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Lengvoji.lt\Rezultatai\"/>
    </mc:Choice>
  </mc:AlternateContent>
  <bookViews>
    <workbookView xWindow="-120" yWindow="-120" windowWidth="20736" windowHeight="11160"/>
  </bookViews>
  <sheets>
    <sheet name="Title" sheetId="51" r:id="rId1"/>
    <sheet name="Overall team results" sheetId="19" r:id="rId2"/>
    <sheet name="Pentathlon U-18" sheetId="14" r:id="rId3"/>
    <sheet name="U-18W 60 Hurdles" sheetId="17" r:id="rId4"/>
    <sheet name="U-18W HJ" sheetId="20" r:id="rId5"/>
    <sheet name="U-18W SP" sheetId="26" r:id="rId6"/>
    <sheet name="LJ" sheetId="28" r:id="rId7"/>
    <sheet name="U-18W 1000" sheetId="30" r:id="rId8"/>
    <sheet name="Pentathlon U-20" sheetId="11" r:id="rId9"/>
    <sheet name="U-20W 60 Hurdles" sheetId="18" r:id="rId10"/>
    <sheet name="U-20W HJ" sheetId="21" r:id="rId11"/>
    <sheet name="U20W SP" sheetId="27" r:id="rId12"/>
    <sheet name="U20W LJ" sheetId="29" r:id="rId13"/>
    <sheet name="U-20W 800" sheetId="31" r:id="rId14"/>
    <sheet name="Heptathlon U-18" sheetId="12" r:id="rId15"/>
    <sheet name="U-18M 60" sheetId="25" r:id="rId16"/>
    <sheet name="U18M LJ" sheetId="33" r:id="rId17"/>
    <sheet name="U-18M SP" sheetId="35" r:id="rId18"/>
    <sheet name="U-18M HJ" sheetId="23" r:id="rId19"/>
    <sheet name="U-18V 60 hurdles" sheetId="38" r:id="rId20"/>
    <sheet name="U-18M PV" sheetId="40" r:id="rId21"/>
    <sheet name="U-18M 1000" sheetId="42" r:id="rId22"/>
    <sheet name=" Heptathlon U-20" sheetId="13" r:id="rId23"/>
    <sheet name="U-20M 60" sheetId="43" r:id="rId24"/>
    <sheet name="U20M LJ" sheetId="44" r:id="rId25"/>
    <sheet name="U-20M SP" sheetId="45" r:id="rId26"/>
    <sheet name="U-20M HJ" sheetId="46" r:id="rId27"/>
    <sheet name="U-20M 60 hurdles" sheetId="47" r:id="rId28"/>
    <sheet name="U-20M PV" sheetId="48" r:id="rId29"/>
    <sheet name="U-20M 1000" sheetId="49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beg">[1]nbox!$C$70:$D$105</definedName>
    <definedName name="brez">[2]beg_rez!$I$5:$AN$77</definedName>
    <definedName name="dal">[2]dal_r!$D$3:$AX$76</definedName>
    <definedName name="diena">[1]nbox!$A$2:$B$3</definedName>
    <definedName name="dt">[2]TITULdata!$A$3:$F$12</definedName>
    <definedName name="fdfdf" localSheetId="0">#REF!</definedName>
    <definedName name="fdfdf">#REF!</definedName>
    <definedName name="fina">[2]st6tk!$V$35:$AE$40</definedName>
    <definedName name="fina4tk">[2]st4tk!$V$32:$AE$35</definedName>
    <definedName name="finatk">[2]st4tk!$W$32:$AE$35</definedName>
    <definedName name="finb">[2]st6tk!$V$42:$AE$47</definedName>
    <definedName name="finb4tk">[2]st4tk!$V$39:$AE$42</definedName>
    <definedName name="finbtk">[2]st4tk!$W$39:$AE$42</definedName>
    <definedName name="gend">[1]nbox!$F$2:$G$3</definedName>
    <definedName name="hj">[2]hj!$B$11:$N$51</definedName>
    <definedName name="id">[1]id!$D$2:$J$952</definedName>
    <definedName name="justis" localSheetId="0">#REF!</definedName>
    <definedName name="justis">#REF!</definedName>
    <definedName name="kal">[2]kalendorius!$A$3:$M$51</definedName>
    <definedName name="klp" localSheetId="0">#REF!</definedName>
    <definedName name="klp">#REF!</definedName>
    <definedName name="KM" localSheetId="0">#REF!</definedName>
    <definedName name="KM">#REF!</definedName>
    <definedName name="komj">'[2]viso J tsk'!$C$3:$F$16</definedName>
    <definedName name="komjc">'[2]viso JC tsk'!$C$3:$F$16</definedName>
    <definedName name="kv">[2]st6tk!$AF$54:$AG$63</definedName>
    <definedName name="kv4tk">[2]st4tk!$U$49:$V$58</definedName>
    <definedName name="kvabs">'[3]3km sp ėj'!#REF!</definedName>
    <definedName name="kvall">'[3]4x200m'!#REF!</definedName>
    <definedName name="kvh">[2]jauniai!$C$16:$D$25</definedName>
    <definedName name="kvi">[2]kv!$D$4:$E$313</definedName>
    <definedName name="kvli">[1]kv!$D$4:$E$403</definedName>
    <definedName name="kvlt">[1]kv!$K$4:$L$283</definedName>
    <definedName name="kvmt">[2]jauniai!$I$3:$J$12</definedName>
    <definedName name="kvt">[2]kv!$K$4:$L$313</definedName>
    <definedName name="kvtt">[2]hj!$Y$12:$Z$21</definedName>
    <definedName name="kvvs">[2]jauniai!$I$16:$J$25</definedName>
    <definedName name="liist">[2]list!$D$2:$I$1397</definedName>
    <definedName name="list">[2]list!$C$2:$W$1401</definedName>
    <definedName name="mano123">#REF!</definedName>
    <definedName name="min">[1]nbox!$I$9:$J$94</definedName>
    <definedName name="mv">[2]TITULdata!$P$3:$S$12</definedName>
    <definedName name="Naujas" localSheetId="0">#REF!</definedName>
    <definedName name="Naujas">#REF!</definedName>
    <definedName name="ofc">[2]TITULdata!$J$17:$K$46</definedName>
    <definedName name="offc">[2]TITULdata!$K$17:$M$46</definedName>
    <definedName name="pbsb">[4]startlist!$Q$30:$S$1002</definedName>
    <definedName name="prad">[2]TITULdata!$S$17:$T$24</definedName>
    <definedName name="prg">[2]TITULdata!$J$3:$L$13</definedName>
    <definedName name="progr">[2]Progr!$A$9:$BE$55</definedName>
    <definedName name="rank">[2]st6tk!$I$10:$R$81</definedName>
    <definedName name="rankk">[2]st12tk!$Z$10:$AG$81</definedName>
    <definedName name="rek">[2]rek!$E$4:$Y$1080</definedName>
    <definedName name="rez">[2]beg_r!$D$2:$AX$75</definedName>
    <definedName name="rngt">[1]nbox!$C$9:$E$69</definedName>
    <definedName name="rngtd">[2]TITULdata!$C$17:$H$46</definedName>
    <definedName name="rzfasv">'[1]60m fab V'!$U$9:$AD$14</definedName>
    <definedName name="rzfbsm">'[1]60m fab M'!$T$19:$AK$24</definedName>
    <definedName name="rzfbsv">'[1]60m fab V'!$U$19:$AD$24</definedName>
    <definedName name="rzfrutm">'[1]Rut M'!$A$41:$P$48</definedName>
    <definedName name="rzfrutv">'[1]Rut V'!$A$41:$P$48</definedName>
    <definedName name="rzfrutvj">'[1]Rut V(6kg)'!$A$41:$P$48</definedName>
    <definedName name="rzfsdm" localSheetId="0">#REF!</definedName>
    <definedName name="rzfsdm">#REF!</definedName>
    <definedName name="rzfsdv" localSheetId="0">#REF!</definedName>
    <definedName name="rzfsdv">#REF!</definedName>
    <definedName name="rzfsm">'[1]60m bb M'!$U$9:$AK$14</definedName>
    <definedName name="rzfssm" localSheetId="0">#REF!</definedName>
    <definedName name="rzfssm">#REF!</definedName>
    <definedName name="rzfsv" localSheetId="0">#REF!</definedName>
    <definedName name="rzfsv">#REF!</definedName>
    <definedName name="rzfswm" localSheetId="0">#REF!</definedName>
    <definedName name="rzfswm">#REF!</definedName>
    <definedName name="rzftrm">'[1]Triš M'!$A$41:$P$48</definedName>
    <definedName name="rzftrv">'[1]Triš V'!$A$41:$P$48</definedName>
    <definedName name="rzftv">'[1]tolis v'!$A$41:$P$48</definedName>
    <definedName name="rziiv">'[1]3000m V'!$B$9:$J$52</definedName>
    <definedName name="rzim" localSheetId="0">#REF!</definedName>
    <definedName name="rzim">#REF!</definedName>
    <definedName name="rzrutm">'[1]Rut M'!$A$7:$M$34</definedName>
    <definedName name="rzrutv">'[1]Rut V'!$A$7:$M$34</definedName>
    <definedName name="rzrutvj">'[1]Rut V(6kg)'!$A$7:$M$34</definedName>
    <definedName name="rzsdfam" localSheetId="0">#REF!</definedName>
    <definedName name="rzsdfam">#REF!</definedName>
    <definedName name="rzsfam">'[1]60m bb M'!$B$9:$S$89</definedName>
    <definedName name="rzsfav" localSheetId="0">#REF!</definedName>
    <definedName name="rzsfav">#REF!</definedName>
    <definedName name="rzsm">'[1]60m M'!$B$8:$R$89</definedName>
    <definedName name="rzssfam" localSheetId="0">#REF!</definedName>
    <definedName name="rzssfam">#REF!</definedName>
    <definedName name="rzsssfav">'[1]400m V'!$B$9:$R$89</definedName>
    <definedName name="rzsv">'[1]60m V'!$B$9:$R$89</definedName>
    <definedName name="rzsvfb">'[1]60m fab V'!$B$19:$R$89</definedName>
    <definedName name="rzswfam" localSheetId="0">#REF!</definedName>
    <definedName name="rzswfam">#REF!</definedName>
    <definedName name="rztrm">'[1]Triš M'!$A$7:$M$34</definedName>
    <definedName name="rztrv">'[1]Triš V'!$A$7:$M$34</definedName>
    <definedName name="rztv">'[1]tolis v'!$A$7:$L$34</definedName>
    <definedName name="rzvm">'[1]800m M'!$B$9:$R$86</definedName>
    <definedName name="rzvv">'[1]800m V'!$B$9:$Q$85</definedName>
    <definedName name="rzvvv">'[1]1500m V'!$B$9:$Q$76</definedName>
    <definedName name="s" localSheetId="0">#REF!</definedName>
    <definedName name="s">#REF!</definedName>
    <definedName name="sbest">[1]nbox!$X$4:$Z$35</definedName>
    <definedName name="Sektoriu_Tolis_V_List" localSheetId="22">#REF!</definedName>
    <definedName name="Sektoriu_Tolis_V_List" localSheetId="14">#REF!</definedName>
    <definedName name="Sektoriu_Tolis_V_List" localSheetId="6">#REF!</definedName>
    <definedName name="Sektoriu_Tolis_V_List" localSheetId="2">#REF!</definedName>
    <definedName name="Sektoriu_Tolis_V_List" localSheetId="8">#REF!</definedName>
    <definedName name="Sektoriu_Tolis_V_List" localSheetId="0">#REF!</definedName>
    <definedName name="Sektoriu_Tolis_V_List" localSheetId="21">#REF!</definedName>
    <definedName name="Sektoriu_Tolis_V_List" localSheetId="15">#REF!</definedName>
    <definedName name="Sektoriu_Tolis_V_List" localSheetId="18">#REF!</definedName>
    <definedName name="Sektoriu_Tolis_V_List" localSheetId="16">#REF!</definedName>
    <definedName name="Sektoriu_Tolis_V_List" localSheetId="20">#REF!</definedName>
    <definedName name="Sektoriu_Tolis_V_List" localSheetId="17">#REF!</definedName>
    <definedName name="Sektoriu_Tolis_V_List" localSheetId="19">#REF!</definedName>
    <definedName name="Sektoriu_Tolis_V_List" localSheetId="4">#REF!</definedName>
    <definedName name="Sektoriu_Tolis_V_List" localSheetId="5">#REF!</definedName>
    <definedName name="Sektoriu_Tolis_V_List" localSheetId="29">#REF!</definedName>
    <definedName name="Sektoriu_Tolis_V_List" localSheetId="23">#REF!</definedName>
    <definedName name="Sektoriu_Tolis_V_List" localSheetId="27">#REF!</definedName>
    <definedName name="Sektoriu_Tolis_V_List" localSheetId="26">#REF!</definedName>
    <definedName name="Sektoriu_Tolis_V_List" localSheetId="24">#REF!</definedName>
    <definedName name="Sektoriu_Tolis_V_List" localSheetId="28">#REF!</definedName>
    <definedName name="Sektoriu_Tolis_V_List" localSheetId="25">#REF!</definedName>
    <definedName name="Sektoriu_Tolis_V_List" localSheetId="9">#REF!</definedName>
    <definedName name="Sektoriu_Tolis_V_List" localSheetId="13">#REF!</definedName>
    <definedName name="Sektoriu_Tolis_V_List" localSheetId="10">#REF!</definedName>
    <definedName name="Sektoriu_Tolis_V_List" localSheetId="12">#REF!</definedName>
    <definedName name="Sektoriu_Tolis_V_List" localSheetId="11">#REF!</definedName>
    <definedName name="Sektoriu_Tolis_V_List">#REF!</definedName>
    <definedName name="Sektoriu_Tolis_V_List_21" localSheetId="6">#REF!</definedName>
    <definedName name="Sektoriu_Tolis_V_List_21" localSheetId="0">#REF!</definedName>
    <definedName name="Sektoriu_Tolis_V_List_21" localSheetId="21">#REF!</definedName>
    <definedName name="Sektoriu_Tolis_V_List_21" localSheetId="15">#REF!</definedName>
    <definedName name="Sektoriu_Tolis_V_List_21" localSheetId="18">#REF!</definedName>
    <definedName name="Sektoriu_Tolis_V_List_21" localSheetId="16">#REF!</definedName>
    <definedName name="Sektoriu_Tolis_V_List_21" localSheetId="20">#REF!</definedName>
    <definedName name="Sektoriu_Tolis_V_List_21" localSheetId="17">#REF!</definedName>
    <definedName name="Sektoriu_Tolis_V_List_21" localSheetId="19">#REF!</definedName>
    <definedName name="Sektoriu_Tolis_V_List_21" localSheetId="4">#REF!</definedName>
    <definedName name="Sektoriu_Tolis_V_List_21" localSheetId="5">#REF!</definedName>
    <definedName name="Sektoriu_Tolis_V_List_21" localSheetId="29">#REF!</definedName>
    <definedName name="Sektoriu_Tolis_V_List_21" localSheetId="23">#REF!</definedName>
    <definedName name="Sektoriu_Tolis_V_List_21" localSheetId="27">#REF!</definedName>
    <definedName name="Sektoriu_Tolis_V_List_21" localSheetId="26">#REF!</definedName>
    <definedName name="Sektoriu_Tolis_V_List_21" localSheetId="24">#REF!</definedName>
    <definedName name="Sektoriu_Tolis_V_List_21" localSheetId="28">#REF!</definedName>
    <definedName name="Sektoriu_Tolis_V_List_21" localSheetId="25">#REF!</definedName>
    <definedName name="Sektoriu_Tolis_V_List_21" localSheetId="9">#REF!</definedName>
    <definedName name="Sektoriu_Tolis_V_List_21" localSheetId="13">#REF!</definedName>
    <definedName name="Sektoriu_Tolis_V_List_21" localSheetId="10">#REF!</definedName>
    <definedName name="Sektoriu_Tolis_V_List_21" localSheetId="12">#REF!</definedName>
    <definedName name="Sektoriu_Tolis_V_List_21" localSheetId="11">#REF!</definedName>
    <definedName name="Sektoriu_Tolis_V_List_21">#REF!</definedName>
    <definedName name="Sektoriu_Tolis_V_List_22" localSheetId="6">#REF!</definedName>
    <definedName name="Sektoriu_Tolis_V_List_22" localSheetId="0">#REF!</definedName>
    <definedName name="Sektoriu_Tolis_V_List_22" localSheetId="21">#REF!</definedName>
    <definedName name="Sektoriu_Tolis_V_List_22" localSheetId="15">#REF!</definedName>
    <definedName name="Sektoriu_Tolis_V_List_22" localSheetId="18">#REF!</definedName>
    <definedName name="Sektoriu_Tolis_V_List_22" localSheetId="16">#REF!</definedName>
    <definedName name="Sektoriu_Tolis_V_List_22" localSheetId="20">#REF!</definedName>
    <definedName name="Sektoriu_Tolis_V_List_22" localSheetId="17">#REF!</definedName>
    <definedName name="Sektoriu_Tolis_V_List_22" localSheetId="19">#REF!</definedName>
    <definedName name="Sektoriu_Tolis_V_List_22" localSheetId="4">#REF!</definedName>
    <definedName name="Sektoriu_Tolis_V_List_22" localSheetId="5">#REF!</definedName>
    <definedName name="Sektoriu_Tolis_V_List_22" localSheetId="29">#REF!</definedName>
    <definedName name="Sektoriu_Tolis_V_List_22" localSheetId="23">#REF!</definedName>
    <definedName name="Sektoriu_Tolis_V_List_22" localSheetId="27">#REF!</definedName>
    <definedName name="Sektoriu_Tolis_V_List_22" localSheetId="26">#REF!</definedName>
    <definedName name="Sektoriu_Tolis_V_List_22" localSheetId="24">#REF!</definedName>
    <definedName name="Sektoriu_Tolis_V_List_22" localSheetId="28">#REF!</definedName>
    <definedName name="Sektoriu_Tolis_V_List_22" localSheetId="25">#REF!</definedName>
    <definedName name="Sektoriu_Tolis_V_List_22" localSheetId="9">#REF!</definedName>
    <definedName name="Sektoriu_Tolis_V_List_22" localSheetId="13">#REF!</definedName>
    <definedName name="Sektoriu_Tolis_V_List_22" localSheetId="10">#REF!</definedName>
    <definedName name="Sektoriu_Tolis_V_List_22" localSheetId="12">#REF!</definedName>
    <definedName name="Sektoriu_Tolis_V_List_22" localSheetId="11">#REF!</definedName>
    <definedName name="Sektoriu_Tolis_V_List_22">#REF!</definedName>
    <definedName name="SSSS" localSheetId="0">#REF!</definedName>
    <definedName name="SSSS">#REF!</definedName>
    <definedName name="stm">[1]Programa!$H$6:$I$98</definedName>
    <definedName name="stn">[5]pr_vald!$H$6:$J$89</definedName>
    <definedName name="tech">[2]dal_r!$A$54:$B$84</definedName>
    <definedName name="tech_dal">[2]tech_dal!$B$10:$AG$70</definedName>
    <definedName name="tech_r">[2]tech_dal!$B$10:$AG$72</definedName>
    <definedName name="time">[1]nbox!$B$107:$C$122</definedName>
    <definedName name="tsk">[2]TITULdata!$P$17:$Q$88</definedName>
    <definedName name="tskk" localSheetId="0">#REF!</definedName>
    <definedName name="tskk">#REF!</definedName>
    <definedName name="uzb">[4]startlist!$E$1:$H$28</definedName>
    <definedName name="vaišis" localSheetId="0">#REF!</definedName>
    <definedName name="vaišis">#REF!</definedName>
    <definedName name="vt4tk">[2]st4tk!$I$10:$S$81</definedName>
    <definedName name="vtbt">[2]st4tk!$K$10:$S$81</definedName>
    <definedName name="vttb">[2]st6tk!$K$10:$R$81</definedName>
    <definedName name="zlist">[6]List!$E$2:$L$515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4" l="1"/>
  <c r="I12" i="14"/>
  <c r="J12" i="14"/>
  <c r="K12" i="14"/>
  <c r="L12" i="14"/>
  <c r="M12" i="14" s="1"/>
  <c r="M11" i="14" s="1"/>
  <c r="H14" i="14"/>
  <c r="I14" i="14"/>
  <c r="J14" i="14"/>
  <c r="K14" i="14"/>
  <c r="L14" i="14"/>
  <c r="M14" i="14"/>
  <c r="M13" i="14" s="1"/>
  <c r="H16" i="14"/>
  <c r="M16" i="14" s="1"/>
  <c r="M15" i="14" s="1"/>
  <c r="I16" i="14"/>
  <c r="J16" i="14"/>
  <c r="K16" i="14"/>
  <c r="L16" i="14"/>
  <c r="H18" i="14"/>
  <c r="I18" i="14"/>
  <c r="J18" i="14"/>
  <c r="K18" i="14"/>
  <c r="M18" i="14" s="1"/>
  <c r="M17" i="14" s="1"/>
  <c r="L18" i="14"/>
  <c r="H20" i="14"/>
  <c r="M20" i="14" s="1"/>
  <c r="M19" i="14" s="1"/>
  <c r="I20" i="14"/>
  <c r="J20" i="14"/>
  <c r="K20" i="14"/>
  <c r="L20" i="14"/>
  <c r="H22" i="14"/>
  <c r="I22" i="14"/>
  <c r="J22" i="14"/>
  <c r="K22" i="14"/>
  <c r="L22" i="14"/>
  <c r="M22" i="14"/>
  <c r="M21" i="14" s="1"/>
  <c r="H24" i="14"/>
  <c r="M24" i="14" s="1"/>
  <c r="M23" i="14" s="1"/>
  <c r="I24" i="14"/>
  <c r="J24" i="14"/>
  <c r="K24" i="14"/>
  <c r="L24" i="14"/>
  <c r="H26" i="14"/>
  <c r="I26" i="14"/>
  <c r="J26" i="14"/>
  <c r="K26" i="14"/>
  <c r="M26" i="14" s="1"/>
  <c r="M25" i="14" s="1"/>
  <c r="L26" i="14"/>
  <c r="H28" i="14"/>
  <c r="M28" i="14" s="1"/>
  <c r="M27" i="14" s="1"/>
  <c r="I28" i="14"/>
  <c r="J28" i="14"/>
  <c r="K28" i="14"/>
  <c r="L28" i="14"/>
  <c r="H30" i="14"/>
  <c r="I30" i="14"/>
  <c r="M30" i="14" s="1"/>
  <c r="M29" i="14" s="1"/>
  <c r="J30" i="14"/>
  <c r="K30" i="14"/>
  <c r="H32" i="14"/>
  <c r="I32" i="14"/>
  <c r="J32" i="14"/>
  <c r="K32" i="14"/>
  <c r="M32" i="14" s="1"/>
  <c r="M31" i="14" s="1"/>
  <c r="L32" i="14"/>
  <c r="H34" i="14"/>
  <c r="J34" i="14"/>
  <c r="M34" i="14" s="1"/>
  <c r="M33" i="14" s="1"/>
  <c r="K34" i="14"/>
  <c r="L34" i="14"/>
  <c r="H36" i="14"/>
  <c r="M36" i="14" s="1"/>
  <c r="M35" i="14" s="1"/>
  <c r="I36" i="14"/>
  <c r="J36" i="14"/>
  <c r="K36" i="14"/>
  <c r="L36" i="14"/>
  <c r="I20" i="11" l="1"/>
  <c r="A12" i="13" l="1"/>
  <c r="A11" i="13" s="1"/>
  <c r="A12" i="12"/>
  <c r="A11" i="12" s="1"/>
  <c r="A12" i="11"/>
  <c r="A11" i="11" s="1"/>
  <c r="A12" i="14"/>
  <c r="A11" i="14" s="1"/>
  <c r="A14" i="13" l="1"/>
  <c r="A14" i="12"/>
  <c r="A14" i="11"/>
  <c r="A14" i="14"/>
  <c r="A16" i="13" l="1"/>
  <c r="A13" i="13"/>
  <c r="A16" i="12"/>
  <c r="A13" i="12"/>
  <c r="A16" i="11"/>
  <c r="A13" i="11"/>
  <c r="A13" i="14"/>
  <c r="A16" i="14"/>
  <c r="A15" i="13" l="1"/>
  <c r="A18" i="13"/>
  <c r="A15" i="12"/>
  <c r="A18" i="12"/>
  <c r="A15" i="11"/>
  <c r="A18" i="11"/>
  <c r="A15" i="14"/>
  <c r="A18" i="14"/>
  <c r="A20" i="13" l="1"/>
  <c r="A17" i="13"/>
  <c r="A20" i="12"/>
  <c r="A17" i="12"/>
  <c r="A20" i="11"/>
  <c r="A17" i="11"/>
  <c r="A20" i="14"/>
  <c r="A17" i="14"/>
  <c r="A19" i="13" l="1"/>
  <c r="A22" i="13"/>
  <c r="A19" i="12"/>
  <c r="A22" i="12"/>
  <c r="A19" i="11"/>
  <c r="A22" i="11"/>
  <c r="A19" i="14"/>
  <c r="A22" i="14"/>
  <c r="A24" i="13" l="1"/>
  <c r="A21" i="13"/>
  <c r="A24" i="12"/>
  <c r="A21" i="12"/>
  <c r="A24" i="11"/>
  <c r="A21" i="11"/>
  <c r="A21" i="14"/>
  <c r="A24" i="14"/>
  <c r="A23" i="13" l="1"/>
  <c r="A26" i="13"/>
  <c r="A23" i="12"/>
  <c r="A26" i="12"/>
  <c r="A23" i="11"/>
  <c r="A26" i="11"/>
  <c r="A23" i="14"/>
  <c r="A26" i="14"/>
  <c r="A28" i="13" l="1"/>
  <c r="A25" i="13"/>
  <c r="A28" i="12"/>
  <c r="A25" i="12"/>
  <c r="A28" i="11"/>
  <c r="A25" i="11"/>
  <c r="A25" i="14"/>
  <c r="A28" i="14"/>
  <c r="A27" i="13" l="1"/>
  <c r="A30" i="13"/>
  <c r="A27" i="12"/>
  <c r="A30" i="12"/>
  <c r="A27" i="11"/>
  <c r="A30" i="11"/>
  <c r="A27" i="14"/>
  <c r="A30" i="14"/>
  <c r="A29" i="13" l="1"/>
  <c r="A32" i="13"/>
  <c r="A32" i="12"/>
  <c r="A29" i="12"/>
  <c r="A32" i="11"/>
  <c r="A29" i="11"/>
  <c r="A32" i="14"/>
  <c r="A29" i="14"/>
  <c r="A31" i="13" l="1"/>
  <c r="A33" i="13"/>
  <c r="A31" i="12"/>
  <c r="A34" i="12"/>
  <c r="A33" i="12" s="1"/>
  <c r="A31" i="11"/>
  <c r="A34" i="11"/>
  <c r="A33" i="11" s="1"/>
  <c r="A31" i="14"/>
  <c r="A34" i="14"/>
  <c r="A33" i="14" s="1"/>
  <c r="N38" i="12" l="1"/>
  <c r="M38" i="12"/>
  <c r="K38" i="12"/>
  <c r="J38" i="12"/>
  <c r="I38" i="12"/>
  <c r="H38" i="12"/>
  <c r="A37" i="12"/>
  <c r="O37" i="12" l="1"/>
  <c r="L38" i="11"/>
  <c r="K38" i="11"/>
  <c r="J38" i="11"/>
  <c r="I38" i="11"/>
  <c r="H38" i="11"/>
  <c r="A37" i="11"/>
  <c r="M38" i="11" l="1"/>
  <c r="M37" i="11" s="1"/>
  <c r="L36" i="11" l="1"/>
  <c r="K36" i="11"/>
  <c r="J36" i="11"/>
  <c r="I36" i="11"/>
  <c r="H36" i="11"/>
  <c r="L34" i="11"/>
  <c r="K34" i="11"/>
  <c r="J34" i="11"/>
  <c r="I34" i="11"/>
  <c r="H34" i="11"/>
  <c r="L28" i="11"/>
  <c r="K28" i="11"/>
  <c r="J28" i="11"/>
  <c r="I28" i="11"/>
  <c r="H28" i="11"/>
  <c r="L32" i="11"/>
  <c r="K32" i="11"/>
  <c r="J32" i="11"/>
  <c r="I32" i="11"/>
  <c r="H32" i="11"/>
  <c r="N36" i="12"/>
  <c r="M36" i="12"/>
  <c r="L36" i="12"/>
  <c r="K36" i="12"/>
  <c r="J36" i="12"/>
  <c r="I36" i="12"/>
  <c r="H36" i="12"/>
  <c r="N34" i="12"/>
  <c r="L34" i="12"/>
  <c r="K34" i="12"/>
  <c r="J34" i="12"/>
  <c r="I34" i="12"/>
  <c r="H34" i="12"/>
  <c r="N32" i="12"/>
  <c r="M32" i="12"/>
  <c r="L32" i="12"/>
  <c r="K32" i="12"/>
  <c r="J32" i="12"/>
  <c r="I32" i="12"/>
  <c r="H32" i="12"/>
  <c r="N30" i="12"/>
  <c r="M30" i="12"/>
  <c r="L30" i="12"/>
  <c r="K30" i="12"/>
  <c r="J30" i="12"/>
  <c r="I30" i="12"/>
  <c r="H30" i="12"/>
  <c r="A35" i="14"/>
  <c r="M32" i="11" l="1"/>
  <c r="M31" i="11" s="1"/>
  <c r="M28" i="11"/>
  <c r="M27" i="11" s="1"/>
  <c r="O36" i="12"/>
  <c r="O35" i="12" s="1"/>
  <c r="O34" i="12"/>
  <c r="O33" i="12" s="1"/>
  <c r="O30" i="12"/>
  <c r="O29" i="12" s="1"/>
  <c r="O32" i="12"/>
  <c r="O31" i="12" s="1"/>
  <c r="M34" i="11"/>
  <c r="M33" i="11" s="1"/>
  <c r="M36" i="11"/>
  <c r="M35" i="11" s="1"/>
  <c r="N16" i="13"/>
  <c r="N14" i="13" s="1"/>
  <c r="N24" i="13" s="1"/>
  <c r="M16" i="13"/>
  <c r="L16" i="13"/>
  <c r="L14" i="13" s="1"/>
  <c r="L24" i="13" s="1"/>
  <c r="K16" i="13"/>
  <c r="J16" i="13"/>
  <c r="J14" i="13" s="1"/>
  <c r="J24" i="13" s="1"/>
  <c r="I16" i="13"/>
  <c r="H16" i="13"/>
  <c r="H14" i="13" s="1"/>
  <c r="H24" i="13" s="1"/>
  <c r="M14" i="13"/>
  <c r="M24" i="13" s="1"/>
  <c r="K14" i="13"/>
  <c r="K24" i="13" s="1"/>
  <c r="I14" i="13"/>
  <c r="I24" i="13" s="1"/>
  <c r="N12" i="13"/>
  <c r="N22" i="13" s="1"/>
  <c r="N32" i="13" s="1"/>
  <c r="N28" i="13" s="1"/>
  <c r="N30" i="13" s="1"/>
  <c r="N26" i="13" s="1"/>
  <c r="N20" i="13" s="1"/>
  <c r="N34" i="13" s="1"/>
  <c r="N18" i="13" s="1"/>
  <c r="M12" i="13"/>
  <c r="M22" i="13" s="1"/>
  <c r="M32" i="13" s="1"/>
  <c r="M28" i="13" s="1"/>
  <c r="M30" i="13" s="1"/>
  <c r="M26" i="13" s="1"/>
  <c r="M20" i="13" s="1"/>
  <c r="M34" i="13" s="1"/>
  <c r="M18" i="13" s="1"/>
  <c r="L12" i="13"/>
  <c r="L22" i="13" s="1"/>
  <c r="L28" i="13" s="1"/>
  <c r="L30" i="13" s="1"/>
  <c r="L26" i="13" s="1"/>
  <c r="L20" i="13" s="1"/>
  <c r="L18" i="13" s="1"/>
  <c r="K12" i="13"/>
  <c r="K22" i="13" s="1"/>
  <c r="J12" i="13"/>
  <c r="J22" i="13" s="1"/>
  <c r="J32" i="13" s="1"/>
  <c r="J28" i="13" s="1"/>
  <c r="J30" i="13" s="1"/>
  <c r="J26" i="13" s="1"/>
  <c r="J20" i="13" s="1"/>
  <c r="J34" i="13" s="1"/>
  <c r="J18" i="13" s="1"/>
  <c r="I12" i="13"/>
  <c r="I22" i="13" s="1"/>
  <c r="I32" i="13" s="1"/>
  <c r="I28" i="13" s="1"/>
  <c r="I30" i="13" s="1"/>
  <c r="I26" i="13" s="1"/>
  <c r="I20" i="13" s="1"/>
  <c r="I18" i="13" s="1"/>
  <c r="H12" i="13"/>
  <c r="H22" i="13" s="1"/>
  <c r="H32" i="13" s="1"/>
  <c r="H28" i="13" s="1"/>
  <c r="N24" i="12"/>
  <c r="M24" i="12"/>
  <c r="L24" i="12"/>
  <c r="K24" i="12"/>
  <c r="J24" i="12"/>
  <c r="I24" i="12"/>
  <c r="H24" i="12"/>
  <c r="N28" i="12"/>
  <c r="M28" i="12"/>
  <c r="L28" i="12"/>
  <c r="K28" i="12"/>
  <c r="J28" i="12"/>
  <c r="I28" i="12"/>
  <c r="H28" i="12"/>
  <c r="N22" i="12"/>
  <c r="M22" i="12"/>
  <c r="L22" i="12"/>
  <c r="K22" i="12"/>
  <c r="J22" i="12"/>
  <c r="I22" i="12"/>
  <c r="H22" i="12"/>
  <c r="N26" i="12"/>
  <c r="M26" i="12"/>
  <c r="L26" i="12"/>
  <c r="K26" i="12"/>
  <c r="J26" i="12"/>
  <c r="I26" i="12"/>
  <c r="H26" i="12"/>
  <c r="N20" i="12"/>
  <c r="M20" i="12"/>
  <c r="L20" i="12"/>
  <c r="K20" i="12"/>
  <c r="J20" i="12"/>
  <c r="I20" i="12"/>
  <c r="H20" i="12"/>
  <c r="N14" i="12"/>
  <c r="M14" i="12"/>
  <c r="L14" i="12"/>
  <c r="K14" i="12"/>
  <c r="J14" i="12"/>
  <c r="I14" i="12"/>
  <c r="H14" i="12"/>
  <c r="N18" i="12"/>
  <c r="M18" i="12"/>
  <c r="L18" i="12"/>
  <c r="K18" i="12"/>
  <c r="J18" i="12"/>
  <c r="I18" i="12"/>
  <c r="H18" i="12"/>
  <c r="N12" i="12"/>
  <c r="M12" i="12"/>
  <c r="L12" i="12"/>
  <c r="K12" i="12"/>
  <c r="J12" i="12"/>
  <c r="I12" i="12"/>
  <c r="H12" i="12"/>
  <c r="N16" i="12"/>
  <c r="M16" i="12"/>
  <c r="L16" i="12"/>
  <c r="K16" i="12"/>
  <c r="J16" i="12"/>
  <c r="I16" i="12"/>
  <c r="H16" i="12"/>
  <c r="L18" i="11"/>
  <c r="K18" i="11"/>
  <c r="J18" i="11"/>
  <c r="I18" i="11"/>
  <c r="H18" i="11"/>
  <c r="L22" i="11"/>
  <c r="K22" i="11"/>
  <c r="J22" i="11"/>
  <c r="I22" i="11"/>
  <c r="H22" i="11"/>
  <c r="L24" i="11"/>
  <c r="K24" i="11"/>
  <c r="J24" i="11"/>
  <c r="I24" i="11"/>
  <c r="H24" i="11"/>
  <c r="L14" i="11"/>
  <c r="K14" i="11"/>
  <c r="J14" i="11"/>
  <c r="I14" i="11"/>
  <c r="H14" i="11"/>
  <c r="L12" i="11"/>
  <c r="K12" i="11"/>
  <c r="J12" i="11"/>
  <c r="I12" i="11"/>
  <c r="H12" i="11"/>
  <c r="L30" i="11"/>
  <c r="K30" i="11"/>
  <c r="J30" i="11"/>
  <c r="I30" i="11"/>
  <c r="H30" i="11"/>
  <c r="L26" i="11"/>
  <c r="K26" i="11"/>
  <c r="J26" i="11"/>
  <c r="I26" i="11"/>
  <c r="H26" i="11"/>
  <c r="L16" i="11"/>
  <c r="K16" i="11"/>
  <c r="J16" i="11"/>
  <c r="I16" i="11"/>
  <c r="H16" i="11"/>
  <c r="L20" i="11"/>
  <c r="K20" i="11"/>
  <c r="J20" i="11"/>
  <c r="H20" i="11"/>
  <c r="B19" i="11"/>
  <c r="O22" i="13" l="1"/>
  <c r="O21" i="13" s="1"/>
  <c r="K32" i="13"/>
  <c r="K28" i="13" s="1"/>
  <c r="K30" i="13" s="1"/>
  <c r="K26" i="13" s="1"/>
  <c r="K20" i="13" s="1"/>
  <c r="K34" i="13" s="1"/>
  <c r="K18" i="13" s="1"/>
  <c r="H30" i="13"/>
  <c r="H26" i="13" s="1"/>
  <c r="H20" i="13" s="1"/>
  <c r="H34" i="13" s="1"/>
  <c r="H18" i="13" s="1"/>
  <c r="A35" i="11"/>
  <c r="A35" i="12"/>
  <c r="O18" i="12"/>
  <c r="O17" i="12" s="1"/>
  <c r="O14" i="13"/>
  <c r="O16" i="13"/>
  <c r="O24" i="13"/>
  <c r="O14" i="12"/>
  <c r="O13" i="12" s="1"/>
  <c r="O20" i="12"/>
  <c r="O19" i="12" s="1"/>
  <c r="O26" i="12"/>
  <c r="O25" i="12" s="1"/>
  <c r="O22" i="12"/>
  <c r="O21" i="12" s="1"/>
  <c r="O28" i="12"/>
  <c r="O27" i="12" s="1"/>
  <c r="O24" i="12"/>
  <c r="O23" i="12" s="1"/>
  <c r="O12" i="12"/>
  <c r="O11" i="12" s="1"/>
  <c r="O12" i="13"/>
  <c r="O11" i="13" s="1"/>
  <c r="O16" i="12"/>
  <c r="O15" i="12" s="1"/>
  <c r="M16" i="11"/>
  <c r="M15" i="11" s="1"/>
  <c r="M30" i="11"/>
  <c r="M29" i="11" s="1"/>
  <c r="M14" i="11"/>
  <c r="M13" i="11" s="1"/>
  <c r="M22" i="11"/>
  <c r="M21" i="11" s="1"/>
  <c r="M26" i="11"/>
  <c r="M25" i="11" s="1"/>
  <c r="M12" i="11"/>
  <c r="M11" i="11" s="1"/>
  <c r="M24" i="11"/>
  <c r="M23" i="11" s="1"/>
  <c r="M18" i="11"/>
  <c r="M17" i="11" s="1"/>
  <c r="M20" i="11"/>
  <c r="M19" i="11" s="1"/>
  <c r="O18" i="13" l="1"/>
  <c r="O26" i="13"/>
  <c r="O25" i="13" s="1"/>
  <c r="O20" i="13"/>
  <c r="O32" i="13"/>
  <c r="O31" i="13" s="1"/>
  <c r="O30" i="13"/>
  <c r="O29" i="13" s="1"/>
  <c r="O28" i="13"/>
  <c r="O27" i="13" l="1"/>
  <c r="O19" i="13"/>
  <c r="O33" i="13" s="1"/>
  <c r="O17" i="13" s="1"/>
  <c r="O15" i="13" s="1"/>
  <c r="O13" i="13" s="1"/>
  <c r="O23" i="13" s="1"/>
</calcChain>
</file>

<file path=xl/sharedStrings.xml><?xml version="1.0" encoding="utf-8"?>
<sst xmlns="http://schemas.openxmlformats.org/spreadsheetml/2006/main" count="5004" uniqueCount="478">
  <si>
    <t>Nr.</t>
  </si>
  <si>
    <t>LAT</t>
  </si>
  <si>
    <t>EST</t>
  </si>
  <si>
    <t>Vieta</t>
  </si>
  <si>
    <t>Vardas</t>
  </si>
  <si>
    <t>Pavardė</t>
  </si>
  <si>
    <t>Gimimo data</t>
  </si>
  <si>
    <t>Komanda</t>
  </si>
  <si>
    <t>60 m</t>
  </si>
  <si>
    <t>Tolis</t>
  </si>
  <si>
    <t>Aukštis</t>
  </si>
  <si>
    <t>Kartis</t>
  </si>
  <si>
    <t>1000 m</t>
  </si>
  <si>
    <t>Rezultatas</t>
  </si>
  <si>
    <t>LTU</t>
  </si>
  <si>
    <t>800 m</t>
  </si>
  <si>
    <t>Moterys / Women U-18</t>
  </si>
  <si>
    <t>5-kovė / Pentathlon</t>
  </si>
  <si>
    <t xml:space="preserve">Nr. </t>
  </si>
  <si>
    <t xml:space="preserve">Rungtys </t>
  </si>
  <si>
    <t>Rutulys</t>
  </si>
  <si>
    <t>Place</t>
  </si>
  <si>
    <t>Bib.</t>
  </si>
  <si>
    <t>Name</t>
  </si>
  <si>
    <t>Surname</t>
  </si>
  <si>
    <t>Born</t>
  </si>
  <si>
    <t>Team</t>
  </si>
  <si>
    <t>Events</t>
  </si>
  <si>
    <t>60 hurdles</t>
  </si>
  <si>
    <t>High jump</t>
  </si>
  <si>
    <t xml:space="preserve">Shot put </t>
  </si>
  <si>
    <t>Long jump</t>
  </si>
  <si>
    <t>Result</t>
  </si>
  <si>
    <t>(0,762-8,50)</t>
  </si>
  <si>
    <t>(3 kg)</t>
  </si>
  <si>
    <t>Points</t>
  </si>
  <si>
    <t>Moterys / Women U-20</t>
  </si>
  <si>
    <t>Vyrai / Men U-18</t>
  </si>
  <si>
    <t>7-kovė / Heptathlon</t>
  </si>
  <si>
    <t>Pole Vault</t>
  </si>
  <si>
    <t>(5 kg)</t>
  </si>
  <si>
    <t xml:space="preserve"> (0,914-9,14)</t>
  </si>
  <si>
    <t>Vyrai / Men U-20</t>
  </si>
  <si>
    <t>(6 kg)</t>
  </si>
  <si>
    <t xml:space="preserve"> (0,991-9,14)</t>
  </si>
  <si>
    <t>Sonora</t>
  </si>
  <si>
    <t>Sergejeva</t>
  </si>
  <si>
    <t>Patrīcija</t>
  </si>
  <si>
    <t>Ozoliņa</t>
  </si>
  <si>
    <t>Marta</t>
  </si>
  <si>
    <t>Sīviņa</t>
  </si>
  <si>
    <t>Zīvarte</t>
  </si>
  <si>
    <t>Māra Anna</t>
  </si>
  <si>
    <t>Dreimane</t>
  </si>
  <si>
    <t>Gerda Kerija</t>
  </si>
  <si>
    <t>Laura</t>
  </si>
  <si>
    <t>Dūma</t>
  </si>
  <si>
    <t>Rebeka</t>
  </si>
  <si>
    <t>Ozolniece</t>
  </si>
  <si>
    <t>Krista</t>
  </si>
  <si>
    <t>Sprūde</t>
  </si>
  <si>
    <t>Amanda</t>
  </si>
  <si>
    <t>Savicka</t>
  </si>
  <si>
    <t>Kristīne</t>
  </si>
  <si>
    <t>Blaževiča</t>
  </si>
  <si>
    <t>Aleksis Aleksandrs</t>
  </si>
  <si>
    <t>Vilnītis</t>
  </si>
  <si>
    <t>Uvis</t>
  </si>
  <si>
    <t>Pošeika</t>
  </si>
  <si>
    <t>Kristaps</t>
  </si>
  <si>
    <t>Sunteiks</t>
  </si>
  <si>
    <t>Kristiāns</t>
  </si>
  <si>
    <t>Lauva</t>
  </si>
  <si>
    <t>Karims</t>
  </si>
  <si>
    <t>Ali</t>
  </si>
  <si>
    <t>Niklāvs</t>
  </si>
  <si>
    <t>Paipals</t>
  </si>
  <si>
    <t>Jānis</t>
  </si>
  <si>
    <t>Šķēle</t>
  </si>
  <si>
    <t>Artūrs</t>
  </si>
  <si>
    <t>Rūtiņš</t>
  </si>
  <si>
    <t>Pippi Lotta</t>
  </si>
  <si>
    <t>Enok</t>
  </si>
  <si>
    <t>Juliana</t>
  </si>
  <si>
    <t>Demeštšenko</t>
  </si>
  <si>
    <t>Lokotar</t>
  </si>
  <si>
    <t> Kelly-Anette</t>
  </si>
  <si>
    <t>Koik</t>
  </si>
  <si>
    <t>Katre Sofia</t>
  </si>
  <si>
    <t>Palm</t>
  </si>
  <si>
    <t>Marilis</t>
  </si>
  <si>
    <t>Remmel</t>
  </si>
  <si>
    <t>Anna-Maria</t>
  </si>
  <si>
    <t>Vjazemski</t>
  </si>
  <si>
    <t>Johanna</t>
  </si>
  <si>
    <t>Soover</t>
  </si>
  <si>
    <t>2002-02-04</t>
  </si>
  <si>
    <t>2002-04-29</t>
  </si>
  <si>
    <t>2002-05-23</t>
  </si>
  <si>
    <t>2002-10-16</t>
  </si>
  <si>
    <t>2002-09-27</t>
  </si>
  <si>
    <t>Tony Ats</t>
  </si>
  <si>
    <t>Tamm</t>
  </si>
  <si>
    <t>Mait</t>
  </si>
  <si>
    <t>Filipozzi</t>
  </si>
  <si>
    <t>Steven</t>
  </si>
  <si>
    <t>Sepp</t>
  </si>
  <si>
    <t>Romet</t>
  </si>
  <si>
    <t>Vahter</t>
  </si>
  <si>
    <t>Karl-Hendrik</t>
  </si>
  <si>
    <t>Palu</t>
  </si>
  <si>
    <t>2001-01-06</t>
  </si>
  <si>
    <t>2000-01-29</t>
  </si>
  <si>
    <t>2000-10-10</t>
  </si>
  <si>
    <t>2001-08-02</t>
  </si>
  <si>
    <t>Eerik</t>
  </si>
  <si>
    <t>Haamer</t>
  </si>
  <si>
    <t>Kevin</t>
  </si>
  <si>
    <t>Marttin</t>
  </si>
  <si>
    <t>Lepaste</t>
  </si>
  <si>
    <t>Igor</t>
  </si>
  <si>
    <t>Andrejev</t>
  </si>
  <si>
    <t>152</t>
  </si>
  <si>
    <t>153</t>
  </si>
  <si>
    <t>154</t>
  </si>
  <si>
    <t>155</t>
  </si>
  <si>
    <t>Satera</t>
  </si>
  <si>
    <t>Balčaitytė</t>
  </si>
  <si>
    <t>Patricija</t>
  </si>
  <si>
    <t>Atėnė</t>
  </si>
  <si>
    <t>Šliževičiūtė</t>
  </si>
  <si>
    <t>2003-12-05</t>
  </si>
  <si>
    <t>2002-11-17</t>
  </si>
  <si>
    <t>2003-05-22</t>
  </si>
  <si>
    <t>2003-09-25</t>
  </si>
  <si>
    <t>Urtė</t>
  </si>
  <si>
    <t>Bačianskaitė</t>
  </si>
  <si>
    <t>Emilija</t>
  </si>
  <si>
    <t>Vera</t>
  </si>
  <si>
    <t>Antonova</t>
  </si>
  <si>
    <t>Elzė-Viktorija</t>
  </si>
  <si>
    <t>Kazlauskaitė</t>
  </si>
  <si>
    <t>Katalina</t>
  </si>
  <si>
    <t>Kalvaitytė</t>
  </si>
  <si>
    <t>2000-09-17</t>
  </si>
  <si>
    <t>2001-05-14</t>
  </si>
  <si>
    <t>2000-08-23</t>
  </si>
  <si>
    <t>2001-10-18</t>
  </si>
  <si>
    <t>2001-10-31</t>
  </si>
  <si>
    <t>ind</t>
  </si>
  <si>
    <t>Edvinas</t>
  </si>
  <si>
    <t>Gylys</t>
  </si>
  <si>
    <t>Domas</t>
  </si>
  <si>
    <t>Gailevičius</t>
  </si>
  <si>
    <t>Dovydas</t>
  </si>
  <si>
    <t>Barauskas</t>
  </si>
  <si>
    <t>Tomas</t>
  </si>
  <si>
    <t>Sabašinskas</t>
  </si>
  <si>
    <t>Tadas</t>
  </si>
  <si>
    <t>Daugėla</t>
  </si>
  <si>
    <t>Kalvelis</t>
  </si>
  <si>
    <t>Dominykas</t>
  </si>
  <si>
    <t>Murnikovas</t>
  </si>
  <si>
    <t>Kasparas</t>
  </si>
  <si>
    <t>Bačianskas</t>
  </si>
  <si>
    <t>Airidas</t>
  </si>
  <si>
    <t>Zabaras</t>
  </si>
  <si>
    <t>2002-08-19</t>
  </si>
  <si>
    <t>2003-07-18</t>
  </si>
  <si>
    <t>2003-08-13</t>
  </si>
  <si>
    <t>2002-07-20</t>
  </si>
  <si>
    <t>2000-05-30</t>
  </si>
  <si>
    <t>2001-04-11</t>
  </si>
  <si>
    <t>2000-10-26</t>
  </si>
  <si>
    <t>2001-04-19</t>
  </si>
  <si>
    <t>2003-10-03</t>
  </si>
  <si>
    <t>2002-12-18</t>
  </si>
  <si>
    <t>2002-06-20</t>
  </si>
  <si>
    <t>2002-06-21</t>
  </si>
  <si>
    <t>2003-03-18</t>
  </si>
  <si>
    <t>2004-01-27</t>
  </si>
  <si>
    <t>2001-12-11</t>
  </si>
  <si>
    <t>2000-11-29</t>
  </si>
  <si>
    <t>2001-10-13</t>
  </si>
  <si>
    <t>2000-06-05</t>
  </si>
  <si>
    <t>2001-02-26</t>
  </si>
  <si>
    <t>2002-08-27</t>
  </si>
  <si>
    <t>2002-05-17</t>
  </si>
  <si>
    <t>2003-01-23</t>
  </si>
  <si>
    <t>2001-01-16</t>
  </si>
  <si>
    <t>2000-05-02</t>
  </si>
  <si>
    <t>2000-04-28</t>
  </si>
  <si>
    <t>2002-12-16</t>
  </si>
  <si>
    <t>2003-01-03</t>
  </si>
  <si>
    <t>2002-03-18</t>
  </si>
  <si>
    <t>2004-05-13</t>
  </si>
  <si>
    <t>2001-02-07</t>
  </si>
  <si>
    <t>2001-12-18</t>
  </si>
  <si>
    <t>2001-07-22</t>
  </si>
  <si>
    <t>2000-03-05</t>
  </si>
  <si>
    <t>BALTIJOS ŠALIŲ JAUNIMO IR JAUNIŲ DAUGIAKOVIŲ KOMANDINIS ČEMPIONATAS</t>
  </si>
  <si>
    <t>2019-03-08,09 Šiauliai</t>
  </si>
  <si>
    <t>60 b/b</t>
  </si>
  <si>
    <t>BALTIC COUNTRIES COMBINED EVENTS INDOOR TEAM CHAMPIONSHIPS</t>
  </si>
  <si>
    <t>Karaliūtė</t>
  </si>
  <si>
    <t>Otilija Ieva</t>
  </si>
  <si>
    <t>Mockutė</t>
  </si>
  <si>
    <t>Končiūtė</t>
  </si>
  <si>
    <t>bėgimas / heat</t>
  </si>
  <si>
    <t>Takas</t>
  </si>
  <si>
    <t>Taškai</t>
  </si>
  <si>
    <t>Lane</t>
  </si>
  <si>
    <t>R. Laikas</t>
  </si>
  <si>
    <t>R. Time</t>
  </si>
  <si>
    <t>Komandiniai rezultatai / Team results</t>
  </si>
  <si>
    <t>Moterys / Women U-18+Vyrai / Men U-18</t>
  </si>
  <si>
    <t xml:space="preserve">after </t>
  </si>
  <si>
    <t>Moterys / Women U-20+Vyrai / Men U-20</t>
  </si>
  <si>
    <t>Bendri komandiniai / Overall team</t>
  </si>
  <si>
    <t>60 m barjerinis bėgimas / 60 hurdles</t>
  </si>
  <si>
    <t>Šuolis į aukštį / High jump</t>
  </si>
  <si>
    <t>Bandymai / Attempts</t>
  </si>
  <si>
    <t>Eilė</t>
  </si>
  <si>
    <t>Row</t>
  </si>
  <si>
    <t>O</t>
  </si>
  <si>
    <t>XXX</t>
  </si>
  <si>
    <t>XO</t>
  </si>
  <si>
    <t>XXO</t>
  </si>
  <si>
    <t>-</t>
  </si>
  <si>
    <t>Šuolis į tolį / long jump</t>
  </si>
  <si>
    <t>Rutulio stūmimas / shot put</t>
  </si>
  <si>
    <t>1000 m bėgimas</t>
  </si>
  <si>
    <t>Rutulio stūmimas / Shot put (5 kg)</t>
  </si>
  <si>
    <t>Rutulio stūmimas / Shot put (6 kg)</t>
  </si>
  <si>
    <t>Rutulio stūmimas / Shot put (3 kg)</t>
  </si>
  <si>
    <t>60 m bėgimas / 60</t>
  </si>
  <si>
    <t>Šuolis į su kartimi/ Pole vault</t>
  </si>
  <si>
    <t>60 m barjerinis bėgimas  / 60 hurdles (0,991-9,14)</t>
  </si>
  <si>
    <t>60 m barjerinis bėgimas  / 60 hurdles (0,914-9,14)</t>
  </si>
  <si>
    <t>60 m barjerinis bėgimas / 60 hurdles (0,762-8,50)</t>
  </si>
  <si>
    <t>7,56</t>
  </si>
  <si>
    <t>0,186</t>
  </si>
  <si>
    <t>7,39</t>
  </si>
  <si>
    <t>0,190</t>
  </si>
  <si>
    <t>7,59</t>
  </si>
  <si>
    <t>0,164</t>
  </si>
  <si>
    <t>7,11</t>
  </si>
  <si>
    <t>0,151</t>
  </si>
  <si>
    <t>7,38</t>
  </si>
  <si>
    <t>0,152</t>
  </si>
  <si>
    <t>7,47</t>
  </si>
  <si>
    <t>0,156</t>
  </si>
  <si>
    <t>7,33</t>
  </si>
  <si>
    <t>0,175</t>
  </si>
  <si>
    <t>7,77</t>
  </si>
  <si>
    <t>0,196</t>
  </si>
  <si>
    <t>7,61</t>
  </si>
  <si>
    <t>7,66</t>
  </si>
  <si>
    <t>0,187</t>
  </si>
  <si>
    <t>0,170</t>
  </si>
  <si>
    <t>7,83</t>
  </si>
  <si>
    <t>0,162</t>
  </si>
  <si>
    <t>(5) events</t>
  </si>
  <si>
    <t>(7) events</t>
  </si>
  <si>
    <t>(12) events</t>
  </si>
  <si>
    <t>(24) events</t>
  </si>
  <si>
    <t>7,53</t>
  </si>
  <si>
    <t>0,185</t>
  </si>
  <si>
    <t>7,65</t>
  </si>
  <si>
    <t>0,171</t>
  </si>
  <si>
    <t>0,194</t>
  </si>
  <si>
    <t>7,42</t>
  </si>
  <si>
    <t>7,44</t>
  </si>
  <si>
    <t>7,67</t>
  </si>
  <si>
    <t>7,50</t>
  </si>
  <si>
    <t>0,160</t>
  </si>
  <si>
    <t>7,54</t>
  </si>
  <si>
    <t>0,165</t>
  </si>
  <si>
    <t>0,209</t>
  </si>
  <si>
    <t>7,18</t>
  </si>
  <si>
    <t>0,153</t>
  </si>
  <si>
    <t>7,40</t>
  </si>
  <si>
    <t>7,69</t>
  </si>
  <si>
    <t>7,32</t>
  </si>
  <si>
    <t>0,188</t>
  </si>
  <si>
    <t>7,70</t>
  </si>
  <si>
    <t>9,21</t>
  </si>
  <si>
    <t>9,24</t>
  </si>
  <si>
    <t>8,81</t>
  </si>
  <si>
    <t>9,43</t>
  </si>
  <si>
    <t>9,45</t>
  </si>
  <si>
    <t>9,46</t>
  </si>
  <si>
    <t>8,83</t>
  </si>
  <si>
    <t>9,11</t>
  </si>
  <si>
    <t>8,91</t>
  </si>
  <si>
    <t>9,80</t>
  </si>
  <si>
    <t>8,99</t>
  </si>
  <si>
    <t>9,76</t>
  </si>
  <si>
    <t>8,93</t>
  </si>
  <si>
    <t>9,15</t>
  </si>
  <si>
    <t>0,120</t>
  </si>
  <si>
    <t>0,172</t>
  </si>
  <si>
    <t>0,139</t>
  </si>
  <si>
    <t>0,159</t>
  </si>
  <si>
    <t>0,157</t>
  </si>
  <si>
    <t>0,263</t>
  </si>
  <si>
    <t>0,181</t>
  </si>
  <si>
    <t>0,183</t>
  </si>
  <si>
    <t>0,148</t>
  </si>
  <si>
    <t>0,149</t>
  </si>
  <si>
    <t>0,155</t>
  </si>
  <si>
    <t>0,205</t>
  </si>
  <si>
    <t>X</t>
  </si>
  <si>
    <t>NM</t>
  </si>
  <si>
    <t>14,28</t>
  </si>
  <si>
    <t>9,53</t>
  </si>
  <si>
    <t>12,73</t>
  </si>
  <si>
    <t>14,25</t>
  </si>
  <si>
    <t>11,11</t>
  </si>
  <si>
    <t>12,87</t>
  </si>
  <si>
    <t>12,68</t>
  </si>
  <si>
    <t>10,37</t>
  </si>
  <si>
    <t>11,88</t>
  </si>
  <si>
    <t>9,84</t>
  </si>
  <si>
    <t>11,55</t>
  </si>
  <si>
    <t>10,22</t>
  </si>
  <si>
    <t>1,67</t>
  </si>
  <si>
    <t>1,64</t>
  </si>
  <si>
    <t>1,70</t>
  </si>
  <si>
    <t>1,55</t>
  </si>
  <si>
    <t>1,52</t>
  </si>
  <si>
    <t>1,49</t>
  </si>
  <si>
    <t>1,58</t>
  </si>
  <si>
    <t>11,56</t>
  </si>
  <si>
    <t>10,75</t>
  </si>
  <si>
    <t>12,00</t>
  </si>
  <si>
    <t>14,07</t>
  </si>
  <si>
    <t>15,42</t>
  </si>
  <si>
    <t>12,23</t>
  </si>
  <si>
    <t>11,86</t>
  </si>
  <si>
    <t>13,02</t>
  </si>
  <si>
    <t>12,48</t>
  </si>
  <si>
    <t>9,60</t>
  </si>
  <si>
    <t>11,38</t>
  </si>
  <si>
    <t>13,51</t>
  </si>
  <si>
    <t>11,31</t>
  </si>
  <si>
    <t>1,78</t>
  </si>
  <si>
    <t>1,72</t>
  </si>
  <si>
    <t>1,93</t>
  </si>
  <si>
    <t>1,87</t>
  </si>
  <si>
    <t>1,84</t>
  </si>
  <si>
    <t>1,69</t>
  </si>
  <si>
    <t>1,90</t>
  </si>
  <si>
    <t>1,81</t>
  </si>
  <si>
    <t>1,60</t>
  </si>
  <si>
    <t>1,57</t>
  </si>
  <si>
    <t>1,66</t>
  </si>
  <si>
    <t>800 m bėgimas</t>
  </si>
  <si>
    <t>2:50,88</t>
  </si>
  <si>
    <t>2:48,93</t>
  </si>
  <si>
    <t>2:46,48</t>
  </si>
  <si>
    <t>2:44,75</t>
  </si>
  <si>
    <t>2:46,63</t>
  </si>
  <si>
    <t>3:07,34</t>
  </si>
  <si>
    <t>2:26,83</t>
  </si>
  <si>
    <t>2:43,17</t>
  </si>
  <si>
    <t>2:30,77</t>
  </si>
  <si>
    <t>2:41,63</t>
  </si>
  <si>
    <t>2:31,53</t>
  </si>
  <si>
    <t>2:28,66</t>
  </si>
  <si>
    <t>9,51</t>
  </si>
  <si>
    <t>9,52</t>
  </si>
  <si>
    <t>0,138</t>
  </si>
  <si>
    <t>0,387</t>
  </si>
  <si>
    <t>0,136</t>
  </si>
  <si>
    <t>8,80</t>
  </si>
  <si>
    <t>8,70</t>
  </si>
  <si>
    <t>9,23</t>
  </si>
  <si>
    <t>8,94</t>
  </si>
  <si>
    <t>9,72</t>
  </si>
  <si>
    <t>0,193</t>
  </si>
  <si>
    <t>9,14</t>
  </si>
  <si>
    <t>8,90</t>
  </si>
  <si>
    <t>0,161</t>
  </si>
  <si>
    <t>9,89</t>
  </si>
  <si>
    <t>9,40</t>
  </si>
  <si>
    <t>0,227</t>
  </si>
  <si>
    <t>DNS</t>
  </si>
  <si>
    <t>8,61</t>
  </si>
  <si>
    <t>8,89</t>
  </si>
  <si>
    <t>8,28</t>
  </si>
  <si>
    <t>8,21</t>
  </si>
  <si>
    <t>12,22</t>
  </si>
  <si>
    <t>8,35</t>
  </si>
  <si>
    <t>8,88</t>
  </si>
  <si>
    <t>8,98</t>
  </si>
  <si>
    <t>8,49</t>
  </si>
  <si>
    <t>8,82</t>
  </si>
  <si>
    <t>8,07</t>
  </si>
  <si>
    <t>0,143</t>
  </si>
  <si>
    <t>0,182</t>
  </si>
  <si>
    <t>0,145</t>
  </si>
  <si>
    <t>8,56</t>
  </si>
  <si>
    <t>0,210</t>
  </si>
  <si>
    <t>0,189</t>
  </si>
  <si>
    <t>8,33</t>
  </si>
  <si>
    <t>0,169</t>
  </si>
  <si>
    <t>8,32</t>
  </si>
  <si>
    <t>0,154</t>
  </si>
  <si>
    <t>DQ</t>
  </si>
  <si>
    <t>8,51</t>
  </si>
  <si>
    <t>9,10</t>
  </si>
  <si>
    <t>0,199</t>
  </si>
  <si>
    <t>9,49</t>
  </si>
  <si>
    <t>0,195</t>
  </si>
  <si>
    <t>8,92</t>
  </si>
  <si>
    <t>1,45</t>
  </si>
  <si>
    <t>1,54</t>
  </si>
  <si>
    <t>0</t>
  </si>
  <si>
    <t>Suvestinė / Summary</t>
  </si>
  <si>
    <t>Bėgimas</t>
  </si>
  <si>
    <t>Heat</t>
  </si>
  <si>
    <t>Suvetinė / Summary</t>
  </si>
  <si>
    <t>DNF</t>
  </si>
  <si>
    <t>2:37,39</t>
  </si>
  <si>
    <t>2:43,15</t>
  </si>
  <si>
    <t>2:42,89</t>
  </si>
  <si>
    <t>2:58,31</t>
  </si>
  <si>
    <t>2:54,79</t>
  </si>
  <si>
    <t>2:34,53</t>
  </si>
  <si>
    <t>2:30,28</t>
  </si>
  <si>
    <t>2:20,46</t>
  </si>
  <si>
    <t>2:32,57</t>
  </si>
  <si>
    <t>2:35,81</t>
  </si>
  <si>
    <t>3,50</t>
  </si>
  <si>
    <t>3,20</t>
  </si>
  <si>
    <t>4,20</t>
  </si>
  <si>
    <t>3,80</t>
  </si>
  <si>
    <t>2,90</t>
  </si>
  <si>
    <t>3,30</t>
  </si>
  <si>
    <t>3,00</t>
  </si>
  <si>
    <t>3,90</t>
  </si>
  <si>
    <t>5,40</t>
  </si>
  <si>
    <t>3,60</t>
  </si>
  <si>
    <t>2,80</t>
  </si>
  <si>
    <t>4,30</t>
  </si>
  <si>
    <t>2:55,25</t>
  </si>
  <si>
    <t>3:13,45</t>
  </si>
  <si>
    <t>2:55,80</t>
  </si>
  <si>
    <t>3:26,36</t>
  </si>
  <si>
    <t>3:07,06</t>
  </si>
  <si>
    <t>3:02,62</t>
  </si>
  <si>
    <t>3:20,59</t>
  </si>
  <si>
    <t>2:54,94</t>
  </si>
  <si>
    <t>2:57,23</t>
  </si>
  <si>
    <t>3:09,96</t>
  </si>
  <si>
    <t>3:10,48</t>
  </si>
  <si>
    <t>3:14,14</t>
  </si>
  <si>
    <t>2:56,96</t>
  </si>
  <si>
    <t>3:11,04</t>
  </si>
  <si>
    <t>2:58,86</t>
  </si>
  <si>
    <t>3:10,38</t>
  </si>
  <si>
    <t>2:53,52</t>
  </si>
  <si>
    <t>3:19,38</t>
  </si>
  <si>
    <t>3:04,88</t>
  </si>
  <si>
    <t>all</t>
  </si>
  <si>
    <t>BALTIJOS ŠALIŲ JAUNIMO IR JAUNIŲ</t>
  </si>
  <si>
    <t>DAUGIAKOVIŲ KOMANDINIS ČEMPIONATAS</t>
  </si>
  <si>
    <t>2019-03-08,09</t>
  </si>
  <si>
    <t>Šiauliai, maniežas</t>
  </si>
  <si>
    <t>Šiauliai, indoor arena</t>
  </si>
  <si>
    <t>Competition Chief Judge</t>
  </si>
  <si>
    <t>Varžybų vyriausiasis sekretorius</t>
  </si>
  <si>
    <t>Competition Chief Secretary</t>
  </si>
  <si>
    <t>Varžybų vyriausias teisėjas</t>
  </si>
  <si>
    <t>Juzefa Baikštienė</t>
  </si>
  <si>
    <t>Justinas Beržanskis</t>
  </si>
  <si>
    <t>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</si>
</sst>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ss.00"/>
    <numFmt numFmtId="165" formatCode="m:ss.00"/>
    <numFmt numFmtId="166" formatCode="yyyy\-mm\-dd"/>
  </numFmts>
  <fonts count="47" x14ac:knownFonts="1">
    <font>
      <sz val="10"/>
      <name val="Arial"/>
      <charset val="186"/>
    </font>
    <font>
      <b/>
      <sz val="10"/>
      <name val="Times New Roman"/>
      <family val="1"/>
    </font>
    <font>
      <sz val="9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86"/>
    </font>
    <font>
      <b/>
      <sz val="10"/>
      <name val="Times New Roman"/>
      <family val="1"/>
      <charset val="186"/>
    </font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0"/>
      <color rgb="FF000000"/>
      <name val="Arial"/>
      <family val="2"/>
    </font>
    <font>
      <b/>
      <sz val="14"/>
      <name val="Times New Roman"/>
      <family val="1"/>
    </font>
    <font>
      <sz val="10"/>
      <color rgb="FFFFFFFF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  <font>
      <i/>
      <sz val="8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b/>
      <sz val="10"/>
      <color rgb="FFFFFFFF"/>
      <name val="Times New Roman"/>
      <family val="1"/>
    </font>
    <font>
      <sz val="10"/>
      <name val="Times"/>
    </font>
    <font>
      <b/>
      <sz val="10"/>
      <color rgb="FF000000"/>
      <name val="Times New Roman"/>
      <family val="1"/>
    </font>
    <font>
      <b/>
      <sz val="10"/>
      <name val="Times"/>
    </font>
    <font>
      <sz val="14"/>
      <name val="Times New Roman"/>
      <family val="1"/>
    </font>
    <font>
      <sz val="8"/>
      <name val="Times New Roman"/>
      <family val="1"/>
    </font>
    <font>
      <b/>
      <sz val="10"/>
      <color rgb="FF000000"/>
      <name val="Times New Roman"/>
      <family val="1"/>
    </font>
    <font>
      <i/>
      <sz val="7"/>
      <name val="Times New Roman"/>
      <family val="1"/>
    </font>
    <font>
      <sz val="10"/>
      <color rgb="FFFFFFFF"/>
      <name val="Times New Roman"/>
      <family val="1"/>
    </font>
    <font>
      <sz val="10"/>
      <color rgb="FF000000"/>
      <name val="Arial"/>
      <family val="2"/>
    </font>
    <font>
      <b/>
      <sz val="12"/>
      <name val="Times New Roman"/>
      <family val="1"/>
    </font>
    <font>
      <b/>
      <sz val="8"/>
      <name val="Times New Roman"/>
      <family val="1"/>
    </font>
    <font>
      <b/>
      <sz val="10"/>
      <color rgb="FFFFFFFF"/>
      <name val="Times New Roman"/>
      <family val="1"/>
    </font>
    <font>
      <b/>
      <sz val="10"/>
      <name val="Times"/>
      <charset val="186"/>
    </font>
    <font>
      <b/>
      <sz val="12"/>
      <name val="Times New Roman"/>
      <family val="1"/>
      <charset val="186"/>
    </font>
    <font>
      <sz val="12"/>
      <color rgb="FF000000"/>
      <name val="Arial"/>
      <family val="2"/>
      <charset val="186"/>
    </font>
    <font>
      <b/>
      <sz val="16"/>
      <name val="Times New Roman"/>
      <family val="1"/>
      <charset val="186"/>
    </font>
    <font>
      <sz val="16"/>
      <color rgb="FF000000"/>
      <name val="Arial"/>
      <family val="2"/>
      <charset val="186"/>
    </font>
    <font>
      <sz val="10"/>
      <color rgb="FF000000"/>
      <name val="Arial"/>
    </font>
    <font>
      <sz val="8"/>
      <name val="Times New Roman"/>
      <family val="1"/>
      <charset val="186"/>
    </font>
    <font>
      <b/>
      <sz val="10"/>
      <color theme="0"/>
      <name val="Times New Roman"/>
      <family val="1"/>
    </font>
    <font>
      <sz val="10"/>
      <color theme="0"/>
      <name val="Times New Roman"/>
      <family val="1"/>
      <charset val="186"/>
    </font>
    <font>
      <b/>
      <sz val="10"/>
      <color theme="0"/>
      <name val="Times New Roman"/>
      <family val="1"/>
      <charset val="186"/>
    </font>
    <font>
      <b/>
      <sz val="16"/>
      <name val="Times New Roman"/>
      <family val="1"/>
    </font>
    <font>
      <b/>
      <sz val="16"/>
      <color rgb="FF000000"/>
      <name val="Times New Roman"/>
      <family val="1"/>
    </font>
    <font>
      <b/>
      <sz val="20"/>
      <name val="Times New Roman"/>
      <family val="1"/>
    </font>
    <font>
      <sz val="8.1999999999999993"/>
      <name val="Times New Roman"/>
      <family val="1"/>
    </font>
    <font>
      <sz val="14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10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 style="thin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 style="thin">
        <color rgb="FF000000"/>
      </right>
      <top style="medium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6" fillId="0" borderId="0"/>
    <xf numFmtId="0" fontId="7" fillId="0" borderId="0"/>
    <xf numFmtId="0" fontId="6" fillId="0" borderId="0"/>
    <xf numFmtId="0" fontId="9" fillId="0" borderId="0"/>
    <xf numFmtId="0" fontId="28" fillId="0" borderId="0"/>
    <xf numFmtId="0" fontId="37" fillId="0" borderId="0"/>
    <xf numFmtId="0" fontId="6" fillId="0" borderId="0"/>
    <xf numFmtId="0" fontId="6" fillId="0" borderId="0"/>
  </cellStyleXfs>
  <cellXfs count="423">
    <xf numFmtId="0" fontId="0" fillId="0" borderId="0" xfId="0"/>
    <xf numFmtId="0" fontId="10" fillId="0" borderId="0" xfId="4" applyFont="1" applyAlignment="1">
      <alignment vertical="center"/>
    </xf>
    <xf numFmtId="164" fontId="11" fillId="0" borderId="0" xfId="4" applyNumberFormat="1" applyFont="1" applyAlignment="1">
      <alignment horizontal="center" vertical="center"/>
    </xf>
    <xf numFmtId="166" fontId="10" fillId="0" borderId="0" xfId="4" applyNumberFormat="1" applyFont="1" applyAlignment="1">
      <alignment horizontal="center" vertical="center"/>
    </xf>
    <xf numFmtId="0" fontId="10" fillId="0" borderId="0" xfId="4" applyFont="1" applyAlignment="1">
      <alignment horizontal="center" vertical="center"/>
    </xf>
    <xf numFmtId="0" fontId="12" fillId="0" borderId="0" xfId="4" applyFont="1" applyAlignment="1">
      <alignment vertical="center"/>
    </xf>
    <xf numFmtId="0" fontId="9" fillId="0" borderId="0" xfId="4"/>
    <xf numFmtId="0" fontId="13" fillId="0" borderId="0" xfId="4" applyFont="1" applyAlignment="1">
      <alignment vertical="center"/>
    </xf>
    <xf numFmtId="0" fontId="14" fillId="0" borderId="0" xfId="4" applyFont="1" applyAlignment="1">
      <alignment vertical="center"/>
    </xf>
    <xf numFmtId="166" fontId="13" fillId="0" borderId="0" xfId="4" applyNumberFormat="1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14" fontId="15" fillId="0" borderId="0" xfId="4" applyNumberFormat="1" applyFont="1" applyAlignment="1">
      <alignment horizontal="center" vertical="center"/>
    </xf>
    <xf numFmtId="166" fontId="12" fillId="0" borderId="0" xfId="4" applyNumberFormat="1" applyFont="1" applyAlignment="1">
      <alignment horizontal="center" vertical="center"/>
    </xf>
    <xf numFmtId="0" fontId="16" fillId="0" borderId="0" xfId="4" applyFont="1" applyAlignment="1">
      <alignment horizontal="center" vertical="center"/>
    </xf>
    <xf numFmtId="0" fontId="17" fillId="0" borderId="12" xfId="4" applyFont="1" applyBorder="1" applyAlignment="1">
      <alignment horizontal="left" vertical="center"/>
    </xf>
    <xf numFmtId="0" fontId="17" fillId="0" borderId="13" xfId="4" applyFont="1" applyBorder="1" applyAlignment="1">
      <alignment horizontal="center" vertical="center"/>
    </xf>
    <xf numFmtId="0" fontId="17" fillId="0" borderId="12" xfId="4" applyFont="1" applyBorder="1" applyAlignment="1">
      <alignment horizontal="center" vertical="center"/>
    </xf>
    <xf numFmtId="0" fontId="17" fillId="0" borderId="14" xfId="4" applyFont="1" applyBorder="1" applyAlignment="1">
      <alignment horizontal="center" vertical="center"/>
    </xf>
    <xf numFmtId="0" fontId="17" fillId="0" borderId="16" xfId="4" applyFont="1" applyBorder="1" applyAlignment="1">
      <alignment horizontal="center" vertical="center"/>
    </xf>
    <xf numFmtId="0" fontId="18" fillId="0" borderId="0" xfId="4" applyFont="1" applyAlignment="1">
      <alignment horizontal="right" vertical="center"/>
    </xf>
    <xf numFmtId="0" fontId="18" fillId="0" borderId="0" xfId="4" applyFont="1" applyAlignment="1">
      <alignment horizontal="left" vertical="center"/>
    </xf>
    <xf numFmtId="0" fontId="18" fillId="0" borderId="17" xfId="4" applyFont="1" applyBorder="1" applyAlignment="1">
      <alignment horizontal="center" vertical="center"/>
    </xf>
    <xf numFmtId="0" fontId="18" fillId="0" borderId="0" xfId="4" applyFont="1" applyAlignment="1">
      <alignment horizontal="center" vertical="center"/>
    </xf>
    <xf numFmtId="0" fontId="18" fillId="0" borderId="18" xfId="4" applyFont="1" applyBorder="1" applyAlignment="1">
      <alignment horizontal="center" vertical="center"/>
    </xf>
    <xf numFmtId="0" fontId="18" fillId="0" borderId="19" xfId="4" applyFont="1" applyBorder="1" applyAlignment="1">
      <alignment horizontal="center" vertical="center"/>
    </xf>
    <xf numFmtId="0" fontId="13" fillId="0" borderId="20" xfId="4" applyFont="1" applyBorder="1" applyAlignment="1">
      <alignment vertical="center"/>
    </xf>
    <xf numFmtId="166" fontId="13" fillId="0" borderId="21" xfId="4" applyNumberFormat="1" applyFont="1" applyBorder="1" applyAlignment="1">
      <alignment horizontal="center" vertical="center"/>
    </xf>
    <xf numFmtId="0" fontId="13" fillId="0" borderId="20" xfId="4" applyFont="1" applyBorder="1" applyAlignment="1">
      <alignment horizontal="center" vertical="center"/>
    </xf>
    <xf numFmtId="0" fontId="13" fillId="0" borderId="22" xfId="4" applyFont="1" applyBorder="1" applyAlignment="1">
      <alignment vertical="center"/>
    </xf>
    <xf numFmtId="0" fontId="18" fillId="0" borderId="23" xfId="4" applyFont="1" applyBorder="1" applyAlignment="1">
      <alignment horizontal="center" vertical="center"/>
    </xf>
    <xf numFmtId="0" fontId="12" fillId="0" borderId="24" xfId="4" applyFont="1" applyBorder="1" applyAlignment="1">
      <alignment horizontal="left" vertical="center"/>
    </xf>
    <xf numFmtId="49" fontId="18" fillId="0" borderId="25" xfId="4" applyNumberFormat="1" applyFont="1" applyBorder="1" applyAlignment="1">
      <alignment horizontal="center" vertical="center"/>
    </xf>
    <xf numFmtId="2" fontId="13" fillId="0" borderId="26" xfId="4" applyNumberFormat="1" applyFont="1" applyBorder="1" applyAlignment="1">
      <alignment horizontal="center" vertical="center"/>
    </xf>
    <xf numFmtId="0" fontId="12" fillId="0" borderId="0" xfId="4" applyFont="1" applyAlignment="1">
      <alignment horizontal="center" vertical="center"/>
    </xf>
    <xf numFmtId="0" fontId="16" fillId="0" borderId="21" xfId="4" applyFont="1" applyBorder="1" applyAlignment="1">
      <alignment horizontal="center" vertical="center"/>
    </xf>
    <xf numFmtId="0" fontId="16" fillId="0" borderId="20" xfId="4" applyFont="1" applyBorder="1" applyAlignment="1">
      <alignment horizontal="center" vertical="center"/>
    </xf>
    <xf numFmtId="49" fontId="13" fillId="0" borderId="26" xfId="4" applyNumberFormat="1" applyFont="1" applyBorder="1" applyAlignment="1">
      <alignment horizontal="center" vertical="center"/>
    </xf>
    <xf numFmtId="2" fontId="13" fillId="0" borderId="15" xfId="4" applyNumberFormat="1" applyFont="1" applyBorder="1" applyAlignment="1">
      <alignment horizontal="center"/>
    </xf>
    <xf numFmtId="0" fontId="17" fillId="0" borderId="8" xfId="4" applyFont="1" applyBorder="1" applyAlignment="1">
      <alignment horizontal="center" vertical="center"/>
    </xf>
    <xf numFmtId="0" fontId="17" fillId="0" borderId="4" xfId="4" applyFont="1" applyBorder="1" applyAlignment="1">
      <alignment horizontal="center" vertical="center"/>
    </xf>
    <xf numFmtId="0" fontId="17" fillId="0" borderId="3" xfId="4" applyFont="1" applyBorder="1" applyAlignment="1">
      <alignment horizontal="right" vertical="center"/>
    </xf>
    <xf numFmtId="0" fontId="17" fillId="0" borderId="3" xfId="4" applyFont="1" applyBorder="1" applyAlignment="1">
      <alignment horizontal="left" vertical="center"/>
    </xf>
    <xf numFmtId="0" fontId="17" fillId="0" borderId="29" xfId="4" applyFont="1" applyBorder="1" applyAlignment="1">
      <alignment horizontal="center" vertical="center"/>
    </xf>
    <xf numFmtId="0" fontId="17" fillId="0" borderId="3" xfId="4" applyFont="1" applyBorder="1" applyAlignment="1">
      <alignment horizontal="center" vertical="center"/>
    </xf>
    <xf numFmtId="0" fontId="17" fillId="0" borderId="30" xfId="4" applyFont="1" applyBorder="1" applyAlignment="1">
      <alignment horizontal="center" vertical="center"/>
    </xf>
    <xf numFmtId="0" fontId="17" fillId="0" borderId="5" xfId="4" applyFont="1" applyBorder="1" applyAlignment="1">
      <alignment horizontal="center" vertical="center"/>
    </xf>
    <xf numFmtId="0" fontId="18" fillId="0" borderId="32" xfId="4" applyFont="1" applyBorder="1" applyAlignment="1">
      <alignment horizontal="center" vertical="center"/>
    </xf>
    <xf numFmtId="0" fontId="18" fillId="0" borderId="33" xfId="4" applyFont="1" applyBorder="1" applyAlignment="1">
      <alignment horizontal="center" vertical="center"/>
    </xf>
    <xf numFmtId="0" fontId="13" fillId="0" borderId="34" xfId="4" applyFont="1" applyBorder="1" applyAlignment="1">
      <alignment vertical="center"/>
    </xf>
    <xf numFmtId="0" fontId="13" fillId="0" borderId="35" xfId="4" applyFont="1" applyBorder="1" applyAlignment="1">
      <alignment vertical="center"/>
    </xf>
    <xf numFmtId="0" fontId="18" fillId="0" borderId="36" xfId="4" applyFont="1" applyBorder="1" applyAlignment="1">
      <alignment horizontal="center" vertical="center"/>
    </xf>
    <xf numFmtId="0" fontId="19" fillId="0" borderId="37" xfId="4" applyFont="1" applyBorder="1" applyAlignment="1">
      <alignment horizontal="center" vertical="center"/>
    </xf>
    <xf numFmtId="0" fontId="13" fillId="0" borderId="38" xfId="4" applyFont="1" applyBorder="1" applyAlignment="1">
      <alignment horizontal="right" vertical="center"/>
    </xf>
    <xf numFmtId="165" fontId="20" fillId="0" borderId="14" xfId="4" applyNumberFormat="1" applyFont="1" applyBorder="1" applyAlignment="1">
      <alignment horizontal="center" vertical="center"/>
    </xf>
    <xf numFmtId="1" fontId="19" fillId="2" borderId="37" xfId="4" applyNumberFormat="1" applyFont="1" applyFill="1" applyBorder="1" applyAlignment="1">
      <alignment horizontal="center" vertical="center"/>
    </xf>
    <xf numFmtId="0" fontId="21" fillId="0" borderId="9" xfId="4" applyFont="1" applyBorder="1" applyAlignment="1">
      <alignment horizontal="center" vertical="center"/>
    </xf>
    <xf numFmtId="0" fontId="13" fillId="0" borderId="40" xfId="4" applyFont="1" applyBorder="1" applyAlignment="1">
      <alignment horizontal="right" vertical="center"/>
    </xf>
    <xf numFmtId="0" fontId="12" fillId="0" borderId="41" xfId="4" applyFont="1" applyBorder="1" applyAlignment="1">
      <alignment horizontal="left" vertical="center"/>
    </xf>
    <xf numFmtId="49" fontId="18" fillId="0" borderId="43" xfId="4" applyNumberFormat="1" applyFont="1" applyBorder="1" applyAlignment="1">
      <alignment horizontal="center" vertical="center"/>
    </xf>
    <xf numFmtId="1" fontId="12" fillId="0" borderId="45" xfId="4" applyNumberFormat="1" applyFont="1" applyBorder="1" applyAlignment="1">
      <alignment horizontal="center" vertical="center"/>
    </xf>
    <xf numFmtId="1" fontId="12" fillId="0" borderId="43" xfId="4" applyNumberFormat="1" applyFont="1" applyBorder="1" applyAlignment="1">
      <alignment horizontal="center" vertical="center"/>
    </xf>
    <xf numFmtId="1" fontId="12" fillId="0" borderId="9" xfId="4" applyNumberFormat="1" applyFont="1" applyBorder="1" applyAlignment="1">
      <alignment horizontal="center" vertical="center"/>
    </xf>
    <xf numFmtId="0" fontId="19" fillId="0" borderId="33" xfId="4" applyFont="1" applyBorder="1" applyAlignment="1">
      <alignment horizontal="center" vertical="center"/>
    </xf>
    <xf numFmtId="0" fontId="13" fillId="0" borderId="46" xfId="4" applyFont="1" applyBorder="1" applyAlignment="1">
      <alignment horizontal="right" vertical="center"/>
    </xf>
    <xf numFmtId="0" fontId="12" fillId="0" borderId="47" xfId="4" applyFont="1" applyBorder="1" applyAlignment="1">
      <alignment horizontal="left" vertical="center"/>
    </xf>
    <xf numFmtId="165" fontId="20" fillId="0" borderId="18" xfId="4" applyNumberFormat="1" applyFont="1" applyBorder="1" applyAlignment="1">
      <alignment horizontal="center" vertical="center"/>
    </xf>
    <xf numFmtId="1" fontId="19" fillId="2" borderId="33" xfId="4" applyNumberFormat="1" applyFont="1" applyFill="1" applyBorder="1" applyAlignment="1">
      <alignment horizontal="center" vertical="center"/>
    </xf>
    <xf numFmtId="0" fontId="21" fillId="0" borderId="33" xfId="4" applyFont="1" applyBorder="1" applyAlignment="1">
      <alignment horizontal="center" vertical="center"/>
    </xf>
    <xf numFmtId="49" fontId="18" fillId="0" borderId="49" xfId="4" applyNumberFormat="1" applyFont="1" applyBorder="1" applyAlignment="1">
      <alignment horizontal="center" vertical="center"/>
    </xf>
    <xf numFmtId="1" fontId="12" fillId="0" borderId="51" xfId="4" applyNumberFormat="1" applyFont="1" applyBorder="1" applyAlignment="1">
      <alignment horizontal="center" vertical="center"/>
    </xf>
    <xf numFmtId="1" fontId="12" fillId="0" borderId="49" xfId="4" applyNumberFormat="1" applyFont="1" applyBorder="1" applyAlignment="1">
      <alignment horizontal="center" vertical="center"/>
    </xf>
    <xf numFmtId="1" fontId="12" fillId="0" borderId="33" xfId="4" applyNumberFormat="1" applyFont="1" applyBorder="1" applyAlignment="1">
      <alignment horizontal="center" vertical="center"/>
    </xf>
    <xf numFmtId="0" fontId="19" fillId="0" borderId="52" xfId="4" applyFont="1" applyBorder="1" applyAlignment="1">
      <alignment horizontal="center" vertical="center"/>
    </xf>
    <xf numFmtId="49" fontId="18" fillId="0" borderId="56" xfId="4" applyNumberFormat="1" applyFont="1" applyBorder="1" applyAlignment="1">
      <alignment horizontal="center" vertical="center"/>
    </xf>
    <xf numFmtId="2" fontId="13" fillId="0" borderId="58" xfId="4" applyNumberFormat="1" applyFont="1" applyBorder="1" applyAlignment="1">
      <alignment horizontal="center" vertical="center"/>
    </xf>
    <xf numFmtId="165" fontId="20" fillId="0" borderId="59" xfId="4" applyNumberFormat="1" applyFont="1" applyBorder="1" applyAlignment="1">
      <alignment horizontal="center" vertical="center"/>
    </xf>
    <xf numFmtId="1" fontId="19" fillId="2" borderId="52" xfId="4" applyNumberFormat="1" applyFont="1" applyFill="1" applyBorder="1" applyAlignment="1">
      <alignment horizontal="center" vertical="center"/>
    </xf>
    <xf numFmtId="0" fontId="17" fillId="0" borderId="60" xfId="4" applyFont="1" applyBorder="1" applyAlignment="1">
      <alignment horizontal="center" vertical="center"/>
    </xf>
    <xf numFmtId="0" fontId="16" fillId="0" borderId="61" xfId="4" applyFont="1" applyBorder="1" applyAlignment="1">
      <alignment horizontal="center" vertical="center"/>
    </xf>
    <xf numFmtId="0" fontId="18" fillId="0" borderId="46" xfId="4" applyFont="1" applyBorder="1" applyAlignment="1">
      <alignment horizontal="center" vertical="center"/>
    </xf>
    <xf numFmtId="0" fontId="18" fillId="0" borderId="10" xfId="4" applyFont="1" applyBorder="1" applyAlignment="1">
      <alignment horizontal="center" vertical="center"/>
    </xf>
    <xf numFmtId="0" fontId="18" fillId="0" borderId="22" xfId="4" applyFont="1" applyBorder="1" applyAlignment="1">
      <alignment horizontal="center" vertical="center"/>
    </xf>
    <xf numFmtId="0" fontId="17" fillId="0" borderId="62" xfId="4" applyFont="1" applyBorder="1" applyAlignment="1">
      <alignment horizontal="center" vertical="center"/>
    </xf>
    <xf numFmtId="0" fontId="17" fillId="0" borderId="63" xfId="4" applyFont="1" applyBorder="1" applyAlignment="1">
      <alignment horizontal="center" vertical="center"/>
    </xf>
    <xf numFmtId="0" fontId="17" fillId="0" borderId="65" xfId="4" applyFont="1" applyBorder="1" applyAlignment="1">
      <alignment horizontal="center" vertical="center"/>
    </xf>
    <xf numFmtId="0" fontId="18" fillId="0" borderId="66" xfId="4" applyFont="1" applyBorder="1" applyAlignment="1">
      <alignment horizontal="center" vertical="center"/>
    </xf>
    <xf numFmtId="0" fontId="13" fillId="0" borderId="28" xfId="4" applyFont="1" applyBorder="1" applyAlignment="1">
      <alignment vertical="center"/>
    </xf>
    <xf numFmtId="0" fontId="17" fillId="0" borderId="11" xfId="4" applyFont="1" applyBorder="1" applyAlignment="1">
      <alignment horizontal="center" vertical="center"/>
    </xf>
    <xf numFmtId="0" fontId="13" fillId="0" borderId="1" xfId="4" applyFont="1" applyBorder="1" applyAlignment="1">
      <alignment vertical="center"/>
    </xf>
    <xf numFmtId="0" fontId="13" fillId="0" borderId="6" xfId="4" applyFont="1" applyBorder="1" applyAlignment="1">
      <alignment vertical="center"/>
    </xf>
    <xf numFmtId="0" fontId="13" fillId="0" borderId="2" xfId="4" applyFont="1" applyBorder="1" applyAlignment="1">
      <alignment vertical="center"/>
    </xf>
    <xf numFmtId="166" fontId="13" fillId="0" borderId="67" xfId="4" applyNumberFormat="1" applyFont="1" applyBorder="1" applyAlignment="1">
      <alignment horizontal="center" vertical="center"/>
    </xf>
    <xf numFmtId="0" fontId="13" fillId="0" borderId="2" xfId="4" applyFont="1" applyBorder="1" applyAlignment="1">
      <alignment horizontal="center" vertical="center"/>
    </xf>
    <xf numFmtId="0" fontId="13" fillId="0" borderId="68" xfId="4" applyFont="1" applyBorder="1" applyAlignment="1">
      <alignment vertical="center"/>
    </xf>
    <xf numFmtId="0" fontId="16" fillId="0" borderId="69" xfId="4" applyFont="1" applyBorder="1" applyAlignment="1">
      <alignment horizontal="center" vertical="center"/>
    </xf>
    <xf numFmtId="0" fontId="18" fillId="0" borderId="7" xfId="4" applyFont="1" applyBorder="1" applyAlignment="1">
      <alignment horizontal="center" vertical="center"/>
    </xf>
    <xf numFmtId="0" fontId="18" fillId="0" borderId="6" xfId="4" applyFont="1" applyBorder="1" applyAlignment="1">
      <alignment horizontal="center" vertical="center"/>
    </xf>
    <xf numFmtId="0" fontId="17" fillId="0" borderId="70" xfId="4" applyFont="1" applyBorder="1" applyAlignment="1">
      <alignment horizontal="center" vertical="center"/>
    </xf>
    <xf numFmtId="0" fontId="22" fillId="0" borderId="44" xfId="4" applyFont="1" applyBorder="1" applyAlignment="1">
      <alignment horizontal="center" vertical="center"/>
    </xf>
    <xf numFmtId="2" fontId="20" fillId="0" borderId="39" xfId="4" applyNumberFormat="1" applyFont="1" applyBorder="1" applyAlignment="1">
      <alignment horizontal="center" vertical="center"/>
    </xf>
    <xf numFmtId="2" fontId="13" fillId="0" borderId="26" xfId="4" applyNumberFormat="1" applyFont="1" applyBorder="1" applyAlignment="1">
      <alignment horizontal="center"/>
    </xf>
    <xf numFmtId="2" fontId="20" fillId="0" borderId="48" xfId="4" applyNumberFormat="1" applyFont="1" applyBorder="1" applyAlignment="1">
      <alignment horizontal="center" vertical="center"/>
    </xf>
    <xf numFmtId="0" fontId="22" fillId="0" borderId="50" xfId="4" applyFont="1" applyBorder="1" applyAlignment="1">
      <alignment horizontal="center" vertical="center"/>
    </xf>
    <xf numFmtId="2" fontId="20" fillId="0" borderId="57" xfId="4" applyNumberFormat="1" applyFont="1" applyBorder="1" applyAlignment="1">
      <alignment horizontal="center" vertical="center"/>
    </xf>
    <xf numFmtId="1" fontId="19" fillId="2" borderId="4" xfId="4" applyNumberFormat="1" applyFont="1" applyFill="1" applyBorder="1" applyAlignment="1">
      <alignment horizontal="center" vertical="center"/>
    </xf>
    <xf numFmtId="2" fontId="20" fillId="0" borderId="31" xfId="4" applyNumberFormat="1" applyFont="1" applyBorder="1" applyAlignment="1">
      <alignment horizontal="center" vertical="center"/>
    </xf>
    <xf numFmtId="0" fontId="19" fillId="0" borderId="4" xfId="4" applyFont="1" applyBorder="1" applyAlignment="1">
      <alignment horizontal="center" vertical="center"/>
    </xf>
    <xf numFmtId="0" fontId="18" fillId="0" borderId="50" xfId="4" applyFont="1" applyBorder="1" applyAlignment="1">
      <alignment horizontal="center" vertical="center"/>
    </xf>
    <xf numFmtId="0" fontId="18" fillId="0" borderId="71" xfId="4" applyFont="1" applyBorder="1" applyAlignment="1">
      <alignment horizontal="center" vertical="center"/>
    </xf>
    <xf numFmtId="0" fontId="18" fillId="0" borderId="72" xfId="4" applyFont="1" applyBorder="1" applyAlignment="1">
      <alignment horizontal="center" vertical="center"/>
    </xf>
    <xf numFmtId="0" fontId="19" fillId="0" borderId="38" xfId="4" applyFont="1" applyBorder="1" applyAlignment="1">
      <alignment horizontal="center" vertical="center"/>
    </xf>
    <xf numFmtId="0" fontId="19" fillId="0" borderId="46" xfId="4" applyFont="1" applyBorder="1" applyAlignment="1">
      <alignment horizontal="center" vertical="center"/>
    </xf>
    <xf numFmtId="165" fontId="13" fillId="0" borderId="74" xfId="4" applyNumberFormat="1" applyFont="1" applyBorder="1" applyAlignment="1">
      <alignment horizontal="center"/>
    </xf>
    <xf numFmtId="2" fontId="13" fillId="0" borderId="39" xfId="4" applyNumberFormat="1" applyFont="1" applyBorder="1" applyAlignment="1">
      <alignment horizontal="center"/>
    </xf>
    <xf numFmtId="0" fontId="11" fillId="0" borderId="38" xfId="4" applyFont="1" applyBorder="1" applyAlignment="1">
      <alignment horizontal="center" vertical="center"/>
    </xf>
    <xf numFmtId="0" fontId="11" fillId="0" borderId="46" xfId="4" applyFont="1" applyBorder="1" applyAlignment="1">
      <alignment horizontal="center" vertical="center"/>
    </xf>
    <xf numFmtId="2" fontId="13" fillId="0" borderId="48" xfId="4" applyNumberFormat="1" applyFont="1" applyBorder="1" applyAlignment="1">
      <alignment horizontal="center"/>
    </xf>
    <xf numFmtId="165" fontId="13" fillId="0" borderId="25" xfId="4" applyNumberFormat="1" applyFont="1" applyBorder="1" applyAlignment="1">
      <alignment horizontal="center"/>
    </xf>
    <xf numFmtId="0" fontId="21" fillId="0" borderId="40" xfId="4" applyFont="1" applyBorder="1" applyAlignment="1">
      <alignment horizontal="center" vertical="center"/>
    </xf>
    <xf numFmtId="0" fontId="13" fillId="0" borderId="40" xfId="4" applyFont="1" applyBorder="1" applyAlignment="1">
      <alignment horizontal="center" vertical="center"/>
    </xf>
    <xf numFmtId="0" fontId="12" fillId="0" borderId="40" xfId="4" applyFont="1" applyBorder="1" applyAlignment="1">
      <alignment horizontal="center"/>
    </xf>
    <xf numFmtId="0" fontId="12" fillId="0" borderId="42" xfId="4" applyFont="1" applyBorder="1" applyAlignment="1">
      <alignment horizontal="center"/>
    </xf>
    <xf numFmtId="0" fontId="12" fillId="0" borderId="75" xfId="4" applyFont="1" applyBorder="1" applyAlignment="1">
      <alignment horizontal="center"/>
    </xf>
    <xf numFmtId="0" fontId="17" fillId="0" borderId="38" xfId="4" applyFont="1" applyBorder="1" applyAlignment="1">
      <alignment horizontal="right" vertical="center"/>
    </xf>
    <xf numFmtId="0" fontId="18" fillId="0" borderId="46" xfId="4" applyFont="1" applyBorder="1" applyAlignment="1">
      <alignment horizontal="right" vertical="center"/>
    </xf>
    <xf numFmtId="0" fontId="13" fillId="0" borderId="73" xfId="4" applyFont="1" applyBorder="1" applyAlignment="1">
      <alignment vertical="center"/>
    </xf>
    <xf numFmtId="0" fontId="17" fillId="0" borderId="38" xfId="4" applyFont="1" applyBorder="1" applyAlignment="1">
      <alignment horizontal="center" vertical="center"/>
    </xf>
    <xf numFmtId="0" fontId="1" fillId="0" borderId="0" xfId="4" applyFont="1" applyAlignment="1">
      <alignment horizontal="left" vertical="center"/>
    </xf>
    <xf numFmtId="0" fontId="3" fillId="0" borderId="38" xfId="4" applyFont="1" applyBorder="1" applyAlignment="1">
      <alignment horizontal="right" vertical="center"/>
    </xf>
    <xf numFmtId="0" fontId="3" fillId="0" borderId="46" xfId="4" applyFont="1" applyBorder="1" applyAlignment="1">
      <alignment horizontal="right" vertical="center"/>
    </xf>
    <xf numFmtId="49" fontId="3" fillId="0" borderId="9" xfId="4" applyNumberFormat="1" applyFont="1" applyBorder="1" applyAlignment="1">
      <alignment horizontal="center" vertical="center"/>
    </xf>
    <xf numFmtId="49" fontId="3" fillId="0" borderId="26" xfId="4" applyNumberFormat="1" applyFont="1" applyBorder="1" applyAlignment="1">
      <alignment horizontal="center" vertical="center"/>
    </xf>
    <xf numFmtId="0" fontId="3" fillId="0" borderId="9" xfId="4" applyFont="1" applyBorder="1" applyAlignment="1">
      <alignment horizontal="center" vertical="center"/>
    </xf>
    <xf numFmtId="0" fontId="23" fillId="0" borderId="0" xfId="4" applyFont="1" applyAlignment="1">
      <alignment vertical="center"/>
    </xf>
    <xf numFmtId="0" fontId="8" fillId="0" borderId="0" xfId="4" applyFont="1" applyAlignment="1">
      <alignment vertical="center"/>
    </xf>
    <xf numFmtId="0" fontId="25" fillId="0" borderId="9" xfId="4" applyFont="1" applyBorder="1" applyAlignment="1">
      <alignment horizontal="center" vertical="center"/>
    </xf>
    <xf numFmtId="0" fontId="2" fillId="0" borderId="40" xfId="4" applyFont="1" applyBorder="1" applyAlignment="1">
      <alignment horizontal="right" vertical="center"/>
    </xf>
    <xf numFmtId="49" fontId="3" fillId="0" borderId="42" xfId="4" applyNumberFormat="1" applyFont="1" applyBorder="1" applyAlignment="1">
      <alignment horizontal="center" vertical="center"/>
    </xf>
    <xf numFmtId="166" fontId="3" fillId="0" borderId="42" xfId="4" applyNumberFormat="1" applyFont="1" applyBorder="1" applyAlignment="1">
      <alignment horizontal="center" vertical="center"/>
    </xf>
    <xf numFmtId="166" fontId="3" fillId="0" borderId="13" xfId="4" applyNumberFormat="1" applyFont="1" applyBorder="1" applyAlignment="1">
      <alignment horizontal="center" vertical="center"/>
    </xf>
    <xf numFmtId="49" fontId="3" fillId="0" borderId="13" xfId="4" applyNumberFormat="1" applyFont="1" applyBorder="1" applyAlignment="1">
      <alignment horizontal="center" vertical="center"/>
    </xf>
    <xf numFmtId="166" fontId="3" fillId="0" borderId="17" xfId="4" applyNumberFormat="1" applyFont="1" applyBorder="1" applyAlignment="1">
      <alignment horizontal="center" vertical="center"/>
    </xf>
    <xf numFmtId="49" fontId="3" fillId="0" borderId="17" xfId="4" applyNumberFormat="1" applyFont="1" applyBorder="1" applyAlignment="1">
      <alignment horizontal="center" vertical="center"/>
    </xf>
    <xf numFmtId="49" fontId="3" fillId="0" borderId="27" xfId="4" applyNumberFormat="1" applyFont="1" applyBorder="1" applyAlignment="1">
      <alignment horizontal="center" vertical="center"/>
    </xf>
    <xf numFmtId="0" fontId="3" fillId="0" borderId="40" xfId="4" applyFont="1" applyBorder="1" applyAlignment="1">
      <alignment horizontal="right" vertical="center"/>
    </xf>
    <xf numFmtId="0" fontId="26" fillId="0" borderId="20" xfId="4" applyFont="1" applyBorder="1" applyAlignment="1">
      <alignment horizontal="center" vertical="center"/>
    </xf>
    <xf numFmtId="0" fontId="27" fillId="0" borderId="37" xfId="4" applyFont="1" applyBorder="1" applyAlignment="1">
      <alignment horizontal="center" vertical="center"/>
    </xf>
    <xf numFmtId="0" fontId="1" fillId="0" borderId="24" xfId="4" applyFont="1" applyBorder="1" applyAlignment="1">
      <alignment horizontal="left" vertical="center"/>
    </xf>
    <xf numFmtId="0" fontId="1" fillId="0" borderId="41" xfId="4" applyFont="1" applyBorder="1" applyAlignment="1">
      <alignment horizontal="left" vertical="center"/>
    </xf>
    <xf numFmtId="0" fontId="27" fillId="0" borderId="33" xfId="4" applyFont="1" applyBorder="1" applyAlignment="1">
      <alignment horizontal="center" vertical="center"/>
    </xf>
    <xf numFmtId="0" fontId="1" fillId="0" borderId="47" xfId="4" applyFont="1" applyBorder="1" applyAlignment="1">
      <alignment horizontal="left" vertical="center"/>
    </xf>
    <xf numFmtId="0" fontId="3" fillId="0" borderId="33" xfId="4" applyFont="1" applyBorder="1" applyAlignment="1">
      <alignment horizontal="center" vertical="center"/>
    </xf>
    <xf numFmtId="0" fontId="27" fillId="0" borderId="52" xfId="4" applyFont="1" applyBorder="1" applyAlignment="1">
      <alignment horizontal="center" vertical="center"/>
    </xf>
    <xf numFmtId="0" fontId="3" fillId="0" borderId="53" xfId="4" applyFont="1" applyBorder="1" applyAlignment="1">
      <alignment horizontal="right" vertical="center"/>
    </xf>
    <xf numFmtId="0" fontId="1" fillId="0" borderId="54" xfId="4" applyFont="1" applyBorder="1" applyAlignment="1">
      <alignment horizontal="left" vertical="center"/>
    </xf>
    <xf numFmtId="49" fontId="3" fillId="0" borderId="55" xfId="4" applyNumberFormat="1" applyFont="1" applyBorder="1" applyAlignment="1">
      <alignment horizontal="center" vertical="center"/>
    </xf>
    <xf numFmtId="0" fontId="27" fillId="0" borderId="4" xfId="4" applyFont="1" applyBorder="1" applyAlignment="1">
      <alignment horizontal="center" vertical="center"/>
    </xf>
    <xf numFmtId="0" fontId="3" fillId="0" borderId="0" xfId="4" applyFont="1" applyAlignment="1">
      <alignment horizontal="right" vertical="center"/>
    </xf>
    <xf numFmtId="0" fontId="3" fillId="0" borderId="64" xfId="4" applyFont="1" applyBorder="1" applyAlignment="1">
      <alignment horizontal="right" vertical="center"/>
    </xf>
    <xf numFmtId="0" fontId="27" fillId="0" borderId="38" xfId="4" applyFont="1" applyBorder="1" applyAlignment="1">
      <alignment horizontal="center" vertical="center"/>
    </xf>
    <xf numFmtId="0" fontId="3" fillId="0" borderId="40" xfId="4" applyFont="1" applyBorder="1" applyAlignment="1">
      <alignment horizontal="center" vertical="center"/>
    </xf>
    <xf numFmtId="0" fontId="27" fillId="0" borderId="46" xfId="4" applyFont="1" applyBorder="1" applyAlignment="1">
      <alignment horizontal="center" vertical="center"/>
    </xf>
    <xf numFmtId="0" fontId="3" fillId="0" borderId="80" xfId="4" applyFont="1" applyBorder="1" applyAlignment="1">
      <alignment horizontal="center" vertical="center"/>
    </xf>
    <xf numFmtId="0" fontId="28" fillId="0" borderId="0" xfId="5"/>
    <xf numFmtId="0" fontId="29" fillId="0" borderId="0" xfId="5" applyFont="1" applyAlignment="1">
      <alignment vertical="center"/>
    </xf>
    <xf numFmtId="0" fontId="3" fillId="0" borderId="0" xfId="5" applyFont="1" applyAlignment="1">
      <alignment vertical="center"/>
    </xf>
    <xf numFmtId="0" fontId="3" fillId="0" borderId="0" xfId="5" applyFont="1" applyAlignment="1">
      <alignment horizontal="center" vertical="center"/>
    </xf>
    <xf numFmtId="0" fontId="1" fillId="0" borderId="0" xfId="5" applyFont="1" applyAlignment="1">
      <alignment horizontal="center" vertical="center"/>
    </xf>
    <xf numFmtId="0" fontId="24" fillId="0" borderId="0" xfId="5" applyFont="1" applyAlignment="1">
      <alignment vertical="center"/>
    </xf>
    <xf numFmtId="0" fontId="3" fillId="0" borderId="0" xfId="5" applyFont="1" applyAlignment="1">
      <alignment horizontal="right" vertical="center"/>
    </xf>
    <xf numFmtId="0" fontId="1" fillId="0" borderId="0" xfId="5" applyFont="1" applyAlignment="1">
      <alignment horizontal="left" vertical="center"/>
    </xf>
    <xf numFmtId="49" fontId="24" fillId="0" borderId="0" xfId="5" applyNumberFormat="1" applyFont="1" applyAlignment="1">
      <alignment horizontal="center" vertical="center"/>
    </xf>
    <xf numFmtId="49" fontId="1" fillId="0" borderId="0" xfId="5" applyNumberFormat="1" applyFont="1" applyAlignment="1">
      <alignment horizontal="center" vertical="center"/>
    </xf>
    <xf numFmtId="0" fontId="22" fillId="0" borderId="0" xfId="5" applyFont="1" applyAlignment="1">
      <alignment horizontal="center"/>
    </xf>
    <xf numFmtId="166" fontId="3" fillId="0" borderId="0" xfId="5" applyNumberFormat="1" applyFont="1" applyAlignment="1">
      <alignment horizontal="center" vertical="center"/>
    </xf>
    <xf numFmtId="1" fontId="1" fillId="0" borderId="0" xfId="5" applyNumberFormat="1" applyFont="1" applyAlignment="1">
      <alignment horizontal="center" vertical="center"/>
    </xf>
    <xf numFmtId="0" fontId="31" fillId="2" borderId="46" xfId="5" applyFont="1" applyFill="1" applyBorder="1" applyAlignment="1">
      <alignment horizontal="center" vertical="center"/>
    </xf>
    <xf numFmtId="0" fontId="30" fillId="0" borderId="8" xfId="5" applyFont="1" applyBorder="1" applyAlignment="1">
      <alignment horizontal="center" vertical="center"/>
    </xf>
    <xf numFmtId="0" fontId="30" fillId="0" borderId="3" xfId="5" applyFont="1" applyBorder="1" applyAlignment="1">
      <alignment horizontal="left" vertical="center"/>
    </xf>
    <xf numFmtId="0" fontId="30" fillId="0" borderId="29" xfId="5" applyFont="1" applyBorder="1" applyAlignment="1">
      <alignment horizontal="center" vertical="center"/>
    </xf>
    <xf numFmtId="0" fontId="30" fillId="0" borderId="3" xfId="5" applyFont="1" applyBorder="1" applyAlignment="1">
      <alignment horizontal="center" vertical="center"/>
    </xf>
    <xf numFmtId="0" fontId="24" fillId="0" borderId="1" xfId="5" applyFont="1" applyBorder="1" applyAlignment="1">
      <alignment horizontal="center" vertical="center"/>
    </xf>
    <xf numFmtId="0" fontId="24" fillId="0" borderId="2" xfId="5" applyFont="1" applyBorder="1" applyAlignment="1">
      <alignment horizontal="left" vertical="center"/>
    </xf>
    <xf numFmtId="0" fontId="24" fillId="0" borderId="67" xfId="5" applyFont="1" applyBorder="1" applyAlignment="1">
      <alignment horizontal="center" vertical="center"/>
    </xf>
    <xf numFmtId="0" fontId="24" fillId="0" borderId="2" xfId="5" applyFont="1" applyBorder="1" applyAlignment="1">
      <alignment horizontal="center" vertical="center"/>
    </xf>
    <xf numFmtId="0" fontId="30" fillId="0" borderId="70" xfId="5" applyFont="1" applyBorder="1" applyAlignment="1">
      <alignment horizontal="center" vertical="center"/>
    </xf>
    <xf numFmtId="0" fontId="24" fillId="0" borderId="69" xfId="5" applyFont="1" applyBorder="1" applyAlignment="1">
      <alignment horizontal="center" vertical="center"/>
    </xf>
    <xf numFmtId="0" fontId="17" fillId="0" borderId="70" xfId="5" applyFont="1" applyBorder="1" applyAlignment="1">
      <alignment horizontal="center" vertical="center"/>
    </xf>
    <xf numFmtId="0" fontId="18" fillId="0" borderId="69" xfId="5" applyFont="1" applyBorder="1" applyAlignment="1">
      <alignment horizontal="center" vertical="center"/>
    </xf>
    <xf numFmtId="0" fontId="30" fillId="0" borderId="5" xfId="5" applyFont="1" applyBorder="1" applyAlignment="1">
      <alignment horizontal="center" vertical="center"/>
    </xf>
    <xf numFmtId="0" fontId="24" fillId="0" borderId="7" xfId="5" applyFont="1" applyBorder="1" applyAlignment="1">
      <alignment horizontal="center" vertical="center"/>
    </xf>
    <xf numFmtId="0" fontId="30" fillId="0" borderId="70" xfId="5" applyFont="1" applyBorder="1" applyAlignment="1">
      <alignment horizontal="right" vertical="center"/>
    </xf>
    <xf numFmtId="0" fontId="24" fillId="0" borderId="69" xfId="5" applyFont="1" applyBorder="1" applyAlignment="1">
      <alignment horizontal="right" vertical="center"/>
    </xf>
    <xf numFmtId="0" fontId="1" fillId="0" borderId="9" xfId="5" applyFont="1" applyBorder="1" applyAlignment="1">
      <alignment horizontal="center" vertical="center"/>
    </xf>
    <xf numFmtId="0" fontId="14" fillId="0" borderId="0" xfId="5" applyFont="1" applyAlignment="1">
      <alignment horizontal="center" vertical="center"/>
    </xf>
    <xf numFmtId="0" fontId="4" fillId="0" borderId="70" xfId="5" applyFont="1" applyBorder="1" applyAlignment="1">
      <alignment horizontal="center" vertical="center"/>
    </xf>
    <xf numFmtId="0" fontId="4" fillId="0" borderId="46" xfId="5" applyFont="1" applyBorder="1" applyAlignment="1">
      <alignment horizontal="right" vertical="center"/>
    </xf>
    <xf numFmtId="0" fontId="5" fillId="0" borderId="0" xfId="5" applyFont="1" applyAlignment="1">
      <alignment horizontal="left" vertical="center"/>
    </xf>
    <xf numFmtId="166" fontId="4" fillId="0" borderId="46" xfId="5" applyNumberFormat="1" applyFont="1" applyBorder="1" applyAlignment="1">
      <alignment horizontal="center" vertical="center"/>
    </xf>
    <xf numFmtId="49" fontId="4" fillId="0" borderId="46" xfId="5" applyNumberFormat="1" applyFont="1" applyBorder="1" applyAlignment="1">
      <alignment horizontal="center" vertical="center"/>
    </xf>
    <xf numFmtId="49" fontId="4" fillId="0" borderId="33" xfId="5" applyNumberFormat="1" applyFont="1" applyBorder="1" applyAlignment="1">
      <alignment horizontal="center" vertical="center"/>
    </xf>
    <xf numFmtId="0" fontId="4" fillId="0" borderId="40" xfId="5" applyFont="1" applyBorder="1" applyAlignment="1">
      <alignment horizontal="center" vertical="center"/>
    </xf>
    <xf numFmtId="0" fontId="4" fillId="0" borderId="40" xfId="5" applyFont="1" applyBorder="1" applyAlignment="1">
      <alignment horizontal="right" vertical="center"/>
    </xf>
    <xf numFmtId="0" fontId="5" fillId="0" borderId="64" xfId="5" applyFont="1" applyBorder="1" applyAlignment="1">
      <alignment horizontal="left" vertical="center"/>
    </xf>
    <xf numFmtId="166" fontId="4" fillId="0" borderId="40" xfId="5" applyNumberFormat="1" applyFont="1" applyBorder="1" applyAlignment="1">
      <alignment horizontal="center" vertical="center"/>
    </xf>
    <xf numFmtId="49" fontId="4" fillId="0" borderId="40" xfId="5" applyNumberFormat="1" applyFont="1" applyBorder="1" applyAlignment="1">
      <alignment horizontal="center" vertical="center"/>
    </xf>
    <xf numFmtId="49" fontId="5" fillId="0" borderId="40" xfId="5" applyNumberFormat="1" applyFont="1" applyBorder="1" applyAlignment="1">
      <alignment horizontal="center" vertical="center"/>
    </xf>
    <xf numFmtId="0" fontId="32" fillId="0" borderId="9" xfId="5" applyFont="1" applyBorder="1" applyAlignment="1">
      <alignment horizontal="center"/>
    </xf>
    <xf numFmtId="0" fontId="4" fillId="0" borderId="46" xfId="5" applyFont="1" applyBorder="1" applyAlignment="1">
      <alignment horizontal="center" vertical="center"/>
    </xf>
    <xf numFmtId="0" fontId="1" fillId="0" borderId="0" xfId="4" applyFont="1" applyAlignment="1">
      <alignment vertical="center"/>
    </xf>
    <xf numFmtId="2" fontId="10" fillId="0" borderId="0" xfId="4" applyNumberFormat="1" applyFont="1" applyAlignment="1">
      <alignment horizontal="center" vertical="center"/>
    </xf>
    <xf numFmtId="0" fontId="8" fillId="0" borderId="0" xfId="4" applyFont="1" applyAlignment="1">
      <alignment horizontal="right" vertical="center"/>
    </xf>
    <xf numFmtId="0" fontId="1" fillId="0" borderId="0" xfId="4" applyFont="1" applyAlignment="1">
      <alignment horizontal="center" vertical="center"/>
    </xf>
    <xf numFmtId="0" fontId="6" fillId="0" borderId="0" xfId="4" applyFont="1" applyAlignment="1">
      <alignment vertical="center"/>
    </xf>
    <xf numFmtId="166" fontId="3" fillId="0" borderId="0" xfId="4" applyNumberFormat="1" applyFont="1" applyAlignment="1">
      <alignment horizontal="center" vertical="center"/>
    </xf>
    <xf numFmtId="0" fontId="1" fillId="0" borderId="0" xfId="4" applyFont="1" applyAlignment="1">
      <alignment horizontal="right" vertical="center"/>
    </xf>
    <xf numFmtId="0" fontId="14" fillId="0" borderId="82" xfId="4" applyFont="1" applyBorder="1" applyAlignment="1">
      <alignment horizontal="center" vertical="center"/>
    </xf>
    <xf numFmtId="0" fontId="14" fillId="0" borderId="15" xfId="4" applyFont="1" applyBorder="1" applyAlignment="1">
      <alignment horizontal="center" vertical="center"/>
    </xf>
    <xf numFmtId="0" fontId="14" fillId="0" borderId="83" xfId="4" applyFont="1" applyBorder="1" applyAlignment="1">
      <alignment horizontal="center" vertical="center"/>
    </xf>
    <xf numFmtId="0" fontId="8" fillId="0" borderId="84" xfId="4" applyFont="1" applyBorder="1" applyAlignment="1">
      <alignment horizontal="center" vertical="center"/>
    </xf>
    <xf numFmtId="0" fontId="8" fillId="0" borderId="51" xfId="4" applyFont="1" applyBorder="1" applyAlignment="1">
      <alignment horizontal="center" vertical="center"/>
    </xf>
    <xf numFmtId="0" fontId="8" fillId="0" borderId="85" xfId="4" applyFont="1" applyBorder="1" applyAlignment="1">
      <alignment horizontal="center" vertical="center"/>
    </xf>
    <xf numFmtId="0" fontId="8" fillId="0" borderId="86" xfId="4" applyFont="1" applyBorder="1" applyAlignment="1">
      <alignment horizontal="center" vertical="center"/>
    </xf>
    <xf numFmtId="0" fontId="8" fillId="0" borderId="87" xfId="4" applyFont="1" applyBorder="1" applyAlignment="1">
      <alignment horizontal="center" vertical="center"/>
    </xf>
    <xf numFmtId="0" fontId="8" fillId="0" borderId="88" xfId="4" applyFont="1" applyBorder="1" applyAlignment="1">
      <alignment horizontal="center" vertical="center"/>
    </xf>
    <xf numFmtId="49" fontId="14" fillId="0" borderId="15" xfId="4" applyNumberFormat="1" applyFont="1" applyBorder="1" applyAlignment="1">
      <alignment horizontal="center" vertical="center"/>
    </xf>
    <xf numFmtId="1" fontId="14" fillId="0" borderId="83" xfId="4" applyNumberFormat="1" applyFont="1" applyBorder="1" applyAlignment="1">
      <alignment horizontal="center" vertical="center"/>
    </xf>
    <xf numFmtId="0" fontId="14" fillId="0" borderId="89" xfId="4" applyFont="1" applyBorder="1" applyAlignment="1">
      <alignment horizontal="center" vertical="center"/>
    </xf>
    <xf numFmtId="49" fontId="14" fillId="0" borderId="76" xfId="4" applyNumberFormat="1" applyFont="1" applyBorder="1" applyAlignment="1">
      <alignment horizontal="center" vertical="center"/>
    </xf>
    <xf numFmtId="1" fontId="14" fillId="0" borderId="90" xfId="4" applyNumberFormat="1" applyFont="1" applyBorder="1" applyAlignment="1">
      <alignment horizontal="center" vertical="center"/>
    </xf>
    <xf numFmtId="0" fontId="14" fillId="0" borderId="86" xfId="4" applyFont="1" applyBorder="1" applyAlignment="1">
      <alignment horizontal="center" vertical="center"/>
    </xf>
    <xf numFmtId="49" fontId="14" fillId="0" borderId="87" xfId="4" applyNumberFormat="1" applyFont="1" applyBorder="1" applyAlignment="1">
      <alignment horizontal="center" vertical="center"/>
    </xf>
    <xf numFmtId="1" fontId="14" fillId="0" borderId="88" xfId="4" applyNumberFormat="1" applyFont="1" applyBorder="1" applyAlignment="1">
      <alignment horizontal="center" vertical="center"/>
    </xf>
    <xf numFmtId="0" fontId="34" fillId="0" borderId="0" xfId="4" applyFont="1"/>
    <xf numFmtId="0" fontId="33" fillId="0" borderId="0" xfId="4" applyFont="1" applyAlignment="1">
      <alignment vertical="center"/>
    </xf>
    <xf numFmtId="0" fontId="3" fillId="0" borderId="0" xfId="4" applyFont="1" applyAlignment="1">
      <alignment vertical="center"/>
    </xf>
    <xf numFmtId="0" fontId="3" fillId="0" borderId="0" xfId="4" applyFont="1" applyAlignment="1">
      <alignment horizontal="center" vertical="center"/>
    </xf>
    <xf numFmtId="49" fontId="8" fillId="0" borderId="0" xfId="4" applyNumberFormat="1" applyFont="1" applyAlignment="1">
      <alignment horizontal="center" vertical="center"/>
    </xf>
    <xf numFmtId="0" fontId="18" fillId="0" borderId="0" xfId="4" applyFont="1" applyAlignment="1">
      <alignment vertical="center"/>
    </xf>
    <xf numFmtId="166" fontId="18" fillId="0" borderId="0" xfId="4" applyNumberFormat="1" applyFont="1" applyAlignment="1">
      <alignment horizontal="center" vertical="center"/>
    </xf>
    <xf numFmtId="49" fontId="18" fillId="0" borderId="0" xfId="4" applyNumberFormat="1" applyFont="1" applyAlignment="1">
      <alignment horizontal="center" vertical="center"/>
    </xf>
    <xf numFmtId="49" fontId="1" fillId="0" borderId="0" xfId="4" applyNumberFormat="1" applyFont="1" applyAlignment="1">
      <alignment horizontal="center" vertical="center"/>
    </xf>
    <xf numFmtId="49" fontId="3" fillId="0" borderId="0" xfId="4" applyNumberFormat="1" applyFont="1" applyAlignment="1">
      <alignment horizontal="center" vertical="center"/>
    </xf>
    <xf numFmtId="0" fontId="1" fillId="0" borderId="64" xfId="4" applyFont="1" applyBorder="1" applyAlignment="1">
      <alignment horizontal="left" vertical="center"/>
    </xf>
    <xf numFmtId="49" fontId="1" fillId="0" borderId="64" xfId="4" applyNumberFormat="1" applyFont="1" applyBorder="1" applyAlignment="1">
      <alignment horizontal="center" vertical="center"/>
    </xf>
    <xf numFmtId="0" fontId="19" fillId="2" borderId="33" xfId="4" applyFont="1" applyFill="1" applyBorder="1" applyAlignment="1">
      <alignment horizontal="center" vertical="center"/>
    </xf>
    <xf numFmtId="0" fontId="1" fillId="0" borderId="9" xfId="4" applyFont="1" applyBorder="1" applyAlignment="1">
      <alignment horizontal="center" vertical="center"/>
    </xf>
    <xf numFmtId="0" fontId="11" fillId="0" borderId="33" xfId="4" applyFont="1" applyBorder="1" applyAlignment="1">
      <alignment horizontal="center" vertical="center"/>
    </xf>
    <xf numFmtId="166" fontId="18" fillId="0" borderId="33" xfId="4" applyNumberFormat="1" applyFont="1" applyBorder="1" applyAlignment="1">
      <alignment horizontal="center" vertical="center"/>
    </xf>
    <xf numFmtId="166" fontId="3" fillId="0" borderId="9" xfId="4" applyNumberFormat="1" applyFont="1" applyBorder="1" applyAlignment="1">
      <alignment horizontal="center" vertical="center"/>
    </xf>
    <xf numFmtId="49" fontId="18" fillId="0" borderId="33" xfId="4" applyNumberFormat="1" applyFont="1" applyBorder="1" applyAlignment="1">
      <alignment horizontal="center" vertical="center"/>
    </xf>
    <xf numFmtId="0" fontId="18" fillId="0" borderId="1" xfId="4" applyFont="1" applyBorder="1" applyAlignment="1">
      <alignment horizontal="center" vertical="center"/>
    </xf>
    <xf numFmtId="0" fontId="18" fillId="0" borderId="2" xfId="4" applyFont="1" applyBorder="1" applyAlignment="1">
      <alignment horizontal="left" vertical="center"/>
    </xf>
    <xf numFmtId="0" fontId="18" fillId="0" borderId="67" xfId="4" applyFont="1" applyBorder="1" applyAlignment="1">
      <alignment horizontal="center" vertical="center"/>
    </xf>
    <xf numFmtId="0" fontId="18" fillId="0" borderId="2" xfId="4" applyFont="1" applyBorder="1" applyAlignment="1">
      <alignment horizontal="center" vertical="center"/>
    </xf>
    <xf numFmtId="0" fontId="17" fillId="0" borderId="70" xfId="4" applyFont="1" applyBorder="1" applyAlignment="1">
      <alignment horizontal="right" vertical="center"/>
    </xf>
    <xf numFmtId="0" fontId="18" fillId="0" borderId="69" xfId="4" applyFont="1" applyBorder="1" applyAlignment="1">
      <alignment horizontal="right" vertical="center"/>
    </xf>
    <xf numFmtId="2" fontId="17" fillId="0" borderId="78" xfId="4" applyNumberFormat="1" applyFont="1" applyBorder="1" applyAlignment="1">
      <alignment horizontal="center" vertical="center"/>
    </xf>
    <xf numFmtId="2" fontId="17" fillId="0" borderId="69" xfId="4" applyNumberFormat="1" applyFont="1" applyBorder="1" applyAlignment="1">
      <alignment horizontal="center" vertical="center"/>
    </xf>
    <xf numFmtId="49" fontId="18" fillId="0" borderId="4" xfId="4" applyNumberFormat="1" applyFont="1" applyBorder="1" applyAlignment="1">
      <alignment horizontal="center" vertical="center"/>
    </xf>
    <xf numFmtId="49" fontId="1" fillId="0" borderId="9" xfId="4" applyNumberFormat="1" applyFont="1" applyBorder="1" applyAlignment="1">
      <alignment horizontal="center" vertical="center"/>
    </xf>
    <xf numFmtId="49" fontId="3" fillId="0" borderId="33" xfId="4" applyNumberFormat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37" fillId="0" borderId="0" xfId="6"/>
    <xf numFmtId="0" fontId="3" fillId="0" borderId="0" xfId="6" applyFont="1" applyAlignment="1">
      <alignment vertical="center"/>
    </xf>
    <xf numFmtId="0" fontId="3" fillId="0" borderId="0" xfId="6" applyFont="1" applyAlignment="1">
      <alignment horizontal="center" vertical="center"/>
    </xf>
    <xf numFmtId="0" fontId="17" fillId="0" borderId="65" xfId="6" applyFont="1" applyBorder="1" applyAlignment="1">
      <alignment horizontal="center" vertical="center"/>
    </xf>
    <xf numFmtId="0" fontId="17" fillId="0" borderId="12" xfId="6" applyFont="1" applyBorder="1" applyAlignment="1">
      <alignment horizontal="right" vertical="center"/>
    </xf>
    <xf numFmtId="0" fontId="17" fillId="0" borderId="12" xfId="6" applyFont="1" applyBorder="1" applyAlignment="1">
      <alignment horizontal="left" vertical="center"/>
    </xf>
    <xf numFmtId="0" fontId="17" fillId="0" borderId="13" xfId="6" applyFont="1" applyBorder="1" applyAlignment="1">
      <alignment horizontal="center" vertical="center"/>
    </xf>
    <xf numFmtId="0" fontId="17" fillId="0" borderId="12" xfId="6" applyFont="1" applyBorder="1" applyAlignment="1">
      <alignment horizontal="center" vertical="center"/>
    </xf>
    <xf numFmtId="0" fontId="18" fillId="0" borderId="0" xfId="6" applyFont="1" applyAlignment="1">
      <alignment vertical="center"/>
    </xf>
    <xf numFmtId="0" fontId="18" fillId="0" borderId="28" xfId="6" applyFont="1" applyBorder="1" applyAlignment="1">
      <alignment horizontal="center" vertical="center"/>
    </xf>
    <xf numFmtId="0" fontId="18" fillId="0" borderId="20" xfId="6" applyFont="1" applyBorder="1" applyAlignment="1">
      <alignment horizontal="right" vertical="center"/>
    </xf>
    <xf numFmtId="0" fontId="18" fillId="0" borderId="20" xfId="6" applyFont="1" applyBorder="1" applyAlignment="1">
      <alignment horizontal="left" vertical="center"/>
    </xf>
    <xf numFmtId="0" fontId="18" fillId="0" borderId="21" xfId="6" applyFont="1" applyBorder="1" applyAlignment="1">
      <alignment horizontal="center" vertical="center"/>
    </xf>
    <xf numFmtId="0" fontId="18" fillId="0" borderId="20" xfId="6" applyFont="1" applyBorder="1" applyAlignment="1">
      <alignment horizontal="center" vertical="center"/>
    </xf>
    <xf numFmtId="49" fontId="18" fillId="0" borderId="21" xfId="6" applyNumberFormat="1" applyFont="1" applyBorder="1" applyAlignment="1">
      <alignment horizontal="center" vertical="center"/>
    </xf>
    <xf numFmtId="0" fontId="1" fillId="0" borderId="24" xfId="6" applyFont="1" applyBorder="1" applyAlignment="1">
      <alignment horizontal="left" vertical="center"/>
    </xf>
    <xf numFmtId="166" fontId="18" fillId="0" borderId="13" xfId="6" applyNumberFormat="1" applyFont="1" applyBorder="1" applyAlignment="1">
      <alignment horizontal="center" vertical="center"/>
    </xf>
    <xf numFmtId="0" fontId="3" fillId="0" borderId="13" xfId="6" applyFont="1" applyBorder="1" applyAlignment="1">
      <alignment horizontal="center" vertical="center"/>
    </xf>
    <xf numFmtId="0" fontId="17" fillId="0" borderId="37" xfId="6" applyFont="1" applyBorder="1" applyAlignment="1">
      <alignment horizontal="center" vertical="center"/>
    </xf>
    <xf numFmtId="0" fontId="18" fillId="0" borderId="35" xfId="6" applyFont="1" applyBorder="1" applyAlignment="1">
      <alignment horizontal="center" vertical="center"/>
    </xf>
    <xf numFmtId="0" fontId="18" fillId="0" borderId="61" xfId="6" applyFont="1" applyBorder="1" applyAlignment="1">
      <alignment vertical="center"/>
    </xf>
    <xf numFmtId="0" fontId="18" fillId="0" borderId="72" xfId="6" applyFont="1" applyBorder="1" applyAlignment="1">
      <alignment vertical="center"/>
    </xf>
    <xf numFmtId="0" fontId="17" fillId="0" borderId="77" xfId="6" applyFont="1" applyBorder="1" applyAlignment="1">
      <alignment horizontal="center" vertical="center"/>
    </xf>
    <xf numFmtId="0" fontId="18" fillId="0" borderId="79" xfId="6" applyFont="1" applyBorder="1" applyAlignment="1">
      <alignment horizontal="center" vertical="center"/>
    </xf>
    <xf numFmtId="49" fontId="18" fillId="0" borderId="14" xfId="6" applyNumberFormat="1" applyFont="1" applyBorder="1" applyAlignment="1">
      <alignment horizontal="center" vertical="center"/>
    </xf>
    <xf numFmtId="0" fontId="3" fillId="0" borderId="63" xfId="6" applyFont="1" applyBorder="1" applyAlignment="1">
      <alignment horizontal="center" vertical="center"/>
    </xf>
    <xf numFmtId="0" fontId="3" fillId="0" borderId="14" xfId="6" applyFont="1" applyBorder="1" applyAlignment="1">
      <alignment horizontal="right" vertical="center"/>
    </xf>
    <xf numFmtId="0" fontId="1" fillId="2" borderId="37" xfId="6" applyFont="1" applyFill="1" applyBorder="1" applyAlignment="1">
      <alignment horizontal="center" vertical="center"/>
    </xf>
    <xf numFmtId="0" fontId="11" fillId="0" borderId="38" xfId="6" applyFont="1" applyBorder="1" applyAlignment="1">
      <alignment horizontal="center" vertical="center"/>
    </xf>
    <xf numFmtId="0" fontId="3" fillId="0" borderId="38" xfId="6" applyFont="1" applyBorder="1" applyAlignment="1">
      <alignment horizontal="right" vertical="center"/>
    </xf>
    <xf numFmtId="0" fontId="11" fillId="0" borderId="46" xfId="6" applyFont="1" applyBorder="1" applyAlignment="1">
      <alignment horizontal="center" vertical="center"/>
    </xf>
    <xf numFmtId="0" fontId="3" fillId="0" borderId="46" xfId="6" applyFont="1" applyBorder="1" applyAlignment="1">
      <alignment horizontal="right" vertical="center"/>
    </xf>
    <xf numFmtId="0" fontId="1" fillId="0" borderId="47" xfId="6" applyFont="1" applyBorder="1" applyAlignment="1">
      <alignment horizontal="left" vertical="center"/>
    </xf>
    <xf numFmtId="166" fontId="18" fillId="0" borderId="17" xfId="6" applyNumberFormat="1" applyFont="1" applyBorder="1" applyAlignment="1">
      <alignment horizontal="center" vertical="center"/>
    </xf>
    <xf numFmtId="49" fontId="18" fillId="0" borderId="18" xfId="6" applyNumberFormat="1" applyFont="1" applyBorder="1" applyAlignment="1">
      <alignment horizontal="center" vertical="center"/>
    </xf>
    <xf numFmtId="0" fontId="3" fillId="0" borderId="50" xfId="6" applyFont="1" applyBorder="1" applyAlignment="1">
      <alignment horizontal="center" vertical="center"/>
    </xf>
    <xf numFmtId="0" fontId="3" fillId="0" borderId="17" xfId="6" applyFont="1" applyBorder="1" applyAlignment="1">
      <alignment horizontal="center" vertical="center"/>
    </xf>
    <xf numFmtId="0" fontId="3" fillId="0" borderId="18" xfId="6" applyFont="1" applyBorder="1" applyAlignment="1">
      <alignment horizontal="right" vertical="center"/>
    </xf>
    <xf numFmtId="0" fontId="1" fillId="2" borderId="33" xfId="6" applyFont="1" applyFill="1" applyBorder="1" applyAlignment="1">
      <alignment horizontal="center" vertical="center"/>
    </xf>
    <xf numFmtId="0" fontId="3" fillId="0" borderId="40" xfId="6" applyFont="1" applyBorder="1" applyAlignment="1">
      <alignment horizontal="center" vertical="center"/>
    </xf>
    <xf numFmtId="0" fontId="3" fillId="0" borderId="40" xfId="6" applyFont="1" applyBorder="1" applyAlignment="1">
      <alignment horizontal="right" vertical="center"/>
    </xf>
    <xf numFmtId="0" fontId="1" fillId="0" borderId="41" xfId="6" applyFont="1" applyBorder="1" applyAlignment="1">
      <alignment horizontal="left" vertical="center"/>
    </xf>
    <xf numFmtId="166" fontId="3" fillId="0" borderId="42" xfId="6" applyNumberFormat="1" applyFont="1" applyBorder="1" applyAlignment="1">
      <alignment horizontal="center" vertical="center"/>
    </xf>
    <xf numFmtId="49" fontId="18" fillId="0" borderId="75" xfId="6" applyNumberFormat="1" applyFont="1" applyBorder="1" applyAlignment="1">
      <alignment horizontal="center" vertical="center"/>
    </xf>
    <xf numFmtId="2" fontId="3" fillId="0" borderId="44" xfId="6" applyNumberFormat="1" applyFont="1" applyBorder="1" applyAlignment="1">
      <alignment horizontal="center" vertical="center"/>
    </xf>
    <xf numFmtId="2" fontId="3" fillId="0" borderId="42" xfId="6" applyNumberFormat="1" applyFont="1" applyBorder="1" applyAlignment="1">
      <alignment horizontal="center" vertical="center"/>
    </xf>
    <xf numFmtId="2" fontId="3" fillId="0" borderId="75" xfId="6" applyNumberFormat="1" applyFont="1" applyBorder="1" applyAlignment="1">
      <alignment horizontal="center" vertical="center"/>
    </xf>
    <xf numFmtId="2" fontId="1" fillId="0" borderId="40" xfId="6" applyNumberFormat="1" applyFont="1" applyBorder="1" applyAlignment="1">
      <alignment horizontal="center" vertical="center"/>
    </xf>
    <xf numFmtId="1" fontId="1" fillId="0" borderId="9" xfId="6" applyNumberFormat="1" applyFont="1" applyBorder="1" applyAlignment="1">
      <alignment horizontal="center" vertical="center"/>
    </xf>
    <xf numFmtId="0" fontId="19" fillId="2" borderId="37" xfId="6" applyFont="1" applyFill="1" applyBorder="1" applyAlignment="1">
      <alignment horizontal="center" vertical="center"/>
    </xf>
    <xf numFmtId="0" fontId="1" fillId="0" borderId="9" xfId="6" applyFont="1" applyBorder="1" applyAlignment="1">
      <alignment horizontal="center" vertical="center"/>
    </xf>
    <xf numFmtId="0" fontId="19" fillId="2" borderId="33" xfId="6" applyFont="1" applyFill="1" applyBorder="1" applyAlignment="1">
      <alignment horizontal="center" vertical="center"/>
    </xf>
    <xf numFmtId="0" fontId="1" fillId="0" borderId="63" xfId="6" applyFont="1" applyBorder="1" applyAlignment="1">
      <alignment horizontal="center" vertical="center" wrapText="1"/>
    </xf>
    <xf numFmtId="0" fontId="1" fillId="0" borderId="13" xfId="6" applyFont="1" applyBorder="1" applyAlignment="1">
      <alignment horizontal="center" vertical="center"/>
    </xf>
    <xf numFmtId="0" fontId="1" fillId="0" borderId="62" xfId="6" applyFon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1" fillId="2" borderId="94" xfId="6" applyFont="1" applyFill="1" applyBorder="1" applyAlignment="1">
      <alignment horizontal="center" vertical="center"/>
    </xf>
    <xf numFmtId="1" fontId="1" fillId="0" borderId="81" xfId="6" applyNumberFormat="1" applyFont="1" applyBorder="1" applyAlignment="1">
      <alignment horizontal="center" vertical="center"/>
    </xf>
    <xf numFmtId="165" fontId="1" fillId="0" borderId="46" xfId="6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/>
    </xf>
    <xf numFmtId="0" fontId="38" fillId="0" borderId="40" xfId="5" applyFont="1" applyBorder="1" applyAlignment="1">
      <alignment horizontal="right" vertical="center"/>
    </xf>
    <xf numFmtId="0" fontId="18" fillId="0" borderId="40" xfId="6" applyFont="1" applyBorder="1" applyAlignment="1">
      <alignment horizontal="right" vertical="center"/>
    </xf>
    <xf numFmtId="166" fontId="3" fillId="0" borderId="13" xfId="6" applyNumberFormat="1" applyFont="1" applyBorder="1" applyAlignment="1">
      <alignment horizontal="center" vertical="center"/>
    </xf>
    <xf numFmtId="49" fontId="3" fillId="0" borderId="14" xfId="6" applyNumberFormat="1" applyFont="1" applyBorder="1" applyAlignment="1">
      <alignment horizontal="center" vertical="center"/>
    </xf>
    <xf numFmtId="49" fontId="3" fillId="0" borderId="75" xfId="6" applyNumberFormat="1" applyFont="1" applyBorder="1" applyAlignment="1">
      <alignment horizontal="center" vertical="center"/>
    </xf>
    <xf numFmtId="166" fontId="3" fillId="0" borderId="17" xfId="6" applyNumberFormat="1" applyFont="1" applyBorder="1" applyAlignment="1">
      <alignment horizontal="center" vertical="center"/>
    </xf>
    <xf numFmtId="49" fontId="3" fillId="0" borderId="18" xfId="6" applyNumberFormat="1" applyFont="1" applyBorder="1" applyAlignment="1">
      <alignment horizontal="center" vertical="center"/>
    </xf>
    <xf numFmtId="166" fontId="3" fillId="0" borderId="33" xfId="4" applyNumberFormat="1" applyFont="1" applyBorder="1" applyAlignment="1">
      <alignment horizontal="center" vertical="center"/>
    </xf>
    <xf numFmtId="0" fontId="18" fillId="0" borderId="64" xfId="4" applyFont="1" applyBorder="1" applyAlignment="1">
      <alignment horizontal="right" vertical="center"/>
    </xf>
    <xf numFmtId="2" fontId="3" fillId="0" borderId="26" xfId="4" applyNumberFormat="1" applyFont="1" applyBorder="1" applyAlignment="1">
      <alignment horizontal="center" vertical="center"/>
    </xf>
    <xf numFmtId="2" fontId="3" fillId="0" borderId="50" xfId="6" applyNumberFormat="1" applyFont="1" applyBorder="1" applyAlignment="1">
      <alignment horizontal="center" vertical="center"/>
    </xf>
    <xf numFmtId="2" fontId="1" fillId="0" borderId="9" xfId="6" applyNumberFormat="1" applyFont="1" applyBorder="1" applyAlignment="1">
      <alignment horizontal="center" vertical="center"/>
    </xf>
    <xf numFmtId="2" fontId="1" fillId="0" borderId="95" xfId="6" applyNumberFormat="1" applyFont="1" applyBorder="1" applyAlignment="1">
      <alignment horizontal="center" vertical="center"/>
    </xf>
    <xf numFmtId="49" fontId="1" fillId="0" borderId="46" xfId="0" applyNumberFormat="1" applyFont="1" applyBorder="1" applyAlignment="1">
      <alignment horizontal="center" vertical="center"/>
    </xf>
    <xf numFmtId="165" fontId="1" fillId="0" borderId="9" xfId="6" applyNumberFormat="1" applyFont="1" applyBorder="1" applyAlignment="1">
      <alignment horizontal="center" vertical="center"/>
    </xf>
    <xf numFmtId="49" fontId="24" fillId="0" borderId="25" xfId="4" applyNumberFormat="1" applyFont="1" applyBorder="1" applyAlignment="1">
      <alignment horizontal="center" vertical="center"/>
    </xf>
    <xf numFmtId="2" fontId="3" fillId="0" borderId="26" xfId="4" applyNumberFormat="1" applyFont="1" applyBorder="1" applyAlignment="1">
      <alignment horizontal="center"/>
    </xf>
    <xf numFmtId="2" fontId="3" fillId="0" borderId="58" xfId="4" applyNumberFormat="1" applyFont="1" applyBorder="1" applyAlignment="1">
      <alignment horizontal="center" vertical="center"/>
    </xf>
    <xf numFmtId="49" fontId="1" fillId="0" borderId="33" xfId="4" applyNumberFormat="1" applyFont="1" applyBorder="1" applyAlignment="1">
      <alignment horizontal="center" vertical="center"/>
    </xf>
    <xf numFmtId="49" fontId="39" fillId="0" borderId="64" xfId="4" applyNumberFormat="1" applyFont="1" applyBorder="1" applyAlignment="1">
      <alignment horizontal="center" vertical="center"/>
    </xf>
    <xf numFmtId="49" fontId="39" fillId="0" borderId="9" xfId="4" applyNumberFormat="1" applyFont="1" applyBorder="1" applyAlignment="1">
      <alignment horizontal="center" vertical="center"/>
    </xf>
    <xf numFmtId="0" fontId="1" fillId="0" borderId="40" xfId="5" applyFont="1" applyBorder="1" applyAlignment="1">
      <alignment horizontal="center" vertical="center"/>
    </xf>
    <xf numFmtId="0" fontId="30" fillId="0" borderId="4" xfId="5" applyFont="1" applyBorder="1" applyAlignment="1">
      <alignment horizontal="center" vertical="center"/>
    </xf>
    <xf numFmtId="0" fontId="24" fillId="0" borderId="6" xfId="5" applyFont="1" applyBorder="1" applyAlignment="1">
      <alignment horizontal="center" vertical="center"/>
    </xf>
    <xf numFmtId="0" fontId="17" fillId="0" borderId="8" xfId="5" applyFont="1" applyBorder="1" applyAlignment="1">
      <alignment horizontal="center" vertical="center"/>
    </xf>
    <xf numFmtId="0" fontId="18" fillId="0" borderId="1" xfId="5" applyFont="1" applyBorder="1" applyAlignment="1">
      <alignment horizontal="center" vertical="center"/>
    </xf>
    <xf numFmtId="49" fontId="40" fillId="0" borderId="46" xfId="5" applyNumberFormat="1" applyFont="1" applyBorder="1" applyAlignment="1">
      <alignment horizontal="center" vertical="center"/>
    </xf>
    <xf numFmtId="0" fontId="5" fillId="0" borderId="40" xfId="5" applyFont="1" applyBorder="1" applyAlignment="1">
      <alignment horizontal="center" vertical="center"/>
    </xf>
    <xf numFmtId="0" fontId="17" fillId="0" borderId="3" xfId="5" applyFont="1" applyBorder="1" applyAlignment="1">
      <alignment horizontal="center" vertical="center"/>
    </xf>
    <xf numFmtId="0" fontId="18" fillId="0" borderId="2" xfId="5" applyFont="1" applyBorder="1" applyAlignment="1">
      <alignment horizontal="center" vertical="center"/>
    </xf>
    <xf numFmtId="2" fontId="39" fillId="2" borderId="46" xfId="6" applyNumberFormat="1" applyFont="1" applyFill="1" applyBorder="1" applyAlignment="1">
      <alignment horizontal="center" vertical="center"/>
    </xf>
    <xf numFmtId="2" fontId="39" fillId="2" borderId="38" xfId="6" applyNumberFormat="1" applyFont="1" applyFill="1" applyBorder="1" applyAlignment="1">
      <alignment horizontal="center" vertical="center"/>
    </xf>
    <xf numFmtId="0" fontId="19" fillId="2" borderId="38" xfId="6" applyFont="1" applyFill="1" applyBorder="1" applyAlignment="1">
      <alignment horizontal="center" vertical="center"/>
    </xf>
    <xf numFmtId="0" fontId="1" fillId="0" borderId="40" xfId="6" applyFont="1" applyBorder="1" applyAlignment="1">
      <alignment horizontal="center" vertical="center"/>
    </xf>
    <xf numFmtId="0" fontId="19" fillId="2" borderId="46" xfId="6" applyFont="1" applyFill="1" applyBorder="1" applyAlignment="1">
      <alignment horizontal="center" vertical="center"/>
    </xf>
    <xf numFmtId="49" fontId="5" fillId="0" borderId="64" xfId="5" applyNumberFormat="1" applyFont="1" applyBorder="1" applyAlignment="1">
      <alignment horizontal="center" vertical="center"/>
    </xf>
    <xf numFmtId="49" fontId="41" fillId="0" borderId="46" xfId="5" applyNumberFormat="1" applyFont="1" applyBorder="1" applyAlignment="1">
      <alignment horizontal="center" vertical="center"/>
    </xf>
    <xf numFmtId="49" fontId="5" fillId="0" borderId="9" xfId="5" applyNumberFormat="1" applyFont="1" applyBorder="1" applyAlignment="1">
      <alignment horizontal="center" vertical="center"/>
    </xf>
    <xf numFmtId="0" fontId="4" fillId="0" borderId="9" xfId="5" applyFont="1" applyBorder="1" applyAlignment="1">
      <alignment horizontal="center" vertical="center"/>
    </xf>
    <xf numFmtId="0" fontId="17" fillId="0" borderId="5" xfId="5" applyFont="1" applyBorder="1" applyAlignment="1">
      <alignment horizontal="center" vertical="center"/>
    </xf>
    <xf numFmtId="0" fontId="18" fillId="0" borderId="7" xfId="5" applyFont="1" applyBorder="1" applyAlignment="1">
      <alignment horizontal="center" vertical="center"/>
    </xf>
    <xf numFmtId="0" fontId="17" fillId="0" borderId="4" xfId="5" applyFont="1" applyBorder="1" applyAlignment="1">
      <alignment horizontal="center" vertical="center"/>
    </xf>
    <xf numFmtId="0" fontId="18" fillId="0" borderId="6" xfId="5" applyFont="1" applyBorder="1" applyAlignment="1">
      <alignment horizontal="center" vertical="center"/>
    </xf>
    <xf numFmtId="49" fontId="1" fillId="0" borderId="81" xfId="4" applyNumberFormat="1" applyFont="1" applyBorder="1" applyAlignment="1">
      <alignment horizontal="center" vertical="center"/>
    </xf>
    <xf numFmtId="49" fontId="39" fillId="0" borderId="4" xfId="4" applyNumberFormat="1" applyFont="1" applyBorder="1" applyAlignment="1">
      <alignment horizontal="center" vertical="center"/>
    </xf>
    <xf numFmtId="49" fontId="18" fillId="0" borderId="94" xfId="4" applyNumberFormat="1" applyFont="1" applyBorder="1" applyAlignment="1">
      <alignment horizontal="center" vertical="center"/>
    </xf>
    <xf numFmtId="49" fontId="39" fillId="0" borderId="52" xfId="4" applyNumberFormat="1" applyFont="1" applyBorder="1" applyAlignment="1">
      <alignment horizontal="center" vertical="center"/>
    </xf>
    <xf numFmtId="2" fontId="39" fillId="0" borderId="52" xfId="6" applyNumberFormat="1" applyFont="1" applyBorder="1" applyAlignment="1">
      <alignment horizontal="center" vertical="center"/>
    </xf>
    <xf numFmtId="0" fontId="19" fillId="2" borderId="52" xfId="6" applyFont="1" applyFill="1" applyBorder="1" applyAlignment="1">
      <alignment horizontal="center" vertical="center"/>
    </xf>
    <xf numFmtId="2" fontId="3" fillId="0" borderId="17" xfId="6" applyNumberFormat="1" applyFont="1" applyBorder="1" applyAlignment="1">
      <alignment horizontal="center" vertical="center"/>
    </xf>
    <xf numFmtId="2" fontId="3" fillId="0" borderId="18" xfId="6" applyNumberFormat="1" applyFont="1" applyBorder="1" applyAlignment="1">
      <alignment horizontal="center" vertical="center"/>
    </xf>
    <xf numFmtId="2" fontId="39" fillId="0" borderId="33" xfId="6" applyNumberFormat="1" applyFont="1" applyBorder="1" applyAlignment="1">
      <alignment horizontal="center" vertical="center"/>
    </xf>
    <xf numFmtId="0" fontId="17" fillId="0" borderId="38" xfId="6" applyFont="1" applyBorder="1" applyAlignment="1">
      <alignment horizontal="center" vertical="center"/>
    </xf>
    <xf numFmtId="0" fontId="18" fillId="0" borderId="73" xfId="6" applyFont="1" applyBorder="1" applyAlignment="1">
      <alignment horizontal="center" vertical="center"/>
    </xf>
    <xf numFmtId="2" fontId="39" fillId="0" borderId="46" xfId="6" applyNumberFormat="1" applyFont="1" applyBorder="1" applyAlignment="1">
      <alignment horizontal="center" vertical="center"/>
    </xf>
    <xf numFmtId="0" fontId="1" fillId="2" borderId="52" xfId="6" applyFont="1" applyFill="1" applyBorder="1" applyAlignment="1">
      <alignment horizontal="center" vertical="center"/>
    </xf>
    <xf numFmtId="49" fontId="40" fillId="0" borderId="52" xfId="5" applyNumberFormat="1" applyFont="1" applyBorder="1" applyAlignment="1">
      <alignment horizontal="center" vertical="center"/>
    </xf>
    <xf numFmtId="49" fontId="40" fillId="0" borderId="33" xfId="5" applyNumberFormat="1" applyFont="1" applyBorder="1" applyAlignment="1">
      <alignment horizontal="center" vertical="center"/>
    </xf>
    <xf numFmtId="0" fontId="17" fillId="0" borderId="70" xfId="5" applyFont="1" applyBorder="1" applyAlignment="1">
      <alignment horizontal="right" vertical="center"/>
    </xf>
    <xf numFmtId="0" fontId="17" fillId="0" borderId="3" xfId="5" applyFont="1" applyBorder="1" applyAlignment="1">
      <alignment horizontal="left" vertical="center"/>
    </xf>
    <xf numFmtId="0" fontId="17" fillId="0" borderId="29" xfId="5" applyFont="1" applyBorder="1" applyAlignment="1">
      <alignment horizontal="center" vertical="center"/>
    </xf>
    <xf numFmtId="0" fontId="18" fillId="0" borderId="69" xfId="5" applyFont="1" applyBorder="1" applyAlignment="1">
      <alignment horizontal="right" vertical="center"/>
    </xf>
    <xf numFmtId="0" fontId="18" fillId="0" borderId="2" xfId="5" applyFont="1" applyBorder="1" applyAlignment="1">
      <alignment horizontal="left" vertical="center"/>
    </xf>
    <xf numFmtId="0" fontId="18" fillId="0" borderId="67" xfId="5" applyFont="1" applyBorder="1" applyAlignment="1">
      <alignment horizontal="center" vertical="center"/>
    </xf>
    <xf numFmtId="0" fontId="3" fillId="0" borderId="50" xfId="6" applyFont="1" applyBorder="1" applyAlignment="1">
      <alignment horizontal="right" vertical="center"/>
    </xf>
    <xf numFmtId="1" fontId="1" fillId="0" borderId="9" xfId="4" applyNumberFormat="1" applyFont="1" applyBorder="1" applyAlignment="1">
      <alignment horizontal="center" vertical="center"/>
    </xf>
    <xf numFmtId="0" fontId="4" fillId="0" borderId="52" xfId="5" applyFont="1" applyBorder="1" applyAlignment="1">
      <alignment horizontal="center" vertical="center"/>
    </xf>
    <xf numFmtId="0" fontId="1" fillId="0" borderId="4" xfId="5" applyFont="1" applyBorder="1" applyAlignment="1">
      <alignment horizontal="center" vertical="center"/>
    </xf>
    <xf numFmtId="0" fontId="3" fillId="0" borderId="6" xfId="5" applyFont="1" applyBorder="1" applyAlignment="1">
      <alignment horizontal="center" vertical="center"/>
    </xf>
    <xf numFmtId="0" fontId="3" fillId="0" borderId="33" xfId="7" applyFont="1" applyBorder="1"/>
    <xf numFmtId="0" fontId="3" fillId="0" borderId="0" xfId="7" applyFont="1"/>
    <xf numFmtId="0" fontId="42" fillId="0" borderId="0" xfId="8" applyFont="1"/>
    <xf numFmtId="0" fontId="43" fillId="0" borderId="0" xfId="8" applyFont="1"/>
    <xf numFmtId="0" fontId="23" fillId="0" borderId="0" xfId="8" applyFont="1"/>
    <xf numFmtId="0" fontId="44" fillId="0" borderId="0" xfId="7" applyFont="1"/>
    <xf numFmtId="0" fontId="3" fillId="0" borderId="99" xfId="7" applyFont="1" applyBorder="1"/>
    <xf numFmtId="0" fontId="45" fillId="0" borderId="0" xfId="7" applyFont="1"/>
    <xf numFmtId="0" fontId="46" fillId="0" borderId="0" xfId="7" applyFont="1"/>
    <xf numFmtId="49" fontId="14" fillId="0" borderId="0" xfId="8" applyNumberFormat="1" applyFont="1"/>
    <xf numFmtId="0" fontId="3" fillId="0" borderId="64" xfId="7" applyFont="1" applyBorder="1"/>
    <xf numFmtId="0" fontId="3" fillId="0" borderId="9" xfId="7" applyFont="1" applyBorder="1"/>
    <xf numFmtId="0" fontId="14" fillId="0" borderId="0" xfId="8" applyFont="1"/>
    <xf numFmtId="0" fontId="8" fillId="0" borderId="0" xfId="8" applyFont="1"/>
    <xf numFmtId="0" fontId="3" fillId="0" borderId="0" xfId="8" applyFont="1"/>
    <xf numFmtId="0" fontId="14" fillId="0" borderId="0" xfId="4" applyFont="1" applyAlignment="1">
      <alignment horizontal="center" vertical="center"/>
    </xf>
    <xf numFmtId="0" fontId="6" fillId="0" borderId="0" xfId="4" applyFont="1"/>
    <xf numFmtId="0" fontId="35" fillId="0" borderId="0" xfId="4" applyFont="1" applyAlignment="1">
      <alignment horizontal="center" vertical="center"/>
    </xf>
    <xf numFmtId="0" fontId="36" fillId="0" borderId="0" xfId="4" applyFont="1"/>
    <xf numFmtId="0" fontId="9" fillId="0" borderId="0" xfId="4"/>
    <xf numFmtId="0" fontId="14" fillId="0" borderId="0" xfId="4" applyFont="1" applyAlignment="1">
      <alignment horizontal="left" vertical="center"/>
    </xf>
    <xf numFmtId="0" fontId="21" fillId="0" borderId="8" xfId="4" applyFont="1" applyBorder="1" applyAlignment="1">
      <alignment horizontal="center" vertical="center" wrapText="1"/>
    </xf>
    <xf numFmtId="0" fontId="6" fillId="0" borderId="3" xfId="4" applyFont="1" applyBorder="1"/>
    <xf numFmtId="0" fontId="6" fillId="0" borderId="11" xfId="4" applyFont="1" applyBorder="1"/>
    <xf numFmtId="0" fontId="21" fillId="0" borderId="91" xfId="6" applyFont="1" applyBorder="1" applyAlignment="1">
      <alignment horizontal="center" vertical="center" wrapText="1"/>
    </xf>
    <xf numFmtId="0" fontId="21" fillId="0" borderId="92" xfId="6" applyFont="1" applyBorder="1" applyAlignment="1">
      <alignment horizontal="center" vertical="center" wrapText="1"/>
    </xf>
    <xf numFmtId="0" fontId="21" fillId="0" borderId="93" xfId="6" applyFont="1" applyBorder="1" applyAlignment="1">
      <alignment horizontal="center" vertical="center" wrapText="1"/>
    </xf>
    <xf numFmtId="0" fontId="21" fillId="0" borderId="96" xfId="4" applyFont="1" applyBorder="1" applyAlignment="1">
      <alignment horizontal="center" vertical="center" wrapText="1"/>
    </xf>
    <xf numFmtId="0" fontId="21" fillId="0" borderId="97" xfId="4" applyFont="1" applyBorder="1" applyAlignment="1">
      <alignment horizontal="center" vertical="center" wrapText="1"/>
    </xf>
    <xf numFmtId="0" fontId="21" fillId="0" borderId="98" xfId="4" applyFont="1" applyBorder="1" applyAlignment="1">
      <alignment horizontal="center" vertical="center" wrapText="1"/>
    </xf>
  </cellXfs>
  <cellStyles count="9">
    <cellStyle name="Įprastas 2" xfId="2"/>
    <cellStyle name="Įprastas 2 2" xfId="7"/>
    <cellStyle name="Įprastas 3" xfId="4"/>
    <cellStyle name="Įprastas 3 2" xfId="8"/>
    <cellStyle name="Įprastas 4" xfId="5"/>
    <cellStyle name="Įprastas 5" xfId="6"/>
    <cellStyle name="Normal" xfId="0" builtinId="0"/>
    <cellStyle name="Normal 2" xfId="1"/>
    <cellStyle name="Normal 2 2 10_aukstis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25372</xdr:colOff>
      <xdr:row>1</xdr:row>
      <xdr:rowOff>118588</xdr:rowOff>
    </xdr:from>
    <xdr:to>
      <xdr:col>23</xdr:col>
      <xdr:colOff>323850</xdr:colOff>
      <xdr:row>18</xdr:row>
      <xdr:rowOff>57150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B30F83B8-5392-4C91-AE8A-D6EF73377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1397" y="280513"/>
          <a:ext cx="2203478" cy="29579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13</xdr:col>
      <xdr:colOff>13258</xdr:colOff>
      <xdr:row>5</xdr:row>
      <xdr:rowOff>167162</xdr:rowOff>
    </xdr:to>
    <xdr:pic>
      <xdr:nvPicPr>
        <xdr:cNvPr id="3" name="Paveikslėlis 2">
          <a:extLst>
            <a:ext uri="{FF2B5EF4-FFF2-40B4-BE49-F238E27FC236}">
              <a16:creationId xmlns:a16="http://schemas.microsoft.com/office/drawing/2014/main" id="{42FF3AC7-A9C7-4900-94F9-2F91AAB15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5650" y="228600"/>
          <a:ext cx="727633" cy="9767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13</xdr:col>
      <xdr:colOff>13258</xdr:colOff>
      <xdr:row>5</xdr:row>
      <xdr:rowOff>167162</xdr:rowOff>
    </xdr:to>
    <xdr:pic>
      <xdr:nvPicPr>
        <xdr:cNvPr id="3" name="Paveikslėlis 2">
          <a:extLst>
            <a:ext uri="{FF2B5EF4-FFF2-40B4-BE49-F238E27FC236}">
              <a16:creationId xmlns:a16="http://schemas.microsoft.com/office/drawing/2014/main" id="{FF6027F3-70E7-402D-A053-3992C4C98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5650" y="228600"/>
          <a:ext cx="727633" cy="9767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</xdr:row>
      <xdr:rowOff>0</xdr:rowOff>
    </xdr:from>
    <xdr:to>
      <xdr:col>15</xdr:col>
      <xdr:colOff>41833</xdr:colOff>
      <xdr:row>5</xdr:row>
      <xdr:rowOff>167162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D4EAF778-149B-41D7-B605-73FA21F04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7700" y="228600"/>
          <a:ext cx="727633" cy="9767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</xdr:row>
      <xdr:rowOff>0</xdr:rowOff>
    </xdr:from>
    <xdr:to>
      <xdr:col>15</xdr:col>
      <xdr:colOff>13258</xdr:colOff>
      <xdr:row>5</xdr:row>
      <xdr:rowOff>167162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1CA6319A-43D4-409C-ADD5-4408E393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7700" y="228600"/>
          <a:ext cx="727633" cy="9767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TU_ziema\LTU_zpb20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laf.lt/lt/resu/2009in/LTU_JAUNIAI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er\Desktop\Varzybos\protokolai2009ziema\LJnP02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User\LOCALS~1\Temp\newest20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User\LOCALS~1\Temp\Klaip&#279;dos%20&#269;empionata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laf.lt/Users/berzas/AppData/Roaming/Microsoft/Excel/zonin4s/paraiskos_12-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as"/>
      <sheetName val="id"/>
      <sheetName val="Programa"/>
      <sheetName val="5000m spėj"/>
      <sheetName val="10000m spėj"/>
      <sheetName val="400m V"/>
      <sheetName val="60m bb f V"/>
      <sheetName val="TITUL"/>
      <sheetName val="nbox"/>
      <sheetName val="60m fab M"/>
      <sheetName val="60m fab V"/>
      <sheetName val="400m M"/>
      <sheetName val="1500m M"/>
      <sheetName val="1500m V"/>
      <sheetName val="Kartis M"/>
      <sheetName val="Kartis V"/>
      <sheetName val="60m bb M"/>
      <sheetName val="60m M"/>
      <sheetName val="60m V"/>
      <sheetName val="200m"/>
      <sheetName val="800m M"/>
      <sheetName val="800m V"/>
      <sheetName val="3000m M"/>
      <sheetName val="3000m V"/>
      <sheetName val="Aukštis M"/>
      <sheetName val="Aukštis V"/>
      <sheetName val="tolis m"/>
      <sheetName val="tolis v"/>
      <sheetName val="Rut M"/>
      <sheetName val="Rut V"/>
      <sheetName val="Rut V(6kg)"/>
      <sheetName val="Triš M"/>
      <sheetName val="Triš V"/>
      <sheetName val="kv"/>
      <sheetName val="rek"/>
      <sheetName val="teisėjai"/>
    </sheetNames>
    <sheetDataSet>
      <sheetData sheetId="0"/>
      <sheetData sheetId="1">
        <row r="2">
          <cell r="D2" t="str">
            <v>m1</v>
          </cell>
          <cell r="E2" t="str">
            <v>Ernesta Urbanavičiūtė</v>
          </cell>
          <cell r="F2">
            <v>34213</v>
          </cell>
          <cell r="G2" t="str">
            <v xml:space="preserve">Birštonas </v>
          </cell>
          <cell r="H2" t="str">
            <v>SC</v>
          </cell>
          <cell r="I2" t="str">
            <v>A.Mikėno ĖK</v>
          </cell>
          <cell r="J2" t="str">
            <v>J.P.Juozaičiai</v>
          </cell>
        </row>
        <row r="3">
          <cell r="D3" t="str">
            <v>m2</v>
          </cell>
          <cell r="E3" t="str">
            <v>Monika Milušauskaitė</v>
          </cell>
          <cell r="F3">
            <v>34059</v>
          </cell>
          <cell r="G3" t="str">
            <v xml:space="preserve">Birštonas </v>
          </cell>
          <cell r="H3" t="str">
            <v>SC</v>
          </cell>
          <cell r="I3" t="str">
            <v>A.Mikėno ĖK</v>
          </cell>
          <cell r="J3" t="str">
            <v>J.P.Juozaičiai</v>
          </cell>
        </row>
        <row r="4">
          <cell r="D4" t="str">
            <v>m3</v>
          </cell>
          <cell r="E4" t="str">
            <v>Eglė Juočytė</v>
          </cell>
          <cell r="F4">
            <v>34036</v>
          </cell>
          <cell r="G4" t="str">
            <v xml:space="preserve">Birštonas </v>
          </cell>
          <cell r="H4" t="str">
            <v>SC</v>
          </cell>
          <cell r="I4" t="str">
            <v>A.Mikėno ĖK</v>
          </cell>
          <cell r="J4" t="str">
            <v>J.P.Juozaičiai</v>
          </cell>
        </row>
        <row r="5">
          <cell r="D5" t="str">
            <v>m4</v>
          </cell>
          <cell r="E5" t="str">
            <v>Karolina Švedaitė</v>
          </cell>
          <cell r="F5">
            <v>33750</v>
          </cell>
          <cell r="G5" t="str">
            <v xml:space="preserve">Birštonas </v>
          </cell>
          <cell r="H5" t="str">
            <v>SC</v>
          </cell>
          <cell r="I5" t="str">
            <v>A.Mikėno ĖK</v>
          </cell>
          <cell r="J5" t="str">
            <v>J.P.Juozaičiai</v>
          </cell>
        </row>
        <row r="6">
          <cell r="D6" t="str">
            <v>m5</v>
          </cell>
          <cell r="E6" t="str">
            <v>Agnė Stadulytė</v>
          </cell>
          <cell r="F6">
            <v>33626</v>
          </cell>
          <cell r="G6" t="str">
            <v xml:space="preserve">Birštonas </v>
          </cell>
          <cell r="H6" t="str">
            <v>SC</v>
          </cell>
          <cell r="I6" t="str">
            <v>A.Mikėno ĖK</v>
          </cell>
          <cell r="J6" t="str">
            <v>J.P.Juozaičiai</v>
          </cell>
        </row>
        <row r="7">
          <cell r="D7" t="str">
            <v>m6</v>
          </cell>
          <cell r="E7" t="str">
            <v>Bernadeta Juozaitytė</v>
          </cell>
          <cell r="F7">
            <v>32573</v>
          </cell>
          <cell r="G7" t="str">
            <v xml:space="preserve">Birštonas </v>
          </cell>
          <cell r="H7" t="str">
            <v>SC</v>
          </cell>
          <cell r="I7" t="str">
            <v>A.Mikėno ĖK</v>
          </cell>
          <cell r="J7" t="str">
            <v>J.P.Juozaičiai</v>
          </cell>
        </row>
        <row r="8">
          <cell r="D8" t="str">
            <v>v300</v>
          </cell>
          <cell r="E8" t="str">
            <v>Edmundas Palionis</v>
          </cell>
          <cell r="F8">
            <v>33555</v>
          </cell>
          <cell r="G8" t="str">
            <v xml:space="preserve">Birštonas </v>
          </cell>
          <cell r="H8" t="str">
            <v>SC</v>
          </cell>
          <cell r="I8" t="str">
            <v>A.Mikėno ĖK</v>
          </cell>
          <cell r="J8" t="str">
            <v>J.P.Juozaičiai</v>
          </cell>
        </row>
        <row r="9">
          <cell r="D9" t="str">
            <v>m7</v>
          </cell>
          <cell r="E9" t="str">
            <v>Brigita Virbalytė</v>
          </cell>
          <cell r="F9">
            <v>31079</v>
          </cell>
          <cell r="G9" t="str">
            <v xml:space="preserve">Vilnius - Alytus </v>
          </cell>
          <cell r="H9" t="str">
            <v>VOSC</v>
          </cell>
          <cell r="I9" t="str">
            <v>SK Interwalk</v>
          </cell>
          <cell r="J9" t="str">
            <v>K.Pavilonis, J.Romankovas</v>
          </cell>
        </row>
        <row r="10">
          <cell r="D10" t="str">
            <v>v299</v>
          </cell>
          <cell r="E10" t="str">
            <v>Tadas Šuškevičius</v>
          </cell>
          <cell r="F10">
            <v>31189</v>
          </cell>
          <cell r="G10" t="str">
            <v xml:space="preserve">Vilnius </v>
          </cell>
          <cell r="H10" t="str">
            <v>VOSC</v>
          </cell>
          <cell r="I10" t="str">
            <v>SK Interwalk</v>
          </cell>
          <cell r="J10" t="str">
            <v>J.Romankovas, K.Pavilonis</v>
          </cell>
        </row>
        <row r="11">
          <cell r="D11" t="str">
            <v>v298</v>
          </cell>
          <cell r="E11" t="str">
            <v>Ričardas Rekst</v>
          </cell>
          <cell r="F11">
            <v>32060</v>
          </cell>
          <cell r="G11" t="str">
            <v xml:space="preserve">Vilnius </v>
          </cell>
          <cell r="H11" t="str">
            <v>VOSC</v>
          </cell>
          <cell r="I11" t="str">
            <v>SK Interwalk</v>
          </cell>
          <cell r="J11" t="str">
            <v>K.Pavilonis, I.Jefimova</v>
          </cell>
        </row>
        <row r="12">
          <cell r="D12" t="str">
            <v>m8</v>
          </cell>
          <cell r="E12" t="str">
            <v>Valerija Lišakova</v>
          </cell>
          <cell r="F12">
            <v>31810</v>
          </cell>
          <cell r="G12" t="str">
            <v xml:space="preserve">Vilnius  </v>
          </cell>
          <cell r="H12" t="str">
            <v>VOSC</v>
          </cell>
          <cell r="I12" t="str">
            <v>SK Interwalk</v>
          </cell>
          <cell r="J12" t="str">
            <v>J.Romankovas, K.Pavilonis, I.Jefimova</v>
          </cell>
        </row>
        <row r="13">
          <cell r="D13" t="str">
            <v>v297</v>
          </cell>
          <cell r="E13" t="str">
            <v>Evaldas Silčenko</v>
          </cell>
          <cell r="F13">
            <v>33802</v>
          </cell>
          <cell r="G13" t="str">
            <v xml:space="preserve">Vilnius </v>
          </cell>
          <cell r="H13" t="str">
            <v>LASM</v>
          </cell>
          <cell r="I13" t="str">
            <v>SK Interwalk</v>
          </cell>
          <cell r="J13" t="str">
            <v>K.Pavilonis, J.Romankovas, J.Garalevičius</v>
          </cell>
        </row>
        <row r="14">
          <cell r="D14" t="str">
            <v>m9</v>
          </cell>
          <cell r="E14" t="str">
            <v>Inga Mastianica</v>
          </cell>
          <cell r="F14">
            <v>32672</v>
          </cell>
          <cell r="G14" t="str">
            <v xml:space="preserve">Kaunas-Švenčionys </v>
          </cell>
          <cell r="H14" t="str">
            <v>PUC</v>
          </cell>
          <cell r="I14" t="str">
            <v>PSĖK</v>
          </cell>
          <cell r="J14" t="str">
            <v>V.Meškauskas, V.Kazlauskas</v>
          </cell>
        </row>
        <row r="15">
          <cell r="D15" t="str">
            <v>v296</v>
          </cell>
          <cell r="E15" t="str">
            <v>Darius Aučyna</v>
          </cell>
          <cell r="F15">
            <v>32635</v>
          </cell>
          <cell r="G15" t="str">
            <v xml:space="preserve">Vilnius-Švenčionys </v>
          </cell>
          <cell r="H15" t="str">
            <v>LOSC</v>
          </cell>
          <cell r="I15" t="str">
            <v xml:space="preserve"> </v>
          </cell>
          <cell r="J15" t="str">
            <v>K.Šapka, V.Nekrašas</v>
          </cell>
        </row>
        <row r="16">
          <cell r="D16" t="str">
            <v>m10</v>
          </cell>
          <cell r="E16" t="str">
            <v>Gintarė Zenkevičiūtė</v>
          </cell>
          <cell r="F16">
            <v>34191</v>
          </cell>
          <cell r="G16" t="str">
            <v>Švenčionys ind</v>
          </cell>
          <cell r="H16" t="str">
            <v>PUC</v>
          </cell>
          <cell r="I16" t="str">
            <v>Aitvaras</v>
          </cell>
          <cell r="J16" t="str">
            <v>R.Turla</v>
          </cell>
        </row>
        <row r="17">
          <cell r="D17" t="str">
            <v>v295</v>
          </cell>
          <cell r="E17" t="str">
            <v>Genadij Kozlovskij</v>
          </cell>
          <cell r="F17">
            <v>33245</v>
          </cell>
          <cell r="G17" t="str">
            <v xml:space="preserve">Vilnius-Švenčionys </v>
          </cell>
          <cell r="H17" t="str">
            <v>PUC</v>
          </cell>
          <cell r="I17" t="str">
            <v>PSĖK</v>
          </cell>
          <cell r="J17" t="str">
            <v>V.Meškauskas</v>
          </cell>
        </row>
        <row r="18">
          <cell r="D18" t="str">
            <v>v294</v>
          </cell>
          <cell r="E18" t="str">
            <v>Gerard Chmyznikov</v>
          </cell>
          <cell r="F18">
            <v>33528</v>
          </cell>
          <cell r="G18" t="str">
            <v xml:space="preserve">Švenčionys </v>
          </cell>
          <cell r="H18" t="str">
            <v>PUC</v>
          </cell>
          <cell r="I18" t="str">
            <v>PSĖK</v>
          </cell>
          <cell r="J18" t="str">
            <v>V.Meškauskas</v>
          </cell>
        </row>
        <row r="19">
          <cell r="D19" t="str">
            <v>v293</v>
          </cell>
          <cell r="E19" t="str">
            <v>Deividas Jurgelianecas</v>
          </cell>
          <cell r="F19">
            <v>33453</v>
          </cell>
          <cell r="G19" t="str">
            <v xml:space="preserve">Švenčionys </v>
          </cell>
          <cell r="H19" t="str">
            <v>PUC</v>
          </cell>
          <cell r="I19" t="str">
            <v>PSĖK</v>
          </cell>
          <cell r="J19" t="str">
            <v>V.Meškauskas</v>
          </cell>
        </row>
        <row r="20">
          <cell r="D20" t="str">
            <v>v292</v>
          </cell>
          <cell r="E20" t="str">
            <v>Artur Mastianica</v>
          </cell>
          <cell r="F20">
            <v>33815</v>
          </cell>
          <cell r="G20" t="str">
            <v xml:space="preserve">Švenčionys </v>
          </cell>
          <cell r="H20" t="str">
            <v>PUC</v>
          </cell>
          <cell r="I20" t="str">
            <v>PSĖK</v>
          </cell>
          <cell r="J20" t="str">
            <v>V.Meškauskas</v>
          </cell>
        </row>
        <row r="21">
          <cell r="D21" t="str">
            <v>m11</v>
          </cell>
          <cell r="E21" t="str">
            <v>Agnė Sokolnik</v>
          </cell>
          <cell r="F21">
            <v>33865</v>
          </cell>
          <cell r="G21" t="str">
            <v xml:space="preserve">Švenčionys </v>
          </cell>
          <cell r="H21" t="str">
            <v>PUC</v>
          </cell>
          <cell r="I21" t="str">
            <v>PSĖK</v>
          </cell>
          <cell r="J21" t="str">
            <v>V.Meškauskas</v>
          </cell>
        </row>
        <row r="22">
          <cell r="D22" t="str">
            <v>v291</v>
          </cell>
          <cell r="E22" t="str">
            <v>Paulius Micevičius</v>
          </cell>
          <cell r="F22">
            <v>33810</v>
          </cell>
          <cell r="G22" t="str">
            <v xml:space="preserve">Švenčionys </v>
          </cell>
          <cell r="H22" t="str">
            <v>PUC</v>
          </cell>
          <cell r="I22" t="str">
            <v>Aitvaras</v>
          </cell>
          <cell r="J22" t="str">
            <v>V.Nekrašas</v>
          </cell>
        </row>
        <row r="23">
          <cell r="D23" t="str">
            <v>m12</v>
          </cell>
          <cell r="E23" t="str">
            <v>Vitalija Papinigytė</v>
          </cell>
          <cell r="F23">
            <v>33946</v>
          </cell>
          <cell r="G23" t="str">
            <v xml:space="preserve">Švenčionys </v>
          </cell>
          <cell r="H23" t="str">
            <v>PUC</v>
          </cell>
          <cell r="I23" t="str">
            <v>Aitvaras</v>
          </cell>
          <cell r="J23" t="str">
            <v>R.Turla</v>
          </cell>
        </row>
        <row r="24">
          <cell r="D24" t="str">
            <v>m13</v>
          </cell>
          <cell r="E24" t="str">
            <v>Gintarė Vaiciukevičiūtė</v>
          </cell>
          <cell r="F24">
            <v>34601</v>
          </cell>
          <cell r="G24" t="str">
            <v>Švenčionys ind</v>
          </cell>
          <cell r="H24" t="str">
            <v>PUC</v>
          </cell>
          <cell r="I24" t="str">
            <v>PSĖK</v>
          </cell>
          <cell r="J24" t="str">
            <v>V.Meškauskas</v>
          </cell>
        </row>
        <row r="25">
          <cell r="D25" t="str">
            <v>m14</v>
          </cell>
          <cell r="E25" t="str">
            <v>Irina Štūla-Pankoka</v>
          </cell>
          <cell r="F25">
            <v>30358</v>
          </cell>
          <cell r="G25" t="str">
            <v>Liepāja  x</v>
          </cell>
          <cell r="H25" t="str">
            <v>Sporta spēļu skola</v>
          </cell>
          <cell r="I25" t="str">
            <v xml:space="preserve"> </v>
          </cell>
          <cell r="J25" t="str">
            <v>J.Kupšs</v>
          </cell>
        </row>
        <row r="26">
          <cell r="D26" t="str">
            <v>v290</v>
          </cell>
          <cell r="E26" t="str">
            <v>Reinis Rozītis</v>
          </cell>
          <cell r="F26">
            <v>30195</v>
          </cell>
          <cell r="G26" t="str">
            <v>Liepāja  x</v>
          </cell>
          <cell r="H26" t="str">
            <v>Sporta spēļu skola</v>
          </cell>
          <cell r="I26" t="str">
            <v xml:space="preserve"> </v>
          </cell>
          <cell r="J26" t="str">
            <v>J.Kupšs</v>
          </cell>
        </row>
        <row r="27">
          <cell r="D27" t="str">
            <v>v289</v>
          </cell>
          <cell r="E27" t="str">
            <v>Artūrs Jukšs</v>
          </cell>
          <cell r="F27">
            <v>30405</v>
          </cell>
          <cell r="G27" t="str">
            <v>Liepāja  x</v>
          </cell>
          <cell r="H27" t="str">
            <v>Sporta spēļu skola</v>
          </cell>
          <cell r="I27" t="str">
            <v xml:space="preserve"> </v>
          </cell>
          <cell r="J27" t="str">
            <v>J.Kupšs</v>
          </cell>
        </row>
        <row r="28">
          <cell r="D28" t="str">
            <v>m15</v>
          </cell>
          <cell r="E28" t="str">
            <v>Inga Garbašauskaitė</v>
          </cell>
          <cell r="F28">
            <v>33272</v>
          </cell>
          <cell r="G28" t="str">
            <v xml:space="preserve">Pasvalys </v>
          </cell>
          <cell r="H28" t="str">
            <v>SM</v>
          </cell>
          <cell r="I28" t="str">
            <v>Lėvuo</v>
          </cell>
          <cell r="J28" t="str">
            <v>E.Žilys</v>
          </cell>
        </row>
        <row r="29">
          <cell r="D29" t="str">
            <v>v288</v>
          </cell>
          <cell r="E29" t="str">
            <v>Paulius Lelis</v>
          </cell>
          <cell r="F29">
            <v>33405</v>
          </cell>
          <cell r="G29" t="str">
            <v xml:space="preserve">Pasvalys </v>
          </cell>
          <cell r="H29" t="str">
            <v>SM</v>
          </cell>
          <cell r="I29" t="str">
            <v>Lėvuo</v>
          </cell>
          <cell r="J29" t="str">
            <v>E.Suveizdis</v>
          </cell>
        </row>
        <row r="30">
          <cell r="D30" t="str">
            <v>v287</v>
          </cell>
          <cell r="E30" t="str">
            <v>Artūras Meška</v>
          </cell>
          <cell r="F30">
            <v>32010</v>
          </cell>
          <cell r="G30" t="str">
            <v xml:space="preserve">Pasvalys </v>
          </cell>
          <cell r="H30" t="str">
            <v>SM</v>
          </cell>
          <cell r="I30" t="str">
            <v>Lėvuo</v>
          </cell>
          <cell r="J30" t="str">
            <v>E.Suveizdis, Z.Balčiauskas</v>
          </cell>
        </row>
        <row r="31">
          <cell r="D31" t="str">
            <v>m16</v>
          </cell>
          <cell r="E31" t="str">
            <v>Alina Grigaravičiūtė</v>
          </cell>
          <cell r="F31">
            <v>31722</v>
          </cell>
          <cell r="G31" t="str">
            <v xml:space="preserve">Šiauliai </v>
          </cell>
          <cell r="H31" t="str">
            <v>LAM</v>
          </cell>
          <cell r="I31" t="str">
            <v>Asoc. "DINAMITAS"</v>
          </cell>
          <cell r="J31" t="str">
            <v>V.Žiedienė, J.Spudis</v>
          </cell>
        </row>
        <row r="32">
          <cell r="D32" t="str">
            <v>m17</v>
          </cell>
          <cell r="E32" t="str">
            <v>Toma Alšauskaitė</v>
          </cell>
          <cell r="F32">
            <v>32139</v>
          </cell>
          <cell r="G32" t="str">
            <v xml:space="preserve">Šiauliai </v>
          </cell>
          <cell r="H32" t="str">
            <v>LAM</v>
          </cell>
          <cell r="I32" t="str">
            <v>Asoc. "DINAMITAS"</v>
          </cell>
          <cell r="J32" t="str">
            <v>V.Žiedienė, J.Spudis</v>
          </cell>
        </row>
        <row r="33">
          <cell r="D33" t="str">
            <v>v286</v>
          </cell>
          <cell r="E33" t="str">
            <v>Deividas Balčius</v>
          </cell>
          <cell r="F33">
            <v>32805</v>
          </cell>
          <cell r="G33" t="str">
            <v xml:space="preserve">Šiauliai </v>
          </cell>
          <cell r="H33" t="str">
            <v>LAM</v>
          </cell>
          <cell r="I33" t="str">
            <v>Asoc. "DINAMITAS"</v>
          </cell>
          <cell r="J33" t="str">
            <v>V.Žiedienė, J.Spudis</v>
          </cell>
        </row>
        <row r="34">
          <cell r="D34" t="str">
            <v>m18</v>
          </cell>
          <cell r="E34" t="str">
            <v>Indrė Bartašiūnaitė</v>
          </cell>
          <cell r="F34">
            <v>32910</v>
          </cell>
          <cell r="G34" t="str">
            <v xml:space="preserve">Šiauliai </v>
          </cell>
          <cell r="H34" t="str">
            <v>LAM</v>
          </cell>
          <cell r="I34" t="str">
            <v>Asoc. "DINAMITAS"</v>
          </cell>
          <cell r="J34" t="str">
            <v>V.Žiedienė</v>
          </cell>
        </row>
        <row r="35">
          <cell r="D35" t="str">
            <v>v285</v>
          </cell>
          <cell r="E35" t="str">
            <v>Donatas Norkus</v>
          </cell>
          <cell r="F35">
            <v>32957</v>
          </cell>
          <cell r="G35" t="str">
            <v xml:space="preserve">Kaunas </v>
          </cell>
          <cell r="H35" t="e">
            <v>#REF!</v>
          </cell>
          <cell r="I35" t="str">
            <v>Asoc. "DINAMITAS"</v>
          </cell>
          <cell r="J35" t="str">
            <v>A.Gavėnas, V.Žiedienė, J.Spudis</v>
          </cell>
        </row>
        <row r="36">
          <cell r="D36" t="str">
            <v>m20</v>
          </cell>
          <cell r="E36" t="str">
            <v>Karolina Balčiūtė</v>
          </cell>
          <cell r="F36">
            <v>33320</v>
          </cell>
          <cell r="G36" t="str">
            <v xml:space="preserve">Šiauliai </v>
          </cell>
          <cell r="H36" t="str">
            <v>LAM</v>
          </cell>
          <cell r="I36" t="str">
            <v>Asoc. "DINAMITAS"</v>
          </cell>
          <cell r="J36" t="str">
            <v>V.Žiedienė, J.Spudis</v>
          </cell>
        </row>
        <row r="37">
          <cell r="D37" t="str">
            <v>v284</v>
          </cell>
          <cell r="E37" t="str">
            <v>Mantvydas Spudis</v>
          </cell>
          <cell r="F37">
            <v>33369</v>
          </cell>
          <cell r="G37" t="str">
            <v xml:space="preserve">Šiauliai </v>
          </cell>
          <cell r="H37" t="str">
            <v>LAM</v>
          </cell>
          <cell r="I37" t="str">
            <v>Asoc. "DINAMITAS"</v>
          </cell>
          <cell r="J37" t="str">
            <v>V.Žiedienė, J.Spudis</v>
          </cell>
        </row>
        <row r="38">
          <cell r="D38" t="str">
            <v>m21</v>
          </cell>
          <cell r="E38" t="str">
            <v>Eva Misiūnaitė</v>
          </cell>
          <cell r="F38">
            <v>33576</v>
          </cell>
          <cell r="G38" t="str">
            <v xml:space="preserve">Šiauliai </v>
          </cell>
          <cell r="H38" t="str">
            <v>LAM</v>
          </cell>
          <cell r="I38" t="str">
            <v>Asoc. "DINAMITAS"</v>
          </cell>
          <cell r="J38" t="str">
            <v>V.Žiedienė</v>
          </cell>
        </row>
        <row r="39">
          <cell r="D39" t="str">
            <v>m22</v>
          </cell>
          <cell r="E39" t="str">
            <v>Augustė Labenskytė</v>
          </cell>
          <cell r="F39">
            <v>34184</v>
          </cell>
          <cell r="G39" t="str">
            <v xml:space="preserve">Šiauliai </v>
          </cell>
          <cell r="H39" t="str">
            <v>LAM</v>
          </cell>
          <cell r="I39" t="str">
            <v>Asoc. "DINAMITAS"</v>
          </cell>
          <cell r="J39" t="str">
            <v>V.Žiedienė</v>
          </cell>
        </row>
        <row r="40">
          <cell r="D40" t="str">
            <v>v282</v>
          </cell>
          <cell r="E40" t="str">
            <v>Vytautas Žalys</v>
          </cell>
          <cell r="F40">
            <v>33556</v>
          </cell>
          <cell r="G40" t="str">
            <v xml:space="preserve">Šiauliai </v>
          </cell>
          <cell r="H40" t="str">
            <v>LAM</v>
          </cell>
          <cell r="I40" t="str">
            <v>Asoc. "DINAMITAS"</v>
          </cell>
          <cell r="J40" t="str">
            <v>V.Žiedienė</v>
          </cell>
        </row>
        <row r="41">
          <cell r="D41" t="str">
            <v>v281</v>
          </cell>
          <cell r="E41" t="str">
            <v>Šarūnas Kiršinas</v>
          </cell>
          <cell r="F41">
            <v>33732</v>
          </cell>
          <cell r="G41" t="str">
            <v xml:space="preserve">Šiauliai </v>
          </cell>
          <cell r="H41" t="str">
            <v>LAM</v>
          </cell>
          <cell r="I41" t="str">
            <v>Asoc. "DINAMITAS"</v>
          </cell>
          <cell r="J41" t="str">
            <v>V.Žiedienė, J.Spudis</v>
          </cell>
        </row>
        <row r="42">
          <cell r="D42" t="str">
            <v>v280</v>
          </cell>
          <cell r="E42" t="str">
            <v>Lukas Šiuša</v>
          </cell>
          <cell r="F42">
            <v>33808</v>
          </cell>
          <cell r="G42" t="str">
            <v xml:space="preserve">Šiauliai </v>
          </cell>
          <cell r="H42" t="str">
            <v>LAM</v>
          </cell>
          <cell r="I42" t="str">
            <v>Asoc. "DINAMITAS"</v>
          </cell>
          <cell r="J42" t="str">
            <v>V.Žiedienė, J.Spudis</v>
          </cell>
        </row>
        <row r="43">
          <cell r="D43" t="str">
            <v>v279</v>
          </cell>
          <cell r="E43" t="str">
            <v>Andrius Daugintis</v>
          </cell>
          <cell r="F43">
            <v>34050</v>
          </cell>
          <cell r="G43" t="str">
            <v xml:space="preserve">Šiauliai </v>
          </cell>
          <cell r="H43" t="str">
            <v>LAM</v>
          </cell>
          <cell r="I43" t="str">
            <v>Asoc. "DINAMITAS"</v>
          </cell>
          <cell r="J43" t="str">
            <v>V.Žiedienė</v>
          </cell>
        </row>
        <row r="44">
          <cell r="D44" t="str">
            <v>v278</v>
          </cell>
          <cell r="E44" t="str">
            <v>Giedrius Šiškevičius</v>
          </cell>
          <cell r="F44">
            <v>34302</v>
          </cell>
          <cell r="G44" t="str">
            <v xml:space="preserve">Šiauliai </v>
          </cell>
          <cell r="H44" t="str">
            <v>LAM</v>
          </cell>
          <cell r="I44" t="str">
            <v>Asoc. "DINAMITAS"</v>
          </cell>
          <cell r="J44" t="str">
            <v>V.Žiedienė</v>
          </cell>
        </row>
        <row r="45">
          <cell r="D45" t="str">
            <v>v277</v>
          </cell>
          <cell r="E45" t="str">
            <v>Lukas Freimonas</v>
          </cell>
          <cell r="F45">
            <v>34483</v>
          </cell>
          <cell r="G45" t="str">
            <v xml:space="preserve">Šiauliai </v>
          </cell>
          <cell r="H45" t="str">
            <v>LAM</v>
          </cell>
          <cell r="I45" t="str">
            <v>Asoc. "DINAMITAS"</v>
          </cell>
          <cell r="J45" t="str">
            <v>V.Žiedienė</v>
          </cell>
        </row>
        <row r="46">
          <cell r="D46" t="str">
            <v>m23</v>
          </cell>
          <cell r="E46" t="str">
            <v>Neringa Aidietytė</v>
          </cell>
          <cell r="F46">
            <v>30472</v>
          </cell>
          <cell r="G46" t="str">
            <v xml:space="preserve">Vilnius </v>
          </cell>
          <cell r="H46" t="str">
            <v xml:space="preserve"> </v>
          </cell>
          <cell r="I46" t="str">
            <v>SK Interwalk</v>
          </cell>
          <cell r="J46" t="str">
            <v>J.Romankovas, K.Pavilonis</v>
          </cell>
        </row>
        <row r="47">
          <cell r="D47" t="str">
            <v>v276</v>
          </cell>
          <cell r="E47" t="str">
            <v>Donatas Škarnulis</v>
          </cell>
          <cell r="F47">
            <v>28419</v>
          </cell>
          <cell r="G47" t="str">
            <v xml:space="preserve">Vilnius </v>
          </cell>
          <cell r="H47" t="str">
            <v xml:space="preserve"> </v>
          </cell>
          <cell r="I47" t="str">
            <v xml:space="preserve"> </v>
          </cell>
          <cell r="J47" t="str">
            <v>A.Kitanov</v>
          </cell>
        </row>
        <row r="48">
          <cell r="D48" t="str">
            <v>v275</v>
          </cell>
          <cell r="E48" t="str">
            <v>Justinas Gikas</v>
          </cell>
          <cell r="F48">
            <v>32178</v>
          </cell>
          <cell r="G48" t="str">
            <v xml:space="preserve">Vilnius </v>
          </cell>
          <cell r="H48" t="str">
            <v>VOSC</v>
          </cell>
          <cell r="I48" t="str">
            <v xml:space="preserve"> </v>
          </cell>
          <cell r="J48" t="str">
            <v>V.Sabaliauskas</v>
          </cell>
        </row>
        <row r="49">
          <cell r="D49" t="str">
            <v>m24</v>
          </cell>
          <cell r="E49" t="str">
            <v>Diana Pranckutė</v>
          </cell>
          <cell r="F49">
            <v>34044</v>
          </cell>
          <cell r="G49" t="str">
            <v xml:space="preserve">Telšiai </v>
          </cell>
          <cell r="H49" t="str">
            <v xml:space="preserve"> </v>
          </cell>
          <cell r="I49" t="str">
            <v>"Žemaiija"</v>
          </cell>
          <cell r="J49" t="str">
            <v>D.Pranckuvienė</v>
          </cell>
        </row>
        <row r="50">
          <cell r="D50" t="str">
            <v>m25</v>
          </cell>
          <cell r="E50" t="str">
            <v>Simona Margelytė</v>
          </cell>
          <cell r="F50">
            <v>33796</v>
          </cell>
          <cell r="G50" t="str">
            <v xml:space="preserve">Telšiai </v>
          </cell>
          <cell r="H50" t="str">
            <v xml:space="preserve"> </v>
          </cell>
          <cell r="I50" t="str">
            <v>"Žemaiija"</v>
          </cell>
          <cell r="J50" t="str">
            <v>L.Kaveckienė.</v>
          </cell>
        </row>
        <row r="51">
          <cell r="D51" t="str">
            <v>v274</v>
          </cell>
          <cell r="E51" t="str">
            <v>Martynas Streckis</v>
          </cell>
          <cell r="F51">
            <v>33814</v>
          </cell>
          <cell r="G51" t="str">
            <v xml:space="preserve">Telšiai </v>
          </cell>
          <cell r="H51" t="str">
            <v xml:space="preserve"> </v>
          </cell>
          <cell r="I51" t="str">
            <v>"Žemaiija"</v>
          </cell>
          <cell r="J51" t="str">
            <v>L.Kaveckienė</v>
          </cell>
        </row>
        <row r="52">
          <cell r="D52" t="str">
            <v>v273</v>
          </cell>
          <cell r="E52" t="str">
            <v>Rytis Sakalauskas</v>
          </cell>
          <cell r="F52">
            <v>31955</v>
          </cell>
          <cell r="G52" t="str">
            <v xml:space="preserve">Kaunas - Alytus </v>
          </cell>
          <cell r="H52" t="str">
            <v>"Viltis"</v>
          </cell>
          <cell r="I52" t="str">
            <v>"Atletas"</v>
          </cell>
          <cell r="J52" t="str">
            <v>A.J.Stanislovaičiai, V.Šmitas</v>
          </cell>
        </row>
        <row r="53">
          <cell r="D53" t="str">
            <v>v272</v>
          </cell>
          <cell r="E53" t="str">
            <v>Žilvinas Adomavičius</v>
          </cell>
          <cell r="F53">
            <v>31230</v>
          </cell>
          <cell r="G53" t="str">
            <v xml:space="preserve">Kaunas </v>
          </cell>
          <cell r="H53" t="str">
            <v>"Viltis"</v>
          </cell>
          <cell r="I53" t="str">
            <v>"Atletas"</v>
          </cell>
          <cell r="J53" t="str">
            <v>A.J.Stanislovaičiai</v>
          </cell>
        </row>
        <row r="54">
          <cell r="D54" t="str">
            <v>v271</v>
          </cell>
          <cell r="E54" t="str">
            <v>Aivaras Pranckevičius</v>
          </cell>
          <cell r="F54">
            <v>32701</v>
          </cell>
          <cell r="G54" t="str">
            <v xml:space="preserve">Kaunas </v>
          </cell>
          <cell r="H54" t="str">
            <v>"Viltis"</v>
          </cell>
          <cell r="I54" t="str">
            <v>"Atletas"</v>
          </cell>
          <cell r="J54" t="str">
            <v>A.J.Stanislovaičiai, Z.Rajunčius</v>
          </cell>
        </row>
        <row r="55">
          <cell r="D55" t="str">
            <v>v270</v>
          </cell>
          <cell r="E55" t="str">
            <v>Vytautas Balkūnas</v>
          </cell>
          <cell r="F55">
            <v>31920</v>
          </cell>
          <cell r="G55" t="str">
            <v xml:space="preserve">Kaunas - Alytus </v>
          </cell>
          <cell r="H55" t="str">
            <v>"Viltis"</v>
          </cell>
          <cell r="I55" t="str">
            <v>"Atletas"</v>
          </cell>
          <cell r="J55" t="str">
            <v>A.J.Stanislovaičiai</v>
          </cell>
        </row>
        <row r="56">
          <cell r="D56" t="str">
            <v>v269</v>
          </cell>
          <cell r="E56" t="str">
            <v>Ričardas Reimaris</v>
          </cell>
          <cell r="F56">
            <v>31504</v>
          </cell>
          <cell r="G56" t="str">
            <v xml:space="preserve">Kaunas </v>
          </cell>
          <cell r="H56" t="str">
            <v>"Viltis"</v>
          </cell>
          <cell r="I56" t="str">
            <v>"Atletas"</v>
          </cell>
          <cell r="J56" t="str">
            <v>A.J.Stanislovaičiai</v>
          </cell>
        </row>
        <row r="57">
          <cell r="D57" t="str">
            <v>v268</v>
          </cell>
          <cell r="E57" t="str">
            <v>Paulius Ibianskas</v>
          </cell>
          <cell r="F57">
            <v>33169</v>
          </cell>
          <cell r="G57" t="str">
            <v xml:space="preserve">Kaunas </v>
          </cell>
          <cell r="H57" t="str">
            <v>"Viltis"</v>
          </cell>
          <cell r="I57" t="str">
            <v>"Atletas"</v>
          </cell>
          <cell r="J57" t="str">
            <v>A.J.Stanislovaičiai, V.Giedraitis</v>
          </cell>
        </row>
        <row r="58">
          <cell r="D58" t="str">
            <v>v267</v>
          </cell>
          <cell r="E58" t="str">
            <v>Paulius Ragauskas</v>
          </cell>
          <cell r="F58">
            <v>33043</v>
          </cell>
          <cell r="G58" t="str">
            <v xml:space="preserve">Kaunas </v>
          </cell>
          <cell r="H58" t="str">
            <v>"Viltis"</v>
          </cell>
          <cell r="I58" t="str">
            <v>"Cosma"</v>
          </cell>
          <cell r="J58" t="str">
            <v>A.J.Stanislovaičiai</v>
          </cell>
        </row>
        <row r="59">
          <cell r="D59" t="str">
            <v>v266</v>
          </cell>
          <cell r="E59" t="str">
            <v>Donatas Januševičius</v>
          </cell>
          <cell r="F59">
            <v>32416</v>
          </cell>
          <cell r="G59" t="str">
            <v xml:space="preserve">Kaunas </v>
          </cell>
          <cell r="H59" t="str">
            <v>"Viltis"</v>
          </cell>
          <cell r="I59" t="str">
            <v>"Atletas"</v>
          </cell>
          <cell r="J59" t="str">
            <v>A.J.Stanislovaičiai</v>
          </cell>
        </row>
        <row r="60">
          <cell r="D60" t="str">
            <v>v265</v>
          </cell>
          <cell r="E60" t="str">
            <v>Mantas Saliamonas</v>
          </cell>
          <cell r="F60">
            <v>31974</v>
          </cell>
          <cell r="G60" t="str">
            <v xml:space="preserve">Kaunas </v>
          </cell>
          <cell r="H60" t="str">
            <v>"Viltis"</v>
          </cell>
          <cell r="I60" t="str">
            <v>"Atletas"</v>
          </cell>
          <cell r="J60" t="str">
            <v>A.J.Stanislovaičiai</v>
          </cell>
        </row>
        <row r="61">
          <cell r="D61" t="str">
            <v>v264</v>
          </cell>
          <cell r="E61" t="str">
            <v>Justinas Grainys</v>
          </cell>
          <cell r="F61">
            <v>32298</v>
          </cell>
          <cell r="G61" t="str">
            <v xml:space="preserve">Kaunas </v>
          </cell>
          <cell r="H61" t="str">
            <v>"Viltis"</v>
          </cell>
          <cell r="I61" t="str">
            <v>"Atletas"</v>
          </cell>
          <cell r="J61" t="str">
            <v>A.J.Stanislovaičiai</v>
          </cell>
        </row>
        <row r="62">
          <cell r="D62" t="str">
            <v>m26</v>
          </cell>
          <cell r="E62" t="str">
            <v>Edita Kavaliauskienė</v>
          </cell>
          <cell r="F62">
            <v>29237</v>
          </cell>
          <cell r="G62" t="str">
            <v xml:space="preserve">Kaunas </v>
          </cell>
          <cell r="H62" t="str">
            <v>"Viltis"</v>
          </cell>
          <cell r="I62" t="str">
            <v>"Atletas"</v>
          </cell>
          <cell r="J62" t="str">
            <v>A.J.Stanislovaičiai</v>
          </cell>
        </row>
        <row r="63">
          <cell r="D63" t="str">
            <v>m27</v>
          </cell>
          <cell r="E63" t="str">
            <v>Silva Pesackaitė</v>
          </cell>
          <cell r="F63">
            <v>32240</v>
          </cell>
          <cell r="G63" t="str">
            <v xml:space="preserve">Kaunas </v>
          </cell>
          <cell r="H63" t="str">
            <v>"Viltis"</v>
          </cell>
          <cell r="I63" t="str">
            <v>"Atletas"</v>
          </cell>
          <cell r="J63" t="str">
            <v>A.J.Stanislovaičiai</v>
          </cell>
        </row>
        <row r="64">
          <cell r="D64" t="str">
            <v>m28</v>
          </cell>
          <cell r="E64" t="str">
            <v>Inesa Rimkevičiūtė</v>
          </cell>
          <cell r="F64">
            <v>31349</v>
          </cell>
          <cell r="G64" t="str">
            <v xml:space="preserve">Kaunas </v>
          </cell>
          <cell r="H64" t="str">
            <v>"Viltis"</v>
          </cell>
          <cell r="I64" t="str">
            <v>"Atletas"</v>
          </cell>
          <cell r="J64" t="str">
            <v>A.J.Stanislovaičiai</v>
          </cell>
        </row>
        <row r="65">
          <cell r="D65" t="str">
            <v>m29</v>
          </cell>
          <cell r="E65" t="str">
            <v>Kristina Jasinskaitė</v>
          </cell>
          <cell r="F65">
            <v>32976</v>
          </cell>
          <cell r="G65" t="str">
            <v xml:space="preserve">Kaunas </v>
          </cell>
          <cell r="H65" t="str">
            <v>"Viltis"</v>
          </cell>
          <cell r="I65" t="str">
            <v>"Cosma"</v>
          </cell>
          <cell r="J65" t="str">
            <v>A.J.Stanislovaičiai, A.Dobregienė</v>
          </cell>
        </row>
        <row r="66">
          <cell r="D66" t="str">
            <v>m30</v>
          </cell>
          <cell r="E66" t="str">
            <v>Dovilė Bliūdžiūtė</v>
          </cell>
          <cell r="F66">
            <v>34257</v>
          </cell>
          <cell r="G66" t="str">
            <v xml:space="preserve">Šilutė </v>
          </cell>
          <cell r="H66" t="str">
            <v>SM</v>
          </cell>
          <cell r="I66" t="str">
            <v xml:space="preserve"> </v>
          </cell>
          <cell r="J66" t="str">
            <v>S.Oželis</v>
          </cell>
        </row>
        <row r="67">
          <cell r="D67" t="str">
            <v>m31</v>
          </cell>
          <cell r="E67" t="str">
            <v>Greta Valaitytė</v>
          </cell>
          <cell r="F67">
            <v>34026</v>
          </cell>
          <cell r="G67" t="str">
            <v xml:space="preserve">Šilutė </v>
          </cell>
          <cell r="H67" t="str">
            <v>SM</v>
          </cell>
          <cell r="I67" t="str">
            <v xml:space="preserve"> </v>
          </cell>
          <cell r="J67" t="str">
            <v>S.Oželis</v>
          </cell>
        </row>
        <row r="68">
          <cell r="D68" t="str">
            <v>m32</v>
          </cell>
          <cell r="E68" t="str">
            <v>Rasa Drazdauskaitė</v>
          </cell>
          <cell r="F68">
            <v>29665</v>
          </cell>
          <cell r="G68" t="str">
            <v xml:space="preserve">Šiauliai </v>
          </cell>
          <cell r="H68" t="str">
            <v>ŠLAM</v>
          </cell>
          <cell r="I68" t="str">
            <v>Šviesos kariai</v>
          </cell>
          <cell r="J68" t="str">
            <v>Č.Kundrotas</v>
          </cell>
        </row>
        <row r="69">
          <cell r="D69" t="str">
            <v>m33</v>
          </cell>
          <cell r="E69" t="str">
            <v>Evelina Uševaitė</v>
          </cell>
          <cell r="F69">
            <v>32781</v>
          </cell>
          <cell r="G69" t="str">
            <v xml:space="preserve">Šiauliai </v>
          </cell>
          <cell r="H69" t="str">
            <v>ŠLAM</v>
          </cell>
          <cell r="I69" t="str">
            <v>Daisotra</v>
          </cell>
          <cell r="J69" t="str">
            <v>R.Drazdauskaitė</v>
          </cell>
        </row>
        <row r="70">
          <cell r="D70" t="str">
            <v>m34</v>
          </cell>
          <cell r="E70" t="str">
            <v>Marius Diliūnas</v>
          </cell>
          <cell r="F70">
            <v>30889</v>
          </cell>
          <cell r="G70" t="str">
            <v xml:space="preserve">Šiauliai-Pakruojis </v>
          </cell>
          <cell r="H70" t="str">
            <v>ŠLAM</v>
          </cell>
          <cell r="I70" t="str">
            <v>Daisotra</v>
          </cell>
          <cell r="J70" t="str">
            <v>A.Macevičius, Č.Kundrotas</v>
          </cell>
        </row>
        <row r="71">
          <cell r="D71" t="str">
            <v>v263</v>
          </cell>
          <cell r="E71" t="str">
            <v>Justinas Križinauskas</v>
          </cell>
          <cell r="F71">
            <v>30793</v>
          </cell>
          <cell r="G71" t="str">
            <v xml:space="preserve">Šiauliai </v>
          </cell>
          <cell r="H71" t="str">
            <v>ŠLAM</v>
          </cell>
          <cell r="I71" t="str">
            <v>Stadija</v>
          </cell>
          <cell r="J71" t="str">
            <v>P.Šaučikovas</v>
          </cell>
        </row>
        <row r="72">
          <cell r="D72" t="str">
            <v>v262</v>
          </cell>
          <cell r="E72" t="str">
            <v>Justinas Beržanskis</v>
          </cell>
          <cell r="F72">
            <v>32520</v>
          </cell>
          <cell r="G72" t="str">
            <v xml:space="preserve">Šiauliai </v>
          </cell>
          <cell r="H72" t="str">
            <v>ŠLAM</v>
          </cell>
          <cell r="I72" t="str">
            <v>Stadija</v>
          </cell>
          <cell r="J72" t="str">
            <v>P.Šaučikovas</v>
          </cell>
        </row>
        <row r="73">
          <cell r="D73" t="str">
            <v>v261</v>
          </cell>
          <cell r="E73" t="str">
            <v>Darius Lunskis</v>
          </cell>
          <cell r="F73">
            <v>32376</v>
          </cell>
          <cell r="G73" t="str">
            <v xml:space="preserve">Šiauliai </v>
          </cell>
          <cell r="H73" t="str">
            <v>ŠLAM</v>
          </cell>
          <cell r="I73" t="str">
            <v>Piramidė</v>
          </cell>
          <cell r="J73" t="str">
            <v>J.Baikštienė, T.Skalikas</v>
          </cell>
        </row>
        <row r="74">
          <cell r="D74" t="str">
            <v>v260</v>
          </cell>
          <cell r="E74" t="str">
            <v>Evaldas Reinotas</v>
          </cell>
          <cell r="F74">
            <v>31864</v>
          </cell>
          <cell r="G74" t="str">
            <v xml:space="preserve">Šiauliai </v>
          </cell>
          <cell r="H74" t="str">
            <v>ŠLAM</v>
          </cell>
          <cell r="I74" t="str">
            <v>Piramidė</v>
          </cell>
          <cell r="J74" t="str">
            <v>J.Baikštienė, T.Skalikas</v>
          </cell>
        </row>
        <row r="75">
          <cell r="D75" t="str">
            <v>v259</v>
          </cell>
          <cell r="E75" t="str">
            <v>Arnoldas Stanelis</v>
          </cell>
          <cell r="F75">
            <v>33848</v>
          </cell>
          <cell r="G75" t="str">
            <v xml:space="preserve">Šiauliai </v>
          </cell>
          <cell r="H75" t="str">
            <v>ŠLAM</v>
          </cell>
          <cell r="I75" t="str">
            <v>Piramidė</v>
          </cell>
          <cell r="J75" t="str">
            <v>J.Baikštienė, T.Skalikas</v>
          </cell>
        </row>
        <row r="76">
          <cell r="D76" t="str">
            <v>v258</v>
          </cell>
          <cell r="E76" t="str">
            <v>Nerijus Rimkevičius</v>
          </cell>
          <cell r="F76">
            <v>33846</v>
          </cell>
          <cell r="G76" t="str">
            <v xml:space="preserve">Šiauliai-Elektrėnai </v>
          </cell>
          <cell r="H76" t="str">
            <v>ŠLAM</v>
          </cell>
          <cell r="I76" t="str">
            <v>Piramidė</v>
          </cell>
          <cell r="J76" t="str">
            <v>J.Baikštienė, T.Skalikas, R.Voronkova</v>
          </cell>
        </row>
        <row r="77">
          <cell r="D77" t="str">
            <v>m35</v>
          </cell>
          <cell r="E77" t="str">
            <v>Aistė Levickaitė</v>
          </cell>
          <cell r="F77">
            <v>33700</v>
          </cell>
          <cell r="G77" t="str">
            <v xml:space="preserve">Šiauliai </v>
          </cell>
          <cell r="H77" t="str">
            <v>ŠLAM</v>
          </cell>
          <cell r="I77" t="str">
            <v>Piramidė</v>
          </cell>
          <cell r="J77" t="str">
            <v>J.Baikštienė, T.Skalikas</v>
          </cell>
        </row>
        <row r="78">
          <cell r="D78" t="str">
            <v>m36</v>
          </cell>
          <cell r="E78" t="str">
            <v>Laura Ušanovaitė</v>
          </cell>
          <cell r="F78">
            <v>32281</v>
          </cell>
          <cell r="G78" t="str">
            <v xml:space="preserve">Šiauliai </v>
          </cell>
          <cell r="H78" t="str">
            <v>ŠLAM</v>
          </cell>
          <cell r="I78" t="str">
            <v>Piramidė</v>
          </cell>
          <cell r="J78" t="str">
            <v>J.Baikštienė</v>
          </cell>
        </row>
        <row r="79">
          <cell r="D79" t="str">
            <v>m37</v>
          </cell>
          <cell r="E79" t="str">
            <v>Remalda Kergytė</v>
          </cell>
          <cell r="F79">
            <v>31284</v>
          </cell>
          <cell r="G79" t="str">
            <v xml:space="preserve">Šiauliai </v>
          </cell>
          <cell r="H79" t="str">
            <v>ŠLAM</v>
          </cell>
          <cell r="I79" t="str">
            <v>Stadija</v>
          </cell>
          <cell r="J79" t="str">
            <v>D.Šaučikovas</v>
          </cell>
        </row>
        <row r="80">
          <cell r="D80" t="str">
            <v>m38</v>
          </cell>
          <cell r="E80" t="str">
            <v>Justina Jasutytė</v>
          </cell>
          <cell r="F80">
            <v>32268</v>
          </cell>
          <cell r="G80" t="str">
            <v xml:space="preserve">Šiauliai </v>
          </cell>
          <cell r="H80" t="str">
            <v>ŠLAM</v>
          </cell>
          <cell r="I80" t="str">
            <v>Stadija</v>
          </cell>
          <cell r="J80" t="str">
            <v>D.Šaučikovas</v>
          </cell>
        </row>
        <row r="81">
          <cell r="D81" t="str">
            <v>v257</v>
          </cell>
          <cell r="E81" t="str">
            <v>Egidijus Švėgžda</v>
          </cell>
          <cell r="F81">
            <v>32353</v>
          </cell>
          <cell r="G81" t="str">
            <v xml:space="preserve">Šiauliai </v>
          </cell>
          <cell r="H81" t="str">
            <v>ŠLAM</v>
          </cell>
          <cell r="I81" t="str">
            <v>Stadija</v>
          </cell>
          <cell r="J81" t="str">
            <v>D.Šaučikovas</v>
          </cell>
        </row>
        <row r="82">
          <cell r="D82" t="str">
            <v>m39</v>
          </cell>
          <cell r="E82" t="str">
            <v>Asta Daukšaitė</v>
          </cell>
          <cell r="F82">
            <v>32236</v>
          </cell>
          <cell r="G82" t="str">
            <v xml:space="preserve">Šiauliai </v>
          </cell>
          <cell r="H82" t="str">
            <v>ŠLAM</v>
          </cell>
          <cell r="I82" t="str">
            <v>Beržyno žiogelis</v>
          </cell>
          <cell r="J82" t="str">
            <v>L.Maceika</v>
          </cell>
        </row>
        <row r="83">
          <cell r="D83" t="str">
            <v>m40</v>
          </cell>
          <cell r="E83" t="str">
            <v>Skaistė Grigytė</v>
          </cell>
          <cell r="F83">
            <v>33270</v>
          </cell>
          <cell r="G83" t="str">
            <v xml:space="preserve">Šiauliai </v>
          </cell>
          <cell r="H83" t="str">
            <v>ŠLAM</v>
          </cell>
          <cell r="I83" t="str">
            <v>Beržyno žiogelis</v>
          </cell>
          <cell r="J83" t="str">
            <v>L.Maceika</v>
          </cell>
        </row>
        <row r="84">
          <cell r="D84" t="str">
            <v>m41</v>
          </cell>
          <cell r="E84" t="str">
            <v>Svajūnė Lianzbergaitė</v>
          </cell>
          <cell r="F84">
            <v>32539</v>
          </cell>
          <cell r="G84" t="str">
            <v xml:space="preserve">Šiauliai </v>
          </cell>
          <cell r="H84" t="str">
            <v>ŠLAM</v>
          </cell>
          <cell r="I84" t="str">
            <v>Piramidė</v>
          </cell>
          <cell r="J84" t="str">
            <v>J.Baikštienė</v>
          </cell>
        </row>
        <row r="85">
          <cell r="D85" t="str">
            <v>v256</v>
          </cell>
          <cell r="E85" t="str">
            <v>Edikas Petkus</v>
          </cell>
          <cell r="F85">
            <v>33768</v>
          </cell>
          <cell r="G85" t="str">
            <v xml:space="preserve">Šiauliai </v>
          </cell>
          <cell r="H85" t="str">
            <v>ŠLAM</v>
          </cell>
          <cell r="I85" t="str">
            <v>Piramidė</v>
          </cell>
          <cell r="J85" t="str">
            <v>J.Baikštienė, T.Skalikas</v>
          </cell>
        </row>
        <row r="86">
          <cell r="D86" t="str">
            <v>m42</v>
          </cell>
          <cell r="E86" t="str">
            <v>Eglė Balčiūnaitė</v>
          </cell>
          <cell r="F86">
            <v>32447</v>
          </cell>
          <cell r="G86" t="str">
            <v xml:space="preserve">Šiauliai </v>
          </cell>
          <cell r="H86" t="str">
            <v>ŠLAM</v>
          </cell>
          <cell r="I86" t="str">
            <v>Cosmo</v>
          </cell>
          <cell r="J86" t="str">
            <v>A.Kitanov</v>
          </cell>
        </row>
        <row r="87">
          <cell r="D87" t="str">
            <v>v255</v>
          </cell>
          <cell r="E87" t="str">
            <v>Tomas Gaidamavičius</v>
          </cell>
          <cell r="F87">
            <v>32088</v>
          </cell>
          <cell r="G87" t="str">
            <v xml:space="preserve">Šiauliai </v>
          </cell>
          <cell r="H87" t="str">
            <v>ŠLAM</v>
          </cell>
          <cell r="I87" t="str">
            <v>Daisotra</v>
          </cell>
          <cell r="J87" t="str">
            <v>A.Kitanov</v>
          </cell>
        </row>
        <row r="88">
          <cell r="D88" t="str">
            <v>v254</v>
          </cell>
          <cell r="E88" t="str">
            <v>Giedrius Rimkevičius</v>
          </cell>
          <cell r="F88">
            <v>33709</v>
          </cell>
          <cell r="G88" t="str">
            <v xml:space="preserve">Šiauliai - Kėdainiai </v>
          </cell>
          <cell r="H88" t="str">
            <v>ŠLAM</v>
          </cell>
          <cell r="I88" t="str">
            <v>Daisotra</v>
          </cell>
          <cell r="J88" t="str">
            <v>A.Kitanov, R.Kaselis</v>
          </cell>
        </row>
        <row r="89">
          <cell r="D89" t="str">
            <v>v253</v>
          </cell>
          <cell r="E89" t="str">
            <v>Saulius Kondrotas</v>
          </cell>
          <cell r="F89">
            <v>33283</v>
          </cell>
          <cell r="G89" t="str">
            <v xml:space="preserve">Šiauliai </v>
          </cell>
          <cell r="H89" t="str">
            <v>ŠLAM</v>
          </cell>
          <cell r="I89" t="str">
            <v>Beržyno Žiogelis</v>
          </cell>
          <cell r="J89" t="str">
            <v>J.Tribė</v>
          </cell>
        </row>
        <row r="90">
          <cell r="D90" t="str">
            <v>v252</v>
          </cell>
          <cell r="E90" t="str">
            <v>Vytautas Skrebė</v>
          </cell>
          <cell r="F90">
            <v>33795</v>
          </cell>
          <cell r="G90" t="str">
            <v xml:space="preserve">Šiauliai </v>
          </cell>
          <cell r="H90" t="str">
            <v>ŠLAM</v>
          </cell>
          <cell r="I90" t="str">
            <v>Beržyno žiogelis</v>
          </cell>
          <cell r="J90" t="str">
            <v>J.Tribė</v>
          </cell>
        </row>
        <row r="91">
          <cell r="D91" t="str">
            <v>v251</v>
          </cell>
          <cell r="E91" t="str">
            <v>Justinas Rudis</v>
          </cell>
          <cell r="F91">
            <v>33067</v>
          </cell>
          <cell r="G91" t="str">
            <v xml:space="preserve">Šiauliai </v>
          </cell>
          <cell r="H91" t="str">
            <v>ŠLAM</v>
          </cell>
          <cell r="I91" t="str">
            <v>Beržyno žiogelis</v>
          </cell>
          <cell r="J91" t="str">
            <v>J.Tribė</v>
          </cell>
        </row>
        <row r="92">
          <cell r="D92" t="str">
            <v>v250</v>
          </cell>
          <cell r="E92" t="str">
            <v>Vilmantas Motiečius</v>
          </cell>
          <cell r="F92">
            <v>32658</v>
          </cell>
          <cell r="G92" t="str">
            <v xml:space="preserve">Šiauliai </v>
          </cell>
          <cell r="H92" t="str">
            <v>ŠLAM</v>
          </cell>
          <cell r="I92" t="str">
            <v>Beržyno žiogelis</v>
          </cell>
          <cell r="J92" t="str">
            <v>J.Tribė</v>
          </cell>
        </row>
        <row r="93">
          <cell r="D93" t="str">
            <v>v249</v>
          </cell>
          <cell r="E93" t="str">
            <v>Dinas Petkus</v>
          </cell>
          <cell r="F93">
            <v>33161</v>
          </cell>
          <cell r="G93" t="str">
            <v xml:space="preserve">Šiauliai </v>
          </cell>
          <cell r="H93" t="str">
            <v>ŠLAM</v>
          </cell>
          <cell r="I93" t="str">
            <v>Beržyno žiogelis</v>
          </cell>
          <cell r="J93" t="str">
            <v>J.Baikštienė, T.Skalikas</v>
          </cell>
        </row>
        <row r="94">
          <cell r="D94" t="str">
            <v>m43</v>
          </cell>
          <cell r="E94" t="str">
            <v>Greta Karpavičiūtė</v>
          </cell>
          <cell r="F94">
            <v>33987</v>
          </cell>
          <cell r="G94" t="str">
            <v xml:space="preserve">Šiauliai </v>
          </cell>
          <cell r="H94" t="str">
            <v>ŠLAM</v>
          </cell>
          <cell r="I94" t="str">
            <v>Beržyno žiogelis</v>
          </cell>
          <cell r="J94" t="str">
            <v>L.Maceika</v>
          </cell>
        </row>
        <row r="95">
          <cell r="D95" t="str">
            <v>v248</v>
          </cell>
          <cell r="E95" t="str">
            <v>Gediminas Kučinskas</v>
          </cell>
          <cell r="F95">
            <v>32884</v>
          </cell>
          <cell r="G95" t="str">
            <v xml:space="preserve">Šiauliai </v>
          </cell>
          <cell r="H95" t="str">
            <v>ŠLAM</v>
          </cell>
          <cell r="I95" t="str">
            <v>Beržyno žiogelis</v>
          </cell>
          <cell r="J95" t="str">
            <v>L.Maceika</v>
          </cell>
        </row>
        <row r="96">
          <cell r="D96" t="str">
            <v>v247</v>
          </cell>
          <cell r="E96" t="str">
            <v>Artūras Gubaras</v>
          </cell>
          <cell r="F96">
            <v>32695</v>
          </cell>
          <cell r="G96" t="str">
            <v xml:space="preserve">Šiauliai </v>
          </cell>
          <cell r="H96" t="str">
            <v>ŠLAM</v>
          </cell>
          <cell r="I96" t="str">
            <v>Stadija</v>
          </cell>
          <cell r="J96" t="str">
            <v>P.Šaučikovas</v>
          </cell>
        </row>
        <row r="97">
          <cell r="D97" t="str">
            <v>m44</v>
          </cell>
          <cell r="E97" t="str">
            <v>Monika Baliutavičiūtė</v>
          </cell>
          <cell r="F97">
            <v>33655</v>
          </cell>
          <cell r="G97" t="str">
            <v xml:space="preserve">Šiauliai </v>
          </cell>
          <cell r="H97" t="str">
            <v>ŠLAM</v>
          </cell>
          <cell r="I97" t="str">
            <v>Piramidė</v>
          </cell>
          <cell r="J97" t="str">
            <v>J.Baikštienė, T.Skalikas</v>
          </cell>
        </row>
        <row r="98">
          <cell r="D98" t="str">
            <v>v246</v>
          </cell>
          <cell r="E98" t="str">
            <v>Viktoras Vaitkevičius</v>
          </cell>
          <cell r="F98">
            <v>33011</v>
          </cell>
          <cell r="G98" t="str">
            <v xml:space="preserve">Šiauliai </v>
          </cell>
          <cell r="H98" t="str">
            <v>ŠLAM</v>
          </cell>
          <cell r="I98" t="str">
            <v>Piramidė</v>
          </cell>
          <cell r="J98" t="str">
            <v>J.Baikštienė, T.Skalikas</v>
          </cell>
        </row>
        <row r="99">
          <cell r="D99" t="str">
            <v>v245</v>
          </cell>
          <cell r="E99" t="str">
            <v>Mindaugas Šilkus</v>
          </cell>
          <cell r="F99">
            <v>32885</v>
          </cell>
          <cell r="G99" t="str">
            <v xml:space="preserve">Kaunas </v>
          </cell>
          <cell r="H99" t="str">
            <v>"Viltis"</v>
          </cell>
          <cell r="I99" t="str">
            <v>Piramidė</v>
          </cell>
          <cell r="J99" t="str">
            <v>N.Sabaliauskienė,  J.Baikštienė, T.Skalikas</v>
          </cell>
        </row>
        <row r="100">
          <cell r="D100" t="str">
            <v>v244</v>
          </cell>
          <cell r="E100" t="str">
            <v>Arnoldas Tolkačiovas</v>
          </cell>
          <cell r="F100">
            <v>33658</v>
          </cell>
          <cell r="G100" t="str">
            <v xml:space="preserve">Šiauliai </v>
          </cell>
          <cell r="H100" t="str">
            <v>ŠLAM</v>
          </cell>
          <cell r="I100" t="str">
            <v>Beržyno žiogelis</v>
          </cell>
          <cell r="J100" t="str">
            <v>I.Michejeva</v>
          </cell>
        </row>
        <row r="101">
          <cell r="D101" t="str">
            <v>v243</v>
          </cell>
          <cell r="E101" t="str">
            <v>Mindaugas Malinauskas</v>
          </cell>
          <cell r="F101">
            <v>33112</v>
          </cell>
          <cell r="G101" t="str">
            <v xml:space="preserve">Šiauliai </v>
          </cell>
          <cell r="H101" t="str">
            <v>ŠLAM</v>
          </cell>
          <cell r="I101" t="str">
            <v>Daidsotra</v>
          </cell>
          <cell r="J101" t="str">
            <v>A.Kitanov</v>
          </cell>
        </row>
        <row r="102">
          <cell r="D102" t="str">
            <v>v242</v>
          </cell>
          <cell r="E102" t="str">
            <v>Pavel Veličko</v>
          </cell>
          <cell r="F102">
            <v>32356</v>
          </cell>
          <cell r="G102" t="str">
            <v xml:space="preserve">Šiauliai </v>
          </cell>
          <cell r="H102" t="str">
            <v>ŠLAM</v>
          </cell>
          <cell r="I102" t="str">
            <v>Daisotra</v>
          </cell>
          <cell r="J102" t="str">
            <v>A.Kitanov</v>
          </cell>
        </row>
        <row r="103">
          <cell r="D103" t="str">
            <v>v241</v>
          </cell>
          <cell r="E103" t="str">
            <v>Algirdas Sabutis</v>
          </cell>
          <cell r="F103">
            <v>30691</v>
          </cell>
          <cell r="G103" t="str">
            <v xml:space="preserve">Šiauliai </v>
          </cell>
          <cell r="H103" t="str">
            <v>ŠLAM</v>
          </cell>
          <cell r="I103" t="str">
            <v>Beržyno žiogelis</v>
          </cell>
          <cell r="J103" t="str">
            <v>J.Tribė</v>
          </cell>
        </row>
        <row r="104">
          <cell r="D104" t="str">
            <v>v240</v>
          </cell>
          <cell r="E104" t="str">
            <v>Paulius Bieliūnas</v>
          </cell>
          <cell r="F104">
            <v>33529</v>
          </cell>
          <cell r="G104" t="str">
            <v xml:space="preserve">Marijampolė </v>
          </cell>
          <cell r="H104" t="str">
            <v>SC"Sūduva"</v>
          </cell>
          <cell r="I104" t="str">
            <v xml:space="preserve"> </v>
          </cell>
          <cell r="J104" t="str">
            <v>V.Komisaraitis</v>
          </cell>
        </row>
        <row r="105">
          <cell r="D105" t="str">
            <v>v239</v>
          </cell>
          <cell r="E105" t="str">
            <v>Vilius Jaunininkas</v>
          </cell>
          <cell r="F105">
            <v>33657</v>
          </cell>
          <cell r="G105" t="str">
            <v xml:space="preserve">Marijampolė </v>
          </cell>
          <cell r="H105" t="str">
            <v>SC"Sūduva"</v>
          </cell>
          <cell r="I105" t="str">
            <v xml:space="preserve"> </v>
          </cell>
          <cell r="J105" t="str">
            <v>R.Bindokienė</v>
          </cell>
        </row>
        <row r="106">
          <cell r="D106" t="str">
            <v>m45</v>
          </cell>
          <cell r="E106" t="str">
            <v>Ieva Lietuvininkaitė</v>
          </cell>
          <cell r="F106">
            <v>34026</v>
          </cell>
          <cell r="G106" t="str">
            <v xml:space="preserve">Marijampolė </v>
          </cell>
          <cell r="H106" t="str">
            <v>SC"Sūduva"</v>
          </cell>
          <cell r="I106" t="str">
            <v xml:space="preserve"> </v>
          </cell>
          <cell r="J106" t="str">
            <v>V.Komisaraitis,G.Janušauksas</v>
          </cell>
        </row>
        <row r="107">
          <cell r="D107" t="str">
            <v>v238</v>
          </cell>
          <cell r="E107" t="str">
            <v>Mantas Žukas</v>
          </cell>
          <cell r="F107">
            <v>34338</v>
          </cell>
          <cell r="G107" t="str">
            <v xml:space="preserve">Marijampolė </v>
          </cell>
          <cell r="H107" t="str">
            <v>SC"Sūduva"</v>
          </cell>
          <cell r="I107" t="str">
            <v xml:space="preserve"> </v>
          </cell>
          <cell r="J107" t="str">
            <v>O.Živilaitė</v>
          </cell>
        </row>
        <row r="108">
          <cell r="D108" t="str">
            <v>v237</v>
          </cell>
          <cell r="E108" t="str">
            <v>Karolis Puskunigis</v>
          </cell>
          <cell r="F108">
            <v>33490</v>
          </cell>
          <cell r="G108" t="str">
            <v xml:space="preserve">Marijampolė </v>
          </cell>
          <cell r="H108" t="str">
            <v>SC"Sūduva"</v>
          </cell>
          <cell r="I108" t="str">
            <v xml:space="preserve"> </v>
          </cell>
          <cell r="J108" t="str">
            <v>V.Komisaraitis</v>
          </cell>
        </row>
        <row r="109">
          <cell r="D109" t="str">
            <v>m46</v>
          </cell>
          <cell r="E109" t="str">
            <v>Larisa Voroneckaja</v>
          </cell>
          <cell r="F109">
            <v>30328</v>
          </cell>
          <cell r="G109" t="str">
            <v xml:space="preserve">Vilnius </v>
          </cell>
          <cell r="H109" t="str">
            <v xml:space="preserve"> </v>
          </cell>
          <cell r="I109" t="str">
            <v>LKSK</v>
          </cell>
          <cell r="J109" t="str">
            <v>V.Burakauskas, A.Mikelytė</v>
          </cell>
        </row>
        <row r="110">
          <cell r="D110" t="str">
            <v>m47</v>
          </cell>
          <cell r="E110" t="str">
            <v>Ineta Šeflerytė</v>
          </cell>
          <cell r="F110" t="str">
            <v>92/12/12</v>
          </cell>
          <cell r="G110" t="str">
            <v xml:space="preserve">Panevėžys </v>
          </cell>
          <cell r="H110" t="str">
            <v>PKKSC</v>
          </cell>
          <cell r="I110" t="str">
            <v xml:space="preserve"> </v>
          </cell>
          <cell r="J110" t="str">
            <v>R.Jakubauskas, K.Šaulys</v>
          </cell>
        </row>
        <row r="111">
          <cell r="D111" t="str">
            <v>m48</v>
          </cell>
          <cell r="E111" t="str">
            <v>Eglė Pritulskytė</v>
          </cell>
          <cell r="F111" t="str">
            <v>94/12/13</v>
          </cell>
          <cell r="G111" t="str">
            <v xml:space="preserve">Panevėžys </v>
          </cell>
          <cell r="H111" t="str">
            <v>PKKSC</v>
          </cell>
          <cell r="I111" t="str">
            <v xml:space="preserve"> </v>
          </cell>
          <cell r="J111" t="str">
            <v>R.Jakubauskas</v>
          </cell>
        </row>
        <row r="112">
          <cell r="D112" t="str">
            <v>m49</v>
          </cell>
          <cell r="E112" t="str">
            <v>Simona Panevėžytė</v>
          </cell>
          <cell r="F112" t="str">
            <v>93/07/21</v>
          </cell>
          <cell r="G112" t="str">
            <v xml:space="preserve">Panevėžys </v>
          </cell>
          <cell r="H112" t="str">
            <v>PKKSC</v>
          </cell>
          <cell r="I112" t="str">
            <v xml:space="preserve"> </v>
          </cell>
          <cell r="J112" t="str">
            <v>V.Venckus</v>
          </cell>
        </row>
        <row r="113">
          <cell r="D113" t="str">
            <v>v236</v>
          </cell>
          <cell r="E113" t="str">
            <v>Kęstutis Jankūnas</v>
          </cell>
          <cell r="F113" t="str">
            <v>86/07/14</v>
          </cell>
          <cell r="G113" t="str">
            <v xml:space="preserve">Panevėžys-Pakruojis </v>
          </cell>
          <cell r="H113" t="str">
            <v>PKKSC</v>
          </cell>
          <cell r="I113" t="str">
            <v>Sporto pasaulis</v>
          </cell>
          <cell r="J113" t="str">
            <v>A.Macevičius, K.Šaulys</v>
          </cell>
        </row>
        <row r="114">
          <cell r="D114" t="str">
            <v>m50</v>
          </cell>
          <cell r="E114" t="str">
            <v>Martyna Tinterytė</v>
          </cell>
          <cell r="F114" t="str">
            <v>94/05/28</v>
          </cell>
          <cell r="G114" t="str">
            <v xml:space="preserve">Panevėžys </v>
          </cell>
          <cell r="H114" t="str">
            <v>PKKSC</v>
          </cell>
          <cell r="I114" t="str">
            <v xml:space="preserve"> </v>
          </cell>
          <cell r="J114" t="str">
            <v>A.Dobregienė</v>
          </cell>
        </row>
        <row r="115">
          <cell r="D115" t="str">
            <v>m51</v>
          </cell>
          <cell r="E115" t="str">
            <v>Živilė Petrauskaitė</v>
          </cell>
          <cell r="F115" t="str">
            <v>92/03/23</v>
          </cell>
          <cell r="G115" t="str">
            <v xml:space="preserve">Panevėžys-Pasvalys </v>
          </cell>
          <cell r="H115" t="str">
            <v>PKKSC</v>
          </cell>
          <cell r="I115" t="str">
            <v>Lėvuo</v>
          </cell>
          <cell r="J115" t="str">
            <v>A.Sniečkus, E.Suveizdis</v>
          </cell>
        </row>
        <row r="116">
          <cell r="D116" t="str">
            <v>m52</v>
          </cell>
          <cell r="E116" t="str">
            <v>Viktorija Viksvaitė</v>
          </cell>
          <cell r="F116" t="str">
            <v>93/08/01</v>
          </cell>
          <cell r="G116" t="str">
            <v xml:space="preserve">Panevėžys </v>
          </cell>
          <cell r="H116" t="str">
            <v>PKKSC</v>
          </cell>
          <cell r="I116" t="str">
            <v>El-eko sport</v>
          </cell>
          <cell r="J116" t="str">
            <v>A.Sniečkus</v>
          </cell>
        </row>
        <row r="117">
          <cell r="D117" t="str">
            <v>v235</v>
          </cell>
          <cell r="E117" t="str">
            <v>Šarūnas Samas</v>
          </cell>
          <cell r="F117" t="str">
            <v>94/02/07</v>
          </cell>
          <cell r="G117" t="str">
            <v xml:space="preserve">Panevėžys </v>
          </cell>
          <cell r="H117" t="str">
            <v>PKKSC</v>
          </cell>
          <cell r="I117" t="str">
            <v xml:space="preserve"> </v>
          </cell>
          <cell r="J117" t="str">
            <v>R.Jakubauskas</v>
          </cell>
        </row>
        <row r="118">
          <cell r="D118" t="str">
            <v>v234</v>
          </cell>
          <cell r="E118" t="str">
            <v>Domantas Žalga</v>
          </cell>
          <cell r="F118" t="str">
            <v>93/03/24</v>
          </cell>
          <cell r="G118" t="str">
            <v xml:space="preserve">Panevėžys </v>
          </cell>
          <cell r="H118" t="str">
            <v>PKKSC</v>
          </cell>
          <cell r="I118" t="str">
            <v>El-eko sport</v>
          </cell>
          <cell r="J118" t="str">
            <v>A.Sniečkus</v>
          </cell>
        </row>
        <row r="119">
          <cell r="D119" t="str">
            <v>v233</v>
          </cell>
          <cell r="E119" t="str">
            <v>Žymantas Savickas</v>
          </cell>
          <cell r="F119" t="str">
            <v>93/09/30</v>
          </cell>
          <cell r="G119" t="str">
            <v xml:space="preserve">Panevėžys </v>
          </cell>
          <cell r="H119" t="str">
            <v>PKKSC</v>
          </cell>
          <cell r="I119" t="str">
            <v>El-eko sport</v>
          </cell>
          <cell r="J119" t="str">
            <v>A.Sniečkus</v>
          </cell>
        </row>
        <row r="120">
          <cell r="D120" t="str">
            <v>v232</v>
          </cell>
          <cell r="E120" t="str">
            <v>Tomas Lekavičius</v>
          </cell>
          <cell r="F120" t="str">
            <v>92/04/12</v>
          </cell>
          <cell r="G120" t="str">
            <v xml:space="preserve">Panevėžys </v>
          </cell>
          <cell r="H120" t="str">
            <v>PKKSC</v>
          </cell>
          <cell r="I120" t="str">
            <v xml:space="preserve"> </v>
          </cell>
          <cell r="J120" t="str">
            <v>V.Datenis</v>
          </cell>
        </row>
        <row r="121">
          <cell r="D121" t="str">
            <v>v231</v>
          </cell>
          <cell r="E121" t="str">
            <v>Artūras Jasiūnas</v>
          </cell>
          <cell r="F121" t="str">
            <v>93/04/01</v>
          </cell>
          <cell r="G121" t="str">
            <v xml:space="preserve">Panevėžys </v>
          </cell>
          <cell r="H121" t="str">
            <v>PKKSC</v>
          </cell>
          <cell r="I121" t="str">
            <v xml:space="preserve"> </v>
          </cell>
          <cell r="J121" t="str">
            <v>V.Venckus</v>
          </cell>
        </row>
        <row r="122">
          <cell r="D122" t="str">
            <v>v230</v>
          </cell>
          <cell r="E122" t="str">
            <v>Valmantas Remeika</v>
          </cell>
          <cell r="F122" t="str">
            <v>93/09/28</v>
          </cell>
          <cell r="G122" t="str">
            <v xml:space="preserve">Panevėžys </v>
          </cell>
          <cell r="H122" t="str">
            <v>PKKSC</v>
          </cell>
          <cell r="I122" t="str">
            <v xml:space="preserve"> </v>
          </cell>
          <cell r="J122" t="str">
            <v>V.Venckus</v>
          </cell>
        </row>
        <row r="123">
          <cell r="D123" t="str">
            <v>v229</v>
          </cell>
          <cell r="E123" t="str">
            <v>Marius Ruočka</v>
          </cell>
          <cell r="F123" t="str">
            <v>90/03/12</v>
          </cell>
          <cell r="G123" t="str">
            <v xml:space="preserve">Panevėžys </v>
          </cell>
          <cell r="H123" t="str">
            <v>PKKSC</v>
          </cell>
          <cell r="I123" t="str">
            <v xml:space="preserve"> </v>
          </cell>
          <cell r="J123" t="str">
            <v>A.Dobregienė</v>
          </cell>
        </row>
        <row r="124">
          <cell r="D124" t="str">
            <v>v228</v>
          </cell>
          <cell r="E124" t="str">
            <v>Simas Semčišinas</v>
          </cell>
          <cell r="F124" t="str">
            <v>90/10/22</v>
          </cell>
          <cell r="G124" t="str">
            <v xml:space="preserve">Panevėžys </v>
          </cell>
          <cell r="H124" t="str">
            <v>PKKSC</v>
          </cell>
          <cell r="I124" t="str">
            <v xml:space="preserve"> </v>
          </cell>
          <cell r="J124" t="str">
            <v>Z.Gleveckienė</v>
          </cell>
        </row>
        <row r="125">
          <cell r="D125" t="str">
            <v>v227</v>
          </cell>
          <cell r="E125" t="str">
            <v>Lukas Staškūnas</v>
          </cell>
          <cell r="F125" t="str">
            <v>92/09/24</v>
          </cell>
          <cell r="G125" t="str">
            <v xml:space="preserve">Panevėžys </v>
          </cell>
          <cell r="H125" t="str">
            <v>PKKSC</v>
          </cell>
          <cell r="I125" t="str">
            <v>El-eko sport</v>
          </cell>
          <cell r="J125" t="str">
            <v>A.Sniečkus</v>
          </cell>
        </row>
        <row r="126">
          <cell r="D126" t="str">
            <v>v226</v>
          </cell>
          <cell r="E126" t="str">
            <v>Evaldas Marciūnas</v>
          </cell>
          <cell r="F126" t="str">
            <v>89/09/23</v>
          </cell>
          <cell r="G126" t="str">
            <v xml:space="preserve">Panevėžys </v>
          </cell>
          <cell r="H126" t="str">
            <v>PKKSC</v>
          </cell>
          <cell r="I126" t="str">
            <v xml:space="preserve"> </v>
          </cell>
          <cell r="J126" t="str">
            <v>A.Dobregienė</v>
          </cell>
        </row>
        <row r="127">
          <cell r="D127" t="str">
            <v>v225</v>
          </cell>
          <cell r="E127" t="str">
            <v>Mindaugas Auga</v>
          </cell>
          <cell r="F127" t="str">
            <v>87/12/02</v>
          </cell>
          <cell r="G127" t="str">
            <v xml:space="preserve">Panevėžys </v>
          </cell>
          <cell r="H127" t="str">
            <v>PKKSC</v>
          </cell>
          <cell r="I127" t="str">
            <v xml:space="preserve"> </v>
          </cell>
          <cell r="J127" t="str">
            <v>J.Auga,V.Ščevinskas</v>
          </cell>
        </row>
        <row r="128">
          <cell r="D128" t="str">
            <v>v224</v>
          </cell>
          <cell r="E128" t="str">
            <v>Svajūnas Kubilius</v>
          </cell>
          <cell r="F128" t="str">
            <v>92/11/07</v>
          </cell>
          <cell r="G128" t="str">
            <v xml:space="preserve">Panevėžys </v>
          </cell>
          <cell r="H128" t="str">
            <v>PKKSC</v>
          </cell>
          <cell r="I128" t="str">
            <v xml:space="preserve"> </v>
          </cell>
          <cell r="J128" t="str">
            <v>V.Datenis</v>
          </cell>
        </row>
        <row r="129">
          <cell r="D129" t="str">
            <v>m53</v>
          </cell>
          <cell r="E129" t="str">
            <v>Ieva Zarankaitė</v>
          </cell>
          <cell r="F129" t="str">
            <v>94/11/23</v>
          </cell>
          <cell r="G129" t="str">
            <v xml:space="preserve">Utena </v>
          </cell>
          <cell r="H129" t="str">
            <v>KKSC</v>
          </cell>
          <cell r="I129" t="str">
            <v>LAK</v>
          </cell>
          <cell r="J129" t="str">
            <v>V.Zarankienė</v>
          </cell>
        </row>
        <row r="130">
          <cell r="D130" t="str">
            <v>m54</v>
          </cell>
          <cell r="E130" t="str">
            <v>Raimonda Meidutė</v>
          </cell>
          <cell r="F130" t="str">
            <v>93/04/23</v>
          </cell>
          <cell r="G130" t="str">
            <v xml:space="preserve">Utena </v>
          </cell>
          <cell r="H130" t="str">
            <v>KKSC</v>
          </cell>
          <cell r="I130" t="str">
            <v>LAK</v>
          </cell>
          <cell r="J130" t="str">
            <v>A.Kaušylas</v>
          </cell>
        </row>
        <row r="131">
          <cell r="D131" t="str">
            <v>m55</v>
          </cell>
          <cell r="E131" t="str">
            <v>Edita Karlaitė</v>
          </cell>
          <cell r="F131" t="str">
            <v>93/02/23</v>
          </cell>
          <cell r="G131" t="str">
            <v xml:space="preserve">Utena </v>
          </cell>
          <cell r="H131" t="str">
            <v>KKSC</v>
          </cell>
          <cell r="I131" t="str">
            <v>LAK</v>
          </cell>
          <cell r="J131" t="str">
            <v>J.Kirilovienė</v>
          </cell>
        </row>
        <row r="132">
          <cell r="D132" t="str">
            <v>v223</v>
          </cell>
          <cell r="E132" t="str">
            <v>Paulius Černiakovas</v>
          </cell>
          <cell r="F132" t="str">
            <v>92/12/17</v>
          </cell>
          <cell r="G132" t="str">
            <v xml:space="preserve">Utena </v>
          </cell>
          <cell r="H132" t="str">
            <v>KKSC</v>
          </cell>
          <cell r="I132" t="str">
            <v>LAK</v>
          </cell>
          <cell r="J132" t="str">
            <v>A.Kaušylas</v>
          </cell>
        </row>
        <row r="133">
          <cell r="D133" t="str">
            <v>v222</v>
          </cell>
          <cell r="E133" t="str">
            <v>Aivaras Skrebiškis</v>
          </cell>
          <cell r="F133" t="str">
            <v>92/12/01</v>
          </cell>
          <cell r="G133" t="str">
            <v xml:space="preserve">Utena </v>
          </cell>
          <cell r="H133" t="str">
            <v>KKSC</v>
          </cell>
          <cell r="I133" t="str">
            <v>LAK</v>
          </cell>
          <cell r="J133" t="str">
            <v>A.Kaušylas</v>
          </cell>
        </row>
        <row r="134">
          <cell r="D134" t="str">
            <v>v221</v>
          </cell>
          <cell r="E134" t="str">
            <v>Gvidas Šeštokas</v>
          </cell>
          <cell r="F134">
            <v>33400</v>
          </cell>
          <cell r="G134" t="str">
            <v xml:space="preserve">Kretinga </v>
          </cell>
          <cell r="H134" t="str">
            <v xml:space="preserve"> </v>
          </cell>
          <cell r="I134" t="str">
            <v xml:space="preserve"> </v>
          </cell>
          <cell r="J134" t="str">
            <v>V.Lapinskas</v>
          </cell>
        </row>
        <row r="135">
          <cell r="D135" t="str">
            <v>v220</v>
          </cell>
          <cell r="E135" t="str">
            <v>Robertas Petrauskas</v>
          </cell>
          <cell r="F135">
            <v>32237</v>
          </cell>
          <cell r="G135" t="str">
            <v xml:space="preserve">Kretinga - Klaipėda </v>
          </cell>
          <cell r="H135" t="str">
            <v xml:space="preserve"> </v>
          </cell>
          <cell r="I135" t="str">
            <v xml:space="preserve"> </v>
          </cell>
          <cell r="J135" t="str">
            <v>V.Lapinskas, R.Zabulionis</v>
          </cell>
        </row>
        <row r="136">
          <cell r="D136" t="str">
            <v>m56</v>
          </cell>
          <cell r="E136" t="str">
            <v>Taira Makštutytė</v>
          </cell>
          <cell r="F136" t="str">
            <v>92/06/23</v>
          </cell>
          <cell r="G136" t="str">
            <v xml:space="preserve">Prienai </v>
          </cell>
          <cell r="H136" t="str">
            <v xml:space="preserve"> </v>
          </cell>
          <cell r="I136" t="str">
            <v>SK "Einius"</v>
          </cell>
          <cell r="J136" t="str">
            <v>G.Goštautaitė</v>
          </cell>
        </row>
        <row r="137">
          <cell r="D137" t="str">
            <v>m57</v>
          </cell>
          <cell r="E137" t="str">
            <v>Aistė Gecevičiūtė</v>
          </cell>
          <cell r="F137" t="str">
            <v>87/06/04</v>
          </cell>
          <cell r="G137" t="str">
            <v xml:space="preserve">Kaunas-Prienai </v>
          </cell>
          <cell r="H137" t="str">
            <v>"Viltis"</v>
          </cell>
          <cell r="I137" t="str">
            <v>SK "Einius"</v>
          </cell>
          <cell r="J137" t="str">
            <v>G.Goštautaitė, V.Kazlauskas</v>
          </cell>
        </row>
        <row r="138">
          <cell r="D138" t="str">
            <v>v219</v>
          </cell>
          <cell r="E138" t="str">
            <v>Marius Žiūkas</v>
          </cell>
          <cell r="F138" t="str">
            <v>85/06/29</v>
          </cell>
          <cell r="G138" t="str">
            <v xml:space="preserve">Prienai-Vilnius </v>
          </cell>
          <cell r="H138" t="str">
            <v xml:space="preserve"> </v>
          </cell>
          <cell r="I138" t="str">
            <v>Sk"Einius"-Interwalk</v>
          </cell>
          <cell r="J138" t="str">
            <v>G.Goštautaitė, K.Pavilonis, J.Romankovas</v>
          </cell>
        </row>
        <row r="139">
          <cell r="D139" t="str">
            <v>v218</v>
          </cell>
          <cell r="E139" t="str">
            <v>Tautvydas Sadovskis</v>
          </cell>
          <cell r="F139">
            <v>33351</v>
          </cell>
          <cell r="G139" t="str">
            <v xml:space="preserve">Kėdainiai </v>
          </cell>
          <cell r="H139" t="str">
            <v>SM</v>
          </cell>
          <cell r="I139" t="str">
            <v xml:space="preserve"> </v>
          </cell>
          <cell r="J139" t="str">
            <v>V.Kiaulakis</v>
          </cell>
        </row>
        <row r="140">
          <cell r="D140" t="str">
            <v>m58</v>
          </cell>
          <cell r="E140" t="str">
            <v>Simona Dargytė</v>
          </cell>
          <cell r="F140">
            <v>33239</v>
          </cell>
          <cell r="G140" t="str">
            <v xml:space="preserve">Klaipėdos Raj. </v>
          </cell>
          <cell r="H140" t="str">
            <v>VJSM</v>
          </cell>
          <cell r="I140" t="str">
            <v>SK“Ritmas“</v>
          </cell>
          <cell r="J140" t="str">
            <v>R.Simoneit, D.D.Senkai</v>
          </cell>
        </row>
        <row r="141">
          <cell r="D141" t="str">
            <v>m59</v>
          </cell>
          <cell r="E141" t="str">
            <v>Oksana Gelžinytė</v>
          </cell>
          <cell r="F141">
            <v>33719</v>
          </cell>
          <cell r="G141" t="str">
            <v xml:space="preserve">Klaipėdos Raj. </v>
          </cell>
          <cell r="H141" t="str">
            <v>VJSM</v>
          </cell>
          <cell r="I141" t="str">
            <v>SK“Ritmas“</v>
          </cell>
          <cell r="J141" t="str">
            <v>R.Simoneit</v>
          </cell>
        </row>
        <row r="142">
          <cell r="D142" t="str">
            <v>m60</v>
          </cell>
          <cell r="E142" t="str">
            <v>Monika Riškutė</v>
          </cell>
          <cell r="F142">
            <v>33931</v>
          </cell>
          <cell r="G142" t="str">
            <v xml:space="preserve">Klaipėdos Raj. </v>
          </cell>
          <cell r="H142" t="str">
            <v>VJSM</v>
          </cell>
          <cell r="I142" t="str">
            <v>SK“Ritmas“</v>
          </cell>
          <cell r="J142" t="str">
            <v>R.Simoneit</v>
          </cell>
        </row>
        <row r="143">
          <cell r="D143" t="str">
            <v>m61</v>
          </cell>
          <cell r="E143" t="str">
            <v>Agnė Simoneit</v>
          </cell>
          <cell r="F143">
            <v>34314</v>
          </cell>
          <cell r="G143" t="str">
            <v xml:space="preserve">Klaipėdos Raj. </v>
          </cell>
          <cell r="H143" t="str">
            <v>VJSM</v>
          </cell>
          <cell r="I143" t="str">
            <v>SK“Ritmas“</v>
          </cell>
          <cell r="J143" t="str">
            <v>R.Simoneit</v>
          </cell>
        </row>
        <row r="144">
          <cell r="D144" t="str">
            <v>m62</v>
          </cell>
          <cell r="E144" t="str">
            <v>Karolina Brigmanaitė</v>
          </cell>
          <cell r="F144">
            <v>34799</v>
          </cell>
          <cell r="G144" t="str">
            <v xml:space="preserve">Klaipėdos Raj. </v>
          </cell>
          <cell r="H144" t="str">
            <v>VJSM</v>
          </cell>
          <cell r="I144" t="str">
            <v>SK“Ritmas“</v>
          </cell>
          <cell r="J144" t="str">
            <v>R.Simoneit</v>
          </cell>
        </row>
        <row r="145">
          <cell r="D145" t="str">
            <v>v217</v>
          </cell>
          <cell r="E145" t="str">
            <v>Mindaugas Baliukonis</v>
          </cell>
          <cell r="F145">
            <v>32958</v>
          </cell>
          <cell r="G145" t="str">
            <v xml:space="preserve">Vilnius </v>
          </cell>
          <cell r="H145" t="str">
            <v>VLAM</v>
          </cell>
          <cell r="I145" t="str">
            <v>Cosma</v>
          </cell>
          <cell r="J145" t="str">
            <v>D.Skirmantienė, T.Krasauskienė</v>
          </cell>
        </row>
        <row r="146">
          <cell r="D146" t="str">
            <v>v216</v>
          </cell>
          <cell r="E146" t="str">
            <v>Artūras Kulnis</v>
          </cell>
          <cell r="F146">
            <v>31815</v>
          </cell>
          <cell r="G146" t="str">
            <v xml:space="preserve">Vilnius </v>
          </cell>
          <cell r="H146" t="str">
            <v>VLAM</v>
          </cell>
          <cell r="I146" t="str">
            <v>Cosma</v>
          </cell>
          <cell r="J146" t="str">
            <v>P.Žukienė</v>
          </cell>
        </row>
        <row r="147">
          <cell r="D147" t="str">
            <v>v215</v>
          </cell>
          <cell r="E147" t="str">
            <v>Vitalij Kozlov</v>
          </cell>
          <cell r="F147">
            <v>31841</v>
          </cell>
          <cell r="G147" t="str">
            <v xml:space="preserve">Vilnius </v>
          </cell>
          <cell r="H147" t="str">
            <v>VLAM</v>
          </cell>
          <cell r="I147" t="str">
            <v>Cosma</v>
          </cell>
          <cell r="J147" t="str">
            <v>P.Žukienė</v>
          </cell>
        </row>
        <row r="148">
          <cell r="D148" t="str">
            <v>v214</v>
          </cell>
          <cell r="E148" t="str">
            <v>Petras Gliebus</v>
          </cell>
          <cell r="F148">
            <v>33383</v>
          </cell>
          <cell r="G148" t="str">
            <v xml:space="preserve">Vilnius-Trakai </v>
          </cell>
          <cell r="H148" t="str">
            <v>VLAM</v>
          </cell>
          <cell r="I148" t="str">
            <v xml:space="preserve"> </v>
          </cell>
          <cell r="J148" t="str">
            <v>J.Garalevičius, L.Tichonova</v>
          </cell>
        </row>
        <row r="149">
          <cell r="D149" t="str">
            <v>v213</v>
          </cell>
          <cell r="E149" t="str">
            <v>Juozas Gliebus</v>
          </cell>
          <cell r="F149">
            <v>33383</v>
          </cell>
          <cell r="G149" t="str">
            <v xml:space="preserve">Vilnius-Trakai </v>
          </cell>
          <cell r="H149" t="str">
            <v>VLAM</v>
          </cell>
          <cell r="I149" t="str">
            <v xml:space="preserve"> </v>
          </cell>
          <cell r="J149" t="str">
            <v>J.Garalevičius, L.Tichonova</v>
          </cell>
        </row>
        <row r="150">
          <cell r="D150" t="str">
            <v>v212</v>
          </cell>
          <cell r="E150" t="str">
            <v>Tomas Matijošius</v>
          </cell>
          <cell r="F150">
            <v>30954</v>
          </cell>
          <cell r="G150" t="str">
            <v xml:space="preserve">Vilnius </v>
          </cell>
          <cell r="H150" t="str">
            <v>VLAM</v>
          </cell>
          <cell r="I150" t="str">
            <v>Šviesos kariai</v>
          </cell>
          <cell r="J150" t="str">
            <v>L.Juchnevičienė, D.Virbickas</v>
          </cell>
        </row>
        <row r="151">
          <cell r="D151" t="str">
            <v>v211</v>
          </cell>
          <cell r="E151" t="str">
            <v>Dalius Pavliukovičius</v>
          </cell>
          <cell r="F151">
            <v>32481</v>
          </cell>
          <cell r="G151" t="str">
            <v xml:space="preserve">Vilnius </v>
          </cell>
          <cell r="H151" t="str">
            <v>VLAM</v>
          </cell>
          <cell r="I151" t="str">
            <v>Vilniaus Baltai</v>
          </cell>
          <cell r="J151" t="str">
            <v>E.Žiupkienė, A.Tolstiks</v>
          </cell>
        </row>
        <row r="152">
          <cell r="D152" t="str">
            <v>v210</v>
          </cell>
          <cell r="E152" t="str">
            <v>Aleksandr Cepur</v>
          </cell>
          <cell r="F152">
            <v>33124</v>
          </cell>
          <cell r="G152" t="str">
            <v xml:space="preserve">Vilnius </v>
          </cell>
          <cell r="H152" t="str">
            <v>VLAM</v>
          </cell>
          <cell r="I152" t="str">
            <v xml:space="preserve"> </v>
          </cell>
          <cell r="J152" t="str">
            <v>J.Garalevičius</v>
          </cell>
        </row>
        <row r="153">
          <cell r="D153" t="str">
            <v>v209</v>
          </cell>
          <cell r="E153" t="str">
            <v>Valentinas Rudys</v>
          </cell>
          <cell r="F153">
            <v>33648</v>
          </cell>
          <cell r="G153" t="str">
            <v xml:space="preserve">Vilnius </v>
          </cell>
          <cell r="H153" t="str">
            <v>VLAM</v>
          </cell>
          <cell r="I153" t="str">
            <v>Vilniaus Baltai</v>
          </cell>
          <cell r="J153" t="str">
            <v>I.Jefimova</v>
          </cell>
        </row>
        <row r="154">
          <cell r="D154" t="str">
            <v>v208</v>
          </cell>
          <cell r="E154" t="str">
            <v>Justas Norvaišas</v>
          </cell>
          <cell r="F154">
            <v>33500</v>
          </cell>
          <cell r="G154" t="str">
            <v xml:space="preserve">Vilnius </v>
          </cell>
          <cell r="H154" t="str">
            <v>VLAM</v>
          </cell>
          <cell r="I154" t="str">
            <v>Šuolis</v>
          </cell>
          <cell r="J154" t="str">
            <v>D.Skirmantienė, T.Krasauskienė</v>
          </cell>
        </row>
        <row r="155">
          <cell r="D155" t="str">
            <v>v207</v>
          </cell>
          <cell r="E155" t="str">
            <v>Vytautas Guiskis</v>
          </cell>
          <cell r="F155">
            <v>33265</v>
          </cell>
          <cell r="G155" t="str">
            <v xml:space="preserve">Vilnius </v>
          </cell>
          <cell r="H155" t="str">
            <v>VLAM</v>
          </cell>
          <cell r="I155" t="str">
            <v xml:space="preserve"> </v>
          </cell>
          <cell r="J155" t="str">
            <v>S.Liepinaitis</v>
          </cell>
        </row>
        <row r="156">
          <cell r="D156" t="str">
            <v>m63</v>
          </cell>
          <cell r="E156" t="str">
            <v>Giedrė Sarapinaitė</v>
          </cell>
          <cell r="F156">
            <v>34192</v>
          </cell>
          <cell r="G156" t="str">
            <v xml:space="preserve">Vilnius </v>
          </cell>
          <cell r="H156" t="str">
            <v>VLAM</v>
          </cell>
          <cell r="I156" t="str">
            <v>Šuolis</v>
          </cell>
          <cell r="J156" t="str">
            <v>D.Skirmantienė, T.Krasauskienė</v>
          </cell>
        </row>
        <row r="157">
          <cell r="D157" t="str">
            <v>v206</v>
          </cell>
          <cell r="E157" t="str">
            <v>Kostas Skrabulis</v>
          </cell>
          <cell r="F157">
            <v>33820</v>
          </cell>
          <cell r="G157" t="str">
            <v xml:space="preserve">Vilnius </v>
          </cell>
          <cell r="H157" t="str">
            <v>VLAM</v>
          </cell>
          <cell r="I157" t="str">
            <v>Cosma</v>
          </cell>
          <cell r="J157" t="str">
            <v>D.Skirmantienė</v>
          </cell>
        </row>
        <row r="158">
          <cell r="D158" t="str">
            <v>v205</v>
          </cell>
          <cell r="E158" t="str">
            <v>Ernestas Grižas</v>
          </cell>
          <cell r="F158">
            <v>33435</v>
          </cell>
          <cell r="G158" t="str">
            <v xml:space="preserve">Vilnius </v>
          </cell>
          <cell r="H158" t="str">
            <v>VLAM</v>
          </cell>
          <cell r="I158" t="str">
            <v>Vilniaus Baltai</v>
          </cell>
          <cell r="J158" t="str">
            <v>I.Jefimova</v>
          </cell>
        </row>
        <row r="159">
          <cell r="D159" t="str">
            <v>v204</v>
          </cell>
          <cell r="E159" t="str">
            <v>Paulius Nikonovičius</v>
          </cell>
          <cell r="F159">
            <v>33241</v>
          </cell>
          <cell r="G159" t="str">
            <v xml:space="preserve">Vilnius-Elektrėnai </v>
          </cell>
          <cell r="H159" t="str">
            <v>VLAM</v>
          </cell>
          <cell r="I159" t="str">
            <v xml:space="preserve"> </v>
          </cell>
          <cell r="J159" t="str">
            <v>A.Izergin, R.Voronkova</v>
          </cell>
        </row>
        <row r="160">
          <cell r="D160" t="str">
            <v>v203</v>
          </cell>
          <cell r="E160" t="str">
            <v>Karolis Didžiulis</v>
          </cell>
          <cell r="F160">
            <v>32678</v>
          </cell>
          <cell r="G160" t="str">
            <v xml:space="preserve">Vilnius </v>
          </cell>
          <cell r="H160" t="str">
            <v>VLAM</v>
          </cell>
          <cell r="I160" t="str">
            <v>Cosma</v>
          </cell>
          <cell r="J160" t="str">
            <v>D.Skirmantienė</v>
          </cell>
        </row>
        <row r="161">
          <cell r="D161" t="str">
            <v>m64</v>
          </cell>
          <cell r="E161" t="str">
            <v>Justina Abariūtė</v>
          </cell>
          <cell r="F161">
            <v>33279</v>
          </cell>
          <cell r="G161" t="str">
            <v xml:space="preserve">Vilnius </v>
          </cell>
          <cell r="H161" t="str">
            <v>VLAM</v>
          </cell>
          <cell r="I161" t="str">
            <v>Cosma</v>
          </cell>
          <cell r="J161" t="str">
            <v>D.Skirmantienė, T.Krasauskienė</v>
          </cell>
        </row>
        <row r="162">
          <cell r="D162" t="str">
            <v>m65</v>
          </cell>
          <cell r="E162" t="str">
            <v>Aistė Menčinskaitė</v>
          </cell>
          <cell r="F162">
            <v>32545</v>
          </cell>
          <cell r="G162" t="str">
            <v xml:space="preserve">Vilnius </v>
          </cell>
          <cell r="H162" t="str">
            <v>VLAM</v>
          </cell>
          <cell r="I162" t="str">
            <v>Cosma</v>
          </cell>
          <cell r="J162" t="str">
            <v>E.Žiupkienė, A.Tolstiks</v>
          </cell>
        </row>
        <row r="163">
          <cell r="D163" t="str">
            <v>m66</v>
          </cell>
          <cell r="E163" t="str">
            <v>Rita Balčiauskaitė</v>
          </cell>
          <cell r="F163">
            <v>32577</v>
          </cell>
          <cell r="G163" t="str">
            <v xml:space="preserve">Vilnius </v>
          </cell>
          <cell r="H163" t="str">
            <v>VLAM</v>
          </cell>
          <cell r="I163" t="str">
            <v>Vilniaus Baltai</v>
          </cell>
          <cell r="J163" t="str">
            <v>P.Žukienė, Z.Tindžiulienė</v>
          </cell>
        </row>
        <row r="164">
          <cell r="D164" t="str">
            <v>m67</v>
          </cell>
          <cell r="E164" t="str">
            <v>Inesa Bolotina</v>
          </cell>
          <cell r="F164">
            <v>29271</v>
          </cell>
          <cell r="G164" t="str">
            <v xml:space="preserve">Vilnius </v>
          </cell>
          <cell r="H164" t="str">
            <v>VLAM</v>
          </cell>
          <cell r="I164" t="str">
            <v>Vilniaus Baltai</v>
          </cell>
          <cell r="J164" t="str">
            <v>L.Juchnevičienė</v>
          </cell>
        </row>
        <row r="165">
          <cell r="D165" t="str">
            <v>m68</v>
          </cell>
          <cell r="E165" t="str">
            <v>Laura Malkevičiūtė</v>
          </cell>
          <cell r="F165">
            <v>33192</v>
          </cell>
          <cell r="G165" t="str">
            <v xml:space="preserve">Vilnius </v>
          </cell>
          <cell r="H165" t="str">
            <v>VLAM</v>
          </cell>
          <cell r="I165" t="str">
            <v>Vilniaus Baltai</v>
          </cell>
          <cell r="J165" t="str">
            <v>L.Juchnevičienė</v>
          </cell>
        </row>
        <row r="166">
          <cell r="D166" t="str">
            <v>m69</v>
          </cell>
          <cell r="E166" t="str">
            <v>Agnė Abramavičiūtė</v>
          </cell>
          <cell r="F166">
            <v>33452</v>
          </cell>
          <cell r="G166" t="str">
            <v xml:space="preserve">Vilnius </v>
          </cell>
          <cell r="H166" t="str">
            <v>VLAM</v>
          </cell>
          <cell r="I166" t="str">
            <v>Šuolis</v>
          </cell>
          <cell r="J166" t="str">
            <v>E.Žiupkienė, A.Tolstiks</v>
          </cell>
        </row>
        <row r="167">
          <cell r="D167" t="str">
            <v>m70</v>
          </cell>
          <cell r="E167" t="str">
            <v>Aina Valatkevičiūtė</v>
          </cell>
          <cell r="F167">
            <v>30987</v>
          </cell>
          <cell r="G167" t="str">
            <v xml:space="preserve">Vilnius </v>
          </cell>
          <cell r="H167" t="str">
            <v>VLAM</v>
          </cell>
          <cell r="I167" t="str">
            <v>Vilniaus Baltai</v>
          </cell>
          <cell r="J167" t="str">
            <v>P.Žukienė, Z.Tindžiulienė</v>
          </cell>
        </row>
        <row r="168">
          <cell r="D168" t="str">
            <v>m71</v>
          </cell>
          <cell r="E168" t="str">
            <v>Viktorija Latyšovičiūtė</v>
          </cell>
          <cell r="F168">
            <v>34311</v>
          </cell>
          <cell r="G168" t="str">
            <v xml:space="preserve">Vilnius </v>
          </cell>
          <cell r="H168" t="str">
            <v>VLAM</v>
          </cell>
          <cell r="I168" t="str">
            <v>Vilniaus Baltai</v>
          </cell>
          <cell r="J168" t="str">
            <v>L.Juchnevičienė</v>
          </cell>
        </row>
        <row r="169">
          <cell r="D169" t="str">
            <v>m72</v>
          </cell>
          <cell r="E169" t="str">
            <v>Airinė Palšytė</v>
          </cell>
          <cell r="F169">
            <v>33798</v>
          </cell>
          <cell r="G169" t="str">
            <v xml:space="preserve">Vilnius </v>
          </cell>
          <cell r="H169" t="str">
            <v>VLAM</v>
          </cell>
          <cell r="I169" t="str">
            <v>Cosma</v>
          </cell>
          <cell r="J169" t="str">
            <v>D.Skirmantienė, T.Krasauskienė</v>
          </cell>
        </row>
        <row r="170">
          <cell r="D170" t="str">
            <v>m73</v>
          </cell>
          <cell r="E170" t="str">
            <v>Karina Vnukova</v>
          </cell>
          <cell r="F170">
            <v>31133</v>
          </cell>
          <cell r="G170" t="str">
            <v xml:space="preserve">Vilnius </v>
          </cell>
          <cell r="H170" t="str">
            <v>VLAM</v>
          </cell>
          <cell r="I170" t="str">
            <v>Cosma</v>
          </cell>
          <cell r="J170" t="str">
            <v>A.Tolstiks, T.Krasauskienė</v>
          </cell>
        </row>
        <row r="171">
          <cell r="D171" t="str">
            <v>m74</v>
          </cell>
          <cell r="E171" t="str">
            <v>Lina Panavaitė</v>
          </cell>
          <cell r="F171">
            <v>32664</v>
          </cell>
          <cell r="G171" t="str">
            <v xml:space="preserve">Vilnius </v>
          </cell>
          <cell r="H171" t="str">
            <v>VLAM</v>
          </cell>
          <cell r="I171" t="str">
            <v>Šuolis</v>
          </cell>
          <cell r="J171" t="str">
            <v>D.Skirmantienė, T.Krasauskienė</v>
          </cell>
        </row>
        <row r="172">
          <cell r="D172" t="str">
            <v>m75</v>
          </cell>
          <cell r="E172" t="str">
            <v>Jolanta Verseckaitė</v>
          </cell>
          <cell r="F172">
            <v>32182</v>
          </cell>
          <cell r="G172" t="str">
            <v xml:space="preserve">Vilnius </v>
          </cell>
          <cell r="H172" t="str">
            <v>VLAM</v>
          </cell>
          <cell r="I172" t="str">
            <v xml:space="preserve"> </v>
          </cell>
          <cell r="J172" t="str">
            <v>A.Tolstiks</v>
          </cell>
        </row>
        <row r="173">
          <cell r="D173" t="str">
            <v>m76</v>
          </cell>
          <cell r="E173" t="str">
            <v>Diana Kačanova</v>
          </cell>
          <cell r="F173">
            <v>33976</v>
          </cell>
          <cell r="G173" t="str">
            <v xml:space="preserve">Vilnius </v>
          </cell>
          <cell r="H173" t="str">
            <v>VLAM</v>
          </cell>
          <cell r="I173" t="str">
            <v>SK Interwalk</v>
          </cell>
          <cell r="J173" t="str">
            <v>I.Jefimova, J. Romankovas, K. Pavilionis</v>
          </cell>
        </row>
        <row r="174">
          <cell r="D174" t="str">
            <v>m77</v>
          </cell>
          <cell r="E174" t="str">
            <v>Gabrielė Romanovskytė</v>
          </cell>
          <cell r="F174">
            <v>33937</v>
          </cell>
          <cell r="G174" t="str">
            <v xml:space="preserve">Vilnius </v>
          </cell>
          <cell r="H174" t="str">
            <v>VLAM</v>
          </cell>
          <cell r="I174" t="str">
            <v>Vilniaus Baltai</v>
          </cell>
          <cell r="J174" t="str">
            <v>P.Žukienė, Z.Tindžiulienė</v>
          </cell>
        </row>
        <row r="175">
          <cell r="D175" t="str">
            <v>m78</v>
          </cell>
          <cell r="E175" t="str">
            <v>Agnė Kanapeckaitė</v>
          </cell>
          <cell r="F175">
            <v>33635</v>
          </cell>
          <cell r="G175" t="str">
            <v xml:space="preserve">Vilnius </v>
          </cell>
          <cell r="H175" t="str">
            <v>VLAM</v>
          </cell>
          <cell r="I175" t="str">
            <v>Šuolis</v>
          </cell>
          <cell r="J175" t="str">
            <v>A.Tolstiks, E.Žiupkienė</v>
          </cell>
        </row>
        <row r="176">
          <cell r="D176" t="str">
            <v>v202</v>
          </cell>
          <cell r="E176" t="str">
            <v>Valdas Valintėlis</v>
          </cell>
          <cell r="F176">
            <v>32659</v>
          </cell>
          <cell r="G176" t="str">
            <v xml:space="preserve">Vilnius </v>
          </cell>
          <cell r="H176" t="str">
            <v>VLAM</v>
          </cell>
          <cell r="I176" t="str">
            <v>Vilniaus Baltai</v>
          </cell>
          <cell r="J176" t="str">
            <v>P.Žukienė, Z.Tindžiulienė</v>
          </cell>
        </row>
        <row r="177">
          <cell r="D177" t="str">
            <v>v201</v>
          </cell>
          <cell r="E177" t="str">
            <v>Martas Skrabulis</v>
          </cell>
          <cell r="F177">
            <v>32769</v>
          </cell>
          <cell r="G177" t="str">
            <v xml:space="preserve">Vilnius </v>
          </cell>
          <cell r="H177" t="str">
            <v>VLAM</v>
          </cell>
          <cell r="I177" t="str">
            <v>Cosma</v>
          </cell>
          <cell r="J177" t="str">
            <v>D.Skirmantienė</v>
          </cell>
        </row>
        <row r="178">
          <cell r="D178" t="str">
            <v>v200</v>
          </cell>
          <cell r="E178" t="str">
            <v>Marius Šilenskis</v>
          </cell>
          <cell r="F178">
            <v>33937</v>
          </cell>
          <cell r="G178" t="str">
            <v xml:space="preserve">Vilnius </v>
          </cell>
          <cell r="H178" t="str">
            <v>VLAM</v>
          </cell>
          <cell r="I178" t="str">
            <v xml:space="preserve"> </v>
          </cell>
          <cell r="J178" t="str">
            <v>S.Liepinaitis</v>
          </cell>
        </row>
        <row r="179">
          <cell r="D179" t="str">
            <v>m79</v>
          </cell>
          <cell r="E179" t="str">
            <v>Agnė Butkutė</v>
          </cell>
          <cell r="F179">
            <v>34594</v>
          </cell>
          <cell r="G179" t="str">
            <v xml:space="preserve">Vilnius </v>
          </cell>
          <cell r="H179" t="str">
            <v>VLAM</v>
          </cell>
          <cell r="I179" t="str">
            <v>Šuolis</v>
          </cell>
          <cell r="J179" t="str">
            <v>D.Skirmantienė, T.Krasauskienė</v>
          </cell>
        </row>
        <row r="180">
          <cell r="D180" t="str">
            <v>m80</v>
          </cell>
          <cell r="E180" t="str">
            <v>Silvestra Malinauskaitė</v>
          </cell>
          <cell r="F180">
            <v>32963</v>
          </cell>
          <cell r="G180" t="str">
            <v xml:space="preserve">Vilnius </v>
          </cell>
          <cell r="H180" t="str">
            <v>VLAM</v>
          </cell>
          <cell r="I180" t="str">
            <v>Šuolis</v>
          </cell>
          <cell r="J180" t="str">
            <v>D.Skirmantienė, T.Krasauskienė</v>
          </cell>
        </row>
        <row r="181">
          <cell r="D181" t="str">
            <v>v198</v>
          </cell>
          <cell r="E181" t="str">
            <v>Vytautas Dubauskas</v>
          </cell>
          <cell r="F181">
            <v>33330</v>
          </cell>
          <cell r="G181" t="str">
            <v xml:space="preserve">Vilnius </v>
          </cell>
          <cell r="H181" t="str">
            <v>VLAM</v>
          </cell>
          <cell r="I181" t="str">
            <v>Atėnų Olimpas</v>
          </cell>
          <cell r="J181" t="str">
            <v>A.Mikelytė</v>
          </cell>
        </row>
        <row r="182">
          <cell r="D182" t="str">
            <v>v197</v>
          </cell>
          <cell r="E182" t="str">
            <v>Paulius Karbočius</v>
          </cell>
          <cell r="F182">
            <v>33688</v>
          </cell>
          <cell r="G182" t="str">
            <v xml:space="preserve">Vilnius </v>
          </cell>
          <cell r="H182" t="str">
            <v>VLAM</v>
          </cell>
          <cell r="I182" t="str">
            <v>Atėnų Olimpas</v>
          </cell>
          <cell r="J182" t="str">
            <v>A.Mikelytė</v>
          </cell>
        </row>
        <row r="183">
          <cell r="D183" t="str">
            <v>m81</v>
          </cell>
          <cell r="E183" t="str">
            <v>Karolina Strakovska</v>
          </cell>
          <cell r="F183">
            <v>34449</v>
          </cell>
          <cell r="G183" t="str">
            <v xml:space="preserve">Vilnius </v>
          </cell>
          <cell r="H183" t="str">
            <v>VLAM</v>
          </cell>
          <cell r="I183" t="str">
            <v>Šuolis</v>
          </cell>
          <cell r="J183" t="str">
            <v>A.Tolstiks, E.Žiupkienė</v>
          </cell>
        </row>
        <row r="184">
          <cell r="D184" t="str">
            <v>m82</v>
          </cell>
          <cell r="E184" t="str">
            <v>Diana Džavachidis</v>
          </cell>
          <cell r="F184">
            <v>33968</v>
          </cell>
          <cell r="G184" t="str">
            <v xml:space="preserve">Vilnius </v>
          </cell>
          <cell r="H184" t="str">
            <v>VLAM</v>
          </cell>
          <cell r="I184" t="str">
            <v>Šuolis</v>
          </cell>
          <cell r="J184" t="str">
            <v>D.Skirmantienė, T.Krasauskienė</v>
          </cell>
        </row>
        <row r="185">
          <cell r="D185" t="str">
            <v>v196</v>
          </cell>
          <cell r="E185" t="str">
            <v>Mindaugas Striokas</v>
          </cell>
          <cell r="F185">
            <v>33264</v>
          </cell>
          <cell r="G185" t="str">
            <v xml:space="preserve">Vilnius-Vilkaviškis </v>
          </cell>
          <cell r="H185" t="str">
            <v>VLAM</v>
          </cell>
          <cell r="I185" t="str">
            <v>LAK</v>
          </cell>
          <cell r="J185" t="str">
            <v>J.Garalevičius, M.Saldukaitis</v>
          </cell>
        </row>
        <row r="186">
          <cell r="D186" t="str">
            <v>v195</v>
          </cell>
          <cell r="E186" t="str">
            <v>Mindaugas Didikas</v>
          </cell>
          <cell r="F186">
            <v>33927</v>
          </cell>
          <cell r="G186" t="str">
            <v xml:space="preserve">Vilnius </v>
          </cell>
          <cell r="H186" t="str">
            <v>VLAM</v>
          </cell>
          <cell r="I186" t="str">
            <v xml:space="preserve"> </v>
          </cell>
          <cell r="J186" t="str">
            <v>J.Garalevičius</v>
          </cell>
        </row>
        <row r="187">
          <cell r="D187" t="str">
            <v>m83</v>
          </cell>
          <cell r="E187" t="str">
            <v>Dorota Miskelovič</v>
          </cell>
          <cell r="F187">
            <v>34023</v>
          </cell>
          <cell r="G187" t="str">
            <v xml:space="preserve">Vilnius </v>
          </cell>
          <cell r="H187" t="str">
            <v>VLAM</v>
          </cell>
          <cell r="I187" t="str">
            <v>Šuolis</v>
          </cell>
          <cell r="J187" t="str">
            <v>D.Skirmantienė, T.Krasauskienė</v>
          </cell>
        </row>
        <row r="188">
          <cell r="D188" t="str">
            <v>v193</v>
          </cell>
          <cell r="E188" t="str">
            <v>Tadas Kavaliauskas</v>
          </cell>
          <cell r="F188">
            <v>33179</v>
          </cell>
          <cell r="G188" t="str">
            <v xml:space="preserve">Vilnius-Kaišiadorys </v>
          </cell>
          <cell r="H188" t="str">
            <v>VLAM</v>
          </cell>
          <cell r="I188" t="str">
            <v>Šviesos kariai</v>
          </cell>
          <cell r="J188" t="str">
            <v>L.Juchnevičienė, A.Kavaliauskas</v>
          </cell>
        </row>
        <row r="189">
          <cell r="D189" t="str">
            <v>m84</v>
          </cell>
          <cell r="E189" t="str">
            <v>Giedrė Kupstytė</v>
          </cell>
          <cell r="F189">
            <v>33672</v>
          </cell>
          <cell r="G189" t="str">
            <v xml:space="preserve">Jurbarkas </v>
          </cell>
          <cell r="H189" t="str">
            <v>KKSC</v>
          </cell>
          <cell r="I189" t="str">
            <v xml:space="preserve"> </v>
          </cell>
          <cell r="J189" t="str">
            <v>V.Kokarskaja</v>
          </cell>
        </row>
        <row r="190">
          <cell r="D190" t="str">
            <v>v192</v>
          </cell>
          <cell r="E190" t="str">
            <v>Žygimantas Kuzminskas</v>
          </cell>
          <cell r="F190">
            <v>33917</v>
          </cell>
          <cell r="G190" t="str">
            <v xml:space="preserve">Vilnius </v>
          </cell>
          <cell r="H190" t="str">
            <v>VLAM</v>
          </cell>
          <cell r="I190" t="str">
            <v>Šuolis</v>
          </cell>
          <cell r="J190" t="str">
            <v>R.Snarskienė</v>
          </cell>
        </row>
        <row r="191">
          <cell r="D191" t="str">
            <v>m85</v>
          </cell>
          <cell r="E191" t="str">
            <v>Aistė Bernotaitytė</v>
          </cell>
          <cell r="F191">
            <v>33250</v>
          </cell>
          <cell r="G191" t="str">
            <v xml:space="preserve">Kaunas </v>
          </cell>
          <cell r="H191" t="str">
            <v>"Viltis"</v>
          </cell>
          <cell r="I191" t="str">
            <v xml:space="preserve"> </v>
          </cell>
          <cell r="J191" t="str">
            <v>O.Pavilionienė,N.Gedgaudienė</v>
          </cell>
        </row>
        <row r="192">
          <cell r="D192" t="str">
            <v>m86</v>
          </cell>
          <cell r="E192" t="str">
            <v>Rita Kaselytė</v>
          </cell>
          <cell r="F192">
            <v>31964</v>
          </cell>
          <cell r="G192" t="str">
            <v xml:space="preserve">Kaunas - Kėdainiai </v>
          </cell>
          <cell r="H192" t="str">
            <v>"Viltis"</v>
          </cell>
          <cell r="I192" t="str">
            <v xml:space="preserve"> </v>
          </cell>
          <cell r="J192" t="str">
            <v>A.Šimkus, R.Kaselis</v>
          </cell>
        </row>
        <row r="193">
          <cell r="D193" t="str">
            <v>v191</v>
          </cell>
          <cell r="E193" t="str">
            <v>Mindaugas Šumskas</v>
          </cell>
          <cell r="F193">
            <v>33620</v>
          </cell>
          <cell r="G193" t="str">
            <v xml:space="preserve">Jurbarkas </v>
          </cell>
          <cell r="H193" t="str">
            <v>KKSC</v>
          </cell>
          <cell r="I193" t="str">
            <v xml:space="preserve"> </v>
          </cell>
          <cell r="J193" t="str">
            <v>V.Giedraitis</v>
          </cell>
        </row>
        <row r="194">
          <cell r="D194" t="str">
            <v>v190</v>
          </cell>
          <cell r="E194" t="str">
            <v>Rytis Andrijaitis</v>
          </cell>
          <cell r="F194">
            <v>33964</v>
          </cell>
          <cell r="G194" t="str">
            <v xml:space="preserve">Jurbarkas </v>
          </cell>
          <cell r="H194" t="str">
            <v>KKSC</v>
          </cell>
          <cell r="I194" t="str">
            <v xml:space="preserve"> </v>
          </cell>
          <cell r="J194" t="str">
            <v>V.Giedraitis</v>
          </cell>
        </row>
        <row r="195">
          <cell r="D195" t="str">
            <v>v189</v>
          </cell>
          <cell r="E195" t="str">
            <v>Mažvydas Tamošaitis</v>
          </cell>
          <cell r="F195">
            <v>33605</v>
          </cell>
          <cell r="G195" t="str">
            <v xml:space="preserve">Šiaulių Raj. </v>
          </cell>
          <cell r="H195" t="str">
            <v>Kuršėnų SM</v>
          </cell>
          <cell r="I195" t="str">
            <v xml:space="preserve"> </v>
          </cell>
          <cell r="J195" t="str">
            <v>V.Kviklys</v>
          </cell>
        </row>
        <row r="196">
          <cell r="D196" t="str">
            <v>v188</v>
          </cell>
          <cell r="E196" t="str">
            <v>Šarūnas Mockus</v>
          </cell>
          <cell r="F196">
            <v>33907</v>
          </cell>
          <cell r="G196" t="str">
            <v xml:space="preserve">Šiaulių Raj. </v>
          </cell>
          <cell r="H196" t="str">
            <v>Kuršėnų SM</v>
          </cell>
          <cell r="I196" t="str">
            <v xml:space="preserve"> </v>
          </cell>
          <cell r="J196" t="str">
            <v>V.Ponomarovas</v>
          </cell>
        </row>
        <row r="197">
          <cell r="D197" t="str">
            <v>m87</v>
          </cell>
          <cell r="E197" t="str">
            <v>Milda Kulikauskaitė</v>
          </cell>
          <cell r="F197">
            <v>33159</v>
          </cell>
          <cell r="G197" t="str">
            <v xml:space="preserve">Kaunas </v>
          </cell>
          <cell r="H197" t="str">
            <v>"Viltis"</v>
          </cell>
          <cell r="I197" t="str">
            <v xml:space="preserve"> </v>
          </cell>
          <cell r="J197" t="str">
            <v>A.Baranauskas, V.Streckis</v>
          </cell>
        </row>
        <row r="198">
          <cell r="D198" t="str">
            <v>v186</v>
          </cell>
          <cell r="E198" t="str">
            <v>Vilius Mikelionis</v>
          </cell>
          <cell r="F198">
            <v>31111</v>
          </cell>
          <cell r="G198" t="str">
            <v xml:space="preserve">Druskininkai </v>
          </cell>
          <cell r="H198" t="str">
            <v>SC</v>
          </cell>
          <cell r="I198" t="str">
            <v>Druskininkų Ėjikų klubas</v>
          </cell>
          <cell r="J198" t="str">
            <v>K.Jezepčikas</v>
          </cell>
        </row>
        <row r="199">
          <cell r="D199" t="str">
            <v>v185</v>
          </cell>
          <cell r="E199" t="str">
            <v>Valerijus Grinko</v>
          </cell>
          <cell r="F199">
            <v>32075</v>
          </cell>
          <cell r="G199" t="str">
            <v xml:space="preserve">Druskininkai </v>
          </cell>
          <cell r="H199" t="str">
            <v>SC</v>
          </cell>
          <cell r="I199" t="str">
            <v>Druskininkų Ėjikų klubas</v>
          </cell>
          <cell r="J199" t="str">
            <v>K.Jezepčikas</v>
          </cell>
        </row>
        <row r="200">
          <cell r="D200" t="str">
            <v>m88</v>
          </cell>
          <cell r="E200" t="str">
            <v>Agnė Orlauskaitė</v>
          </cell>
          <cell r="F200">
            <v>32191</v>
          </cell>
          <cell r="G200" t="str">
            <v xml:space="preserve">Kaunas </v>
          </cell>
          <cell r="H200" t="str">
            <v>"Viltis"</v>
          </cell>
          <cell r="I200" t="str">
            <v xml:space="preserve"> </v>
          </cell>
          <cell r="J200" t="str">
            <v>D.Jankauskaitė, N.Sabaliauskienė</v>
          </cell>
        </row>
        <row r="201">
          <cell r="D201" t="str">
            <v>v184</v>
          </cell>
          <cell r="E201" t="str">
            <v>Mantas Dilys</v>
          </cell>
          <cell r="F201">
            <v>30771</v>
          </cell>
          <cell r="G201" t="str">
            <v xml:space="preserve">Kaunas </v>
          </cell>
          <cell r="H201" t="str">
            <v>"Viltis"</v>
          </cell>
          <cell r="I201" t="str">
            <v xml:space="preserve"> </v>
          </cell>
          <cell r="J201" t="str">
            <v>A.Gavėnas</v>
          </cell>
        </row>
        <row r="202">
          <cell r="D202" t="str">
            <v>v183</v>
          </cell>
          <cell r="E202" t="str">
            <v>Egidijus Dilys</v>
          </cell>
          <cell r="F202">
            <v>32021</v>
          </cell>
          <cell r="G202" t="str">
            <v xml:space="preserve">Kaunas </v>
          </cell>
          <cell r="H202" t="str">
            <v>"Viltis"</v>
          </cell>
          <cell r="I202" t="str">
            <v xml:space="preserve"> </v>
          </cell>
          <cell r="J202" t="str">
            <v>A.Gavėnas</v>
          </cell>
        </row>
        <row r="203">
          <cell r="D203" t="str">
            <v>v182</v>
          </cell>
          <cell r="E203" t="str">
            <v>Andrius Gricevičius</v>
          </cell>
          <cell r="F203">
            <v>30674</v>
          </cell>
          <cell r="G203" t="str">
            <v xml:space="preserve">Kaunas </v>
          </cell>
          <cell r="H203" t="str">
            <v>"Viltis"</v>
          </cell>
          <cell r="I203" t="str">
            <v xml:space="preserve"> </v>
          </cell>
          <cell r="J203" t="str">
            <v>A.Gavėnas, V.Butkus</v>
          </cell>
        </row>
        <row r="204">
          <cell r="D204" t="str">
            <v>m89</v>
          </cell>
          <cell r="E204" t="str">
            <v>Austra Skujytė</v>
          </cell>
          <cell r="F204">
            <v>29079</v>
          </cell>
          <cell r="G204" t="str">
            <v xml:space="preserve">Kaunas </v>
          </cell>
          <cell r="H204" t="str">
            <v xml:space="preserve"> </v>
          </cell>
          <cell r="I204" t="str">
            <v xml:space="preserve"> </v>
          </cell>
          <cell r="J204" t="str">
            <v>R.Plungė</v>
          </cell>
        </row>
        <row r="205">
          <cell r="D205" t="str">
            <v>m90</v>
          </cell>
          <cell r="E205" t="str">
            <v>Nora Šliževičiūtė</v>
          </cell>
          <cell r="F205">
            <v>32119</v>
          </cell>
          <cell r="G205" t="str">
            <v xml:space="preserve">Kaunas </v>
          </cell>
          <cell r="H205" t="str">
            <v>"Viltis"</v>
          </cell>
          <cell r="I205" t="str">
            <v xml:space="preserve"> </v>
          </cell>
          <cell r="J205" t="str">
            <v>G.Šerėnienė</v>
          </cell>
        </row>
        <row r="206">
          <cell r="D206" t="str">
            <v>v181</v>
          </cell>
          <cell r="E206" t="str">
            <v>Andrius Latvinskas</v>
          </cell>
          <cell r="F206">
            <v>33163</v>
          </cell>
          <cell r="G206" t="str">
            <v xml:space="preserve">Kaunas-Marijampolė </v>
          </cell>
          <cell r="H206" t="str">
            <v>"Viltis"</v>
          </cell>
          <cell r="I206" t="str">
            <v xml:space="preserve"> </v>
          </cell>
          <cell r="J206" t="str">
            <v>A.Gavelytė, D.Urbonienė</v>
          </cell>
        </row>
        <row r="207">
          <cell r="D207" t="str">
            <v>v180</v>
          </cell>
          <cell r="E207" t="str">
            <v>Aivaras Mieliauskas</v>
          </cell>
          <cell r="F207">
            <v>32615</v>
          </cell>
          <cell r="G207" t="str">
            <v xml:space="preserve">Kaunas </v>
          </cell>
          <cell r="H207" t="str">
            <v>"Viltis"</v>
          </cell>
          <cell r="I207" t="str">
            <v xml:space="preserve"> </v>
          </cell>
          <cell r="J207" t="str">
            <v>N.Gedgaudienė</v>
          </cell>
        </row>
        <row r="208">
          <cell r="D208" t="str">
            <v>v179</v>
          </cell>
          <cell r="E208" t="str">
            <v>Žilvinas Mitrikevičius</v>
          </cell>
          <cell r="F208">
            <v>33711</v>
          </cell>
          <cell r="G208" t="str">
            <v xml:space="preserve">Kaunas </v>
          </cell>
          <cell r="H208" t="str">
            <v>"Viltis"</v>
          </cell>
          <cell r="I208" t="str">
            <v xml:space="preserve"> </v>
          </cell>
          <cell r="J208" t="str">
            <v>G.Šerėnienė</v>
          </cell>
        </row>
        <row r="209">
          <cell r="D209" t="str">
            <v>m91</v>
          </cell>
          <cell r="E209" t="str">
            <v>Sonata Tamošaitytė</v>
          </cell>
          <cell r="F209">
            <v>31954</v>
          </cell>
          <cell r="G209" t="str">
            <v xml:space="preserve">Kaunas </v>
          </cell>
          <cell r="H209" t="str">
            <v>"Viltis"</v>
          </cell>
          <cell r="I209" t="str">
            <v xml:space="preserve"> </v>
          </cell>
          <cell r="J209" t="str">
            <v>N.Gedgaudienė</v>
          </cell>
        </row>
        <row r="210">
          <cell r="D210" t="str">
            <v>v178</v>
          </cell>
          <cell r="E210" t="str">
            <v>Evaldas Pranckus</v>
          </cell>
          <cell r="F210">
            <v>32817</v>
          </cell>
          <cell r="G210" t="str">
            <v xml:space="preserve">Kaunas </v>
          </cell>
          <cell r="H210" t="str">
            <v>"Viltis"</v>
          </cell>
          <cell r="I210" t="str">
            <v xml:space="preserve"> </v>
          </cell>
          <cell r="J210" t="str">
            <v>V.Streckis, D.Pranckuvienė</v>
          </cell>
        </row>
        <row r="211">
          <cell r="D211" t="str">
            <v>v177</v>
          </cell>
          <cell r="E211" t="str">
            <v>Ernestas Raudys</v>
          </cell>
          <cell r="F211">
            <v>33670</v>
          </cell>
          <cell r="G211" t="str">
            <v xml:space="preserve">Kaunas </v>
          </cell>
          <cell r="H211" t="str">
            <v>"Viltis"</v>
          </cell>
          <cell r="I211" t="str">
            <v xml:space="preserve"> </v>
          </cell>
          <cell r="J211" t="str">
            <v>A.Baranauskas, E.Jurgutis</v>
          </cell>
        </row>
        <row r="212">
          <cell r="D212" t="str">
            <v>m92</v>
          </cell>
          <cell r="E212" t="str">
            <v>Sandra Bingelytė</v>
          </cell>
          <cell r="F212">
            <v>33647</v>
          </cell>
          <cell r="G212" t="str">
            <v xml:space="preserve">Kaunas </v>
          </cell>
          <cell r="H212" t="str">
            <v>"Viltis"</v>
          </cell>
          <cell r="I212" t="str">
            <v xml:space="preserve"> </v>
          </cell>
          <cell r="J212" t="str">
            <v>R.Vasiliauskas,R.Ančlauskas</v>
          </cell>
        </row>
        <row r="213">
          <cell r="D213" t="str">
            <v>v176</v>
          </cell>
          <cell r="E213" t="str">
            <v>Raivydas Stanys</v>
          </cell>
          <cell r="F213">
            <v>31811</v>
          </cell>
          <cell r="G213" t="str">
            <v xml:space="preserve">Kaunas </v>
          </cell>
          <cell r="H213" t="str">
            <v>"Viltis"</v>
          </cell>
          <cell r="I213" t="str">
            <v xml:space="preserve"> </v>
          </cell>
          <cell r="J213" t="str">
            <v>A.Baranauskas</v>
          </cell>
        </row>
        <row r="214">
          <cell r="D214" t="str">
            <v>m93</v>
          </cell>
          <cell r="E214" t="str">
            <v>Andželika Bobrova</v>
          </cell>
          <cell r="F214">
            <v>33760</v>
          </cell>
          <cell r="G214" t="str">
            <v xml:space="preserve">Kaunas </v>
          </cell>
          <cell r="H214" t="str">
            <v>"Viltis"</v>
          </cell>
          <cell r="I214" t="str">
            <v xml:space="preserve"> </v>
          </cell>
          <cell r="J214" t="str">
            <v>A.Bobrova</v>
          </cell>
        </row>
        <row r="215">
          <cell r="D215" t="str">
            <v>m94</v>
          </cell>
          <cell r="E215" t="str">
            <v>Vitalija Dejeva</v>
          </cell>
          <cell r="F215">
            <v>33524</v>
          </cell>
          <cell r="G215" t="str">
            <v xml:space="preserve">Kaunas </v>
          </cell>
          <cell r="H215" t="str">
            <v>"Viltis"</v>
          </cell>
          <cell r="I215" t="str">
            <v xml:space="preserve"> </v>
          </cell>
          <cell r="J215" t="str">
            <v>R.Vasiliauskas</v>
          </cell>
        </row>
        <row r="216">
          <cell r="D216" t="str">
            <v>v175</v>
          </cell>
          <cell r="E216" t="str">
            <v>Marius Vadeikis</v>
          </cell>
          <cell r="F216">
            <v>32722</v>
          </cell>
          <cell r="G216" t="str">
            <v xml:space="preserve">Kaunas </v>
          </cell>
          <cell r="H216" t="str">
            <v>"Viltis"</v>
          </cell>
          <cell r="I216" t="str">
            <v xml:space="preserve"> </v>
          </cell>
          <cell r="J216" t="str">
            <v>R.Petruškevičius,R.Morkūnienė</v>
          </cell>
        </row>
        <row r="217">
          <cell r="D217" t="str">
            <v>v174</v>
          </cell>
          <cell r="E217" t="str">
            <v>Tomas Vitonis</v>
          </cell>
          <cell r="F217">
            <v>33499</v>
          </cell>
          <cell r="G217" t="str">
            <v xml:space="preserve">Kaunas </v>
          </cell>
          <cell r="H217" t="str">
            <v>"Viltis"</v>
          </cell>
          <cell r="I217" t="str">
            <v xml:space="preserve"> </v>
          </cell>
          <cell r="J217" t="str">
            <v>A.Gavėnas, V.Čereška</v>
          </cell>
        </row>
        <row r="218">
          <cell r="D218" t="str">
            <v>m95</v>
          </cell>
          <cell r="E218" t="str">
            <v>Samanta Gavelytė</v>
          </cell>
          <cell r="F218">
            <v>33950</v>
          </cell>
          <cell r="G218" t="str">
            <v xml:space="preserve">Kaunas </v>
          </cell>
          <cell r="H218" t="str">
            <v>"Viltis"</v>
          </cell>
          <cell r="I218" t="str">
            <v xml:space="preserve"> </v>
          </cell>
          <cell r="J218" t="str">
            <v>A.Gavelytė</v>
          </cell>
        </row>
        <row r="219">
          <cell r="D219" t="str">
            <v>m96</v>
          </cell>
          <cell r="E219" t="str">
            <v>Deimantė Gedgaudaitė</v>
          </cell>
          <cell r="F219">
            <v>32769</v>
          </cell>
          <cell r="G219" t="str">
            <v xml:space="preserve">Kaunas </v>
          </cell>
          <cell r="H219" t="str">
            <v>"Viltis"</v>
          </cell>
          <cell r="I219" t="str">
            <v xml:space="preserve"> </v>
          </cell>
          <cell r="J219" t="str">
            <v>N.Gedgaudienė</v>
          </cell>
        </row>
        <row r="220">
          <cell r="D220" t="str">
            <v>v173</v>
          </cell>
          <cell r="E220" t="str">
            <v>Gytis Daukša</v>
          </cell>
          <cell r="F220">
            <v>33467</v>
          </cell>
          <cell r="G220" t="str">
            <v xml:space="preserve">Kaunas </v>
          </cell>
          <cell r="H220" t="str">
            <v>"Viltis"</v>
          </cell>
          <cell r="I220" t="str">
            <v xml:space="preserve"> </v>
          </cell>
          <cell r="J220" t="str">
            <v>A.Gavelytė</v>
          </cell>
        </row>
        <row r="221">
          <cell r="D221" t="str">
            <v>m97</v>
          </cell>
          <cell r="E221" t="str">
            <v>Monika Juodeškaitė</v>
          </cell>
          <cell r="F221">
            <v>33514</v>
          </cell>
          <cell r="G221" t="str">
            <v xml:space="preserve">Kaunas </v>
          </cell>
          <cell r="H221" t="str">
            <v>"Viltis"</v>
          </cell>
          <cell r="I221" t="str">
            <v xml:space="preserve"> </v>
          </cell>
          <cell r="J221" t="str">
            <v>I.Juodeškienė</v>
          </cell>
        </row>
        <row r="222">
          <cell r="D222" t="str">
            <v>m98</v>
          </cell>
          <cell r="E222" t="str">
            <v>Jana Nosova</v>
          </cell>
          <cell r="F222">
            <v>33110</v>
          </cell>
          <cell r="G222" t="str">
            <v xml:space="preserve">Kaunas </v>
          </cell>
          <cell r="H222" t="str">
            <v>"Viltis"</v>
          </cell>
          <cell r="I222" t="str">
            <v xml:space="preserve"> </v>
          </cell>
          <cell r="J222" t="str">
            <v>A.Gavelytė</v>
          </cell>
        </row>
        <row r="223">
          <cell r="D223" t="str">
            <v>m99</v>
          </cell>
          <cell r="E223" t="str">
            <v>Sigita Lasavičiūtė</v>
          </cell>
          <cell r="F223">
            <v>31681</v>
          </cell>
          <cell r="G223" t="str">
            <v xml:space="preserve">Kaunas </v>
          </cell>
          <cell r="H223" t="str">
            <v>"Viltis"</v>
          </cell>
          <cell r="I223" t="str">
            <v xml:space="preserve"> </v>
          </cell>
          <cell r="J223" t="str">
            <v>A.Gavėnas</v>
          </cell>
        </row>
        <row r="224">
          <cell r="D224" t="str">
            <v>m100</v>
          </cell>
          <cell r="E224" t="str">
            <v>Rūta Moliejūtė</v>
          </cell>
          <cell r="F224">
            <v>33831</v>
          </cell>
          <cell r="G224" t="str">
            <v xml:space="preserve">Kaunas </v>
          </cell>
          <cell r="H224" t="str">
            <v>"Viltis"</v>
          </cell>
          <cell r="I224" t="str">
            <v xml:space="preserve"> </v>
          </cell>
          <cell r="J224" t="str">
            <v>O.Pavilionienė,N.Gedgaudienė</v>
          </cell>
        </row>
        <row r="225">
          <cell r="D225" t="str">
            <v>v172</v>
          </cell>
          <cell r="E225" t="str">
            <v>Remigijus Kančys</v>
          </cell>
          <cell r="F225">
            <v>31975</v>
          </cell>
          <cell r="G225" t="str">
            <v xml:space="preserve">Kaunas - Alytus </v>
          </cell>
          <cell r="H225" t="str">
            <v>"Viltis"</v>
          </cell>
          <cell r="I225" t="str">
            <v xml:space="preserve"> </v>
          </cell>
          <cell r="J225" t="str">
            <v>I.Juodeškienė,A.Klebauskas</v>
          </cell>
        </row>
        <row r="226">
          <cell r="D226" t="str">
            <v>v171</v>
          </cell>
          <cell r="E226" t="str">
            <v>Aidas Krakauskas</v>
          </cell>
          <cell r="F226">
            <v>32197</v>
          </cell>
          <cell r="G226" t="str">
            <v xml:space="preserve">Kaunas </v>
          </cell>
          <cell r="H226" t="str">
            <v>"Viltis"</v>
          </cell>
          <cell r="I226" t="str">
            <v xml:space="preserve"> </v>
          </cell>
          <cell r="J226" t="str">
            <v>A.Buliuolis</v>
          </cell>
        </row>
        <row r="227">
          <cell r="D227" t="str">
            <v>m101</v>
          </cell>
          <cell r="E227" t="str">
            <v>Kristina Pajedaitė</v>
          </cell>
          <cell r="F227">
            <v>33368</v>
          </cell>
          <cell r="G227" t="str">
            <v xml:space="preserve">Kaunas </v>
          </cell>
          <cell r="H227" t="str">
            <v>"Viltis"</v>
          </cell>
          <cell r="I227" t="str">
            <v xml:space="preserve"> </v>
          </cell>
          <cell r="J227" t="str">
            <v>I.Juodeškienė</v>
          </cell>
        </row>
        <row r="228">
          <cell r="D228" t="str">
            <v>m102</v>
          </cell>
          <cell r="E228" t="str">
            <v>Viktorija Žemaitytė</v>
          </cell>
          <cell r="F228">
            <v>31117</v>
          </cell>
          <cell r="G228" t="str">
            <v xml:space="preserve">Kaunas </v>
          </cell>
          <cell r="H228" t="str">
            <v>"Viltis"</v>
          </cell>
          <cell r="I228" t="str">
            <v xml:space="preserve"> </v>
          </cell>
          <cell r="J228" t="str">
            <v>A.Gavėnas</v>
          </cell>
        </row>
        <row r="229">
          <cell r="D229" t="str">
            <v>m103</v>
          </cell>
          <cell r="E229" t="str">
            <v>Marta Palmaitytė</v>
          </cell>
          <cell r="F229">
            <v>33310</v>
          </cell>
          <cell r="G229" t="str">
            <v xml:space="preserve">Kaunas </v>
          </cell>
          <cell r="H229" t="str">
            <v>"Viltis"</v>
          </cell>
          <cell r="I229" t="str">
            <v xml:space="preserve"> </v>
          </cell>
          <cell r="J229" t="str">
            <v>D.Jankauskaitė, N.Sabaliauskienė</v>
          </cell>
        </row>
        <row r="230">
          <cell r="D230" t="str">
            <v>m104</v>
          </cell>
          <cell r="E230" t="str">
            <v>Sandra Raizgytė</v>
          </cell>
          <cell r="F230">
            <v>33474</v>
          </cell>
          <cell r="G230" t="str">
            <v xml:space="preserve">Kaunas </v>
          </cell>
          <cell r="H230" t="str">
            <v>"Viltis"</v>
          </cell>
          <cell r="I230" t="str">
            <v xml:space="preserve"> </v>
          </cell>
          <cell r="J230" t="str">
            <v>V.Streckis</v>
          </cell>
        </row>
        <row r="231">
          <cell r="D231" t="str">
            <v>v170</v>
          </cell>
          <cell r="E231" t="str">
            <v>Eimantas Piliponis</v>
          </cell>
          <cell r="F231">
            <v>33963</v>
          </cell>
          <cell r="G231" t="str">
            <v xml:space="preserve">Kaunas </v>
          </cell>
          <cell r="H231" t="str">
            <v>"Viltis"</v>
          </cell>
          <cell r="I231" t="str">
            <v xml:space="preserve"> </v>
          </cell>
          <cell r="J231" t="str">
            <v>L.Rolskis,A.Buliuolis</v>
          </cell>
        </row>
        <row r="232">
          <cell r="D232" t="str">
            <v>v169</v>
          </cell>
          <cell r="E232" t="str">
            <v>Vytautas Ugianskis</v>
          </cell>
          <cell r="F232">
            <v>32909</v>
          </cell>
          <cell r="G232" t="str">
            <v xml:space="preserve">Kaunas </v>
          </cell>
          <cell r="H232" t="str">
            <v>"Viltis"</v>
          </cell>
          <cell r="I232" t="str">
            <v xml:space="preserve"> </v>
          </cell>
          <cell r="J232" t="str">
            <v>A.Miliauskas, A.Šimkūnas</v>
          </cell>
        </row>
        <row r="233">
          <cell r="D233" t="str">
            <v>m105</v>
          </cell>
          <cell r="E233" t="str">
            <v>Karolina Sodeikaitė</v>
          </cell>
          <cell r="F233">
            <v>33839</v>
          </cell>
          <cell r="G233" t="str">
            <v xml:space="preserve">Kaunas </v>
          </cell>
          <cell r="H233" t="str">
            <v>"Viltis"</v>
          </cell>
          <cell r="I233" t="str">
            <v xml:space="preserve"> </v>
          </cell>
          <cell r="J233" t="str">
            <v>D.Jankauskaitė, N.Sabaliauskienė</v>
          </cell>
        </row>
        <row r="234">
          <cell r="D234" t="str">
            <v>v168</v>
          </cell>
          <cell r="E234" t="str">
            <v>Vytautas Dalikas</v>
          </cell>
          <cell r="F234">
            <v>30311</v>
          </cell>
          <cell r="G234" t="str">
            <v xml:space="preserve">Kaunas </v>
          </cell>
          <cell r="H234" t="str">
            <v>"Viltis"</v>
          </cell>
          <cell r="I234" t="str">
            <v xml:space="preserve"> </v>
          </cell>
          <cell r="J234" t="str">
            <v>D.Jankauskaitė, N.Sabaliauskienė</v>
          </cell>
        </row>
        <row r="235">
          <cell r="D235" t="str">
            <v>v167</v>
          </cell>
          <cell r="E235" t="str">
            <v>Martynas Kavaliauskas</v>
          </cell>
          <cell r="F235">
            <v>33714</v>
          </cell>
          <cell r="G235" t="str">
            <v xml:space="preserve">Kaunas </v>
          </cell>
          <cell r="H235" t="str">
            <v>"Viltis"</v>
          </cell>
          <cell r="I235" t="str">
            <v xml:space="preserve"> </v>
          </cell>
          <cell r="J235" t="str">
            <v>D.Jankauskaitė, N.Sabaliauskienė</v>
          </cell>
        </row>
        <row r="236">
          <cell r="D236" t="str">
            <v>v166</v>
          </cell>
          <cell r="E236" t="str">
            <v>Benas Kentra</v>
          </cell>
          <cell r="F236">
            <v>32584</v>
          </cell>
          <cell r="G236" t="str">
            <v xml:space="preserve">Kaunas </v>
          </cell>
          <cell r="H236" t="str">
            <v>"Viltis"</v>
          </cell>
          <cell r="I236" t="str">
            <v xml:space="preserve"> </v>
          </cell>
          <cell r="J236" t="str">
            <v>A.Miliauskas, E.Ivanauskas</v>
          </cell>
        </row>
        <row r="237">
          <cell r="D237" t="str">
            <v>v165</v>
          </cell>
          <cell r="E237" t="str">
            <v>Ignas Lukoševičius</v>
          </cell>
          <cell r="F237">
            <v>33518</v>
          </cell>
          <cell r="G237" t="str">
            <v xml:space="preserve">Kaunas </v>
          </cell>
          <cell r="H237" t="str">
            <v>"Viltis"</v>
          </cell>
          <cell r="I237" t="str">
            <v xml:space="preserve"> </v>
          </cell>
          <cell r="J237" t="str">
            <v>D.Jankauskaitė, N.Sabaliauskienė</v>
          </cell>
        </row>
        <row r="238">
          <cell r="D238" t="str">
            <v>m106</v>
          </cell>
          <cell r="E238" t="str">
            <v>Ugnė Liuksaitytė</v>
          </cell>
          <cell r="F238">
            <v>34335</v>
          </cell>
          <cell r="G238" t="str">
            <v xml:space="preserve">Kaunas </v>
          </cell>
          <cell r="H238" t="str">
            <v>"Viltis"</v>
          </cell>
          <cell r="I238" t="str">
            <v xml:space="preserve"> </v>
          </cell>
          <cell r="J238" t="str">
            <v>A.Miliauskas, R.Vasiliauskas</v>
          </cell>
        </row>
        <row r="239">
          <cell r="D239" t="str">
            <v>m107</v>
          </cell>
          <cell r="E239" t="str">
            <v>Giedrė Vikniūtė</v>
          </cell>
          <cell r="F239">
            <v>34252</v>
          </cell>
          <cell r="G239" t="str">
            <v xml:space="preserve">Kaunas </v>
          </cell>
          <cell r="H239" t="str">
            <v>"Viltis"</v>
          </cell>
          <cell r="I239" t="str">
            <v xml:space="preserve"> </v>
          </cell>
          <cell r="J239" t="str">
            <v>R.Sadzevičienė,V.Šilinskas</v>
          </cell>
        </row>
        <row r="240">
          <cell r="D240" t="str">
            <v>v164</v>
          </cell>
          <cell r="E240" t="str">
            <v>Lukas Ručinskas</v>
          </cell>
          <cell r="F240">
            <v>33395</v>
          </cell>
          <cell r="G240" t="str">
            <v xml:space="preserve">Kaunas </v>
          </cell>
          <cell r="H240" t="str">
            <v>"Viltis"</v>
          </cell>
          <cell r="I240" t="str">
            <v xml:space="preserve"> </v>
          </cell>
          <cell r="J240" t="str">
            <v>D.Jankauskaitė, N.Sabaliauskienė</v>
          </cell>
        </row>
        <row r="241">
          <cell r="D241" t="str">
            <v>m108</v>
          </cell>
          <cell r="E241" t="str">
            <v>Živilė Olčiauskaitė</v>
          </cell>
          <cell r="F241">
            <v>31871</v>
          </cell>
          <cell r="G241" t="str">
            <v xml:space="preserve">Kaunas </v>
          </cell>
          <cell r="H241" t="str">
            <v>"Viltis"</v>
          </cell>
          <cell r="I241" t="str">
            <v xml:space="preserve"> </v>
          </cell>
          <cell r="J241" t="str">
            <v>V.Šilinskas,R.Sadzevičienė</v>
          </cell>
        </row>
        <row r="242">
          <cell r="D242" t="str">
            <v>v163</v>
          </cell>
          <cell r="E242" t="str">
            <v>Paulius Vainauskas</v>
          </cell>
          <cell r="F242">
            <v>33301</v>
          </cell>
          <cell r="G242" t="str">
            <v xml:space="preserve">Kaunas </v>
          </cell>
          <cell r="H242" t="str">
            <v>"Viltis"</v>
          </cell>
          <cell r="I242" t="str">
            <v xml:space="preserve"> </v>
          </cell>
          <cell r="J242" t="str">
            <v>A.Gavelytė</v>
          </cell>
        </row>
        <row r="243">
          <cell r="D243" t="str">
            <v>v162</v>
          </cell>
          <cell r="E243" t="str">
            <v>Paulius Vaitulevičius</v>
          </cell>
          <cell r="F243">
            <v>32343</v>
          </cell>
          <cell r="G243" t="str">
            <v xml:space="preserve">Kaunas </v>
          </cell>
          <cell r="H243" t="str">
            <v>"Viltis"</v>
          </cell>
          <cell r="I243" t="str">
            <v xml:space="preserve"> </v>
          </cell>
          <cell r="J243" t="str">
            <v>A.Miliauskas, R.Vasiliauskas</v>
          </cell>
        </row>
        <row r="244">
          <cell r="D244" t="str">
            <v>v161</v>
          </cell>
          <cell r="E244" t="str">
            <v>Ernestas Vėsa</v>
          </cell>
          <cell r="F244">
            <v>32622</v>
          </cell>
          <cell r="G244" t="str">
            <v xml:space="preserve">Kaunas </v>
          </cell>
          <cell r="H244" t="str">
            <v>"Viltis"</v>
          </cell>
          <cell r="I244" t="str">
            <v xml:space="preserve"> </v>
          </cell>
          <cell r="J244" t="str">
            <v>R.Vasiliauskas</v>
          </cell>
        </row>
        <row r="245">
          <cell r="D245" t="str">
            <v>m109</v>
          </cell>
          <cell r="E245" t="str">
            <v>Rūta Bielskytė</v>
          </cell>
          <cell r="F245">
            <v>34529</v>
          </cell>
          <cell r="G245" t="str">
            <v xml:space="preserve">Kaunas </v>
          </cell>
          <cell r="H245" t="str">
            <v>"Viltis"</v>
          </cell>
          <cell r="I245" t="str">
            <v xml:space="preserve"> </v>
          </cell>
          <cell r="J245" t="str">
            <v>V.Streckis</v>
          </cell>
        </row>
        <row r="246">
          <cell r="D246" t="str">
            <v>m110</v>
          </cell>
          <cell r="E246" t="str">
            <v>Eglė Tamošiūnaitė</v>
          </cell>
          <cell r="F246">
            <v>33458</v>
          </cell>
          <cell r="G246" t="str">
            <v xml:space="preserve">Kaunas </v>
          </cell>
          <cell r="H246" t="str">
            <v>"Viltis"</v>
          </cell>
          <cell r="I246" t="str">
            <v xml:space="preserve"> </v>
          </cell>
          <cell r="J246" t="str">
            <v>O.Pavilionienė</v>
          </cell>
        </row>
        <row r="247">
          <cell r="D247" t="str">
            <v>v160</v>
          </cell>
          <cell r="E247" t="str">
            <v>Mindaugas Saulevičius</v>
          </cell>
          <cell r="F247">
            <v>33144</v>
          </cell>
          <cell r="G247" t="str">
            <v xml:space="preserve">Kaunas </v>
          </cell>
          <cell r="H247" t="str">
            <v>"Viltis"</v>
          </cell>
          <cell r="I247" t="str">
            <v xml:space="preserve"> </v>
          </cell>
          <cell r="J247" t="str">
            <v>V.Šilinskas,J.Tribė,V.Milaknis</v>
          </cell>
        </row>
        <row r="248">
          <cell r="D248" t="str">
            <v>m111</v>
          </cell>
          <cell r="E248" t="str">
            <v>Rita Andrejeva</v>
          </cell>
          <cell r="F248">
            <v>33309</v>
          </cell>
          <cell r="G248" t="str">
            <v xml:space="preserve">Kaunas </v>
          </cell>
          <cell r="H248" t="str">
            <v>"Viltis"</v>
          </cell>
          <cell r="I248" t="str">
            <v>"Vėjas"</v>
          </cell>
          <cell r="J248" t="str">
            <v>D.Jankauskaitė,V.Kazlauskas</v>
          </cell>
        </row>
        <row r="249">
          <cell r="D249" t="str">
            <v>v159</v>
          </cell>
          <cell r="E249" t="str">
            <v>Titas Lukauskas</v>
          </cell>
          <cell r="F249">
            <v>34487</v>
          </cell>
          <cell r="G249" t="str">
            <v xml:space="preserve">Kaunas </v>
          </cell>
          <cell r="H249" t="str">
            <v>"Viltis"</v>
          </cell>
          <cell r="I249" t="str">
            <v xml:space="preserve"> </v>
          </cell>
          <cell r="J249" t="str">
            <v>G.Šerėnienė</v>
          </cell>
        </row>
        <row r="250">
          <cell r="D250" t="str">
            <v>v158</v>
          </cell>
          <cell r="E250" t="str">
            <v>Rytis Leščinskas</v>
          </cell>
          <cell r="F250">
            <v>33667</v>
          </cell>
          <cell r="G250" t="str">
            <v xml:space="preserve">Kaunas </v>
          </cell>
          <cell r="H250" t="str">
            <v>"Viltis"</v>
          </cell>
          <cell r="I250" t="str">
            <v xml:space="preserve"> </v>
          </cell>
          <cell r="J250" t="str">
            <v>R.Sadzevičienė,V.Šilinskas</v>
          </cell>
        </row>
        <row r="251">
          <cell r="D251" t="str">
            <v>v157</v>
          </cell>
          <cell r="E251" t="str">
            <v>Rokas Miciulevičius</v>
          </cell>
          <cell r="F251">
            <v>33522</v>
          </cell>
          <cell r="G251" t="str">
            <v xml:space="preserve">Kaunas </v>
          </cell>
          <cell r="H251" t="str">
            <v>"Viltis"</v>
          </cell>
          <cell r="I251" t="str">
            <v xml:space="preserve"> </v>
          </cell>
          <cell r="J251" t="str">
            <v>R.Sadzevičienė</v>
          </cell>
        </row>
        <row r="252">
          <cell r="D252" t="str">
            <v>v156</v>
          </cell>
          <cell r="E252" t="str">
            <v>Edvinas Godvišas</v>
          </cell>
          <cell r="F252">
            <v>33469</v>
          </cell>
          <cell r="G252" t="str">
            <v xml:space="preserve">Kaunas </v>
          </cell>
          <cell r="H252" t="str">
            <v>"Viltis"</v>
          </cell>
          <cell r="I252" t="str">
            <v xml:space="preserve"> </v>
          </cell>
          <cell r="J252" t="str">
            <v>A.Starkevičius,V.Streckis</v>
          </cell>
        </row>
        <row r="253">
          <cell r="D253" t="str">
            <v>v155</v>
          </cell>
          <cell r="E253" t="str">
            <v>Ignas Kizelevičius</v>
          </cell>
          <cell r="F253">
            <v>33093</v>
          </cell>
          <cell r="G253" t="str">
            <v xml:space="preserve">Kaunas </v>
          </cell>
          <cell r="H253" t="str">
            <v>"Viltis"</v>
          </cell>
          <cell r="I253" t="str">
            <v xml:space="preserve"> </v>
          </cell>
          <cell r="J253" t="str">
            <v>D.Jankauskaitė, N.Sabaliauskienė</v>
          </cell>
        </row>
        <row r="254">
          <cell r="D254" t="str">
            <v>m112</v>
          </cell>
          <cell r="E254" t="str">
            <v>Daiva Sadauskaitė</v>
          </cell>
          <cell r="F254">
            <v>33165</v>
          </cell>
          <cell r="G254" t="str">
            <v xml:space="preserve">Kaunas-Prienai </v>
          </cell>
          <cell r="H254" t="str">
            <v>"Viltis"</v>
          </cell>
          <cell r="I254" t="str">
            <v>SK "Einius"</v>
          </cell>
          <cell r="J254" t="str">
            <v>V.Kazlauskas,G.Goštautaitė</v>
          </cell>
        </row>
        <row r="255">
          <cell r="D255" t="str">
            <v>v154</v>
          </cell>
          <cell r="E255" t="str">
            <v>Vainius Mieliauskas</v>
          </cell>
          <cell r="F255">
            <v>33741</v>
          </cell>
          <cell r="G255" t="str">
            <v xml:space="preserve">Kaunas </v>
          </cell>
          <cell r="H255" t="str">
            <v>"Viltis"</v>
          </cell>
          <cell r="I255" t="str">
            <v xml:space="preserve"> </v>
          </cell>
          <cell r="J255" t="str">
            <v>A.Starkevičius,N.Gedgaudienė</v>
          </cell>
        </row>
        <row r="256">
          <cell r="D256" t="str">
            <v>m113</v>
          </cell>
          <cell r="E256" t="str">
            <v>Gabija Rasiukevičiūtė</v>
          </cell>
          <cell r="F256">
            <v>34368</v>
          </cell>
          <cell r="G256" t="str">
            <v xml:space="preserve">Alytus </v>
          </cell>
          <cell r="H256" t="str">
            <v>SRC</v>
          </cell>
          <cell r="I256" t="str">
            <v xml:space="preserve"> </v>
          </cell>
          <cell r="J256" t="str">
            <v>A.Naruševičius, V.Rasiukevičienė</v>
          </cell>
        </row>
        <row r="257">
          <cell r="D257" t="str">
            <v>v153</v>
          </cell>
          <cell r="E257" t="str">
            <v>Erlandas Slavinskas</v>
          </cell>
          <cell r="F257">
            <v>33370</v>
          </cell>
          <cell r="G257" t="str">
            <v xml:space="preserve">Kaunas </v>
          </cell>
          <cell r="H257" t="str">
            <v>"Viltis"</v>
          </cell>
          <cell r="I257" t="str">
            <v xml:space="preserve"> </v>
          </cell>
          <cell r="J257" t="str">
            <v>O.Pavilionienė</v>
          </cell>
        </row>
        <row r="258">
          <cell r="D258" t="str">
            <v>v152</v>
          </cell>
          <cell r="E258" t="str">
            <v>Regimantas Tarasevičius</v>
          </cell>
          <cell r="F258">
            <v>31003</v>
          </cell>
          <cell r="G258" t="str">
            <v xml:space="preserve">Kaunas </v>
          </cell>
          <cell r="H258" t="str">
            <v xml:space="preserve"> </v>
          </cell>
          <cell r="I258" t="str">
            <v xml:space="preserve"> </v>
          </cell>
          <cell r="J258" t="str">
            <v>I.Juodeškienė</v>
          </cell>
        </row>
        <row r="259">
          <cell r="D259" t="str">
            <v>v151</v>
          </cell>
          <cell r="E259" t="str">
            <v>Marius Malinauskas</v>
          </cell>
          <cell r="F259">
            <v>32684</v>
          </cell>
          <cell r="G259" t="str">
            <v xml:space="preserve">Kaunas </v>
          </cell>
          <cell r="H259" t="str">
            <v>"Viltis"</v>
          </cell>
          <cell r="I259" t="str">
            <v>"Atletas"</v>
          </cell>
          <cell r="J259" t="str">
            <v>A.J.Stanislovaičiai, M.Pocius</v>
          </cell>
        </row>
        <row r="260">
          <cell r="D260" t="str">
            <v>v150</v>
          </cell>
          <cell r="E260" t="str">
            <v>Tadas Petraitis</v>
          </cell>
          <cell r="F260">
            <v>32985</v>
          </cell>
          <cell r="G260" t="str">
            <v xml:space="preserve">Kaunas </v>
          </cell>
          <cell r="H260" t="str">
            <v>"Viltis"</v>
          </cell>
          <cell r="I260" t="str">
            <v>"Atletas"</v>
          </cell>
          <cell r="J260" t="str">
            <v>A.J.Stanislovaičiai, D.Senkus</v>
          </cell>
        </row>
        <row r="261">
          <cell r="D261" t="str">
            <v>v149</v>
          </cell>
          <cell r="E261" t="str">
            <v>Donatas Adžgauskas</v>
          </cell>
          <cell r="F261">
            <v>32981</v>
          </cell>
          <cell r="G261" t="str">
            <v xml:space="preserve">Kaunas - Alytus </v>
          </cell>
          <cell r="H261" t="str">
            <v>"Viltis"</v>
          </cell>
          <cell r="I261" t="str">
            <v xml:space="preserve"> </v>
          </cell>
          <cell r="J261" t="str">
            <v>A.Buliuolis</v>
          </cell>
        </row>
        <row r="262">
          <cell r="D262" t="str">
            <v>v148</v>
          </cell>
          <cell r="E262" t="str">
            <v>Mantas Daškevičius</v>
          </cell>
          <cell r="F262">
            <v>33883</v>
          </cell>
          <cell r="G262" t="str">
            <v xml:space="preserve">Kaunas </v>
          </cell>
          <cell r="H262" t="str">
            <v>"Viltis"</v>
          </cell>
          <cell r="I262" t="str">
            <v xml:space="preserve"> </v>
          </cell>
          <cell r="J262" t="str">
            <v>D.Jankauskaitė, N.Sabaliauskienė</v>
          </cell>
        </row>
        <row r="263">
          <cell r="D263" t="str">
            <v>v147</v>
          </cell>
          <cell r="E263" t="str">
            <v>Jonas Stačiokas</v>
          </cell>
          <cell r="F263">
            <v>33042</v>
          </cell>
          <cell r="G263" t="str">
            <v xml:space="preserve">Kaunas </v>
          </cell>
          <cell r="H263" t="str">
            <v>"Viltis"</v>
          </cell>
          <cell r="I263" t="str">
            <v xml:space="preserve"> </v>
          </cell>
          <cell r="J263" t="str">
            <v>D.Jankauskaitė, N.Sabaliauskienė</v>
          </cell>
        </row>
        <row r="264">
          <cell r="D264" t="str">
            <v>m114</v>
          </cell>
          <cell r="E264" t="str">
            <v>Agnė Plauskaitė</v>
          </cell>
          <cell r="F264">
            <v>34026</v>
          </cell>
          <cell r="G264" t="str">
            <v xml:space="preserve">Alytus </v>
          </cell>
          <cell r="H264" t="str">
            <v>SRC</v>
          </cell>
          <cell r="I264" t="str">
            <v xml:space="preserve"> </v>
          </cell>
          <cell r="J264" t="str">
            <v>V.Rasiukevičienė, A.Naruševičius</v>
          </cell>
        </row>
        <row r="265">
          <cell r="D265" t="str">
            <v>m115</v>
          </cell>
          <cell r="E265" t="str">
            <v>Roberta Stučkaitė</v>
          </cell>
          <cell r="F265">
            <v>33960</v>
          </cell>
          <cell r="G265" t="str">
            <v xml:space="preserve">Alytus </v>
          </cell>
          <cell r="H265" t="str">
            <v>SRC</v>
          </cell>
          <cell r="I265" t="str">
            <v xml:space="preserve"> </v>
          </cell>
          <cell r="J265" t="str">
            <v>V.Rasiukevičienė</v>
          </cell>
        </row>
        <row r="266">
          <cell r="D266" t="str">
            <v>v146</v>
          </cell>
          <cell r="E266" t="str">
            <v>Tautvydas Žėkas</v>
          </cell>
          <cell r="F266">
            <v>32760</v>
          </cell>
          <cell r="G266" t="str">
            <v xml:space="preserve">Kaunas-Druskininkai </v>
          </cell>
          <cell r="H266" t="str">
            <v>"Viltis"</v>
          </cell>
          <cell r="I266" t="str">
            <v>DĖK</v>
          </cell>
          <cell r="J266" t="str">
            <v>V.Kazlauskas,K.Jazepčikas</v>
          </cell>
        </row>
        <row r="267">
          <cell r="D267" t="str">
            <v>v145</v>
          </cell>
          <cell r="E267" t="str">
            <v>Raimundas Grigas</v>
          </cell>
          <cell r="F267">
            <v>32252</v>
          </cell>
          <cell r="G267" t="str">
            <v xml:space="preserve">Kaunas-Druskininkai </v>
          </cell>
          <cell r="H267" t="str">
            <v>"Viltis"</v>
          </cell>
          <cell r="I267" t="str">
            <v>DĖK</v>
          </cell>
          <cell r="J267" t="str">
            <v>V.Kazlauskas,K.Jazepčikas</v>
          </cell>
        </row>
        <row r="268">
          <cell r="D268" t="str">
            <v>v144</v>
          </cell>
          <cell r="E268" t="str">
            <v>Nerijus Markauskas</v>
          </cell>
          <cell r="F268">
            <v>30720</v>
          </cell>
          <cell r="G268" t="str">
            <v xml:space="preserve">Vilkaviškis </v>
          </cell>
          <cell r="H268" t="str">
            <v>SM</v>
          </cell>
          <cell r="I268" t="str">
            <v>LASK</v>
          </cell>
          <cell r="J268" t="str">
            <v>V.Miliauskas</v>
          </cell>
        </row>
        <row r="269">
          <cell r="D269" t="str">
            <v>v143</v>
          </cell>
          <cell r="E269" t="str">
            <v>Ramūnas Simanavičius</v>
          </cell>
          <cell r="F269">
            <v>33401</v>
          </cell>
          <cell r="G269" t="str">
            <v xml:space="preserve">Alytus </v>
          </cell>
          <cell r="H269" t="str">
            <v>SRC</v>
          </cell>
          <cell r="I269" t="str">
            <v xml:space="preserve"> </v>
          </cell>
          <cell r="J269" t="str">
            <v>V.Šmidtas</v>
          </cell>
        </row>
        <row r="270">
          <cell r="D270" t="str">
            <v>v142</v>
          </cell>
          <cell r="E270" t="str">
            <v>Marius Bagdonas</v>
          </cell>
          <cell r="F270">
            <v>34125</v>
          </cell>
          <cell r="G270" t="str">
            <v xml:space="preserve">Alytus </v>
          </cell>
          <cell r="H270" t="str">
            <v>SRC</v>
          </cell>
          <cell r="I270" t="str">
            <v xml:space="preserve"> </v>
          </cell>
          <cell r="J270" t="str">
            <v>V.Šmidtas</v>
          </cell>
        </row>
        <row r="271">
          <cell r="D271" t="str">
            <v>m116</v>
          </cell>
          <cell r="E271" t="str">
            <v>Agnė Klebauskaitė</v>
          </cell>
          <cell r="F271">
            <v>33707</v>
          </cell>
          <cell r="G271" t="str">
            <v xml:space="preserve">Alytus </v>
          </cell>
          <cell r="H271" t="str">
            <v>SRC</v>
          </cell>
          <cell r="I271" t="str">
            <v xml:space="preserve"> </v>
          </cell>
          <cell r="J271" t="str">
            <v>A.Klebauskas, V.Gumauskas</v>
          </cell>
        </row>
        <row r="272">
          <cell r="D272" t="str">
            <v>v141</v>
          </cell>
          <cell r="E272" t="str">
            <v>Rimvydas Cikanavičius</v>
          </cell>
          <cell r="F272">
            <v>33536</v>
          </cell>
          <cell r="G272" t="str">
            <v xml:space="preserve">Alytus </v>
          </cell>
          <cell r="H272" t="str">
            <v>SRC</v>
          </cell>
          <cell r="I272" t="str">
            <v xml:space="preserve"> </v>
          </cell>
          <cell r="J272" t="str">
            <v>A.Naruševičius</v>
          </cell>
        </row>
        <row r="273">
          <cell r="D273" t="str">
            <v>m117</v>
          </cell>
          <cell r="E273" t="str">
            <v>Loreta Kančytė</v>
          </cell>
          <cell r="F273">
            <v>34522</v>
          </cell>
          <cell r="G273" t="str">
            <v xml:space="preserve">Alytus </v>
          </cell>
          <cell r="H273" t="str">
            <v>SRC</v>
          </cell>
          <cell r="I273" t="str">
            <v xml:space="preserve"> </v>
          </cell>
          <cell r="J273" t="str">
            <v>A.Klebauskas, V.Gumauskas</v>
          </cell>
        </row>
        <row r="274">
          <cell r="D274" t="str">
            <v>m118</v>
          </cell>
          <cell r="E274" t="str">
            <v>Šarūnė Siautėlaitė</v>
          </cell>
          <cell r="F274">
            <v>33830</v>
          </cell>
          <cell r="G274" t="str">
            <v xml:space="preserve">Klaipėda </v>
          </cell>
          <cell r="H274" t="str">
            <v>SC</v>
          </cell>
          <cell r="I274" t="str">
            <v>NIKĖ</v>
          </cell>
          <cell r="J274" t="str">
            <v>A.Vilčinskienė, R.Adomaitienė</v>
          </cell>
        </row>
        <row r="275">
          <cell r="D275" t="str">
            <v>v140</v>
          </cell>
          <cell r="E275" t="str">
            <v>Deivydas Peleckas</v>
          </cell>
          <cell r="F275">
            <v>33284</v>
          </cell>
          <cell r="G275" t="str">
            <v xml:space="preserve">Alytus </v>
          </cell>
          <cell r="H275" t="str">
            <v>SRC</v>
          </cell>
          <cell r="I275" t="str">
            <v xml:space="preserve"> </v>
          </cell>
          <cell r="J275" t="str">
            <v>A.Naruševičius</v>
          </cell>
        </row>
        <row r="276">
          <cell r="D276" t="str">
            <v>m119</v>
          </cell>
          <cell r="E276" t="str">
            <v>Eglė Krištaponytė</v>
          </cell>
          <cell r="F276">
            <v>31537</v>
          </cell>
          <cell r="G276" t="str">
            <v xml:space="preserve">Klaipėda </v>
          </cell>
          <cell r="H276" t="str">
            <v>SC</v>
          </cell>
          <cell r="I276" t="str">
            <v>ŠVIESOS KARIAI</v>
          </cell>
          <cell r="J276" t="str">
            <v>J.R.Beržinskai</v>
          </cell>
        </row>
        <row r="277">
          <cell r="D277" t="str">
            <v>m120</v>
          </cell>
          <cell r="E277" t="str">
            <v>Natalija Piliušina</v>
          </cell>
          <cell r="F277">
            <v>33168</v>
          </cell>
          <cell r="G277" t="str">
            <v xml:space="preserve">Klaipėda </v>
          </cell>
          <cell r="H277" t="str">
            <v>SC</v>
          </cell>
          <cell r="I277" t="str">
            <v>VILNIAUS BALTAI</v>
          </cell>
          <cell r="J277" t="str">
            <v>J.R.Beržinskai</v>
          </cell>
        </row>
        <row r="278">
          <cell r="D278" t="str">
            <v>v139</v>
          </cell>
          <cell r="E278" t="str">
            <v>Povilas Plauska</v>
          </cell>
          <cell r="F278">
            <v>34012</v>
          </cell>
          <cell r="G278" t="str">
            <v xml:space="preserve">Alytus </v>
          </cell>
          <cell r="H278" t="str">
            <v>SRC</v>
          </cell>
          <cell r="I278" t="str">
            <v xml:space="preserve"> </v>
          </cell>
          <cell r="J278" t="str">
            <v>A.Klebauskas, V.Gumauskas</v>
          </cell>
        </row>
        <row r="279">
          <cell r="D279" t="str">
            <v>v138</v>
          </cell>
          <cell r="E279" t="str">
            <v>Arnas Petravičius</v>
          </cell>
          <cell r="F279">
            <v>33277</v>
          </cell>
          <cell r="G279" t="str">
            <v xml:space="preserve">Biržai </v>
          </cell>
          <cell r="H279" t="str">
            <v>SM</v>
          </cell>
          <cell r="I279" t="str">
            <v>SK “Svalė”</v>
          </cell>
          <cell r="J279" t="str">
            <v>K.Strelcovas</v>
          </cell>
        </row>
        <row r="280">
          <cell r="D280" t="str">
            <v>v137</v>
          </cell>
          <cell r="E280" t="str">
            <v>Dariuš Verkovski</v>
          </cell>
          <cell r="F280">
            <v>33671</v>
          </cell>
          <cell r="G280" t="str">
            <v xml:space="preserve">Vilniaus R. </v>
          </cell>
          <cell r="H280" t="str">
            <v>SM</v>
          </cell>
          <cell r="I280" t="str">
            <v>SK Aitvaras</v>
          </cell>
          <cell r="J280" t="str">
            <v xml:space="preserve">K.Velikianecas </v>
          </cell>
        </row>
        <row r="281">
          <cell r="D281" t="str">
            <v>v136</v>
          </cell>
          <cell r="E281" t="str">
            <v>Vaclav Adamovič</v>
          </cell>
          <cell r="F281">
            <v>33222</v>
          </cell>
          <cell r="G281" t="str">
            <v xml:space="preserve">Vilniaus R. </v>
          </cell>
          <cell r="H281" t="str">
            <v>SM</v>
          </cell>
          <cell r="I281" t="str">
            <v>Juodšilių SK</v>
          </cell>
          <cell r="J281" t="str">
            <v xml:space="preserve">S.Martinkienė </v>
          </cell>
        </row>
        <row r="282">
          <cell r="D282" t="str">
            <v>v135</v>
          </cell>
          <cell r="E282" t="str">
            <v>Andrius Juknevičius</v>
          </cell>
          <cell r="F282">
            <v>33658</v>
          </cell>
          <cell r="G282" t="str">
            <v xml:space="preserve">Pakruojis </v>
          </cell>
          <cell r="H282" t="str">
            <v>SC</v>
          </cell>
          <cell r="I282" t="str">
            <v>Sporto pasaulis</v>
          </cell>
          <cell r="J282" t="str">
            <v>A.Macevičius</v>
          </cell>
        </row>
        <row r="283">
          <cell r="D283" t="str">
            <v>v134</v>
          </cell>
          <cell r="E283" t="str">
            <v>Mantas Valentinavičius</v>
          </cell>
          <cell r="F283">
            <v>33994</v>
          </cell>
          <cell r="G283" t="str">
            <v xml:space="preserve">Pakruojis </v>
          </cell>
          <cell r="H283" t="str">
            <v>SC</v>
          </cell>
          <cell r="I283" t="str">
            <v xml:space="preserve"> </v>
          </cell>
          <cell r="J283" t="str">
            <v>A.Macevičius</v>
          </cell>
        </row>
        <row r="284">
          <cell r="D284" t="str">
            <v>m121</v>
          </cell>
          <cell r="E284" t="str">
            <v>Živilė Brokoriūtė</v>
          </cell>
          <cell r="F284">
            <v>33628</v>
          </cell>
          <cell r="G284" t="str">
            <v xml:space="preserve">Klaipėda </v>
          </cell>
          <cell r="H284" t="str">
            <v>SC</v>
          </cell>
          <cell r="I284" t="str">
            <v>MARATONAS</v>
          </cell>
          <cell r="J284" t="str">
            <v>J.R.Beržinskai</v>
          </cell>
        </row>
        <row r="285">
          <cell r="D285" t="str">
            <v>v133</v>
          </cell>
          <cell r="E285" t="str">
            <v>Vidas Selevičius</v>
          </cell>
          <cell r="F285">
            <v>33647</v>
          </cell>
          <cell r="G285" t="str">
            <v xml:space="preserve">Klaipėda </v>
          </cell>
          <cell r="H285" t="str">
            <v>SC</v>
          </cell>
          <cell r="I285" t="str">
            <v>NIKĖ</v>
          </cell>
          <cell r="J285" t="str">
            <v>A.Vilčinskienė, R.Adomaitienė</v>
          </cell>
        </row>
        <row r="286">
          <cell r="D286" t="str">
            <v>v132</v>
          </cell>
          <cell r="E286" t="str">
            <v>Tomas Malakauskas</v>
          </cell>
          <cell r="F286">
            <v>33799</v>
          </cell>
          <cell r="G286" t="str">
            <v xml:space="preserve">Klaipėda </v>
          </cell>
          <cell r="H286" t="str">
            <v>SC</v>
          </cell>
          <cell r="I286" t="str">
            <v>NIKĖ</v>
          </cell>
          <cell r="J286" t="str">
            <v>A.Vilčinskienė, R.Adomaitienė</v>
          </cell>
        </row>
        <row r="287">
          <cell r="D287" t="str">
            <v>v131</v>
          </cell>
          <cell r="E287" t="str">
            <v>Andrius Andrejevas</v>
          </cell>
          <cell r="F287">
            <v>33282</v>
          </cell>
          <cell r="G287" t="str">
            <v xml:space="preserve">Klaipėda </v>
          </cell>
          <cell r="H287" t="str">
            <v>SC</v>
          </cell>
          <cell r="I287" t="str">
            <v>NIKĖ</v>
          </cell>
          <cell r="J287" t="str">
            <v>A.Vilčinskienė, R.Adomaitienė</v>
          </cell>
        </row>
        <row r="288">
          <cell r="D288" t="str">
            <v>v130</v>
          </cell>
          <cell r="E288" t="str">
            <v>Vidmantas Kirklys</v>
          </cell>
          <cell r="F288">
            <v>33527</v>
          </cell>
          <cell r="G288" t="str">
            <v xml:space="preserve">Klaipėda </v>
          </cell>
          <cell r="H288" t="str">
            <v>SC</v>
          </cell>
          <cell r="I288" t="str">
            <v>NIKĖ</v>
          </cell>
          <cell r="J288" t="str">
            <v>A.Vilčinskienė, R.Adomaitienė</v>
          </cell>
        </row>
        <row r="289">
          <cell r="D289" t="str">
            <v>m122</v>
          </cell>
          <cell r="E289" t="str">
            <v>Banga Balnaitė</v>
          </cell>
          <cell r="F289">
            <v>33458</v>
          </cell>
          <cell r="G289" t="str">
            <v xml:space="preserve">Klaipėda </v>
          </cell>
          <cell r="H289" t="str">
            <v>SC</v>
          </cell>
          <cell r="I289" t="str">
            <v xml:space="preserve"> </v>
          </cell>
          <cell r="J289" t="str">
            <v>M.Krakys</v>
          </cell>
        </row>
        <row r="290">
          <cell r="D290" t="str">
            <v>m123</v>
          </cell>
          <cell r="E290" t="str">
            <v>Brigita Petrauskaitė</v>
          </cell>
          <cell r="F290">
            <v>34419</v>
          </cell>
          <cell r="G290" t="str">
            <v xml:space="preserve">Klaipėda </v>
          </cell>
          <cell r="H290" t="str">
            <v>SC</v>
          </cell>
          <cell r="I290" t="str">
            <v xml:space="preserve"> </v>
          </cell>
          <cell r="J290" t="str">
            <v>A.Šilauskas</v>
          </cell>
        </row>
        <row r="291">
          <cell r="D291" t="str">
            <v>m124</v>
          </cell>
          <cell r="E291" t="str">
            <v>Viltė Beržinskaitė</v>
          </cell>
          <cell r="F291">
            <v>33653</v>
          </cell>
          <cell r="G291" t="str">
            <v xml:space="preserve">Klaipėda </v>
          </cell>
          <cell r="H291" t="str">
            <v>SC</v>
          </cell>
          <cell r="I291" t="str">
            <v xml:space="preserve"> </v>
          </cell>
          <cell r="J291" t="str">
            <v>A.Šilauskas</v>
          </cell>
        </row>
        <row r="292">
          <cell r="D292" t="str">
            <v>m125</v>
          </cell>
          <cell r="E292" t="str">
            <v>Aiva Čiesnaitė</v>
          </cell>
          <cell r="F292">
            <v>33696</v>
          </cell>
          <cell r="G292" t="str">
            <v xml:space="preserve">Klaipėda </v>
          </cell>
          <cell r="H292" t="str">
            <v>SC</v>
          </cell>
          <cell r="I292" t="str">
            <v>NIKĖ</v>
          </cell>
          <cell r="J292" t="str">
            <v>D.D.Senkai</v>
          </cell>
        </row>
        <row r="293">
          <cell r="D293" t="str">
            <v>v129</v>
          </cell>
          <cell r="E293" t="str">
            <v>Simas Petrauskas</v>
          </cell>
          <cell r="F293">
            <v>33715</v>
          </cell>
          <cell r="G293" t="str">
            <v xml:space="preserve">Klaipėda </v>
          </cell>
          <cell r="H293" t="str">
            <v>SC</v>
          </cell>
          <cell r="I293" t="str">
            <v xml:space="preserve"> </v>
          </cell>
          <cell r="J293" t="str">
            <v>A.Šilauskas</v>
          </cell>
        </row>
        <row r="294">
          <cell r="D294" t="str">
            <v>m127</v>
          </cell>
          <cell r="E294" t="str">
            <v>Sandra Mišeikytė</v>
          </cell>
          <cell r="F294">
            <v>32147</v>
          </cell>
          <cell r="G294" t="str">
            <v xml:space="preserve">Klaipėda </v>
          </cell>
          <cell r="H294" t="str">
            <v>SC</v>
          </cell>
          <cell r="I294" t="str">
            <v>NIKĖ</v>
          </cell>
          <cell r="J294" t="str">
            <v>A.Pleskys</v>
          </cell>
        </row>
        <row r="295">
          <cell r="D295" t="str">
            <v>m128</v>
          </cell>
          <cell r="E295" t="str">
            <v>Karolina Girdžiūtė</v>
          </cell>
          <cell r="F295">
            <v>33215</v>
          </cell>
          <cell r="G295" t="str">
            <v xml:space="preserve">Klaipėda </v>
          </cell>
          <cell r="H295" t="str">
            <v>SC</v>
          </cell>
          <cell r="I295" t="str">
            <v>Nikė</v>
          </cell>
          <cell r="J295" t="str">
            <v>A.Pleskys, A.Šlepavičius</v>
          </cell>
        </row>
        <row r="296">
          <cell r="D296" t="str">
            <v>v128</v>
          </cell>
          <cell r="E296" t="str">
            <v>Aurimas Paliukaitis</v>
          </cell>
          <cell r="F296">
            <v>33376</v>
          </cell>
          <cell r="G296" t="str">
            <v xml:space="preserve">Klaipėda </v>
          </cell>
          <cell r="H296" t="str">
            <v>SC</v>
          </cell>
          <cell r="I296" t="str">
            <v>NIKĖ</v>
          </cell>
          <cell r="J296" t="str">
            <v>D.D.Senkai</v>
          </cell>
        </row>
        <row r="297">
          <cell r="D297" t="str">
            <v>m129</v>
          </cell>
          <cell r="E297" t="str">
            <v>Lina Grinčikaitė</v>
          </cell>
          <cell r="F297">
            <v>31900</v>
          </cell>
          <cell r="G297" t="str">
            <v xml:space="preserve">Klaipėda </v>
          </cell>
          <cell r="H297" t="str">
            <v>SC</v>
          </cell>
          <cell r="I297" t="str">
            <v>COSMA</v>
          </cell>
          <cell r="J297" t="str">
            <v>E.Norvilas</v>
          </cell>
        </row>
        <row r="298">
          <cell r="D298" t="str">
            <v>v127</v>
          </cell>
          <cell r="E298" t="str">
            <v>Vytautas Raugas</v>
          </cell>
          <cell r="F298">
            <v>32373</v>
          </cell>
          <cell r="G298" t="str">
            <v xml:space="preserve">Klaipėda </v>
          </cell>
          <cell r="H298" t="str">
            <v>SC</v>
          </cell>
          <cell r="I298" t="str">
            <v>NIKĖ</v>
          </cell>
          <cell r="J298" t="str">
            <v>D.D.Senkai</v>
          </cell>
        </row>
        <row r="299">
          <cell r="D299" t="str">
            <v>v126</v>
          </cell>
          <cell r="E299" t="str">
            <v>Deimantas Špučys</v>
          </cell>
          <cell r="F299">
            <v>33347</v>
          </cell>
          <cell r="G299" t="str">
            <v xml:space="preserve">Klaipėda </v>
          </cell>
          <cell r="H299" t="str">
            <v>SC</v>
          </cell>
          <cell r="I299" t="str">
            <v>NIKĖ</v>
          </cell>
          <cell r="J299" t="str">
            <v>D.D.Senkai</v>
          </cell>
        </row>
        <row r="300">
          <cell r="D300" t="str">
            <v>v125</v>
          </cell>
          <cell r="E300" t="str">
            <v>Benas Eidėnas</v>
          </cell>
          <cell r="F300">
            <v>33617</v>
          </cell>
          <cell r="G300" t="str">
            <v xml:space="preserve">Klaipėda </v>
          </cell>
          <cell r="H300" t="str">
            <v>SC</v>
          </cell>
          <cell r="I300" t="str">
            <v>NIKĖ</v>
          </cell>
          <cell r="J300" t="str">
            <v>D.D.Senkai</v>
          </cell>
        </row>
        <row r="301">
          <cell r="D301" t="str">
            <v>v124</v>
          </cell>
          <cell r="E301" t="str">
            <v>Egidijus Zaniauskas</v>
          </cell>
          <cell r="F301">
            <v>32017</v>
          </cell>
          <cell r="G301" t="str">
            <v xml:space="preserve">Klaipėda </v>
          </cell>
          <cell r="H301" t="str">
            <v>SC</v>
          </cell>
          <cell r="I301" t="str">
            <v>NIKĖ</v>
          </cell>
          <cell r="J301" t="str">
            <v>J.Martinkus, V.Zaniauskas</v>
          </cell>
        </row>
        <row r="302">
          <cell r="D302" t="str">
            <v>v123</v>
          </cell>
          <cell r="E302" t="str">
            <v>Vykintas Dolobauskas</v>
          </cell>
          <cell r="F302">
            <v>32769</v>
          </cell>
          <cell r="G302" t="str">
            <v xml:space="preserve">Klaipėda </v>
          </cell>
          <cell r="H302" t="str">
            <v>SC</v>
          </cell>
          <cell r="I302" t="str">
            <v>NIKĖ</v>
          </cell>
          <cell r="J302" t="str">
            <v>J.Martinkus, V.Zaniauskas</v>
          </cell>
        </row>
        <row r="303">
          <cell r="D303" t="str">
            <v>v122</v>
          </cell>
          <cell r="E303" t="str">
            <v>Audrius Gintalas</v>
          </cell>
          <cell r="F303">
            <v>33595</v>
          </cell>
          <cell r="G303" t="str">
            <v xml:space="preserve">Klaipėda </v>
          </cell>
          <cell r="H303" t="str">
            <v>SC</v>
          </cell>
          <cell r="I303" t="str">
            <v>NIKĖ</v>
          </cell>
          <cell r="J303" t="str">
            <v>J.Martinkus</v>
          </cell>
        </row>
        <row r="304">
          <cell r="D304" t="str">
            <v>v121</v>
          </cell>
          <cell r="E304" t="str">
            <v>Erlandas Kasperavičius</v>
          </cell>
          <cell r="F304">
            <v>31934</v>
          </cell>
          <cell r="G304" t="str">
            <v xml:space="preserve">Klaipėda </v>
          </cell>
          <cell r="H304" t="str">
            <v xml:space="preserve"> </v>
          </cell>
          <cell r="I304" t="str">
            <v xml:space="preserve"> </v>
          </cell>
          <cell r="J304" t="str">
            <v>J.Martinkus</v>
          </cell>
        </row>
        <row r="305">
          <cell r="D305" t="str">
            <v>v120</v>
          </cell>
          <cell r="E305" t="str">
            <v>Martynas Duoblys</v>
          </cell>
          <cell r="F305">
            <v>33911</v>
          </cell>
          <cell r="G305" t="str">
            <v xml:space="preserve">Klaipėda </v>
          </cell>
          <cell r="H305" t="str">
            <v>SC</v>
          </cell>
          <cell r="I305" t="str">
            <v>NIKĖ</v>
          </cell>
          <cell r="J305" t="str">
            <v>J.Martinkus</v>
          </cell>
        </row>
        <row r="306">
          <cell r="D306" t="str">
            <v>m130</v>
          </cell>
          <cell r="E306" t="str">
            <v>Viktorija Galican</v>
          </cell>
          <cell r="F306">
            <v>31448</v>
          </cell>
          <cell r="G306" t="str">
            <v xml:space="preserve">Klaipėda </v>
          </cell>
          <cell r="H306" t="str">
            <v>SC</v>
          </cell>
          <cell r="I306" t="str">
            <v>NIKĖ</v>
          </cell>
          <cell r="J306" t="str">
            <v>L.Milikauskaitė</v>
          </cell>
        </row>
        <row r="307">
          <cell r="D307" t="str">
            <v>v119</v>
          </cell>
          <cell r="E307" t="str">
            <v>Vytas Gudauskas</v>
          </cell>
          <cell r="F307">
            <v>31090</v>
          </cell>
          <cell r="G307" t="str">
            <v xml:space="preserve">Klaipėda </v>
          </cell>
          <cell r="H307" t="str">
            <v>SC</v>
          </cell>
          <cell r="I307" t="str">
            <v>NIKĖ</v>
          </cell>
          <cell r="J307" t="str">
            <v>A.Pleskys</v>
          </cell>
        </row>
        <row r="308">
          <cell r="D308" t="str">
            <v>m131</v>
          </cell>
          <cell r="E308" t="str">
            <v>Aistė Daugėlaitė</v>
          </cell>
          <cell r="F308">
            <v>33976</v>
          </cell>
          <cell r="G308" t="str">
            <v xml:space="preserve">Klaipėda </v>
          </cell>
          <cell r="H308" t="str">
            <v>SC</v>
          </cell>
          <cell r="I308" t="str">
            <v>NIKĖ</v>
          </cell>
          <cell r="J308" t="str">
            <v>V.Baronienė</v>
          </cell>
        </row>
        <row r="309">
          <cell r="D309" t="str">
            <v>v118</v>
          </cell>
          <cell r="E309" t="str">
            <v>Šarūnas Banevičius</v>
          </cell>
          <cell r="F309">
            <v>33562</v>
          </cell>
          <cell r="G309" t="str">
            <v xml:space="preserve">Klaipėda - Klaipėdos Raj. </v>
          </cell>
          <cell r="H309" t="str">
            <v>SC</v>
          </cell>
          <cell r="I309" t="str">
            <v>NIKĖ</v>
          </cell>
          <cell r="J309" t="str">
            <v>A.Pleskys, E.Šauklys</v>
          </cell>
        </row>
        <row r="310">
          <cell r="D310" t="str">
            <v>m132</v>
          </cell>
          <cell r="E310" t="str">
            <v>Vaida Šleinytė</v>
          </cell>
          <cell r="F310">
            <v>33887</v>
          </cell>
          <cell r="G310" t="str">
            <v xml:space="preserve">Klaipėda </v>
          </cell>
          <cell r="H310" t="str">
            <v>SC</v>
          </cell>
          <cell r="I310" t="str">
            <v>NIKĖ</v>
          </cell>
          <cell r="J310" t="str">
            <v>V.Baronienė</v>
          </cell>
        </row>
        <row r="311">
          <cell r="D311" t="str">
            <v>v117</v>
          </cell>
          <cell r="E311" t="str">
            <v>Artūras Janauskas</v>
          </cell>
          <cell r="F311">
            <v>31983</v>
          </cell>
          <cell r="G311" t="str">
            <v xml:space="preserve">Klaipėda </v>
          </cell>
          <cell r="H311" t="str">
            <v>SC</v>
          </cell>
          <cell r="I311" t="str">
            <v>NIKĖ</v>
          </cell>
          <cell r="J311" t="str">
            <v>E.Norvilas</v>
          </cell>
        </row>
        <row r="312">
          <cell r="D312" t="str">
            <v>v116</v>
          </cell>
          <cell r="E312" t="str">
            <v>Robertas Žiemelis</v>
          </cell>
          <cell r="F312">
            <v>33316</v>
          </cell>
          <cell r="G312" t="str">
            <v xml:space="preserve">Klaipėda </v>
          </cell>
          <cell r="H312" t="str">
            <v>SC</v>
          </cell>
          <cell r="I312" t="str">
            <v>NIKĖ</v>
          </cell>
          <cell r="J312" t="str">
            <v>E.Norvilas</v>
          </cell>
        </row>
        <row r="313">
          <cell r="D313" t="str">
            <v>v115</v>
          </cell>
          <cell r="E313" t="str">
            <v>Martynas Juška</v>
          </cell>
          <cell r="F313">
            <v>33395</v>
          </cell>
          <cell r="G313" t="str">
            <v xml:space="preserve">Klaipėda </v>
          </cell>
          <cell r="H313" t="str">
            <v>SC</v>
          </cell>
          <cell r="I313" t="str">
            <v>NIKĖ</v>
          </cell>
          <cell r="J313" t="str">
            <v>E.Norvilas</v>
          </cell>
        </row>
        <row r="314">
          <cell r="D314" t="str">
            <v>v114</v>
          </cell>
          <cell r="E314" t="str">
            <v>Karolis Murašovas</v>
          </cell>
          <cell r="F314">
            <v>33829</v>
          </cell>
          <cell r="G314" t="str">
            <v xml:space="preserve">Klaipėda </v>
          </cell>
          <cell r="H314" t="str">
            <v>SC</v>
          </cell>
          <cell r="I314" t="str">
            <v xml:space="preserve"> </v>
          </cell>
          <cell r="J314" t="str">
            <v>V.R.Murašovai</v>
          </cell>
        </row>
        <row r="315">
          <cell r="D315" t="str">
            <v>m133</v>
          </cell>
          <cell r="E315" t="str">
            <v>Gytė Norgilienė</v>
          </cell>
          <cell r="F315">
            <v>26318</v>
          </cell>
          <cell r="G315" t="str">
            <v xml:space="preserve">Klaipėda </v>
          </cell>
          <cell r="H315">
            <v>0</v>
          </cell>
          <cell r="I315" t="str">
            <v>STADIJA</v>
          </cell>
          <cell r="J315" t="str">
            <v>D.Šaučikovas</v>
          </cell>
        </row>
        <row r="316">
          <cell r="D316" t="str">
            <v>v113</v>
          </cell>
          <cell r="E316" t="str">
            <v>Viktoras Gusarovas</v>
          </cell>
          <cell r="F316">
            <v>32618</v>
          </cell>
          <cell r="G316" t="str">
            <v xml:space="preserve">Klaipėda </v>
          </cell>
          <cell r="H316" t="str">
            <v>SC</v>
          </cell>
          <cell r="I316" t="str">
            <v>Nikė</v>
          </cell>
          <cell r="J316" t="str">
            <v>V.Baronienė</v>
          </cell>
        </row>
        <row r="317">
          <cell r="D317" t="str">
            <v>m134</v>
          </cell>
          <cell r="E317" t="str">
            <v>Sofija Korf</v>
          </cell>
          <cell r="F317">
            <v>34551</v>
          </cell>
          <cell r="G317" t="str">
            <v xml:space="preserve">Vilnius </v>
          </cell>
          <cell r="H317" t="str">
            <v>VLAM</v>
          </cell>
          <cell r="I317" t="str">
            <v>Šuolis</v>
          </cell>
          <cell r="J317" t="str">
            <v>K.Šapka, I.Jefimova</v>
          </cell>
        </row>
        <row r="318">
          <cell r="D318" t="str">
            <v>m135</v>
          </cell>
          <cell r="E318" t="str">
            <v>Iveta Gruodytė</v>
          </cell>
          <cell r="F318">
            <v>33341</v>
          </cell>
          <cell r="G318" t="str">
            <v xml:space="preserve">Utena </v>
          </cell>
          <cell r="H318" t="str">
            <v xml:space="preserve"> </v>
          </cell>
          <cell r="I318" t="str">
            <v xml:space="preserve"> </v>
          </cell>
          <cell r="J318" t="str">
            <v>J.Kirilovienė</v>
          </cell>
        </row>
        <row r="319">
          <cell r="D319" t="str">
            <v>v112</v>
          </cell>
          <cell r="E319" t="str">
            <v>Matas Galdikas</v>
          </cell>
          <cell r="F319">
            <v>33655</v>
          </cell>
          <cell r="G319" t="str">
            <v xml:space="preserve">Plungė </v>
          </cell>
          <cell r="H319" t="str">
            <v>SM</v>
          </cell>
          <cell r="I319" t="str">
            <v xml:space="preserve"> </v>
          </cell>
          <cell r="J319" t="str">
            <v>R.Šilenskienė, E.Jurgutis</v>
          </cell>
        </row>
        <row r="320">
          <cell r="D320" t="str">
            <v>v111</v>
          </cell>
          <cell r="E320" t="str">
            <v>Marius Rudys</v>
          </cell>
          <cell r="F320">
            <v>31366</v>
          </cell>
          <cell r="G320" t="str">
            <v xml:space="preserve">Plungė </v>
          </cell>
          <cell r="H320" t="str">
            <v>SM</v>
          </cell>
          <cell r="I320" t="str">
            <v xml:space="preserve"> </v>
          </cell>
          <cell r="J320" t="str">
            <v>R.Šilenskienė, E.Jurgutis</v>
          </cell>
        </row>
        <row r="321">
          <cell r="D321" t="str">
            <v>m136</v>
          </cell>
          <cell r="E321" t="str">
            <v>Ieva Radavičiūtė</v>
          </cell>
          <cell r="F321">
            <v>33812</v>
          </cell>
          <cell r="G321" t="str">
            <v xml:space="preserve">Šiaulių Raj. </v>
          </cell>
          <cell r="H321" t="str">
            <v>Kuršėnų SM</v>
          </cell>
          <cell r="I321" t="str">
            <v xml:space="preserve"> </v>
          </cell>
          <cell r="J321" t="str">
            <v>V.Ponomarovas</v>
          </cell>
        </row>
        <row r="322">
          <cell r="D322" t="str">
            <v>v110</v>
          </cell>
          <cell r="E322" t="str">
            <v>Ruslanas Fakejevas</v>
          </cell>
          <cell r="F322">
            <v>32309</v>
          </cell>
          <cell r="G322" t="str">
            <v xml:space="preserve">Vilnius </v>
          </cell>
          <cell r="H322" t="str">
            <v>VOSC</v>
          </cell>
          <cell r="I322" t="str">
            <v>Šuolis</v>
          </cell>
          <cell r="J322" t="str">
            <v>K.Šapka</v>
          </cell>
        </row>
        <row r="323">
          <cell r="D323" t="str">
            <v>v109</v>
          </cell>
          <cell r="E323" t="str">
            <v>Kazimir Narvoiš</v>
          </cell>
          <cell r="F323">
            <v>31475</v>
          </cell>
          <cell r="G323" t="str">
            <v xml:space="preserve">Vilnius </v>
          </cell>
          <cell r="H323" t="str">
            <v>VOSC</v>
          </cell>
          <cell r="I323" t="str">
            <v>Šuolis</v>
          </cell>
          <cell r="J323" t="str">
            <v>K.Šapka</v>
          </cell>
        </row>
        <row r="324">
          <cell r="D324" t="str">
            <v>v108</v>
          </cell>
          <cell r="E324" t="str">
            <v>Mantvydas Ambraziejus</v>
          </cell>
          <cell r="F324">
            <v>31459</v>
          </cell>
          <cell r="G324" t="str">
            <v xml:space="preserve">Vilnius </v>
          </cell>
          <cell r="H324" t="str">
            <v>VOSC</v>
          </cell>
          <cell r="I324" t="str">
            <v>Šuolis</v>
          </cell>
          <cell r="J324" t="str">
            <v>K.Šapka, O.Živilaitė</v>
          </cell>
        </row>
        <row r="325">
          <cell r="D325" t="str">
            <v>v107</v>
          </cell>
          <cell r="E325" t="str">
            <v>Vaidas Antanavičius</v>
          </cell>
          <cell r="F325">
            <v>32333</v>
          </cell>
          <cell r="G325" t="str">
            <v xml:space="preserve">Vilnius-Rokiškis </v>
          </cell>
          <cell r="H325" t="str">
            <v>VOSC</v>
          </cell>
          <cell r="I325" t="str">
            <v>Šuolis</v>
          </cell>
          <cell r="J325" t="str">
            <v>K.Šapka, R.Gaidys</v>
          </cell>
        </row>
        <row r="326">
          <cell r="D326" t="str">
            <v>v106</v>
          </cell>
          <cell r="E326" t="str">
            <v>Daumantas Lankas</v>
          </cell>
          <cell r="F326">
            <v>33606</v>
          </cell>
          <cell r="G326" t="str">
            <v xml:space="preserve">Vilnius-Elektrėnai </v>
          </cell>
          <cell r="H326" t="str">
            <v>LOSC</v>
          </cell>
          <cell r="I326" t="str">
            <v>Šuolis</v>
          </cell>
          <cell r="J326" t="str">
            <v>K.Šapka, R.Voronkova</v>
          </cell>
        </row>
        <row r="327">
          <cell r="D327" t="str">
            <v>v105</v>
          </cell>
          <cell r="E327" t="str">
            <v>Rimantas Mėlinis</v>
          </cell>
          <cell r="F327">
            <v>32297</v>
          </cell>
          <cell r="G327" t="str">
            <v xml:space="preserve">Vilnius-Raseiniai </v>
          </cell>
          <cell r="H327" t="str">
            <v>VOSC</v>
          </cell>
          <cell r="I327" t="str">
            <v>Cosma</v>
          </cell>
          <cell r="J327" t="str">
            <v>K.Šapka, E.Petrokas</v>
          </cell>
        </row>
        <row r="328">
          <cell r="D328" t="str">
            <v>v104</v>
          </cell>
          <cell r="E328" t="str">
            <v>Olegas Fakejevas</v>
          </cell>
          <cell r="F328">
            <v>33321</v>
          </cell>
          <cell r="G328" t="str">
            <v xml:space="preserve">Vilnius </v>
          </cell>
          <cell r="H328" t="str">
            <v>VOSC</v>
          </cell>
          <cell r="I328" t="str">
            <v>Šuolis</v>
          </cell>
          <cell r="J328" t="str">
            <v>K.Šapka</v>
          </cell>
        </row>
        <row r="329">
          <cell r="D329" t="str">
            <v>m139</v>
          </cell>
          <cell r="E329" t="str">
            <v>Vaida Žūsinaitė</v>
          </cell>
          <cell r="F329">
            <v>32155</v>
          </cell>
          <cell r="G329" t="str">
            <v xml:space="preserve">Vilnius - Alytus </v>
          </cell>
          <cell r="H329" t="str">
            <v xml:space="preserve"> </v>
          </cell>
          <cell r="I329" t="str">
            <v>Viniaus Baltai</v>
          </cell>
          <cell r="J329" t="str">
            <v>A.Sauaitis, A.Naruševičius</v>
          </cell>
        </row>
        <row r="330">
          <cell r="D330" t="str">
            <v>v103</v>
          </cell>
          <cell r="E330" t="str">
            <v>Kęstutis Žukas</v>
          </cell>
          <cell r="F330">
            <v>30832</v>
          </cell>
          <cell r="G330" t="str">
            <v xml:space="preserve">Vilnius - Kaunas </v>
          </cell>
          <cell r="H330" t="str">
            <v>VOSC</v>
          </cell>
          <cell r="I330" t="str">
            <v>Šuolis</v>
          </cell>
          <cell r="J330" t="str">
            <v>K.Šapka, V.Butkus</v>
          </cell>
        </row>
        <row r="331">
          <cell r="D331" t="str">
            <v>v102</v>
          </cell>
          <cell r="E331" t="str">
            <v>Darius Aučyna</v>
          </cell>
          <cell r="F331">
            <v>32635</v>
          </cell>
          <cell r="G331" t="str">
            <v xml:space="preserve">Vilnius - Švenčionys </v>
          </cell>
          <cell r="H331" t="str">
            <v>LOSC</v>
          </cell>
          <cell r="I331" t="str">
            <v>Cosma</v>
          </cell>
          <cell r="J331" t="str">
            <v>K.Šapka, V.Nekrašas</v>
          </cell>
        </row>
        <row r="332">
          <cell r="D332" t="str">
            <v>m137</v>
          </cell>
          <cell r="E332" t="str">
            <v>Laura Gedminaitė</v>
          </cell>
          <cell r="F332">
            <v>34089</v>
          </cell>
          <cell r="G332" t="str">
            <v xml:space="preserve">Vilnius - Tauragė </v>
          </cell>
          <cell r="H332" t="str">
            <v>LOSC</v>
          </cell>
          <cell r="I332" t="str">
            <v>Heraklidas</v>
          </cell>
          <cell r="J332" t="str">
            <v>J.Radžius, A.Šlepavičius</v>
          </cell>
        </row>
        <row r="333">
          <cell r="D333" t="str">
            <v>v101</v>
          </cell>
          <cell r="E333" t="str">
            <v>Normats Pupols</v>
          </cell>
          <cell r="F333">
            <v>30812</v>
          </cell>
          <cell r="G333" t="str">
            <v xml:space="preserve">Ventspils </v>
          </cell>
          <cell r="H333" t="str">
            <v xml:space="preserve"> </v>
          </cell>
          <cell r="I333" t="str">
            <v xml:space="preserve"> </v>
          </cell>
          <cell r="J333" t="str">
            <v>J.Petrovičs</v>
          </cell>
        </row>
        <row r="334">
          <cell r="D334" t="str">
            <v>v100</v>
          </cell>
          <cell r="E334" t="str">
            <v>Tadas Alonderis</v>
          </cell>
          <cell r="F334">
            <v>33168</v>
          </cell>
          <cell r="G334" t="str">
            <v xml:space="preserve">Klaipėda </v>
          </cell>
          <cell r="H334" t="str">
            <v>SC</v>
          </cell>
          <cell r="I334">
            <v>0</v>
          </cell>
          <cell r="J334" t="str">
            <v>J.Martinkus</v>
          </cell>
        </row>
        <row r="335">
          <cell r="D335" t="str">
            <v>m140</v>
          </cell>
          <cell r="E335" t="str">
            <v>Jurgita Gedvygaitė</v>
          </cell>
          <cell r="F335">
            <v>33759</v>
          </cell>
          <cell r="G335" t="str">
            <v xml:space="preserve">Kelmė </v>
          </cell>
          <cell r="H335" t="str">
            <v>VJSM</v>
          </cell>
          <cell r="I335" t="str">
            <v xml:space="preserve"> </v>
          </cell>
          <cell r="J335" t="str">
            <v>L.M.Norbutai</v>
          </cell>
        </row>
        <row r="336">
          <cell r="D336" t="str">
            <v>v99</v>
          </cell>
          <cell r="E336" t="str">
            <v>Karolis Martišauskas</v>
          </cell>
          <cell r="F336">
            <v>33377</v>
          </cell>
          <cell r="G336" t="str">
            <v xml:space="preserve">Kelmė </v>
          </cell>
          <cell r="H336" t="str">
            <v>VJSM</v>
          </cell>
          <cell r="I336" t="str">
            <v xml:space="preserve"> </v>
          </cell>
          <cell r="J336" t="str">
            <v>L.M.Norbutai</v>
          </cell>
        </row>
        <row r="337">
          <cell r="D337" t="str">
            <v>v98</v>
          </cell>
          <cell r="E337" t="str">
            <v>Armandas Budreckis</v>
          </cell>
          <cell r="F337">
            <v>33724</v>
          </cell>
          <cell r="G337" t="str">
            <v xml:space="preserve">Kelmė </v>
          </cell>
          <cell r="H337" t="str">
            <v>VJSM</v>
          </cell>
          <cell r="I337" t="str">
            <v xml:space="preserve"> </v>
          </cell>
          <cell r="J337" t="str">
            <v>L.M.Norbutai</v>
          </cell>
        </row>
        <row r="338">
          <cell r="D338" t="str">
            <v>m138</v>
          </cell>
          <cell r="E338" t="str">
            <v>Virmantė Vaičekonytė</v>
          </cell>
          <cell r="F338" t="str">
            <v>1989 06 21</v>
          </cell>
          <cell r="G338" t="str">
            <v xml:space="preserve">Vilnius-Biržai </v>
          </cell>
          <cell r="H338" t="str">
            <v>LOSC</v>
          </cell>
          <cell r="I338" t="str">
            <v>Heraklidas</v>
          </cell>
          <cell r="J338" t="str">
            <v>J.Radžius, A.Strelcovas</v>
          </cell>
        </row>
        <row r="339">
          <cell r="D339" t="str">
            <v>m141</v>
          </cell>
          <cell r="E339" t="str">
            <v xml:space="preserve">Inga  Kalvaitytė </v>
          </cell>
          <cell r="F339">
            <v>33518</v>
          </cell>
          <cell r="G339" t="str">
            <v xml:space="preserve">Kelmė </v>
          </cell>
          <cell r="H339" t="str">
            <v>VJSM</v>
          </cell>
          <cell r="I339" t="str">
            <v xml:space="preserve"> </v>
          </cell>
          <cell r="J339" t="str">
            <v>L.M.Norbutai</v>
          </cell>
        </row>
        <row r="340">
          <cell r="D340" t="str">
            <v>m142</v>
          </cell>
          <cell r="E340" t="str">
            <v>Odeta Mašidlauskaitė</v>
          </cell>
          <cell r="F340">
            <v>34032</v>
          </cell>
          <cell r="G340" t="str">
            <v xml:space="preserve">Kelmė </v>
          </cell>
          <cell r="H340" t="str">
            <v>VJSM</v>
          </cell>
          <cell r="I340" t="str">
            <v xml:space="preserve"> </v>
          </cell>
          <cell r="J340" t="str">
            <v>L.M.Norbutai</v>
          </cell>
        </row>
        <row r="341">
          <cell r="D341" t="str">
            <v>v97</v>
          </cell>
          <cell r="E341" t="str">
            <v>Rimvydas Smilgys</v>
          </cell>
          <cell r="F341" t="str">
            <v>1985-06-13</v>
          </cell>
          <cell r="G341" t="str">
            <v xml:space="preserve">Pasvalys </v>
          </cell>
          <cell r="H341" t="str">
            <v xml:space="preserve"> </v>
          </cell>
          <cell r="I341" t="str">
            <v>SK Svalė</v>
          </cell>
          <cell r="J341" t="str">
            <v>K.Sabalytė</v>
          </cell>
        </row>
        <row r="342">
          <cell r="D342" t="str">
            <v>m143</v>
          </cell>
          <cell r="E342" t="str">
            <v>Irma Mačiukaitė</v>
          </cell>
          <cell r="F342" t="str">
            <v>1991-08-08</v>
          </cell>
          <cell r="G342" t="str">
            <v xml:space="preserve">Pasvalys </v>
          </cell>
          <cell r="H342" t="str">
            <v>SM</v>
          </cell>
          <cell r="I342" t="str">
            <v>SK Svalė</v>
          </cell>
          <cell r="J342" t="str">
            <v>K. Mačėnas</v>
          </cell>
        </row>
        <row r="343">
          <cell r="D343" t="str">
            <v>v96</v>
          </cell>
          <cell r="E343" t="str">
            <v>Martynas Stanys</v>
          </cell>
          <cell r="F343">
            <v>33320</v>
          </cell>
          <cell r="G343" t="str">
            <v xml:space="preserve">Plungės Raj. </v>
          </cell>
          <cell r="H343" t="str">
            <v xml:space="preserve"> </v>
          </cell>
          <cell r="I343" t="str">
            <v xml:space="preserve"> </v>
          </cell>
          <cell r="J343" t="str">
            <v>Ž.Lukošius</v>
          </cell>
        </row>
        <row r="344">
          <cell r="D344" t="str">
            <v/>
          </cell>
          <cell r="E344" t="str">
            <v xml:space="preserve"> </v>
          </cell>
          <cell r="F344" t="str">
            <v xml:space="preserve"> </v>
          </cell>
          <cell r="G344" t="str">
            <v xml:space="preserve"> </v>
          </cell>
          <cell r="H344" t="str">
            <v xml:space="preserve"> </v>
          </cell>
          <cell r="I344" t="str">
            <v xml:space="preserve"> </v>
          </cell>
          <cell r="J344" t="str">
            <v xml:space="preserve"> </v>
          </cell>
        </row>
        <row r="345">
          <cell r="D345" t="str">
            <v/>
          </cell>
          <cell r="E345" t="str">
            <v xml:space="preserve"> </v>
          </cell>
          <cell r="F345" t="str">
            <v xml:space="preserve"> </v>
          </cell>
          <cell r="G345" t="str">
            <v xml:space="preserve"> </v>
          </cell>
          <cell r="H345" t="str">
            <v xml:space="preserve"> </v>
          </cell>
          <cell r="I345" t="str">
            <v xml:space="preserve"> </v>
          </cell>
          <cell r="J345" t="str">
            <v xml:space="preserve"> </v>
          </cell>
        </row>
        <row r="346">
          <cell r="D346" t="str">
            <v/>
          </cell>
          <cell r="E346" t="str">
            <v xml:space="preserve"> </v>
          </cell>
          <cell r="F346" t="str">
            <v xml:space="preserve"> </v>
          </cell>
          <cell r="G346" t="str">
            <v xml:space="preserve"> </v>
          </cell>
          <cell r="H346" t="str">
            <v xml:space="preserve"> </v>
          </cell>
          <cell r="I346" t="str">
            <v xml:space="preserve"> </v>
          </cell>
          <cell r="J346" t="str">
            <v xml:space="preserve"> </v>
          </cell>
        </row>
        <row r="347">
          <cell r="D347" t="str">
            <v/>
          </cell>
          <cell r="E347" t="str">
            <v xml:space="preserve"> </v>
          </cell>
          <cell r="F347" t="str">
            <v xml:space="preserve"> </v>
          </cell>
          <cell r="G347" t="str">
            <v xml:space="preserve"> </v>
          </cell>
          <cell r="H347" t="str">
            <v xml:space="preserve"> </v>
          </cell>
          <cell r="I347" t="str">
            <v xml:space="preserve"> </v>
          </cell>
          <cell r="J347" t="str">
            <v xml:space="preserve"> </v>
          </cell>
        </row>
        <row r="348">
          <cell r="D348" t="str">
            <v/>
          </cell>
          <cell r="E348" t="str">
            <v xml:space="preserve"> </v>
          </cell>
          <cell r="F348" t="str">
            <v xml:space="preserve"> </v>
          </cell>
          <cell r="G348" t="str">
            <v xml:space="preserve"> </v>
          </cell>
          <cell r="H348" t="str">
            <v xml:space="preserve"> </v>
          </cell>
          <cell r="I348" t="str">
            <v xml:space="preserve"> </v>
          </cell>
          <cell r="J348" t="str">
            <v xml:space="preserve"> </v>
          </cell>
        </row>
        <row r="349">
          <cell r="D349" t="str">
            <v/>
          </cell>
          <cell r="E349" t="str">
            <v xml:space="preserve"> </v>
          </cell>
          <cell r="F349" t="str">
            <v xml:space="preserve"> </v>
          </cell>
          <cell r="G349" t="str">
            <v xml:space="preserve"> </v>
          </cell>
          <cell r="H349" t="str">
            <v xml:space="preserve"> </v>
          </cell>
          <cell r="I349" t="str">
            <v xml:space="preserve"> </v>
          </cell>
          <cell r="J349" t="str">
            <v xml:space="preserve"> </v>
          </cell>
        </row>
        <row r="350">
          <cell r="D350" t="str">
            <v/>
          </cell>
          <cell r="E350" t="str">
            <v xml:space="preserve"> </v>
          </cell>
          <cell r="F350" t="str">
            <v xml:space="preserve"> </v>
          </cell>
          <cell r="G350" t="str">
            <v xml:space="preserve"> </v>
          </cell>
          <cell r="H350" t="str">
            <v xml:space="preserve"> </v>
          </cell>
          <cell r="I350" t="str">
            <v xml:space="preserve"> </v>
          </cell>
          <cell r="J350" t="str">
            <v xml:space="preserve"> </v>
          </cell>
        </row>
        <row r="351">
          <cell r="D351" t="str">
            <v/>
          </cell>
          <cell r="E351" t="str">
            <v xml:space="preserve"> </v>
          </cell>
          <cell r="F351" t="str">
            <v xml:space="preserve"> </v>
          </cell>
          <cell r="G351" t="str">
            <v xml:space="preserve"> </v>
          </cell>
          <cell r="H351" t="str">
            <v xml:space="preserve"> </v>
          </cell>
          <cell r="I351" t="str">
            <v xml:space="preserve"> </v>
          </cell>
          <cell r="J351" t="str">
            <v xml:space="preserve"> </v>
          </cell>
        </row>
        <row r="352">
          <cell r="D352" t="str">
            <v/>
          </cell>
          <cell r="E352" t="str">
            <v xml:space="preserve"> </v>
          </cell>
          <cell r="F352" t="str">
            <v xml:space="preserve"> </v>
          </cell>
          <cell r="G352" t="str">
            <v xml:space="preserve"> </v>
          </cell>
          <cell r="H352" t="str">
            <v xml:space="preserve"> </v>
          </cell>
          <cell r="I352" t="str">
            <v xml:space="preserve"> </v>
          </cell>
          <cell r="J352" t="str">
            <v xml:space="preserve"> </v>
          </cell>
        </row>
        <row r="353">
          <cell r="D353" t="str">
            <v/>
          </cell>
          <cell r="E353" t="str">
            <v xml:space="preserve"> </v>
          </cell>
          <cell r="F353" t="str">
            <v xml:space="preserve"> </v>
          </cell>
          <cell r="G353" t="str">
            <v xml:space="preserve"> </v>
          </cell>
          <cell r="H353" t="str">
            <v xml:space="preserve"> </v>
          </cell>
          <cell r="I353" t="str">
            <v xml:space="preserve"> </v>
          </cell>
          <cell r="J353" t="str">
            <v xml:space="preserve"> </v>
          </cell>
        </row>
        <row r="354">
          <cell r="D354" t="str">
            <v/>
          </cell>
          <cell r="E354" t="str">
            <v xml:space="preserve"> </v>
          </cell>
          <cell r="F354" t="str">
            <v xml:space="preserve"> </v>
          </cell>
          <cell r="G354" t="str">
            <v xml:space="preserve"> </v>
          </cell>
          <cell r="H354" t="str">
            <v xml:space="preserve"> </v>
          </cell>
          <cell r="I354" t="str">
            <v xml:space="preserve"> </v>
          </cell>
          <cell r="J354" t="str">
            <v xml:space="preserve"> </v>
          </cell>
        </row>
        <row r="355">
          <cell r="D355" t="str">
            <v/>
          </cell>
          <cell r="E355" t="str">
            <v xml:space="preserve"> </v>
          </cell>
          <cell r="F355" t="str">
            <v xml:space="preserve"> </v>
          </cell>
          <cell r="G355" t="str">
            <v xml:space="preserve"> </v>
          </cell>
          <cell r="H355" t="str">
            <v xml:space="preserve"> </v>
          </cell>
          <cell r="I355" t="str">
            <v xml:space="preserve"> </v>
          </cell>
          <cell r="J355" t="str">
            <v xml:space="preserve"> </v>
          </cell>
        </row>
        <row r="356">
          <cell r="D356" t="str">
            <v/>
          </cell>
          <cell r="E356" t="str">
            <v xml:space="preserve"> </v>
          </cell>
          <cell r="F356" t="str">
            <v xml:space="preserve"> </v>
          </cell>
          <cell r="G356" t="str">
            <v xml:space="preserve"> </v>
          </cell>
          <cell r="H356" t="str">
            <v xml:space="preserve"> </v>
          </cell>
          <cell r="I356" t="str">
            <v xml:space="preserve"> </v>
          </cell>
          <cell r="J356" t="str">
            <v xml:space="preserve"> </v>
          </cell>
        </row>
        <row r="357">
          <cell r="D357" t="str">
            <v/>
          </cell>
          <cell r="E357" t="str">
            <v xml:space="preserve"> </v>
          </cell>
          <cell r="F357" t="str">
            <v xml:space="preserve"> </v>
          </cell>
          <cell r="G357" t="str">
            <v xml:space="preserve"> </v>
          </cell>
          <cell r="H357" t="str">
            <v xml:space="preserve"> </v>
          </cell>
          <cell r="I357" t="str">
            <v xml:space="preserve"> </v>
          </cell>
          <cell r="J357" t="str">
            <v xml:space="preserve"> </v>
          </cell>
        </row>
        <row r="358">
          <cell r="D358" t="str">
            <v/>
          </cell>
          <cell r="E358" t="str">
            <v xml:space="preserve"> </v>
          </cell>
          <cell r="F358" t="str">
            <v xml:space="preserve"> </v>
          </cell>
          <cell r="G358" t="str">
            <v xml:space="preserve"> </v>
          </cell>
          <cell r="H358" t="str">
            <v xml:space="preserve"> </v>
          </cell>
          <cell r="I358" t="str">
            <v xml:space="preserve"> </v>
          </cell>
          <cell r="J358" t="str">
            <v xml:space="preserve"> </v>
          </cell>
        </row>
        <row r="359">
          <cell r="D359" t="str">
            <v/>
          </cell>
          <cell r="E359" t="str">
            <v xml:space="preserve"> </v>
          </cell>
          <cell r="F359" t="str">
            <v xml:space="preserve"> </v>
          </cell>
          <cell r="G359" t="str">
            <v xml:space="preserve"> </v>
          </cell>
          <cell r="H359" t="str">
            <v xml:space="preserve"> </v>
          </cell>
          <cell r="I359" t="str">
            <v xml:space="preserve"> </v>
          </cell>
          <cell r="J359" t="str">
            <v xml:space="preserve"> </v>
          </cell>
        </row>
        <row r="360">
          <cell r="D360" t="str">
            <v/>
          </cell>
          <cell r="E360" t="str">
            <v xml:space="preserve"> </v>
          </cell>
          <cell r="F360" t="str">
            <v xml:space="preserve"> </v>
          </cell>
          <cell r="G360" t="str">
            <v xml:space="preserve"> </v>
          </cell>
          <cell r="H360" t="str">
            <v xml:space="preserve"> </v>
          </cell>
          <cell r="I360" t="str">
            <v xml:space="preserve"> </v>
          </cell>
          <cell r="J360" t="str">
            <v xml:space="preserve"> </v>
          </cell>
        </row>
        <row r="361">
          <cell r="D361" t="str">
            <v/>
          </cell>
          <cell r="E361" t="str">
            <v xml:space="preserve"> </v>
          </cell>
          <cell r="F361" t="str">
            <v xml:space="preserve"> </v>
          </cell>
          <cell r="G361" t="str">
            <v xml:space="preserve"> </v>
          </cell>
          <cell r="H361" t="str">
            <v xml:space="preserve"> </v>
          </cell>
          <cell r="I361" t="str">
            <v xml:space="preserve"> </v>
          </cell>
          <cell r="J361" t="str">
            <v xml:space="preserve"> </v>
          </cell>
        </row>
        <row r="362">
          <cell r="D362" t="str">
            <v/>
          </cell>
          <cell r="E362" t="str">
            <v xml:space="preserve"> </v>
          </cell>
          <cell r="F362" t="str">
            <v xml:space="preserve"> </v>
          </cell>
          <cell r="G362" t="str">
            <v xml:space="preserve"> </v>
          </cell>
          <cell r="H362" t="str">
            <v xml:space="preserve"> </v>
          </cell>
          <cell r="I362" t="str">
            <v xml:space="preserve"> </v>
          </cell>
          <cell r="J362" t="str">
            <v xml:space="preserve"> </v>
          </cell>
        </row>
        <row r="363">
          <cell r="D363" t="str">
            <v/>
          </cell>
          <cell r="E363" t="str">
            <v xml:space="preserve"> </v>
          </cell>
          <cell r="F363" t="str">
            <v xml:space="preserve"> </v>
          </cell>
          <cell r="G363" t="str">
            <v xml:space="preserve"> </v>
          </cell>
          <cell r="H363" t="str">
            <v xml:space="preserve"> </v>
          </cell>
          <cell r="I363" t="str">
            <v xml:space="preserve"> </v>
          </cell>
          <cell r="J363" t="str">
            <v xml:space="preserve"> </v>
          </cell>
        </row>
        <row r="364">
          <cell r="D364" t="str">
            <v/>
          </cell>
          <cell r="E364" t="str">
            <v xml:space="preserve"> </v>
          </cell>
          <cell r="F364" t="str">
            <v xml:space="preserve"> </v>
          </cell>
          <cell r="G364" t="str">
            <v xml:space="preserve"> </v>
          </cell>
          <cell r="H364" t="str">
            <v xml:space="preserve"> </v>
          </cell>
          <cell r="I364" t="str">
            <v xml:space="preserve"> </v>
          </cell>
          <cell r="J364" t="str">
            <v xml:space="preserve"> </v>
          </cell>
        </row>
        <row r="365">
          <cell r="D365" t="str">
            <v/>
          </cell>
          <cell r="E365" t="str">
            <v xml:space="preserve"> </v>
          </cell>
          <cell r="F365" t="str">
            <v xml:space="preserve"> </v>
          </cell>
          <cell r="G365" t="str">
            <v xml:space="preserve"> </v>
          </cell>
          <cell r="H365" t="str">
            <v xml:space="preserve"> </v>
          </cell>
          <cell r="I365" t="str">
            <v xml:space="preserve"> </v>
          </cell>
          <cell r="J365" t="str">
            <v xml:space="preserve"> </v>
          </cell>
        </row>
        <row r="366">
          <cell r="D366" t="str">
            <v/>
          </cell>
          <cell r="E366" t="str">
            <v xml:space="preserve"> </v>
          </cell>
          <cell r="F366" t="str">
            <v xml:space="preserve"> </v>
          </cell>
          <cell r="G366" t="str">
            <v xml:space="preserve"> </v>
          </cell>
          <cell r="H366" t="str">
            <v xml:space="preserve"> </v>
          </cell>
          <cell r="I366" t="str">
            <v xml:space="preserve"> </v>
          </cell>
          <cell r="J366" t="str">
            <v xml:space="preserve"> </v>
          </cell>
        </row>
        <row r="367">
          <cell r="D367" t="str">
            <v/>
          </cell>
          <cell r="E367" t="str">
            <v xml:space="preserve"> </v>
          </cell>
          <cell r="F367" t="str">
            <v xml:space="preserve"> </v>
          </cell>
          <cell r="G367" t="str">
            <v xml:space="preserve"> </v>
          </cell>
          <cell r="H367" t="str">
            <v xml:space="preserve"> </v>
          </cell>
          <cell r="I367" t="str">
            <v xml:space="preserve"> </v>
          </cell>
          <cell r="J367" t="str">
            <v xml:space="preserve"> </v>
          </cell>
        </row>
        <row r="368">
          <cell r="D368" t="str">
            <v/>
          </cell>
          <cell r="E368" t="str">
            <v xml:space="preserve"> </v>
          </cell>
          <cell r="F368" t="str">
            <v xml:space="preserve"> </v>
          </cell>
          <cell r="G368" t="str">
            <v xml:space="preserve"> </v>
          </cell>
          <cell r="H368" t="str">
            <v xml:space="preserve"> </v>
          </cell>
          <cell r="I368" t="str">
            <v xml:space="preserve"> </v>
          </cell>
          <cell r="J368" t="str">
            <v xml:space="preserve"> </v>
          </cell>
        </row>
        <row r="369">
          <cell r="D369" t="str">
            <v/>
          </cell>
          <cell r="E369" t="str">
            <v xml:space="preserve"> </v>
          </cell>
          <cell r="F369" t="str">
            <v xml:space="preserve"> </v>
          </cell>
          <cell r="G369" t="str">
            <v xml:space="preserve"> </v>
          </cell>
          <cell r="H369" t="str">
            <v xml:space="preserve"> </v>
          </cell>
          <cell r="I369" t="str">
            <v xml:space="preserve"> </v>
          </cell>
          <cell r="J369" t="str">
            <v xml:space="preserve"> </v>
          </cell>
        </row>
        <row r="370">
          <cell r="D370" t="str">
            <v/>
          </cell>
          <cell r="E370" t="str">
            <v xml:space="preserve"> </v>
          </cell>
          <cell r="F370" t="str">
            <v xml:space="preserve"> </v>
          </cell>
          <cell r="G370" t="str">
            <v xml:space="preserve"> </v>
          </cell>
          <cell r="H370" t="str">
            <v xml:space="preserve"> </v>
          </cell>
          <cell r="I370" t="str">
            <v xml:space="preserve"> </v>
          </cell>
          <cell r="J370" t="str">
            <v xml:space="preserve"> </v>
          </cell>
        </row>
        <row r="371">
          <cell r="D371" t="str">
            <v/>
          </cell>
          <cell r="E371" t="str">
            <v xml:space="preserve"> </v>
          </cell>
          <cell r="F371" t="str">
            <v xml:space="preserve"> </v>
          </cell>
          <cell r="G371" t="str">
            <v xml:space="preserve"> </v>
          </cell>
          <cell r="H371" t="str">
            <v xml:space="preserve"> </v>
          </cell>
          <cell r="I371" t="str">
            <v xml:space="preserve"> </v>
          </cell>
          <cell r="J371" t="str">
            <v xml:space="preserve"> </v>
          </cell>
        </row>
        <row r="372">
          <cell r="D372" t="str">
            <v/>
          </cell>
          <cell r="E372" t="str">
            <v xml:space="preserve"> </v>
          </cell>
          <cell r="F372" t="str">
            <v xml:space="preserve"> </v>
          </cell>
          <cell r="G372" t="str">
            <v xml:space="preserve"> </v>
          </cell>
          <cell r="H372" t="str">
            <v xml:space="preserve"> </v>
          </cell>
          <cell r="I372" t="str">
            <v xml:space="preserve"> </v>
          </cell>
          <cell r="J372" t="str">
            <v xml:space="preserve"> </v>
          </cell>
        </row>
        <row r="373">
          <cell r="D373" t="str">
            <v/>
          </cell>
          <cell r="E373" t="str">
            <v xml:space="preserve"> </v>
          </cell>
          <cell r="F373" t="str">
            <v xml:space="preserve"> </v>
          </cell>
          <cell r="G373" t="str">
            <v xml:space="preserve"> </v>
          </cell>
          <cell r="H373" t="str">
            <v xml:space="preserve"> </v>
          </cell>
          <cell r="I373" t="str">
            <v xml:space="preserve"> </v>
          </cell>
          <cell r="J373" t="str">
            <v xml:space="preserve"> </v>
          </cell>
        </row>
        <row r="374">
          <cell r="D374" t="str">
            <v/>
          </cell>
          <cell r="E374" t="str">
            <v xml:space="preserve"> </v>
          </cell>
          <cell r="F374" t="str">
            <v xml:space="preserve"> </v>
          </cell>
          <cell r="G374" t="str">
            <v xml:space="preserve"> </v>
          </cell>
          <cell r="H374" t="str">
            <v xml:space="preserve"> </v>
          </cell>
          <cell r="I374" t="str">
            <v xml:space="preserve"> </v>
          </cell>
          <cell r="J374" t="str">
            <v xml:space="preserve"> </v>
          </cell>
        </row>
        <row r="375">
          <cell r="D375" t="str">
            <v/>
          </cell>
          <cell r="E375" t="str">
            <v xml:space="preserve"> </v>
          </cell>
          <cell r="F375" t="str">
            <v xml:space="preserve"> </v>
          </cell>
          <cell r="G375" t="str">
            <v xml:space="preserve"> </v>
          </cell>
          <cell r="H375" t="str">
            <v xml:space="preserve"> </v>
          </cell>
          <cell r="I375" t="str">
            <v xml:space="preserve"> </v>
          </cell>
          <cell r="J375" t="str">
            <v xml:space="preserve"> </v>
          </cell>
        </row>
        <row r="376">
          <cell r="D376" t="str">
            <v/>
          </cell>
          <cell r="E376" t="str">
            <v xml:space="preserve"> </v>
          </cell>
          <cell r="F376" t="str">
            <v xml:space="preserve"> </v>
          </cell>
          <cell r="G376" t="str">
            <v xml:space="preserve"> </v>
          </cell>
          <cell r="H376" t="str">
            <v xml:space="preserve"> </v>
          </cell>
          <cell r="I376" t="str">
            <v xml:space="preserve"> </v>
          </cell>
          <cell r="J376" t="str">
            <v xml:space="preserve"> </v>
          </cell>
        </row>
        <row r="377">
          <cell r="D377" t="str">
            <v/>
          </cell>
          <cell r="E377" t="str">
            <v xml:space="preserve"> </v>
          </cell>
          <cell r="F377" t="str">
            <v xml:space="preserve"> </v>
          </cell>
          <cell r="G377" t="str">
            <v xml:space="preserve"> </v>
          </cell>
          <cell r="H377" t="str">
            <v xml:space="preserve"> </v>
          </cell>
          <cell r="I377" t="str">
            <v xml:space="preserve"> </v>
          </cell>
          <cell r="J377" t="str">
            <v xml:space="preserve"> </v>
          </cell>
        </row>
        <row r="378">
          <cell r="D378" t="str">
            <v/>
          </cell>
          <cell r="E378" t="str">
            <v xml:space="preserve"> </v>
          </cell>
          <cell r="F378" t="str">
            <v xml:space="preserve"> </v>
          </cell>
          <cell r="G378" t="str">
            <v xml:space="preserve"> </v>
          </cell>
          <cell r="H378" t="str">
            <v xml:space="preserve"> </v>
          </cell>
          <cell r="I378" t="str">
            <v xml:space="preserve"> </v>
          </cell>
          <cell r="J378" t="str">
            <v xml:space="preserve"> </v>
          </cell>
        </row>
        <row r="379">
          <cell r="D379" t="str">
            <v/>
          </cell>
          <cell r="E379" t="str">
            <v xml:space="preserve"> </v>
          </cell>
          <cell r="F379" t="str">
            <v xml:space="preserve"> </v>
          </cell>
          <cell r="G379" t="str">
            <v xml:space="preserve"> </v>
          </cell>
          <cell r="H379" t="str">
            <v xml:space="preserve"> </v>
          </cell>
          <cell r="I379" t="str">
            <v xml:space="preserve"> </v>
          </cell>
          <cell r="J379" t="str">
            <v xml:space="preserve"> </v>
          </cell>
        </row>
        <row r="380">
          <cell r="D380" t="str">
            <v/>
          </cell>
          <cell r="E380" t="str">
            <v xml:space="preserve"> </v>
          </cell>
          <cell r="F380" t="str">
            <v xml:space="preserve"> </v>
          </cell>
          <cell r="G380" t="str">
            <v xml:space="preserve"> </v>
          </cell>
          <cell r="H380" t="str">
            <v xml:space="preserve"> </v>
          </cell>
          <cell r="I380" t="str">
            <v xml:space="preserve"> </v>
          </cell>
          <cell r="J380" t="str">
            <v xml:space="preserve"> </v>
          </cell>
        </row>
        <row r="381">
          <cell r="D381" t="str">
            <v/>
          </cell>
          <cell r="E381" t="str">
            <v xml:space="preserve"> </v>
          </cell>
          <cell r="F381" t="str">
            <v xml:space="preserve"> </v>
          </cell>
          <cell r="G381" t="str">
            <v xml:space="preserve"> </v>
          </cell>
          <cell r="H381" t="str">
            <v xml:space="preserve"> </v>
          </cell>
          <cell r="I381" t="str">
            <v xml:space="preserve"> </v>
          </cell>
          <cell r="J381" t="str">
            <v xml:space="preserve"> </v>
          </cell>
        </row>
        <row r="382">
          <cell r="D382" t="str">
            <v/>
          </cell>
          <cell r="E382" t="str">
            <v xml:space="preserve"> </v>
          </cell>
          <cell r="F382" t="str">
            <v xml:space="preserve"> </v>
          </cell>
          <cell r="G382" t="str">
            <v xml:space="preserve"> </v>
          </cell>
          <cell r="H382" t="str">
            <v xml:space="preserve"> </v>
          </cell>
          <cell r="I382" t="str">
            <v xml:space="preserve"> </v>
          </cell>
          <cell r="J382" t="str">
            <v xml:space="preserve"> </v>
          </cell>
        </row>
        <row r="383">
          <cell r="D383" t="str">
            <v/>
          </cell>
          <cell r="E383" t="str">
            <v xml:space="preserve"> </v>
          </cell>
          <cell r="F383" t="str">
            <v xml:space="preserve"> </v>
          </cell>
          <cell r="G383" t="str">
            <v xml:space="preserve"> </v>
          </cell>
          <cell r="H383" t="str">
            <v xml:space="preserve"> </v>
          </cell>
          <cell r="I383" t="str">
            <v xml:space="preserve"> </v>
          </cell>
          <cell r="J383" t="str">
            <v xml:space="preserve"> </v>
          </cell>
        </row>
        <row r="384">
          <cell r="D384" t="str">
            <v/>
          </cell>
          <cell r="E384" t="str">
            <v xml:space="preserve"> </v>
          </cell>
          <cell r="F384" t="str">
            <v xml:space="preserve"> </v>
          </cell>
          <cell r="G384" t="str">
            <v xml:space="preserve"> </v>
          </cell>
          <cell r="H384" t="str">
            <v xml:space="preserve"> </v>
          </cell>
          <cell r="I384" t="str">
            <v xml:space="preserve"> </v>
          </cell>
          <cell r="J384" t="str">
            <v xml:space="preserve"> </v>
          </cell>
        </row>
        <row r="385">
          <cell r="D385" t="str">
            <v/>
          </cell>
          <cell r="E385" t="str">
            <v xml:space="preserve"> </v>
          </cell>
          <cell r="F385" t="str">
            <v xml:space="preserve"> </v>
          </cell>
          <cell r="G385" t="str">
            <v xml:space="preserve"> </v>
          </cell>
          <cell r="H385" t="str">
            <v xml:space="preserve"> </v>
          </cell>
          <cell r="I385" t="str">
            <v xml:space="preserve"> </v>
          </cell>
          <cell r="J385" t="str">
            <v xml:space="preserve"> </v>
          </cell>
        </row>
        <row r="386">
          <cell r="D386" t="str">
            <v/>
          </cell>
          <cell r="E386" t="str">
            <v xml:space="preserve"> </v>
          </cell>
          <cell r="F386" t="str">
            <v xml:space="preserve"> </v>
          </cell>
          <cell r="G386" t="str">
            <v xml:space="preserve"> </v>
          </cell>
          <cell r="H386" t="str">
            <v xml:space="preserve"> </v>
          </cell>
          <cell r="I386" t="str">
            <v xml:space="preserve"> </v>
          </cell>
          <cell r="J386" t="str">
            <v xml:space="preserve"> </v>
          </cell>
        </row>
        <row r="387">
          <cell r="D387" t="str">
            <v/>
          </cell>
          <cell r="E387" t="str">
            <v xml:space="preserve"> </v>
          </cell>
          <cell r="F387" t="str">
            <v xml:space="preserve"> </v>
          </cell>
          <cell r="G387" t="str">
            <v xml:space="preserve"> </v>
          </cell>
          <cell r="H387" t="str">
            <v xml:space="preserve"> </v>
          </cell>
          <cell r="I387" t="str">
            <v xml:space="preserve"> </v>
          </cell>
          <cell r="J387" t="str">
            <v xml:space="preserve"> </v>
          </cell>
        </row>
        <row r="388">
          <cell r="D388" t="str">
            <v/>
          </cell>
          <cell r="E388" t="str">
            <v xml:space="preserve"> </v>
          </cell>
          <cell r="F388" t="str">
            <v xml:space="preserve"> </v>
          </cell>
          <cell r="G388" t="str">
            <v xml:space="preserve"> </v>
          </cell>
          <cell r="H388" t="str">
            <v xml:space="preserve"> </v>
          </cell>
          <cell r="I388" t="str">
            <v xml:space="preserve"> </v>
          </cell>
          <cell r="J388" t="str">
            <v xml:space="preserve"> </v>
          </cell>
        </row>
        <row r="389">
          <cell r="D389" t="str">
            <v/>
          </cell>
          <cell r="E389" t="str">
            <v xml:space="preserve"> </v>
          </cell>
          <cell r="F389" t="str">
            <v xml:space="preserve"> </v>
          </cell>
          <cell r="G389" t="str">
            <v xml:space="preserve"> </v>
          </cell>
          <cell r="H389" t="str">
            <v xml:space="preserve"> </v>
          </cell>
          <cell r="I389" t="str">
            <v xml:space="preserve"> </v>
          </cell>
          <cell r="J389" t="str">
            <v xml:space="preserve"> </v>
          </cell>
        </row>
        <row r="390">
          <cell r="D390" t="str">
            <v/>
          </cell>
          <cell r="E390" t="str">
            <v xml:space="preserve"> </v>
          </cell>
          <cell r="F390" t="str">
            <v xml:space="preserve"> </v>
          </cell>
          <cell r="G390" t="str">
            <v xml:space="preserve"> </v>
          </cell>
          <cell r="H390" t="str">
            <v xml:space="preserve"> </v>
          </cell>
          <cell r="I390" t="str">
            <v xml:space="preserve"> </v>
          </cell>
          <cell r="J390" t="str">
            <v xml:space="preserve"> </v>
          </cell>
        </row>
        <row r="391">
          <cell r="D391" t="str">
            <v/>
          </cell>
          <cell r="E391" t="str">
            <v xml:space="preserve"> </v>
          </cell>
          <cell r="F391" t="str">
            <v xml:space="preserve"> </v>
          </cell>
          <cell r="G391" t="str">
            <v xml:space="preserve"> </v>
          </cell>
          <cell r="H391" t="str">
            <v xml:space="preserve"> </v>
          </cell>
          <cell r="I391" t="str">
            <v xml:space="preserve"> </v>
          </cell>
          <cell r="J391" t="str">
            <v xml:space="preserve"> </v>
          </cell>
        </row>
        <row r="392">
          <cell r="D392" t="str">
            <v/>
          </cell>
          <cell r="E392" t="str">
            <v xml:space="preserve"> </v>
          </cell>
          <cell r="F392" t="str">
            <v xml:space="preserve"> </v>
          </cell>
          <cell r="G392" t="str">
            <v xml:space="preserve"> </v>
          </cell>
          <cell r="H392" t="str">
            <v xml:space="preserve"> </v>
          </cell>
          <cell r="I392" t="str">
            <v xml:space="preserve"> </v>
          </cell>
          <cell r="J392" t="str">
            <v xml:space="preserve"> </v>
          </cell>
        </row>
        <row r="393">
          <cell r="D393" t="str">
            <v/>
          </cell>
          <cell r="E393" t="str">
            <v xml:space="preserve"> </v>
          </cell>
          <cell r="F393" t="str">
            <v xml:space="preserve"> </v>
          </cell>
          <cell r="G393" t="str">
            <v xml:space="preserve"> </v>
          </cell>
          <cell r="H393" t="str">
            <v xml:space="preserve"> </v>
          </cell>
          <cell r="I393" t="str">
            <v xml:space="preserve"> </v>
          </cell>
          <cell r="J393" t="str">
            <v xml:space="preserve"> </v>
          </cell>
        </row>
        <row r="394">
          <cell r="D394" t="str">
            <v/>
          </cell>
          <cell r="E394" t="str">
            <v xml:space="preserve"> </v>
          </cell>
          <cell r="F394" t="str">
            <v xml:space="preserve"> </v>
          </cell>
          <cell r="G394" t="str">
            <v xml:space="preserve"> </v>
          </cell>
          <cell r="H394" t="str">
            <v xml:space="preserve"> </v>
          </cell>
          <cell r="I394" t="str">
            <v xml:space="preserve"> </v>
          </cell>
          <cell r="J394" t="str">
            <v xml:space="preserve"> </v>
          </cell>
        </row>
        <row r="395">
          <cell r="D395" t="str">
            <v/>
          </cell>
          <cell r="E395" t="str">
            <v xml:space="preserve"> </v>
          </cell>
          <cell r="F395" t="str">
            <v xml:space="preserve"> </v>
          </cell>
          <cell r="G395" t="str">
            <v xml:space="preserve"> </v>
          </cell>
          <cell r="H395" t="str">
            <v xml:space="preserve"> </v>
          </cell>
          <cell r="I395" t="str">
            <v xml:space="preserve"> </v>
          </cell>
          <cell r="J395" t="str">
            <v xml:space="preserve"> </v>
          </cell>
        </row>
        <row r="396">
          <cell r="D396" t="str">
            <v/>
          </cell>
          <cell r="E396" t="str">
            <v xml:space="preserve"> </v>
          </cell>
          <cell r="F396" t="str">
            <v xml:space="preserve"> </v>
          </cell>
          <cell r="G396" t="str">
            <v xml:space="preserve"> </v>
          </cell>
          <cell r="H396" t="str">
            <v xml:space="preserve"> </v>
          </cell>
          <cell r="I396" t="str">
            <v xml:space="preserve"> </v>
          </cell>
          <cell r="J396" t="str">
            <v xml:space="preserve"> </v>
          </cell>
        </row>
        <row r="397">
          <cell r="D397" t="str">
            <v/>
          </cell>
          <cell r="E397" t="str">
            <v xml:space="preserve"> </v>
          </cell>
          <cell r="F397" t="str">
            <v xml:space="preserve"> </v>
          </cell>
          <cell r="G397" t="str">
            <v xml:space="preserve"> </v>
          </cell>
          <cell r="H397" t="str">
            <v xml:space="preserve"> </v>
          </cell>
          <cell r="I397" t="str">
            <v xml:space="preserve"> </v>
          </cell>
          <cell r="J397" t="str">
            <v xml:space="preserve"> </v>
          </cell>
        </row>
        <row r="398">
          <cell r="D398" t="str">
            <v/>
          </cell>
          <cell r="E398" t="str">
            <v xml:space="preserve"> </v>
          </cell>
          <cell r="F398" t="str">
            <v xml:space="preserve"> </v>
          </cell>
          <cell r="G398" t="str">
            <v xml:space="preserve"> </v>
          </cell>
          <cell r="H398" t="str">
            <v xml:space="preserve"> </v>
          </cell>
          <cell r="I398" t="str">
            <v xml:space="preserve"> </v>
          </cell>
          <cell r="J398" t="str">
            <v xml:space="preserve"> </v>
          </cell>
        </row>
        <row r="399">
          <cell r="D399" t="str">
            <v/>
          </cell>
          <cell r="E399" t="str">
            <v xml:space="preserve"> </v>
          </cell>
          <cell r="F399" t="str">
            <v xml:space="preserve"> </v>
          </cell>
          <cell r="G399" t="str">
            <v xml:space="preserve"> </v>
          </cell>
          <cell r="H399" t="str">
            <v xml:space="preserve"> </v>
          </cell>
          <cell r="I399" t="str">
            <v xml:space="preserve"> </v>
          </cell>
          <cell r="J399" t="str">
            <v xml:space="preserve"> </v>
          </cell>
        </row>
        <row r="400">
          <cell r="D400" t="str">
            <v/>
          </cell>
          <cell r="E400" t="str">
            <v xml:space="preserve"> </v>
          </cell>
          <cell r="F400" t="str">
            <v xml:space="preserve"> </v>
          </cell>
          <cell r="G400" t="str">
            <v xml:space="preserve"> </v>
          </cell>
          <cell r="H400" t="str">
            <v xml:space="preserve"> </v>
          </cell>
          <cell r="I400" t="str">
            <v xml:space="preserve"> </v>
          </cell>
          <cell r="J400" t="str">
            <v xml:space="preserve"> </v>
          </cell>
        </row>
        <row r="401">
          <cell r="D401" t="str">
            <v/>
          </cell>
          <cell r="E401" t="str">
            <v xml:space="preserve"> </v>
          </cell>
          <cell r="F401" t="str">
            <v xml:space="preserve"> </v>
          </cell>
          <cell r="G401" t="str">
            <v xml:space="preserve"> </v>
          </cell>
          <cell r="H401" t="str">
            <v xml:space="preserve"> </v>
          </cell>
          <cell r="I401" t="str">
            <v xml:space="preserve"> </v>
          </cell>
          <cell r="J401" t="str">
            <v xml:space="preserve"> </v>
          </cell>
        </row>
        <row r="402">
          <cell r="D402" t="str">
            <v/>
          </cell>
          <cell r="E402" t="str">
            <v xml:space="preserve"> </v>
          </cell>
          <cell r="F402" t="str">
            <v xml:space="preserve"> </v>
          </cell>
          <cell r="G402" t="str">
            <v xml:space="preserve"> </v>
          </cell>
          <cell r="H402" t="str">
            <v xml:space="preserve"> </v>
          </cell>
          <cell r="I402" t="str">
            <v xml:space="preserve"> </v>
          </cell>
          <cell r="J402" t="str">
            <v xml:space="preserve"> </v>
          </cell>
        </row>
        <row r="403">
          <cell r="D403" t="str">
            <v/>
          </cell>
          <cell r="E403" t="str">
            <v xml:space="preserve"> </v>
          </cell>
          <cell r="F403" t="str">
            <v xml:space="preserve"> </v>
          </cell>
          <cell r="G403" t="str">
            <v xml:space="preserve"> </v>
          </cell>
          <cell r="H403" t="str">
            <v xml:space="preserve"> </v>
          </cell>
          <cell r="I403" t="str">
            <v xml:space="preserve"> </v>
          </cell>
          <cell r="J403" t="str">
            <v xml:space="preserve"> </v>
          </cell>
        </row>
        <row r="404">
          <cell r="D404" t="str">
            <v/>
          </cell>
          <cell r="E404" t="str">
            <v xml:space="preserve"> </v>
          </cell>
          <cell r="F404" t="str">
            <v xml:space="preserve"> </v>
          </cell>
          <cell r="G404" t="str">
            <v xml:space="preserve"> </v>
          </cell>
          <cell r="H404" t="str">
            <v xml:space="preserve"> </v>
          </cell>
          <cell r="I404" t="str">
            <v xml:space="preserve"> </v>
          </cell>
          <cell r="J404" t="str">
            <v xml:space="preserve"> </v>
          </cell>
        </row>
        <row r="405">
          <cell r="D405" t="str">
            <v/>
          </cell>
          <cell r="E405" t="str">
            <v xml:space="preserve"> </v>
          </cell>
          <cell r="F405" t="str">
            <v xml:space="preserve"> </v>
          </cell>
          <cell r="G405" t="str">
            <v xml:space="preserve"> </v>
          </cell>
          <cell r="H405" t="str">
            <v xml:space="preserve"> </v>
          </cell>
          <cell r="I405" t="str">
            <v xml:space="preserve"> </v>
          </cell>
          <cell r="J405" t="str">
            <v xml:space="preserve"> </v>
          </cell>
        </row>
        <row r="406">
          <cell r="D406" t="str">
            <v/>
          </cell>
          <cell r="E406" t="str">
            <v xml:space="preserve"> </v>
          </cell>
          <cell r="F406" t="str">
            <v xml:space="preserve"> </v>
          </cell>
          <cell r="G406" t="str">
            <v xml:space="preserve"> </v>
          </cell>
          <cell r="H406" t="str">
            <v xml:space="preserve"> </v>
          </cell>
          <cell r="I406" t="str">
            <v xml:space="preserve"> </v>
          </cell>
          <cell r="J406" t="str">
            <v xml:space="preserve"> </v>
          </cell>
        </row>
        <row r="407">
          <cell r="D407" t="str">
            <v/>
          </cell>
          <cell r="E407" t="str">
            <v xml:space="preserve"> </v>
          </cell>
          <cell r="F407" t="str">
            <v xml:space="preserve"> </v>
          </cell>
          <cell r="G407" t="str">
            <v xml:space="preserve"> </v>
          </cell>
          <cell r="H407" t="str">
            <v xml:space="preserve"> </v>
          </cell>
          <cell r="I407" t="str">
            <v xml:space="preserve"> </v>
          </cell>
          <cell r="J407" t="str">
            <v xml:space="preserve"> </v>
          </cell>
        </row>
        <row r="408">
          <cell r="D408" t="str">
            <v/>
          </cell>
          <cell r="E408" t="str">
            <v xml:space="preserve"> </v>
          </cell>
          <cell r="F408" t="str">
            <v xml:space="preserve"> </v>
          </cell>
          <cell r="G408" t="str">
            <v xml:space="preserve"> </v>
          </cell>
          <cell r="H408" t="str">
            <v xml:space="preserve"> </v>
          </cell>
          <cell r="I408" t="str">
            <v xml:space="preserve"> </v>
          </cell>
          <cell r="J408" t="str">
            <v xml:space="preserve"> </v>
          </cell>
        </row>
        <row r="409">
          <cell r="D409" t="str">
            <v/>
          </cell>
          <cell r="E409" t="str">
            <v xml:space="preserve"> </v>
          </cell>
          <cell r="F409" t="str">
            <v xml:space="preserve"> </v>
          </cell>
          <cell r="G409" t="str">
            <v xml:space="preserve"> </v>
          </cell>
          <cell r="H409" t="str">
            <v xml:space="preserve"> </v>
          </cell>
          <cell r="I409" t="str">
            <v xml:space="preserve"> </v>
          </cell>
          <cell r="J409" t="str">
            <v xml:space="preserve"> </v>
          </cell>
        </row>
        <row r="410">
          <cell r="D410" t="str">
            <v/>
          </cell>
          <cell r="E410" t="str">
            <v xml:space="preserve"> </v>
          </cell>
          <cell r="F410" t="str">
            <v xml:space="preserve"> </v>
          </cell>
          <cell r="G410" t="str">
            <v xml:space="preserve"> </v>
          </cell>
          <cell r="H410" t="str">
            <v xml:space="preserve"> </v>
          </cell>
          <cell r="I410" t="str">
            <v xml:space="preserve"> </v>
          </cell>
          <cell r="J410" t="str">
            <v xml:space="preserve"> </v>
          </cell>
        </row>
        <row r="411">
          <cell r="D411" t="str">
            <v/>
          </cell>
          <cell r="E411" t="str">
            <v xml:space="preserve"> </v>
          </cell>
          <cell r="F411" t="str">
            <v xml:space="preserve"> </v>
          </cell>
          <cell r="G411" t="str">
            <v xml:space="preserve"> </v>
          </cell>
          <cell r="H411" t="str">
            <v xml:space="preserve"> </v>
          </cell>
          <cell r="I411" t="str">
            <v xml:space="preserve"> </v>
          </cell>
          <cell r="J411" t="str">
            <v xml:space="preserve"> </v>
          </cell>
        </row>
        <row r="412">
          <cell r="D412" t="str">
            <v/>
          </cell>
          <cell r="E412" t="str">
            <v xml:space="preserve"> </v>
          </cell>
          <cell r="F412" t="str">
            <v xml:space="preserve"> </v>
          </cell>
          <cell r="G412" t="str">
            <v xml:space="preserve"> </v>
          </cell>
          <cell r="H412" t="str">
            <v xml:space="preserve"> </v>
          </cell>
          <cell r="I412" t="str">
            <v xml:space="preserve"> </v>
          </cell>
          <cell r="J412" t="str">
            <v xml:space="preserve"> </v>
          </cell>
        </row>
        <row r="413">
          <cell r="D413" t="str">
            <v/>
          </cell>
          <cell r="E413" t="str">
            <v xml:space="preserve"> </v>
          </cell>
          <cell r="F413" t="str">
            <v xml:space="preserve"> </v>
          </cell>
          <cell r="G413" t="str">
            <v xml:space="preserve"> </v>
          </cell>
          <cell r="H413" t="str">
            <v xml:space="preserve"> </v>
          </cell>
          <cell r="I413" t="str">
            <v xml:space="preserve"> </v>
          </cell>
          <cell r="J413" t="str">
            <v xml:space="preserve"> </v>
          </cell>
        </row>
        <row r="414">
          <cell r="D414" t="str">
            <v/>
          </cell>
          <cell r="E414" t="str">
            <v xml:space="preserve"> </v>
          </cell>
          <cell r="F414" t="str">
            <v xml:space="preserve"> </v>
          </cell>
          <cell r="G414" t="str">
            <v xml:space="preserve"> </v>
          </cell>
          <cell r="H414" t="str">
            <v xml:space="preserve"> </v>
          </cell>
          <cell r="I414" t="str">
            <v xml:space="preserve"> </v>
          </cell>
          <cell r="J414" t="str">
            <v xml:space="preserve"> </v>
          </cell>
        </row>
        <row r="415">
          <cell r="D415" t="str">
            <v/>
          </cell>
          <cell r="E415" t="str">
            <v xml:space="preserve"> </v>
          </cell>
          <cell r="F415" t="str">
            <v xml:space="preserve"> </v>
          </cell>
          <cell r="G415" t="str">
            <v xml:space="preserve"> </v>
          </cell>
          <cell r="H415" t="str">
            <v xml:space="preserve"> </v>
          </cell>
          <cell r="I415" t="str">
            <v xml:space="preserve"> </v>
          </cell>
          <cell r="J415" t="str">
            <v xml:space="preserve"> </v>
          </cell>
        </row>
        <row r="416">
          <cell r="D416" t="str">
            <v/>
          </cell>
          <cell r="E416" t="str">
            <v xml:space="preserve"> </v>
          </cell>
          <cell r="F416" t="str">
            <v xml:space="preserve"> </v>
          </cell>
          <cell r="G416" t="str">
            <v xml:space="preserve"> </v>
          </cell>
          <cell r="H416" t="str">
            <v xml:space="preserve"> </v>
          </cell>
          <cell r="I416" t="str">
            <v xml:space="preserve"> </v>
          </cell>
          <cell r="J416" t="str">
            <v xml:space="preserve"> </v>
          </cell>
        </row>
        <row r="417">
          <cell r="D417" t="str">
            <v/>
          </cell>
          <cell r="E417" t="str">
            <v xml:space="preserve"> </v>
          </cell>
          <cell r="F417" t="str">
            <v xml:space="preserve"> </v>
          </cell>
          <cell r="G417" t="str">
            <v xml:space="preserve"> </v>
          </cell>
          <cell r="H417" t="str">
            <v xml:space="preserve"> </v>
          </cell>
          <cell r="I417" t="str">
            <v xml:space="preserve"> </v>
          </cell>
          <cell r="J417" t="str">
            <v xml:space="preserve"> </v>
          </cell>
        </row>
        <row r="418">
          <cell r="D418" t="str">
            <v/>
          </cell>
          <cell r="E418" t="str">
            <v xml:space="preserve"> </v>
          </cell>
          <cell r="F418" t="str">
            <v xml:space="preserve"> </v>
          </cell>
          <cell r="G418" t="str">
            <v xml:space="preserve"> </v>
          </cell>
          <cell r="H418" t="str">
            <v xml:space="preserve"> </v>
          </cell>
          <cell r="I418" t="str">
            <v xml:space="preserve"> </v>
          </cell>
          <cell r="J418" t="str">
            <v xml:space="preserve"> </v>
          </cell>
        </row>
        <row r="419">
          <cell r="D419" t="str">
            <v/>
          </cell>
          <cell r="E419" t="str">
            <v xml:space="preserve"> </v>
          </cell>
          <cell r="F419" t="str">
            <v xml:space="preserve"> </v>
          </cell>
          <cell r="G419" t="str">
            <v xml:space="preserve"> </v>
          </cell>
          <cell r="H419" t="str">
            <v xml:space="preserve"> </v>
          </cell>
          <cell r="I419" t="str">
            <v xml:space="preserve"> </v>
          </cell>
          <cell r="J419" t="str">
            <v xml:space="preserve"> </v>
          </cell>
        </row>
        <row r="420">
          <cell r="D420" t="str">
            <v/>
          </cell>
          <cell r="E420" t="str">
            <v xml:space="preserve"> </v>
          </cell>
          <cell r="F420" t="str">
            <v xml:space="preserve"> </v>
          </cell>
          <cell r="G420" t="str">
            <v xml:space="preserve"> </v>
          </cell>
          <cell r="H420" t="str">
            <v xml:space="preserve"> </v>
          </cell>
          <cell r="I420" t="str">
            <v xml:space="preserve"> </v>
          </cell>
          <cell r="J420" t="str">
            <v xml:space="preserve"> </v>
          </cell>
        </row>
        <row r="421">
          <cell r="D421" t="str">
            <v/>
          </cell>
          <cell r="E421" t="str">
            <v xml:space="preserve"> </v>
          </cell>
          <cell r="F421" t="str">
            <v xml:space="preserve"> </v>
          </cell>
          <cell r="G421" t="str">
            <v xml:space="preserve"> </v>
          </cell>
          <cell r="H421" t="str">
            <v xml:space="preserve"> </v>
          </cell>
          <cell r="I421" t="str">
            <v xml:space="preserve"> </v>
          </cell>
          <cell r="J421" t="str">
            <v xml:space="preserve"> </v>
          </cell>
        </row>
        <row r="422">
          <cell r="D422" t="str">
            <v/>
          </cell>
          <cell r="E422" t="str">
            <v xml:space="preserve"> </v>
          </cell>
          <cell r="F422" t="str">
            <v xml:space="preserve"> </v>
          </cell>
          <cell r="G422" t="str">
            <v xml:space="preserve"> </v>
          </cell>
          <cell r="H422" t="str">
            <v xml:space="preserve"> </v>
          </cell>
          <cell r="I422" t="str">
            <v xml:space="preserve"> </v>
          </cell>
          <cell r="J422" t="str">
            <v xml:space="preserve"> </v>
          </cell>
        </row>
        <row r="423">
          <cell r="D423" t="str">
            <v/>
          </cell>
          <cell r="E423" t="str">
            <v xml:space="preserve"> </v>
          </cell>
          <cell r="F423" t="str">
            <v xml:space="preserve"> </v>
          </cell>
          <cell r="G423" t="str">
            <v xml:space="preserve"> </v>
          </cell>
          <cell r="H423" t="str">
            <v xml:space="preserve"> </v>
          </cell>
          <cell r="I423" t="str">
            <v xml:space="preserve"> </v>
          </cell>
          <cell r="J423" t="str">
            <v xml:space="preserve"> </v>
          </cell>
        </row>
        <row r="424">
          <cell r="D424" t="str">
            <v/>
          </cell>
          <cell r="E424" t="str">
            <v xml:space="preserve"> </v>
          </cell>
          <cell r="F424" t="str">
            <v xml:space="preserve"> </v>
          </cell>
          <cell r="G424" t="str">
            <v xml:space="preserve"> </v>
          </cell>
          <cell r="H424" t="str">
            <v xml:space="preserve"> </v>
          </cell>
          <cell r="I424" t="str">
            <v xml:space="preserve"> </v>
          </cell>
          <cell r="J424" t="str">
            <v xml:space="preserve"> </v>
          </cell>
        </row>
        <row r="425">
          <cell r="D425" t="str">
            <v/>
          </cell>
          <cell r="E425" t="str">
            <v xml:space="preserve"> </v>
          </cell>
          <cell r="F425" t="str">
            <v xml:space="preserve"> </v>
          </cell>
          <cell r="G425" t="str">
            <v xml:space="preserve"> </v>
          </cell>
          <cell r="H425" t="str">
            <v xml:space="preserve"> </v>
          </cell>
          <cell r="I425" t="str">
            <v xml:space="preserve"> </v>
          </cell>
          <cell r="J425" t="str">
            <v xml:space="preserve"> </v>
          </cell>
        </row>
        <row r="426">
          <cell r="D426" t="str">
            <v/>
          </cell>
          <cell r="E426" t="str">
            <v xml:space="preserve"> </v>
          </cell>
          <cell r="F426" t="str">
            <v xml:space="preserve"> </v>
          </cell>
          <cell r="G426" t="str">
            <v xml:space="preserve"> </v>
          </cell>
          <cell r="H426" t="str">
            <v xml:space="preserve"> </v>
          </cell>
          <cell r="I426" t="str">
            <v xml:space="preserve"> </v>
          </cell>
          <cell r="J426" t="str">
            <v xml:space="preserve"> </v>
          </cell>
        </row>
        <row r="427">
          <cell r="D427" t="str">
            <v/>
          </cell>
          <cell r="E427" t="str">
            <v xml:space="preserve"> </v>
          </cell>
          <cell r="F427" t="str">
            <v xml:space="preserve"> </v>
          </cell>
          <cell r="G427" t="str">
            <v xml:space="preserve"> </v>
          </cell>
          <cell r="H427" t="str">
            <v xml:space="preserve"> </v>
          </cell>
          <cell r="I427" t="str">
            <v xml:space="preserve"> </v>
          </cell>
          <cell r="J427" t="str">
            <v xml:space="preserve"> </v>
          </cell>
        </row>
        <row r="428">
          <cell r="D428" t="str">
            <v/>
          </cell>
          <cell r="E428" t="str">
            <v xml:space="preserve"> </v>
          </cell>
          <cell r="F428" t="str">
            <v xml:space="preserve"> </v>
          </cell>
          <cell r="G428" t="str">
            <v xml:space="preserve"> </v>
          </cell>
          <cell r="H428" t="str">
            <v xml:space="preserve"> </v>
          </cell>
          <cell r="I428" t="str">
            <v xml:space="preserve"> </v>
          </cell>
          <cell r="J428" t="str">
            <v xml:space="preserve"> </v>
          </cell>
        </row>
        <row r="429">
          <cell r="D429" t="str">
            <v/>
          </cell>
          <cell r="E429" t="str">
            <v xml:space="preserve"> </v>
          </cell>
          <cell r="F429" t="str">
            <v xml:space="preserve"> </v>
          </cell>
          <cell r="G429" t="str">
            <v xml:space="preserve"> </v>
          </cell>
          <cell r="H429" t="str">
            <v xml:space="preserve"> </v>
          </cell>
          <cell r="I429" t="str">
            <v xml:space="preserve"> </v>
          </cell>
          <cell r="J429" t="str">
            <v xml:space="preserve"> </v>
          </cell>
        </row>
        <row r="430">
          <cell r="D430" t="str">
            <v/>
          </cell>
          <cell r="E430" t="str">
            <v xml:space="preserve"> </v>
          </cell>
          <cell r="F430" t="str">
            <v xml:space="preserve"> </v>
          </cell>
          <cell r="G430" t="str">
            <v xml:space="preserve"> </v>
          </cell>
          <cell r="H430" t="str">
            <v xml:space="preserve"> </v>
          </cell>
          <cell r="I430" t="str">
            <v xml:space="preserve"> </v>
          </cell>
          <cell r="J430" t="str">
            <v xml:space="preserve"> </v>
          </cell>
        </row>
        <row r="431">
          <cell r="D431" t="str">
            <v/>
          </cell>
          <cell r="E431" t="str">
            <v xml:space="preserve"> </v>
          </cell>
          <cell r="F431" t="str">
            <v xml:space="preserve"> </v>
          </cell>
          <cell r="G431" t="str">
            <v xml:space="preserve"> </v>
          </cell>
          <cell r="H431" t="str">
            <v xml:space="preserve"> </v>
          </cell>
          <cell r="I431" t="str">
            <v xml:space="preserve"> </v>
          </cell>
          <cell r="J431" t="str">
            <v xml:space="preserve"> </v>
          </cell>
        </row>
        <row r="432">
          <cell r="D432" t="str">
            <v/>
          </cell>
          <cell r="E432" t="str">
            <v xml:space="preserve"> </v>
          </cell>
          <cell r="F432" t="str">
            <v xml:space="preserve"> </v>
          </cell>
          <cell r="G432" t="str">
            <v xml:space="preserve"> </v>
          </cell>
          <cell r="H432" t="str">
            <v xml:space="preserve"> </v>
          </cell>
          <cell r="I432" t="str">
            <v xml:space="preserve"> </v>
          </cell>
          <cell r="J432" t="str">
            <v xml:space="preserve"> </v>
          </cell>
        </row>
        <row r="433">
          <cell r="D433" t="str">
            <v/>
          </cell>
          <cell r="E433" t="str">
            <v xml:space="preserve"> </v>
          </cell>
          <cell r="F433" t="str">
            <v xml:space="preserve"> </v>
          </cell>
          <cell r="G433" t="str">
            <v xml:space="preserve"> </v>
          </cell>
          <cell r="H433" t="str">
            <v xml:space="preserve"> </v>
          </cell>
          <cell r="I433" t="str">
            <v xml:space="preserve"> </v>
          </cell>
          <cell r="J433" t="str">
            <v xml:space="preserve"> </v>
          </cell>
        </row>
        <row r="434">
          <cell r="D434" t="str">
            <v/>
          </cell>
          <cell r="E434" t="str">
            <v xml:space="preserve"> </v>
          </cell>
          <cell r="F434" t="str">
            <v xml:space="preserve"> </v>
          </cell>
          <cell r="G434" t="str">
            <v xml:space="preserve"> </v>
          </cell>
          <cell r="H434" t="str">
            <v xml:space="preserve"> </v>
          </cell>
          <cell r="I434" t="str">
            <v xml:space="preserve"> </v>
          </cell>
          <cell r="J434" t="str">
            <v xml:space="preserve"> </v>
          </cell>
        </row>
        <row r="435">
          <cell r="D435" t="str">
            <v/>
          </cell>
          <cell r="E435" t="str">
            <v xml:space="preserve"> </v>
          </cell>
          <cell r="F435" t="str">
            <v xml:space="preserve"> </v>
          </cell>
          <cell r="G435" t="str">
            <v xml:space="preserve"> </v>
          </cell>
          <cell r="H435" t="str">
            <v xml:space="preserve"> </v>
          </cell>
          <cell r="I435" t="str">
            <v xml:space="preserve"> </v>
          </cell>
          <cell r="J435" t="str">
            <v xml:space="preserve"> </v>
          </cell>
        </row>
        <row r="436">
          <cell r="D436" t="str">
            <v/>
          </cell>
          <cell r="E436" t="str">
            <v xml:space="preserve"> </v>
          </cell>
          <cell r="F436" t="str">
            <v xml:space="preserve"> </v>
          </cell>
          <cell r="G436" t="str">
            <v xml:space="preserve"> </v>
          </cell>
          <cell r="H436" t="str">
            <v xml:space="preserve"> </v>
          </cell>
          <cell r="I436" t="str">
            <v xml:space="preserve"> </v>
          </cell>
          <cell r="J436" t="str">
            <v xml:space="preserve"> </v>
          </cell>
        </row>
        <row r="437">
          <cell r="D437" t="str">
            <v/>
          </cell>
          <cell r="E437" t="str">
            <v xml:space="preserve"> </v>
          </cell>
          <cell r="F437" t="str">
            <v xml:space="preserve"> </v>
          </cell>
          <cell r="G437" t="str">
            <v xml:space="preserve"> </v>
          </cell>
          <cell r="H437" t="str">
            <v xml:space="preserve"> </v>
          </cell>
          <cell r="I437" t="str">
            <v xml:space="preserve"> </v>
          </cell>
          <cell r="J437" t="str">
            <v xml:space="preserve"> </v>
          </cell>
        </row>
        <row r="438">
          <cell r="D438" t="str">
            <v/>
          </cell>
          <cell r="E438" t="str">
            <v xml:space="preserve"> </v>
          </cell>
          <cell r="F438" t="str">
            <v xml:space="preserve"> </v>
          </cell>
          <cell r="G438" t="str">
            <v xml:space="preserve"> </v>
          </cell>
          <cell r="H438" t="str">
            <v xml:space="preserve"> </v>
          </cell>
          <cell r="I438" t="str">
            <v xml:space="preserve"> </v>
          </cell>
          <cell r="J438" t="str">
            <v xml:space="preserve"> </v>
          </cell>
        </row>
        <row r="439">
          <cell r="D439" t="str">
            <v/>
          </cell>
          <cell r="E439" t="str">
            <v xml:space="preserve"> </v>
          </cell>
          <cell r="F439" t="str">
            <v xml:space="preserve"> </v>
          </cell>
          <cell r="G439" t="str">
            <v xml:space="preserve"> </v>
          </cell>
          <cell r="H439" t="str">
            <v xml:space="preserve"> </v>
          </cell>
          <cell r="I439" t="str">
            <v xml:space="preserve"> </v>
          </cell>
          <cell r="J439" t="str">
            <v xml:space="preserve"> </v>
          </cell>
        </row>
        <row r="440">
          <cell r="D440" t="str">
            <v/>
          </cell>
          <cell r="E440" t="str">
            <v xml:space="preserve"> </v>
          </cell>
          <cell r="F440" t="str">
            <v xml:space="preserve"> </v>
          </cell>
          <cell r="G440" t="str">
            <v xml:space="preserve"> </v>
          </cell>
          <cell r="H440" t="str">
            <v xml:space="preserve"> </v>
          </cell>
          <cell r="I440" t="str">
            <v xml:space="preserve"> </v>
          </cell>
          <cell r="J440" t="str">
            <v xml:space="preserve"> </v>
          </cell>
        </row>
        <row r="441">
          <cell r="D441" t="str">
            <v/>
          </cell>
          <cell r="E441" t="str">
            <v xml:space="preserve"> </v>
          </cell>
          <cell r="F441" t="str">
            <v xml:space="preserve"> </v>
          </cell>
          <cell r="G441" t="str">
            <v xml:space="preserve"> </v>
          </cell>
          <cell r="H441" t="str">
            <v xml:space="preserve"> </v>
          </cell>
          <cell r="I441" t="str">
            <v xml:space="preserve"> </v>
          </cell>
          <cell r="J441" t="str">
            <v xml:space="preserve"> </v>
          </cell>
        </row>
        <row r="442">
          <cell r="D442" t="str">
            <v/>
          </cell>
          <cell r="E442" t="str">
            <v xml:space="preserve"> </v>
          </cell>
          <cell r="F442" t="str">
            <v xml:space="preserve"> </v>
          </cell>
          <cell r="G442" t="str">
            <v xml:space="preserve"> </v>
          </cell>
          <cell r="H442" t="str">
            <v xml:space="preserve"> </v>
          </cell>
          <cell r="I442" t="str">
            <v xml:space="preserve"> </v>
          </cell>
          <cell r="J442" t="str">
            <v xml:space="preserve"> </v>
          </cell>
        </row>
        <row r="443">
          <cell r="D443" t="str">
            <v/>
          </cell>
          <cell r="E443" t="str">
            <v xml:space="preserve"> </v>
          </cell>
          <cell r="F443" t="str">
            <v xml:space="preserve"> </v>
          </cell>
          <cell r="G443" t="str">
            <v xml:space="preserve"> </v>
          </cell>
          <cell r="H443" t="str">
            <v xml:space="preserve"> </v>
          </cell>
          <cell r="I443" t="str">
            <v xml:space="preserve"> </v>
          </cell>
          <cell r="J443" t="str">
            <v xml:space="preserve"> </v>
          </cell>
        </row>
        <row r="444">
          <cell r="D444" t="str">
            <v/>
          </cell>
          <cell r="E444" t="str">
            <v xml:space="preserve"> </v>
          </cell>
          <cell r="F444" t="str">
            <v xml:space="preserve"> </v>
          </cell>
          <cell r="G444" t="str">
            <v xml:space="preserve"> </v>
          </cell>
          <cell r="H444" t="str">
            <v xml:space="preserve"> </v>
          </cell>
          <cell r="I444" t="str">
            <v xml:space="preserve"> </v>
          </cell>
          <cell r="J444" t="str">
            <v xml:space="preserve"> </v>
          </cell>
        </row>
        <row r="445">
          <cell r="D445" t="str">
            <v/>
          </cell>
          <cell r="E445" t="str">
            <v xml:space="preserve"> </v>
          </cell>
          <cell r="F445" t="str">
            <v xml:space="preserve"> </v>
          </cell>
          <cell r="G445" t="str">
            <v xml:space="preserve"> </v>
          </cell>
          <cell r="H445" t="str">
            <v xml:space="preserve"> </v>
          </cell>
          <cell r="I445" t="str">
            <v xml:space="preserve"> </v>
          </cell>
          <cell r="J445" t="str">
            <v xml:space="preserve"> </v>
          </cell>
        </row>
        <row r="446">
          <cell r="D446" t="str">
            <v/>
          </cell>
          <cell r="E446" t="str">
            <v xml:space="preserve"> </v>
          </cell>
          <cell r="F446" t="str">
            <v xml:space="preserve"> </v>
          </cell>
          <cell r="G446" t="str">
            <v xml:space="preserve"> </v>
          </cell>
          <cell r="H446" t="str">
            <v xml:space="preserve"> </v>
          </cell>
          <cell r="I446" t="str">
            <v xml:space="preserve"> </v>
          </cell>
          <cell r="J446" t="str">
            <v xml:space="preserve"> </v>
          </cell>
        </row>
        <row r="447">
          <cell r="D447" t="str">
            <v/>
          </cell>
          <cell r="E447" t="str">
            <v xml:space="preserve"> </v>
          </cell>
          <cell r="F447" t="str">
            <v xml:space="preserve"> </v>
          </cell>
          <cell r="G447" t="str">
            <v xml:space="preserve"> </v>
          </cell>
          <cell r="H447" t="str">
            <v xml:space="preserve"> </v>
          </cell>
          <cell r="I447" t="str">
            <v xml:space="preserve"> </v>
          </cell>
          <cell r="J447" t="str">
            <v xml:space="preserve"> </v>
          </cell>
        </row>
        <row r="448">
          <cell r="D448" t="str">
            <v/>
          </cell>
          <cell r="E448" t="str">
            <v xml:space="preserve"> </v>
          </cell>
          <cell r="F448" t="str">
            <v xml:space="preserve"> </v>
          </cell>
          <cell r="G448" t="str">
            <v xml:space="preserve"> </v>
          </cell>
          <cell r="H448" t="str">
            <v xml:space="preserve"> </v>
          </cell>
          <cell r="I448" t="str">
            <v xml:space="preserve"> </v>
          </cell>
          <cell r="J448" t="str">
            <v xml:space="preserve"> </v>
          </cell>
        </row>
        <row r="449">
          <cell r="D449" t="str">
            <v/>
          </cell>
          <cell r="E449" t="str">
            <v xml:space="preserve"> </v>
          </cell>
          <cell r="F449" t="str">
            <v xml:space="preserve"> </v>
          </cell>
          <cell r="G449" t="str">
            <v xml:space="preserve"> </v>
          </cell>
          <cell r="H449" t="str">
            <v xml:space="preserve"> </v>
          </cell>
          <cell r="I449" t="str">
            <v xml:space="preserve"> </v>
          </cell>
          <cell r="J449" t="str">
            <v xml:space="preserve"> </v>
          </cell>
        </row>
        <row r="450">
          <cell r="D450" t="str">
            <v/>
          </cell>
          <cell r="E450" t="str">
            <v xml:space="preserve"> </v>
          </cell>
          <cell r="F450" t="str">
            <v xml:space="preserve"> </v>
          </cell>
          <cell r="G450" t="str">
            <v xml:space="preserve"> </v>
          </cell>
          <cell r="H450" t="str">
            <v xml:space="preserve"> </v>
          </cell>
          <cell r="I450" t="str">
            <v xml:space="preserve"> </v>
          </cell>
          <cell r="J450" t="str">
            <v xml:space="preserve"> </v>
          </cell>
        </row>
        <row r="451">
          <cell r="D451" t="str">
            <v/>
          </cell>
          <cell r="E451" t="str">
            <v xml:space="preserve"> </v>
          </cell>
          <cell r="F451" t="str">
            <v xml:space="preserve"> </v>
          </cell>
          <cell r="G451" t="str">
            <v xml:space="preserve"> </v>
          </cell>
          <cell r="H451" t="str">
            <v xml:space="preserve"> </v>
          </cell>
          <cell r="I451" t="str">
            <v xml:space="preserve"> </v>
          </cell>
          <cell r="J451" t="str">
            <v xml:space="preserve"> </v>
          </cell>
        </row>
        <row r="452">
          <cell r="D452" t="str">
            <v>m</v>
          </cell>
          <cell r="E452" t="str">
            <v xml:space="preserve"> </v>
          </cell>
          <cell r="F452" t="str">
            <v xml:space="preserve"> </v>
          </cell>
          <cell r="G452" t="str">
            <v xml:space="preserve"> </v>
          </cell>
          <cell r="H452" t="str">
            <v xml:space="preserve"> </v>
          </cell>
          <cell r="I452" t="str">
            <v xml:space="preserve"> </v>
          </cell>
          <cell r="J452" t="str">
            <v xml:space="preserve"> </v>
          </cell>
        </row>
        <row r="453">
          <cell r="D453" t="str">
            <v/>
          </cell>
          <cell r="E453" t="str">
            <v xml:space="preserve"> </v>
          </cell>
          <cell r="F453" t="str">
            <v xml:space="preserve"> </v>
          </cell>
          <cell r="G453" t="str">
            <v xml:space="preserve"> </v>
          </cell>
          <cell r="H453" t="str">
            <v xml:space="preserve"> </v>
          </cell>
          <cell r="I453" t="str">
            <v xml:space="preserve"> </v>
          </cell>
          <cell r="J453" t="str">
            <v xml:space="preserve"> </v>
          </cell>
        </row>
        <row r="474">
          <cell r="D474" t="str">
            <v/>
          </cell>
          <cell r="E474" t="str">
            <v xml:space="preserve"> </v>
          </cell>
          <cell r="F474" t="str">
            <v xml:space="preserve"> </v>
          </cell>
          <cell r="G474" t="str">
            <v xml:space="preserve"> </v>
          </cell>
          <cell r="H474" t="str">
            <v xml:space="preserve"> </v>
          </cell>
          <cell r="I474" t="str">
            <v xml:space="preserve"> </v>
          </cell>
          <cell r="J474" t="str">
            <v xml:space="preserve"> </v>
          </cell>
        </row>
        <row r="475">
          <cell r="D475" t="str">
            <v/>
          </cell>
          <cell r="E475" t="str">
            <v xml:space="preserve"> </v>
          </cell>
          <cell r="F475" t="str">
            <v xml:space="preserve"> </v>
          </cell>
          <cell r="G475" t="str">
            <v xml:space="preserve"> </v>
          </cell>
          <cell r="H475" t="str">
            <v xml:space="preserve"> </v>
          </cell>
          <cell r="I475" t="str">
            <v xml:space="preserve"> </v>
          </cell>
          <cell r="J475" t="str">
            <v xml:space="preserve"> </v>
          </cell>
        </row>
        <row r="476">
          <cell r="D476" t="str">
            <v/>
          </cell>
          <cell r="E476" t="str">
            <v xml:space="preserve"> </v>
          </cell>
          <cell r="F476" t="str">
            <v xml:space="preserve"> </v>
          </cell>
          <cell r="G476" t="str">
            <v xml:space="preserve"> </v>
          </cell>
          <cell r="H476" t="str">
            <v xml:space="preserve"> </v>
          </cell>
          <cell r="I476" t="str">
            <v xml:space="preserve"> </v>
          </cell>
          <cell r="J476" t="str">
            <v xml:space="preserve"> </v>
          </cell>
        </row>
        <row r="477">
          <cell r="D477" t="str">
            <v/>
          </cell>
          <cell r="E477" t="str">
            <v xml:space="preserve"> </v>
          </cell>
          <cell r="F477" t="str">
            <v xml:space="preserve"> </v>
          </cell>
          <cell r="G477" t="str">
            <v xml:space="preserve"> </v>
          </cell>
          <cell r="H477" t="str">
            <v xml:space="preserve"> </v>
          </cell>
          <cell r="I477" t="str">
            <v xml:space="preserve"> </v>
          </cell>
          <cell r="J477" t="str">
            <v xml:space="preserve"> </v>
          </cell>
        </row>
        <row r="478">
          <cell r="D478" t="str">
            <v/>
          </cell>
          <cell r="E478" t="str">
            <v xml:space="preserve"> </v>
          </cell>
          <cell r="F478" t="str">
            <v xml:space="preserve"> </v>
          </cell>
          <cell r="G478" t="str">
            <v xml:space="preserve"> </v>
          </cell>
          <cell r="H478" t="str">
            <v xml:space="preserve"> </v>
          </cell>
          <cell r="I478" t="str">
            <v xml:space="preserve"> </v>
          </cell>
          <cell r="J478" t="str">
            <v xml:space="preserve"> </v>
          </cell>
        </row>
        <row r="479">
          <cell r="D479" t="str">
            <v/>
          </cell>
          <cell r="E479" t="str">
            <v xml:space="preserve"> </v>
          </cell>
          <cell r="F479" t="str">
            <v xml:space="preserve"> </v>
          </cell>
          <cell r="G479" t="str">
            <v xml:space="preserve"> </v>
          </cell>
          <cell r="H479" t="str">
            <v xml:space="preserve"> </v>
          </cell>
          <cell r="I479" t="str">
            <v xml:space="preserve"> </v>
          </cell>
          <cell r="J479" t="str">
            <v xml:space="preserve"> </v>
          </cell>
        </row>
        <row r="480">
          <cell r="D480" t="str">
            <v/>
          </cell>
          <cell r="E480" t="str">
            <v xml:space="preserve"> </v>
          </cell>
          <cell r="F480" t="str">
            <v xml:space="preserve"> </v>
          </cell>
          <cell r="G480" t="str">
            <v xml:space="preserve"> </v>
          </cell>
          <cell r="H480" t="str">
            <v xml:space="preserve"> </v>
          </cell>
          <cell r="I480" t="str">
            <v xml:space="preserve"> </v>
          </cell>
          <cell r="J480" t="str">
            <v xml:space="preserve"> </v>
          </cell>
        </row>
        <row r="481">
          <cell r="D481" t="str">
            <v/>
          </cell>
          <cell r="E481" t="str">
            <v xml:space="preserve"> </v>
          </cell>
          <cell r="F481" t="str">
            <v xml:space="preserve"> </v>
          </cell>
          <cell r="G481" t="str">
            <v xml:space="preserve"> </v>
          </cell>
          <cell r="H481" t="str">
            <v xml:space="preserve"> </v>
          </cell>
          <cell r="I481" t="str">
            <v xml:space="preserve"> </v>
          </cell>
          <cell r="J481" t="str">
            <v xml:space="preserve"> </v>
          </cell>
        </row>
        <row r="482">
          <cell r="D482" t="str">
            <v/>
          </cell>
          <cell r="E482" t="str">
            <v xml:space="preserve"> </v>
          </cell>
          <cell r="F482" t="str">
            <v xml:space="preserve"> </v>
          </cell>
          <cell r="G482" t="str">
            <v xml:space="preserve"> </v>
          </cell>
          <cell r="H482" t="str">
            <v xml:space="preserve"> </v>
          </cell>
          <cell r="I482" t="str">
            <v xml:space="preserve"> </v>
          </cell>
          <cell r="J482" t="str">
            <v xml:space="preserve"> </v>
          </cell>
        </row>
        <row r="483">
          <cell r="D483" t="str">
            <v/>
          </cell>
          <cell r="E483" t="str">
            <v xml:space="preserve"> </v>
          </cell>
          <cell r="F483" t="str">
            <v xml:space="preserve"> </v>
          </cell>
          <cell r="G483" t="str">
            <v xml:space="preserve"> </v>
          </cell>
          <cell r="H483" t="str">
            <v xml:space="preserve"> </v>
          </cell>
          <cell r="I483" t="str">
            <v xml:space="preserve"> </v>
          </cell>
          <cell r="J483" t="str">
            <v xml:space="preserve"> </v>
          </cell>
        </row>
        <row r="484">
          <cell r="D484" t="str">
            <v/>
          </cell>
          <cell r="E484" t="str">
            <v xml:space="preserve"> </v>
          </cell>
          <cell r="F484" t="str">
            <v xml:space="preserve"> </v>
          </cell>
          <cell r="G484" t="str">
            <v xml:space="preserve"> </v>
          </cell>
          <cell r="H484" t="str">
            <v xml:space="preserve"> </v>
          </cell>
          <cell r="I484" t="str">
            <v xml:space="preserve"> </v>
          </cell>
          <cell r="J484" t="str">
            <v xml:space="preserve"> </v>
          </cell>
        </row>
        <row r="485">
          <cell r="D485" t="str">
            <v/>
          </cell>
          <cell r="E485" t="str">
            <v xml:space="preserve"> </v>
          </cell>
          <cell r="F485" t="str">
            <v xml:space="preserve"> </v>
          </cell>
          <cell r="G485" t="str">
            <v xml:space="preserve"> </v>
          </cell>
          <cell r="H485" t="str">
            <v xml:space="preserve"> </v>
          </cell>
          <cell r="I485" t="str">
            <v xml:space="preserve"> </v>
          </cell>
          <cell r="J485" t="str">
            <v xml:space="preserve"> </v>
          </cell>
        </row>
        <row r="486">
          <cell r="D486" t="str">
            <v/>
          </cell>
          <cell r="E486" t="str">
            <v xml:space="preserve"> </v>
          </cell>
          <cell r="F486" t="str">
            <v xml:space="preserve"> </v>
          </cell>
          <cell r="G486" t="str">
            <v xml:space="preserve"> </v>
          </cell>
          <cell r="H486" t="str">
            <v xml:space="preserve"> </v>
          </cell>
          <cell r="I486" t="str">
            <v xml:space="preserve"> </v>
          </cell>
          <cell r="J486" t="str">
            <v xml:space="preserve"> </v>
          </cell>
        </row>
        <row r="487">
          <cell r="D487" t="str">
            <v/>
          </cell>
          <cell r="E487" t="str">
            <v xml:space="preserve"> </v>
          </cell>
          <cell r="F487" t="str">
            <v xml:space="preserve"> </v>
          </cell>
          <cell r="G487" t="str">
            <v xml:space="preserve"> </v>
          </cell>
          <cell r="H487" t="str">
            <v xml:space="preserve"> </v>
          </cell>
          <cell r="I487" t="str">
            <v xml:space="preserve"> </v>
          </cell>
          <cell r="J487" t="str">
            <v xml:space="preserve"> </v>
          </cell>
        </row>
        <row r="488">
          <cell r="D488" t="str">
            <v/>
          </cell>
          <cell r="E488" t="str">
            <v xml:space="preserve"> </v>
          </cell>
          <cell r="F488" t="str">
            <v xml:space="preserve"> </v>
          </cell>
          <cell r="G488" t="str">
            <v xml:space="preserve"> </v>
          </cell>
          <cell r="H488" t="str">
            <v xml:space="preserve"> </v>
          </cell>
          <cell r="I488" t="str">
            <v xml:space="preserve"> </v>
          </cell>
          <cell r="J488" t="str">
            <v xml:space="preserve"> </v>
          </cell>
        </row>
        <row r="489">
          <cell r="D489" t="str">
            <v/>
          </cell>
          <cell r="E489" t="str">
            <v xml:space="preserve"> </v>
          </cell>
          <cell r="F489" t="str">
            <v xml:space="preserve"> </v>
          </cell>
          <cell r="G489" t="str">
            <v xml:space="preserve"> </v>
          </cell>
          <cell r="H489" t="str">
            <v xml:space="preserve"> </v>
          </cell>
          <cell r="I489" t="str">
            <v xml:space="preserve"> </v>
          </cell>
          <cell r="J489" t="str">
            <v xml:space="preserve"> </v>
          </cell>
        </row>
        <row r="490">
          <cell r="D490" t="str">
            <v/>
          </cell>
          <cell r="E490" t="str">
            <v xml:space="preserve"> </v>
          </cell>
          <cell r="F490" t="str">
            <v xml:space="preserve"> </v>
          </cell>
          <cell r="G490" t="str">
            <v xml:space="preserve"> </v>
          </cell>
          <cell r="H490" t="str">
            <v xml:space="preserve"> </v>
          </cell>
          <cell r="I490" t="str">
            <v xml:space="preserve"> </v>
          </cell>
          <cell r="J490" t="str">
            <v xml:space="preserve"> </v>
          </cell>
        </row>
        <row r="491">
          <cell r="D491" t="str">
            <v/>
          </cell>
          <cell r="E491" t="str">
            <v xml:space="preserve"> </v>
          </cell>
          <cell r="F491" t="str">
            <v xml:space="preserve"> </v>
          </cell>
          <cell r="G491" t="str">
            <v xml:space="preserve"> </v>
          </cell>
          <cell r="H491" t="str">
            <v xml:space="preserve"> </v>
          </cell>
          <cell r="I491" t="str">
            <v xml:space="preserve"> </v>
          </cell>
          <cell r="J491" t="str">
            <v xml:space="preserve"> </v>
          </cell>
        </row>
        <row r="492">
          <cell r="D492" t="str">
            <v/>
          </cell>
          <cell r="E492" t="str">
            <v xml:space="preserve"> </v>
          </cell>
          <cell r="F492" t="str">
            <v xml:space="preserve"> </v>
          </cell>
          <cell r="G492" t="str">
            <v xml:space="preserve"> </v>
          </cell>
          <cell r="H492" t="str">
            <v xml:space="preserve"> </v>
          </cell>
          <cell r="I492" t="str">
            <v xml:space="preserve"> </v>
          </cell>
          <cell r="J492" t="str">
            <v xml:space="preserve"> </v>
          </cell>
        </row>
        <row r="493">
          <cell r="D493" t="str">
            <v/>
          </cell>
          <cell r="E493" t="str">
            <v xml:space="preserve"> </v>
          </cell>
          <cell r="F493" t="str">
            <v xml:space="preserve"> </v>
          </cell>
          <cell r="G493" t="str">
            <v xml:space="preserve"> </v>
          </cell>
          <cell r="H493" t="str">
            <v xml:space="preserve"> </v>
          </cell>
          <cell r="I493" t="str">
            <v xml:space="preserve"> </v>
          </cell>
          <cell r="J493" t="str">
            <v xml:space="preserve"> </v>
          </cell>
        </row>
        <row r="494">
          <cell r="D494" t="str">
            <v/>
          </cell>
          <cell r="E494" t="str">
            <v xml:space="preserve"> </v>
          </cell>
          <cell r="F494" t="str">
            <v xml:space="preserve"> </v>
          </cell>
          <cell r="G494" t="str">
            <v xml:space="preserve"> </v>
          </cell>
          <cell r="H494" t="str">
            <v xml:space="preserve"> </v>
          </cell>
          <cell r="I494" t="str">
            <v xml:space="preserve"> </v>
          </cell>
          <cell r="J494" t="str">
            <v xml:space="preserve"> </v>
          </cell>
        </row>
        <row r="495">
          <cell r="D495" t="str">
            <v/>
          </cell>
          <cell r="E495" t="str">
            <v xml:space="preserve"> </v>
          </cell>
          <cell r="F495" t="str">
            <v xml:space="preserve"> </v>
          </cell>
          <cell r="G495" t="str">
            <v xml:space="preserve"> </v>
          </cell>
          <cell r="H495" t="str">
            <v xml:space="preserve"> </v>
          </cell>
          <cell r="I495" t="str">
            <v xml:space="preserve"> </v>
          </cell>
          <cell r="J495" t="str">
            <v xml:space="preserve"> </v>
          </cell>
        </row>
        <row r="496">
          <cell r="D496" t="str">
            <v/>
          </cell>
          <cell r="E496" t="str">
            <v xml:space="preserve"> </v>
          </cell>
          <cell r="F496" t="str">
            <v xml:space="preserve"> </v>
          </cell>
          <cell r="G496" t="str">
            <v xml:space="preserve"> </v>
          </cell>
          <cell r="H496" t="str">
            <v xml:space="preserve"> </v>
          </cell>
          <cell r="I496" t="str">
            <v xml:space="preserve"> </v>
          </cell>
          <cell r="J496" t="str">
            <v xml:space="preserve"> </v>
          </cell>
        </row>
        <row r="497">
          <cell r="D497" t="str">
            <v/>
          </cell>
          <cell r="E497" t="str">
            <v xml:space="preserve"> </v>
          </cell>
          <cell r="F497" t="str">
            <v xml:space="preserve"> </v>
          </cell>
          <cell r="G497" t="str">
            <v xml:space="preserve"> </v>
          </cell>
          <cell r="H497" t="str">
            <v xml:space="preserve"> </v>
          </cell>
          <cell r="I497" t="str">
            <v xml:space="preserve"> </v>
          </cell>
          <cell r="J497" t="str">
            <v xml:space="preserve"> </v>
          </cell>
        </row>
        <row r="498">
          <cell r="D498" t="str">
            <v/>
          </cell>
          <cell r="E498" t="str">
            <v xml:space="preserve"> </v>
          </cell>
          <cell r="F498" t="str">
            <v xml:space="preserve"> </v>
          </cell>
          <cell r="G498" t="str">
            <v xml:space="preserve"> </v>
          </cell>
          <cell r="H498" t="str">
            <v xml:space="preserve"> </v>
          </cell>
          <cell r="I498" t="str">
            <v xml:space="preserve"> </v>
          </cell>
          <cell r="J498" t="str">
            <v xml:space="preserve"> </v>
          </cell>
        </row>
        <row r="499">
          <cell r="D499" t="str">
            <v/>
          </cell>
          <cell r="E499" t="str">
            <v xml:space="preserve"> </v>
          </cell>
          <cell r="F499" t="str">
            <v xml:space="preserve"> </v>
          </cell>
          <cell r="G499" t="str">
            <v xml:space="preserve"> </v>
          </cell>
          <cell r="H499" t="str">
            <v xml:space="preserve"> </v>
          </cell>
          <cell r="I499" t="str">
            <v xml:space="preserve"> </v>
          </cell>
          <cell r="J499" t="str">
            <v xml:space="preserve"> </v>
          </cell>
        </row>
        <row r="500">
          <cell r="D500" t="str">
            <v/>
          </cell>
          <cell r="E500" t="str">
            <v xml:space="preserve"> </v>
          </cell>
          <cell r="F500" t="str">
            <v xml:space="preserve"> </v>
          </cell>
          <cell r="G500" t="str">
            <v xml:space="preserve"> </v>
          </cell>
          <cell r="H500" t="str">
            <v xml:space="preserve"> </v>
          </cell>
          <cell r="I500" t="str">
            <v xml:space="preserve"> </v>
          </cell>
          <cell r="J500" t="str">
            <v xml:space="preserve"> </v>
          </cell>
        </row>
        <row r="501">
          <cell r="D501" t="str">
            <v/>
          </cell>
          <cell r="E501" t="str">
            <v xml:space="preserve"> </v>
          </cell>
          <cell r="F501" t="str">
            <v xml:space="preserve"> </v>
          </cell>
          <cell r="G501" t="str">
            <v xml:space="preserve"> </v>
          </cell>
          <cell r="H501" t="str">
            <v xml:space="preserve"> </v>
          </cell>
          <cell r="I501" t="str">
            <v xml:space="preserve"> </v>
          </cell>
          <cell r="J501" t="str">
            <v xml:space="preserve"> </v>
          </cell>
        </row>
        <row r="502">
          <cell r="D502" t="str">
            <v/>
          </cell>
          <cell r="E502" t="str">
            <v xml:space="preserve"> </v>
          </cell>
          <cell r="F502" t="str">
            <v xml:space="preserve"> </v>
          </cell>
          <cell r="G502" t="str">
            <v xml:space="preserve"> </v>
          </cell>
          <cell r="H502" t="str">
            <v xml:space="preserve"> </v>
          </cell>
          <cell r="I502" t="str">
            <v xml:space="preserve"> </v>
          </cell>
          <cell r="J502" t="str">
            <v xml:space="preserve"> </v>
          </cell>
        </row>
        <row r="503">
          <cell r="D503" t="str">
            <v/>
          </cell>
          <cell r="E503" t="str">
            <v xml:space="preserve"> </v>
          </cell>
          <cell r="F503" t="str">
            <v xml:space="preserve"> </v>
          </cell>
          <cell r="G503" t="str">
            <v xml:space="preserve"> </v>
          </cell>
          <cell r="H503" t="str">
            <v xml:space="preserve"> </v>
          </cell>
          <cell r="I503" t="str">
            <v xml:space="preserve"> </v>
          </cell>
          <cell r="J503" t="str">
            <v xml:space="preserve"> </v>
          </cell>
        </row>
        <row r="504">
          <cell r="D504" t="str">
            <v/>
          </cell>
          <cell r="E504" t="str">
            <v xml:space="preserve"> </v>
          </cell>
          <cell r="F504" t="str">
            <v xml:space="preserve"> </v>
          </cell>
          <cell r="G504" t="str">
            <v xml:space="preserve"> </v>
          </cell>
          <cell r="H504" t="str">
            <v xml:space="preserve"> </v>
          </cell>
          <cell r="I504" t="str">
            <v xml:space="preserve"> </v>
          </cell>
          <cell r="J504" t="str">
            <v xml:space="preserve"> </v>
          </cell>
        </row>
        <row r="505">
          <cell r="D505" t="str">
            <v/>
          </cell>
          <cell r="E505" t="str">
            <v xml:space="preserve"> </v>
          </cell>
          <cell r="F505" t="str">
            <v xml:space="preserve"> </v>
          </cell>
          <cell r="G505" t="str">
            <v xml:space="preserve"> </v>
          </cell>
          <cell r="H505" t="str">
            <v xml:space="preserve"> </v>
          </cell>
          <cell r="I505" t="str">
            <v xml:space="preserve"> </v>
          </cell>
          <cell r="J505" t="str">
            <v xml:space="preserve"> </v>
          </cell>
        </row>
        <row r="506">
          <cell r="D506" t="str">
            <v/>
          </cell>
          <cell r="E506" t="str">
            <v xml:space="preserve"> </v>
          </cell>
          <cell r="F506" t="str">
            <v xml:space="preserve"> </v>
          </cell>
          <cell r="G506" t="str">
            <v xml:space="preserve"> </v>
          </cell>
          <cell r="H506" t="str">
            <v xml:space="preserve"> </v>
          </cell>
          <cell r="I506" t="str">
            <v xml:space="preserve"> </v>
          </cell>
          <cell r="J506" t="str">
            <v xml:space="preserve"> </v>
          </cell>
        </row>
        <row r="507">
          <cell r="D507" t="str">
            <v/>
          </cell>
          <cell r="E507" t="str">
            <v xml:space="preserve"> </v>
          </cell>
          <cell r="F507" t="str">
            <v xml:space="preserve"> </v>
          </cell>
          <cell r="G507" t="str">
            <v xml:space="preserve"> </v>
          </cell>
          <cell r="H507" t="str">
            <v xml:space="preserve"> </v>
          </cell>
          <cell r="I507" t="str">
            <v xml:space="preserve"> </v>
          </cell>
          <cell r="J507" t="str">
            <v xml:space="preserve"> </v>
          </cell>
        </row>
        <row r="508">
          <cell r="D508" t="str">
            <v/>
          </cell>
          <cell r="E508" t="str">
            <v xml:space="preserve"> </v>
          </cell>
          <cell r="F508" t="str">
            <v xml:space="preserve"> </v>
          </cell>
          <cell r="G508" t="str">
            <v xml:space="preserve"> </v>
          </cell>
          <cell r="H508" t="str">
            <v xml:space="preserve"> </v>
          </cell>
          <cell r="I508" t="str">
            <v xml:space="preserve"> </v>
          </cell>
          <cell r="J508" t="str">
            <v xml:space="preserve"> </v>
          </cell>
        </row>
        <row r="509">
          <cell r="D509" t="str">
            <v/>
          </cell>
          <cell r="E509" t="str">
            <v xml:space="preserve"> </v>
          </cell>
          <cell r="F509" t="str">
            <v xml:space="preserve"> </v>
          </cell>
          <cell r="G509" t="str">
            <v xml:space="preserve"> </v>
          </cell>
          <cell r="H509" t="str">
            <v xml:space="preserve"> </v>
          </cell>
          <cell r="I509" t="str">
            <v xml:space="preserve"> </v>
          </cell>
          <cell r="J509" t="str">
            <v xml:space="preserve"> </v>
          </cell>
        </row>
        <row r="510">
          <cell r="D510" t="str">
            <v/>
          </cell>
          <cell r="E510" t="str">
            <v xml:space="preserve"> </v>
          </cell>
          <cell r="F510" t="str">
            <v xml:space="preserve"> </v>
          </cell>
          <cell r="G510" t="str">
            <v xml:space="preserve"> </v>
          </cell>
          <cell r="H510" t="str">
            <v xml:space="preserve"> </v>
          </cell>
          <cell r="I510" t="str">
            <v xml:space="preserve"> </v>
          </cell>
          <cell r="J510" t="str">
            <v xml:space="preserve"> </v>
          </cell>
        </row>
        <row r="511">
          <cell r="D511" t="str">
            <v/>
          </cell>
          <cell r="E511" t="str">
            <v xml:space="preserve"> </v>
          </cell>
          <cell r="F511" t="str">
            <v xml:space="preserve"> </v>
          </cell>
          <cell r="G511" t="str">
            <v xml:space="preserve"> </v>
          </cell>
          <cell r="H511" t="str">
            <v xml:space="preserve"> </v>
          </cell>
          <cell r="I511" t="str">
            <v xml:space="preserve"> </v>
          </cell>
          <cell r="J511" t="str">
            <v xml:space="preserve"> </v>
          </cell>
        </row>
        <row r="512">
          <cell r="D512" t="str">
            <v/>
          </cell>
          <cell r="E512" t="str">
            <v xml:space="preserve"> </v>
          </cell>
          <cell r="F512" t="str">
            <v xml:space="preserve"> </v>
          </cell>
          <cell r="G512" t="str">
            <v xml:space="preserve"> </v>
          </cell>
          <cell r="H512" t="str">
            <v xml:space="preserve"> </v>
          </cell>
          <cell r="I512" t="str">
            <v xml:space="preserve"> </v>
          </cell>
          <cell r="J512" t="str">
            <v xml:space="preserve"> </v>
          </cell>
        </row>
        <row r="513">
          <cell r="D513" t="str">
            <v/>
          </cell>
          <cell r="E513" t="str">
            <v xml:space="preserve"> </v>
          </cell>
          <cell r="F513" t="str">
            <v xml:space="preserve"> </v>
          </cell>
          <cell r="G513" t="str">
            <v xml:space="preserve"> </v>
          </cell>
          <cell r="H513" t="str">
            <v xml:space="preserve"> </v>
          </cell>
          <cell r="I513" t="str">
            <v xml:space="preserve"> </v>
          </cell>
          <cell r="J513" t="str">
            <v xml:space="preserve"> </v>
          </cell>
        </row>
        <row r="514">
          <cell r="D514" t="str">
            <v/>
          </cell>
          <cell r="E514" t="str">
            <v xml:space="preserve"> </v>
          </cell>
          <cell r="F514" t="str">
            <v xml:space="preserve"> </v>
          </cell>
          <cell r="G514" t="str">
            <v xml:space="preserve"> </v>
          </cell>
          <cell r="H514" t="str">
            <v xml:space="preserve"> </v>
          </cell>
          <cell r="I514" t="str">
            <v xml:space="preserve"> </v>
          </cell>
          <cell r="J514" t="str">
            <v xml:space="preserve"> </v>
          </cell>
        </row>
        <row r="515">
          <cell r="D515" t="str">
            <v/>
          </cell>
          <cell r="E515" t="str">
            <v xml:space="preserve"> </v>
          </cell>
          <cell r="F515" t="str">
            <v xml:space="preserve"> </v>
          </cell>
          <cell r="G515" t="str">
            <v xml:space="preserve"> </v>
          </cell>
          <cell r="H515" t="str">
            <v xml:space="preserve"> </v>
          </cell>
          <cell r="I515" t="str">
            <v xml:space="preserve"> </v>
          </cell>
          <cell r="J515" t="str">
            <v xml:space="preserve"> </v>
          </cell>
        </row>
        <row r="516">
          <cell r="D516" t="str">
            <v/>
          </cell>
          <cell r="E516" t="str">
            <v xml:space="preserve"> </v>
          </cell>
          <cell r="F516" t="str">
            <v xml:space="preserve"> </v>
          </cell>
          <cell r="G516" t="str">
            <v xml:space="preserve"> </v>
          </cell>
          <cell r="H516" t="str">
            <v xml:space="preserve"> </v>
          </cell>
          <cell r="I516" t="str">
            <v xml:space="preserve"> </v>
          </cell>
          <cell r="J516" t="str">
            <v xml:space="preserve"> </v>
          </cell>
        </row>
        <row r="517">
          <cell r="D517" t="str">
            <v/>
          </cell>
          <cell r="E517" t="str">
            <v xml:space="preserve"> </v>
          </cell>
          <cell r="F517" t="str">
            <v xml:space="preserve"> </v>
          </cell>
          <cell r="G517" t="str">
            <v xml:space="preserve"> </v>
          </cell>
          <cell r="H517" t="str">
            <v xml:space="preserve"> </v>
          </cell>
          <cell r="I517" t="str">
            <v xml:space="preserve"> </v>
          </cell>
          <cell r="J517" t="str">
            <v xml:space="preserve"> </v>
          </cell>
        </row>
        <row r="518">
          <cell r="D518" t="str">
            <v/>
          </cell>
          <cell r="E518" t="str">
            <v xml:space="preserve"> </v>
          </cell>
          <cell r="F518" t="str">
            <v xml:space="preserve"> </v>
          </cell>
          <cell r="G518" t="str">
            <v xml:space="preserve"> </v>
          </cell>
          <cell r="H518" t="str">
            <v xml:space="preserve"> </v>
          </cell>
          <cell r="I518" t="str">
            <v xml:space="preserve"> </v>
          </cell>
          <cell r="J518" t="str">
            <v xml:space="preserve"> </v>
          </cell>
        </row>
        <row r="519">
          <cell r="D519" t="str">
            <v/>
          </cell>
          <cell r="E519" t="str">
            <v xml:space="preserve"> </v>
          </cell>
          <cell r="F519" t="str">
            <v xml:space="preserve"> </v>
          </cell>
          <cell r="G519" t="str">
            <v xml:space="preserve"> </v>
          </cell>
          <cell r="H519" t="str">
            <v xml:space="preserve"> </v>
          </cell>
          <cell r="I519" t="str">
            <v xml:space="preserve"> </v>
          </cell>
          <cell r="J519" t="str">
            <v xml:space="preserve"> </v>
          </cell>
        </row>
        <row r="520">
          <cell r="D520" t="str">
            <v/>
          </cell>
          <cell r="E520" t="str">
            <v xml:space="preserve"> </v>
          </cell>
          <cell r="F520" t="str">
            <v xml:space="preserve"> </v>
          </cell>
          <cell r="G520" t="str">
            <v xml:space="preserve"> </v>
          </cell>
          <cell r="H520" t="str">
            <v xml:space="preserve"> </v>
          </cell>
          <cell r="I520" t="str">
            <v xml:space="preserve"> </v>
          </cell>
          <cell r="J520" t="str">
            <v xml:space="preserve"> </v>
          </cell>
        </row>
        <row r="521">
          <cell r="D521" t="str">
            <v/>
          </cell>
          <cell r="E521" t="str">
            <v xml:space="preserve"> </v>
          </cell>
          <cell r="F521" t="str">
            <v xml:space="preserve"> </v>
          </cell>
          <cell r="G521" t="str">
            <v xml:space="preserve"> </v>
          </cell>
          <cell r="H521" t="str">
            <v xml:space="preserve"> </v>
          </cell>
          <cell r="I521" t="str">
            <v xml:space="preserve"> </v>
          </cell>
          <cell r="J521" t="str">
            <v xml:space="preserve"> </v>
          </cell>
        </row>
        <row r="522">
          <cell r="D522" t="str">
            <v/>
          </cell>
          <cell r="E522" t="str">
            <v xml:space="preserve"> </v>
          </cell>
          <cell r="F522" t="str">
            <v xml:space="preserve"> </v>
          </cell>
          <cell r="G522" t="str">
            <v xml:space="preserve"> </v>
          </cell>
          <cell r="H522" t="str">
            <v xml:space="preserve"> </v>
          </cell>
          <cell r="I522" t="str">
            <v xml:space="preserve"> </v>
          </cell>
          <cell r="J522" t="str">
            <v xml:space="preserve"> </v>
          </cell>
        </row>
        <row r="523">
          <cell r="D523" t="str">
            <v/>
          </cell>
          <cell r="E523" t="str">
            <v xml:space="preserve"> </v>
          </cell>
          <cell r="F523" t="str">
            <v xml:space="preserve"> </v>
          </cell>
          <cell r="G523" t="str">
            <v xml:space="preserve"> </v>
          </cell>
          <cell r="H523" t="str">
            <v xml:space="preserve"> </v>
          </cell>
          <cell r="I523" t="str">
            <v xml:space="preserve"> </v>
          </cell>
          <cell r="J523" t="str">
            <v xml:space="preserve"> </v>
          </cell>
        </row>
        <row r="524">
          <cell r="D524" t="str">
            <v/>
          </cell>
          <cell r="E524" t="str">
            <v xml:space="preserve"> </v>
          </cell>
          <cell r="F524" t="str">
            <v xml:space="preserve"> </v>
          </cell>
          <cell r="G524" t="str">
            <v xml:space="preserve"> </v>
          </cell>
          <cell r="H524" t="str">
            <v xml:space="preserve"> </v>
          </cell>
          <cell r="I524" t="str">
            <v xml:space="preserve"> </v>
          </cell>
          <cell r="J524" t="str">
            <v xml:space="preserve"> </v>
          </cell>
        </row>
        <row r="525">
          <cell r="D525" t="str">
            <v/>
          </cell>
          <cell r="E525" t="str">
            <v xml:space="preserve"> </v>
          </cell>
          <cell r="F525" t="str">
            <v xml:space="preserve"> </v>
          </cell>
          <cell r="G525" t="str">
            <v xml:space="preserve"> </v>
          </cell>
          <cell r="H525" t="str">
            <v xml:space="preserve"> </v>
          </cell>
          <cell r="I525" t="str">
            <v xml:space="preserve"> </v>
          </cell>
          <cell r="J525" t="str">
            <v xml:space="preserve"> </v>
          </cell>
        </row>
        <row r="526">
          <cell r="D526" t="str">
            <v/>
          </cell>
          <cell r="E526" t="str">
            <v xml:space="preserve"> </v>
          </cell>
          <cell r="F526" t="str">
            <v xml:space="preserve"> </v>
          </cell>
          <cell r="G526" t="str">
            <v xml:space="preserve"> </v>
          </cell>
          <cell r="H526" t="str">
            <v xml:space="preserve"> </v>
          </cell>
          <cell r="I526" t="str">
            <v xml:space="preserve"> </v>
          </cell>
          <cell r="J526" t="str">
            <v xml:space="preserve"> </v>
          </cell>
        </row>
        <row r="527">
          <cell r="D527" t="str">
            <v/>
          </cell>
          <cell r="E527" t="str">
            <v xml:space="preserve"> </v>
          </cell>
          <cell r="F527" t="str">
            <v xml:space="preserve"> </v>
          </cell>
          <cell r="G527" t="str">
            <v xml:space="preserve"> </v>
          </cell>
          <cell r="H527" t="str">
            <v xml:space="preserve"> </v>
          </cell>
          <cell r="I527" t="str">
            <v xml:space="preserve"> </v>
          </cell>
          <cell r="J527" t="str">
            <v xml:space="preserve"> </v>
          </cell>
        </row>
        <row r="528">
          <cell r="D528" t="str">
            <v/>
          </cell>
          <cell r="E528" t="str">
            <v xml:space="preserve"> </v>
          </cell>
          <cell r="F528" t="str">
            <v xml:space="preserve"> </v>
          </cell>
          <cell r="G528" t="str">
            <v xml:space="preserve"> </v>
          </cell>
          <cell r="H528" t="str">
            <v xml:space="preserve"> </v>
          </cell>
          <cell r="I528" t="str">
            <v xml:space="preserve"> </v>
          </cell>
          <cell r="J528" t="str">
            <v xml:space="preserve"> </v>
          </cell>
        </row>
        <row r="529">
          <cell r="D529" t="str">
            <v/>
          </cell>
          <cell r="E529" t="str">
            <v xml:space="preserve"> </v>
          </cell>
          <cell r="F529" t="str">
            <v xml:space="preserve"> </v>
          </cell>
          <cell r="G529" t="str">
            <v xml:space="preserve"> </v>
          </cell>
          <cell r="H529" t="str">
            <v xml:space="preserve"> </v>
          </cell>
          <cell r="I529" t="str">
            <v xml:space="preserve"> </v>
          </cell>
          <cell r="J529" t="str">
            <v xml:space="preserve"> </v>
          </cell>
        </row>
        <row r="530">
          <cell r="D530" t="str">
            <v/>
          </cell>
          <cell r="E530" t="str">
            <v xml:space="preserve"> </v>
          </cell>
          <cell r="F530" t="str">
            <v xml:space="preserve"> </v>
          </cell>
          <cell r="G530" t="str">
            <v xml:space="preserve"> </v>
          </cell>
          <cell r="H530" t="str">
            <v xml:space="preserve"> </v>
          </cell>
          <cell r="I530" t="str">
            <v xml:space="preserve"> </v>
          </cell>
          <cell r="J530" t="str">
            <v xml:space="preserve"> </v>
          </cell>
        </row>
        <row r="531">
          <cell r="D531" t="str">
            <v/>
          </cell>
          <cell r="E531" t="str">
            <v xml:space="preserve"> </v>
          </cell>
          <cell r="F531" t="str">
            <v xml:space="preserve"> </v>
          </cell>
          <cell r="G531" t="str">
            <v xml:space="preserve"> </v>
          </cell>
          <cell r="H531" t="str">
            <v xml:space="preserve"> </v>
          </cell>
          <cell r="I531" t="str">
            <v xml:space="preserve"> </v>
          </cell>
          <cell r="J531" t="str">
            <v xml:space="preserve"> </v>
          </cell>
        </row>
        <row r="532">
          <cell r="D532" t="str">
            <v/>
          </cell>
          <cell r="E532" t="str">
            <v xml:space="preserve"> </v>
          </cell>
          <cell r="F532" t="str">
            <v xml:space="preserve"> </v>
          </cell>
          <cell r="G532" t="str">
            <v xml:space="preserve"> </v>
          </cell>
          <cell r="H532" t="str">
            <v xml:space="preserve"> </v>
          </cell>
          <cell r="I532" t="str">
            <v xml:space="preserve"> </v>
          </cell>
          <cell r="J532" t="str">
            <v xml:space="preserve"> </v>
          </cell>
        </row>
        <row r="533">
          <cell r="D533" t="str">
            <v/>
          </cell>
          <cell r="E533" t="str">
            <v xml:space="preserve"> </v>
          </cell>
          <cell r="F533" t="str">
            <v xml:space="preserve"> </v>
          </cell>
          <cell r="G533" t="str">
            <v xml:space="preserve"> </v>
          </cell>
          <cell r="H533" t="str">
            <v xml:space="preserve"> </v>
          </cell>
          <cell r="I533" t="str">
            <v xml:space="preserve"> </v>
          </cell>
          <cell r="J533" t="str">
            <v xml:space="preserve"> </v>
          </cell>
        </row>
        <row r="534">
          <cell r="D534" t="str">
            <v/>
          </cell>
          <cell r="E534" t="str">
            <v xml:space="preserve"> </v>
          </cell>
          <cell r="F534" t="str">
            <v xml:space="preserve"> </v>
          </cell>
          <cell r="G534" t="str">
            <v xml:space="preserve"> </v>
          </cell>
          <cell r="H534" t="str">
            <v xml:space="preserve"> </v>
          </cell>
          <cell r="I534" t="str">
            <v xml:space="preserve"> </v>
          </cell>
          <cell r="J534" t="str">
            <v xml:space="preserve"> </v>
          </cell>
        </row>
        <row r="535">
          <cell r="D535" t="str">
            <v/>
          </cell>
          <cell r="E535" t="str">
            <v xml:space="preserve"> </v>
          </cell>
          <cell r="F535" t="str">
            <v xml:space="preserve"> </v>
          </cell>
          <cell r="G535" t="str">
            <v xml:space="preserve"> </v>
          </cell>
          <cell r="H535" t="str">
            <v xml:space="preserve"> </v>
          </cell>
          <cell r="I535" t="str">
            <v xml:space="preserve"> </v>
          </cell>
          <cell r="J535" t="str">
            <v xml:space="preserve"> </v>
          </cell>
        </row>
        <row r="536">
          <cell r="D536" t="str">
            <v/>
          </cell>
          <cell r="E536" t="str">
            <v xml:space="preserve"> </v>
          </cell>
          <cell r="F536" t="str">
            <v xml:space="preserve"> </v>
          </cell>
          <cell r="G536" t="str">
            <v xml:space="preserve"> </v>
          </cell>
          <cell r="H536" t="str">
            <v xml:space="preserve"> </v>
          </cell>
          <cell r="I536" t="str">
            <v xml:space="preserve"> </v>
          </cell>
          <cell r="J536" t="str">
            <v xml:space="preserve"> </v>
          </cell>
        </row>
        <row r="537">
          <cell r="D537" t="str">
            <v/>
          </cell>
          <cell r="E537" t="str">
            <v xml:space="preserve"> </v>
          </cell>
          <cell r="F537" t="str">
            <v xml:space="preserve"> </v>
          </cell>
          <cell r="G537" t="str">
            <v xml:space="preserve"> </v>
          </cell>
          <cell r="H537" t="str">
            <v xml:space="preserve"> </v>
          </cell>
          <cell r="I537" t="str">
            <v xml:space="preserve"> </v>
          </cell>
          <cell r="J537" t="str">
            <v xml:space="preserve"> </v>
          </cell>
        </row>
        <row r="538">
          <cell r="D538" t="str">
            <v/>
          </cell>
          <cell r="E538" t="str">
            <v xml:space="preserve"> </v>
          </cell>
          <cell r="F538" t="str">
            <v xml:space="preserve"> </v>
          </cell>
          <cell r="G538" t="str">
            <v xml:space="preserve"> </v>
          </cell>
          <cell r="H538" t="str">
            <v xml:space="preserve"> </v>
          </cell>
          <cell r="I538" t="str">
            <v xml:space="preserve"> </v>
          </cell>
          <cell r="J538" t="str">
            <v xml:space="preserve"> </v>
          </cell>
        </row>
        <row r="539">
          <cell r="D539" t="str">
            <v/>
          </cell>
          <cell r="E539" t="str">
            <v xml:space="preserve"> </v>
          </cell>
          <cell r="F539" t="str">
            <v xml:space="preserve"> </v>
          </cell>
          <cell r="G539" t="str">
            <v xml:space="preserve"> </v>
          </cell>
          <cell r="H539" t="str">
            <v xml:space="preserve"> </v>
          </cell>
          <cell r="I539" t="str">
            <v xml:space="preserve"> </v>
          </cell>
          <cell r="J539" t="str">
            <v xml:space="preserve"> </v>
          </cell>
        </row>
        <row r="540">
          <cell r="D540" t="str">
            <v/>
          </cell>
          <cell r="E540" t="str">
            <v xml:space="preserve"> </v>
          </cell>
          <cell r="F540" t="str">
            <v xml:space="preserve"> </v>
          </cell>
          <cell r="G540" t="str">
            <v xml:space="preserve"> </v>
          </cell>
          <cell r="H540" t="str">
            <v xml:space="preserve"> </v>
          </cell>
          <cell r="I540" t="str">
            <v xml:space="preserve"> </v>
          </cell>
          <cell r="J540" t="str">
            <v xml:space="preserve"> </v>
          </cell>
        </row>
        <row r="541">
          <cell r="D541" t="str">
            <v/>
          </cell>
          <cell r="E541" t="str">
            <v xml:space="preserve"> </v>
          </cell>
          <cell r="F541" t="str">
            <v xml:space="preserve"> </v>
          </cell>
          <cell r="G541" t="str">
            <v xml:space="preserve"> </v>
          </cell>
          <cell r="H541" t="str">
            <v xml:space="preserve"> </v>
          </cell>
          <cell r="I541" t="str">
            <v xml:space="preserve"> </v>
          </cell>
          <cell r="J541" t="str">
            <v xml:space="preserve"> </v>
          </cell>
        </row>
        <row r="542">
          <cell r="D542" t="str">
            <v/>
          </cell>
          <cell r="E542" t="str">
            <v xml:space="preserve"> </v>
          </cell>
          <cell r="F542" t="str">
            <v xml:space="preserve"> </v>
          </cell>
          <cell r="G542" t="str">
            <v xml:space="preserve"> </v>
          </cell>
          <cell r="H542" t="str">
            <v xml:space="preserve"> </v>
          </cell>
          <cell r="I542" t="str">
            <v xml:space="preserve"> </v>
          </cell>
          <cell r="J542" t="str">
            <v xml:space="preserve"> </v>
          </cell>
        </row>
        <row r="543">
          <cell r="D543" t="str">
            <v/>
          </cell>
          <cell r="E543" t="str">
            <v xml:space="preserve"> </v>
          </cell>
          <cell r="F543" t="str">
            <v xml:space="preserve"> </v>
          </cell>
          <cell r="G543" t="str">
            <v xml:space="preserve"> </v>
          </cell>
          <cell r="H543" t="str">
            <v xml:space="preserve"> </v>
          </cell>
          <cell r="I543" t="str">
            <v xml:space="preserve"> </v>
          </cell>
          <cell r="J543" t="str">
            <v xml:space="preserve"> </v>
          </cell>
        </row>
        <row r="544">
          <cell r="D544" t="str">
            <v/>
          </cell>
          <cell r="E544" t="str">
            <v xml:space="preserve"> </v>
          </cell>
          <cell r="F544" t="str">
            <v xml:space="preserve"> </v>
          </cell>
          <cell r="G544" t="str">
            <v xml:space="preserve"> </v>
          </cell>
          <cell r="H544" t="str">
            <v xml:space="preserve"> </v>
          </cell>
          <cell r="I544" t="str">
            <v xml:space="preserve"> </v>
          </cell>
          <cell r="J544" t="str">
            <v xml:space="preserve"> </v>
          </cell>
        </row>
        <row r="545">
          <cell r="D545" t="str">
            <v/>
          </cell>
          <cell r="E545" t="str">
            <v xml:space="preserve"> </v>
          </cell>
          <cell r="F545" t="str">
            <v xml:space="preserve"> </v>
          </cell>
          <cell r="G545" t="str">
            <v xml:space="preserve"> </v>
          </cell>
          <cell r="H545" t="str">
            <v xml:space="preserve"> </v>
          </cell>
          <cell r="I545" t="str">
            <v xml:space="preserve"> </v>
          </cell>
          <cell r="J545" t="str">
            <v xml:space="preserve"> </v>
          </cell>
        </row>
        <row r="546">
          <cell r="D546" t="str">
            <v/>
          </cell>
          <cell r="E546" t="str">
            <v xml:space="preserve"> </v>
          </cell>
          <cell r="F546" t="str">
            <v xml:space="preserve"> </v>
          </cell>
          <cell r="G546" t="str">
            <v xml:space="preserve"> </v>
          </cell>
          <cell r="H546" t="str">
            <v xml:space="preserve"> </v>
          </cell>
          <cell r="I546" t="str">
            <v xml:space="preserve"> </v>
          </cell>
          <cell r="J546" t="str">
            <v xml:space="preserve"> </v>
          </cell>
        </row>
        <row r="547">
          <cell r="D547" t="str">
            <v/>
          </cell>
          <cell r="E547" t="str">
            <v xml:space="preserve"> </v>
          </cell>
          <cell r="F547" t="str">
            <v xml:space="preserve"> </v>
          </cell>
          <cell r="G547" t="str">
            <v xml:space="preserve"> </v>
          </cell>
          <cell r="H547" t="str">
            <v xml:space="preserve"> </v>
          </cell>
          <cell r="I547" t="str">
            <v xml:space="preserve"> </v>
          </cell>
          <cell r="J547" t="str">
            <v xml:space="preserve"> </v>
          </cell>
        </row>
        <row r="548">
          <cell r="D548" t="str">
            <v/>
          </cell>
          <cell r="E548" t="str">
            <v xml:space="preserve"> </v>
          </cell>
          <cell r="F548" t="str">
            <v xml:space="preserve"> </v>
          </cell>
          <cell r="G548" t="str">
            <v xml:space="preserve"> </v>
          </cell>
          <cell r="H548" t="str">
            <v xml:space="preserve"> </v>
          </cell>
          <cell r="I548" t="str">
            <v xml:space="preserve"> </v>
          </cell>
          <cell r="J548" t="str">
            <v xml:space="preserve"> </v>
          </cell>
        </row>
        <row r="549">
          <cell r="D549" t="str">
            <v/>
          </cell>
          <cell r="E549" t="str">
            <v xml:space="preserve"> </v>
          </cell>
          <cell r="F549" t="str">
            <v xml:space="preserve"> </v>
          </cell>
          <cell r="G549" t="str">
            <v xml:space="preserve"> </v>
          </cell>
          <cell r="H549" t="str">
            <v xml:space="preserve"> </v>
          </cell>
          <cell r="I549" t="str">
            <v xml:space="preserve"> </v>
          </cell>
          <cell r="J549" t="str">
            <v xml:space="preserve"> </v>
          </cell>
        </row>
        <row r="550">
          <cell r="D550" t="str">
            <v/>
          </cell>
          <cell r="E550" t="str">
            <v xml:space="preserve"> </v>
          </cell>
          <cell r="F550" t="str">
            <v xml:space="preserve"> </v>
          </cell>
          <cell r="G550" t="str">
            <v xml:space="preserve"> </v>
          </cell>
          <cell r="H550" t="str">
            <v xml:space="preserve"> </v>
          </cell>
          <cell r="I550" t="str">
            <v xml:space="preserve"> </v>
          </cell>
          <cell r="J550" t="str">
            <v xml:space="preserve"> </v>
          </cell>
        </row>
        <row r="551">
          <cell r="D551" t="str">
            <v/>
          </cell>
          <cell r="E551" t="str">
            <v xml:space="preserve"> </v>
          </cell>
          <cell r="F551" t="str">
            <v xml:space="preserve"> </v>
          </cell>
          <cell r="G551" t="str">
            <v xml:space="preserve"> </v>
          </cell>
          <cell r="H551" t="str">
            <v xml:space="preserve"> </v>
          </cell>
          <cell r="I551" t="str">
            <v xml:space="preserve"> </v>
          </cell>
          <cell r="J551" t="str">
            <v xml:space="preserve"> </v>
          </cell>
        </row>
        <row r="552">
          <cell r="D552" t="str">
            <v/>
          </cell>
          <cell r="E552" t="str">
            <v xml:space="preserve"> </v>
          </cell>
          <cell r="F552" t="str">
            <v xml:space="preserve"> </v>
          </cell>
          <cell r="G552" t="str">
            <v xml:space="preserve"> </v>
          </cell>
          <cell r="H552" t="str">
            <v xml:space="preserve"> </v>
          </cell>
          <cell r="I552" t="str">
            <v xml:space="preserve"> </v>
          </cell>
          <cell r="J552" t="str">
            <v xml:space="preserve"> </v>
          </cell>
        </row>
        <row r="553">
          <cell r="D553" t="str">
            <v/>
          </cell>
          <cell r="E553" t="str">
            <v xml:space="preserve"> </v>
          </cell>
          <cell r="F553" t="str">
            <v xml:space="preserve"> </v>
          </cell>
          <cell r="G553" t="str">
            <v xml:space="preserve"> </v>
          </cell>
          <cell r="H553" t="str">
            <v xml:space="preserve"> </v>
          </cell>
          <cell r="I553" t="str">
            <v xml:space="preserve"> </v>
          </cell>
          <cell r="J553" t="str">
            <v xml:space="preserve"> </v>
          </cell>
        </row>
        <row r="554">
          <cell r="D554" t="str">
            <v/>
          </cell>
          <cell r="E554" t="str">
            <v xml:space="preserve"> </v>
          </cell>
          <cell r="F554" t="str">
            <v xml:space="preserve"> </v>
          </cell>
          <cell r="G554" t="str">
            <v xml:space="preserve"> </v>
          </cell>
          <cell r="H554" t="str">
            <v xml:space="preserve"> </v>
          </cell>
          <cell r="I554" t="str">
            <v xml:space="preserve"> </v>
          </cell>
          <cell r="J554" t="str">
            <v xml:space="preserve"> </v>
          </cell>
        </row>
        <row r="555">
          <cell r="D555" t="str">
            <v/>
          </cell>
          <cell r="E555" t="str">
            <v xml:space="preserve"> </v>
          </cell>
          <cell r="F555" t="str">
            <v xml:space="preserve"> </v>
          </cell>
          <cell r="G555" t="str">
            <v xml:space="preserve"> </v>
          </cell>
          <cell r="H555" t="str">
            <v xml:space="preserve"> </v>
          </cell>
          <cell r="I555" t="str">
            <v xml:space="preserve"> </v>
          </cell>
          <cell r="J555" t="str">
            <v xml:space="preserve"> </v>
          </cell>
        </row>
        <row r="556">
          <cell r="D556" t="str">
            <v/>
          </cell>
          <cell r="E556" t="str">
            <v xml:space="preserve"> </v>
          </cell>
          <cell r="F556" t="str">
            <v xml:space="preserve"> </v>
          </cell>
          <cell r="G556" t="str">
            <v xml:space="preserve"> </v>
          </cell>
          <cell r="H556" t="str">
            <v xml:space="preserve"> </v>
          </cell>
          <cell r="I556" t="str">
            <v xml:space="preserve"> </v>
          </cell>
          <cell r="J556" t="str">
            <v xml:space="preserve"> </v>
          </cell>
        </row>
        <row r="557">
          <cell r="D557" t="str">
            <v/>
          </cell>
          <cell r="E557" t="str">
            <v xml:space="preserve"> </v>
          </cell>
          <cell r="F557" t="str">
            <v xml:space="preserve"> </v>
          </cell>
          <cell r="G557" t="str">
            <v xml:space="preserve"> </v>
          </cell>
          <cell r="H557" t="str">
            <v xml:space="preserve"> </v>
          </cell>
          <cell r="I557" t="str">
            <v xml:space="preserve"> </v>
          </cell>
          <cell r="J557" t="str">
            <v xml:space="preserve"> </v>
          </cell>
        </row>
        <row r="558">
          <cell r="D558" t="str">
            <v/>
          </cell>
          <cell r="E558" t="str">
            <v xml:space="preserve"> </v>
          </cell>
          <cell r="F558" t="str">
            <v xml:space="preserve"> </v>
          </cell>
          <cell r="G558" t="str">
            <v xml:space="preserve"> </v>
          </cell>
          <cell r="H558" t="str">
            <v xml:space="preserve"> </v>
          </cell>
          <cell r="I558" t="str">
            <v xml:space="preserve"> </v>
          </cell>
          <cell r="J558" t="str">
            <v xml:space="preserve"> </v>
          </cell>
        </row>
        <row r="559">
          <cell r="D559" t="str">
            <v/>
          </cell>
          <cell r="E559" t="str">
            <v xml:space="preserve"> </v>
          </cell>
          <cell r="F559" t="str">
            <v xml:space="preserve"> </v>
          </cell>
          <cell r="G559" t="str">
            <v xml:space="preserve"> </v>
          </cell>
          <cell r="H559" t="str">
            <v xml:space="preserve"> </v>
          </cell>
          <cell r="I559" t="str">
            <v xml:space="preserve"> </v>
          </cell>
          <cell r="J559" t="str">
            <v xml:space="preserve"> </v>
          </cell>
        </row>
        <row r="560">
          <cell r="D560" t="str">
            <v/>
          </cell>
          <cell r="E560" t="str">
            <v xml:space="preserve"> </v>
          </cell>
          <cell r="F560" t="str">
            <v xml:space="preserve"> </v>
          </cell>
          <cell r="G560" t="str">
            <v xml:space="preserve"> </v>
          </cell>
          <cell r="H560" t="str">
            <v xml:space="preserve"> </v>
          </cell>
          <cell r="I560" t="str">
            <v xml:space="preserve"> </v>
          </cell>
          <cell r="J560" t="str">
            <v xml:space="preserve"> </v>
          </cell>
        </row>
        <row r="561">
          <cell r="D561" t="str">
            <v/>
          </cell>
          <cell r="E561" t="str">
            <v xml:space="preserve"> </v>
          </cell>
          <cell r="F561" t="str">
            <v xml:space="preserve"> </v>
          </cell>
          <cell r="G561" t="str">
            <v xml:space="preserve"> </v>
          </cell>
          <cell r="H561" t="str">
            <v xml:space="preserve"> </v>
          </cell>
          <cell r="I561" t="str">
            <v xml:space="preserve"> </v>
          </cell>
          <cell r="J561" t="str">
            <v xml:space="preserve"> </v>
          </cell>
        </row>
        <row r="562">
          <cell r="D562" t="str">
            <v/>
          </cell>
          <cell r="E562" t="str">
            <v xml:space="preserve"> </v>
          </cell>
          <cell r="F562" t="str">
            <v xml:space="preserve"> </v>
          </cell>
          <cell r="G562" t="str">
            <v xml:space="preserve"> </v>
          </cell>
          <cell r="H562" t="str">
            <v xml:space="preserve"> </v>
          </cell>
          <cell r="I562" t="str">
            <v xml:space="preserve"> </v>
          </cell>
          <cell r="J562" t="str">
            <v xml:space="preserve"> </v>
          </cell>
        </row>
        <row r="563">
          <cell r="D563" t="str">
            <v/>
          </cell>
          <cell r="E563" t="str">
            <v xml:space="preserve"> </v>
          </cell>
          <cell r="F563" t="str">
            <v xml:space="preserve"> </v>
          </cell>
          <cell r="G563" t="str">
            <v xml:space="preserve"> </v>
          </cell>
          <cell r="H563" t="str">
            <v xml:space="preserve"> </v>
          </cell>
          <cell r="I563" t="str">
            <v xml:space="preserve"> </v>
          </cell>
          <cell r="J563" t="str">
            <v xml:space="preserve"> </v>
          </cell>
        </row>
        <row r="564">
          <cell r="D564" t="str">
            <v/>
          </cell>
          <cell r="E564" t="str">
            <v xml:space="preserve"> </v>
          </cell>
          <cell r="F564" t="str">
            <v xml:space="preserve"> </v>
          </cell>
          <cell r="G564" t="str">
            <v xml:space="preserve"> </v>
          </cell>
          <cell r="H564" t="str">
            <v xml:space="preserve"> </v>
          </cell>
          <cell r="I564" t="str">
            <v xml:space="preserve"> </v>
          </cell>
          <cell r="J564" t="str">
            <v xml:space="preserve"> </v>
          </cell>
        </row>
        <row r="565">
          <cell r="D565" t="str">
            <v/>
          </cell>
          <cell r="E565" t="str">
            <v xml:space="preserve"> </v>
          </cell>
          <cell r="F565" t="str">
            <v xml:space="preserve"> </v>
          </cell>
          <cell r="G565" t="str">
            <v xml:space="preserve"> </v>
          </cell>
          <cell r="H565" t="str">
            <v xml:space="preserve"> </v>
          </cell>
          <cell r="I565" t="str">
            <v xml:space="preserve"> </v>
          </cell>
          <cell r="J565" t="str">
            <v xml:space="preserve"> </v>
          </cell>
        </row>
        <row r="566">
          <cell r="D566" t="str">
            <v/>
          </cell>
          <cell r="E566" t="str">
            <v xml:space="preserve"> </v>
          </cell>
          <cell r="F566" t="str">
            <v xml:space="preserve"> </v>
          </cell>
          <cell r="G566" t="str">
            <v xml:space="preserve"> </v>
          </cell>
          <cell r="H566" t="str">
            <v xml:space="preserve"> </v>
          </cell>
          <cell r="I566" t="str">
            <v xml:space="preserve"> </v>
          </cell>
          <cell r="J566" t="str">
            <v xml:space="preserve"> </v>
          </cell>
        </row>
        <row r="567">
          <cell r="D567" t="str">
            <v/>
          </cell>
          <cell r="E567" t="str">
            <v xml:space="preserve"> </v>
          </cell>
          <cell r="F567" t="str">
            <v xml:space="preserve"> </v>
          </cell>
          <cell r="G567" t="str">
            <v xml:space="preserve"> </v>
          </cell>
          <cell r="H567" t="str">
            <v xml:space="preserve"> </v>
          </cell>
          <cell r="I567" t="str">
            <v xml:space="preserve"> </v>
          </cell>
          <cell r="J567" t="str">
            <v xml:space="preserve"> </v>
          </cell>
        </row>
        <row r="568">
          <cell r="D568" t="str">
            <v/>
          </cell>
          <cell r="E568" t="str">
            <v xml:space="preserve"> </v>
          </cell>
          <cell r="F568" t="str">
            <v xml:space="preserve"> </v>
          </cell>
          <cell r="G568" t="str">
            <v xml:space="preserve"> </v>
          </cell>
          <cell r="H568" t="str">
            <v xml:space="preserve"> </v>
          </cell>
          <cell r="I568" t="str">
            <v xml:space="preserve"> </v>
          </cell>
          <cell r="J568" t="str">
            <v xml:space="preserve"> </v>
          </cell>
        </row>
        <row r="569">
          <cell r="D569" t="str">
            <v/>
          </cell>
          <cell r="E569" t="str">
            <v xml:space="preserve"> </v>
          </cell>
          <cell r="F569" t="str">
            <v xml:space="preserve"> </v>
          </cell>
          <cell r="G569" t="str">
            <v xml:space="preserve"> </v>
          </cell>
          <cell r="H569" t="str">
            <v xml:space="preserve"> </v>
          </cell>
          <cell r="I569" t="str">
            <v xml:space="preserve"> </v>
          </cell>
          <cell r="J569" t="str">
            <v xml:space="preserve"> </v>
          </cell>
        </row>
        <row r="570">
          <cell r="D570" t="str">
            <v/>
          </cell>
          <cell r="E570" t="str">
            <v xml:space="preserve"> </v>
          </cell>
          <cell r="F570" t="str">
            <v xml:space="preserve"> </v>
          </cell>
          <cell r="G570" t="str">
            <v xml:space="preserve"> </v>
          </cell>
          <cell r="H570" t="str">
            <v xml:space="preserve"> </v>
          </cell>
          <cell r="I570" t="str">
            <v xml:space="preserve"> </v>
          </cell>
          <cell r="J570" t="str">
            <v xml:space="preserve"> </v>
          </cell>
        </row>
        <row r="571">
          <cell r="D571" t="str">
            <v/>
          </cell>
          <cell r="E571" t="str">
            <v xml:space="preserve"> </v>
          </cell>
          <cell r="F571" t="str">
            <v xml:space="preserve"> </v>
          </cell>
          <cell r="G571" t="str">
            <v xml:space="preserve"> </v>
          </cell>
          <cell r="H571" t="str">
            <v xml:space="preserve"> </v>
          </cell>
          <cell r="I571" t="str">
            <v xml:space="preserve"> </v>
          </cell>
          <cell r="J571" t="str">
            <v xml:space="preserve"> </v>
          </cell>
        </row>
        <row r="572">
          <cell r="D572" t="str">
            <v/>
          </cell>
          <cell r="E572" t="str">
            <v xml:space="preserve"> </v>
          </cell>
          <cell r="F572" t="str">
            <v xml:space="preserve"> </v>
          </cell>
          <cell r="G572" t="str">
            <v xml:space="preserve"> </v>
          </cell>
          <cell r="H572" t="str">
            <v xml:space="preserve"> </v>
          </cell>
          <cell r="I572" t="str">
            <v xml:space="preserve"> </v>
          </cell>
          <cell r="J572" t="str">
            <v xml:space="preserve"> </v>
          </cell>
        </row>
        <row r="573">
          <cell r="D573" t="str">
            <v/>
          </cell>
          <cell r="E573" t="str">
            <v xml:space="preserve"> </v>
          </cell>
          <cell r="F573" t="str">
            <v xml:space="preserve"> </v>
          </cell>
          <cell r="G573" t="str">
            <v xml:space="preserve"> </v>
          </cell>
          <cell r="H573" t="str">
            <v xml:space="preserve"> </v>
          </cell>
          <cell r="I573" t="str">
            <v xml:space="preserve"> </v>
          </cell>
          <cell r="J573" t="str">
            <v xml:space="preserve"> </v>
          </cell>
        </row>
        <row r="574">
          <cell r="D574" t="str">
            <v/>
          </cell>
          <cell r="E574" t="str">
            <v xml:space="preserve"> </v>
          </cell>
          <cell r="F574" t="str">
            <v xml:space="preserve"> </v>
          </cell>
          <cell r="G574" t="str">
            <v xml:space="preserve"> </v>
          </cell>
          <cell r="H574" t="str">
            <v xml:space="preserve"> </v>
          </cell>
          <cell r="I574" t="str">
            <v xml:space="preserve"> </v>
          </cell>
          <cell r="J574" t="str">
            <v xml:space="preserve"> </v>
          </cell>
        </row>
        <row r="575">
          <cell r="D575" t="str">
            <v/>
          </cell>
          <cell r="E575" t="str">
            <v xml:space="preserve"> </v>
          </cell>
          <cell r="F575" t="str">
            <v xml:space="preserve"> </v>
          </cell>
          <cell r="G575" t="str">
            <v xml:space="preserve"> </v>
          </cell>
          <cell r="H575" t="str">
            <v xml:space="preserve"> </v>
          </cell>
          <cell r="I575" t="str">
            <v xml:space="preserve"> </v>
          </cell>
          <cell r="J575" t="str">
            <v xml:space="preserve"> </v>
          </cell>
        </row>
        <row r="576">
          <cell r="D576" t="str">
            <v/>
          </cell>
          <cell r="E576" t="str">
            <v xml:space="preserve"> </v>
          </cell>
          <cell r="F576" t="str">
            <v xml:space="preserve"> </v>
          </cell>
          <cell r="G576" t="str">
            <v xml:space="preserve"> </v>
          </cell>
          <cell r="H576" t="str">
            <v xml:space="preserve"> </v>
          </cell>
          <cell r="I576" t="str">
            <v xml:space="preserve"> </v>
          </cell>
          <cell r="J576" t="str">
            <v xml:space="preserve"> </v>
          </cell>
        </row>
        <row r="577">
          <cell r="D577" t="str">
            <v/>
          </cell>
          <cell r="E577" t="str">
            <v xml:space="preserve"> </v>
          </cell>
          <cell r="F577" t="str">
            <v xml:space="preserve"> </v>
          </cell>
          <cell r="G577" t="str">
            <v xml:space="preserve"> </v>
          </cell>
          <cell r="H577" t="str">
            <v xml:space="preserve"> </v>
          </cell>
          <cell r="I577" t="str">
            <v xml:space="preserve"> </v>
          </cell>
          <cell r="J577" t="str">
            <v xml:space="preserve"> </v>
          </cell>
        </row>
        <row r="578">
          <cell r="D578" t="str">
            <v/>
          </cell>
          <cell r="E578" t="str">
            <v xml:space="preserve"> </v>
          </cell>
          <cell r="F578" t="str">
            <v xml:space="preserve"> </v>
          </cell>
          <cell r="G578" t="str">
            <v xml:space="preserve"> </v>
          </cell>
          <cell r="H578" t="str">
            <v xml:space="preserve"> </v>
          </cell>
          <cell r="I578" t="str">
            <v xml:space="preserve"> </v>
          </cell>
          <cell r="J578" t="str">
            <v xml:space="preserve"> </v>
          </cell>
        </row>
        <row r="579">
          <cell r="D579" t="str">
            <v/>
          </cell>
          <cell r="E579" t="str">
            <v xml:space="preserve"> </v>
          </cell>
          <cell r="F579" t="str">
            <v xml:space="preserve"> </v>
          </cell>
          <cell r="G579" t="str">
            <v xml:space="preserve"> </v>
          </cell>
          <cell r="H579" t="str">
            <v xml:space="preserve"> </v>
          </cell>
          <cell r="I579" t="str">
            <v xml:space="preserve"> </v>
          </cell>
          <cell r="J579" t="str">
            <v xml:space="preserve"> </v>
          </cell>
        </row>
        <row r="580">
          <cell r="D580" t="str">
            <v/>
          </cell>
          <cell r="E580" t="str">
            <v xml:space="preserve"> </v>
          </cell>
          <cell r="F580" t="str">
            <v xml:space="preserve"> </v>
          </cell>
          <cell r="G580" t="str">
            <v xml:space="preserve"> </v>
          </cell>
          <cell r="H580" t="str">
            <v xml:space="preserve"> </v>
          </cell>
          <cell r="I580" t="str">
            <v xml:space="preserve"> </v>
          </cell>
          <cell r="J580" t="str">
            <v xml:space="preserve"> </v>
          </cell>
        </row>
        <row r="581">
          <cell r="D581" t="str">
            <v/>
          </cell>
          <cell r="E581" t="str">
            <v xml:space="preserve"> </v>
          </cell>
          <cell r="F581" t="str">
            <v xml:space="preserve"> </v>
          </cell>
          <cell r="G581" t="str">
            <v xml:space="preserve"> </v>
          </cell>
          <cell r="H581" t="str">
            <v xml:space="preserve"> </v>
          </cell>
          <cell r="I581" t="str">
            <v xml:space="preserve"> </v>
          </cell>
          <cell r="J581" t="str">
            <v xml:space="preserve"> </v>
          </cell>
        </row>
        <row r="582">
          <cell r="D582" t="str">
            <v/>
          </cell>
          <cell r="E582" t="str">
            <v xml:space="preserve"> </v>
          </cell>
          <cell r="F582" t="str">
            <v xml:space="preserve"> </v>
          </cell>
          <cell r="G582" t="str">
            <v xml:space="preserve"> </v>
          </cell>
          <cell r="H582" t="str">
            <v xml:space="preserve"> </v>
          </cell>
          <cell r="I582" t="str">
            <v xml:space="preserve"> </v>
          </cell>
          <cell r="J582" t="str">
            <v xml:space="preserve"> </v>
          </cell>
        </row>
        <row r="583">
          <cell r="D583" t="str">
            <v/>
          </cell>
          <cell r="E583" t="str">
            <v xml:space="preserve"> </v>
          </cell>
          <cell r="F583" t="str">
            <v xml:space="preserve"> </v>
          </cell>
          <cell r="G583" t="str">
            <v xml:space="preserve"> </v>
          </cell>
          <cell r="H583" t="str">
            <v xml:space="preserve"> </v>
          </cell>
          <cell r="I583" t="str">
            <v xml:space="preserve"> </v>
          </cell>
          <cell r="J583" t="str">
            <v xml:space="preserve"> </v>
          </cell>
        </row>
        <row r="584">
          <cell r="D584" t="str">
            <v/>
          </cell>
          <cell r="E584" t="str">
            <v xml:space="preserve"> </v>
          </cell>
          <cell r="F584" t="str">
            <v xml:space="preserve"> </v>
          </cell>
          <cell r="G584" t="str">
            <v xml:space="preserve"> </v>
          </cell>
          <cell r="H584" t="str">
            <v xml:space="preserve"> </v>
          </cell>
          <cell r="I584" t="str">
            <v xml:space="preserve"> </v>
          </cell>
          <cell r="J584" t="str">
            <v xml:space="preserve"> </v>
          </cell>
        </row>
        <row r="585">
          <cell r="D585" t="str">
            <v/>
          </cell>
          <cell r="E585" t="str">
            <v xml:space="preserve"> </v>
          </cell>
          <cell r="F585" t="str">
            <v xml:space="preserve"> </v>
          </cell>
          <cell r="G585" t="str">
            <v xml:space="preserve"> </v>
          </cell>
          <cell r="H585" t="str">
            <v xml:space="preserve"> </v>
          </cell>
          <cell r="I585" t="str">
            <v xml:space="preserve"> </v>
          </cell>
          <cell r="J585" t="str">
            <v xml:space="preserve"> </v>
          </cell>
        </row>
        <row r="586">
          <cell r="D586" t="str">
            <v/>
          </cell>
          <cell r="E586" t="str">
            <v xml:space="preserve"> </v>
          </cell>
          <cell r="F586" t="str">
            <v xml:space="preserve"> </v>
          </cell>
          <cell r="G586" t="str">
            <v xml:space="preserve"> </v>
          </cell>
          <cell r="H586" t="str">
            <v xml:space="preserve"> </v>
          </cell>
          <cell r="I586" t="str">
            <v xml:space="preserve"> </v>
          </cell>
          <cell r="J586" t="str">
            <v xml:space="preserve"> </v>
          </cell>
        </row>
        <row r="587">
          <cell r="D587" t="str">
            <v/>
          </cell>
          <cell r="E587" t="str">
            <v xml:space="preserve"> </v>
          </cell>
          <cell r="F587" t="str">
            <v xml:space="preserve"> </v>
          </cell>
          <cell r="G587" t="str">
            <v xml:space="preserve"> </v>
          </cell>
          <cell r="H587" t="str">
            <v xml:space="preserve"> </v>
          </cell>
          <cell r="I587" t="str">
            <v xml:space="preserve"> </v>
          </cell>
          <cell r="J587" t="str">
            <v xml:space="preserve"> </v>
          </cell>
        </row>
        <row r="588">
          <cell r="D588" t="str">
            <v/>
          </cell>
          <cell r="E588" t="str">
            <v xml:space="preserve"> </v>
          </cell>
          <cell r="F588" t="str">
            <v xml:space="preserve"> </v>
          </cell>
          <cell r="G588" t="str">
            <v xml:space="preserve"> </v>
          </cell>
          <cell r="H588" t="str">
            <v xml:space="preserve"> </v>
          </cell>
          <cell r="I588" t="str">
            <v xml:space="preserve"> </v>
          </cell>
          <cell r="J588" t="str">
            <v xml:space="preserve"> </v>
          </cell>
        </row>
        <row r="589">
          <cell r="D589" t="str">
            <v/>
          </cell>
          <cell r="E589" t="str">
            <v xml:space="preserve"> </v>
          </cell>
          <cell r="F589" t="str">
            <v xml:space="preserve"> </v>
          </cell>
          <cell r="G589" t="str">
            <v xml:space="preserve"> </v>
          </cell>
          <cell r="H589" t="str">
            <v xml:space="preserve"> </v>
          </cell>
          <cell r="I589" t="str">
            <v xml:space="preserve"> </v>
          </cell>
          <cell r="J589" t="str">
            <v xml:space="preserve"> </v>
          </cell>
        </row>
        <row r="590">
          <cell r="D590" t="str">
            <v/>
          </cell>
          <cell r="E590" t="str">
            <v xml:space="preserve"> </v>
          </cell>
          <cell r="F590" t="str">
            <v xml:space="preserve"> </v>
          </cell>
          <cell r="G590" t="str">
            <v xml:space="preserve"> </v>
          </cell>
          <cell r="H590" t="str">
            <v xml:space="preserve"> </v>
          </cell>
          <cell r="I590" t="str">
            <v xml:space="preserve"> </v>
          </cell>
          <cell r="J590" t="str">
            <v xml:space="preserve"> </v>
          </cell>
        </row>
        <row r="591">
          <cell r="D591" t="str">
            <v/>
          </cell>
          <cell r="E591" t="str">
            <v xml:space="preserve"> </v>
          </cell>
          <cell r="F591" t="str">
            <v xml:space="preserve"> </v>
          </cell>
          <cell r="G591" t="str">
            <v xml:space="preserve"> </v>
          </cell>
          <cell r="H591" t="str">
            <v xml:space="preserve"> </v>
          </cell>
          <cell r="I591" t="str">
            <v xml:space="preserve"> </v>
          </cell>
          <cell r="J591" t="str">
            <v xml:space="preserve"> </v>
          </cell>
        </row>
        <row r="592">
          <cell r="D592" t="str">
            <v/>
          </cell>
          <cell r="E592" t="str">
            <v xml:space="preserve"> </v>
          </cell>
          <cell r="F592" t="str">
            <v xml:space="preserve"> </v>
          </cell>
          <cell r="G592" t="str">
            <v xml:space="preserve"> </v>
          </cell>
          <cell r="H592" t="str">
            <v xml:space="preserve"> </v>
          </cell>
          <cell r="I592" t="str">
            <v xml:space="preserve"> </v>
          </cell>
          <cell r="J592" t="str">
            <v xml:space="preserve"> </v>
          </cell>
        </row>
        <row r="593">
          <cell r="D593" t="str">
            <v/>
          </cell>
          <cell r="E593" t="str">
            <v xml:space="preserve"> </v>
          </cell>
          <cell r="F593" t="str">
            <v xml:space="preserve"> </v>
          </cell>
          <cell r="G593" t="str">
            <v xml:space="preserve"> </v>
          </cell>
          <cell r="H593" t="str">
            <v xml:space="preserve"> </v>
          </cell>
          <cell r="I593" t="str">
            <v xml:space="preserve"> </v>
          </cell>
          <cell r="J593" t="str">
            <v xml:space="preserve"> </v>
          </cell>
        </row>
        <row r="594">
          <cell r="D594" t="str">
            <v/>
          </cell>
          <cell r="E594" t="str">
            <v xml:space="preserve"> </v>
          </cell>
          <cell r="F594" t="str">
            <v xml:space="preserve"> </v>
          </cell>
          <cell r="G594" t="str">
            <v xml:space="preserve"> </v>
          </cell>
          <cell r="H594" t="str">
            <v xml:space="preserve"> </v>
          </cell>
          <cell r="I594" t="str">
            <v xml:space="preserve"> </v>
          </cell>
          <cell r="J594" t="str">
            <v xml:space="preserve"> </v>
          </cell>
        </row>
        <row r="595">
          <cell r="D595" t="str">
            <v/>
          </cell>
          <cell r="E595" t="str">
            <v xml:space="preserve"> </v>
          </cell>
          <cell r="F595" t="str">
            <v xml:space="preserve"> </v>
          </cell>
          <cell r="G595" t="str">
            <v xml:space="preserve"> </v>
          </cell>
          <cell r="H595" t="str">
            <v xml:space="preserve"> </v>
          </cell>
          <cell r="I595" t="str">
            <v xml:space="preserve"> </v>
          </cell>
          <cell r="J595" t="str">
            <v xml:space="preserve"> </v>
          </cell>
        </row>
        <row r="596">
          <cell r="D596" t="str">
            <v/>
          </cell>
          <cell r="E596" t="str">
            <v xml:space="preserve"> </v>
          </cell>
          <cell r="F596" t="str">
            <v xml:space="preserve"> </v>
          </cell>
          <cell r="G596" t="str">
            <v xml:space="preserve"> </v>
          </cell>
          <cell r="H596" t="str">
            <v xml:space="preserve"> </v>
          </cell>
          <cell r="I596" t="str">
            <v xml:space="preserve"> </v>
          </cell>
          <cell r="J596" t="str">
            <v xml:space="preserve"> </v>
          </cell>
        </row>
        <row r="597">
          <cell r="D597" t="str">
            <v/>
          </cell>
          <cell r="E597" t="str">
            <v xml:space="preserve"> </v>
          </cell>
          <cell r="F597" t="str">
            <v xml:space="preserve"> </v>
          </cell>
          <cell r="G597" t="str">
            <v xml:space="preserve"> </v>
          </cell>
          <cell r="H597" t="str">
            <v xml:space="preserve"> </v>
          </cell>
          <cell r="I597" t="str">
            <v xml:space="preserve"> </v>
          </cell>
          <cell r="J597" t="str">
            <v xml:space="preserve"> </v>
          </cell>
        </row>
        <row r="598">
          <cell r="D598" t="str">
            <v/>
          </cell>
          <cell r="E598" t="str">
            <v xml:space="preserve"> </v>
          </cell>
          <cell r="F598" t="str">
            <v xml:space="preserve"> </v>
          </cell>
          <cell r="G598" t="str">
            <v xml:space="preserve"> </v>
          </cell>
          <cell r="H598" t="str">
            <v xml:space="preserve"> </v>
          </cell>
          <cell r="I598" t="str">
            <v xml:space="preserve"> </v>
          </cell>
          <cell r="J598" t="str">
            <v xml:space="preserve"> </v>
          </cell>
        </row>
        <row r="599">
          <cell r="D599" t="str">
            <v/>
          </cell>
          <cell r="E599" t="str">
            <v xml:space="preserve"> </v>
          </cell>
          <cell r="F599" t="str">
            <v xml:space="preserve"> </v>
          </cell>
          <cell r="G599" t="str">
            <v xml:space="preserve"> </v>
          </cell>
          <cell r="H599" t="str">
            <v xml:space="preserve"> </v>
          </cell>
          <cell r="I599" t="str">
            <v xml:space="preserve"> </v>
          </cell>
          <cell r="J599" t="str">
            <v xml:space="preserve"> </v>
          </cell>
        </row>
        <row r="600">
          <cell r="D600" t="str">
            <v/>
          </cell>
          <cell r="E600" t="str">
            <v xml:space="preserve"> </v>
          </cell>
          <cell r="F600" t="str">
            <v xml:space="preserve"> </v>
          </cell>
          <cell r="G600" t="str">
            <v xml:space="preserve"> </v>
          </cell>
          <cell r="H600" t="str">
            <v xml:space="preserve"> </v>
          </cell>
          <cell r="I600" t="str">
            <v xml:space="preserve"> </v>
          </cell>
          <cell r="J600" t="str">
            <v xml:space="preserve"> </v>
          </cell>
        </row>
        <row r="601">
          <cell r="D601" t="str">
            <v/>
          </cell>
          <cell r="E601" t="str">
            <v xml:space="preserve"> </v>
          </cell>
          <cell r="F601" t="str">
            <v xml:space="preserve"> </v>
          </cell>
          <cell r="G601" t="str">
            <v xml:space="preserve"> </v>
          </cell>
          <cell r="H601" t="str">
            <v xml:space="preserve"> </v>
          </cell>
          <cell r="I601" t="str">
            <v xml:space="preserve"> </v>
          </cell>
          <cell r="J601" t="str">
            <v xml:space="preserve"> </v>
          </cell>
        </row>
        <row r="602">
          <cell r="D602" t="str">
            <v/>
          </cell>
          <cell r="E602" t="str">
            <v xml:space="preserve"> </v>
          </cell>
          <cell r="F602" t="str">
            <v xml:space="preserve"> </v>
          </cell>
          <cell r="G602" t="str">
            <v xml:space="preserve"> </v>
          </cell>
          <cell r="H602" t="str">
            <v xml:space="preserve"> </v>
          </cell>
          <cell r="I602" t="str">
            <v xml:space="preserve"> </v>
          </cell>
          <cell r="J602" t="str">
            <v xml:space="preserve"> </v>
          </cell>
        </row>
        <row r="603">
          <cell r="D603" t="str">
            <v/>
          </cell>
          <cell r="E603" t="str">
            <v xml:space="preserve"> </v>
          </cell>
          <cell r="F603" t="str">
            <v xml:space="preserve"> </v>
          </cell>
          <cell r="G603" t="str">
            <v xml:space="preserve"> </v>
          </cell>
          <cell r="H603" t="str">
            <v xml:space="preserve"> </v>
          </cell>
          <cell r="I603" t="str">
            <v xml:space="preserve"> </v>
          </cell>
          <cell r="J603" t="str">
            <v xml:space="preserve"> </v>
          </cell>
        </row>
        <row r="604">
          <cell r="D604" t="str">
            <v/>
          </cell>
          <cell r="E604" t="str">
            <v xml:space="preserve"> </v>
          </cell>
          <cell r="F604" t="str">
            <v xml:space="preserve"> </v>
          </cell>
          <cell r="G604" t="str">
            <v xml:space="preserve"> </v>
          </cell>
          <cell r="H604" t="str">
            <v xml:space="preserve"> </v>
          </cell>
          <cell r="I604" t="str">
            <v xml:space="preserve"> </v>
          </cell>
          <cell r="J604" t="str">
            <v xml:space="preserve"> </v>
          </cell>
        </row>
        <row r="605">
          <cell r="D605" t="str">
            <v/>
          </cell>
          <cell r="E605" t="str">
            <v xml:space="preserve"> </v>
          </cell>
          <cell r="F605" t="str">
            <v xml:space="preserve"> </v>
          </cell>
          <cell r="G605" t="str">
            <v xml:space="preserve"> </v>
          </cell>
          <cell r="H605" t="str">
            <v xml:space="preserve"> </v>
          </cell>
          <cell r="I605" t="str">
            <v xml:space="preserve"> </v>
          </cell>
          <cell r="J605" t="str">
            <v xml:space="preserve"> </v>
          </cell>
        </row>
        <row r="606">
          <cell r="D606" t="str">
            <v/>
          </cell>
          <cell r="E606" t="str">
            <v xml:space="preserve"> </v>
          </cell>
          <cell r="F606" t="str">
            <v xml:space="preserve"> </v>
          </cell>
          <cell r="G606" t="str">
            <v xml:space="preserve"> </v>
          </cell>
          <cell r="H606" t="str">
            <v xml:space="preserve"> </v>
          </cell>
          <cell r="I606" t="str">
            <v xml:space="preserve"> </v>
          </cell>
          <cell r="J606" t="str">
            <v xml:space="preserve"> </v>
          </cell>
        </row>
        <row r="607">
          <cell r="D607" t="str">
            <v/>
          </cell>
          <cell r="E607" t="str">
            <v xml:space="preserve"> </v>
          </cell>
          <cell r="F607" t="str">
            <v xml:space="preserve"> </v>
          </cell>
          <cell r="G607" t="str">
            <v xml:space="preserve"> </v>
          </cell>
          <cell r="H607" t="str">
            <v xml:space="preserve"> </v>
          </cell>
          <cell r="I607" t="str">
            <v xml:space="preserve"> </v>
          </cell>
          <cell r="J607" t="str">
            <v xml:space="preserve"> </v>
          </cell>
        </row>
        <row r="608">
          <cell r="D608" t="str">
            <v/>
          </cell>
          <cell r="E608" t="str">
            <v xml:space="preserve"> </v>
          </cell>
          <cell r="F608" t="str">
            <v xml:space="preserve"> </v>
          </cell>
          <cell r="G608" t="str">
            <v xml:space="preserve"> </v>
          </cell>
          <cell r="H608" t="str">
            <v xml:space="preserve"> </v>
          </cell>
          <cell r="I608" t="str">
            <v xml:space="preserve"> </v>
          </cell>
          <cell r="J608" t="str">
            <v xml:space="preserve"> </v>
          </cell>
        </row>
        <row r="609">
          <cell r="D609" t="str">
            <v/>
          </cell>
          <cell r="E609" t="str">
            <v xml:space="preserve"> </v>
          </cell>
          <cell r="F609" t="str">
            <v xml:space="preserve"> </v>
          </cell>
          <cell r="G609" t="str">
            <v xml:space="preserve"> </v>
          </cell>
          <cell r="H609" t="str">
            <v xml:space="preserve"> </v>
          </cell>
          <cell r="I609" t="str">
            <v xml:space="preserve"> </v>
          </cell>
          <cell r="J609" t="str">
            <v xml:space="preserve"> </v>
          </cell>
        </row>
        <row r="610">
          <cell r="D610" t="str">
            <v/>
          </cell>
          <cell r="E610" t="str">
            <v xml:space="preserve"> </v>
          </cell>
          <cell r="F610" t="str">
            <v xml:space="preserve"> </v>
          </cell>
          <cell r="G610" t="str">
            <v xml:space="preserve"> </v>
          </cell>
          <cell r="H610" t="str">
            <v xml:space="preserve"> </v>
          </cell>
          <cell r="I610" t="str">
            <v xml:space="preserve"> </v>
          </cell>
          <cell r="J610" t="str">
            <v xml:space="preserve"> </v>
          </cell>
        </row>
        <row r="611">
          <cell r="D611" t="str">
            <v/>
          </cell>
          <cell r="E611" t="str">
            <v xml:space="preserve"> </v>
          </cell>
          <cell r="F611" t="str">
            <v xml:space="preserve"> </v>
          </cell>
          <cell r="G611" t="str">
            <v xml:space="preserve"> </v>
          </cell>
          <cell r="H611" t="str">
            <v xml:space="preserve"> </v>
          </cell>
          <cell r="I611" t="str">
            <v xml:space="preserve"> </v>
          </cell>
          <cell r="J611" t="str">
            <v xml:space="preserve"> </v>
          </cell>
        </row>
        <row r="612">
          <cell r="D612" t="str">
            <v/>
          </cell>
          <cell r="E612" t="str">
            <v xml:space="preserve"> </v>
          </cell>
          <cell r="F612" t="str">
            <v xml:space="preserve"> </v>
          </cell>
          <cell r="G612" t="str">
            <v xml:space="preserve"> </v>
          </cell>
          <cell r="H612" t="str">
            <v xml:space="preserve"> </v>
          </cell>
          <cell r="I612" t="str">
            <v xml:space="preserve"> </v>
          </cell>
          <cell r="J612" t="str">
            <v xml:space="preserve"> </v>
          </cell>
        </row>
        <row r="613">
          <cell r="D613" t="str">
            <v/>
          </cell>
          <cell r="E613" t="str">
            <v xml:space="preserve"> </v>
          </cell>
          <cell r="F613" t="str">
            <v xml:space="preserve"> </v>
          </cell>
          <cell r="G613" t="str">
            <v xml:space="preserve"> </v>
          </cell>
          <cell r="H613" t="str">
            <v xml:space="preserve"> </v>
          </cell>
          <cell r="I613" t="str">
            <v xml:space="preserve"> </v>
          </cell>
          <cell r="J613" t="str">
            <v xml:space="preserve"> </v>
          </cell>
        </row>
        <row r="614">
          <cell r="D614" t="str">
            <v/>
          </cell>
          <cell r="E614" t="str">
            <v xml:space="preserve"> </v>
          </cell>
          <cell r="F614" t="str">
            <v xml:space="preserve"> </v>
          </cell>
          <cell r="G614" t="str">
            <v xml:space="preserve"> </v>
          </cell>
          <cell r="H614" t="str">
            <v xml:space="preserve"> </v>
          </cell>
          <cell r="I614" t="str">
            <v xml:space="preserve"> </v>
          </cell>
          <cell r="J614" t="str">
            <v xml:space="preserve"> </v>
          </cell>
        </row>
        <row r="615">
          <cell r="D615" t="str">
            <v/>
          </cell>
          <cell r="E615" t="str">
            <v xml:space="preserve"> </v>
          </cell>
          <cell r="F615" t="str">
            <v xml:space="preserve"> </v>
          </cell>
          <cell r="G615" t="str">
            <v xml:space="preserve"> </v>
          </cell>
          <cell r="H615" t="str">
            <v xml:space="preserve"> </v>
          </cell>
          <cell r="I615" t="str">
            <v xml:space="preserve"> </v>
          </cell>
          <cell r="J615" t="str">
            <v xml:space="preserve"> </v>
          </cell>
        </row>
        <row r="616">
          <cell r="D616" t="str">
            <v/>
          </cell>
          <cell r="E616" t="str">
            <v xml:space="preserve"> </v>
          </cell>
          <cell r="F616" t="str">
            <v xml:space="preserve"> </v>
          </cell>
          <cell r="G616" t="str">
            <v xml:space="preserve"> </v>
          </cell>
          <cell r="H616" t="str">
            <v xml:space="preserve"> </v>
          </cell>
          <cell r="I616" t="str">
            <v xml:space="preserve"> </v>
          </cell>
          <cell r="J616" t="str">
            <v xml:space="preserve"> </v>
          </cell>
        </row>
        <row r="617">
          <cell r="D617" t="str">
            <v/>
          </cell>
          <cell r="E617" t="str">
            <v xml:space="preserve"> </v>
          </cell>
          <cell r="F617" t="str">
            <v xml:space="preserve"> </v>
          </cell>
          <cell r="G617" t="str">
            <v xml:space="preserve"> </v>
          </cell>
          <cell r="H617" t="str">
            <v xml:space="preserve"> </v>
          </cell>
          <cell r="I617" t="str">
            <v xml:space="preserve"> </v>
          </cell>
          <cell r="J617" t="str">
            <v xml:space="preserve"> </v>
          </cell>
        </row>
        <row r="618">
          <cell r="D618" t="str">
            <v/>
          </cell>
          <cell r="E618" t="str">
            <v xml:space="preserve"> </v>
          </cell>
          <cell r="F618" t="str">
            <v xml:space="preserve"> </v>
          </cell>
          <cell r="G618" t="str">
            <v xml:space="preserve"> </v>
          </cell>
          <cell r="H618" t="str">
            <v xml:space="preserve"> </v>
          </cell>
          <cell r="I618" t="str">
            <v xml:space="preserve"> </v>
          </cell>
          <cell r="J618" t="str">
            <v xml:space="preserve"> </v>
          </cell>
        </row>
        <row r="619">
          <cell r="D619" t="str">
            <v/>
          </cell>
          <cell r="E619" t="str">
            <v xml:space="preserve"> </v>
          </cell>
          <cell r="F619" t="str">
            <v xml:space="preserve"> </v>
          </cell>
          <cell r="G619" t="str">
            <v xml:space="preserve"> </v>
          </cell>
          <cell r="H619" t="str">
            <v xml:space="preserve"> </v>
          </cell>
          <cell r="I619" t="str">
            <v xml:space="preserve"> </v>
          </cell>
          <cell r="J619" t="str">
            <v xml:space="preserve"> </v>
          </cell>
        </row>
        <row r="620">
          <cell r="D620" t="str">
            <v/>
          </cell>
          <cell r="E620" t="str">
            <v xml:space="preserve"> </v>
          </cell>
          <cell r="F620" t="str">
            <v xml:space="preserve"> </v>
          </cell>
          <cell r="G620" t="str">
            <v xml:space="preserve"> </v>
          </cell>
          <cell r="H620" t="str">
            <v xml:space="preserve"> </v>
          </cell>
          <cell r="I620" t="str">
            <v xml:space="preserve"> </v>
          </cell>
          <cell r="J620" t="str">
            <v xml:space="preserve"> </v>
          </cell>
        </row>
        <row r="621">
          <cell r="D621" t="str">
            <v/>
          </cell>
          <cell r="E621" t="str">
            <v xml:space="preserve"> </v>
          </cell>
          <cell r="F621" t="str">
            <v xml:space="preserve"> </v>
          </cell>
          <cell r="G621" t="str">
            <v xml:space="preserve"> </v>
          </cell>
          <cell r="H621" t="str">
            <v xml:space="preserve"> </v>
          </cell>
          <cell r="I621" t="str">
            <v xml:space="preserve"> </v>
          </cell>
          <cell r="J621" t="str">
            <v xml:space="preserve"> </v>
          </cell>
        </row>
        <row r="622">
          <cell r="D622" t="str">
            <v/>
          </cell>
          <cell r="E622" t="str">
            <v xml:space="preserve"> </v>
          </cell>
          <cell r="F622" t="str">
            <v xml:space="preserve"> </v>
          </cell>
          <cell r="G622" t="str">
            <v xml:space="preserve"> </v>
          </cell>
          <cell r="H622" t="str">
            <v xml:space="preserve"> </v>
          </cell>
          <cell r="I622" t="str">
            <v xml:space="preserve"> </v>
          </cell>
          <cell r="J622" t="str">
            <v xml:space="preserve"> </v>
          </cell>
        </row>
        <row r="623">
          <cell r="D623" t="str">
            <v/>
          </cell>
          <cell r="E623" t="str">
            <v xml:space="preserve"> </v>
          </cell>
          <cell r="F623" t="str">
            <v xml:space="preserve"> </v>
          </cell>
          <cell r="G623" t="str">
            <v xml:space="preserve"> </v>
          </cell>
          <cell r="H623" t="str">
            <v xml:space="preserve"> </v>
          </cell>
          <cell r="I623" t="str">
            <v xml:space="preserve"> </v>
          </cell>
          <cell r="J623" t="str">
            <v xml:space="preserve"> </v>
          </cell>
        </row>
        <row r="624">
          <cell r="D624" t="str">
            <v/>
          </cell>
          <cell r="E624" t="str">
            <v xml:space="preserve"> </v>
          </cell>
          <cell r="F624" t="str">
            <v xml:space="preserve"> </v>
          </cell>
          <cell r="G624" t="str">
            <v xml:space="preserve"> </v>
          </cell>
          <cell r="H624" t="str">
            <v xml:space="preserve"> </v>
          </cell>
          <cell r="I624" t="str">
            <v xml:space="preserve"> </v>
          </cell>
          <cell r="J624" t="str">
            <v xml:space="preserve"> </v>
          </cell>
        </row>
        <row r="625">
          <cell r="D625" t="str">
            <v/>
          </cell>
          <cell r="E625" t="str">
            <v xml:space="preserve"> </v>
          </cell>
          <cell r="F625" t="str">
            <v xml:space="preserve"> </v>
          </cell>
          <cell r="G625" t="str">
            <v xml:space="preserve"> </v>
          </cell>
          <cell r="H625" t="str">
            <v xml:space="preserve"> </v>
          </cell>
          <cell r="I625" t="str">
            <v xml:space="preserve"> </v>
          </cell>
          <cell r="J625" t="str">
            <v xml:space="preserve"> </v>
          </cell>
        </row>
        <row r="626">
          <cell r="D626" t="str">
            <v/>
          </cell>
          <cell r="E626" t="str">
            <v xml:space="preserve"> </v>
          </cell>
          <cell r="F626" t="str">
            <v xml:space="preserve"> </v>
          </cell>
          <cell r="G626" t="str">
            <v xml:space="preserve"> </v>
          </cell>
          <cell r="H626" t="str">
            <v xml:space="preserve"> </v>
          </cell>
          <cell r="I626" t="str">
            <v xml:space="preserve"> </v>
          </cell>
          <cell r="J626" t="str">
            <v xml:space="preserve"> </v>
          </cell>
        </row>
        <row r="627">
          <cell r="D627" t="str">
            <v/>
          </cell>
          <cell r="E627" t="str">
            <v xml:space="preserve"> </v>
          </cell>
          <cell r="F627" t="str">
            <v xml:space="preserve"> </v>
          </cell>
          <cell r="G627" t="str">
            <v xml:space="preserve"> </v>
          </cell>
          <cell r="H627" t="str">
            <v xml:space="preserve"> </v>
          </cell>
          <cell r="I627" t="str">
            <v xml:space="preserve"> </v>
          </cell>
          <cell r="J627" t="str">
            <v xml:space="preserve"> </v>
          </cell>
        </row>
        <row r="628">
          <cell r="D628" t="str">
            <v/>
          </cell>
          <cell r="E628" t="str">
            <v xml:space="preserve"> </v>
          </cell>
          <cell r="F628" t="str">
            <v xml:space="preserve"> </v>
          </cell>
          <cell r="G628" t="str">
            <v xml:space="preserve"> </v>
          </cell>
          <cell r="H628" t="str">
            <v xml:space="preserve"> </v>
          </cell>
          <cell r="I628" t="str">
            <v xml:space="preserve"> </v>
          </cell>
          <cell r="J628" t="str">
            <v xml:space="preserve"> </v>
          </cell>
        </row>
        <row r="629">
          <cell r="D629" t="str">
            <v/>
          </cell>
          <cell r="E629" t="str">
            <v xml:space="preserve"> </v>
          </cell>
          <cell r="F629" t="str">
            <v xml:space="preserve"> </v>
          </cell>
          <cell r="G629" t="str">
            <v xml:space="preserve"> </v>
          </cell>
          <cell r="H629" t="str">
            <v xml:space="preserve"> </v>
          </cell>
          <cell r="I629" t="str">
            <v xml:space="preserve"> </v>
          </cell>
          <cell r="J629" t="str">
            <v xml:space="preserve"> </v>
          </cell>
        </row>
        <row r="630">
          <cell r="D630" t="str">
            <v/>
          </cell>
          <cell r="E630" t="str">
            <v xml:space="preserve"> </v>
          </cell>
          <cell r="F630" t="str">
            <v xml:space="preserve"> </v>
          </cell>
          <cell r="G630" t="str">
            <v xml:space="preserve"> </v>
          </cell>
          <cell r="H630" t="str">
            <v xml:space="preserve"> </v>
          </cell>
          <cell r="I630" t="str">
            <v xml:space="preserve"> </v>
          </cell>
          <cell r="J630" t="str">
            <v xml:space="preserve"> </v>
          </cell>
        </row>
        <row r="631">
          <cell r="D631" t="str">
            <v/>
          </cell>
          <cell r="E631" t="str">
            <v xml:space="preserve"> </v>
          </cell>
          <cell r="F631" t="str">
            <v xml:space="preserve"> </v>
          </cell>
          <cell r="G631" t="str">
            <v xml:space="preserve"> </v>
          </cell>
          <cell r="H631" t="str">
            <v xml:space="preserve"> </v>
          </cell>
          <cell r="I631" t="str">
            <v xml:space="preserve"> </v>
          </cell>
          <cell r="J631" t="str">
            <v xml:space="preserve"> </v>
          </cell>
        </row>
        <row r="632">
          <cell r="D632" t="str">
            <v/>
          </cell>
          <cell r="E632" t="str">
            <v xml:space="preserve"> </v>
          </cell>
          <cell r="F632" t="str">
            <v xml:space="preserve"> </v>
          </cell>
          <cell r="G632" t="str">
            <v xml:space="preserve"> </v>
          </cell>
          <cell r="H632" t="str">
            <v xml:space="preserve"> </v>
          </cell>
          <cell r="I632" t="str">
            <v xml:space="preserve"> </v>
          </cell>
          <cell r="J632" t="str">
            <v xml:space="preserve"> </v>
          </cell>
        </row>
        <row r="633">
          <cell r="D633" t="str">
            <v/>
          </cell>
          <cell r="E633" t="str">
            <v xml:space="preserve"> </v>
          </cell>
          <cell r="F633" t="str">
            <v xml:space="preserve"> </v>
          </cell>
          <cell r="G633" t="str">
            <v xml:space="preserve"> </v>
          </cell>
          <cell r="H633" t="str">
            <v xml:space="preserve"> </v>
          </cell>
          <cell r="I633" t="str">
            <v xml:space="preserve"> </v>
          </cell>
          <cell r="J633" t="str">
            <v xml:space="preserve"> </v>
          </cell>
        </row>
        <row r="634">
          <cell r="D634" t="str">
            <v/>
          </cell>
          <cell r="E634" t="str">
            <v xml:space="preserve"> </v>
          </cell>
          <cell r="F634" t="str">
            <v xml:space="preserve"> </v>
          </cell>
          <cell r="G634" t="str">
            <v xml:space="preserve"> </v>
          </cell>
          <cell r="H634" t="str">
            <v xml:space="preserve"> </v>
          </cell>
          <cell r="I634" t="str">
            <v xml:space="preserve"> </v>
          </cell>
          <cell r="J634" t="str">
            <v xml:space="preserve"> </v>
          </cell>
        </row>
        <row r="635">
          <cell r="D635" t="str">
            <v/>
          </cell>
          <cell r="E635" t="str">
            <v xml:space="preserve"> </v>
          </cell>
          <cell r="F635" t="str">
            <v xml:space="preserve"> </v>
          </cell>
          <cell r="G635" t="str">
            <v xml:space="preserve"> </v>
          </cell>
          <cell r="H635" t="str">
            <v xml:space="preserve"> </v>
          </cell>
          <cell r="I635" t="str">
            <v xml:space="preserve"> </v>
          </cell>
          <cell r="J635" t="str">
            <v xml:space="preserve"> </v>
          </cell>
        </row>
        <row r="636">
          <cell r="D636" t="str">
            <v/>
          </cell>
          <cell r="E636" t="str">
            <v xml:space="preserve"> </v>
          </cell>
          <cell r="F636" t="str">
            <v xml:space="preserve"> </v>
          </cell>
          <cell r="G636" t="str">
            <v xml:space="preserve"> </v>
          </cell>
          <cell r="H636" t="str">
            <v xml:space="preserve"> </v>
          </cell>
          <cell r="I636" t="str">
            <v xml:space="preserve"> </v>
          </cell>
          <cell r="J636" t="str">
            <v xml:space="preserve"> </v>
          </cell>
        </row>
        <row r="637">
          <cell r="D637" t="str">
            <v/>
          </cell>
          <cell r="E637" t="str">
            <v xml:space="preserve"> </v>
          </cell>
          <cell r="F637" t="str">
            <v xml:space="preserve"> </v>
          </cell>
          <cell r="G637" t="str">
            <v xml:space="preserve"> </v>
          </cell>
          <cell r="H637" t="str">
            <v xml:space="preserve"> </v>
          </cell>
          <cell r="I637" t="str">
            <v xml:space="preserve"> </v>
          </cell>
          <cell r="J637" t="str">
            <v xml:space="preserve"> </v>
          </cell>
        </row>
        <row r="638">
          <cell r="D638" t="str">
            <v/>
          </cell>
          <cell r="E638" t="str">
            <v xml:space="preserve"> </v>
          </cell>
          <cell r="F638" t="str">
            <v xml:space="preserve"> </v>
          </cell>
          <cell r="G638" t="str">
            <v xml:space="preserve"> </v>
          </cell>
          <cell r="H638" t="str">
            <v xml:space="preserve"> </v>
          </cell>
          <cell r="I638" t="str">
            <v xml:space="preserve"> </v>
          </cell>
          <cell r="J638" t="str">
            <v xml:space="preserve"> </v>
          </cell>
        </row>
        <row r="639">
          <cell r="D639" t="str">
            <v/>
          </cell>
          <cell r="E639" t="str">
            <v xml:space="preserve"> </v>
          </cell>
          <cell r="F639" t="str">
            <v xml:space="preserve"> </v>
          </cell>
          <cell r="G639" t="str">
            <v xml:space="preserve"> </v>
          </cell>
          <cell r="H639" t="str">
            <v xml:space="preserve"> </v>
          </cell>
          <cell r="I639" t="str">
            <v xml:space="preserve"> </v>
          </cell>
          <cell r="J639" t="str">
            <v xml:space="preserve"> </v>
          </cell>
        </row>
        <row r="640">
          <cell r="D640" t="str">
            <v/>
          </cell>
          <cell r="E640" t="str">
            <v xml:space="preserve"> </v>
          </cell>
          <cell r="F640" t="str">
            <v xml:space="preserve"> </v>
          </cell>
          <cell r="G640" t="str">
            <v xml:space="preserve"> </v>
          </cell>
          <cell r="H640" t="str">
            <v xml:space="preserve"> </v>
          </cell>
          <cell r="I640" t="str">
            <v xml:space="preserve"> </v>
          </cell>
          <cell r="J640" t="str">
            <v xml:space="preserve"> </v>
          </cell>
        </row>
        <row r="641">
          <cell r="D641" t="str">
            <v/>
          </cell>
          <cell r="E641" t="str">
            <v xml:space="preserve"> </v>
          </cell>
          <cell r="F641" t="str">
            <v xml:space="preserve"> </v>
          </cell>
          <cell r="G641" t="str">
            <v xml:space="preserve"> </v>
          </cell>
          <cell r="H641" t="str">
            <v xml:space="preserve"> </v>
          </cell>
          <cell r="I641" t="str">
            <v xml:space="preserve"> </v>
          </cell>
          <cell r="J641" t="str">
            <v xml:space="preserve"> </v>
          </cell>
        </row>
        <row r="642">
          <cell r="D642" t="str">
            <v/>
          </cell>
          <cell r="E642" t="str">
            <v xml:space="preserve"> </v>
          </cell>
          <cell r="F642" t="str">
            <v xml:space="preserve"> </v>
          </cell>
          <cell r="G642" t="str">
            <v xml:space="preserve"> </v>
          </cell>
          <cell r="H642" t="str">
            <v xml:space="preserve"> </v>
          </cell>
          <cell r="I642" t="str">
            <v xml:space="preserve"> </v>
          </cell>
          <cell r="J642" t="str">
            <v xml:space="preserve"> </v>
          </cell>
        </row>
        <row r="643">
          <cell r="D643" t="str">
            <v/>
          </cell>
          <cell r="E643" t="str">
            <v xml:space="preserve"> </v>
          </cell>
          <cell r="F643" t="str">
            <v xml:space="preserve"> </v>
          </cell>
          <cell r="G643" t="str">
            <v xml:space="preserve"> </v>
          </cell>
          <cell r="H643" t="str">
            <v xml:space="preserve"> </v>
          </cell>
          <cell r="I643" t="str">
            <v xml:space="preserve"> </v>
          </cell>
          <cell r="J643" t="str">
            <v xml:space="preserve"> </v>
          </cell>
        </row>
        <row r="644">
          <cell r="D644" t="str">
            <v/>
          </cell>
          <cell r="E644" t="str">
            <v xml:space="preserve"> </v>
          </cell>
          <cell r="F644" t="str">
            <v xml:space="preserve"> </v>
          </cell>
          <cell r="G644" t="str">
            <v xml:space="preserve"> </v>
          </cell>
          <cell r="H644" t="str">
            <v xml:space="preserve"> </v>
          </cell>
          <cell r="I644" t="str">
            <v xml:space="preserve"> </v>
          </cell>
          <cell r="J644" t="str">
            <v xml:space="preserve"> </v>
          </cell>
        </row>
        <row r="645">
          <cell r="D645" t="str">
            <v/>
          </cell>
          <cell r="E645" t="str">
            <v xml:space="preserve"> </v>
          </cell>
          <cell r="F645" t="str">
            <v xml:space="preserve"> </v>
          </cell>
          <cell r="G645" t="str">
            <v xml:space="preserve"> </v>
          </cell>
          <cell r="H645" t="str">
            <v xml:space="preserve"> </v>
          </cell>
          <cell r="I645" t="str">
            <v xml:space="preserve"> </v>
          </cell>
          <cell r="J645" t="str">
            <v xml:space="preserve"> </v>
          </cell>
        </row>
        <row r="646">
          <cell r="D646" t="str">
            <v/>
          </cell>
          <cell r="E646" t="str">
            <v xml:space="preserve"> </v>
          </cell>
          <cell r="F646" t="str">
            <v xml:space="preserve"> </v>
          </cell>
          <cell r="G646" t="str">
            <v xml:space="preserve"> </v>
          </cell>
          <cell r="H646" t="str">
            <v xml:space="preserve"> </v>
          </cell>
          <cell r="I646" t="str">
            <v xml:space="preserve"> </v>
          </cell>
          <cell r="J646" t="str">
            <v xml:space="preserve"> </v>
          </cell>
        </row>
        <row r="647">
          <cell r="D647" t="str">
            <v/>
          </cell>
          <cell r="E647" t="str">
            <v xml:space="preserve"> </v>
          </cell>
          <cell r="F647" t="str">
            <v xml:space="preserve"> </v>
          </cell>
          <cell r="G647" t="str">
            <v xml:space="preserve"> </v>
          </cell>
          <cell r="H647" t="str">
            <v xml:space="preserve"> </v>
          </cell>
          <cell r="I647" t="str">
            <v xml:space="preserve"> </v>
          </cell>
          <cell r="J647" t="str">
            <v xml:space="preserve"> </v>
          </cell>
        </row>
        <row r="648">
          <cell r="D648" t="str">
            <v/>
          </cell>
          <cell r="E648" t="str">
            <v xml:space="preserve"> </v>
          </cell>
          <cell r="F648" t="str">
            <v xml:space="preserve"> </v>
          </cell>
          <cell r="G648" t="str">
            <v xml:space="preserve"> </v>
          </cell>
          <cell r="H648" t="str">
            <v xml:space="preserve"> </v>
          </cell>
          <cell r="I648" t="str">
            <v xml:space="preserve"> </v>
          </cell>
          <cell r="J648" t="str">
            <v xml:space="preserve"> </v>
          </cell>
        </row>
        <row r="649">
          <cell r="D649" t="str">
            <v/>
          </cell>
          <cell r="E649" t="str">
            <v xml:space="preserve"> </v>
          </cell>
          <cell r="F649" t="str">
            <v xml:space="preserve"> </v>
          </cell>
          <cell r="G649" t="str">
            <v xml:space="preserve"> </v>
          </cell>
          <cell r="H649" t="str">
            <v xml:space="preserve"> </v>
          </cell>
          <cell r="I649" t="str">
            <v xml:space="preserve"> </v>
          </cell>
          <cell r="J649" t="str">
            <v xml:space="preserve"> </v>
          </cell>
        </row>
        <row r="650">
          <cell r="D650" t="str">
            <v/>
          </cell>
          <cell r="E650" t="str">
            <v xml:space="preserve"> </v>
          </cell>
          <cell r="F650" t="str">
            <v xml:space="preserve"> </v>
          </cell>
          <cell r="G650" t="str">
            <v xml:space="preserve"> </v>
          </cell>
          <cell r="H650" t="str">
            <v xml:space="preserve"> </v>
          </cell>
          <cell r="I650" t="str">
            <v xml:space="preserve"> </v>
          </cell>
          <cell r="J650" t="str">
            <v xml:space="preserve"> </v>
          </cell>
        </row>
        <row r="651">
          <cell r="D651" t="str">
            <v/>
          </cell>
          <cell r="E651" t="str">
            <v xml:space="preserve"> </v>
          </cell>
          <cell r="F651" t="str">
            <v xml:space="preserve"> </v>
          </cell>
          <cell r="G651" t="str">
            <v xml:space="preserve"> </v>
          </cell>
          <cell r="H651" t="str">
            <v xml:space="preserve"> </v>
          </cell>
          <cell r="I651" t="str">
            <v xml:space="preserve"> </v>
          </cell>
          <cell r="J651" t="str">
            <v xml:space="preserve"> </v>
          </cell>
        </row>
        <row r="652">
          <cell r="D652" t="str">
            <v/>
          </cell>
          <cell r="E652" t="str">
            <v xml:space="preserve"> </v>
          </cell>
          <cell r="F652" t="str">
            <v xml:space="preserve"> </v>
          </cell>
          <cell r="G652" t="str">
            <v xml:space="preserve"> </v>
          </cell>
          <cell r="H652" t="str">
            <v xml:space="preserve"> </v>
          </cell>
          <cell r="I652" t="str">
            <v xml:space="preserve"> </v>
          </cell>
          <cell r="J652" t="str">
            <v xml:space="preserve"> </v>
          </cell>
        </row>
        <row r="653">
          <cell r="D653" t="str">
            <v/>
          </cell>
          <cell r="E653" t="str">
            <v xml:space="preserve"> </v>
          </cell>
          <cell r="F653" t="str">
            <v xml:space="preserve"> </v>
          </cell>
          <cell r="G653" t="str">
            <v xml:space="preserve"> </v>
          </cell>
          <cell r="H653" t="str">
            <v xml:space="preserve"> </v>
          </cell>
          <cell r="I653" t="str">
            <v xml:space="preserve"> </v>
          </cell>
          <cell r="J653" t="str">
            <v xml:space="preserve"> </v>
          </cell>
        </row>
        <row r="654">
          <cell r="D654" t="str">
            <v/>
          </cell>
          <cell r="E654" t="str">
            <v xml:space="preserve"> </v>
          </cell>
          <cell r="F654" t="str">
            <v xml:space="preserve"> </v>
          </cell>
          <cell r="G654" t="str">
            <v xml:space="preserve"> </v>
          </cell>
          <cell r="H654" t="str">
            <v xml:space="preserve"> </v>
          </cell>
          <cell r="I654" t="str">
            <v xml:space="preserve"> </v>
          </cell>
          <cell r="J654" t="str">
            <v xml:space="preserve"> </v>
          </cell>
        </row>
        <row r="655">
          <cell r="D655" t="str">
            <v/>
          </cell>
          <cell r="E655" t="str">
            <v xml:space="preserve"> </v>
          </cell>
          <cell r="F655" t="str">
            <v xml:space="preserve"> </v>
          </cell>
          <cell r="G655" t="str">
            <v xml:space="preserve"> </v>
          </cell>
          <cell r="H655" t="str">
            <v xml:space="preserve"> </v>
          </cell>
          <cell r="I655" t="str">
            <v xml:space="preserve"> </v>
          </cell>
          <cell r="J655" t="str">
            <v xml:space="preserve"> </v>
          </cell>
        </row>
        <row r="656">
          <cell r="D656" t="str">
            <v/>
          </cell>
          <cell r="E656" t="str">
            <v xml:space="preserve"> </v>
          </cell>
          <cell r="F656" t="str">
            <v xml:space="preserve"> </v>
          </cell>
          <cell r="G656" t="str">
            <v xml:space="preserve"> </v>
          </cell>
          <cell r="H656" t="str">
            <v xml:space="preserve"> </v>
          </cell>
          <cell r="I656" t="str">
            <v xml:space="preserve"> </v>
          </cell>
          <cell r="J656" t="str">
            <v xml:space="preserve"> </v>
          </cell>
        </row>
        <row r="657">
          <cell r="D657" t="str">
            <v/>
          </cell>
          <cell r="E657" t="str">
            <v xml:space="preserve"> </v>
          </cell>
          <cell r="F657" t="str">
            <v xml:space="preserve"> </v>
          </cell>
          <cell r="G657" t="str">
            <v xml:space="preserve"> </v>
          </cell>
          <cell r="H657" t="str">
            <v xml:space="preserve"> </v>
          </cell>
          <cell r="I657" t="str">
            <v xml:space="preserve"> </v>
          </cell>
          <cell r="J657" t="str">
            <v xml:space="preserve"> </v>
          </cell>
        </row>
        <row r="658">
          <cell r="D658" t="str">
            <v/>
          </cell>
          <cell r="E658" t="str">
            <v xml:space="preserve"> </v>
          </cell>
          <cell r="F658" t="str">
            <v xml:space="preserve"> </v>
          </cell>
          <cell r="G658" t="str">
            <v xml:space="preserve"> </v>
          </cell>
          <cell r="H658" t="str">
            <v xml:space="preserve"> </v>
          </cell>
          <cell r="I658" t="str">
            <v xml:space="preserve"> </v>
          </cell>
          <cell r="J658" t="str">
            <v xml:space="preserve"> </v>
          </cell>
        </row>
        <row r="659">
          <cell r="D659" t="str">
            <v/>
          </cell>
          <cell r="E659" t="str">
            <v xml:space="preserve"> </v>
          </cell>
          <cell r="F659" t="str">
            <v xml:space="preserve"> </v>
          </cell>
          <cell r="G659" t="str">
            <v xml:space="preserve"> </v>
          </cell>
          <cell r="H659" t="str">
            <v xml:space="preserve"> </v>
          </cell>
          <cell r="I659" t="str">
            <v xml:space="preserve"> </v>
          </cell>
          <cell r="J659" t="str">
            <v xml:space="preserve"> </v>
          </cell>
        </row>
        <row r="660">
          <cell r="D660" t="str">
            <v/>
          </cell>
          <cell r="E660" t="str">
            <v xml:space="preserve"> </v>
          </cell>
          <cell r="F660" t="str">
            <v xml:space="preserve"> </v>
          </cell>
          <cell r="G660" t="str">
            <v xml:space="preserve"> </v>
          </cell>
          <cell r="H660" t="str">
            <v xml:space="preserve"> </v>
          </cell>
          <cell r="I660" t="str">
            <v xml:space="preserve"> </v>
          </cell>
          <cell r="J660" t="str">
            <v xml:space="preserve"> </v>
          </cell>
        </row>
        <row r="661">
          <cell r="D661" t="str">
            <v/>
          </cell>
          <cell r="E661" t="str">
            <v xml:space="preserve"> </v>
          </cell>
          <cell r="F661" t="str">
            <v xml:space="preserve"> </v>
          </cell>
          <cell r="G661" t="str">
            <v xml:space="preserve"> </v>
          </cell>
          <cell r="H661" t="str">
            <v xml:space="preserve"> </v>
          </cell>
          <cell r="I661" t="str">
            <v xml:space="preserve"> </v>
          </cell>
          <cell r="J661" t="str">
            <v xml:space="preserve"> </v>
          </cell>
        </row>
        <row r="662">
          <cell r="D662" t="str">
            <v/>
          </cell>
          <cell r="E662" t="str">
            <v xml:space="preserve"> </v>
          </cell>
          <cell r="F662" t="str">
            <v xml:space="preserve"> </v>
          </cell>
          <cell r="G662" t="str">
            <v xml:space="preserve"> </v>
          </cell>
          <cell r="H662" t="str">
            <v xml:space="preserve"> </v>
          </cell>
          <cell r="I662" t="str">
            <v xml:space="preserve"> </v>
          </cell>
          <cell r="J662" t="str">
            <v xml:space="preserve"> </v>
          </cell>
        </row>
        <row r="663">
          <cell r="D663" t="str">
            <v/>
          </cell>
          <cell r="E663" t="str">
            <v xml:space="preserve"> </v>
          </cell>
          <cell r="F663" t="str">
            <v xml:space="preserve"> </v>
          </cell>
          <cell r="G663" t="str">
            <v xml:space="preserve"> </v>
          </cell>
          <cell r="H663" t="str">
            <v xml:space="preserve"> </v>
          </cell>
          <cell r="I663" t="str">
            <v xml:space="preserve"> </v>
          </cell>
          <cell r="J663" t="str">
            <v xml:space="preserve"> </v>
          </cell>
        </row>
        <row r="664">
          <cell r="D664" t="str">
            <v/>
          </cell>
          <cell r="E664" t="str">
            <v xml:space="preserve"> </v>
          </cell>
          <cell r="F664" t="str">
            <v xml:space="preserve"> </v>
          </cell>
          <cell r="G664" t="str">
            <v xml:space="preserve"> </v>
          </cell>
          <cell r="H664" t="str">
            <v xml:space="preserve"> </v>
          </cell>
          <cell r="I664" t="str">
            <v xml:space="preserve"> </v>
          </cell>
          <cell r="J664" t="str">
            <v xml:space="preserve"> </v>
          </cell>
        </row>
        <row r="665">
          <cell r="D665" t="str">
            <v/>
          </cell>
          <cell r="E665" t="str">
            <v xml:space="preserve"> </v>
          </cell>
          <cell r="F665" t="str">
            <v xml:space="preserve"> </v>
          </cell>
          <cell r="G665" t="str">
            <v xml:space="preserve"> </v>
          </cell>
          <cell r="H665" t="str">
            <v xml:space="preserve"> </v>
          </cell>
          <cell r="I665" t="str">
            <v xml:space="preserve"> </v>
          </cell>
          <cell r="J665" t="str">
            <v xml:space="preserve"> </v>
          </cell>
        </row>
        <row r="666">
          <cell r="D666" t="str">
            <v/>
          </cell>
          <cell r="E666" t="str">
            <v xml:space="preserve"> </v>
          </cell>
          <cell r="F666" t="str">
            <v xml:space="preserve"> </v>
          </cell>
          <cell r="G666" t="str">
            <v xml:space="preserve"> </v>
          </cell>
          <cell r="H666" t="str">
            <v xml:space="preserve"> </v>
          </cell>
          <cell r="I666" t="str">
            <v xml:space="preserve"> </v>
          </cell>
          <cell r="J666" t="str">
            <v xml:space="preserve"> </v>
          </cell>
        </row>
        <row r="667">
          <cell r="D667" t="str">
            <v/>
          </cell>
          <cell r="E667" t="str">
            <v xml:space="preserve"> </v>
          </cell>
          <cell r="F667" t="str">
            <v xml:space="preserve"> </v>
          </cell>
          <cell r="G667" t="str">
            <v xml:space="preserve"> </v>
          </cell>
          <cell r="H667" t="str">
            <v xml:space="preserve"> </v>
          </cell>
          <cell r="I667" t="str">
            <v xml:space="preserve"> </v>
          </cell>
          <cell r="J667" t="str">
            <v xml:space="preserve"> </v>
          </cell>
        </row>
        <row r="668">
          <cell r="D668" t="str">
            <v/>
          </cell>
          <cell r="E668" t="str">
            <v xml:space="preserve"> </v>
          </cell>
          <cell r="F668" t="str">
            <v xml:space="preserve"> </v>
          </cell>
          <cell r="G668" t="str">
            <v xml:space="preserve"> </v>
          </cell>
          <cell r="H668" t="str">
            <v xml:space="preserve"> </v>
          </cell>
          <cell r="I668" t="str">
            <v xml:space="preserve"> </v>
          </cell>
          <cell r="J668" t="str">
            <v xml:space="preserve"> </v>
          </cell>
        </row>
        <row r="669">
          <cell r="D669" t="str">
            <v/>
          </cell>
          <cell r="E669" t="str">
            <v xml:space="preserve"> </v>
          </cell>
          <cell r="F669" t="str">
            <v xml:space="preserve"> </v>
          </cell>
          <cell r="G669" t="str">
            <v xml:space="preserve"> </v>
          </cell>
          <cell r="H669" t="str">
            <v xml:space="preserve"> </v>
          </cell>
          <cell r="I669" t="str">
            <v xml:space="preserve"> </v>
          </cell>
          <cell r="J669" t="str">
            <v xml:space="preserve"> </v>
          </cell>
        </row>
        <row r="670">
          <cell r="D670" t="str">
            <v/>
          </cell>
          <cell r="E670" t="str">
            <v xml:space="preserve"> </v>
          </cell>
          <cell r="F670" t="str">
            <v xml:space="preserve"> </v>
          </cell>
          <cell r="G670" t="str">
            <v xml:space="preserve"> </v>
          </cell>
          <cell r="H670" t="str">
            <v xml:space="preserve"> </v>
          </cell>
          <cell r="I670" t="str">
            <v xml:space="preserve"> </v>
          </cell>
          <cell r="J670" t="str">
            <v xml:space="preserve"> </v>
          </cell>
        </row>
        <row r="671">
          <cell r="D671" t="str">
            <v/>
          </cell>
          <cell r="E671" t="str">
            <v xml:space="preserve"> </v>
          </cell>
          <cell r="F671" t="str">
            <v xml:space="preserve"> </v>
          </cell>
          <cell r="G671" t="str">
            <v xml:space="preserve"> </v>
          </cell>
          <cell r="H671" t="str">
            <v xml:space="preserve"> </v>
          </cell>
          <cell r="I671" t="str">
            <v xml:space="preserve"> </v>
          </cell>
          <cell r="J671" t="str">
            <v xml:space="preserve"> </v>
          </cell>
        </row>
        <row r="672">
          <cell r="D672" t="str">
            <v/>
          </cell>
          <cell r="E672" t="str">
            <v xml:space="preserve"> </v>
          </cell>
          <cell r="F672" t="str">
            <v xml:space="preserve"> </v>
          </cell>
          <cell r="G672" t="str">
            <v xml:space="preserve"> </v>
          </cell>
          <cell r="H672" t="str">
            <v xml:space="preserve"> </v>
          </cell>
          <cell r="I672" t="str">
            <v xml:space="preserve"> </v>
          </cell>
          <cell r="J672" t="str">
            <v xml:space="preserve"> </v>
          </cell>
        </row>
        <row r="673">
          <cell r="D673" t="str">
            <v/>
          </cell>
          <cell r="E673" t="str">
            <v xml:space="preserve"> </v>
          </cell>
          <cell r="F673" t="str">
            <v xml:space="preserve"> </v>
          </cell>
          <cell r="G673" t="str">
            <v xml:space="preserve"> </v>
          </cell>
          <cell r="H673" t="str">
            <v xml:space="preserve"> </v>
          </cell>
          <cell r="I673" t="str">
            <v xml:space="preserve"> </v>
          </cell>
          <cell r="J673" t="str">
            <v xml:space="preserve"> </v>
          </cell>
        </row>
        <row r="674">
          <cell r="D674" t="str">
            <v/>
          </cell>
          <cell r="E674" t="str">
            <v xml:space="preserve"> </v>
          </cell>
          <cell r="F674" t="str">
            <v xml:space="preserve"> </v>
          </cell>
          <cell r="G674" t="str">
            <v xml:space="preserve"> </v>
          </cell>
          <cell r="H674" t="str">
            <v xml:space="preserve"> </v>
          </cell>
          <cell r="I674" t="str">
            <v xml:space="preserve"> </v>
          </cell>
          <cell r="J674" t="str">
            <v xml:space="preserve"> </v>
          </cell>
        </row>
        <row r="675">
          <cell r="D675" t="str">
            <v/>
          </cell>
          <cell r="E675" t="str">
            <v xml:space="preserve"> </v>
          </cell>
          <cell r="F675" t="str">
            <v xml:space="preserve"> </v>
          </cell>
          <cell r="G675" t="str">
            <v xml:space="preserve"> </v>
          </cell>
          <cell r="H675" t="str">
            <v xml:space="preserve"> </v>
          </cell>
          <cell r="I675" t="str">
            <v xml:space="preserve"> </v>
          </cell>
          <cell r="J675" t="str">
            <v xml:space="preserve"> </v>
          </cell>
        </row>
        <row r="676">
          <cell r="D676" t="str">
            <v/>
          </cell>
          <cell r="E676" t="str">
            <v xml:space="preserve"> </v>
          </cell>
          <cell r="F676" t="str">
            <v xml:space="preserve"> </v>
          </cell>
          <cell r="G676" t="str">
            <v xml:space="preserve"> </v>
          </cell>
          <cell r="H676" t="str">
            <v xml:space="preserve"> </v>
          </cell>
          <cell r="I676" t="str">
            <v xml:space="preserve"> </v>
          </cell>
          <cell r="J676" t="str">
            <v xml:space="preserve"> </v>
          </cell>
        </row>
        <row r="677">
          <cell r="D677" t="str">
            <v/>
          </cell>
          <cell r="E677" t="str">
            <v xml:space="preserve"> </v>
          </cell>
          <cell r="F677" t="str">
            <v xml:space="preserve"> </v>
          </cell>
          <cell r="G677" t="str">
            <v xml:space="preserve"> </v>
          </cell>
          <cell r="H677" t="str">
            <v xml:space="preserve"> </v>
          </cell>
          <cell r="I677" t="str">
            <v xml:space="preserve"> </v>
          </cell>
          <cell r="J677" t="str">
            <v xml:space="preserve"> </v>
          </cell>
        </row>
        <row r="678">
          <cell r="D678" t="str">
            <v/>
          </cell>
          <cell r="E678" t="str">
            <v xml:space="preserve"> </v>
          </cell>
          <cell r="F678" t="str">
            <v xml:space="preserve"> </v>
          </cell>
          <cell r="G678" t="str">
            <v xml:space="preserve"> </v>
          </cell>
          <cell r="H678" t="str">
            <v xml:space="preserve"> </v>
          </cell>
          <cell r="I678" t="str">
            <v xml:space="preserve"> </v>
          </cell>
          <cell r="J678" t="str">
            <v xml:space="preserve"> </v>
          </cell>
        </row>
        <row r="679">
          <cell r="D679" t="str">
            <v/>
          </cell>
          <cell r="E679" t="str">
            <v xml:space="preserve"> </v>
          </cell>
          <cell r="F679" t="str">
            <v xml:space="preserve"> </v>
          </cell>
          <cell r="G679" t="str">
            <v xml:space="preserve"> </v>
          </cell>
          <cell r="H679" t="str">
            <v xml:space="preserve"> </v>
          </cell>
          <cell r="I679" t="str">
            <v xml:space="preserve"> </v>
          </cell>
          <cell r="J679" t="str">
            <v xml:space="preserve"> </v>
          </cell>
        </row>
        <row r="680">
          <cell r="D680" t="str">
            <v/>
          </cell>
          <cell r="E680" t="str">
            <v xml:space="preserve"> </v>
          </cell>
          <cell r="F680" t="str">
            <v xml:space="preserve"> </v>
          </cell>
          <cell r="G680" t="str">
            <v xml:space="preserve"> </v>
          </cell>
          <cell r="H680" t="str">
            <v xml:space="preserve"> </v>
          </cell>
          <cell r="I680" t="str">
            <v xml:space="preserve"> </v>
          </cell>
          <cell r="J680" t="str">
            <v xml:space="preserve"> </v>
          </cell>
        </row>
        <row r="681">
          <cell r="D681" t="str">
            <v/>
          </cell>
          <cell r="E681" t="str">
            <v xml:space="preserve"> </v>
          </cell>
          <cell r="F681" t="str">
            <v xml:space="preserve"> </v>
          </cell>
          <cell r="G681" t="str">
            <v xml:space="preserve"> </v>
          </cell>
          <cell r="H681" t="str">
            <v xml:space="preserve"> </v>
          </cell>
          <cell r="I681" t="str">
            <v xml:space="preserve"> </v>
          </cell>
          <cell r="J681" t="str">
            <v xml:space="preserve"> </v>
          </cell>
        </row>
        <row r="682">
          <cell r="D682" t="str">
            <v/>
          </cell>
          <cell r="E682" t="str">
            <v xml:space="preserve"> </v>
          </cell>
          <cell r="F682" t="str">
            <v xml:space="preserve"> </v>
          </cell>
          <cell r="G682" t="str">
            <v xml:space="preserve"> </v>
          </cell>
          <cell r="H682" t="str">
            <v xml:space="preserve"> </v>
          </cell>
          <cell r="I682" t="str">
            <v xml:space="preserve"> </v>
          </cell>
          <cell r="J682" t="str">
            <v xml:space="preserve"> </v>
          </cell>
        </row>
        <row r="683">
          <cell r="D683" t="str">
            <v/>
          </cell>
          <cell r="E683" t="str">
            <v xml:space="preserve"> </v>
          </cell>
          <cell r="F683" t="str">
            <v xml:space="preserve"> </v>
          </cell>
          <cell r="G683" t="str">
            <v xml:space="preserve"> </v>
          </cell>
          <cell r="H683" t="str">
            <v xml:space="preserve"> </v>
          </cell>
          <cell r="I683" t="str">
            <v xml:space="preserve"> </v>
          </cell>
          <cell r="J683" t="str">
            <v xml:space="preserve"> </v>
          </cell>
        </row>
        <row r="684">
          <cell r="D684" t="str">
            <v/>
          </cell>
          <cell r="E684" t="str">
            <v xml:space="preserve"> </v>
          </cell>
          <cell r="F684" t="str">
            <v xml:space="preserve"> </v>
          </cell>
          <cell r="G684" t="str">
            <v xml:space="preserve"> </v>
          </cell>
          <cell r="H684" t="str">
            <v xml:space="preserve"> </v>
          </cell>
          <cell r="I684" t="str">
            <v xml:space="preserve"> </v>
          </cell>
          <cell r="J684" t="str">
            <v xml:space="preserve"> </v>
          </cell>
        </row>
        <row r="685">
          <cell r="D685" t="str">
            <v/>
          </cell>
          <cell r="E685" t="str">
            <v xml:space="preserve"> </v>
          </cell>
          <cell r="F685" t="str">
            <v xml:space="preserve"> </v>
          </cell>
          <cell r="G685" t="str">
            <v xml:space="preserve"> </v>
          </cell>
          <cell r="H685" t="str">
            <v xml:space="preserve"> </v>
          </cell>
          <cell r="I685" t="str">
            <v xml:space="preserve"> </v>
          </cell>
          <cell r="J685" t="str">
            <v xml:space="preserve"> </v>
          </cell>
        </row>
        <row r="686">
          <cell r="D686" t="str">
            <v/>
          </cell>
          <cell r="E686" t="str">
            <v xml:space="preserve"> </v>
          </cell>
          <cell r="F686" t="str">
            <v xml:space="preserve"> </v>
          </cell>
          <cell r="G686" t="str">
            <v xml:space="preserve"> </v>
          </cell>
          <cell r="H686" t="str">
            <v xml:space="preserve"> </v>
          </cell>
          <cell r="I686" t="str">
            <v xml:space="preserve"> </v>
          </cell>
          <cell r="J686" t="str">
            <v xml:space="preserve"> </v>
          </cell>
        </row>
        <row r="687">
          <cell r="D687" t="str">
            <v/>
          </cell>
          <cell r="E687" t="str">
            <v xml:space="preserve"> </v>
          </cell>
          <cell r="F687" t="str">
            <v xml:space="preserve"> </v>
          </cell>
          <cell r="G687" t="str">
            <v xml:space="preserve"> </v>
          </cell>
          <cell r="H687" t="str">
            <v xml:space="preserve"> </v>
          </cell>
          <cell r="I687" t="str">
            <v xml:space="preserve"> </v>
          </cell>
          <cell r="J687" t="str">
            <v xml:space="preserve"> </v>
          </cell>
        </row>
        <row r="688">
          <cell r="D688" t="str">
            <v/>
          </cell>
          <cell r="E688" t="str">
            <v xml:space="preserve"> </v>
          </cell>
          <cell r="F688" t="str">
            <v xml:space="preserve"> </v>
          </cell>
          <cell r="G688" t="str">
            <v xml:space="preserve"> </v>
          </cell>
          <cell r="H688" t="str">
            <v xml:space="preserve"> </v>
          </cell>
          <cell r="I688" t="str">
            <v xml:space="preserve"> </v>
          </cell>
          <cell r="J688" t="str">
            <v xml:space="preserve"> </v>
          </cell>
        </row>
        <row r="689">
          <cell r="D689" t="str">
            <v/>
          </cell>
          <cell r="E689" t="str">
            <v xml:space="preserve"> </v>
          </cell>
          <cell r="F689" t="str">
            <v xml:space="preserve"> </v>
          </cell>
          <cell r="G689" t="str">
            <v xml:space="preserve"> </v>
          </cell>
          <cell r="H689" t="str">
            <v xml:space="preserve"> </v>
          </cell>
          <cell r="I689" t="str">
            <v xml:space="preserve"> </v>
          </cell>
          <cell r="J689" t="str">
            <v xml:space="preserve"> </v>
          </cell>
        </row>
        <row r="690">
          <cell r="D690" t="str">
            <v/>
          </cell>
          <cell r="E690" t="str">
            <v xml:space="preserve"> </v>
          </cell>
          <cell r="F690" t="str">
            <v xml:space="preserve"> </v>
          </cell>
          <cell r="G690" t="str">
            <v xml:space="preserve"> </v>
          </cell>
          <cell r="H690" t="str">
            <v xml:space="preserve"> </v>
          </cell>
          <cell r="I690" t="str">
            <v xml:space="preserve"> </v>
          </cell>
          <cell r="J690" t="str">
            <v xml:space="preserve"> </v>
          </cell>
        </row>
        <row r="691">
          <cell r="D691" t="str">
            <v/>
          </cell>
          <cell r="E691" t="str">
            <v xml:space="preserve"> </v>
          </cell>
          <cell r="F691" t="str">
            <v xml:space="preserve"> </v>
          </cell>
          <cell r="G691" t="str">
            <v xml:space="preserve"> </v>
          </cell>
          <cell r="H691" t="str">
            <v xml:space="preserve"> </v>
          </cell>
          <cell r="I691" t="str">
            <v xml:space="preserve"> </v>
          </cell>
          <cell r="J691" t="str">
            <v xml:space="preserve"> </v>
          </cell>
        </row>
        <row r="692">
          <cell r="D692" t="str">
            <v/>
          </cell>
          <cell r="E692" t="str">
            <v xml:space="preserve"> </v>
          </cell>
          <cell r="F692" t="str">
            <v xml:space="preserve"> </v>
          </cell>
          <cell r="G692" t="str">
            <v xml:space="preserve"> </v>
          </cell>
          <cell r="H692" t="str">
            <v xml:space="preserve"> </v>
          </cell>
          <cell r="I692" t="str">
            <v xml:space="preserve"> </v>
          </cell>
          <cell r="J692" t="str">
            <v xml:space="preserve"> </v>
          </cell>
        </row>
        <row r="693">
          <cell r="D693" t="str">
            <v/>
          </cell>
          <cell r="E693" t="str">
            <v xml:space="preserve"> </v>
          </cell>
          <cell r="F693" t="str">
            <v xml:space="preserve"> </v>
          </cell>
          <cell r="G693" t="str">
            <v xml:space="preserve"> </v>
          </cell>
          <cell r="H693" t="str">
            <v xml:space="preserve"> </v>
          </cell>
          <cell r="I693" t="str">
            <v xml:space="preserve"> </v>
          </cell>
          <cell r="J693" t="str">
            <v xml:space="preserve"> </v>
          </cell>
        </row>
        <row r="694">
          <cell r="D694" t="str">
            <v/>
          </cell>
          <cell r="E694" t="str">
            <v xml:space="preserve"> </v>
          </cell>
          <cell r="F694" t="str">
            <v xml:space="preserve"> </v>
          </cell>
          <cell r="G694" t="str">
            <v xml:space="preserve"> </v>
          </cell>
          <cell r="H694" t="str">
            <v xml:space="preserve"> </v>
          </cell>
          <cell r="I694" t="str">
            <v xml:space="preserve"> </v>
          </cell>
          <cell r="J694" t="str">
            <v xml:space="preserve"> </v>
          </cell>
        </row>
        <row r="695">
          <cell r="D695" t="str">
            <v/>
          </cell>
          <cell r="E695" t="str">
            <v xml:space="preserve"> </v>
          </cell>
          <cell r="F695" t="str">
            <v xml:space="preserve"> </v>
          </cell>
          <cell r="G695" t="str">
            <v xml:space="preserve"> </v>
          </cell>
          <cell r="H695" t="str">
            <v xml:space="preserve"> </v>
          </cell>
          <cell r="I695" t="str">
            <v xml:space="preserve"> </v>
          </cell>
          <cell r="J695" t="str">
            <v xml:space="preserve"> </v>
          </cell>
        </row>
        <row r="696">
          <cell r="D696" t="str">
            <v/>
          </cell>
          <cell r="E696" t="str">
            <v xml:space="preserve"> </v>
          </cell>
          <cell r="F696" t="str">
            <v xml:space="preserve"> </v>
          </cell>
          <cell r="G696" t="str">
            <v xml:space="preserve"> </v>
          </cell>
          <cell r="H696" t="str">
            <v xml:space="preserve"> </v>
          </cell>
          <cell r="I696" t="str">
            <v xml:space="preserve"> </v>
          </cell>
          <cell r="J696" t="str">
            <v xml:space="preserve"> </v>
          </cell>
        </row>
        <row r="697">
          <cell r="D697" t="str">
            <v/>
          </cell>
          <cell r="E697" t="str">
            <v xml:space="preserve"> </v>
          </cell>
          <cell r="F697" t="str">
            <v xml:space="preserve"> </v>
          </cell>
          <cell r="G697" t="str">
            <v xml:space="preserve"> </v>
          </cell>
          <cell r="H697" t="str">
            <v xml:space="preserve"> </v>
          </cell>
          <cell r="I697" t="str">
            <v xml:space="preserve"> </v>
          </cell>
          <cell r="J697" t="str">
            <v xml:space="preserve"> </v>
          </cell>
        </row>
        <row r="698">
          <cell r="D698" t="str">
            <v/>
          </cell>
          <cell r="E698" t="str">
            <v xml:space="preserve"> </v>
          </cell>
          <cell r="F698" t="str">
            <v xml:space="preserve"> </v>
          </cell>
          <cell r="G698" t="str">
            <v xml:space="preserve"> </v>
          </cell>
          <cell r="H698" t="str">
            <v xml:space="preserve"> </v>
          </cell>
          <cell r="I698" t="str">
            <v xml:space="preserve"> </v>
          </cell>
          <cell r="J698" t="str">
            <v xml:space="preserve"> </v>
          </cell>
        </row>
        <row r="699">
          <cell r="D699" t="str">
            <v/>
          </cell>
          <cell r="E699" t="str">
            <v xml:space="preserve"> </v>
          </cell>
          <cell r="F699" t="str">
            <v xml:space="preserve"> </v>
          </cell>
          <cell r="G699" t="str">
            <v xml:space="preserve"> </v>
          </cell>
          <cell r="H699" t="str">
            <v xml:space="preserve"> </v>
          </cell>
          <cell r="I699" t="str">
            <v xml:space="preserve"> </v>
          </cell>
          <cell r="J699" t="str">
            <v xml:space="preserve"> </v>
          </cell>
        </row>
        <row r="700">
          <cell r="D700" t="str">
            <v/>
          </cell>
          <cell r="E700" t="str">
            <v xml:space="preserve"> </v>
          </cell>
          <cell r="F700" t="str">
            <v xml:space="preserve"> </v>
          </cell>
          <cell r="G700" t="str">
            <v xml:space="preserve"> </v>
          </cell>
          <cell r="H700" t="str">
            <v xml:space="preserve"> </v>
          </cell>
          <cell r="I700" t="str">
            <v xml:space="preserve"> </v>
          </cell>
          <cell r="J700" t="str">
            <v xml:space="preserve"> </v>
          </cell>
        </row>
        <row r="701">
          <cell r="D701" t="str">
            <v/>
          </cell>
          <cell r="E701" t="str">
            <v xml:space="preserve"> </v>
          </cell>
          <cell r="F701" t="str">
            <v xml:space="preserve"> </v>
          </cell>
          <cell r="G701" t="str">
            <v xml:space="preserve"> </v>
          </cell>
          <cell r="H701" t="str">
            <v xml:space="preserve"> </v>
          </cell>
          <cell r="I701" t="str">
            <v xml:space="preserve"> </v>
          </cell>
          <cell r="J701" t="str">
            <v xml:space="preserve"> </v>
          </cell>
        </row>
        <row r="702">
          <cell r="D702" t="str">
            <v/>
          </cell>
          <cell r="E702" t="str">
            <v xml:space="preserve"> </v>
          </cell>
          <cell r="F702" t="str">
            <v xml:space="preserve"> </v>
          </cell>
          <cell r="G702" t="str">
            <v xml:space="preserve"> </v>
          </cell>
          <cell r="H702" t="str">
            <v xml:space="preserve"> </v>
          </cell>
          <cell r="I702" t="str">
            <v xml:space="preserve"> </v>
          </cell>
          <cell r="J702" t="str">
            <v xml:space="preserve"> </v>
          </cell>
        </row>
        <row r="703">
          <cell r="D703" t="str">
            <v/>
          </cell>
          <cell r="E703" t="str">
            <v xml:space="preserve"> </v>
          </cell>
          <cell r="F703" t="str">
            <v xml:space="preserve"> </v>
          </cell>
          <cell r="G703" t="str">
            <v xml:space="preserve"> </v>
          </cell>
          <cell r="H703" t="str">
            <v xml:space="preserve"> </v>
          </cell>
          <cell r="I703" t="str">
            <v xml:space="preserve"> </v>
          </cell>
          <cell r="J703" t="str">
            <v xml:space="preserve"> </v>
          </cell>
        </row>
        <row r="704">
          <cell r="D704" t="str">
            <v/>
          </cell>
          <cell r="E704" t="str">
            <v xml:space="preserve"> </v>
          </cell>
          <cell r="F704" t="str">
            <v xml:space="preserve"> </v>
          </cell>
          <cell r="G704" t="str">
            <v xml:space="preserve"> </v>
          </cell>
          <cell r="H704" t="str">
            <v xml:space="preserve"> </v>
          </cell>
          <cell r="I704" t="str">
            <v xml:space="preserve"> </v>
          </cell>
          <cell r="J704" t="str">
            <v xml:space="preserve"> </v>
          </cell>
        </row>
        <row r="705">
          <cell r="D705" t="str">
            <v/>
          </cell>
          <cell r="E705" t="str">
            <v xml:space="preserve"> </v>
          </cell>
          <cell r="F705" t="str">
            <v xml:space="preserve"> </v>
          </cell>
          <cell r="G705" t="str">
            <v xml:space="preserve"> </v>
          </cell>
          <cell r="H705" t="str">
            <v xml:space="preserve"> </v>
          </cell>
          <cell r="I705" t="str">
            <v xml:space="preserve"> </v>
          </cell>
          <cell r="J705" t="str">
            <v xml:space="preserve"> </v>
          </cell>
        </row>
        <row r="706">
          <cell r="D706" t="str">
            <v/>
          </cell>
          <cell r="E706" t="str">
            <v xml:space="preserve"> </v>
          </cell>
          <cell r="F706" t="str">
            <v xml:space="preserve"> </v>
          </cell>
          <cell r="G706" t="str">
            <v xml:space="preserve"> </v>
          </cell>
          <cell r="H706" t="str">
            <v xml:space="preserve"> </v>
          </cell>
          <cell r="I706" t="str">
            <v xml:space="preserve"> </v>
          </cell>
          <cell r="J706" t="str">
            <v xml:space="preserve"> </v>
          </cell>
        </row>
        <row r="707">
          <cell r="D707" t="str">
            <v/>
          </cell>
          <cell r="E707" t="str">
            <v xml:space="preserve"> </v>
          </cell>
          <cell r="F707" t="str">
            <v xml:space="preserve"> </v>
          </cell>
          <cell r="G707" t="str">
            <v xml:space="preserve"> </v>
          </cell>
          <cell r="H707" t="str">
            <v xml:space="preserve"> </v>
          </cell>
          <cell r="I707" t="str">
            <v xml:space="preserve"> </v>
          </cell>
          <cell r="J707" t="str">
            <v xml:space="preserve"> </v>
          </cell>
        </row>
        <row r="708">
          <cell r="D708" t="str">
            <v/>
          </cell>
          <cell r="E708" t="str">
            <v xml:space="preserve"> </v>
          </cell>
          <cell r="F708" t="str">
            <v xml:space="preserve"> </v>
          </cell>
          <cell r="G708" t="str">
            <v xml:space="preserve"> </v>
          </cell>
          <cell r="H708" t="str">
            <v xml:space="preserve"> </v>
          </cell>
          <cell r="I708" t="str">
            <v xml:space="preserve"> </v>
          </cell>
          <cell r="J708" t="str">
            <v xml:space="preserve"> </v>
          </cell>
        </row>
        <row r="709">
          <cell r="D709" t="str">
            <v/>
          </cell>
          <cell r="E709" t="str">
            <v xml:space="preserve"> </v>
          </cell>
          <cell r="F709" t="str">
            <v xml:space="preserve"> </v>
          </cell>
          <cell r="G709" t="str">
            <v xml:space="preserve"> </v>
          </cell>
          <cell r="H709" t="str">
            <v xml:space="preserve"> </v>
          </cell>
          <cell r="I709" t="str">
            <v xml:space="preserve"> </v>
          </cell>
          <cell r="J709" t="str">
            <v xml:space="preserve"> </v>
          </cell>
        </row>
        <row r="710">
          <cell r="D710" t="str">
            <v/>
          </cell>
          <cell r="E710" t="str">
            <v xml:space="preserve"> </v>
          </cell>
          <cell r="F710" t="str">
            <v xml:space="preserve"> </v>
          </cell>
          <cell r="G710" t="str">
            <v xml:space="preserve"> </v>
          </cell>
          <cell r="H710" t="str">
            <v xml:space="preserve"> </v>
          </cell>
          <cell r="I710" t="str">
            <v xml:space="preserve"> </v>
          </cell>
          <cell r="J710" t="str">
            <v xml:space="preserve"> </v>
          </cell>
        </row>
        <row r="711">
          <cell r="D711" t="str">
            <v/>
          </cell>
          <cell r="E711" t="str">
            <v xml:space="preserve"> </v>
          </cell>
          <cell r="F711" t="str">
            <v xml:space="preserve"> </v>
          </cell>
          <cell r="G711" t="str">
            <v xml:space="preserve"> </v>
          </cell>
          <cell r="H711" t="str">
            <v xml:space="preserve"> </v>
          </cell>
          <cell r="I711" t="str">
            <v xml:space="preserve"> </v>
          </cell>
          <cell r="J711" t="str">
            <v xml:space="preserve"> </v>
          </cell>
        </row>
        <row r="712">
          <cell r="D712" t="str">
            <v/>
          </cell>
          <cell r="E712" t="str">
            <v xml:space="preserve"> </v>
          </cell>
          <cell r="F712" t="str">
            <v xml:space="preserve"> </v>
          </cell>
          <cell r="G712" t="str">
            <v xml:space="preserve"> </v>
          </cell>
          <cell r="H712" t="str">
            <v xml:space="preserve"> </v>
          </cell>
          <cell r="I712" t="str">
            <v xml:space="preserve"> </v>
          </cell>
          <cell r="J712" t="str">
            <v xml:space="preserve"> </v>
          </cell>
        </row>
        <row r="713">
          <cell r="D713" t="str">
            <v/>
          </cell>
          <cell r="E713" t="str">
            <v xml:space="preserve"> </v>
          </cell>
          <cell r="F713" t="str">
            <v xml:space="preserve"> </v>
          </cell>
          <cell r="G713" t="str">
            <v xml:space="preserve"> </v>
          </cell>
          <cell r="H713" t="str">
            <v xml:space="preserve"> </v>
          </cell>
          <cell r="I713" t="str">
            <v xml:space="preserve"> </v>
          </cell>
          <cell r="J713" t="str">
            <v xml:space="preserve"> </v>
          </cell>
        </row>
        <row r="714">
          <cell r="D714" t="str">
            <v/>
          </cell>
          <cell r="E714" t="str">
            <v xml:space="preserve"> </v>
          </cell>
          <cell r="F714" t="str">
            <v xml:space="preserve"> </v>
          </cell>
          <cell r="G714" t="str">
            <v xml:space="preserve"> </v>
          </cell>
          <cell r="H714" t="str">
            <v xml:space="preserve"> </v>
          </cell>
          <cell r="I714" t="str">
            <v xml:space="preserve"> </v>
          </cell>
          <cell r="J714" t="str">
            <v xml:space="preserve"> </v>
          </cell>
        </row>
        <row r="715">
          <cell r="D715" t="str">
            <v/>
          </cell>
          <cell r="E715" t="str">
            <v xml:space="preserve"> </v>
          </cell>
          <cell r="F715" t="str">
            <v xml:space="preserve"> </v>
          </cell>
          <cell r="G715" t="str">
            <v xml:space="preserve"> </v>
          </cell>
          <cell r="H715" t="str">
            <v xml:space="preserve"> </v>
          </cell>
          <cell r="I715" t="str">
            <v xml:space="preserve"> </v>
          </cell>
          <cell r="J715" t="str">
            <v xml:space="preserve"> </v>
          </cell>
        </row>
        <row r="716">
          <cell r="D716" t="str">
            <v/>
          </cell>
          <cell r="E716" t="str">
            <v xml:space="preserve"> </v>
          </cell>
          <cell r="F716" t="str">
            <v xml:space="preserve"> </v>
          </cell>
          <cell r="G716" t="str">
            <v xml:space="preserve"> </v>
          </cell>
          <cell r="H716" t="str">
            <v xml:space="preserve"> </v>
          </cell>
          <cell r="I716" t="str">
            <v xml:space="preserve"> </v>
          </cell>
          <cell r="J716" t="str">
            <v xml:space="preserve"> </v>
          </cell>
        </row>
        <row r="717">
          <cell r="D717" t="str">
            <v/>
          </cell>
          <cell r="E717" t="str">
            <v xml:space="preserve"> </v>
          </cell>
          <cell r="F717" t="str">
            <v xml:space="preserve"> </v>
          </cell>
          <cell r="G717" t="str">
            <v xml:space="preserve"> </v>
          </cell>
          <cell r="H717" t="str">
            <v xml:space="preserve"> </v>
          </cell>
          <cell r="I717" t="str">
            <v xml:space="preserve"> </v>
          </cell>
          <cell r="J717" t="str">
            <v xml:space="preserve"> </v>
          </cell>
        </row>
        <row r="718">
          <cell r="D718" t="str">
            <v/>
          </cell>
          <cell r="E718" t="str">
            <v xml:space="preserve"> </v>
          </cell>
          <cell r="F718" t="str">
            <v xml:space="preserve"> </v>
          </cell>
          <cell r="G718" t="str">
            <v xml:space="preserve"> </v>
          </cell>
          <cell r="H718" t="str">
            <v xml:space="preserve"> </v>
          </cell>
          <cell r="I718" t="str">
            <v xml:space="preserve"> </v>
          </cell>
          <cell r="J718" t="str">
            <v xml:space="preserve"> </v>
          </cell>
        </row>
        <row r="719">
          <cell r="D719" t="str">
            <v/>
          </cell>
          <cell r="E719" t="str">
            <v xml:space="preserve"> </v>
          </cell>
          <cell r="F719" t="str">
            <v xml:space="preserve"> </v>
          </cell>
          <cell r="G719" t="str">
            <v xml:space="preserve"> </v>
          </cell>
          <cell r="H719" t="str">
            <v xml:space="preserve"> </v>
          </cell>
          <cell r="I719" t="str">
            <v xml:space="preserve"> </v>
          </cell>
          <cell r="J719" t="str">
            <v xml:space="preserve"> </v>
          </cell>
        </row>
        <row r="720">
          <cell r="D720" t="str">
            <v/>
          </cell>
          <cell r="E720" t="str">
            <v xml:space="preserve"> </v>
          </cell>
          <cell r="F720" t="str">
            <v xml:space="preserve"> </v>
          </cell>
          <cell r="G720" t="str">
            <v xml:space="preserve"> </v>
          </cell>
          <cell r="H720" t="str">
            <v xml:space="preserve"> </v>
          </cell>
          <cell r="I720" t="str">
            <v xml:space="preserve"> </v>
          </cell>
          <cell r="J720" t="str">
            <v xml:space="preserve"> </v>
          </cell>
        </row>
        <row r="721">
          <cell r="D721" t="str">
            <v/>
          </cell>
          <cell r="E721" t="str">
            <v xml:space="preserve"> </v>
          </cell>
          <cell r="F721" t="str">
            <v xml:space="preserve"> </v>
          </cell>
          <cell r="G721" t="str">
            <v xml:space="preserve"> </v>
          </cell>
          <cell r="H721" t="str">
            <v xml:space="preserve"> </v>
          </cell>
          <cell r="I721" t="str">
            <v xml:space="preserve"> </v>
          </cell>
          <cell r="J721" t="str">
            <v xml:space="preserve"> </v>
          </cell>
        </row>
        <row r="722">
          <cell r="D722" t="str">
            <v/>
          </cell>
          <cell r="E722" t="str">
            <v xml:space="preserve"> </v>
          </cell>
          <cell r="F722" t="str">
            <v xml:space="preserve"> </v>
          </cell>
          <cell r="G722" t="str">
            <v xml:space="preserve"> </v>
          </cell>
          <cell r="H722" t="str">
            <v xml:space="preserve"> </v>
          </cell>
          <cell r="I722" t="str">
            <v xml:space="preserve"> </v>
          </cell>
          <cell r="J722" t="str">
            <v xml:space="preserve"> </v>
          </cell>
        </row>
        <row r="723">
          <cell r="D723" t="str">
            <v/>
          </cell>
          <cell r="E723" t="str">
            <v xml:space="preserve"> </v>
          </cell>
          <cell r="F723" t="str">
            <v xml:space="preserve"> </v>
          </cell>
          <cell r="G723" t="str">
            <v xml:space="preserve"> </v>
          </cell>
          <cell r="H723" t="str">
            <v xml:space="preserve"> </v>
          </cell>
          <cell r="I723" t="str">
            <v xml:space="preserve"> </v>
          </cell>
          <cell r="J723" t="str">
            <v xml:space="preserve"> </v>
          </cell>
        </row>
        <row r="724">
          <cell r="D724" t="str">
            <v/>
          </cell>
          <cell r="E724" t="str">
            <v xml:space="preserve"> </v>
          </cell>
          <cell r="F724" t="str">
            <v xml:space="preserve"> </v>
          </cell>
          <cell r="G724" t="str">
            <v xml:space="preserve"> </v>
          </cell>
          <cell r="H724" t="str">
            <v xml:space="preserve"> </v>
          </cell>
          <cell r="I724" t="str">
            <v xml:space="preserve"> </v>
          </cell>
          <cell r="J724" t="str">
            <v xml:space="preserve"> </v>
          </cell>
        </row>
        <row r="725">
          <cell r="D725" t="str">
            <v/>
          </cell>
          <cell r="E725" t="str">
            <v xml:space="preserve"> </v>
          </cell>
          <cell r="F725" t="str">
            <v xml:space="preserve"> </v>
          </cell>
          <cell r="G725" t="str">
            <v xml:space="preserve"> </v>
          </cell>
          <cell r="H725" t="str">
            <v xml:space="preserve"> </v>
          </cell>
          <cell r="I725" t="str">
            <v xml:space="preserve"> </v>
          </cell>
          <cell r="J725" t="str">
            <v xml:space="preserve"> </v>
          </cell>
        </row>
        <row r="726">
          <cell r="D726" t="str">
            <v/>
          </cell>
          <cell r="E726" t="str">
            <v xml:space="preserve"> </v>
          </cell>
          <cell r="F726" t="str">
            <v xml:space="preserve"> </v>
          </cell>
          <cell r="G726" t="str">
            <v xml:space="preserve"> </v>
          </cell>
          <cell r="H726" t="str">
            <v xml:space="preserve"> </v>
          </cell>
          <cell r="I726" t="str">
            <v xml:space="preserve"> </v>
          </cell>
          <cell r="J726" t="str">
            <v xml:space="preserve"> </v>
          </cell>
        </row>
        <row r="727">
          <cell r="D727" t="str">
            <v/>
          </cell>
          <cell r="E727" t="str">
            <v xml:space="preserve"> </v>
          </cell>
          <cell r="F727" t="str">
            <v xml:space="preserve"> </v>
          </cell>
          <cell r="G727" t="str">
            <v xml:space="preserve"> </v>
          </cell>
          <cell r="H727" t="str">
            <v xml:space="preserve"> </v>
          </cell>
          <cell r="I727" t="str">
            <v xml:space="preserve"> </v>
          </cell>
          <cell r="J727" t="str">
            <v xml:space="preserve"> </v>
          </cell>
        </row>
        <row r="728">
          <cell r="D728" t="str">
            <v/>
          </cell>
          <cell r="E728" t="str">
            <v xml:space="preserve"> </v>
          </cell>
          <cell r="F728" t="str">
            <v xml:space="preserve"> </v>
          </cell>
          <cell r="G728" t="str">
            <v xml:space="preserve"> </v>
          </cell>
          <cell r="H728" t="str">
            <v xml:space="preserve"> </v>
          </cell>
          <cell r="I728" t="str">
            <v xml:space="preserve"> </v>
          </cell>
          <cell r="J728" t="str">
            <v xml:space="preserve"> </v>
          </cell>
        </row>
        <row r="729">
          <cell r="D729" t="str">
            <v/>
          </cell>
          <cell r="E729" t="str">
            <v xml:space="preserve"> </v>
          </cell>
          <cell r="F729" t="str">
            <v xml:space="preserve"> </v>
          </cell>
          <cell r="G729" t="str">
            <v xml:space="preserve"> </v>
          </cell>
          <cell r="H729" t="str">
            <v xml:space="preserve"> </v>
          </cell>
          <cell r="I729" t="str">
            <v xml:space="preserve"> </v>
          </cell>
          <cell r="J729" t="str">
            <v xml:space="preserve"> </v>
          </cell>
        </row>
        <row r="730">
          <cell r="D730" t="str">
            <v/>
          </cell>
          <cell r="E730" t="str">
            <v xml:space="preserve"> </v>
          </cell>
          <cell r="F730" t="str">
            <v xml:space="preserve"> </v>
          </cell>
          <cell r="G730" t="str">
            <v xml:space="preserve"> </v>
          </cell>
          <cell r="H730" t="str">
            <v xml:space="preserve"> </v>
          </cell>
          <cell r="I730" t="str">
            <v xml:space="preserve"> </v>
          </cell>
          <cell r="J730" t="str">
            <v xml:space="preserve"> </v>
          </cell>
        </row>
        <row r="731">
          <cell r="D731" t="str">
            <v/>
          </cell>
          <cell r="E731" t="str">
            <v xml:space="preserve"> </v>
          </cell>
          <cell r="F731" t="str">
            <v xml:space="preserve"> </v>
          </cell>
          <cell r="G731" t="str">
            <v xml:space="preserve"> </v>
          </cell>
          <cell r="H731" t="str">
            <v xml:space="preserve"> </v>
          </cell>
          <cell r="I731" t="str">
            <v xml:space="preserve"> </v>
          </cell>
          <cell r="J731" t="str">
            <v xml:space="preserve"> </v>
          </cell>
        </row>
        <row r="732">
          <cell r="D732" t="str">
            <v/>
          </cell>
          <cell r="E732" t="str">
            <v xml:space="preserve"> </v>
          </cell>
          <cell r="F732" t="str">
            <v xml:space="preserve"> </v>
          </cell>
          <cell r="G732" t="str">
            <v xml:space="preserve"> </v>
          </cell>
          <cell r="H732" t="str">
            <v xml:space="preserve"> </v>
          </cell>
          <cell r="I732" t="str">
            <v xml:space="preserve"> </v>
          </cell>
          <cell r="J732" t="str">
            <v xml:space="preserve"> </v>
          </cell>
        </row>
        <row r="733">
          <cell r="D733" t="str">
            <v/>
          </cell>
          <cell r="E733" t="str">
            <v xml:space="preserve"> </v>
          </cell>
          <cell r="F733" t="str">
            <v xml:space="preserve"> </v>
          </cell>
          <cell r="G733" t="str">
            <v xml:space="preserve"> </v>
          </cell>
          <cell r="H733" t="str">
            <v xml:space="preserve"> </v>
          </cell>
          <cell r="I733" t="str">
            <v xml:space="preserve"> </v>
          </cell>
          <cell r="J733" t="str">
            <v xml:space="preserve"> </v>
          </cell>
        </row>
        <row r="734">
          <cell r="D734" t="str">
            <v/>
          </cell>
          <cell r="E734" t="str">
            <v xml:space="preserve"> </v>
          </cell>
          <cell r="F734" t="str">
            <v xml:space="preserve"> </v>
          </cell>
          <cell r="G734" t="str">
            <v xml:space="preserve"> </v>
          </cell>
          <cell r="H734" t="str">
            <v xml:space="preserve"> </v>
          </cell>
          <cell r="I734" t="str">
            <v xml:space="preserve"> </v>
          </cell>
          <cell r="J734" t="str">
            <v xml:space="preserve"> </v>
          </cell>
        </row>
        <row r="735">
          <cell r="D735" t="str">
            <v/>
          </cell>
          <cell r="E735" t="str">
            <v xml:space="preserve"> </v>
          </cell>
          <cell r="F735" t="str">
            <v xml:space="preserve"> </v>
          </cell>
          <cell r="G735" t="str">
            <v xml:space="preserve"> </v>
          </cell>
          <cell r="H735" t="str">
            <v xml:space="preserve"> </v>
          </cell>
          <cell r="I735" t="str">
            <v xml:space="preserve"> </v>
          </cell>
          <cell r="J735" t="str">
            <v xml:space="preserve"> </v>
          </cell>
        </row>
        <row r="736">
          <cell r="D736" t="str">
            <v/>
          </cell>
          <cell r="E736" t="str">
            <v xml:space="preserve"> </v>
          </cell>
          <cell r="F736" t="str">
            <v xml:space="preserve"> </v>
          </cell>
          <cell r="G736" t="str">
            <v xml:space="preserve"> </v>
          </cell>
          <cell r="H736" t="str">
            <v xml:space="preserve"> </v>
          </cell>
          <cell r="I736" t="str">
            <v xml:space="preserve"> </v>
          </cell>
          <cell r="J736" t="str">
            <v xml:space="preserve"> </v>
          </cell>
        </row>
        <row r="737">
          <cell r="D737" t="str">
            <v/>
          </cell>
          <cell r="E737" t="str">
            <v xml:space="preserve"> </v>
          </cell>
          <cell r="F737" t="str">
            <v xml:space="preserve"> </v>
          </cell>
          <cell r="G737" t="str">
            <v xml:space="preserve"> </v>
          </cell>
          <cell r="H737" t="str">
            <v xml:space="preserve"> </v>
          </cell>
          <cell r="I737" t="str">
            <v xml:space="preserve"> </v>
          </cell>
          <cell r="J737" t="str">
            <v xml:space="preserve"> </v>
          </cell>
        </row>
        <row r="738">
          <cell r="D738" t="str">
            <v/>
          </cell>
          <cell r="E738" t="str">
            <v xml:space="preserve"> </v>
          </cell>
          <cell r="F738" t="str">
            <v xml:space="preserve"> </v>
          </cell>
          <cell r="G738" t="str">
            <v xml:space="preserve"> </v>
          </cell>
          <cell r="H738" t="str">
            <v xml:space="preserve"> </v>
          </cell>
          <cell r="I738" t="str">
            <v xml:space="preserve"> </v>
          </cell>
          <cell r="J738" t="str">
            <v xml:space="preserve"> </v>
          </cell>
        </row>
        <row r="739">
          <cell r="D739" t="str">
            <v/>
          </cell>
          <cell r="E739" t="str">
            <v xml:space="preserve"> </v>
          </cell>
          <cell r="F739" t="str">
            <v xml:space="preserve"> </v>
          </cell>
          <cell r="G739" t="str">
            <v xml:space="preserve"> </v>
          </cell>
          <cell r="H739" t="str">
            <v xml:space="preserve"> </v>
          </cell>
          <cell r="I739" t="str">
            <v xml:space="preserve"> </v>
          </cell>
          <cell r="J739" t="str">
            <v xml:space="preserve"> </v>
          </cell>
        </row>
        <row r="740">
          <cell r="D740" t="str">
            <v/>
          </cell>
          <cell r="E740" t="str">
            <v xml:space="preserve"> </v>
          </cell>
          <cell r="F740" t="str">
            <v xml:space="preserve"> </v>
          </cell>
          <cell r="G740" t="str">
            <v xml:space="preserve"> </v>
          </cell>
          <cell r="H740" t="str">
            <v xml:space="preserve"> </v>
          </cell>
          <cell r="I740" t="str">
            <v xml:space="preserve"> </v>
          </cell>
          <cell r="J740" t="str">
            <v xml:space="preserve"> </v>
          </cell>
        </row>
        <row r="741">
          <cell r="D741" t="str">
            <v/>
          </cell>
          <cell r="E741" t="str">
            <v xml:space="preserve"> </v>
          </cell>
          <cell r="F741" t="str">
            <v xml:space="preserve"> </v>
          </cell>
          <cell r="G741" t="str">
            <v xml:space="preserve"> </v>
          </cell>
          <cell r="H741" t="str">
            <v xml:space="preserve"> </v>
          </cell>
          <cell r="I741" t="str">
            <v xml:space="preserve"> </v>
          </cell>
          <cell r="J741" t="str">
            <v xml:space="preserve"> </v>
          </cell>
        </row>
        <row r="742">
          <cell r="D742" t="str">
            <v/>
          </cell>
          <cell r="E742" t="str">
            <v xml:space="preserve"> </v>
          </cell>
          <cell r="F742" t="str">
            <v xml:space="preserve"> </v>
          </cell>
          <cell r="G742" t="str">
            <v xml:space="preserve"> </v>
          </cell>
          <cell r="H742" t="str">
            <v xml:space="preserve"> </v>
          </cell>
          <cell r="I742" t="str">
            <v xml:space="preserve"> </v>
          </cell>
          <cell r="J742" t="str">
            <v xml:space="preserve"> </v>
          </cell>
        </row>
        <row r="743">
          <cell r="D743" t="str">
            <v/>
          </cell>
          <cell r="E743" t="str">
            <v xml:space="preserve"> </v>
          </cell>
          <cell r="F743" t="str">
            <v xml:space="preserve"> </v>
          </cell>
          <cell r="G743" t="str">
            <v xml:space="preserve"> </v>
          </cell>
          <cell r="H743" t="str">
            <v xml:space="preserve"> </v>
          </cell>
          <cell r="I743" t="str">
            <v xml:space="preserve"> </v>
          </cell>
          <cell r="J743" t="str">
            <v xml:space="preserve"> </v>
          </cell>
        </row>
        <row r="744">
          <cell r="D744" t="str">
            <v/>
          </cell>
          <cell r="E744" t="str">
            <v xml:space="preserve"> </v>
          </cell>
          <cell r="F744" t="str">
            <v xml:space="preserve"> </v>
          </cell>
          <cell r="G744" t="str">
            <v xml:space="preserve"> </v>
          </cell>
          <cell r="H744" t="str">
            <v xml:space="preserve"> </v>
          </cell>
          <cell r="I744" t="str">
            <v xml:space="preserve"> </v>
          </cell>
          <cell r="J744" t="str">
            <v xml:space="preserve"> </v>
          </cell>
        </row>
        <row r="745">
          <cell r="D745" t="str">
            <v/>
          </cell>
          <cell r="E745" t="str">
            <v xml:space="preserve"> </v>
          </cell>
          <cell r="F745" t="str">
            <v xml:space="preserve"> </v>
          </cell>
          <cell r="G745" t="str">
            <v xml:space="preserve"> </v>
          </cell>
          <cell r="H745" t="str">
            <v xml:space="preserve"> </v>
          </cell>
          <cell r="I745" t="str">
            <v xml:space="preserve"> </v>
          </cell>
          <cell r="J745" t="str">
            <v xml:space="preserve"> </v>
          </cell>
        </row>
        <row r="746">
          <cell r="D746" t="str">
            <v/>
          </cell>
          <cell r="E746" t="str">
            <v xml:space="preserve"> </v>
          </cell>
          <cell r="F746" t="str">
            <v xml:space="preserve"> </v>
          </cell>
          <cell r="G746" t="str">
            <v xml:space="preserve"> </v>
          </cell>
          <cell r="H746" t="str">
            <v xml:space="preserve"> </v>
          </cell>
          <cell r="I746" t="str">
            <v xml:space="preserve"> </v>
          </cell>
          <cell r="J746" t="str">
            <v xml:space="preserve"> </v>
          </cell>
        </row>
        <row r="747">
          <cell r="D747" t="str">
            <v/>
          </cell>
          <cell r="E747" t="str">
            <v xml:space="preserve"> </v>
          </cell>
          <cell r="F747" t="str">
            <v xml:space="preserve"> </v>
          </cell>
          <cell r="G747" t="str">
            <v xml:space="preserve"> </v>
          </cell>
          <cell r="H747" t="str">
            <v xml:space="preserve"> </v>
          </cell>
          <cell r="I747" t="str">
            <v xml:space="preserve"> </v>
          </cell>
          <cell r="J747" t="str">
            <v xml:space="preserve"> </v>
          </cell>
        </row>
        <row r="748">
          <cell r="D748" t="str">
            <v/>
          </cell>
          <cell r="E748" t="str">
            <v xml:space="preserve"> </v>
          </cell>
          <cell r="F748" t="str">
            <v xml:space="preserve"> </v>
          </cell>
          <cell r="G748" t="str">
            <v xml:space="preserve"> </v>
          </cell>
          <cell r="H748" t="str">
            <v xml:space="preserve"> </v>
          </cell>
          <cell r="I748" t="str">
            <v xml:space="preserve"> </v>
          </cell>
          <cell r="J748" t="str">
            <v xml:space="preserve"> </v>
          </cell>
        </row>
        <row r="749">
          <cell r="D749" t="str">
            <v/>
          </cell>
          <cell r="E749" t="str">
            <v xml:space="preserve"> </v>
          </cell>
          <cell r="F749" t="str">
            <v xml:space="preserve"> </v>
          </cell>
          <cell r="G749" t="str">
            <v xml:space="preserve"> </v>
          </cell>
          <cell r="H749" t="str">
            <v xml:space="preserve"> </v>
          </cell>
          <cell r="I749" t="str">
            <v xml:space="preserve"> </v>
          </cell>
          <cell r="J749" t="str">
            <v xml:space="preserve"> </v>
          </cell>
        </row>
        <row r="750">
          <cell r="D750" t="str">
            <v/>
          </cell>
          <cell r="E750" t="str">
            <v xml:space="preserve"> </v>
          </cell>
          <cell r="F750" t="str">
            <v xml:space="preserve"> </v>
          </cell>
          <cell r="G750" t="str">
            <v xml:space="preserve"> </v>
          </cell>
          <cell r="H750" t="str">
            <v xml:space="preserve"> </v>
          </cell>
          <cell r="I750" t="str">
            <v xml:space="preserve"> </v>
          </cell>
          <cell r="J750" t="str">
            <v xml:space="preserve"> </v>
          </cell>
        </row>
        <row r="751">
          <cell r="D751" t="str">
            <v/>
          </cell>
          <cell r="E751" t="str">
            <v xml:space="preserve"> </v>
          </cell>
          <cell r="F751" t="str">
            <v xml:space="preserve"> </v>
          </cell>
          <cell r="G751" t="str">
            <v xml:space="preserve"> </v>
          </cell>
          <cell r="H751" t="str">
            <v xml:space="preserve"> </v>
          </cell>
          <cell r="I751" t="str">
            <v xml:space="preserve"> </v>
          </cell>
          <cell r="J751" t="str">
            <v xml:space="preserve"> </v>
          </cell>
        </row>
        <row r="752">
          <cell r="D752" t="str">
            <v/>
          </cell>
          <cell r="E752" t="str">
            <v xml:space="preserve"> </v>
          </cell>
          <cell r="F752" t="str">
            <v xml:space="preserve"> </v>
          </cell>
          <cell r="G752" t="str">
            <v xml:space="preserve"> </v>
          </cell>
          <cell r="H752" t="str">
            <v xml:space="preserve"> </v>
          </cell>
          <cell r="I752" t="str">
            <v xml:space="preserve"> </v>
          </cell>
          <cell r="J752" t="str">
            <v xml:space="preserve"> </v>
          </cell>
        </row>
        <row r="753">
          <cell r="D753" t="str">
            <v/>
          </cell>
          <cell r="E753" t="str">
            <v xml:space="preserve"> </v>
          </cell>
          <cell r="F753" t="str">
            <v xml:space="preserve"> </v>
          </cell>
          <cell r="G753" t="str">
            <v xml:space="preserve"> </v>
          </cell>
          <cell r="H753" t="str">
            <v xml:space="preserve"> </v>
          </cell>
          <cell r="I753" t="str">
            <v xml:space="preserve"> </v>
          </cell>
          <cell r="J753" t="str">
            <v xml:space="preserve"> </v>
          </cell>
        </row>
        <row r="754">
          <cell r="D754" t="str">
            <v/>
          </cell>
          <cell r="E754" t="str">
            <v xml:space="preserve"> </v>
          </cell>
          <cell r="F754" t="str">
            <v xml:space="preserve"> </v>
          </cell>
          <cell r="G754" t="str">
            <v xml:space="preserve"> </v>
          </cell>
          <cell r="H754" t="str">
            <v xml:space="preserve"> </v>
          </cell>
          <cell r="I754" t="str">
            <v xml:space="preserve"> </v>
          </cell>
          <cell r="J754" t="str">
            <v xml:space="preserve"> </v>
          </cell>
        </row>
        <row r="755">
          <cell r="D755" t="str">
            <v/>
          </cell>
          <cell r="E755" t="str">
            <v xml:space="preserve"> </v>
          </cell>
          <cell r="F755" t="str">
            <v xml:space="preserve"> </v>
          </cell>
          <cell r="G755" t="str">
            <v xml:space="preserve"> </v>
          </cell>
          <cell r="H755" t="str">
            <v xml:space="preserve"> </v>
          </cell>
          <cell r="I755" t="str">
            <v xml:space="preserve"> </v>
          </cell>
          <cell r="J755" t="str">
            <v xml:space="preserve"> </v>
          </cell>
        </row>
        <row r="756">
          <cell r="D756" t="str">
            <v/>
          </cell>
          <cell r="E756" t="str">
            <v xml:space="preserve"> </v>
          </cell>
          <cell r="F756" t="str">
            <v xml:space="preserve"> </v>
          </cell>
          <cell r="G756" t="str">
            <v xml:space="preserve"> </v>
          </cell>
          <cell r="H756" t="str">
            <v xml:space="preserve"> </v>
          </cell>
          <cell r="I756" t="str">
            <v xml:space="preserve"> </v>
          </cell>
          <cell r="J756" t="str">
            <v xml:space="preserve"> </v>
          </cell>
        </row>
        <row r="757">
          <cell r="D757" t="str">
            <v/>
          </cell>
          <cell r="E757" t="str">
            <v xml:space="preserve"> </v>
          </cell>
          <cell r="F757" t="str">
            <v xml:space="preserve"> </v>
          </cell>
          <cell r="G757" t="str">
            <v xml:space="preserve"> </v>
          </cell>
          <cell r="H757" t="str">
            <v xml:space="preserve"> </v>
          </cell>
          <cell r="I757" t="str">
            <v xml:space="preserve"> </v>
          </cell>
          <cell r="J757" t="str">
            <v xml:space="preserve"> </v>
          </cell>
        </row>
        <row r="758">
          <cell r="D758" t="str">
            <v/>
          </cell>
          <cell r="E758" t="str">
            <v xml:space="preserve"> </v>
          </cell>
          <cell r="F758" t="str">
            <v xml:space="preserve"> </v>
          </cell>
          <cell r="G758" t="str">
            <v xml:space="preserve"> </v>
          </cell>
          <cell r="H758" t="str">
            <v xml:space="preserve"> </v>
          </cell>
          <cell r="I758" t="str">
            <v xml:space="preserve"> </v>
          </cell>
          <cell r="J758" t="str">
            <v xml:space="preserve"> </v>
          </cell>
        </row>
        <row r="759">
          <cell r="D759" t="str">
            <v/>
          </cell>
          <cell r="E759" t="str">
            <v xml:space="preserve"> </v>
          </cell>
          <cell r="F759" t="str">
            <v xml:space="preserve"> </v>
          </cell>
          <cell r="G759" t="str">
            <v xml:space="preserve"> </v>
          </cell>
          <cell r="H759" t="str">
            <v xml:space="preserve"> </v>
          </cell>
          <cell r="I759" t="str">
            <v xml:space="preserve"> </v>
          </cell>
          <cell r="J759" t="str">
            <v xml:space="preserve"> </v>
          </cell>
        </row>
        <row r="760">
          <cell r="D760" t="str">
            <v/>
          </cell>
          <cell r="E760" t="str">
            <v xml:space="preserve"> </v>
          </cell>
          <cell r="F760" t="str">
            <v xml:space="preserve"> </v>
          </cell>
          <cell r="G760" t="str">
            <v xml:space="preserve"> </v>
          </cell>
          <cell r="H760" t="str">
            <v xml:space="preserve"> </v>
          </cell>
          <cell r="I760" t="str">
            <v xml:space="preserve"> </v>
          </cell>
          <cell r="J760" t="str">
            <v xml:space="preserve"> </v>
          </cell>
        </row>
        <row r="761">
          <cell r="D761" t="str">
            <v/>
          </cell>
          <cell r="E761" t="str">
            <v xml:space="preserve"> </v>
          </cell>
          <cell r="F761" t="str">
            <v xml:space="preserve"> </v>
          </cell>
          <cell r="G761" t="str">
            <v xml:space="preserve"> </v>
          </cell>
          <cell r="H761" t="str">
            <v xml:space="preserve"> </v>
          </cell>
          <cell r="I761" t="str">
            <v xml:space="preserve"> </v>
          </cell>
          <cell r="J761" t="str">
            <v xml:space="preserve"> </v>
          </cell>
        </row>
        <row r="762">
          <cell r="D762" t="str">
            <v/>
          </cell>
          <cell r="E762" t="str">
            <v xml:space="preserve"> </v>
          </cell>
          <cell r="F762" t="str">
            <v xml:space="preserve"> </v>
          </cell>
          <cell r="G762" t="str">
            <v xml:space="preserve"> </v>
          </cell>
          <cell r="H762" t="str">
            <v xml:space="preserve"> </v>
          </cell>
          <cell r="I762" t="str">
            <v xml:space="preserve"> </v>
          </cell>
          <cell r="J762" t="str">
            <v xml:space="preserve"> </v>
          </cell>
        </row>
        <row r="763">
          <cell r="D763" t="str">
            <v/>
          </cell>
          <cell r="E763" t="str">
            <v xml:space="preserve"> </v>
          </cell>
          <cell r="F763" t="str">
            <v xml:space="preserve"> </v>
          </cell>
          <cell r="G763" t="str">
            <v xml:space="preserve"> </v>
          </cell>
          <cell r="H763" t="str">
            <v xml:space="preserve"> </v>
          </cell>
          <cell r="I763" t="str">
            <v xml:space="preserve"> </v>
          </cell>
          <cell r="J763" t="str">
            <v xml:space="preserve"> </v>
          </cell>
        </row>
        <row r="764">
          <cell r="D764" t="str">
            <v/>
          </cell>
          <cell r="E764" t="str">
            <v xml:space="preserve"> </v>
          </cell>
          <cell r="F764" t="str">
            <v xml:space="preserve"> </v>
          </cell>
          <cell r="G764" t="str">
            <v xml:space="preserve"> </v>
          </cell>
          <cell r="H764" t="str">
            <v xml:space="preserve"> </v>
          </cell>
          <cell r="I764" t="str">
            <v xml:space="preserve"> </v>
          </cell>
          <cell r="J764" t="str">
            <v xml:space="preserve"> </v>
          </cell>
        </row>
        <row r="765">
          <cell r="D765" t="str">
            <v/>
          </cell>
          <cell r="E765" t="str">
            <v xml:space="preserve"> </v>
          </cell>
          <cell r="F765" t="str">
            <v xml:space="preserve"> </v>
          </cell>
          <cell r="G765" t="str">
            <v xml:space="preserve"> </v>
          </cell>
          <cell r="H765" t="str">
            <v xml:space="preserve"> </v>
          </cell>
          <cell r="I765" t="str">
            <v xml:space="preserve"> </v>
          </cell>
          <cell r="J765" t="str">
            <v xml:space="preserve"> </v>
          </cell>
        </row>
        <row r="766">
          <cell r="D766" t="str">
            <v/>
          </cell>
          <cell r="E766" t="str">
            <v xml:space="preserve"> </v>
          </cell>
          <cell r="F766" t="str">
            <v xml:space="preserve"> </v>
          </cell>
          <cell r="G766" t="str">
            <v xml:space="preserve"> </v>
          </cell>
          <cell r="H766" t="str">
            <v xml:space="preserve"> </v>
          </cell>
          <cell r="I766" t="str">
            <v xml:space="preserve"> </v>
          </cell>
          <cell r="J766" t="str">
            <v xml:space="preserve"> </v>
          </cell>
        </row>
        <row r="767">
          <cell r="D767" t="str">
            <v/>
          </cell>
          <cell r="E767" t="str">
            <v xml:space="preserve"> </v>
          </cell>
          <cell r="F767" t="str">
            <v xml:space="preserve"> </v>
          </cell>
          <cell r="G767" t="str">
            <v xml:space="preserve"> </v>
          </cell>
          <cell r="H767" t="str">
            <v xml:space="preserve"> </v>
          </cell>
          <cell r="I767" t="str">
            <v xml:space="preserve"> </v>
          </cell>
          <cell r="J767" t="str">
            <v xml:space="preserve"> </v>
          </cell>
        </row>
        <row r="768">
          <cell r="D768" t="str">
            <v/>
          </cell>
          <cell r="E768" t="str">
            <v xml:space="preserve"> </v>
          </cell>
          <cell r="F768" t="str">
            <v xml:space="preserve"> </v>
          </cell>
          <cell r="G768" t="str">
            <v xml:space="preserve"> </v>
          </cell>
          <cell r="H768" t="str">
            <v xml:space="preserve"> </v>
          </cell>
          <cell r="I768" t="str">
            <v xml:space="preserve"> </v>
          </cell>
          <cell r="J768" t="str">
            <v xml:space="preserve"> </v>
          </cell>
        </row>
        <row r="769">
          <cell r="D769" t="str">
            <v/>
          </cell>
          <cell r="E769" t="str">
            <v xml:space="preserve"> </v>
          </cell>
          <cell r="F769" t="str">
            <v xml:space="preserve"> </v>
          </cell>
          <cell r="G769" t="str">
            <v xml:space="preserve"> </v>
          </cell>
          <cell r="H769" t="str">
            <v xml:space="preserve"> </v>
          </cell>
          <cell r="I769" t="str">
            <v xml:space="preserve"> </v>
          </cell>
          <cell r="J769" t="str">
            <v xml:space="preserve"> </v>
          </cell>
        </row>
        <row r="770">
          <cell r="D770" t="str">
            <v/>
          </cell>
          <cell r="E770" t="str">
            <v xml:space="preserve"> </v>
          </cell>
          <cell r="F770" t="str">
            <v xml:space="preserve"> </v>
          </cell>
          <cell r="G770" t="str">
            <v xml:space="preserve"> </v>
          </cell>
          <cell r="H770" t="str">
            <v xml:space="preserve"> </v>
          </cell>
          <cell r="I770" t="str">
            <v xml:space="preserve"> </v>
          </cell>
          <cell r="J770" t="str">
            <v xml:space="preserve"> </v>
          </cell>
        </row>
        <row r="771">
          <cell r="D771" t="str">
            <v/>
          </cell>
          <cell r="E771" t="str">
            <v xml:space="preserve"> </v>
          </cell>
          <cell r="F771" t="str">
            <v xml:space="preserve"> </v>
          </cell>
          <cell r="G771" t="str">
            <v xml:space="preserve"> </v>
          </cell>
          <cell r="H771" t="str">
            <v xml:space="preserve"> </v>
          </cell>
          <cell r="I771" t="str">
            <v xml:space="preserve"> </v>
          </cell>
          <cell r="J771" t="str">
            <v xml:space="preserve"> </v>
          </cell>
        </row>
        <row r="772">
          <cell r="D772" t="str">
            <v/>
          </cell>
          <cell r="E772" t="str">
            <v xml:space="preserve"> </v>
          </cell>
          <cell r="F772" t="str">
            <v xml:space="preserve"> </v>
          </cell>
          <cell r="G772" t="str">
            <v xml:space="preserve"> </v>
          </cell>
          <cell r="H772" t="str">
            <v xml:space="preserve"> </v>
          </cell>
          <cell r="I772" t="str">
            <v xml:space="preserve"> </v>
          </cell>
          <cell r="J772" t="str">
            <v xml:space="preserve"> </v>
          </cell>
        </row>
        <row r="773">
          <cell r="D773" t="str">
            <v/>
          </cell>
          <cell r="E773" t="str">
            <v xml:space="preserve"> </v>
          </cell>
          <cell r="F773" t="str">
            <v xml:space="preserve"> </v>
          </cell>
          <cell r="G773" t="str">
            <v xml:space="preserve"> </v>
          </cell>
          <cell r="H773" t="str">
            <v xml:space="preserve"> </v>
          </cell>
          <cell r="I773" t="str">
            <v xml:space="preserve"> </v>
          </cell>
          <cell r="J773" t="str">
            <v xml:space="preserve"> </v>
          </cell>
        </row>
        <row r="774">
          <cell r="D774" t="str">
            <v/>
          </cell>
          <cell r="E774" t="str">
            <v xml:space="preserve"> </v>
          </cell>
          <cell r="F774" t="str">
            <v xml:space="preserve"> </v>
          </cell>
          <cell r="G774" t="str">
            <v xml:space="preserve"> </v>
          </cell>
          <cell r="H774" t="str">
            <v xml:space="preserve"> </v>
          </cell>
          <cell r="I774" t="str">
            <v xml:space="preserve"> </v>
          </cell>
          <cell r="J774" t="str">
            <v xml:space="preserve"> </v>
          </cell>
        </row>
        <row r="775">
          <cell r="D775" t="str">
            <v/>
          </cell>
          <cell r="E775" t="str">
            <v xml:space="preserve"> </v>
          </cell>
          <cell r="F775" t="str">
            <v xml:space="preserve"> </v>
          </cell>
          <cell r="G775" t="str">
            <v xml:space="preserve"> </v>
          </cell>
          <cell r="H775" t="str">
            <v xml:space="preserve"> </v>
          </cell>
          <cell r="I775" t="str">
            <v xml:space="preserve"> </v>
          </cell>
          <cell r="J775" t="str">
            <v xml:space="preserve"> </v>
          </cell>
        </row>
        <row r="776">
          <cell r="D776" t="str">
            <v/>
          </cell>
          <cell r="E776" t="str">
            <v xml:space="preserve"> </v>
          </cell>
          <cell r="F776" t="str">
            <v xml:space="preserve"> </v>
          </cell>
          <cell r="G776" t="str">
            <v xml:space="preserve"> </v>
          </cell>
          <cell r="H776" t="str">
            <v xml:space="preserve"> </v>
          </cell>
          <cell r="I776" t="str">
            <v xml:space="preserve"> </v>
          </cell>
          <cell r="J776" t="str">
            <v xml:space="preserve"> </v>
          </cell>
        </row>
        <row r="777">
          <cell r="D777" t="str">
            <v/>
          </cell>
          <cell r="E777" t="str">
            <v xml:space="preserve"> </v>
          </cell>
          <cell r="F777" t="str">
            <v xml:space="preserve"> </v>
          </cell>
          <cell r="G777" t="str">
            <v xml:space="preserve"> </v>
          </cell>
          <cell r="H777" t="str">
            <v xml:space="preserve"> </v>
          </cell>
          <cell r="I777" t="str">
            <v xml:space="preserve"> </v>
          </cell>
          <cell r="J777" t="str">
            <v xml:space="preserve"> </v>
          </cell>
        </row>
        <row r="778">
          <cell r="D778" t="str">
            <v/>
          </cell>
          <cell r="E778" t="str">
            <v xml:space="preserve"> </v>
          </cell>
          <cell r="F778" t="str">
            <v xml:space="preserve"> </v>
          </cell>
          <cell r="G778" t="str">
            <v xml:space="preserve"> </v>
          </cell>
          <cell r="H778" t="str">
            <v xml:space="preserve"> </v>
          </cell>
          <cell r="I778" t="str">
            <v xml:space="preserve"> </v>
          </cell>
          <cell r="J778" t="str">
            <v xml:space="preserve"> </v>
          </cell>
        </row>
        <row r="779">
          <cell r="D779" t="str">
            <v/>
          </cell>
          <cell r="E779" t="str">
            <v xml:space="preserve"> </v>
          </cell>
          <cell r="F779" t="str">
            <v xml:space="preserve"> </v>
          </cell>
          <cell r="G779" t="str">
            <v xml:space="preserve"> </v>
          </cell>
          <cell r="H779" t="str">
            <v xml:space="preserve"> </v>
          </cell>
          <cell r="I779" t="str">
            <v xml:space="preserve"> </v>
          </cell>
          <cell r="J779" t="str">
            <v xml:space="preserve"> </v>
          </cell>
        </row>
        <row r="780">
          <cell r="D780" t="str">
            <v/>
          </cell>
          <cell r="E780" t="str">
            <v xml:space="preserve"> </v>
          </cell>
          <cell r="F780" t="str">
            <v xml:space="preserve"> </v>
          </cell>
          <cell r="G780" t="str">
            <v xml:space="preserve"> </v>
          </cell>
          <cell r="H780" t="str">
            <v xml:space="preserve"> </v>
          </cell>
          <cell r="I780" t="str">
            <v xml:space="preserve"> </v>
          </cell>
          <cell r="J780" t="str">
            <v xml:space="preserve"> </v>
          </cell>
        </row>
        <row r="781">
          <cell r="D781" t="str">
            <v/>
          </cell>
          <cell r="E781" t="str">
            <v xml:space="preserve"> </v>
          </cell>
          <cell r="F781" t="str">
            <v xml:space="preserve"> </v>
          </cell>
          <cell r="G781" t="str">
            <v xml:space="preserve"> </v>
          </cell>
          <cell r="H781" t="str">
            <v xml:space="preserve"> </v>
          </cell>
          <cell r="I781" t="str">
            <v xml:space="preserve"> </v>
          </cell>
          <cell r="J781" t="str">
            <v xml:space="preserve"> </v>
          </cell>
        </row>
        <row r="782">
          <cell r="D782" t="str">
            <v/>
          </cell>
          <cell r="E782" t="str">
            <v xml:space="preserve"> </v>
          </cell>
          <cell r="F782" t="str">
            <v xml:space="preserve"> </v>
          </cell>
          <cell r="G782" t="str">
            <v xml:space="preserve"> </v>
          </cell>
          <cell r="H782" t="str">
            <v xml:space="preserve"> </v>
          </cell>
          <cell r="I782" t="str">
            <v xml:space="preserve"> </v>
          </cell>
          <cell r="J782" t="str">
            <v xml:space="preserve"> </v>
          </cell>
        </row>
        <row r="783">
          <cell r="D783" t="str">
            <v/>
          </cell>
          <cell r="E783" t="str">
            <v xml:space="preserve"> </v>
          </cell>
          <cell r="F783" t="str">
            <v xml:space="preserve"> </v>
          </cell>
          <cell r="G783" t="str">
            <v xml:space="preserve"> </v>
          </cell>
          <cell r="H783" t="str">
            <v xml:space="preserve"> </v>
          </cell>
          <cell r="I783" t="str">
            <v xml:space="preserve"> </v>
          </cell>
          <cell r="J783" t="str">
            <v xml:space="preserve"> </v>
          </cell>
        </row>
        <row r="784">
          <cell r="D784" t="str">
            <v/>
          </cell>
          <cell r="E784" t="str">
            <v xml:space="preserve"> </v>
          </cell>
          <cell r="F784" t="str">
            <v xml:space="preserve"> </v>
          </cell>
          <cell r="G784" t="str">
            <v xml:space="preserve"> </v>
          </cell>
          <cell r="H784" t="str">
            <v xml:space="preserve"> </v>
          </cell>
          <cell r="I784" t="str">
            <v xml:space="preserve"> </v>
          </cell>
          <cell r="J784" t="str">
            <v xml:space="preserve"> </v>
          </cell>
        </row>
        <row r="785">
          <cell r="D785" t="str">
            <v/>
          </cell>
          <cell r="E785" t="str">
            <v xml:space="preserve"> </v>
          </cell>
          <cell r="F785" t="str">
            <v xml:space="preserve"> </v>
          </cell>
          <cell r="G785" t="str">
            <v xml:space="preserve"> </v>
          </cell>
          <cell r="H785" t="str">
            <v xml:space="preserve"> </v>
          </cell>
          <cell r="I785" t="str">
            <v xml:space="preserve"> </v>
          </cell>
          <cell r="J785" t="str">
            <v xml:space="preserve"> </v>
          </cell>
        </row>
        <row r="786">
          <cell r="D786" t="str">
            <v/>
          </cell>
          <cell r="E786" t="str">
            <v xml:space="preserve"> </v>
          </cell>
          <cell r="F786" t="str">
            <v xml:space="preserve"> </v>
          </cell>
          <cell r="G786" t="str">
            <v xml:space="preserve"> </v>
          </cell>
          <cell r="H786" t="str">
            <v xml:space="preserve"> </v>
          </cell>
          <cell r="I786" t="str">
            <v xml:space="preserve"> </v>
          </cell>
          <cell r="J786" t="str">
            <v xml:space="preserve"> </v>
          </cell>
        </row>
        <row r="787">
          <cell r="D787" t="str">
            <v/>
          </cell>
          <cell r="E787" t="str">
            <v xml:space="preserve"> </v>
          </cell>
          <cell r="F787" t="str">
            <v xml:space="preserve"> </v>
          </cell>
          <cell r="G787" t="str">
            <v xml:space="preserve"> </v>
          </cell>
          <cell r="H787" t="str">
            <v xml:space="preserve"> </v>
          </cell>
          <cell r="I787" t="str">
            <v xml:space="preserve"> </v>
          </cell>
          <cell r="J787" t="str">
            <v xml:space="preserve"> </v>
          </cell>
        </row>
        <row r="788">
          <cell r="D788" t="str">
            <v/>
          </cell>
          <cell r="E788" t="str">
            <v xml:space="preserve"> </v>
          </cell>
          <cell r="F788" t="str">
            <v xml:space="preserve"> </v>
          </cell>
          <cell r="G788" t="str">
            <v xml:space="preserve"> </v>
          </cell>
          <cell r="H788" t="str">
            <v xml:space="preserve"> </v>
          </cell>
          <cell r="I788" t="str">
            <v xml:space="preserve"> </v>
          </cell>
          <cell r="J788" t="str">
            <v xml:space="preserve"> </v>
          </cell>
        </row>
        <row r="789">
          <cell r="D789" t="str">
            <v/>
          </cell>
          <cell r="E789" t="str">
            <v xml:space="preserve"> </v>
          </cell>
          <cell r="F789" t="str">
            <v xml:space="preserve"> </v>
          </cell>
          <cell r="G789" t="str">
            <v xml:space="preserve"> </v>
          </cell>
          <cell r="H789" t="str">
            <v xml:space="preserve"> </v>
          </cell>
          <cell r="I789" t="str">
            <v xml:space="preserve"> </v>
          </cell>
          <cell r="J789" t="str">
            <v xml:space="preserve"> </v>
          </cell>
        </row>
        <row r="790">
          <cell r="D790" t="str">
            <v/>
          </cell>
          <cell r="E790" t="str">
            <v xml:space="preserve"> </v>
          </cell>
          <cell r="F790" t="str">
            <v xml:space="preserve"> </v>
          </cell>
          <cell r="G790" t="str">
            <v xml:space="preserve"> </v>
          </cell>
          <cell r="H790" t="str">
            <v xml:space="preserve"> </v>
          </cell>
          <cell r="I790" t="str">
            <v xml:space="preserve"> </v>
          </cell>
          <cell r="J790" t="str">
            <v xml:space="preserve"> </v>
          </cell>
        </row>
        <row r="791">
          <cell r="D791" t="str">
            <v/>
          </cell>
          <cell r="E791" t="str">
            <v xml:space="preserve"> </v>
          </cell>
          <cell r="F791" t="str">
            <v xml:space="preserve"> </v>
          </cell>
          <cell r="G791" t="str">
            <v xml:space="preserve"> </v>
          </cell>
          <cell r="H791" t="str">
            <v xml:space="preserve"> </v>
          </cell>
          <cell r="I791" t="str">
            <v xml:space="preserve"> </v>
          </cell>
          <cell r="J791" t="str">
            <v xml:space="preserve"> </v>
          </cell>
        </row>
        <row r="792">
          <cell r="D792" t="str">
            <v/>
          </cell>
          <cell r="E792" t="str">
            <v xml:space="preserve"> </v>
          </cell>
          <cell r="F792" t="str">
            <v xml:space="preserve"> </v>
          </cell>
          <cell r="G792" t="str">
            <v xml:space="preserve"> </v>
          </cell>
          <cell r="H792" t="str">
            <v xml:space="preserve"> </v>
          </cell>
          <cell r="I792" t="str">
            <v xml:space="preserve"> </v>
          </cell>
          <cell r="J792" t="str">
            <v xml:space="preserve"> </v>
          </cell>
        </row>
        <row r="793">
          <cell r="D793" t="str">
            <v/>
          </cell>
          <cell r="E793" t="str">
            <v xml:space="preserve"> </v>
          </cell>
          <cell r="F793" t="str">
            <v xml:space="preserve"> </v>
          </cell>
          <cell r="G793" t="str">
            <v xml:space="preserve"> </v>
          </cell>
          <cell r="H793" t="str">
            <v xml:space="preserve"> </v>
          </cell>
          <cell r="I793" t="str">
            <v xml:space="preserve"> </v>
          </cell>
          <cell r="J793" t="str">
            <v xml:space="preserve"> </v>
          </cell>
        </row>
        <row r="794">
          <cell r="D794" t="str">
            <v/>
          </cell>
          <cell r="E794" t="str">
            <v xml:space="preserve"> </v>
          </cell>
          <cell r="F794" t="str">
            <v xml:space="preserve"> </v>
          </cell>
          <cell r="G794" t="str">
            <v xml:space="preserve"> </v>
          </cell>
          <cell r="H794" t="str">
            <v xml:space="preserve"> </v>
          </cell>
          <cell r="I794" t="str">
            <v xml:space="preserve"> </v>
          </cell>
          <cell r="J794" t="str">
            <v xml:space="preserve"> </v>
          </cell>
        </row>
        <row r="795">
          <cell r="D795" t="str">
            <v/>
          </cell>
          <cell r="E795" t="str">
            <v xml:space="preserve"> </v>
          </cell>
          <cell r="F795" t="str">
            <v xml:space="preserve"> </v>
          </cell>
          <cell r="G795" t="str">
            <v xml:space="preserve"> </v>
          </cell>
          <cell r="H795" t="str">
            <v xml:space="preserve"> </v>
          </cell>
          <cell r="I795" t="str">
            <v xml:space="preserve"> </v>
          </cell>
          <cell r="J795" t="str">
            <v xml:space="preserve"> </v>
          </cell>
        </row>
        <row r="796">
          <cell r="D796" t="str">
            <v/>
          </cell>
          <cell r="E796" t="str">
            <v xml:space="preserve"> </v>
          </cell>
          <cell r="F796" t="str">
            <v xml:space="preserve"> </v>
          </cell>
          <cell r="G796" t="str">
            <v xml:space="preserve"> </v>
          </cell>
          <cell r="H796" t="str">
            <v xml:space="preserve"> </v>
          </cell>
          <cell r="I796" t="str">
            <v xml:space="preserve"> </v>
          </cell>
          <cell r="J796" t="str">
            <v xml:space="preserve"> </v>
          </cell>
        </row>
        <row r="797">
          <cell r="D797" t="str">
            <v/>
          </cell>
          <cell r="E797" t="str">
            <v xml:space="preserve"> </v>
          </cell>
          <cell r="F797" t="str">
            <v xml:space="preserve"> </v>
          </cell>
          <cell r="G797" t="str">
            <v xml:space="preserve"> </v>
          </cell>
          <cell r="H797" t="str">
            <v xml:space="preserve"> </v>
          </cell>
          <cell r="I797" t="str">
            <v xml:space="preserve"> </v>
          </cell>
          <cell r="J797" t="str">
            <v xml:space="preserve"> </v>
          </cell>
        </row>
        <row r="798">
          <cell r="D798" t="str">
            <v/>
          </cell>
          <cell r="E798" t="str">
            <v xml:space="preserve"> </v>
          </cell>
          <cell r="F798" t="str">
            <v xml:space="preserve"> </v>
          </cell>
          <cell r="G798" t="str">
            <v xml:space="preserve"> </v>
          </cell>
          <cell r="H798" t="str">
            <v xml:space="preserve"> </v>
          </cell>
          <cell r="I798" t="str">
            <v xml:space="preserve"> </v>
          </cell>
          <cell r="J798" t="str">
            <v xml:space="preserve"> </v>
          </cell>
        </row>
        <row r="799">
          <cell r="D799" t="str">
            <v/>
          </cell>
          <cell r="E799" t="str">
            <v xml:space="preserve"> </v>
          </cell>
          <cell r="F799" t="str">
            <v xml:space="preserve"> </v>
          </cell>
          <cell r="G799" t="str">
            <v xml:space="preserve"> </v>
          </cell>
          <cell r="H799" t="str">
            <v xml:space="preserve"> </v>
          </cell>
          <cell r="I799" t="str">
            <v xml:space="preserve"> </v>
          </cell>
          <cell r="J799" t="str">
            <v xml:space="preserve"> </v>
          </cell>
        </row>
        <row r="800">
          <cell r="D800" t="str">
            <v/>
          </cell>
          <cell r="E800" t="str">
            <v xml:space="preserve"> </v>
          </cell>
          <cell r="F800" t="str">
            <v xml:space="preserve"> </v>
          </cell>
          <cell r="G800" t="str">
            <v xml:space="preserve"> </v>
          </cell>
          <cell r="H800" t="str">
            <v xml:space="preserve"> </v>
          </cell>
          <cell r="I800" t="str">
            <v xml:space="preserve"> </v>
          </cell>
          <cell r="J800" t="str">
            <v xml:space="preserve"> </v>
          </cell>
        </row>
        <row r="801">
          <cell r="D801" t="str">
            <v/>
          </cell>
          <cell r="E801" t="str">
            <v xml:space="preserve"> </v>
          </cell>
          <cell r="F801" t="str">
            <v xml:space="preserve"> </v>
          </cell>
          <cell r="G801" t="str">
            <v xml:space="preserve"> </v>
          </cell>
          <cell r="H801" t="str">
            <v xml:space="preserve"> </v>
          </cell>
          <cell r="I801" t="str">
            <v xml:space="preserve"> </v>
          </cell>
          <cell r="J801" t="str">
            <v xml:space="preserve"> </v>
          </cell>
        </row>
        <row r="802">
          <cell r="D802" t="str">
            <v/>
          </cell>
          <cell r="E802" t="str">
            <v xml:space="preserve"> </v>
          </cell>
          <cell r="F802" t="str">
            <v xml:space="preserve"> </v>
          </cell>
          <cell r="G802" t="str">
            <v xml:space="preserve"> </v>
          </cell>
          <cell r="H802" t="str">
            <v xml:space="preserve"> </v>
          </cell>
          <cell r="I802" t="str">
            <v xml:space="preserve"> </v>
          </cell>
          <cell r="J802" t="str">
            <v xml:space="preserve"> </v>
          </cell>
        </row>
        <row r="803">
          <cell r="D803" t="str">
            <v/>
          </cell>
          <cell r="E803" t="str">
            <v xml:space="preserve"> </v>
          </cell>
          <cell r="F803" t="str">
            <v xml:space="preserve"> </v>
          </cell>
          <cell r="G803" t="str">
            <v xml:space="preserve"> </v>
          </cell>
          <cell r="H803" t="str">
            <v xml:space="preserve"> </v>
          </cell>
          <cell r="I803" t="str">
            <v xml:space="preserve"> </v>
          </cell>
          <cell r="J803" t="str">
            <v xml:space="preserve"> </v>
          </cell>
        </row>
        <row r="804">
          <cell r="D804" t="str">
            <v/>
          </cell>
          <cell r="E804" t="str">
            <v xml:space="preserve"> </v>
          </cell>
          <cell r="F804" t="str">
            <v xml:space="preserve"> </v>
          </cell>
          <cell r="G804" t="str">
            <v xml:space="preserve"> </v>
          </cell>
          <cell r="H804" t="str">
            <v xml:space="preserve"> </v>
          </cell>
          <cell r="I804" t="str">
            <v xml:space="preserve"> </v>
          </cell>
          <cell r="J804" t="str">
            <v xml:space="preserve"> </v>
          </cell>
        </row>
        <row r="805">
          <cell r="D805" t="str">
            <v/>
          </cell>
          <cell r="E805" t="str">
            <v xml:space="preserve"> </v>
          </cell>
          <cell r="F805" t="str">
            <v xml:space="preserve"> </v>
          </cell>
          <cell r="G805" t="str">
            <v xml:space="preserve"> </v>
          </cell>
          <cell r="H805" t="str">
            <v xml:space="preserve"> </v>
          </cell>
          <cell r="I805" t="str">
            <v xml:space="preserve"> </v>
          </cell>
          <cell r="J805" t="str">
            <v xml:space="preserve"> </v>
          </cell>
        </row>
        <row r="806">
          <cell r="D806" t="str">
            <v/>
          </cell>
          <cell r="E806" t="str">
            <v xml:space="preserve"> </v>
          </cell>
          <cell r="F806" t="str">
            <v xml:space="preserve"> </v>
          </cell>
          <cell r="G806" t="str">
            <v xml:space="preserve"> </v>
          </cell>
          <cell r="H806" t="str">
            <v xml:space="preserve"> </v>
          </cell>
          <cell r="I806" t="str">
            <v xml:space="preserve"> </v>
          </cell>
          <cell r="J806" t="str">
            <v xml:space="preserve"> </v>
          </cell>
        </row>
        <row r="807">
          <cell r="D807" t="str">
            <v/>
          </cell>
          <cell r="E807" t="str">
            <v xml:space="preserve"> </v>
          </cell>
          <cell r="F807" t="str">
            <v xml:space="preserve"> </v>
          </cell>
          <cell r="G807" t="str">
            <v xml:space="preserve"> </v>
          </cell>
          <cell r="H807" t="str">
            <v xml:space="preserve"> </v>
          </cell>
          <cell r="I807" t="str">
            <v xml:space="preserve"> </v>
          </cell>
          <cell r="J807" t="str">
            <v xml:space="preserve"> </v>
          </cell>
        </row>
        <row r="808">
          <cell r="D808" t="str">
            <v/>
          </cell>
          <cell r="E808" t="str">
            <v xml:space="preserve"> </v>
          </cell>
          <cell r="F808" t="str">
            <v xml:space="preserve"> </v>
          </cell>
          <cell r="G808" t="str">
            <v xml:space="preserve"> </v>
          </cell>
          <cell r="H808" t="str">
            <v xml:space="preserve"> </v>
          </cell>
          <cell r="I808" t="str">
            <v xml:space="preserve"> </v>
          </cell>
          <cell r="J808" t="str">
            <v xml:space="preserve"> </v>
          </cell>
        </row>
        <row r="809">
          <cell r="D809" t="str">
            <v/>
          </cell>
          <cell r="E809" t="str">
            <v xml:space="preserve"> </v>
          </cell>
          <cell r="F809" t="str">
            <v xml:space="preserve"> </v>
          </cell>
          <cell r="G809" t="str">
            <v xml:space="preserve"> </v>
          </cell>
          <cell r="H809" t="str">
            <v xml:space="preserve"> </v>
          </cell>
          <cell r="I809" t="str">
            <v xml:space="preserve"> </v>
          </cell>
          <cell r="J809" t="str">
            <v xml:space="preserve"> </v>
          </cell>
        </row>
        <row r="810">
          <cell r="D810" t="str">
            <v/>
          </cell>
          <cell r="E810" t="str">
            <v xml:space="preserve"> </v>
          </cell>
          <cell r="F810" t="str">
            <v xml:space="preserve"> </v>
          </cell>
          <cell r="G810" t="str">
            <v xml:space="preserve"> </v>
          </cell>
          <cell r="H810" t="str">
            <v xml:space="preserve"> </v>
          </cell>
          <cell r="I810" t="str">
            <v xml:space="preserve"> </v>
          </cell>
          <cell r="J810" t="str">
            <v xml:space="preserve"> </v>
          </cell>
        </row>
        <row r="811">
          <cell r="D811" t="str">
            <v/>
          </cell>
          <cell r="E811" t="str">
            <v xml:space="preserve"> </v>
          </cell>
          <cell r="F811" t="str">
            <v xml:space="preserve"> </v>
          </cell>
          <cell r="G811" t="str">
            <v xml:space="preserve"> </v>
          </cell>
          <cell r="H811" t="str">
            <v xml:space="preserve"> </v>
          </cell>
          <cell r="I811" t="str">
            <v xml:space="preserve"> </v>
          </cell>
          <cell r="J811" t="str">
            <v xml:space="preserve"> </v>
          </cell>
        </row>
        <row r="812">
          <cell r="D812" t="str">
            <v/>
          </cell>
          <cell r="E812" t="str">
            <v xml:space="preserve"> </v>
          </cell>
          <cell r="F812" t="str">
            <v xml:space="preserve"> </v>
          </cell>
          <cell r="G812" t="str">
            <v xml:space="preserve"> </v>
          </cell>
          <cell r="H812" t="str">
            <v xml:space="preserve"> </v>
          </cell>
          <cell r="I812" t="str">
            <v xml:space="preserve"> </v>
          </cell>
          <cell r="J812" t="str">
            <v xml:space="preserve"> </v>
          </cell>
        </row>
        <row r="813">
          <cell r="D813" t="str">
            <v/>
          </cell>
          <cell r="E813" t="str">
            <v xml:space="preserve"> </v>
          </cell>
          <cell r="F813" t="str">
            <v xml:space="preserve"> </v>
          </cell>
          <cell r="G813" t="str">
            <v xml:space="preserve"> </v>
          </cell>
          <cell r="H813" t="str">
            <v xml:space="preserve"> </v>
          </cell>
          <cell r="I813" t="str">
            <v xml:space="preserve"> </v>
          </cell>
          <cell r="J813" t="str">
            <v xml:space="preserve"> </v>
          </cell>
        </row>
        <row r="814">
          <cell r="D814" t="str">
            <v/>
          </cell>
          <cell r="E814" t="str">
            <v xml:space="preserve"> </v>
          </cell>
          <cell r="F814" t="str">
            <v xml:space="preserve"> </v>
          </cell>
          <cell r="G814" t="str">
            <v xml:space="preserve"> </v>
          </cell>
          <cell r="H814" t="str">
            <v xml:space="preserve"> </v>
          </cell>
          <cell r="I814" t="str">
            <v xml:space="preserve"> </v>
          </cell>
          <cell r="J814" t="str">
            <v xml:space="preserve"> </v>
          </cell>
        </row>
        <row r="815">
          <cell r="D815" t="str">
            <v/>
          </cell>
          <cell r="E815" t="str">
            <v xml:space="preserve"> </v>
          </cell>
          <cell r="F815" t="str">
            <v xml:space="preserve"> </v>
          </cell>
          <cell r="G815" t="str">
            <v xml:space="preserve"> </v>
          </cell>
          <cell r="H815" t="str">
            <v xml:space="preserve"> </v>
          </cell>
          <cell r="I815" t="str">
            <v xml:space="preserve"> </v>
          </cell>
          <cell r="J815" t="str">
            <v xml:space="preserve"> </v>
          </cell>
        </row>
        <row r="816">
          <cell r="D816" t="str">
            <v/>
          </cell>
          <cell r="E816" t="str">
            <v xml:space="preserve"> </v>
          </cell>
          <cell r="F816" t="str">
            <v xml:space="preserve"> </v>
          </cell>
          <cell r="G816" t="str">
            <v xml:space="preserve"> </v>
          </cell>
          <cell r="H816" t="str">
            <v xml:space="preserve"> </v>
          </cell>
          <cell r="I816" t="str">
            <v xml:space="preserve"> </v>
          </cell>
          <cell r="J816" t="str">
            <v xml:space="preserve"> </v>
          </cell>
        </row>
        <row r="817">
          <cell r="D817" t="str">
            <v/>
          </cell>
          <cell r="E817" t="str">
            <v xml:space="preserve"> </v>
          </cell>
          <cell r="F817" t="str">
            <v xml:space="preserve"> </v>
          </cell>
          <cell r="G817" t="str">
            <v xml:space="preserve"> </v>
          </cell>
          <cell r="H817" t="str">
            <v xml:space="preserve"> </v>
          </cell>
          <cell r="I817" t="str">
            <v xml:space="preserve"> </v>
          </cell>
          <cell r="J817" t="str">
            <v xml:space="preserve"> </v>
          </cell>
        </row>
        <row r="818">
          <cell r="D818" t="str">
            <v/>
          </cell>
          <cell r="E818" t="str">
            <v xml:space="preserve"> </v>
          </cell>
          <cell r="F818" t="str">
            <v xml:space="preserve"> </v>
          </cell>
          <cell r="G818" t="str">
            <v xml:space="preserve"> </v>
          </cell>
          <cell r="H818" t="str">
            <v xml:space="preserve"> </v>
          </cell>
          <cell r="I818" t="str">
            <v xml:space="preserve"> </v>
          </cell>
          <cell r="J818" t="str">
            <v xml:space="preserve"> </v>
          </cell>
        </row>
        <row r="819">
          <cell r="D819" t="str">
            <v/>
          </cell>
          <cell r="E819" t="str">
            <v xml:space="preserve"> </v>
          </cell>
          <cell r="F819" t="str">
            <v xml:space="preserve"> </v>
          </cell>
          <cell r="G819" t="str">
            <v xml:space="preserve"> </v>
          </cell>
          <cell r="H819" t="str">
            <v xml:space="preserve"> </v>
          </cell>
          <cell r="I819" t="str">
            <v xml:space="preserve"> </v>
          </cell>
          <cell r="J819" t="str">
            <v xml:space="preserve"> </v>
          </cell>
        </row>
        <row r="820">
          <cell r="D820" t="str">
            <v/>
          </cell>
          <cell r="E820" t="str">
            <v xml:space="preserve"> </v>
          </cell>
          <cell r="F820" t="str">
            <v xml:space="preserve"> </v>
          </cell>
          <cell r="G820" t="str">
            <v xml:space="preserve"> </v>
          </cell>
          <cell r="H820" t="str">
            <v xml:space="preserve"> </v>
          </cell>
          <cell r="I820" t="str">
            <v xml:space="preserve"> </v>
          </cell>
          <cell r="J820" t="str">
            <v xml:space="preserve"> </v>
          </cell>
        </row>
        <row r="821">
          <cell r="D821" t="str">
            <v/>
          </cell>
          <cell r="E821" t="str">
            <v xml:space="preserve"> </v>
          </cell>
          <cell r="F821" t="str">
            <v xml:space="preserve"> </v>
          </cell>
          <cell r="G821" t="str">
            <v xml:space="preserve"> </v>
          </cell>
          <cell r="H821" t="str">
            <v xml:space="preserve"> </v>
          </cell>
          <cell r="I821" t="str">
            <v xml:space="preserve"> </v>
          </cell>
          <cell r="J821" t="str">
            <v xml:space="preserve"> </v>
          </cell>
        </row>
        <row r="822">
          <cell r="D822" t="str">
            <v/>
          </cell>
          <cell r="E822" t="str">
            <v xml:space="preserve"> </v>
          </cell>
          <cell r="F822" t="str">
            <v xml:space="preserve"> </v>
          </cell>
          <cell r="G822" t="str">
            <v xml:space="preserve"> </v>
          </cell>
          <cell r="H822" t="str">
            <v xml:space="preserve"> </v>
          </cell>
          <cell r="I822" t="str">
            <v xml:space="preserve"> </v>
          </cell>
          <cell r="J822" t="str">
            <v xml:space="preserve"> </v>
          </cell>
        </row>
        <row r="823">
          <cell r="D823" t="str">
            <v/>
          </cell>
          <cell r="E823" t="str">
            <v xml:space="preserve"> </v>
          </cell>
          <cell r="F823" t="str">
            <v xml:space="preserve"> </v>
          </cell>
          <cell r="G823" t="str">
            <v xml:space="preserve"> </v>
          </cell>
          <cell r="H823" t="str">
            <v xml:space="preserve"> </v>
          </cell>
          <cell r="I823" t="str">
            <v xml:space="preserve"> </v>
          </cell>
          <cell r="J823" t="str">
            <v xml:space="preserve"> </v>
          </cell>
        </row>
        <row r="824">
          <cell r="D824" t="str">
            <v/>
          </cell>
          <cell r="E824" t="str">
            <v xml:space="preserve"> </v>
          </cell>
          <cell r="F824" t="str">
            <v xml:space="preserve"> </v>
          </cell>
          <cell r="G824" t="str">
            <v xml:space="preserve"> </v>
          </cell>
          <cell r="H824" t="str">
            <v xml:space="preserve"> </v>
          </cell>
          <cell r="I824" t="str">
            <v xml:space="preserve"> </v>
          </cell>
          <cell r="J824" t="str">
            <v xml:space="preserve"> </v>
          </cell>
        </row>
        <row r="825">
          <cell r="D825" t="str">
            <v/>
          </cell>
          <cell r="E825" t="str">
            <v xml:space="preserve"> </v>
          </cell>
          <cell r="F825" t="str">
            <v xml:space="preserve"> </v>
          </cell>
          <cell r="G825" t="str">
            <v xml:space="preserve"> </v>
          </cell>
          <cell r="H825" t="str">
            <v xml:space="preserve"> </v>
          </cell>
          <cell r="I825" t="str">
            <v xml:space="preserve"> </v>
          </cell>
          <cell r="J825" t="str">
            <v xml:space="preserve"> </v>
          </cell>
        </row>
        <row r="826">
          <cell r="D826" t="str">
            <v/>
          </cell>
          <cell r="E826" t="str">
            <v xml:space="preserve"> </v>
          </cell>
          <cell r="F826" t="str">
            <v xml:space="preserve"> </v>
          </cell>
          <cell r="G826" t="str">
            <v xml:space="preserve"> </v>
          </cell>
          <cell r="H826" t="str">
            <v xml:space="preserve"> </v>
          </cell>
          <cell r="I826" t="str">
            <v xml:space="preserve"> </v>
          </cell>
          <cell r="J826" t="str">
            <v xml:space="preserve"> </v>
          </cell>
        </row>
        <row r="827">
          <cell r="D827" t="str">
            <v/>
          </cell>
          <cell r="E827" t="str">
            <v xml:space="preserve"> </v>
          </cell>
          <cell r="F827" t="str">
            <v xml:space="preserve"> </v>
          </cell>
          <cell r="G827" t="str">
            <v xml:space="preserve"> </v>
          </cell>
          <cell r="H827" t="str">
            <v xml:space="preserve"> </v>
          </cell>
          <cell r="I827" t="str">
            <v xml:space="preserve"> </v>
          </cell>
          <cell r="J827" t="str">
            <v xml:space="preserve"> </v>
          </cell>
        </row>
        <row r="828">
          <cell r="D828" t="str">
            <v/>
          </cell>
          <cell r="E828" t="str">
            <v xml:space="preserve"> </v>
          </cell>
          <cell r="F828" t="str">
            <v xml:space="preserve"> </v>
          </cell>
          <cell r="G828" t="str">
            <v xml:space="preserve"> </v>
          </cell>
          <cell r="H828" t="str">
            <v xml:space="preserve"> </v>
          </cell>
          <cell r="I828" t="str">
            <v xml:space="preserve"> </v>
          </cell>
          <cell r="J828" t="str">
            <v xml:space="preserve"> </v>
          </cell>
        </row>
        <row r="829">
          <cell r="D829" t="str">
            <v/>
          </cell>
          <cell r="E829" t="str">
            <v xml:space="preserve"> </v>
          </cell>
          <cell r="F829" t="str">
            <v xml:space="preserve"> </v>
          </cell>
          <cell r="G829" t="str">
            <v xml:space="preserve"> </v>
          </cell>
          <cell r="H829" t="str">
            <v xml:space="preserve"> </v>
          </cell>
          <cell r="I829" t="str">
            <v xml:space="preserve"> </v>
          </cell>
          <cell r="J829" t="str">
            <v xml:space="preserve"> </v>
          </cell>
        </row>
        <row r="830">
          <cell r="D830" t="str">
            <v/>
          </cell>
          <cell r="E830" t="str">
            <v xml:space="preserve"> </v>
          </cell>
          <cell r="F830" t="str">
            <v xml:space="preserve"> </v>
          </cell>
          <cell r="G830" t="str">
            <v xml:space="preserve"> </v>
          </cell>
          <cell r="H830" t="str">
            <v xml:space="preserve"> </v>
          </cell>
          <cell r="I830" t="str">
            <v xml:space="preserve"> </v>
          </cell>
          <cell r="J830" t="str">
            <v xml:space="preserve"> </v>
          </cell>
        </row>
        <row r="831">
          <cell r="D831" t="str">
            <v/>
          </cell>
          <cell r="E831" t="str">
            <v xml:space="preserve"> </v>
          </cell>
          <cell r="F831" t="str">
            <v xml:space="preserve"> </v>
          </cell>
          <cell r="G831" t="str">
            <v xml:space="preserve"> </v>
          </cell>
          <cell r="H831" t="str">
            <v xml:space="preserve"> </v>
          </cell>
          <cell r="I831" t="str">
            <v xml:space="preserve"> </v>
          </cell>
          <cell r="J831" t="str">
            <v xml:space="preserve"> </v>
          </cell>
        </row>
        <row r="832">
          <cell r="D832" t="str">
            <v/>
          </cell>
          <cell r="E832" t="str">
            <v xml:space="preserve"> </v>
          </cell>
          <cell r="F832" t="str">
            <v xml:space="preserve"> </v>
          </cell>
          <cell r="G832" t="str">
            <v xml:space="preserve"> </v>
          </cell>
          <cell r="H832" t="str">
            <v xml:space="preserve"> </v>
          </cell>
          <cell r="I832" t="str">
            <v xml:space="preserve"> </v>
          </cell>
          <cell r="J832" t="str">
            <v xml:space="preserve"> </v>
          </cell>
        </row>
        <row r="833">
          <cell r="D833" t="str">
            <v/>
          </cell>
          <cell r="E833" t="str">
            <v xml:space="preserve"> </v>
          </cell>
          <cell r="F833" t="str">
            <v xml:space="preserve"> </v>
          </cell>
          <cell r="G833" t="str">
            <v xml:space="preserve"> </v>
          </cell>
          <cell r="H833" t="str">
            <v xml:space="preserve"> </v>
          </cell>
          <cell r="I833" t="str">
            <v xml:space="preserve"> </v>
          </cell>
          <cell r="J833" t="str">
            <v xml:space="preserve"> </v>
          </cell>
        </row>
        <row r="834">
          <cell r="D834" t="str">
            <v/>
          </cell>
          <cell r="E834" t="str">
            <v xml:space="preserve"> </v>
          </cell>
          <cell r="F834" t="str">
            <v xml:space="preserve"> </v>
          </cell>
          <cell r="G834" t="str">
            <v xml:space="preserve"> </v>
          </cell>
          <cell r="H834" t="str">
            <v xml:space="preserve"> </v>
          </cell>
          <cell r="I834" t="str">
            <v xml:space="preserve"> </v>
          </cell>
          <cell r="J834" t="str">
            <v xml:space="preserve"> </v>
          </cell>
        </row>
        <row r="835">
          <cell r="D835" t="str">
            <v/>
          </cell>
          <cell r="E835" t="str">
            <v xml:space="preserve"> </v>
          </cell>
          <cell r="F835" t="str">
            <v xml:space="preserve"> </v>
          </cell>
          <cell r="G835" t="str">
            <v xml:space="preserve"> </v>
          </cell>
          <cell r="H835" t="str">
            <v xml:space="preserve"> </v>
          </cell>
          <cell r="I835" t="str">
            <v xml:space="preserve"> </v>
          </cell>
          <cell r="J835" t="str">
            <v xml:space="preserve"> </v>
          </cell>
        </row>
        <row r="836">
          <cell r="D836" t="str">
            <v/>
          </cell>
          <cell r="E836" t="str">
            <v xml:space="preserve"> </v>
          </cell>
          <cell r="F836" t="str">
            <v xml:space="preserve"> </v>
          </cell>
          <cell r="G836" t="str">
            <v xml:space="preserve"> </v>
          </cell>
          <cell r="H836" t="str">
            <v xml:space="preserve"> </v>
          </cell>
          <cell r="I836" t="str">
            <v xml:space="preserve"> </v>
          </cell>
          <cell r="J836" t="str">
            <v xml:space="preserve"> </v>
          </cell>
        </row>
        <row r="837">
          <cell r="D837" t="str">
            <v/>
          </cell>
          <cell r="E837" t="str">
            <v xml:space="preserve"> </v>
          </cell>
          <cell r="F837" t="str">
            <v xml:space="preserve"> </v>
          </cell>
          <cell r="G837" t="str">
            <v xml:space="preserve"> </v>
          </cell>
          <cell r="H837" t="str">
            <v xml:space="preserve"> </v>
          </cell>
          <cell r="I837" t="str">
            <v xml:space="preserve"> </v>
          </cell>
          <cell r="J837" t="str">
            <v xml:space="preserve"> </v>
          </cell>
        </row>
        <row r="838">
          <cell r="D838" t="str">
            <v/>
          </cell>
          <cell r="E838" t="str">
            <v xml:space="preserve"> </v>
          </cell>
          <cell r="F838" t="str">
            <v xml:space="preserve"> </v>
          </cell>
          <cell r="G838" t="str">
            <v xml:space="preserve"> </v>
          </cell>
          <cell r="H838" t="str">
            <v xml:space="preserve"> </v>
          </cell>
          <cell r="I838" t="str">
            <v xml:space="preserve"> </v>
          </cell>
          <cell r="J838" t="str">
            <v xml:space="preserve"> </v>
          </cell>
        </row>
        <row r="839">
          <cell r="D839" t="str">
            <v/>
          </cell>
          <cell r="E839" t="str">
            <v xml:space="preserve"> </v>
          </cell>
          <cell r="F839" t="str">
            <v xml:space="preserve"> </v>
          </cell>
          <cell r="G839" t="str">
            <v xml:space="preserve"> </v>
          </cell>
          <cell r="H839" t="str">
            <v xml:space="preserve"> </v>
          </cell>
          <cell r="I839" t="str">
            <v xml:space="preserve"> </v>
          </cell>
          <cell r="J839" t="str">
            <v xml:space="preserve"> </v>
          </cell>
        </row>
        <row r="840">
          <cell r="D840" t="str">
            <v/>
          </cell>
          <cell r="E840" t="str">
            <v xml:space="preserve"> </v>
          </cell>
          <cell r="F840" t="str">
            <v xml:space="preserve"> </v>
          </cell>
          <cell r="G840" t="str">
            <v xml:space="preserve"> </v>
          </cell>
          <cell r="H840" t="str">
            <v xml:space="preserve"> </v>
          </cell>
          <cell r="I840" t="str">
            <v xml:space="preserve"> </v>
          </cell>
          <cell r="J840" t="str">
            <v xml:space="preserve"> </v>
          </cell>
        </row>
        <row r="841">
          <cell r="D841" t="str">
            <v/>
          </cell>
          <cell r="E841" t="str">
            <v xml:space="preserve"> </v>
          </cell>
          <cell r="F841" t="str">
            <v xml:space="preserve"> </v>
          </cell>
          <cell r="G841" t="str">
            <v xml:space="preserve"> </v>
          </cell>
          <cell r="H841" t="str">
            <v xml:space="preserve"> </v>
          </cell>
          <cell r="I841" t="str">
            <v xml:space="preserve"> </v>
          </cell>
          <cell r="J841" t="str">
            <v xml:space="preserve"> </v>
          </cell>
        </row>
        <row r="842">
          <cell r="D842" t="str">
            <v/>
          </cell>
          <cell r="E842" t="str">
            <v xml:space="preserve"> </v>
          </cell>
          <cell r="F842" t="str">
            <v xml:space="preserve"> </v>
          </cell>
          <cell r="G842" t="str">
            <v xml:space="preserve"> </v>
          </cell>
          <cell r="H842" t="str">
            <v xml:space="preserve"> </v>
          </cell>
          <cell r="I842" t="str">
            <v xml:space="preserve"> </v>
          </cell>
          <cell r="J842" t="str">
            <v xml:space="preserve"> </v>
          </cell>
        </row>
        <row r="843">
          <cell r="D843" t="str">
            <v/>
          </cell>
          <cell r="E843" t="str">
            <v xml:space="preserve"> </v>
          </cell>
          <cell r="F843" t="str">
            <v xml:space="preserve"> </v>
          </cell>
          <cell r="G843" t="str">
            <v xml:space="preserve"> </v>
          </cell>
          <cell r="H843" t="str">
            <v xml:space="preserve"> </v>
          </cell>
          <cell r="I843" t="str">
            <v xml:space="preserve"> </v>
          </cell>
          <cell r="J843" t="str">
            <v xml:space="preserve"> </v>
          </cell>
        </row>
        <row r="844">
          <cell r="D844" t="str">
            <v/>
          </cell>
          <cell r="E844" t="str">
            <v xml:space="preserve"> </v>
          </cell>
          <cell r="F844" t="str">
            <v xml:space="preserve"> </v>
          </cell>
          <cell r="G844" t="str">
            <v xml:space="preserve"> </v>
          </cell>
          <cell r="H844" t="str">
            <v xml:space="preserve"> </v>
          </cell>
          <cell r="I844" t="str">
            <v xml:space="preserve"> </v>
          </cell>
          <cell r="J844" t="str">
            <v xml:space="preserve"> </v>
          </cell>
        </row>
        <row r="845">
          <cell r="D845" t="str">
            <v/>
          </cell>
          <cell r="E845" t="str">
            <v xml:space="preserve"> </v>
          </cell>
          <cell r="F845" t="str">
            <v xml:space="preserve"> </v>
          </cell>
          <cell r="G845" t="str">
            <v xml:space="preserve"> </v>
          </cell>
          <cell r="H845" t="str">
            <v xml:space="preserve"> </v>
          </cell>
          <cell r="I845" t="str">
            <v xml:space="preserve"> </v>
          </cell>
          <cell r="J845" t="str">
            <v xml:space="preserve"> </v>
          </cell>
        </row>
        <row r="846">
          <cell r="D846" t="str">
            <v/>
          </cell>
          <cell r="E846" t="str">
            <v xml:space="preserve"> </v>
          </cell>
          <cell r="F846" t="str">
            <v xml:space="preserve"> </v>
          </cell>
          <cell r="G846" t="str">
            <v xml:space="preserve"> </v>
          </cell>
          <cell r="H846" t="str">
            <v xml:space="preserve"> </v>
          </cell>
          <cell r="I846" t="str">
            <v xml:space="preserve"> </v>
          </cell>
          <cell r="J846" t="str">
            <v xml:space="preserve"> </v>
          </cell>
        </row>
        <row r="847">
          <cell r="D847" t="str">
            <v/>
          </cell>
          <cell r="E847" t="str">
            <v xml:space="preserve"> </v>
          </cell>
          <cell r="F847" t="str">
            <v xml:space="preserve"> </v>
          </cell>
          <cell r="G847" t="str">
            <v xml:space="preserve"> </v>
          </cell>
          <cell r="H847" t="str">
            <v xml:space="preserve"> </v>
          </cell>
          <cell r="I847" t="str">
            <v xml:space="preserve"> </v>
          </cell>
          <cell r="J847" t="str">
            <v xml:space="preserve"> </v>
          </cell>
        </row>
        <row r="848">
          <cell r="D848" t="str">
            <v/>
          </cell>
          <cell r="E848" t="str">
            <v xml:space="preserve"> </v>
          </cell>
          <cell r="F848" t="str">
            <v xml:space="preserve"> </v>
          </cell>
          <cell r="G848" t="str">
            <v xml:space="preserve"> </v>
          </cell>
          <cell r="H848" t="str">
            <v xml:space="preserve"> </v>
          </cell>
          <cell r="I848" t="str">
            <v xml:space="preserve"> </v>
          </cell>
          <cell r="J848" t="str">
            <v xml:space="preserve"> </v>
          </cell>
        </row>
        <row r="849">
          <cell r="D849" t="str">
            <v/>
          </cell>
          <cell r="E849" t="str">
            <v xml:space="preserve"> </v>
          </cell>
          <cell r="F849" t="str">
            <v xml:space="preserve"> </v>
          </cell>
          <cell r="G849" t="str">
            <v xml:space="preserve"> </v>
          </cell>
          <cell r="H849" t="str">
            <v xml:space="preserve"> </v>
          </cell>
          <cell r="I849" t="str">
            <v xml:space="preserve"> </v>
          </cell>
          <cell r="J849" t="str">
            <v xml:space="preserve"> </v>
          </cell>
        </row>
        <row r="850">
          <cell r="D850" t="str">
            <v/>
          </cell>
          <cell r="E850" t="str">
            <v xml:space="preserve"> </v>
          </cell>
          <cell r="F850" t="str">
            <v xml:space="preserve"> </v>
          </cell>
          <cell r="G850" t="str">
            <v xml:space="preserve"> </v>
          </cell>
          <cell r="H850" t="str">
            <v xml:space="preserve"> </v>
          </cell>
          <cell r="I850" t="str">
            <v xml:space="preserve"> </v>
          </cell>
          <cell r="J850" t="str">
            <v xml:space="preserve"> </v>
          </cell>
        </row>
        <row r="851">
          <cell r="D851" t="str">
            <v/>
          </cell>
          <cell r="E851" t="str">
            <v xml:space="preserve"> </v>
          </cell>
          <cell r="F851" t="str">
            <v xml:space="preserve"> </v>
          </cell>
          <cell r="G851" t="str">
            <v xml:space="preserve"> </v>
          </cell>
          <cell r="H851" t="str">
            <v xml:space="preserve"> </v>
          </cell>
          <cell r="I851" t="str">
            <v xml:space="preserve"> </v>
          </cell>
          <cell r="J851" t="str">
            <v xml:space="preserve"> </v>
          </cell>
        </row>
        <row r="852">
          <cell r="D852" t="str">
            <v/>
          </cell>
          <cell r="E852" t="str">
            <v xml:space="preserve"> </v>
          </cell>
          <cell r="F852" t="str">
            <v xml:space="preserve"> </v>
          </cell>
          <cell r="G852" t="str">
            <v xml:space="preserve"> </v>
          </cell>
          <cell r="H852" t="str">
            <v xml:space="preserve"> </v>
          </cell>
          <cell r="I852" t="str">
            <v xml:space="preserve"> </v>
          </cell>
          <cell r="J852" t="str">
            <v xml:space="preserve"> </v>
          </cell>
        </row>
        <row r="853">
          <cell r="D853" t="str">
            <v/>
          </cell>
          <cell r="E853" t="str">
            <v xml:space="preserve"> </v>
          </cell>
          <cell r="F853" t="str">
            <v xml:space="preserve"> </v>
          </cell>
          <cell r="G853" t="str">
            <v xml:space="preserve"> </v>
          </cell>
          <cell r="H853" t="str">
            <v xml:space="preserve"> </v>
          </cell>
          <cell r="I853" t="str">
            <v xml:space="preserve"> </v>
          </cell>
          <cell r="J853" t="str">
            <v xml:space="preserve"> </v>
          </cell>
        </row>
        <row r="854">
          <cell r="D854" t="str">
            <v/>
          </cell>
          <cell r="E854" t="str">
            <v xml:space="preserve"> </v>
          </cell>
          <cell r="F854" t="str">
            <v xml:space="preserve"> </v>
          </cell>
          <cell r="G854" t="str">
            <v xml:space="preserve"> </v>
          </cell>
          <cell r="H854" t="str">
            <v xml:space="preserve"> </v>
          </cell>
          <cell r="I854" t="str">
            <v xml:space="preserve"> </v>
          </cell>
          <cell r="J854" t="str">
            <v xml:space="preserve"> </v>
          </cell>
        </row>
        <row r="855">
          <cell r="D855" t="str">
            <v/>
          </cell>
          <cell r="E855" t="str">
            <v xml:space="preserve"> </v>
          </cell>
          <cell r="F855" t="str">
            <v xml:space="preserve"> </v>
          </cell>
          <cell r="G855" t="str">
            <v xml:space="preserve"> </v>
          </cell>
          <cell r="H855" t="str">
            <v xml:space="preserve"> </v>
          </cell>
          <cell r="I855" t="str">
            <v xml:space="preserve"> </v>
          </cell>
          <cell r="J855" t="str">
            <v xml:space="preserve"> </v>
          </cell>
        </row>
        <row r="856">
          <cell r="D856" t="str">
            <v/>
          </cell>
          <cell r="E856" t="str">
            <v xml:space="preserve"> </v>
          </cell>
          <cell r="F856" t="str">
            <v xml:space="preserve"> </v>
          </cell>
          <cell r="G856" t="str">
            <v xml:space="preserve"> </v>
          </cell>
          <cell r="H856" t="str">
            <v xml:space="preserve"> </v>
          </cell>
          <cell r="I856" t="str">
            <v xml:space="preserve"> </v>
          </cell>
          <cell r="J856" t="str">
            <v xml:space="preserve"> </v>
          </cell>
        </row>
        <row r="857">
          <cell r="D857" t="str">
            <v/>
          </cell>
          <cell r="E857" t="str">
            <v xml:space="preserve"> </v>
          </cell>
          <cell r="F857" t="str">
            <v xml:space="preserve"> </v>
          </cell>
          <cell r="G857" t="str">
            <v xml:space="preserve"> </v>
          </cell>
          <cell r="H857" t="str">
            <v xml:space="preserve"> </v>
          </cell>
          <cell r="I857" t="str">
            <v xml:space="preserve"> </v>
          </cell>
          <cell r="J857" t="str">
            <v xml:space="preserve"> </v>
          </cell>
        </row>
        <row r="858">
          <cell r="D858" t="str">
            <v/>
          </cell>
          <cell r="E858" t="str">
            <v xml:space="preserve"> </v>
          </cell>
          <cell r="F858" t="str">
            <v xml:space="preserve"> </v>
          </cell>
          <cell r="G858" t="str">
            <v xml:space="preserve"> </v>
          </cell>
          <cell r="H858" t="str">
            <v xml:space="preserve"> </v>
          </cell>
          <cell r="I858" t="str">
            <v xml:space="preserve"> </v>
          </cell>
          <cell r="J858" t="str">
            <v xml:space="preserve"> </v>
          </cell>
        </row>
        <row r="859">
          <cell r="D859" t="str">
            <v/>
          </cell>
          <cell r="E859" t="str">
            <v xml:space="preserve"> </v>
          </cell>
          <cell r="F859" t="str">
            <v xml:space="preserve"> </v>
          </cell>
          <cell r="G859" t="str">
            <v xml:space="preserve"> </v>
          </cell>
          <cell r="H859" t="str">
            <v xml:space="preserve"> </v>
          </cell>
          <cell r="I859" t="str">
            <v xml:space="preserve"> </v>
          </cell>
          <cell r="J859" t="str">
            <v xml:space="preserve"> </v>
          </cell>
        </row>
        <row r="860">
          <cell r="D860" t="str">
            <v/>
          </cell>
          <cell r="E860" t="str">
            <v xml:space="preserve"> </v>
          </cell>
          <cell r="F860" t="str">
            <v xml:space="preserve"> </v>
          </cell>
          <cell r="G860" t="str">
            <v xml:space="preserve"> </v>
          </cell>
          <cell r="H860" t="str">
            <v xml:space="preserve"> </v>
          </cell>
          <cell r="I860" t="str">
            <v xml:space="preserve"> </v>
          </cell>
          <cell r="J860" t="str">
            <v xml:space="preserve"> </v>
          </cell>
        </row>
        <row r="861">
          <cell r="D861" t="str">
            <v/>
          </cell>
          <cell r="E861" t="str">
            <v xml:space="preserve"> </v>
          </cell>
          <cell r="F861" t="str">
            <v xml:space="preserve"> </v>
          </cell>
          <cell r="G861" t="str">
            <v xml:space="preserve"> </v>
          </cell>
          <cell r="H861" t="str">
            <v xml:space="preserve"> </v>
          </cell>
          <cell r="I861" t="str">
            <v xml:space="preserve"> </v>
          </cell>
          <cell r="J861" t="str">
            <v xml:space="preserve"> </v>
          </cell>
        </row>
        <row r="862">
          <cell r="D862" t="str">
            <v/>
          </cell>
          <cell r="E862" t="str">
            <v xml:space="preserve"> </v>
          </cell>
          <cell r="F862" t="str">
            <v xml:space="preserve"> </v>
          </cell>
          <cell r="G862" t="str">
            <v xml:space="preserve"> </v>
          </cell>
          <cell r="H862" t="str">
            <v xml:space="preserve"> </v>
          </cell>
          <cell r="I862" t="str">
            <v xml:space="preserve"> </v>
          </cell>
          <cell r="J862" t="str">
            <v xml:space="preserve"> </v>
          </cell>
        </row>
        <row r="863">
          <cell r="D863" t="str">
            <v/>
          </cell>
          <cell r="E863" t="str">
            <v xml:space="preserve"> </v>
          </cell>
          <cell r="F863" t="str">
            <v xml:space="preserve"> </v>
          </cell>
          <cell r="G863" t="str">
            <v xml:space="preserve"> </v>
          </cell>
          <cell r="H863" t="str">
            <v xml:space="preserve"> </v>
          </cell>
          <cell r="I863" t="str">
            <v xml:space="preserve"> </v>
          </cell>
          <cell r="J863" t="str">
            <v xml:space="preserve"> </v>
          </cell>
        </row>
        <row r="864">
          <cell r="D864" t="str">
            <v/>
          </cell>
          <cell r="E864" t="str">
            <v xml:space="preserve"> </v>
          </cell>
          <cell r="F864" t="str">
            <v xml:space="preserve"> </v>
          </cell>
          <cell r="G864" t="str">
            <v xml:space="preserve"> </v>
          </cell>
          <cell r="H864" t="str">
            <v xml:space="preserve"> </v>
          </cell>
          <cell r="I864" t="str">
            <v xml:space="preserve"> </v>
          </cell>
          <cell r="J864" t="str">
            <v xml:space="preserve"> </v>
          </cell>
        </row>
        <row r="865">
          <cell r="D865" t="str">
            <v/>
          </cell>
          <cell r="E865" t="str">
            <v xml:space="preserve"> </v>
          </cell>
          <cell r="F865" t="str">
            <v xml:space="preserve"> </v>
          </cell>
          <cell r="G865" t="str">
            <v xml:space="preserve"> </v>
          </cell>
          <cell r="H865" t="str">
            <v xml:space="preserve"> </v>
          </cell>
          <cell r="I865" t="str">
            <v xml:space="preserve"> </v>
          </cell>
          <cell r="J865" t="str">
            <v xml:space="preserve"> </v>
          </cell>
        </row>
        <row r="866">
          <cell r="D866" t="str">
            <v/>
          </cell>
          <cell r="E866" t="str">
            <v xml:space="preserve"> </v>
          </cell>
          <cell r="F866" t="str">
            <v xml:space="preserve"> </v>
          </cell>
          <cell r="G866" t="str">
            <v xml:space="preserve"> </v>
          </cell>
          <cell r="H866" t="str">
            <v xml:space="preserve"> </v>
          </cell>
          <cell r="I866" t="str">
            <v xml:space="preserve"> </v>
          </cell>
          <cell r="J866" t="str">
            <v xml:space="preserve"> </v>
          </cell>
        </row>
        <row r="867">
          <cell r="D867" t="str">
            <v/>
          </cell>
          <cell r="E867" t="str">
            <v xml:space="preserve"> </v>
          </cell>
          <cell r="F867" t="str">
            <v xml:space="preserve"> </v>
          </cell>
          <cell r="G867" t="str">
            <v xml:space="preserve"> </v>
          </cell>
          <cell r="H867" t="str">
            <v xml:space="preserve"> </v>
          </cell>
          <cell r="I867" t="str">
            <v xml:space="preserve"> </v>
          </cell>
          <cell r="J867" t="str">
            <v xml:space="preserve"> </v>
          </cell>
        </row>
        <row r="868">
          <cell r="D868" t="str">
            <v/>
          </cell>
          <cell r="E868" t="str">
            <v xml:space="preserve"> </v>
          </cell>
          <cell r="F868" t="str">
            <v xml:space="preserve"> </v>
          </cell>
          <cell r="G868" t="str">
            <v xml:space="preserve"> </v>
          </cell>
          <cell r="H868" t="str">
            <v xml:space="preserve"> </v>
          </cell>
          <cell r="I868" t="str">
            <v xml:space="preserve"> </v>
          </cell>
          <cell r="J868" t="str">
            <v xml:space="preserve"> </v>
          </cell>
        </row>
        <row r="869">
          <cell r="D869" t="str">
            <v/>
          </cell>
          <cell r="E869" t="str">
            <v xml:space="preserve"> </v>
          </cell>
          <cell r="F869" t="str">
            <v xml:space="preserve"> </v>
          </cell>
          <cell r="G869" t="str">
            <v xml:space="preserve"> </v>
          </cell>
          <cell r="H869" t="str">
            <v xml:space="preserve"> </v>
          </cell>
          <cell r="I869" t="str">
            <v xml:space="preserve"> </v>
          </cell>
          <cell r="J869" t="str">
            <v xml:space="preserve"> </v>
          </cell>
        </row>
        <row r="870">
          <cell r="D870" t="str">
            <v/>
          </cell>
          <cell r="E870" t="str">
            <v xml:space="preserve"> </v>
          </cell>
          <cell r="F870" t="str">
            <v xml:space="preserve"> </v>
          </cell>
          <cell r="G870" t="str">
            <v xml:space="preserve"> </v>
          </cell>
          <cell r="H870" t="str">
            <v xml:space="preserve"> </v>
          </cell>
          <cell r="I870" t="str">
            <v xml:space="preserve"> </v>
          </cell>
          <cell r="J870" t="str">
            <v xml:space="preserve"> </v>
          </cell>
        </row>
        <row r="871">
          <cell r="D871" t="str">
            <v/>
          </cell>
          <cell r="E871" t="str">
            <v xml:space="preserve"> </v>
          </cell>
          <cell r="F871" t="str">
            <v xml:space="preserve"> </v>
          </cell>
          <cell r="G871" t="str">
            <v xml:space="preserve"> </v>
          </cell>
          <cell r="H871" t="str">
            <v xml:space="preserve"> </v>
          </cell>
          <cell r="I871" t="str">
            <v xml:space="preserve"> </v>
          </cell>
          <cell r="J871" t="str">
            <v xml:space="preserve"> </v>
          </cell>
        </row>
        <row r="872">
          <cell r="D872" t="str">
            <v/>
          </cell>
          <cell r="E872" t="str">
            <v xml:space="preserve"> </v>
          </cell>
          <cell r="F872" t="str">
            <v xml:space="preserve"> </v>
          </cell>
          <cell r="G872" t="str">
            <v xml:space="preserve"> </v>
          </cell>
          <cell r="H872" t="str">
            <v xml:space="preserve"> </v>
          </cell>
          <cell r="I872" t="str">
            <v xml:space="preserve"> </v>
          </cell>
          <cell r="J872" t="str">
            <v xml:space="preserve"> </v>
          </cell>
        </row>
        <row r="873">
          <cell r="D873" t="str">
            <v/>
          </cell>
          <cell r="E873" t="str">
            <v xml:space="preserve"> </v>
          </cell>
          <cell r="F873" t="str">
            <v xml:space="preserve"> </v>
          </cell>
          <cell r="G873" t="str">
            <v xml:space="preserve"> </v>
          </cell>
          <cell r="H873" t="str">
            <v xml:space="preserve"> </v>
          </cell>
          <cell r="I873" t="str">
            <v xml:space="preserve"> </v>
          </cell>
          <cell r="J873" t="str">
            <v xml:space="preserve"> </v>
          </cell>
        </row>
        <row r="874">
          <cell r="D874" t="str">
            <v/>
          </cell>
          <cell r="E874" t="str">
            <v xml:space="preserve"> </v>
          </cell>
          <cell r="F874" t="str">
            <v xml:space="preserve"> </v>
          </cell>
          <cell r="G874" t="str">
            <v xml:space="preserve"> </v>
          </cell>
          <cell r="H874" t="str">
            <v xml:space="preserve"> </v>
          </cell>
          <cell r="I874" t="str">
            <v xml:space="preserve"> </v>
          </cell>
          <cell r="J874" t="str">
            <v xml:space="preserve"> </v>
          </cell>
        </row>
        <row r="875">
          <cell r="D875" t="str">
            <v/>
          </cell>
          <cell r="E875" t="str">
            <v xml:space="preserve"> </v>
          </cell>
          <cell r="F875" t="str">
            <v xml:space="preserve"> </v>
          </cell>
          <cell r="G875" t="str">
            <v xml:space="preserve"> </v>
          </cell>
          <cell r="H875" t="str">
            <v xml:space="preserve"> </v>
          </cell>
          <cell r="I875" t="str">
            <v xml:space="preserve"> </v>
          </cell>
          <cell r="J875" t="str">
            <v xml:space="preserve"> </v>
          </cell>
        </row>
        <row r="876">
          <cell r="D876" t="str">
            <v/>
          </cell>
          <cell r="E876" t="str">
            <v xml:space="preserve"> </v>
          </cell>
          <cell r="F876" t="str">
            <v xml:space="preserve"> </v>
          </cell>
          <cell r="G876" t="str">
            <v xml:space="preserve"> </v>
          </cell>
          <cell r="H876" t="str">
            <v xml:space="preserve"> </v>
          </cell>
          <cell r="I876" t="str">
            <v xml:space="preserve"> </v>
          </cell>
          <cell r="J876" t="str">
            <v xml:space="preserve"> </v>
          </cell>
        </row>
        <row r="877">
          <cell r="D877" t="str">
            <v/>
          </cell>
          <cell r="E877" t="str">
            <v xml:space="preserve"> </v>
          </cell>
          <cell r="F877" t="str">
            <v xml:space="preserve"> </v>
          </cell>
          <cell r="G877" t="str">
            <v xml:space="preserve"> </v>
          </cell>
          <cell r="H877" t="str">
            <v xml:space="preserve"> </v>
          </cell>
          <cell r="I877" t="str">
            <v xml:space="preserve"> </v>
          </cell>
          <cell r="J877" t="str">
            <v xml:space="preserve"> </v>
          </cell>
        </row>
        <row r="878">
          <cell r="D878" t="str">
            <v/>
          </cell>
          <cell r="E878" t="str">
            <v xml:space="preserve"> </v>
          </cell>
          <cell r="F878" t="str">
            <v xml:space="preserve"> </v>
          </cell>
          <cell r="G878" t="str">
            <v xml:space="preserve"> </v>
          </cell>
          <cell r="H878" t="str">
            <v xml:space="preserve"> </v>
          </cell>
          <cell r="I878" t="str">
            <v xml:space="preserve"> </v>
          </cell>
          <cell r="J878" t="str">
            <v xml:space="preserve"> </v>
          </cell>
        </row>
        <row r="879">
          <cell r="D879" t="str">
            <v/>
          </cell>
          <cell r="E879" t="str">
            <v xml:space="preserve"> </v>
          </cell>
          <cell r="F879" t="str">
            <v xml:space="preserve"> </v>
          </cell>
          <cell r="G879" t="str">
            <v xml:space="preserve"> </v>
          </cell>
          <cell r="H879" t="str">
            <v xml:space="preserve"> </v>
          </cell>
          <cell r="I879" t="str">
            <v xml:space="preserve"> </v>
          </cell>
          <cell r="J879" t="str">
            <v xml:space="preserve"> </v>
          </cell>
        </row>
        <row r="880">
          <cell r="D880" t="str">
            <v/>
          </cell>
          <cell r="E880" t="str">
            <v xml:space="preserve"> </v>
          </cell>
          <cell r="F880" t="str">
            <v xml:space="preserve"> </v>
          </cell>
          <cell r="G880" t="str">
            <v xml:space="preserve"> </v>
          </cell>
          <cell r="H880" t="str">
            <v xml:space="preserve"> </v>
          </cell>
          <cell r="I880" t="str">
            <v xml:space="preserve"> </v>
          </cell>
          <cell r="J880" t="str">
            <v xml:space="preserve"> </v>
          </cell>
        </row>
        <row r="881">
          <cell r="D881" t="str">
            <v/>
          </cell>
          <cell r="E881" t="str">
            <v xml:space="preserve"> </v>
          </cell>
          <cell r="F881" t="str">
            <v xml:space="preserve"> </v>
          </cell>
          <cell r="G881" t="str">
            <v xml:space="preserve"> </v>
          </cell>
          <cell r="H881" t="str">
            <v xml:space="preserve"> </v>
          </cell>
          <cell r="I881" t="str">
            <v xml:space="preserve"> </v>
          </cell>
          <cell r="J881" t="str">
            <v xml:space="preserve"> </v>
          </cell>
        </row>
        <row r="882">
          <cell r="D882" t="str">
            <v/>
          </cell>
          <cell r="E882" t="str">
            <v xml:space="preserve"> </v>
          </cell>
          <cell r="F882" t="str">
            <v xml:space="preserve"> </v>
          </cell>
          <cell r="G882" t="str">
            <v xml:space="preserve"> </v>
          </cell>
          <cell r="H882" t="str">
            <v xml:space="preserve"> </v>
          </cell>
          <cell r="I882" t="str">
            <v xml:space="preserve"> </v>
          </cell>
          <cell r="J882" t="str">
            <v xml:space="preserve"> </v>
          </cell>
        </row>
        <row r="883">
          <cell r="D883" t="str">
            <v/>
          </cell>
          <cell r="E883" t="str">
            <v xml:space="preserve"> </v>
          </cell>
          <cell r="F883" t="str">
            <v xml:space="preserve"> </v>
          </cell>
          <cell r="G883" t="str">
            <v xml:space="preserve"> </v>
          </cell>
          <cell r="H883" t="str">
            <v xml:space="preserve"> </v>
          </cell>
          <cell r="I883" t="str">
            <v xml:space="preserve"> </v>
          </cell>
          <cell r="J883" t="str">
            <v xml:space="preserve"> </v>
          </cell>
        </row>
        <row r="884">
          <cell r="D884" t="str">
            <v/>
          </cell>
          <cell r="E884" t="str">
            <v xml:space="preserve"> </v>
          </cell>
          <cell r="F884" t="str">
            <v xml:space="preserve"> </v>
          </cell>
          <cell r="G884" t="str">
            <v xml:space="preserve"> </v>
          </cell>
          <cell r="H884" t="str">
            <v xml:space="preserve"> </v>
          </cell>
          <cell r="I884" t="str">
            <v xml:space="preserve"> </v>
          </cell>
          <cell r="J884" t="str">
            <v xml:space="preserve"> </v>
          </cell>
        </row>
        <row r="885">
          <cell r="D885" t="str">
            <v/>
          </cell>
          <cell r="E885" t="str">
            <v xml:space="preserve"> </v>
          </cell>
          <cell r="F885" t="str">
            <v xml:space="preserve"> </v>
          </cell>
          <cell r="G885" t="str">
            <v xml:space="preserve"> </v>
          </cell>
          <cell r="H885" t="str">
            <v xml:space="preserve"> </v>
          </cell>
          <cell r="I885" t="str">
            <v xml:space="preserve"> </v>
          </cell>
          <cell r="J885" t="str">
            <v xml:space="preserve"> </v>
          </cell>
        </row>
        <row r="886">
          <cell r="D886" t="str">
            <v/>
          </cell>
          <cell r="E886" t="str">
            <v xml:space="preserve"> </v>
          </cell>
          <cell r="F886" t="str">
            <v xml:space="preserve"> </v>
          </cell>
          <cell r="G886" t="str">
            <v xml:space="preserve"> </v>
          </cell>
          <cell r="H886" t="str">
            <v xml:space="preserve"> </v>
          </cell>
          <cell r="I886" t="str">
            <v xml:space="preserve"> </v>
          </cell>
          <cell r="J886" t="str">
            <v xml:space="preserve"> </v>
          </cell>
        </row>
        <row r="887">
          <cell r="D887" t="str">
            <v/>
          </cell>
          <cell r="E887" t="str">
            <v xml:space="preserve"> </v>
          </cell>
          <cell r="F887" t="str">
            <v xml:space="preserve"> </v>
          </cell>
          <cell r="G887" t="str">
            <v xml:space="preserve"> </v>
          </cell>
          <cell r="H887" t="str">
            <v xml:space="preserve"> </v>
          </cell>
          <cell r="I887" t="str">
            <v xml:space="preserve"> </v>
          </cell>
          <cell r="J887" t="str">
            <v xml:space="preserve"> </v>
          </cell>
        </row>
        <row r="888">
          <cell r="D888" t="str">
            <v/>
          </cell>
          <cell r="E888" t="str">
            <v xml:space="preserve"> </v>
          </cell>
          <cell r="F888" t="str">
            <v xml:space="preserve"> </v>
          </cell>
          <cell r="G888" t="str">
            <v xml:space="preserve"> </v>
          </cell>
          <cell r="H888" t="str">
            <v xml:space="preserve"> </v>
          </cell>
          <cell r="I888" t="str">
            <v xml:space="preserve"> </v>
          </cell>
          <cell r="J888" t="str">
            <v xml:space="preserve"> </v>
          </cell>
        </row>
        <row r="889">
          <cell r="D889" t="str">
            <v/>
          </cell>
          <cell r="E889" t="str">
            <v xml:space="preserve"> </v>
          </cell>
          <cell r="F889" t="str">
            <v xml:space="preserve"> </v>
          </cell>
          <cell r="G889" t="str">
            <v xml:space="preserve"> </v>
          </cell>
          <cell r="H889" t="str">
            <v xml:space="preserve"> </v>
          </cell>
          <cell r="I889" t="str">
            <v xml:space="preserve"> </v>
          </cell>
          <cell r="J889" t="str">
            <v xml:space="preserve"> </v>
          </cell>
        </row>
        <row r="890">
          <cell r="D890" t="str">
            <v/>
          </cell>
          <cell r="E890" t="str">
            <v xml:space="preserve"> </v>
          </cell>
          <cell r="F890" t="str">
            <v xml:space="preserve"> </v>
          </cell>
          <cell r="G890" t="str">
            <v xml:space="preserve"> </v>
          </cell>
          <cell r="H890" t="str">
            <v xml:space="preserve"> </v>
          </cell>
          <cell r="I890" t="str">
            <v xml:space="preserve"> </v>
          </cell>
          <cell r="J890" t="str">
            <v xml:space="preserve"> </v>
          </cell>
        </row>
        <row r="891">
          <cell r="D891" t="str">
            <v/>
          </cell>
          <cell r="E891" t="str">
            <v xml:space="preserve"> </v>
          </cell>
          <cell r="F891" t="str">
            <v xml:space="preserve"> </v>
          </cell>
          <cell r="G891" t="str">
            <v xml:space="preserve"> </v>
          </cell>
          <cell r="H891" t="str">
            <v xml:space="preserve"> </v>
          </cell>
          <cell r="I891" t="str">
            <v xml:space="preserve"> </v>
          </cell>
          <cell r="J891" t="str">
            <v xml:space="preserve"> </v>
          </cell>
        </row>
        <row r="892">
          <cell r="D892" t="str">
            <v/>
          </cell>
          <cell r="E892" t="str">
            <v xml:space="preserve"> </v>
          </cell>
          <cell r="F892" t="str">
            <v xml:space="preserve"> </v>
          </cell>
          <cell r="G892" t="str">
            <v xml:space="preserve"> </v>
          </cell>
          <cell r="H892" t="str">
            <v xml:space="preserve"> </v>
          </cell>
          <cell r="I892" t="str">
            <v xml:space="preserve"> </v>
          </cell>
          <cell r="J892" t="str">
            <v xml:space="preserve"> </v>
          </cell>
        </row>
        <row r="893">
          <cell r="D893" t="str">
            <v/>
          </cell>
          <cell r="E893" t="str">
            <v xml:space="preserve"> </v>
          </cell>
          <cell r="F893" t="str">
            <v xml:space="preserve"> </v>
          </cell>
          <cell r="G893" t="str">
            <v xml:space="preserve"> </v>
          </cell>
          <cell r="H893" t="str">
            <v xml:space="preserve"> </v>
          </cell>
          <cell r="I893" t="str">
            <v xml:space="preserve"> </v>
          </cell>
          <cell r="J893" t="str">
            <v xml:space="preserve"> </v>
          </cell>
        </row>
        <row r="894">
          <cell r="D894" t="str">
            <v/>
          </cell>
          <cell r="E894" t="str">
            <v xml:space="preserve"> </v>
          </cell>
          <cell r="F894" t="str">
            <v xml:space="preserve"> </v>
          </cell>
          <cell r="G894" t="str">
            <v xml:space="preserve"> </v>
          </cell>
          <cell r="H894" t="str">
            <v xml:space="preserve"> </v>
          </cell>
          <cell r="I894" t="str">
            <v xml:space="preserve"> </v>
          </cell>
          <cell r="J894" t="str">
            <v xml:space="preserve"> </v>
          </cell>
        </row>
        <row r="895">
          <cell r="D895" t="str">
            <v/>
          </cell>
          <cell r="E895" t="str">
            <v xml:space="preserve"> </v>
          </cell>
          <cell r="F895" t="str">
            <v xml:space="preserve"> </v>
          </cell>
          <cell r="G895" t="str">
            <v xml:space="preserve"> </v>
          </cell>
          <cell r="H895" t="str">
            <v xml:space="preserve"> </v>
          </cell>
          <cell r="I895" t="str">
            <v xml:space="preserve"> </v>
          </cell>
          <cell r="J895" t="str">
            <v xml:space="preserve"> </v>
          </cell>
        </row>
        <row r="896">
          <cell r="D896" t="str">
            <v/>
          </cell>
          <cell r="E896" t="str">
            <v xml:space="preserve"> </v>
          </cell>
          <cell r="F896" t="str">
            <v xml:space="preserve"> </v>
          </cell>
          <cell r="G896" t="str">
            <v xml:space="preserve"> </v>
          </cell>
          <cell r="H896" t="str">
            <v xml:space="preserve"> </v>
          </cell>
          <cell r="I896" t="str">
            <v xml:space="preserve"> </v>
          </cell>
          <cell r="J896" t="str">
            <v xml:space="preserve"> </v>
          </cell>
        </row>
        <row r="897">
          <cell r="D897" t="str">
            <v/>
          </cell>
          <cell r="E897" t="str">
            <v xml:space="preserve"> </v>
          </cell>
          <cell r="F897" t="str">
            <v xml:space="preserve"> </v>
          </cell>
          <cell r="G897" t="str">
            <v xml:space="preserve"> </v>
          </cell>
          <cell r="H897" t="str">
            <v xml:space="preserve"> </v>
          </cell>
          <cell r="I897" t="str">
            <v xml:space="preserve"> </v>
          </cell>
          <cell r="J897" t="str">
            <v xml:space="preserve"> </v>
          </cell>
        </row>
        <row r="898">
          <cell r="D898" t="str">
            <v/>
          </cell>
          <cell r="E898" t="str">
            <v xml:space="preserve"> </v>
          </cell>
          <cell r="F898" t="str">
            <v xml:space="preserve"> </v>
          </cell>
          <cell r="G898" t="str">
            <v xml:space="preserve"> </v>
          </cell>
          <cell r="H898" t="str">
            <v xml:space="preserve"> </v>
          </cell>
          <cell r="I898" t="str">
            <v xml:space="preserve"> </v>
          </cell>
          <cell r="J898" t="str">
            <v xml:space="preserve"> </v>
          </cell>
        </row>
        <row r="899">
          <cell r="D899" t="str">
            <v/>
          </cell>
          <cell r="E899" t="str">
            <v xml:space="preserve"> </v>
          </cell>
          <cell r="F899" t="str">
            <v xml:space="preserve"> </v>
          </cell>
          <cell r="G899" t="str">
            <v xml:space="preserve"> </v>
          </cell>
          <cell r="H899" t="str">
            <v xml:space="preserve"> </v>
          </cell>
          <cell r="I899" t="str">
            <v xml:space="preserve"> </v>
          </cell>
          <cell r="J899" t="str">
            <v xml:space="preserve"> </v>
          </cell>
        </row>
        <row r="900">
          <cell r="D900" t="str">
            <v/>
          </cell>
          <cell r="E900" t="str">
            <v xml:space="preserve"> </v>
          </cell>
          <cell r="F900" t="str">
            <v xml:space="preserve"> </v>
          </cell>
          <cell r="G900" t="str">
            <v xml:space="preserve"> </v>
          </cell>
          <cell r="H900" t="str">
            <v xml:space="preserve"> </v>
          </cell>
          <cell r="I900" t="str">
            <v xml:space="preserve"> </v>
          </cell>
          <cell r="J900" t="str">
            <v xml:space="preserve"> </v>
          </cell>
        </row>
        <row r="901">
          <cell r="D901" t="str">
            <v/>
          </cell>
          <cell r="E901" t="str">
            <v xml:space="preserve"> </v>
          </cell>
          <cell r="F901" t="str">
            <v xml:space="preserve"> </v>
          </cell>
          <cell r="G901" t="str">
            <v xml:space="preserve"> </v>
          </cell>
          <cell r="H901" t="str">
            <v xml:space="preserve"> </v>
          </cell>
          <cell r="I901" t="str">
            <v xml:space="preserve"> </v>
          </cell>
          <cell r="J901" t="str">
            <v xml:space="preserve"> </v>
          </cell>
        </row>
        <row r="902">
          <cell r="D902" t="str">
            <v/>
          </cell>
          <cell r="E902" t="str">
            <v xml:space="preserve"> </v>
          </cell>
          <cell r="F902" t="str">
            <v xml:space="preserve"> </v>
          </cell>
          <cell r="G902" t="str">
            <v xml:space="preserve"> </v>
          </cell>
          <cell r="H902" t="str">
            <v xml:space="preserve"> </v>
          </cell>
          <cell r="I902" t="str">
            <v xml:space="preserve"> </v>
          </cell>
          <cell r="J902" t="str">
            <v xml:space="preserve"> </v>
          </cell>
        </row>
        <row r="903">
          <cell r="D903" t="str">
            <v/>
          </cell>
          <cell r="E903" t="str">
            <v xml:space="preserve"> </v>
          </cell>
          <cell r="F903" t="str">
            <v xml:space="preserve"> </v>
          </cell>
          <cell r="G903" t="str">
            <v xml:space="preserve"> </v>
          </cell>
          <cell r="H903" t="str">
            <v xml:space="preserve"> </v>
          </cell>
          <cell r="I903" t="str">
            <v xml:space="preserve"> </v>
          </cell>
          <cell r="J903" t="str">
            <v xml:space="preserve"> </v>
          </cell>
        </row>
        <row r="904">
          <cell r="D904" t="str">
            <v/>
          </cell>
          <cell r="E904" t="str">
            <v xml:space="preserve"> </v>
          </cell>
          <cell r="F904" t="str">
            <v xml:space="preserve"> </v>
          </cell>
          <cell r="G904" t="str">
            <v xml:space="preserve"> </v>
          </cell>
          <cell r="H904" t="str">
            <v xml:space="preserve"> </v>
          </cell>
          <cell r="I904" t="str">
            <v xml:space="preserve"> </v>
          </cell>
          <cell r="J904" t="str">
            <v xml:space="preserve"> </v>
          </cell>
        </row>
        <row r="905">
          <cell r="D905" t="str">
            <v/>
          </cell>
          <cell r="E905" t="str">
            <v xml:space="preserve"> </v>
          </cell>
          <cell r="F905" t="str">
            <v xml:space="preserve"> </v>
          </cell>
          <cell r="G905" t="str">
            <v xml:space="preserve"> </v>
          </cell>
          <cell r="H905" t="str">
            <v xml:space="preserve"> </v>
          </cell>
          <cell r="I905" t="str">
            <v xml:space="preserve"> </v>
          </cell>
          <cell r="J905" t="str">
            <v xml:space="preserve"> </v>
          </cell>
        </row>
        <row r="906">
          <cell r="D906" t="str">
            <v/>
          </cell>
          <cell r="E906" t="str">
            <v xml:space="preserve"> </v>
          </cell>
          <cell r="F906" t="str">
            <v xml:space="preserve"> </v>
          </cell>
          <cell r="G906" t="str">
            <v xml:space="preserve"> </v>
          </cell>
          <cell r="H906" t="str">
            <v xml:space="preserve"> </v>
          </cell>
          <cell r="I906" t="str">
            <v xml:space="preserve"> </v>
          </cell>
          <cell r="J906" t="str">
            <v xml:space="preserve"> </v>
          </cell>
        </row>
        <row r="907">
          <cell r="D907" t="str">
            <v/>
          </cell>
          <cell r="E907" t="str">
            <v xml:space="preserve"> </v>
          </cell>
          <cell r="F907" t="str">
            <v xml:space="preserve"> </v>
          </cell>
          <cell r="G907" t="str">
            <v xml:space="preserve"> </v>
          </cell>
          <cell r="H907" t="str">
            <v xml:space="preserve"> </v>
          </cell>
          <cell r="I907" t="str">
            <v xml:space="preserve"> </v>
          </cell>
          <cell r="J907" t="str">
            <v xml:space="preserve"> </v>
          </cell>
        </row>
        <row r="908">
          <cell r="D908" t="str">
            <v/>
          </cell>
          <cell r="E908" t="str">
            <v xml:space="preserve"> </v>
          </cell>
          <cell r="F908" t="str">
            <v xml:space="preserve"> </v>
          </cell>
          <cell r="G908" t="str">
            <v xml:space="preserve"> </v>
          </cell>
          <cell r="H908" t="str">
            <v xml:space="preserve"> </v>
          </cell>
          <cell r="I908" t="str">
            <v xml:space="preserve"> </v>
          </cell>
          <cell r="J908" t="str">
            <v xml:space="preserve"> </v>
          </cell>
        </row>
        <row r="909">
          <cell r="D909" t="str">
            <v/>
          </cell>
          <cell r="E909" t="str">
            <v xml:space="preserve"> </v>
          </cell>
          <cell r="F909" t="str">
            <v xml:space="preserve"> </v>
          </cell>
          <cell r="G909" t="str">
            <v xml:space="preserve"> </v>
          </cell>
          <cell r="H909" t="str">
            <v xml:space="preserve"> </v>
          </cell>
          <cell r="I909" t="str">
            <v xml:space="preserve"> </v>
          </cell>
          <cell r="J909" t="str">
            <v xml:space="preserve"> </v>
          </cell>
        </row>
        <row r="910">
          <cell r="D910" t="str">
            <v/>
          </cell>
          <cell r="E910" t="str">
            <v xml:space="preserve"> </v>
          </cell>
          <cell r="F910" t="str">
            <v xml:space="preserve"> </v>
          </cell>
          <cell r="G910" t="str">
            <v xml:space="preserve"> </v>
          </cell>
          <cell r="H910" t="str">
            <v xml:space="preserve"> </v>
          </cell>
          <cell r="I910" t="str">
            <v xml:space="preserve"> </v>
          </cell>
          <cell r="J910" t="str">
            <v xml:space="preserve"> </v>
          </cell>
        </row>
        <row r="911">
          <cell r="D911" t="str">
            <v/>
          </cell>
          <cell r="E911" t="str">
            <v xml:space="preserve"> </v>
          </cell>
          <cell r="F911" t="str">
            <v xml:space="preserve"> </v>
          </cell>
          <cell r="G911" t="str">
            <v xml:space="preserve"> </v>
          </cell>
          <cell r="H911" t="str">
            <v xml:space="preserve"> </v>
          </cell>
          <cell r="I911" t="str">
            <v xml:space="preserve"> </v>
          </cell>
          <cell r="J911" t="str">
            <v xml:space="preserve"> </v>
          </cell>
        </row>
        <row r="912">
          <cell r="D912" t="str">
            <v/>
          </cell>
          <cell r="E912" t="str">
            <v xml:space="preserve"> </v>
          </cell>
          <cell r="F912" t="str">
            <v xml:space="preserve"> </v>
          </cell>
          <cell r="G912" t="str">
            <v xml:space="preserve"> </v>
          </cell>
          <cell r="H912" t="str">
            <v xml:space="preserve"> </v>
          </cell>
          <cell r="I912" t="str">
            <v xml:space="preserve"> </v>
          </cell>
          <cell r="J912" t="str">
            <v xml:space="preserve"> </v>
          </cell>
        </row>
        <row r="913">
          <cell r="D913" t="str">
            <v/>
          </cell>
          <cell r="E913" t="str">
            <v xml:space="preserve"> </v>
          </cell>
          <cell r="F913" t="str">
            <v xml:space="preserve"> </v>
          </cell>
          <cell r="G913" t="str">
            <v xml:space="preserve"> </v>
          </cell>
          <cell r="H913" t="str">
            <v xml:space="preserve"> </v>
          </cell>
          <cell r="I913" t="str">
            <v xml:space="preserve"> </v>
          </cell>
          <cell r="J913" t="str">
            <v xml:space="preserve"> </v>
          </cell>
        </row>
        <row r="914">
          <cell r="D914" t="str">
            <v/>
          </cell>
          <cell r="E914" t="str">
            <v xml:space="preserve"> </v>
          </cell>
          <cell r="F914" t="str">
            <v xml:space="preserve"> </v>
          </cell>
          <cell r="G914" t="str">
            <v xml:space="preserve"> </v>
          </cell>
          <cell r="H914" t="str">
            <v xml:space="preserve"> </v>
          </cell>
          <cell r="I914" t="str">
            <v xml:space="preserve"> </v>
          </cell>
          <cell r="J914" t="str">
            <v xml:space="preserve"> </v>
          </cell>
        </row>
        <row r="915">
          <cell r="D915" t="str">
            <v/>
          </cell>
          <cell r="E915" t="str">
            <v xml:space="preserve"> </v>
          </cell>
          <cell r="F915" t="str">
            <v xml:space="preserve"> </v>
          </cell>
          <cell r="G915" t="str">
            <v xml:space="preserve"> </v>
          </cell>
          <cell r="H915" t="str">
            <v xml:space="preserve"> </v>
          </cell>
          <cell r="I915" t="str">
            <v xml:space="preserve"> </v>
          </cell>
          <cell r="J915" t="str">
            <v xml:space="preserve"> </v>
          </cell>
        </row>
        <row r="916">
          <cell r="D916" t="str">
            <v/>
          </cell>
          <cell r="E916" t="str">
            <v xml:space="preserve"> </v>
          </cell>
          <cell r="F916" t="str">
            <v xml:space="preserve"> </v>
          </cell>
          <cell r="G916" t="str">
            <v xml:space="preserve"> </v>
          </cell>
          <cell r="H916" t="str">
            <v xml:space="preserve"> </v>
          </cell>
          <cell r="I916" t="str">
            <v xml:space="preserve"> </v>
          </cell>
          <cell r="J916" t="str">
            <v xml:space="preserve"> </v>
          </cell>
        </row>
        <row r="917">
          <cell r="D917" t="str">
            <v/>
          </cell>
          <cell r="E917" t="str">
            <v xml:space="preserve"> </v>
          </cell>
          <cell r="F917" t="str">
            <v xml:space="preserve"> </v>
          </cell>
          <cell r="G917" t="str">
            <v xml:space="preserve"> </v>
          </cell>
          <cell r="H917" t="str">
            <v xml:space="preserve"> </v>
          </cell>
          <cell r="I917" t="str">
            <v xml:space="preserve"> </v>
          </cell>
          <cell r="J917" t="str">
            <v xml:space="preserve"> </v>
          </cell>
        </row>
        <row r="918">
          <cell r="D918" t="str">
            <v/>
          </cell>
          <cell r="E918" t="str">
            <v xml:space="preserve"> </v>
          </cell>
          <cell r="F918" t="str">
            <v xml:space="preserve"> </v>
          </cell>
          <cell r="G918" t="str">
            <v xml:space="preserve"> </v>
          </cell>
          <cell r="H918" t="str">
            <v xml:space="preserve"> </v>
          </cell>
          <cell r="I918" t="str">
            <v xml:space="preserve"> </v>
          </cell>
          <cell r="J918" t="str">
            <v xml:space="preserve"> </v>
          </cell>
        </row>
        <row r="919">
          <cell r="D919" t="str">
            <v/>
          </cell>
          <cell r="E919" t="str">
            <v xml:space="preserve"> </v>
          </cell>
          <cell r="F919" t="str">
            <v xml:space="preserve"> </v>
          </cell>
          <cell r="G919" t="str">
            <v xml:space="preserve"> </v>
          </cell>
          <cell r="H919" t="str">
            <v xml:space="preserve"> </v>
          </cell>
          <cell r="I919" t="str">
            <v xml:space="preserve"> </v>
          </cell>
          <cell r="J919" t="str">
            <v xml:space="preserve"> </v>
          </cell>
        </row>
        <row r="920">
          <cell r="D920" t="str">
            <v/>
          </cell>
          <cell r="E920" t="str">
            <v xml:space="preserve"> </v>
          </cell>
          <cell r="F920" t="str">
            <v xml:space="preserve"> </v>
          </cell>
          <cell r="G920" t="str">
            <v xml:space="preserve"> </v>
          </cell>
          <cell r="H920" t="str">
            <v xml:space="preserve"> </v>
          </cell>
          <cell r="I920" t="str">
            <v xml:space="preserve"> </v>
          </cell>
          <cell r="J920" t="str">
            <v xml:space="preserve"> </v>
          </cell>
        </row>
        <row r="921">
          <cell r="D921" t="str">
            <v/>
          </cell>
          <cell r="E921" t="str">
            <v xml:space="preserve"> </v>
          </cell>
          <cell r="F921" t="str">
            <v xml:space="preserve"> </v>
          </cell>
          <cell r="G921" t="str">
            <v xml:space="preserve"> </v>
          </cell>
          <cell r="H921" t="str">
            <v xml:space="preserve"> </v>
          </cell>
          <cell r="I921" t="str">
            <v xml:space="preserve"> </v>
          </cell>
          <cell r="J921" t="str">
            <v xml:space="preserve"> </v>
          </cell>
        </row>
        <row r="922">
          <cell r="D922" t="str">
            <v/>
          </cell>
          <cell r="E922" t="str">
            <v xml:space="preserve"> </v>
          </cell>
          <cell r="F922" t="str">
            <v xml:space="preserve"> </v>
          </cell>
          <cell r="G922" t="str">
            <v xml:space="preserve"> </v>
          </cell>
          <cell r="H922" t="str">
            <v xml:space="preserve"> </v>
          </cell>
          <cell r="I922" t="str">
            <v xml:space="preserve"> </v>
          </cell>
          <cell r="J922" t="str">
            <v xml:space="preserve"> </v>
          </cell>
        </row>
        <row r="923">
          <cell r="D923" t="str">
            <v/>
          </cell>
          <cell r="E923" t="str">
            <v xml:space="preserve"> </v>
          </cell>
          <cell r="F923" t="str">
            <v xml:space="preserve"> </v>
          </cell>
          <cell r="G923" t="str">
            <v xml:space="preserve"> </v>
          </cell>
          <cell r="H923" t="str">
            <v xml:space="preserve"> </v>
          </cell>
          <cell r="I923" t="str">
            <v xml:space="preserve"> </v>
          </cell>
          <cell r="J923" t="str">
            <v xml:space="preserve"> </v>
          </cell>
        </row>
        <row r="924">
          <cell r="D924" t="str">
            <v/>
          </cell>
          <cell r="E924" t="str">
            <v xml:space="preserve"> </v>
          </cell>
          <cell r="F924" t="str">
            <v xml:space="preserve"> </v>
          </cell>
          <cell r="G924" t="str">
            <v xml:space="preserve"> </v>
          </cell>
          <cell r="H924" t="str">
            <v xml:space="preserve"> </v>
          </cell>
          <cell r="I924" t="str">
            <v xml:space="preserve"> </v>
          </cell>
          <cell r="J924" t="str">
            <v xml:space="preserve"> </v>
          </cell>
        </row>
        <row r="925">
          <cell r="D925" t="str">
            <v/>
          </cell>
          <cell r="E925" t="str">
            <v xml:space="preserve"> </v>
          </cell>
          <cell r="F925" t="str">
            <v xml:space="preserve"> </v>
          </cell>
          <cell r="G925" t="str">
            <v xml:space="preserve"> </v>
          </cell>
          <cell r="H925" t="str">
            <v xml:space="preserve"> </v>
          </cell>
          <cell r="I925" t="str">
            <v xml:space="preserve"> </v>
          </cell>
          <cell r="J925" t="str">
            <v xml:space="preserve"> </v>
          </cell>
        </row>
        <row r="926">
          <cell r="D926" t="str">
            <v/>
          </cell>
          <cell r="E926" t="str">
            <v xml:space="preserve"> </v>
          </cell>
          <cell r="F926" t="str">
            <v xml:space="preserve"> </v>
          </cell>
          <cell r="G926" t="str">
            <v xml:space="preserve"> </v>
          </cell>
          <cell r="H926" t="str">
            <v xml:space="preserve"> </v>
          </cell>
          <cell r="I926" t="str">
            <v xml:space="preserve"> </v>
          </cell>
          <cell r="J926" t="str">
            <v xml:space="preserve"> </v>
          </cell>
        </row>
        <row r="927">
          <cell r="D927" t="str">
            <v/>
          </cell>
          <cell r="E927" t="str">
            <v xml:space="preserve"> </v>
          </cell>
          <cell r="F927" t="str">
            <v xml:space="preserve"> </v>
          </cell>
          <cell r="G927" t="str">
            <v xml:space="preserve"> </v>
          </cell>
          <cell r="H927" t="str">
            <v xml:space="preserve"> </v>
          </cell>
          <cell r="I927" t="str">
            <v xml:space="preserve"> </v>
          </cell>
          <cell r="J927" t="str">
            <v xml:space="preserve"> </v>
          </cell>
        </row>
        <row r="928">
          <cell r="D928" t="str">
            <v/>
          </cell>
          <cell r="E928" t="str">
            <v xml:space="preserve"> </v>
          </cell>
          <cell r="F928" t="str">
            <v xml:space="preserve"> </v>
          </cell>
          <cell r="G928" t="str">
            <v xml:space="preserve"> </v>
          </cell>
          <cell r="H928" t="str">
            <v xml:space="preserve"> </v>
          </cell>
          <cell r="I928" t="str">
            <v xml:space="preserve"> </v>
          </cell>
          <cell r="J928" t="str">
            <v xml:space="preserve"> </v>
          </cell>
        </row>
        <row r="929">
          <cell r="D929" t="str">
            <v/>
          </cell>
          <cell r="E929" t="str">
            <v xml:space="preserve"> </v>
          </cell>
          <cell r="F929" t="str">
            <v xml:space="preserve"> </v>
          </cell>
          <cell r="G929" t="str">
            <v xml:space="preserve"> </v>
          </cell>
          <cell r="H929" t="str">
            <v xml:space="preserve"> </v>
          </cell>
          <cell r="I929" t="str">
            <v xml:space="preserve"> </v>
          </cell>
          <cell r="J929" t="str">
            <v xml:space="preserve"> </v>
          </cell>
        </row>
        <row r="930">
          <cell r="D930" t="str">
            <v/>
          </cell>
          <cell r="E930" t="str">
            <v xml:space="preserve"> </v>
          </cell>
          <cell r="F930" t="str">
            <v xml:space="preserve"> </v>
          </cell>
          <cell r="G930" t="str">
            <v xml:space="preserve"> </v>
          </cell>
          <cell r="H930" t="str">
            <v xml:space="preserve"> </v>
          </cell>
          <cell r="I930" t="str">
            <v xml:space="preserve"> </v>
          </cell>
          <cell r="J930" t="str">
            <v xml:space="preserve"> </v>
          </cell>
        </row>
        <row r="931">
          <cell r="D931" t="str">
            <v/>
          </cell>
          <cell r="E931" t="str">
            <v xml:space="preserve"> </v>
          </cell>
          <cell r="F931" t="str">
            <v xml:space="preserve"> </v>
          </cell>
          <cell r="G931" t="str">
            <v xml:space="preserve"> </v>
          </cell>
          <cell r="H931" t="str">
            <v xml:space="preserve"> </v>
          </cell>
          <cell r="I931" t="str">
            <v xml:space="preserve"> </v>
          </cell>
          <cell r="J931" t="str">
            <v xml:space="preserve"> </v>
          </cell>
        </row>
        <row r="932">
          <cell r="D932" t="str">
            <v/>
          </cell>
          <cell r="E932" t="str">
            <v xml:space="preserve"> </v>
          </cell>
          <cell r="F932" t="str">
            <v xml:space="preserve"> </v>
          </cell>
          <cell r="G932" t="str">
            <v xml:space="preserve"> </v>
          </cell>
          <cell r="H932" t="str">
            <v xml:space="preserve"> </v>
          </cell>
          <cell r="I932" t="str">
            <v xml:space="preserve"> </v>
          </cell>
          <cell r="J932" t="str">
            <v xml:space="preserve"> </v>
          </cell>
        </row>
        <row r="933">
          <cell r="D933" t="str">
            <v/>
          </cell>
          <cell r="E933" t="str">
            <v xml:space="preserve"> </v>
          </cell>
          <cell r="F933" t="str">
            <v xml:space="preserve"> </v>
          </cell>
          <cell r="G933" t="str">
            <v xml:space="preserve"> </v>
          </cell>
          <cell r="H933" t="str">
            <v xml:space="preserve"> </v>
          </cell>
          <cell r="I933" t="str">
            <v xml:space="preserve"> </v>
          </cell>
          <cell r="J933" t="str">
            <v xml:space="preserve"> </v>
          </cell>
        </row>
        <row r="934">
          <cell r="D934" t="str">
            <v/>
          </cell>
          <cell r="E934" t="str">
            <v xml:space="preserve"> </v>
          </cell>
          <cell r="F934" t="str">
            <v xml:space="preserve"> </v>
          </cell>
          <cell r="G934" t="str">
            <v xml:space="preserve"> </v>
          </cell>
          <cell r="H934" t="str">
            <v xml:space="preserve"> </v>
          </cell>
          <cell r="I934" t="str">
            <v xml:space="preserve"> </v>
          </cell>
          <cell r="J934" t="str">
            <v xml:space="preserve"> </v>
          </cell>
        </row>
        <row r="935">
          <cell r="D935" t="str">
            <v/>
          </cell>
          <cell r="E935" t="str">
            <v xml:space="preserve"> </v>
          </cell>
          <cell r="F935" t="str">
            <v xml:space="preserve"> </v>
          </cell>
          <cell r="G935" t="str">
            <v xml:space="preserve"> </v>
          </cell>
          <cell r="H935" t="str">
            <v xml:space="preserve"> </v>
          </cell>
          <cell r="I935" t="str">
            <v xml:space="preserve"> </v>
          </cell>
          <cell r="J935" t="str">
            <v xml:space="preserve"> </v>
          </cell>
        </row>
        <row r="936">
          <cell r="D936" t="str">
            <v/>
          </cell>
          <cell r="E936" t="str">
            <v xml:space="preserve"> </v>
          </cell>
          <cell r="F936" t="str">
            <v xml:space="preserve"> </v>
          </cell>
          <cell r="G936" t="str">
            <v xml:space="preserve"> </v>
          </cell>
          <cell r="H936" t="str">
            <v xml:space="preserve"> </v>
          </cell>
          <cell r="I936" t="str">
            <v xml:space="preserve"> </v>
          </cell>
          <cell r="J936" t="str">
            <v xml:space="preserve"> </v>
          </cell>
        </row>
        <row r="937">
          <cell r="D937" t="str">
            <v/>
          </cell>
          <cell r="E937" t="str">
            <v xml:space="preserve"> </v>
          </cell>
          <cell r="F937" t="str">
            <v xml:space="preserve"> </v>
          </cell>
          <cell r="G937" t="str">
            <v xml:space="preserve"> </v>
          </cell>
          <cell r="H937" t="str">
            <v xml:space="preserve"> </v>
          </cell>
          <cell r="I937" t="str">
            <v xml:space="preserve"> </v>
          </cell>
          <cell r="J937" t="str">
            <v xml:space="preserve"> </v>
          </cell>
        </row>
        <row r="938">
          <cell r="D938" t="str">
            <v/>
          </cell>
          <cell r="E938" t="str">
            <v xml:space="preserve"> </v>
          </cell>
          <cell r="F938" t="str">
            <v xml:space="preserve"> </v>
          </cell>
          <cell r="G938" t="str">
            <v xml:space="preserve"> </v>
          </cell>
          <cell r="H938" t="str">
            <v xml:space="preserve"> </v>
          </cell>
          <cell r="I938" t="str">
            <v xml:space="preserve"> </v>
          </cell>
          <cell r="J938" t="str">
            <v xml:space="preserve"> </v>
          </cell>
        </row>
        <row r="939">
          <cell r="D939" t="str">
            <v/>
          </cell>
          <cell r="E939" t="str">
            <v xml:space="preserve"> </v>
          </cell>
          <cell r="F939" t="str">
            <v xml:space="preserve"> </v>
          </cell>
          <cell r="G939" t="str">
            <v xml:space="preserve"> </v>
          </cell>
          <cell r="H939" t="str">
            <v xml:space="preserve"> </v>
          </cell>
          <cell r="I939" t="str">
            <v xml:space="preserve"> </v>
          </cell>
          <cell r="J939" t="str">
            <v xml:space="preserve"> </v>
          </cell>
        </row>
        <row r="940">
          <cell r="D940" t="str">
            <v/>
          </cell>
          <cell r="E940" t="str">
            <v xml:space="preserve"> </v>
          </cell>
          <cell r="F940" t="str">
            <v xml:space="preserve"> </v>
          </cell>
          <cell r="G940" t="str">
            <v xml:space="preserve"> </v>
          </cell>
          <cell r="H940" t="str">
            <v xml:space="preserve"> </v>
          </cell>
          <cell r="I940" t="str">
            <v xml:space="preserve"> </v>
          </cell>
          <cell r="J940" t="str">
            <v xml:space="preserve"> </v>
          </cell>
        </row>
        <row r="941">
          <cell r="D941" t="str">
            <v/>
          </cell>
          <cell r="E941" t="str">
            <v xml:space="preserve"> </v>
          </cell>
          <cell r="F941" t="str">
            <v xml:space="preserve"> </v>
          </cell>
          <cell r="G941" t="str">
            <v xml:space="preserve"> </v>
          </cell>
          <cell r="H941" t="str">
            <v xml:space="preserve"> </v>
          </cell>
          <cell r="I941" t="str">
            <v xml:space="preserve"> </v>
          </cell>
          <cell r="J941" t="str">
            <v xml:space="preserve"> </v>
          </cell>
        </row>
        <row r="942">
          <cell r="D942" t="str">
            <v/>
          </cell>
          <cell r="E942" t="str">
            <v xml:space="preserve"> </v>
          </cell>
          <cell r="F942" t="str">
            <v xml:space="preserve"> </v>
          </cell>
          <cell r="G942" t="str">
            <v xml:space="preserve"> </v>
          </cell>
          <cell r="H942" t="str">
            <v xml:space="preserve"> </v>
          </cell>
          <cell r="I942" t="str">
            <v xml:space="preserve"> </v>
          </cell>
          <cell r="J942" t="str">
            <v xml:space="preserve"> </v>
          </cell>
        </row>
        <row r="943">
          <cell r="D943" t="str">
            <v/>
          </cell>
          <cell r="E943" t="str">
            <v xml:space="preserve"> </v>
          </cell>
          <cell r="F943" t="str">
            <v xml:space="preserve"> </v>
          </cell>
          <cell r="G943" t="str">
            <v xml:space="preserve"> </v>
          </cell>
          <cell r="H943" t="str">
            <v xml:space="preserve"> </v>
          </cell>
          <cell r="I943" t="str">
            <v xml:space="preserve"> </v>
          </cell>
          <cell r="J943" t="str">
            <v xml:space="preserve"> </v>
          </cell>
        </row>
        <row r="944">
          <cell r="D944" t="str">
            <v/>
          </cell>
          <cell r="E944" t="str">
            <v xml:space="preserve"> </v>
          </cell>
          <cell r="F944" t="str">
            <v xml:space="preserve"> </v>
          </cell>
          <cell r="G944" t="str">
            <v xml:space="preserve"> </v>
          </cell>
          <cell r="H944" t="str">
            <v xml:space="preserve"> </v>
          </cell>
          <cell r="I944" t="str">
            <v xml:space="preserve"> </v>
          </cell>
          <cell r="J944" t="str">
            <v xml:space="preserve"> </v>
          </cell>
        </row>
        <row r="945">
          <cell r="D945" t="str">
            <v/>
          </cell>
          <cell r="E945" t="str">
            <v xml:space="preserve"> </v>
          </cell>
          <cell r="F945" t="str">
            <v xml:space="preserve"> </v>
          </cell>
          <cell r="G945" t="str">
            <v xml:space="preserve"> </v>
          </cell>
          <cell r="H945" t="str">
            <v xml:space="preserve"> </v>
          </cell>
          <cell r="I945" t="str">
            <v xml:space="preserve"> </v>
          </cell>
          <cell r="J945" t="str">
            <v xml:space="preserve"> </v>
          </cell>
        </row>
        <row r="946">
          <cell r="D946" t="str">
            <v/>
          </cell>
          <cell r="E946" t="str">
            <v xml:space="preserve"> </v>
          </cell>
          <cell r="F946" t="str">
            <v xml:space="preserve"> </v>
          </cell>
          <cell r="G946" t="str">
            <v xml:space="preserve"> </v>
          </cell>
          <cell r="H946" t="str">
            <v xml:space="preserve"> </v>
          </cell>
          <cell r="I946" t="str">
            <v xml:space="preserve"> </v>
          </cell>
          <cell r="J946" t="str">
            <v xml:space="preserve"> </v>
          </cell>
        </row>
        <row r="947">
          <cell r="D947" t="str">
            <v/>
          </cell>
          <cell r="E947" t="str">
            <v xml:space="preserve"> </v>
          </cell>
          <cell r="F947" t="str">
            <v xml:space="preserve"> </v>
          </cell>
          <cell r="G947" t="str">
            <v xml:space="preserve"> </v>
          </cell>
          <cell r="H947" t="str">
            <v xml:space="preserve"> </v>
          </cell>
          <cell r="I947" t="str">
            <v xml:space="preserve"> </v>
          </cell>
          <cell r="J947" t="str">
            <v xml:space="preserve"> </v>
          </cell>
        </row>
        <row r="948">
          <cell r="D948" t="str">
            <v/>
          </cell>
          <cell r="E948" t="str">
            <v xml:space="preserve"> </v>
          </cell>
          <cell r="F948" t="str">
            <v xml:space="preserve"> </v>
          </cell>
          <cell r="G948" t="str">
            <v xml:space="preserve"> </v>
          </cell>
          <cell r="H948" t="str">
            <v xml:space="preserve"> </v>
          </cell>
          <cell r="I948" t="str">
            <v xml:space="preserve"> </v>
          </cell>
          <cell r="J948" t="str">
            <v xml:space="preserve"> </v>
          </cell>
        </row>
        <row r="949">
          <cell r="D949" t="str">
            <v/>
          </cell>
          <cell r="E949" t="str">
            <v xml:space="preserve"> </v>
          </cell>
          <cell r="F949" t="str">
            <v xml:space="preserve"> </v>
          </cell>
          <cell r="G949" t="str">
            <v xml:space="preserve"> </v>
          </cell>
          <cell r="H949" t="str">
            <v xml:space="preserve"> </v>
          </cell>
          <cell r="I949" t="str">
            <v xml:space="preserve"> </v>
          </cell>
          <cell r="J949" t="str">
            <v xml:space="preserve"> </v>
          </cell>
        </row>
        <row r="950">
          <cell r="D950" t="str">
            <v/>
          </cell>
          <cell r="E950" t="str">
            <v xml:space="preserve"> </v>
          </cell>
          <cell r="F950" t="str">
            <v xml:space="preserve"> </v>
          </cell>
          <cell r="G950" t="str">
            <v xml:space="preserve"> </v>
          </cell>
          <cell r="H950" t="str">
            <v xml:space="preserve"> </v>
          </cell>
          <cell r="I950" t="str">
            <v xml:space="preserve"> </v>
          </cell>
          <cell r="J950" t="str">
            <v xml:space="preserve"> </v>
          </cell>
        </row>
        <row r="951">
          <cell r="D951" t="str">
            <v/>
          </cell>
          <cell r="E951" t="str">
            <v xml:space="preserve"> </v>
          </cell>
          <cell r="F951" t="str">
            <v xml:space="preserve"> </v>
          </cell>
          <cell r="G951" t="str">
            <v xml:space="preserve"> </v>
          </cell>
          <cell r="H951" t="str">
            <v xml:space="preserve"> </v>
          </cell>
          <cell r="I951" t="str">
            <v xml:space="preserve"> </v>
          </cell>
          <cell r="J951" t="str">
            <v xml:space="preserve"> </v>
          </cell>
        </row>
        <row r="952">
          <cell r="D952" t="str">
            <v/>
          </cell>
          <cell r="E952" t="str">
            <v xml:space="preserve"> </v>
          </cell>
          <cell r="F952" t="str">
            <v xml:space="preserve"> </v>
          </cell>
          <cell r="G952" t="str">
            <v xml:space="preserve"> </v>
          </cell>
          <cell r="H952" t="str">
            <v xml:space="preserve"> </v>
          </cell>
          <cell r="I952" t="str">
            <v xml:space="preserve"> </v>
          </cell>
          <cell r="J952" t="str">
            <v xml:space="preserve"> </v>
          </cell>
        </row>
      </sheetData>
      <sheetData sheetId="2">
        <row r="6">
          <cell r="H6" t="str">
            <v xml:space="preserve"> 60m V</v>
          </cell>
          <cell r="I6">
            <v>0.45833333333333298</v>
          </cell>
        </row>
        <row r="7">
          <cell r="H7" t="str">
            <v xml:space="preserve"> tolis V</v>
          </cell>
          <cell r="I7">
            <v>0.48611111111111177</v>
          </cell>
        </row>
        <row r="8">
          <cell r="H8" t="str">
            <v xml:space="preserve"> rut V</v>
          </cell>
          <cell r="I8">
            <v>0.54166666666667052</v>
          </cell>
        </row>
        <row r="9">
          <cell r="H9" t="str">
            <v>5000m sp. ėj. M</v>
          </cell>
          <cell r="I9">
            <v>0.54166666666667052</v>
          </cell>
        </row>
        <row r="10">
          <cell r="H10" t="str">
            <v>10000m sp. ėj. V</v>
          </cell>
          <cell r="I10">
            <v>0.56250000000000433</v>
          </cell>
        </row>
        <row r="11">
          <cell r="H11" t="str">
            <v>kartis M</v>
          </cell>
          <cell r="I11">
            <v>0.56944444444444875</v>
          </cell>
        </row>
        <row r="12">
          <cell r="H12" t="str">
            <v>aukštis V</v>
          </cell>
          <cell r="I12">
            <v>0.59722222222222754</v>
          </cell>
        </row>
        <row r="13">
          <cell r="H13" t="str">
            <v>60m bb.99 V</v>
          </cell>
          <cell r="I13">
            <v>0.61111111111111638</v>
          </cell>
        </row>
        <row r="14">
          <cell r="H14" t="str">
            <v>60m M</v>
          </cell>
          <cell r="I14">
            <v>0.62500000000000522</v>
          </cell>
        </row>
        <row r="15">
          <cell r="H15" t="str">
            <v>60m V</v>
          </cell>
          <cell r="I15">
            <v>0.63888888888889406</v>
          </cell>
        </row>
        <row r="16">
          <cell r="H16" t="str">
            <v xml:space="preserve">at </v>
          </cell>
          <cell r="I16">
            <v>0.6527777777777829</v>
          </cell>
        </row>
        <row r="17">
          <cell r="H17" t="str">
            <v>60m bb.99 V</v>
          </cell>
          <cell r="I17">
            <v>0.67361111111111671</v>
          </cell>
        </row>
        <row r="18">
          <cell r="H18" t="str">
            <v>aukštis M</v>
          </cell>
          <cell r="I18">
            <v>0.67361111111111671</v>
          </cell>
        </row>
        <row r="19">
          <cell r="H19" t="str">
            <v>tolis V</v>
          </cell>
          <cell r="I19">
            <v>0.67361111111111671</v>
          </cell>
        </row>
        <row r="20">
          <cell r="H20" t="str">
            <v>rut M</v>
          </cell>
          <cell r="I20">
            <v>0.67361111111111671</v>
          </cell>
        </row>
        <row r="21">
          <cell r="H21" t="str">
            <v>kartis V</v>
          </cell>
          <cell r="I21">
            <v>0.67361111111111671</v>
          </cell>
        </row>
        <row r="22">
          <cell r="H22" t="str">
            <v>400m M</v>
          </cell>
          <cell r="I22">
            <v>0.68402777777778334</v>
          </cell>
        </row>
        <row r="23">
          <cell r="H23" t="str">
            <v>400m V</v>
          </cell>
          <cell r="I23">
            <v>0.70486111111111716</v>
          </cell>
        </row>
        <row r="24">
          <cell r="H24" t="str">
            <v>aukštis V</v>
          </cell>
          <cell r="I24">
            <v>0.71527777777778379</v>
          </cell>
        </row>
        <row r="25">
          <cell r="H25" t="str">
            <v>rut V</v>
          </cell>
          <cell r="I25">
            <v>0.71527777777778379</v>
          </cell>
        </row>
        <row r="26">
          <cell r="H26" t="str">
            <v>tolis V</v>
          </cell>
          <cell r="I26">
            <v>0.72916666666667262</v>
          </cell>
        </row>
        <row r="27">
          <cell r="H27" t="str">
            <v>60m M</v>
          </cell>
          <cell r="I27">
            <v>0.72916666666667262</v>
          </cell>
        </row>
        <row r="28">
          <cell r="H28" t="str">
            <v>60m V</v>
          </cell>
          <cell r="I28">
            <v>0.73611111111111704</v>
          </cell>
        </row>
        <row r="29">
          <cell r="H29" t="str">
            <v>1500m M</v>
          </cell>
          <cell r="I29">
            <v>0.74652777777778367</v>
          </cell>
        </row>
        <row r="30">
          <cell r="H30" t="str">
            <v>1500m V</v>
          </cell>
          <cell r="I30">
            <v>0.7569444444444503</v>
          </cell>
        </row>
        <row r="31">
          <cell r="H31" t="str">
            <v xml:space="preserve"> </v>
          </cell>
          <cell r="I31">
            <v>0.76736111111111693</v>
          </cell>
        </row>
        <row r="33">
          <cell r="I33" t="str">
            <v>Šeštadienis</v>
          </cell>
        </row>
        <row r="34">
          <cell r="H34" t="str">
            <v>kodas</v>
          </cell>
          <cell r="I34" t="str">
            <v>Laikas</v>
          </cell>
        </row>
        <row r="35">
          <cell r="H35" t="str">
            <v xml:space="preserve"> 60m bb M</v>
          </cell>
          <cell r="I35">
            <v>0.45833333333333298</v>
          </cell>
        </row>
        <row r="36">
          <cell r="H36" t="str">
            <v xml:space="preserve"> 60m bb.99 V</v>
          </cell>
          <cell r="I36">
            <v>0.46874999999999956</v>
          </cell>
        </row>
        <row r="37">
          <cell r="H37" t="str">
            <v xml:space="preserve"> 60m bb V</v>
          </cell>
          <cell r="I37">
            <v>0.47569444444444398</v>
          </cell>
        </row>
        <row r="38">
          <cell r="H38" t="str">
            <v>aukštis M</v>
          </cell>
          <cell r="I38">
            <v>0.48611111111111055</v>
          </cell>
        </row>
        <row r="39">
          <cell r="H39" t="str">
            <v>60m bb V</v>
          </cell>
          <cell r="I39">
            <v>0.49999999999999933</v>
          </cell>
        </row>
        <row r="40">
          <cell r="H40" t="str">
            <v>triš M</v>
          </cell>
          <cell r="I40">
            <v>0.49999999999999933</v>
          </cell>
        </row>
        <row r="41">
          <cell r="H41" t="str">
            <v>rut6kg V</v>
          </cell>
          <cell r="I41">
            <v>0.49999999999999933</v>
          </cell>
        </row>
        <row r="42">
          <cell r="H42" t="str">
            <v xml:space="preserve"> kartis V</v>
          </cell>
          <cell r="I42">
            <v>0.51388888888888817</v>
          </cell>
        </row>
        <row r="43">
          <cell r="H43" t="str">
            <v>60m bb M</v>
          </cell>
          <cell r="I43">
            <v>0.51388888888888817</v>
          </cell>
        </row>
        <row r="44">
          <cell r="H44" t="str">
            <v>3000m M</v>
          </cell>
          <cell r="I44">
            <v>0.52777777777777701</v>
          </cell>
        </row>
        <row r="45">
          <cell r="H45" t="str">
            <v>rut M</v>
          </cell>
          <cell r="I45">
            <v>0.54166666666666585</v>
          </cell>
        </row>
        <row r="46">
          <cell r="H46" t="str">
            <v>3000m V</v>
          </cell>
          <cell r="I46">
            <v>0.54166666666666585</v>
          </cell>
        </row>
        <row r="47">
          <cell r="H47" t="str">
            <v>triš V</v>
          </cell>
          <cell r="I47">
            <v>0.54166666666666585</v>
          </cell>
        </row>
        <row r="48">
          <cell r="H48" t="str">
            <v>60m bb V</v>
          </cell>
          <cell r="I48">
            <v>0.55902777777777712</v>
          </cell>
        </row>
        <row r="49">
          <cell r="H49" t="str">
            <v>60m bb M</v>
          </cell>
          <cell r="I49">
            <v>0.56597222222222154</v>
          </cell>
        </row>
        <row r="50">
          <cell r="H50" t="str">
            <v>800m M</v>
          </cell>
          <cell r="I50">
            <v>0.57638888888888817</v>
          </cell>
        </row>
        <row r="51">
          <cell r="H51" t="str">
            <v>800m V</v>
          </cell>
          <cell r="I51">
            <v>0.59027777777777701</v>
          </cell>
        </row>
        <row r="52">
          <cell r="H52" t="str">
            <v>tolis M</v>
          </cell>
          <cell r="I52">
            <v>0.59027777777777701</v>
          </cell>
        </row>
        <row r="53">
          <cell r="H53" t="str">
            <v xml:space="preserve"> 1000m V</v>
          </cell>
          <cell r="I53">
            <v>0.60416666666666585</v>
          </cell>
        </row>
        <row r="54">
          <cell r="H54" t="str">
            <v xml:space="preserve"> 800m M</v>
          </cell>
          <cell r="I54">
            <v>0.61111111111111027</v>
          </cell>
        </row>
        <row r="55">
          <cell r="H55" t="str">
            <v xml:space="preserve"> </v>
          </cell>
          <cell r="I55">
            <v>0.61458333333333248</v>
          </cell>
        </row>
        <row r="56">
          <cell r="H56" t="str">
            <v xml:space="preserve"> </v>
          </cell>
          <cell r="I56">
            <v>0.61805555555555469</v>
          </cell>
        </row>
        <row r="57">
          <cell r="H57" t="str">
            <v xml:space="preserve"> </v>
          </cell>
          <cell r="I57">
            <v>0.6215277777777769</v>
          </cell>
        </row>
        <row r="58">
          <cell r="H58" t="str">
            <v xml:space="preserve"> </v>
          </cell>
          <cell r="I58">
            <v>0.62499999999999911</v>
          </cell>
        </row>
        <row r="59">
          <cell r="H59" t="str">
            <v xml:space="preserve"> </v>
          </cell>
          <cell r="I59">
            <v>0.62847222222222132</v>
          </cell>
        </row>
        <row r="60">
          <cell r="H60" t="str">
            <v xml:space="preserve"> </v>
          </cell>
          <cell r="I60">
            <v>0.63194444444444353</v>
          </cell>
        </row>
        <row r="61">
          <cell r="H61" t="str">
            <v xml:space="preserve"> </v>
          </cell>
          <cell r="I61">
            <v>0.63541666666666574</v>
          </cell>
        </row>
        <row r="62">
          <cell r="H62" t="str">
            <v xml:space="preserve"> </v>
          </cell>
          <cell r="I62">
            <v>0.63888888888888795</v>
          </cell>
        </row>
        <row r="63">
          <cell r="H63" t="str">
            <v xml:space="preserve"> </v>
          </cell>
          <cell r="I63">
            <v>0.64236111111111016</v>
          </cell>
        </row>
        <row r="64">
          <cell r="H64" t="str">
            <v xml:space="preserve"> </v>
          </cell>
          <cell r="I64">
            <v>0.64583333333333237</v>
          </cell>
        </row>
        <row r="65">
          <cell r="H65" t="str">
            <v xml:space="preserve"> </v>
          </cell>
          <cell r="I65">
            <v>0.64930555555555458</v>
          </cell>
        </row>
        <row r="66">
          <cell r="H66" t="str">
            <v xml:space="preserve"> </v>
          </cell>
          <cell r="I66">
            <v>0.65277777777777679</v>
          </cell>
        </row>
        <row r="67">
          <cell r="H67" t="str">
            <v xml:space="preserve"> </v>
          </cell>
          <cell r="I67">
            <v>0.656249999999999</v>
          </cell>
        </row>
        <row r="68">
          <cell r="H68" t="str">
            <v xml:space="preserve"> </v>
          </cell>
          <cell r="I68">
            <v>0.65972222222222121</v>
          </cell>
        </row>
        <row r="69">
          <cell r="H69" t="str">
            <v xml:space="preserve"> </v>
          </cell>
          <cell r="I69">
            <v>0.66319444444444342</v>
          </cell>
        </row>
        <row r="70">
          <cell r="H70" t="str">
            <v xml:space="preserve"> </v>
          </cell>
          <cell r="I70">
            <v>0.66666666666666563</v>
          </cell>
        </row>
        <row r="71">
          <cell r="H71" t="str">
            <v xml:space="preserve"> </v>
          </cell>
          <cell r="I71">
            <v>0.67013888888888784</v>
          </cell>
        </row>
        <row r="72">
          <cell r="H72" t="str">
            <v xml:space="preserve"> </v>
          </cell>
          <cell r="I72">
            <v>0.67361111111111005</v>
          </cell>
        </row>
        <row r="73">
          <cell r="H73" t="str">
            <v xml:space="preserve"> </v>
          </cell>
          <cell r="I73">
            <v>0.67708333333333226</v>
          </cell>
        </row>
        <row r="74">
          <cell r="H74" t="str">
            <v xml:space="preserve"> </v>
          </cell>
          <cell r="I74">
            <v>0.68055555555555447</v>
          </cell>
        </row>
        <row r="75">
          <cell r="H75" t="str">
            <v xml:space="preserve"> </v>
          </cell>
          <cell r="I75">
            <v>0.68402777777777668</v>
          </cell>
        </row>
        <row r="76">
          <cell r="H76" t="str">
            <v xml:space="preserve"> </v>
          </cell>
          <cell r="I76">
            <v>0.68749999999999889</v>
          </cell>
        </row>
        <row r="77">
          <cell r="H77" t="str">
            <v xml:space="preserve"> </v>
          </cell>
          <cell r="I77">
            <v>0.6909722222222211</v>
          </cell>
        </row>
        <row r="78">
          <cell r="H78" t="str">
            <v xml:space="preserve"> </v>
          </cell>
          <cell r="I78">
            <v>0.69444444444444331</v>
          </cell>
        </row>
        <row r="79">
          <cell r="H79" t="str">
            <v xml:space="preserve"> </v>
          </cell>
          <cell r="I79">
            <v>0.69791666666666552</v>
          </cell>
        </row>
        <row r="80">
          <cell r="H80" t="str">
            <v xml:space="preserve"> </v>
          </cell>
          <cell r="I80">
            <v>0.70138888888888773</v>
          </cell>
        </row>
        <row r="81">
          <cell r="H81" t="str">
            <v xml:space="preserve"> </v>
          </cell>
          <cell r="I81">
            <v>0.70486111111110994</v>
          </cell>
        </row>
        <row r="82">
          <cell r="H82" t="str">
            <v xml:space="preserve"> </v>
          </cell>
          <cell r="I82">
            <v>0.70833333333333215</v>
          </cell>
        </row>
        <row r="83">
          <cell r="H83" t="str">
            <v xml:space="preserve"> </v>
          </cell>
          <cell r="I83">
            <v>0.71180555555555436</v>
          </cell>
        </row>
        <row r="84">
          <cell r="H84" t="str">
            <v xml:space="preserve"> </v>
          </cell>
          <cell r="I84">
            <v>0.71527777777777657</v>
          </cell>
        </row>
        <row r="85">
          <cell r="H85" t="str">
            <v xml:space="preserve"> </v>
          </cell>
          <cell r="I85">
            <v>0.71874999999999878</v>
          </cell>
        </row>
        <row r="86">
          <cell r="H86" t="str">
            <v xml:space="preserve"> </v>
          </cell>
          <cell r="I86">
            <v>0.72222222222222099</v>
          </cell>
        </row>
        <row r="87">
          <cell r="H87" t="str">
            <v xml:space="preserve"> </v>
          </cell>
          <cell r="I87">
            <v>0.7256944444444432</v>
          </cell>
        </row>
        <row r="88">
          <cell r="H88" t="str">
            <v xml:space="preserve"> </v>
          </cell>
          <cell r="I88">
            <v>0.72916666666666541</v>
          </cell>
        </row>
        <row r="89">
          <cell r="H89" t="str">
            <v xml:space="preserve"> </v>
          </cell>
          <cell r="I89">
            <v>0.73263888888888762</v>
          </cell>
        </row>
        <row r="90">
          <cell r="H90" t="str">
            <v xml:space="preserve"> </v>
          </cell>
          <cell r="I90">
            <v>0.73611111111110983</v>
          </cell>
        </row>
        <row r="91">
          <cell r="H91" t="str">
            <v xml:space="preserve"> </v>
          </cell>
          <cell r="I91">
            <v>0.73958333333333204</v>
          </cell>
        </row>
        <row r="92">
          <cell r="H92" t="str">
            <v xml:space="preserve"> </v>
          </cell>
          <cell r="I92">
            <v>0.74305555555555425</v>
          </cell>
        </row>
        <row r="93">
          <cell r="H93" t="str">
            <v xml:space="preserve"> </v>
          </cell>
          <cell r="I93">
            <v>0.74652777777777646</v>
          </cell>
        </row>
        <row r="94">
          <cell r="H94" t="str">
            <v xml:space="preserve"> </v>
          </cell>
          <cell r="I94">
            <v>0.74999999999999867</v>
          </cell>
        </row>
        <row r="95">
          <cell r="H95" t="str">
            <v xml:space="preserve"> </v>
          </cell>
          <cell r="I95">
            <v>0.75347222222222088</v>
          </cell>
        </row>
        <row r="96">
          <cell r="H96" t="str">
            <v xml:space="preserve"> </v>
          </cell>
          <cell r="I96">
            <v>0.75694444444444309</v>
          </cell>
        </row>
        <row r="97">
          <cell r="H97" t="str">
            <v xml:space="preserve"> </v>
          </cell>
          <cell r="I97">
            <v>0.7604166666666653</v>
          </cell>
        </row>
        <row r="98">
          <cell r="H98" t="str">
            <v xml:space="preserve"> </v>
          </cell>
          <cell r="I98">
            <v>0.76388888888888751</v>
          </cell>
        </row>
      </sheetData>
      <sheetData sheetId="3"/>
      <sheetData sheetId="4"/>
      <sheetData sheetId="5">
        <row r="9">
          <cell r="B9" t="str">
            <v xml:space="preserve"> </v>
          </cell>
          <cell r="C9" t="str">
            <v xml:space="preserve"> </v>
          </cell>
          <cell r="D9">
            <v>1</v>
          </cell>
          <cell r="E9">
            <v>1</v>
          </cell>
          <cell r="G9" t="str">
            <v xml:space="preserve"> </v>
          </cell>
          <cell r="H9" t="str">
            <v/>
          </cell>
          <cell r="I9" t="str">
            <v xml:space="preserve"> </v>
          </cell>
          <cell r="J9" t="str">
            <v xml:space="preserve"> </v>
          </cell>
          <cell r="N9" t="str">
            <v xml:space="preserve"> </v>
          </cell>
          <cell r="O9" t="str">
            <v xml:space="preserve"> </v>
          </cell>
          <cell r="P9" t="str">
            <v xml:space="preserve"> </v>
          </cell>
          <cell r="Q9" t="str">
            <v xml:space="preserve"> </v>
          </cell>
          <cell r="R9" t="str">
            <v xml:space="preserve"> </v>
          </cell>
        </row>
        <row r="10">
          <cell r="B10" t="str">
            <v xml:space="preserve"> </v>
          </cell>
          <cell r="C10" t="str">
            <v xml:space="preserve"> </v>
          </cell>
          <cell r="D10">
            <v>1</v>
          </cell>
          <cell r="E10">
            <v>2</v>
          </cell>
          <cell r="F10">
            <v>196</v>
          </cell>
          <cell r="G10" t="str">
            <v>v196</v>
          </cell>
          <cell r="H10" t="str">
            <v>Mindaugas Striokas</v>
          </cell>
          <cell r="I10">
            <v>33264</v>
          </cell>
          <cell r="J10" t="str">
            <v xml:space="preserve">Vilnius-Vilkaviškis 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Q10" t="str">
            <v xml:space="preserve"> </v>
          </cell>
          <cell r="R10" t="str">
            <v xml:space="preserve"> </v>
          </cell>
        </row>
        <row r="11">
          <cell r="B11" t="str">
            <v xml:space="preserve"> </v>
          </cell>
          <cell r="C11" t="str">
            <v xml:space="preserve"> </v>
          </cell>
          <cell r="D11">
            <v>1</v>
          </cell>
          <cell r="E11">
            <v>3</v>
          </cell>
          <cell r="F11">
            <v>213</v>
          </cell>
          <cell r="G11" t="str">
            <v>v213</v>
          </cell>
          <cell r="H11" t="str">
            <v>Juozas Gliebus</v>
          </cell>
          <cell r="I11">
            <v>33383</v>
          </cell>
          <cell r="J11" t="str">
            <v xml:space="preserve">Vilnius-Trakai </v>
          </cell>
          <cell r="L11">
            <v>52.11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 t="str">
            <v xml:space="preserve"> </v>
          </cell>
          <cell r="R11" t="str">
            <v xml:space="preserve"> </v>
          </cell>
        </row>
        <row r="12">
          <cell r="B12" t="str">
            <v xml:space="preserve"> </v>
          </cell>
          <cell r="C12" t="str">
            <v xml:space="preserve"> </v>
          </cell>
          <cell r="D12">
            <v>1</v>
          </cell>
          <cell r="E12">
            <v>4</v>
          </cell>
          <cell r="F12">
            <v>203</v>
          </cell>
          <cell r="G12" t="str">
            <v>v203</v>
          </cell>
          <cell r="H12" t="str">
            <v>Karolis Didžiulis</v>
          </cell>
          <cell r="I12">
            <v>32678</v>
          </cell>
          <cell r="J12" t="str">
            <v xml:space="preserve">Vilnius </v>
          </cell>
          <cell r="L12">
            <v>52.07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</row>
        <row r="14">
          <cell r="G14" t="str">
            <v xml:space="preserve">2 bėgimas iš </v>
          </cell>
          <cell r="H14" t="str">
            <v>2 bėgimas iš  6</v>
          </cell>
        </row>
        <row r="15">
          <cell r="E15" t="str">
            <v>Startas:</v>
          </cell>
          <cell r="F15">
            <v>0.70833333333333937</v>
          </cell>
        </row>
        <row r="16">
          <cell r="B16" t="str">
            <v>Vt viso</v>
          </cell>
          <cell r="C16" t="str">
            <v>bėg/vt</v>
          </cell>
          <cell r="D16" t="str">
            <v>beg</v>
          </cell>
          <cell r="E16" t="str">
            <v>Takas</v>
          </cell>
          <cell r="F16" t="str">
            <v>St Nr</v>
          </cell>
          <cell r="G16" t="str">
            <v>ID</v>
          </cell>
          <cell r="H16" t="str">
            <v>Dalyvis</v>
          </cell>
          <cell r="I16" t="str">
            <v>Gim. data</v>
          </cell>
          <cell r="J16" t="str">
            <v>Komanda</v>
          </cell>
          <cell r="K16" t="str">
            <v>Rez</v>
          </cell>
          <cell r="L16" t="str">
            <v>SB</v>
          </cell>
          <cell r="M16" t="str">
            <v>PB</v>
          </cell>
          <cell r="R16" t="str">
            <v>SB/PB</v>
          </cell>
        </row>
        <row r="17">
          <cell r="B17" t="str">
            <v xml:space="preserve"> </v>
          </cell>
          <cell r="C17" t="str">
            <v xml:space="preserve"> </v>
          </cell>
          <cell r="D17">
            <v>2</v>
          </cell>
          <cell r="E17">
            <v>1</v>
          </cell>
          <cell r="G17" t="str">
            <v xml:space="preserve"> </v>
          </cell>
          <cell r="H17" t="str">
            <v/>
          </cell>
          <cell r="I17" t="str">
            <v xml:space="preserve"> </v>
          </cell>
          <cell r="J17" t="str">
            <v xml:space="preserve"> </v>
          </cell>
          <cell r="N17" t="str">
            <v xml:space="preserve"> </v>
          </cell>
          <cell r="O17" t="str">
            <v xml:space="preserve"> </v>
          </cell>
          <cell r="P17" t="str">
            <v xml:space="preserve"> </v>
          </cell>
          <cell r="Q17" t="str">
            <v xml:space="preserve"> </v>
          </cell>
          <cell r="R17" t="str">
            <v xml:space="preserve"> </v>
          </cell>
        </row>
        <row r="18">
          <cell r="B18" t="str">
            <v xml:space="preserve"> </v>
          </cell>
          <cell r="C18" t="str">
            <v xml:space="preserve"> </v>
          </cell>
          <cell r="D18">
            <v>2</v>
          </cell>
          <cell r="E18">
            <v>2</v>
          </cell>
          <cell r="F18">
            <v>222</v>
          </cell>
          <cell r="G18" t="str">
            <v>v222</v>
          </cell>
          <cell r="H18" t="str">
            <v>Aivaras Skrebiškis</v>
          </cell>
          <cell r="I18" t="str">
            <v>92/12/01</v>
          </cell>
          <cell r="J18" t="str">
            <v xml:space="preserve">Utena </v>
          </cell>
          <cell r="N18" t="str">
            <v xml:space="preserve"> </v>
          </cell>
          <cell r="O18" t="str">
            <v xml:space="preserve"> </v>
          </cell>
          <cell r="P18" t="str">
            <v xml:space="preserve"> </v>
          </cell>
          <cell r="Q18" t="str">
            <v xml:space="preserve"> </v>
          </cell>
          <cell r="R18" t="str">
            <v xml:space="preserve"> </v>
          </cell>
        </row>
        <row r="19">
          <cell r="B19" t="str">
            <v xml:space="preserve"> </v>
          </cell>
          <cell r="C19" t="str">
            <v xml:space="preserve"> </v>
          </cell>
          <cell r="D19">
            <v>2</v>
          </cell>
          <cell r="E19">
            <v>3</v>
          </cell>
          <cell r="F19">
            <v>97</v>
          </cell>
          <cell r="G19" t="str">
            <v>v97</v>
          </cell>
          <cell r="H19" t="str">
            <v>Rimvydas Smilgys</v>
          </cell>
          <cell r="I19" t="str">
            <v>1985-06-13</v>
          </cell>
          <cell r="J19" t="str">
            <v xml:space="preserve">Pasvalys </v>
          </cell>
          <cell r="N19" t="str">
            <v xml:space="preserve"> </v>
          </cell>
          <cell r="O19" t="str">
            <v xml:space="preserve"> </v>
          </cell>
          <cell r="P19" t="str">
            <v xml:space="preserve"> </v>
          </cell>
          <cell r="Q19" t="str">
            <v xml:space="preserve"> </v>
          </cell>
          <cell r="R19" t="str">
            <v xml:space="preserve"> </v>
          </cell>
        </row>
        <row r="20">
          <cell r="B20" t="str">
            <v xml:space="preserve"> </v>
          </cell>
          <cell r="C20" t="str">
            <v xml:space="preserve"> </v>
          </cell>
          <cell r="D20">
            <v>2</v>
          </cell>
          <cell r="E20">
            <v>4</v>
          </cell>
          <cell r="F20">
            <v>270</v>
          </cell>
          <cell r="G20" t="str">
            <v>v270</v>
          </cell>
          <cell r="H20" t="str">
            <v>Vytautas Balkūnas</v>
          </cell>
          <cell r="I20">
            <v>31920</v>
          </cell>
          <cell r="J20" t="str">
            <v xml:space="preserve">Kaunas - Alytus </v>
          </cell>
          <cell r="N20" t="str">
            <v xml:space="preserve"> </v>
          </cell>
          <cell r="O20" t="str">
            <v xml:space="preserve"> </v>
          </cell>
          <cell r="P20" t="str">
            <v xml:space="preserve"> </v>
          </cell>
          <cell r="Q20" t="str">
            <v xml:space="preserve"> </v>
          </cell>
          <cell r="R20" t="str">
            <v xml:space="preserve"> </v>
          </cell>
        </row>
        <row r="22">
          <cell r="G22" t="str">
            <v xml:space="preserve">3 bėgimas iš </v>
          </cell>
          <cell r="H22" t="str">
            <v>3 bėgimas iš  6</v>
          </cell>
        </row>
        <row r="23">
          <cell r="E23" t="str">
            <v>Startas:</v>
          </cell>
          <cell r="F23">
            <v>0.71180555555556158</v>
          </cell>
        </row>
        <row r="24">
          <cell r="B24" t="str">
            <v>Vt viso</v>
          </cell>
          <cell r="C24" t="str">
            <v>bėg/vt</v>
          </cell>
          <cell r="D24" t="str">
            <v>beg</v>
          </cell>
          <cell r="E24" t="str">
            <v>Takas</v>
          </cell>
          <cell r="F24" t="str">
            <v>St Nr</v>
          </cell>
          <cell r="G24" t="str">
            <v>ID</v>
          </cell>
          <cell r="H24" t="str">
            <v>Dalyvis</v>
          </cell>
          <cell r="I24" t="str">
            <v>Gim. data</v>
          </cell>
          <cell r="J24" t="str">
            <v>Komanda</v>
          </cell>
          <cell r="K24" t="str">
            <v>Rez</v>
          </cell>
          <cell r="L24" t="str">
            <v>SB</v>
          </cell>
          <cell r="M24" t="str">
            <v>PB</v>
          </cell>
          <cell r="R24" t="str">
            <v>SB/PB</v>
          </cell>
        </row>
        <row r="25">
          <cell r="B25" t="str">
            <v xml:space="preserve"> </v>
          </cell>
          <cell r="C25" t="str">
            <v xml:space="preserve"> </v>
          </cell>
          <cell r="D25">
            <v>3</v>
          </cell>
          <cell r="E25">
            <v>1</v>
          </cell>
          <cell r="G25" t="str">
            <v xml:space="preserve"> </v>
          </cell>
          <cell r="H25" t="str">
            <v/>
          </cell>
          <cell r="I25" t="str">
            <v xml:space="preserve"> </v>
          </cell>
          <cell r="J25" t="str">
            <v xml:space="preserve"> </v>
          </cell>
          <cell r="N25" t="str">
            <v xml:space="preserve"> </v>
          </cell>
          <cell r="O25" t="str">
            <v xml:space="preserve"> </v>
          </cell>
          <cell r="P25" t="str">
            <v xml:space="preserve"> </v>
          </cell>
          <cell r="Q25" t="str">
            <v xml:space="preserve"> </v>
          </cell>
          <cell r="R25" t="str">
            <v xml:space="preserve"> </v>
          </cell>
        </row>
        <row r="26">
          <cell r="B26" t="str">
            <v xml:space="preserve"> </v>
          </cell>
          <cell r="C26" t="str">
            <v xml:space="preserve"> </v>
          </cell>
          <cell r="D26">
            <v>3</v>
          </cell>
          <cell r="E26">
            <v>2</v>
          </cell>
          <cell r="F26">
            <v>150</v>
          </cell>
          <cell r="G26" t="str">
            <v>v150</v>
          </cell>
          <cell r="H26" t="str">
            <v>Tadas Petraitis</v>
          </cell>
          <cell r="I26">
            <v>32985</v>
          </cell>
          <cell r="J26" t="str">
            <v xml:space="preserve">Kaunas </v>
          </cell>
          <cell r="N26" t="str">
            <v xml:space="preserve"> </v>
          </cell>
          <cell r="O26" t="str">
            <v xml:space="preserve"> </v>
          </cell>
          <cell r="P26" t="str">
            <v xml:space="preserve"> </v>
          </cell>
          <cell r="Q26" t="str">
            <v xml:space="preserve"> </v>
          </cell>
          <cell r="R26" t="str">
            <v xml:space="preserve"> </v>
          </cell>
        </row>
        <row r="27">
          <cell r="B27" t="str">
            <v xml:space="preserve"> </v>
          </cell>
          <cell r="C27" t="str">
            <v xml:space="preserve"> </v>
          </cell>
          <cell r="D27">
            <v>3</v>
          </cell>
          <cell r="E27">
            <v>3</v>
          </cell>
          <cell r="F27">
            <v>104</v>
          </cell>
          <cell r="G27" t="str">
            <v>v104</v>
          </cell>
          <cell r="H27" t="str">
            <v>Olegas Fakejevas</v>
          </cell>
          <cell r="I27">
            <v>33321</v>
          </cell>
          <cell r="J27" t="str">
            <v xml:space="preserve">Vilnius </v>
          </cell>
          <cell r="L27">
            <v>52.46</v>
          </cell>
          <cell r="N27" t="str">
            <v xml:space="preserve"> </v>
          </cell>
          <cell r="O27" t="str">
            <v xml:space="preserve"> </v>
          </cell>
          <cell r="P27" t="str">
            <v xml:space="preserve"> </v>
          </cell>
          <cell r="Q27" t="str">
            <v xml:space="preserve"> </v>
          </cell>
          <cell r="R27" t="str">
            <v xml:space="preserve"> </v>
          </cell>
        </row>
        <row r="28">
          <cell r="B28" t="str">
            <v xml:space="preserve"> </v>
          </cell>
          <cell r="C28" t="str">
            <v xml:space="preserve"> </v>
          </cell>
          <cell r="D28">
            <v>3</v>
          </cell>
          <cell r="E28">
            <v>4</v>
          </cell>
          <cell r="F28">
            <v>168</v>
          </cell>
          <cell r="G28" t="str">
            <v>v168</v>
          </cell>
          <cell r="H28" t="str">
            <v>Vytautas Dalikas</v>
          </cell>
          <cell r="I28">
            <v>30311</v>
          </cell>
          <cell r="J28" t="str">
            <v xml:space="preserve">Kaunas </v>
          </cell>
          <cell r="L28">
            <v>52.44</v>
          </cell>
          <cell r="N28" t="str">
            <v xml:space="preserve"> </v>
          </cell>
          <cell r="O28" t="str">
            <v xml:space="preserve"> </v>
          </cell>
          <cell r="P28" t="str">
            <v xml:space="preserve"> </v>
          </cell>
          <cell r="Q28" t="str">
            <v xml:space="preserve"> </v>
          </cell>
          <cell r="R28" t="str">
            <v xml:space="preserve"> </v>
          </cell>
        </row>
        <row r="30">
          <cell r="G30" t="str">
            <v xml:space="preserve">4 bėgimas iš </v>
          </cell>
          <cell r="H30" t="str">
            <v>4 bėgimas iš  6</v>
          </cell>
        </row>
        <row r="31">
          <cell r="E31" t="str">
            <v>Startas:</v>
          </cell>
          <cell r="F31">
            <v>0.71527777777778379</v>
          </cell>
        </row>
        <row r="32">
          <cell r="B32" t="str">
            <v>Vt viso</v>
          </cell>
          <cell r="C32" t="str">
            <v>bėg/vt</v>
          </cell>
          <cell r="D32" t="str">
            <v>beg</v>
          </cell>
          <cell r="E32" t="str">
            <v>Takas</v>
          </cell>
          <cell r="F32" t="str">
            <v>St Nr</v>
          </cell>
          <cell r="G32" t="str">
            <v>ID</v>
          </cell>
          <cell r="H32" t="str">
            <v>Dalyvis</v>
          </cell>
          <cell r="I32" t="str">
            <v>Gim. data</v>
          </cell>
          <cell r="J32" t="str">
            <v>Komanda</v>
          </cell>
          <cell r="K32" t="str">
            <v>Rez</v>
          </cell>
          <cell r="L32" t="str">
            <v>SB</v>
          </cell>
          <cell r="M32" t="str">
            <v>PB</v>
          </cell>
          <cell r="R32" t="str">
            <v>SB/PB</v>
          </cell>
        </row>
        <row r="33">
          <cell r="B33" t="str">
            <v xml:space="preserve"> </v>
          </cell>
          <cell r="C33" t="str">
            <v xml:space="preserve"> </v>
          </cell>
          <cell r="D33">
            <v>4</v>
          </cell>
          <cell r="E33">
            <v>1</v>
          </cell>
          <cell r="G33" t="str">
            <v xml:space="preserve"> </v>
          </cell>
          <cell r="H33" t="str">
            <v/>
          </cell>
          <cell r="I33" t="str">
            <v xml:space="preserve"> </v>
          </cell>
          <cell r="J33" t="str">
            <v xml:space="preserve"> 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 t="str">
            <v xml:space="preserve"> </v>
          </cell>
          <cell r="R33" t="str">
            <v xml:space="preserve"> </v>
          </cell>
        </row>
        <row r="34">
          <cell r="B34" t="str">
            <v xml:space="preserve"> </v>
          </cell>
          <cell r="C34" t="str">
            <v xml:space="preserve"> </v>
          </cell>
          <cell r="D34">
            <v>4</v>
          </cell>
          <cell r="E34">
            <v>2</v>
          </cell>
          <cell r="F34">
            <v>116</v>
          </cell>
          <cell r="G34" t="str">
            <v>v116</v>
          </cell>
          <cell r="H34" t="str">
            <v>Robertas Žiemelis</v>
          </cell>
          <cell r="I34">
            <v>33316</v>
          </cell>
          <cell r="J34" t="str">
            <v xml:space="preserve">Klaipėda </v>
          </cell>
          <cell r="N34" t="str">
            <v xml:space="preserve"> </v>
          </cell>
          <cell r="O34" t="str">
            <v xml:space="preserve"> </v>
          </cell>
          <cell r="P34" t="str">
            <v xml:space="preserve"> </v>
          </cell>
          <cell r="Q34" t="str">
            <v xml:space="preserve"> </v>
          </cell>
          <cell r="R34" t="str">
            <v xml:space="preserve"> </v>
          </cell>
        </row>
        <row r="35">
          <cell r="B35" t="str">
            <v xml:space="preserve"> </v>
          </cell>
          <cell r="C35" t="str">
            <v xml:space="preserve"> </v>
          </cell>
          <cell r="D35">
            <v>4</v>
          </cell>
          <cell r="E35">
            <v>3</v>
          </cell>
          <cell r="F35">
            <v>115</v>
          </cell>
          <cell r="G35" t="str">
            <v>v115</v>
          </cell>
          <cell r="H35" t="str">
            <v>Martynas Juška</v>
          </cell>
          <cell r="I35">
            <v>33395</v>
          </cell>
          <cell r="J35" t="str">
            <v xml:space="preserve">Klaipėda </v>
          </cell>
          <cell r="N35" t="str">
            <v xml:space="preserve"> </v>
          </cell>
          <cell r="O35" t="str">
            <v xml:space="preserve"> </v>
          </cell>
          <cell r="P35" t="str">
            <v xml:space="preserve"> </v>
          </cell>
          <cell r="Q35" t="str">
            <v xml:space="preserve"> </v>
          </cell>
          <cell r="R35" t="str">
            <v xml:space="preserve"> </v>
          </cell>
        </row>
        <row r="36">
          <cell r="B36" t="str">
            <v xml:space="preserve"> </v>
          </cell>
          <cell r="C36" t="str">
            <v xml:space="preserve"> </v>
          </cell>
          <cell r="D36">
            <v>4</v>
          </cell>
          <cell r="E36">
            <v>4</v>
          </cell>
          <cell r="F36">
            <v>265</v>
          </cell>
          <cell r="G36" t="str">
            <v>v265</v>
          </cell>
          <cell r="H36" t="str">
            <v>Mantas Saliamonas</v>
          </cell>
          <cell r="I36">
            <v>31974</v>
          </cell>
          <cell r="J36" t="str">
            <v xml:space="preserve">Kaunas </v>
          </cell>
          <cell r="L36">
            <v>51.92</v>
          </cell>
          <cell r="N36" t="str">
            <v xml:space="preserve"> </v>
          </cell>
          <cell r="O36" t="str">
            <v xml:space="preserve"> </v>
          </cell>
          <cell r="P36" t="str">
            <v xml:space="preserve"> </v>
          </cell>
          <cell r="Q36" t="str">
            <v xml:space="preserve"> </v>
          </cell>
          <cell r="R36" t="str">
            <v xml:space="preserve"> </v>
          </cell>
        </row>
        <row r="37">
          <cell r="G37" t="str">
            <v>400m v</v>
          </cell>
        </row>
        <row r="38">
          <cell r="G38" t="str">
            <v xml:space="preserve">5 bėgimas iš </v>
          </cell>
          <cell r="H38" t="str">
            <v>5 bėgimas iš  6</v>
          </cell>
        </row>
        <row r="39">
          <cell r="E39" t="str">
            <v>Startas:</v>
          </cell>
          <cell r="F39">
            <v>0.718750000000006</v>
          </cell>
        </row>
        <row r="40">
          <cell r="B40" t="str">
            <v>Vt viso</v>
          </cell>
          <cell r="C40" t="str">
            <v>bėg/vt</v>
          </cell>
          <cell r="D40" t="str">
            <v>beg</v>
          </cell>
          <cell r="E40" t="str">
            <v>Takas</v>
          </cell>
          <cell r="F40" t="str">
            <v>St Nr</v>
          </cell>
          <cell r="G40" t="str">
            <v>ID</v>
          </cell>
          <cell r="H40" t="str">
            <v>Dalyvis</v>
          </cell>
          <cell r="I40" t="str">
            <v>Gim. data</v>
          </cell>
          <cell r="J40" t="str">
            <v>Komanda</v>
          </cell>
          <cell r="K40" t="str">
            <v>Rez</v>
          </cell>
          <cell r="L40" t="str">
            <v>SB</v>
          </cell>
          <cell r="M40" t="str">
            <v>PB</v>
          </cell>
          <cell r="R40" t="str">
            <v>SB/PB</v>
          </cell>
        </row>
        <row r="41">
          <cell r="B41" t="str">
            <v xml:space="preserve"> </v>
          </cell>
          <cell r="C41" t="str">
            <v xml:space="preserve"> </v>
          </cell>
          <cell r="D41">
            <v>5</v>
          </cell>
          <cell r="E41">
            <v>1</v>
          </cell>
          <cell r="G41" t="str">
            <v xml:space="preserve"> </v>
          </cell>
          <cell r="H41" t="str">
            <v/>
          </cell>
          <cell r="I41" t="str">
            <v xml:space="preserve"> </v>
          </cell>
          <cell r="J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 t="str">
            <v xml:space="preserve"> </v>
          </cell>
          <cell r="R41" t="str">
            <v xml:space="preserve"> </v>
          </cell>
        </row>
        <row r="42">
          <cell r="B42" t="str">
            <v xml:space="preserve"> </v>
          </cell>
          <cell r="C42" t="str">
            <v xml:space="preserve"> </v>
          </cell>
          <cell r="D42">
            <v>5</v>
          </cell>
          <cell r="E42">
            <v>2</v>
          </cell>
          <cell r="F42">
            <v>228</v>
          </cell>
          <cell r="G42" t="str">
            <v>v228</v>
          </cell>
          <cell r="H42" t="str">
            <v>Simas Semčišinas</v>
          </cell>
          <cell r="I42" t="str">
            <v>90/10/22</v>
          </cell>
          <cell r="J42" t="str">
            <v xml:space="preserve">Panevėžys </v>
          </cell>
          <cell r="N42" t="str">
            <v xml:space="preserve"> </v>
          </cell>
          <cell r="O42" t="str">
            <v xml:space="preserve"> </v>
          </cell>
          <cell r="P42" t="str">
            <v xml:space="preserve"> </v>
          </cell>
          <cell r="Q42" t="str">
            <v xml:space="preserve"> </v>
          </cell>
          <cell r="R42" t="str">
            <v xml:space="preserve"> </v>
          </cell>
        </row>
        <row r="43">
          <cell r="B43" t="str">
            <v xml:space="preserve"> </v>
          </cell>
          <cell r="C43" t="str">
            <v xml:space="preserve"> </v>
          </cell>
          <cell r="D43">
            <v>5</v>
          </cell>
          <cell r="E43">
            <v>3</v>
          </cell>
          <cell r="F43">
            <v>257</v>
          </cell>
          <cell r="G43" t="str">
            <v>v257</v>
          </cell>
          <cell r="H43" t="str">
            <v>Egidijus Švėgžda</v>
          </cell>
          <cell r="I43">
            <v>32353</v>
          </cell>
          <cell r="J43" t="str">
            <v xml:space="preserve">Šiauliai </v>
          </cell>
          <cell r="L43">
            <v>51.58</v>
          </cell>
          <cell r="N43" t="str">
            <v xml:space="preserve"> </v>
          </cell>
          <cell r="O43" t="str">
            <v xml:space="preserve"> </v>
          </cell>
          <cell r="P43" t="str">
            <v xml:space="preserve"> </v>
          </cell>
          <cell r="Q43" t="str">
            <v xml:space="preserve"> </v>
          </cell>
          <cell r="R43" t="str">
            <v xml:space="preserve"> </v>
          </cell>
        </row>
        <row r="44">
          <cell r="B44" t="str">
            <v xml:space="preserve"> </v>
          </cell>
          <cell r="C44" t="str">
            <v xml:space="preserve"> </v>
          </cell>
          <cell r="D44">
            <v>5</v>
          </cell>
          <cell r="E44">
            <v>4</v>
          </cell>
          <cell r="F44">
            <v>248</v>
          </cell>
          <cell r="G44" t="str">
            <v>v248</v>
          </cell>
          <cell r="H44" t="str">
            <v>Gediminas Kučinskas</v>
          </cell>
          <cell r="I44">
            <v>32884</v>
          </cell>
          <cell r="J44" t="str">
            <v xml:space="preserve">Šiauliai </v>
          </cell>
          <cell r="L44">
            <v>50.63</v>
          </cell>
          <cell r="N44" t="str">
            <v xml:space="preserve"> 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  <cell r="R44" t="str">
            <v xml:space="preserve"> </v>
          </cell>
        </row>
        <row r="46">
          <cell r="E46" t="str">
            <v>Lietuvos čempionatas ir jaunimo iki 20 m. pirmenybės</v>
          </cell>
        </row>
        <row r="47">
          <cell r="E47">
            <v>40228</v>
          </cell>
          <cell r="I47" t="str">
            <v>Klaipėda, Lengvosios atletikos maniežas</v>
          </cell>
        </row>
        <row r="49">
          <cell r="H49" t="str">
            <v>400m bėgimas vyrams</v>
          </cell>
        </row>
        <row r="51">
          <cell r="G51" t="str">
            <v xml:space="preserve">6 bėgimas iš </v>
          </cell>
          <cell r="H51" t="str">
            <v>6 bėgimas iš  6</v>
          </cell>
        </row>
        <row r="52">
          <cell r="E52" t="str">
            <v>Startas:</v>
          </cell>
          <cell r="F52">
            <v>0.72222222222222821</v>
          </cell>
        </row>
        <row r="53">
          <cell r="B53" t="str">
            <v>Vt viso</v>
          </cell>
          <cell r="C53" t="str">
            <v>bėg/vt</v>
          </cell>
          <cell r="D53" t="str">
            <v>beg</v>
          </cell>
          <cell r="E53" t="str">
            <v>Takas</v>
          </cell>
          <cell r="F53" t="str">
            <v>St Nr</v>
          </cell>
          <cell r="G53" t="str">
            <v>ID</v>
          </cell>
          <cell r="H53" t="str">
            <v>Dalyvis</v>
          </cell>
          <cell r="I53" t="str">
            <v>Gim. data</v>
          </cell>
          <cell r="J53" t="str">
            <v>Komanda</v>
          </cell>
          <cell r="K53" t="str">
            <v>Rez</v>
          </cell>
          <cell r="L53" t="str">
            <v>SB</v>
          </cell>
          <cell r="M53" t="str">
            <v>PB</v>
          </cell>
          <cell r="R53" t="str">
            <v>SB/PB</v>
          </cell>
        </row>
        <row r="54">
          <cell r="B54" t="str">
            <v xml:space="preserve"> </v>
          </cell>
          <cell r="C54" t="str">
            <v xml:space="preserve"> </v>
          </cell>
          <cell r="D54">
            <v>6</v>
          </cell>
          <cell r="E54">
            <v>1</v>
          </cell>
          <cell r="G54" t="str">
            <v xml:space="preserve"> </v>
          </cell>
          <cell r="H54" t="str">
            <v/>
          </cell>
          <cell r="I54" t="str">
            <v xml:space="preserve"> </v>
          </cell>
          <cell r="J54" t="str">
            <v xml:space="preserve"> </v>
          </cell>
          <cell r="N54" t="str">
            <v xml:space="preserve"> </v>
          </cell>
          <cell r="O54" t="str">
            <v xml:space="preserve"> </v>
          </cell>
          <cell r="P54" t="str">
            <v xml:space="preserve"> </v>
          </cell>
          <cell r="Q54" t="str">
            <v xml:space="preserve"> </v>
          </cell>
          <cell r="R54" t="str">
            <v xml:space="preserve"> </v>
          </cell>
        </row>
        <row r="55">
          <cell r="B55" t="str">
            <v xml:space="preserve"> </v>
          </cell>
          <cell r="C55" t="str">
            <v xml:space="preserve"> </v>
          </cell>
          <cell r="D55">
            <v>6</v>
          </cell>
          <cell r="E55">
            <v>2</v>
          </cell>
          <cell r="F55">
            <v>216</v>
          </cell>
          <cell r="G55" t="str">
            <v>v216</v>
          </cell>
          <cell r="H55" t="str">
            <v>Artūras Kulnis</v>
          </cell>
          <cell r="I55">
            <v>31815</v>
          </cell>
          <cell r="J55" t="str">
            <v xml:space="preserve">Vilnius </v>
          </cell>
          <cell r="L55">
            <v>50.16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 t="str">
            <v xml:space="preserve"> </v>
          </cell>
          <cell r="R55" t="str">
            <v xml:space="preserve"> </v>
          </cell>
        </row>
        <row r="56">
          <cell r="B56" t="str">
            <v xml:space="preserve"> </v>
          </cell>
          <cell r="C56" t="str">
            <v xml:space="preserve"> </v>
          </cell>
          <cell r="D56">
            <v>6</v>
          </cell>
          <cell r="E56">
            <v>3</v>
          </cell>
          <cell r="F56">
            <v>234</v>
          </cell>
          <cell r="G56" t="str">
            <v>v234</v>
          </cell>
          <cell r="H56" t="str">
            <v>Domantas Žalga</v>
          </cell>
          <cell r="I56" t="str">
            <v>93/03/24</v>
          </cell>
          <cell r="J56" t="str">
            <v xml:space="preserve">Panevėžys 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 t="str">
            <v xml:space="preserve"> </v>
          </cell>
          <cell r="R56" t="str">
            <v xml:space="preserve"> </v>
          </cell>
        </row>
        <row r="57">
          <cell r="B57" t="str">
            <v xml:space="preserve"> </v>
          </cell>
          <cell r="C57" t="str">
            <v xml:space="preserve"> </v>
          </cell>
          <cell r="D57">
            <v>6</v>
          </cell>
          <cell r="E57">
            <v>4</v>
          </cell>
          <cell r="F57">
            <v>272</v>
          </cell>
          <cell r="G57" t="str">
            <v>v272</v>
          </cell>
          <cell r="H57" t="str">
            <v>Žilvinas Adomavičius</v>
          </cell>
          <cell r="I57">
            <v>31230</v>
          </cell>
          <cell r="J57" t="str">
            <v xml:space="preserve">Kaunas </v>
          </cell>
          <cell r="L57">
            <v>49.22</v>
          </cell>
          <cell r="N57" t="str">
            <v xml:space="preserve"> </v>
          </cell>
          <cell r="O57" t="str">
            <v xml:space="preserve"> </v>
          </cell>
          <cell r="P57" t="str">
            <v xml:space="preserve"> </v>
          </cell>
          <cell r="Q57" t="str">
            <v xml:space="preserve"> </v>
          </cell>
          <cell r="R57" t="str">
            <v xml:space="preserve"> </v>
          </cell>
        </row>
        <row r="59">
          <cell r="G59" t="str">
            <v xml:space="preserve">7 bėgimas iš </v>
          </cell>
          <cell r="H59" t="str">
            <v>7 bėgimas iš  6</v>
          </cell>
        </row>
        <row r="60">
          <cell r="E60" t="str">
            <v>Startas:</v>
          </cell>
          <cell r="F60">
            <v>0.72569444444445041</v>
          </cell>
        </row>
        <row r="61">
          <cell r="B61" t="str">
            <v>Vt viso</v>
          </cell>
          <cell r="C61" t="str">
            <v>bėg/vt</v>
          </cell>
          <cell r="D61" t="str">
            <v>beg</v>
          </cell>
          <cell r="E61" t="str">
            <v>Takas</v>
          </cell>
          <cell r="F61" t="str">
            <v>St Nr</v>
          </cell>
          <cell r="G61" t="str">
            <v>ID</v>
          </cell>
          <cell r="H61" t="str">
            <v>Dalyvis</v>
          </cell>
          <cell r="I61" t="str">
            <v>Gim. data</v>
          </cell>
          <cell r="J61" t="str">
            <v>Komanda</v>
          </cell>
          <cell r="K61" t="str">
            <v>Rez</v>
          </cell>
          <cell r="L61" t="str">
            <v>SB</v>
          </cell>
          <cell r="M61" t="str">
            <v>PB</v>
          </cell>
          <cell r="R61" t="str">
            <v>SB/PB</v>
          </cell>
        </row>
        <row r="62">
          <cell r="B62" t="str">
            <v xml:space="preserve"> </v>
          </cell>
          <cell r="C62" t="str">
            <v xml:space="preserve"> </v>
          </cell>
          <cell r="D62">
            <v>7</v>
          </cell>
          <cell r="E62">
            <v>1</v>
          </cell>
          <cell r="G62" t="str">
            <v xml:space="preserve"> </v>
          </cell>
          <cell r="H62" t="str">
            <v/>
          </cell>
          <cell r="I62" t="str">
            <v xml:space="preserve"> </v>
          </cell>
          <cell r="J62" t="str">
            <v xml:space="preserve"> </v>
          </cell>
          <cell r="N62" t="str">
            <v xml:space="preserve"> </v>
          </cell>
          <cell r="O62" t="str">
            <v xml:space="preserve"> </v>
          </cell>
          <cell r="P62" t="str">
            <v xml:space="preserve"> </v>
          </cell>
          <cell r="Q62" t="str">
            <v xml:space="preserve"> </v>
          </cell>
          <cell r="R62" t="str">
            <v xml:space="preserve"> </v>
          </cell>
        </row>
        <row r="63">
          <cell r="B63" t="str">
            <v xml:space="preserve"> </v>
          </cell>
          <cell r="C63" t="str">
            <v xml:space="preserve"> </v>
          </cell>
          <cell r="D63">
            <v>7</v>
          </cell>
          <cell r="E63">
            <v>2</v>
          </cell>
          <cell r="G63" t="str">
            <v xml:space="preserve"> </v>
          </cell>
          <cell r="H63" t="str">
            <v/>
          </cell>
          <cell r="I63" t="str">
            <v xml:space="preserve"> </v>
          </cell>
          <cell r="J63" t="str">
            <v xml:space="preserve"> </v>
          </cell>
          <cell r="N63" t="str">
            <v xml:space="preserve"> </v>
          </cell>
          <cell r="O63" t="str">
            <v xml:space="preserve"> </v>
          </cell>
          <cell r="P63" t="str">
            <v xml:space="preserve"> </v>
          </cell>
          <cell r="Q63" t="str">
            <v xml:space="preserve"> </v>
          </cell>
          <cell r="R63" t="str">
            <v xml:space="preserve"> </v>
          </cell>
        </row>
        <row r="64">
          <cell r="B64" t="str">
            <v xml:space="preserve"> </v>
          </cell>
          <cell r="C64" t="str">
            <v xml:space="preserve"> </v>
          </cell>
          <cell r="D64">
            <v>7</v>
          </cell>
          <cell r="E64">
            <v>3</v>
          </cell>
          <cell r="G64" t="str">
            <v xml:space="preserve"> </v>
          </cell>
          <cell r="H64" t="str">
            <v/>
          </cell>
          <cell r="I64" t="str">
            <v xml:space="preserve"> </v>
          </cell>
          <cell r="J64" t="str">
            <v xml:space="preserve"> </v>
          </cell>
          <cell r="N64" t="str">
            <v xml:space="preserve"> </v>
          </cell>
          <cell r="O64" t="str">
            <v xml:space="preserve"> </v>
          </cell>
          <cell r="P64" t="str">
            <v xml:space="preserve"> </v>
          </cell>
          <cell r="Q64" t="str">
            <v xml:space="preserve"> </v>
          </cell>
          <cell r="R64" t="str">
            <v xml:space="preserve"> </v>
          </cell>
        </row>
        <row r="65">
          <cell r="B65" t="str">
            <v xml:space="preserve"> </v>
          </cell>
          <cell r="C65" t="str">
            <v xml:space="preserve"> </v>
          </cell>
          <cell r="D65">
            <v>7</v>
          </cell>
          <cell r="E65">
            <v>4</v>
          </cell>
          <cell r="G65" t="str">
            <v xml:space="preserve"> </v>
          </cell>
          <cell r="H65" t="str">
            <v/>
          </cell>
          <cell r="I65" t="str">
            <v xml:space="preserve"> </v>
          </cell>
          <cell r="J65" t="str">
            <v xml:space="preserve"> </v>
          </cell>
          <cell r="N65" t="str">
            <v xml:space="preserve"> </v>
          </cell>
          <cell r="O65" t="str">
            <v xml:space="preserve"> </v>
          </cell>
          <cell r="P65" t="str">
            <v xml:space="preserve"> </v>
          </cell>
          <cell r="Q65" t="str">
            <v xml:space="preserve"> </v>
          </cell>
          <cell r="R65" t="str">
            <v xml:space="preserve"> </v>
          </cell>
        </row>
        <row r="67">
          <cell r="G67" t="str">
            <v xml:space="preserve">8 bėgimas iš </v>
          </cell>
          <cell r="H67" t="str">
            <v>8 bėgimas iš  6</v>
          </cell>
        </row>
        <row r="68">
          <cell r="E68" t="str">
            <v>Startas:</v>
          </cell>
          <cell r="F68">
            <v>0.72916666666667262</v>
          </cell>
        </row>
        <row r="69">
          <cell r="B69" t="str">
            <v>Vt viso</v>
          </cell>
          <cell r="C69" t="str">
            <v>bėg/vt</v>
          </cell>
          <cell r="D69" t="str">
            <v>beg</v>
          </cell>
          <cell r="E69" t="str">
            <v>Takas</v>
          </cell>
          <cell r="F69" t="str">
            <v>St Nr</v>
          </cell>
          <cell r="G69" t="str">
            <v>ID</v>
          </cell>
          <cell r="H69" t="str">
            <v>Dalyvis</v>
          </cell>
          <cell r="I69" t="str">
            <v>Gim. data</v>
          </cell>
          <cell r="J69" t="str">
            <v>Komanda</v>
          </cell>
          <cell r="K69" t="str">
            <v>Rez</v>
          </cell>
          <cell r="L69" t="str">
            <v>SB</v>
          </cell>
          <cell r="M69" t="str">
            <v>PB</v>
          </cell>
          <cell r="R69" t="str">
            <v>SB/PB</v>
          </cell>
        </row>
        <row r="70">
          <cell r="B70" t="str">
            <v xml:space="preserve"> </v>
          </cell>
          <cell r="C70" t="str">
            <v xml:space="preserve"> </v>
          </cell>
          <cell r="D70">
            <v>8</v>
          </cell>
          <cell r="E70">
            <v>1</v>
          </cell>
          <cell r="G70" t="str">
            <v xml:space="preserve"> </v>
          </cell>
          <cell r="H70" t="str">
            <v/>
          </cell>
          <cell r="I70" t="str">
            <v xml:space="preserve"> </v>
          </cell>
          <cell r="J70" t="str">
            <v xml:space="preserve"> </v>
          </cell>
          <cell r="N70" t="str">
            <v xml:space="preserve"> </v>
          </cell>
          <cell r="O70" t="str">
            <v xml:space="preserve"> </v>
          </cell>
          <cell r="P70" t="str">
            <v xml:space="preserve"> </v>
          </cell>
          <cell r="Q70" t="str">
            <v xml:space="preserve"> </v>
          </cell>
          <cell r="R70" t="str">
            <v xml:space="preserve"> </v>
          </cell>
        </row>
        <row r="71">
          <cell r="B71" t="str">
            <v xml:space="preserve"> </v>
          </cell>
          <cell r="C71" t="str">
            <v xml:space="preserve"> </v>
          </cell>
          <cell r="D71">
            <v>8</v>
          </cell>
          <cell r="E71">
            <v>2</v>
          </cell>
          <cell r="G71" t="str">
            <v xml:space="preserve"> </v>
          </cell>
          <cell r="H71" t="str">
            <v/>
          </cell>
          <cell r="I71" t="str">
            <v xml:space="preserve"> </v>
          </cell>
          <cell r="J71" t="str">
            <v xml:space="preserve"> </v>
          </cell>
          <cell r="N71" t="str">
            <v xml:space="preserve"> </v>
          </cell>
          <cell r="O71" t="str">
            <v xml:space="preserve"> </v>
          </cell>
          <cell r="P71" t="str">
            <v xml:space="preserve"> </v>
          </cell>
          <cell r="Q71" t="str">
            <v xml:space="preserve"> </v>
          </cell>
          <cell r="R71" t="str">
            <v xml:space="preserve"> </v>
          </cell>
        </row>
        <row r="72">
          <cell r="B72" t="str">
            <v xml:space="preserve"> </v>
          </cell>
          <cell r="C72" t="str">
            <v xml:space="preserve"> </v>
          </cell>
          <cell r="D72">
            <v>8</v>
          </cell>
          <cell r="E72">
            <v>3</v>
          </cell>
          <cell r="G72" t="str">
            <v xml:space="preserve"> </v>
          </cell>
          <cell r="H72" t="str">
            <v/>
          </cell>
          <cell r="I72" t="str">
            <v xml:space="preserve"> </v>
          </cell>
          <cell r="J72" t="str">
            <v xml:space="preserve"> </v>
          </cell>
          <cell r="N72" t="str">
            <v xml:space="preserve"> </v>
          </cell>
          <cell r="O72" t="str">
            <v xml:space="preserve"> </v>
          </cell>
          <cell r="P72" t="str">
            <v xml:space="preserve"> </v>
          </cell>
          <cell r="Q72" t="str">
            <v xml:space="preserve"> </v>
          </cell>
          <cell r="R72" t="str">
            <v xml:space="preserve"> </v>
          </cell>
        </row>
        <row r="73">
          <cell r="B73" t="str">
            <v xml:space="preserve"> </v>
          </cell>
          <cell r="C73" t="str">
            <v xml:space="preserve"> </v>
          </cell>
          <cell r="D73">
            <v>8</v>
          </cell>
          <cell r="E73">
            <v>4</v>
          </cell>
          <cell r="G73" t="str">
            <v xml:space="preserve"> </v>
          </cell>
          <cell r="H73" t="str">
            <v/>
          </cell>
          <cell r="I73" t="str">
            <v xml:space="preserve"> </v>
          </cell>
          <cell r="J73" t="str">
            <v xml:space="preserve"> </v>
          </cell>
          <cell r="N73" t="str">
            <v xml:space="preserve"> </v>
          </cell>
          <cell r="O73" t="str">
            <v xml:space="preserve"> </v>
          </cell>
          <cell r="P73" t="str">
            <v xml:space="preserve"> </v>
          </cell>
          <cell r="Q73" t="str">
            <v xml:space="preserve"> </v>
          </cell>
          <cell r="R73" t="str">
            <v xml:space="preserve"> </v>
          </cell>
        </row>
        <row r="75">
          <cell r="G75" t="str">
            <v xml:space="preserve">9 bėgimas iš </v>
          </cell>
          <cell r="H75" t="str">
            <v>9 bėgimas iš  6</v>
          </cell>
        </row>
        <row r="76">
          <cell r="E76" t="str">
            <v>Startas:</v>
          </cell>
          <cell r="F76">
            <v>0.73263888888889483</v>
          </cell>
        </row>
        <row r="77">
          <cell r="B77" t="str">
            <v>Vt viso</v>
          </cell>
          <cell r="C77" t="str">
            <v>bėg/vt</v>
          </cell>
          <cell r="D77" t="str">
            <v>beg</v>
          </cell>
          <cell r="E77" t="str">
            <v>Takas</v>
          </cell>
          <cell r="F77" t="str">
            <v>St Nr</v>
          </cell>
          <cell r="G77" t="str">
            <v>ID</v>
          </cell>
          <cell r="H77" t="str">
            <v>Dalyvis</v>
          </cell>
          <cell r="I77" t="str">
            <v>Gim. data</v>
          </cell>
          <cell r="J77" t="str">
            <v>Komanda</v>
          </cell>
          <cell r="K77" t="str">
            <v>Rez</v>
          </cell>
          <cell r="L77" t="str">
            <v>SB</v>
          </cell>
          <cell r="M77" t="str">
            <v>PB</v>
          </cell>
          <cell r="R77" t="str">
            <v>SB/PB</v>
          </cell>
        </row>
        <row r="78">
          <cell r="B78" t="str">
            <v xml:space="preserve"> </v>
          </cell>
          <cell r="C78" t="str">
            <v xml:space="preserve"> </v>
          </cell>
          <cell r="D78">
            <v>9</v>
          </cell>
          <cell r="E78">
            <v>1</v>
          </cell>
          <cell r="G78" t="str">
            <v xml:space="preserve"> </v>
          </cell>
          <cell r="H78" t="str">
            <v/>
          </cell>
          <cell r="I78" t="str">
            <v xml:space="preserve"> </v>
          </cell>
          <cell r="J78" t="str">
            <v xml:space="preserve"> </v>
          </cell>
          <cell r="N78" t="str">
            <v xml:space="preserve"> </v>
          </cell>
          <cell r="O78" t="str">
            <v xml:space="preserve"> </v>
          </cell>
          <cell r="P78" t="str">
            <v xml:space="preserve"> </v>
          </cell>
          <cell r="Q78" t="str">
            <v xml:space="preserve"> </v>
          </cell>
          <cell r="R78" t="str">
            <v xml:space="preserve"> </v>
          </cell>
        </row>
        <row r="79">
          <cell r="B79" t="str">
            <v xml:space="preserve"> </v>
          </cell>
          <cell r="C79" t="str">
            <v xml:space="preserve"> </v>
          </cell>
          <cell r="D79">
            <v>9</v>
          </cell>
          <cell r="E79">
            <v>2</v>
          </cell>
          <cell r="G79" t="str">
            <v xml:space="preserve"> </v>
          </cell>
          <cell r="H79" t="str">
            <v/>
          </cell>
          <cell r="I79" t="str">
            <v xml:space="preserve"> </v>
          </cell>
          <cell r="J79" t="str">
            <v xml:space="preserve"> </v>
          </cell>
          <cell r="N79" t="str">
            <v xml:space="preserve"> </v>
          </cell>
          <cell r="O79" t="str">
            <v xml:space="preserve"> </v>
          </cell>
          <cell r="P79" t="str">
            <v xml:space="preserve"> </v>
          </cell>
          <cell r="Q79" t="str">
            <v xml:space="preserve"> </v>
          </cell>
          <cell r="R79" t="str">
            <v xml:space="preserve"> </v>
          </cell>
        </row>
        <row r="80">
          <cell r="B80" t="str">
            <v xml:space="preserve"> </v>
          </cell>
          <cell r="C80" t="str">
            <v xml:space="preserve"> </v>
          </cell>
          <cell r="D80">
            <v>9</v>
          </cell>
          <cell r="E80">
            <v>3</v>
          </cell>
          <cell r="G80" t="str">
            <v xml:space="preserve"> </v>
          </cell>
          <cell r="H80" t="str">
            <v/>
          </cell>
          <cell r="I80" t="str">
            <v xml:space="preserve"> </v>
          </cell>
          <cell r="J80" t="str">
            <v xml:space="preserve"> </v>
          </cell>
          <cell r="N80" t="str">
            <v xml:space="preserve"> </v>
          </cell>
          <cell r="O80" t="str">
            <v xml:space="preserve"> </v>
          </cell>
          <cell r="P80" t="str">
            <v xml:space="preserve"> </v>
          </cell>
          <cell r="Q80" t="str">
            <v xml:space="preserve"> </v>
          </cell>
          <cell r="R80" t="str">
            <v xml:space="preserve"> </v>
          </cell>
        </row>
        <row r="81">
          <cell r="B81" t="str">
            <v xml:space="preserve"> </v>
          </cell>
          <cell r="C81" t="str">
            <v xml:space="preserve"> </v>
          </cell>
          <cell r="D81">
            <v>9</v>
          </cell>
          <cell r="E81">
            <v>4</v>
          </cell>
          <cell r="G81" t="str">
            <v xml:space="preserve"> </v>
          </cell>
          <cell r="H81" t="str">
            <v/>
          </cell>
          <cell r="I81" t="str">
            <v xml:space="preserve"> </v>
          </cell>
          <cell r="J81" t="str">
            <v xml:space="preserve"> </v>
          </cell>
          <cell r="N81" t="str">
            <v xml:space="preserve"> </v>
          </cell>
          <cell r="O81" t="str">
            <v xml:space="preserve"> </v>
          </cell>
          <cell r="P81" t="str">
            <v xml:space="preserve"> </v>
          </cell>
          <cell r="Q81" t="str">
            <v xml:space="preserve"> </v>
          </cell>
          <cell r="R81" t="str">
            <v xml:space="preserve"> </v>
          </cell>
        </row>
        <row r="83">
          <cell r="G83" t="str">
            <v xml:space="preserve">10 bėgimas iš </v>
          </cell>
          <cell r="H83" t="str">
            <v>10 bėgimas iš  6</v>
          </cell>
        </row>
        <row r="84">
          <cell r="E84" t="str">
            <v>Startas:</v>
          </cell>
          <cell r="F84">
            <v>0.73611111111111704</v>
          </cell>
        </row>
        <row r="85">
          <cell r="B85" t="str">
            <v>Vt viso</v>
          </cell>
          <cell r="C85" t="str">
            <v>bėg/vt</v>
          </cell>
          <cell r="D85" t="str">
            <v>beg</v>
          </cell>
          <cell r="E85" t="str">
            <v>Takas</v>
          </cell>
          <cell r="F85" t="str">
            <v>St Nr</v>
          </cell>
          <cell r="G85" t="str">
            <v>ID</v>
          </cell>
          <cell r="H85" t="str">
            <v>Dalyvis</v>
          </cell>
          <cell r="I85" t="str">
            <v>Gim. data</v>
          </cell>
          <cell r="J85" t="str">
            <v>Komanda</v>
          </cell>
          <cell r="K85" t="str">
            <v>Rez</v>
          </cell>
          <cell r="L85" t="str">
            <v>SB</v>
          </cell>
          <cell r="M85" t="str">
            <v>PB</v>
          </cell>
          <cell r="R85" t="str">
            <v>SB/PB</v>
          </cell>
        </row>
        <row r="86">
          <cell r="B86" t="str">
            <v xml:space="preserve"> </v>
          </cell>
          <cell r="C86" t="str">
            <v xml:space="preserve"> </v>
          </cell>
          <cell r="D86">
            <v>10</v>
          </cell>
          <cell r="E86">
            <v>1</v>
          </cell>
          <cell r="G86" t="str">
            <v xml:space="preserve"> </v>
          </cell>
          <cell r="H86" t="str">
            <v/>
          </cell>
          <cell r="I86" t="str">
            <v xml:space="preserve"> </v>
          </cell>
          <cell r="J86" t="str">
            <v xml:space="preserve"> </v>
          </cell>
          <cell r="N86" t="str">
            <v xml:space="preserve"> </v>
          </cell>
          <cell r="O86" t="str">
            <v xml:space="preserve"> </v>
          </cell>
          <cell r="P86" t="str">
            <v xml:space="preserve"> </v>
          </cell>
          <cell r="Q86" t="str">
            <v xml:space="preserve"> </v>
          </cell>
          <cell r="R86" t="str">
            <v xml:space="preserve"> </v>
          </cell>
        </row>
        <row r="87">
          <cell r="B87" t="str">
            <v xml:space="preserve"> </v>
          </cell>
          <cell r="C87" t="str">
            <v xml:space="preserve"> </v>
          </cell>
          <cell r="D87">
            <v>10</v>
          </cell>
          <cell r="E87">
            <v>2</v>
          </cell>
          <cell r="G87" t="str">
            <v xml:space="preserve"> </v>
          </cell>
          <cell r="H87" t="str">
            <v/>
          </cell>
          <cell r="I87" t="str">
            <v xml:space="preserve"> </v>
          </cell>
          <cell r="J87" t="str">
            <v xml:space="preserve"> </v>
          </cell>
          <cell r="N87" t="str">
            <v xml:space="preserve"> </v>
          </cell>
          <cell r="O87" t="str">
            <v xml:space="preserve"> </v>
          </cell>
          <cell r="P87" t="str">
            <v xml:space="preserve"> </v>
          </cell>
          <cell r="Q87" t="str">
            <v xml:space="preserve"> </v>
          </cell>
          <cell r="R87" t="str">
            <v xml:space="preserve"> </v>
          </cell>
        </row>
        <row r="88">
          <cell r="B88" t="str">
            <v xml:space="preserve"> </v>
          </cell>
          <cell r="C88" t="str">
            <v xml:space="preserve"> </v>
          </cell>
          <cell r="D88">
            <v>10</v>
          </cell>
          <cell r="E88">
            <v>3</v>
          </cell>
          <cell r="G88" t="str">
            <v xml:space="preserve"> </v>
          </cell>
          <cell r="H88" t="str">
            <v/>
          </cell>
          <cell r="I88" t="str">
            <v xml:space="preserve"> </v>
          </cell>
          <cell r="J88" t="str">
            <v xml:space="preserve"> </v>
          </cell>
          <cell r="N88" t="str">
            <v xml:space="preserve"> </v>
          </cell>
          <cell r="O88" t="str">
            <v xml:space="preserve"> </v>
          </cell>
          <cell r="P88" t="str">
            <v xml:space="preserve"> </v>
          </cell>
          <cell r="Q88" t="str">
            <v xml:space="preserve"> </v>
          </cell>
          <cell r="R88" t="str">
            <v xml:space="preserve"> </v>
          </cell>
        </row>
        <row r="89">
          <cell r="B89" t="str">
            <v xml:space="preserve"> </v>
          </cell>
          <cell r="C89" t="str">
            <v xml:space="preserve"> </v>
          </cell>
          <cell r="D89">
            <v>10</v>
          </cell>
          <cell r="E89">
            <v>4</v>
          </cell>
          <cell r="G89" t="str">
            <v xml:space="preserve"> </v>
          </cell>
          <cell r="H89" t="str">
            <v/>
          </cell>
          <cell r="I89" t="str">
            <v xml:space="preserve"> </v>
          </cell>
          <cell r="J89" t="str">
            <v xml:space="preserve"> </v>
          </cell>
          <cell r="N89" t="str">
            <v xml:space="preserve"> </v>
          </cell>
          <cell r="O89" t="str">
            <v xml:space="preserve"> </v>
          </cell>
          <cell r="P89" t="str">
            <v xml:space="preserve"> </v>
          </cell>
          <cell r="Q89" t="str">
            <v xml:space="preserve"> </v>
          </cell>
          <cell r="R89" t="str">
            <v xml:space="preserve"> </v>
          </cell>
        </row>
      </sheetData>
      <sheetData sheetId="6"/>
      <sheetData sheetId="7"/>
      <sheetData sheetId="8">
        <row r="2">
          <cell r="A2">
            <v>1</v>
          </cell>
          <cell r="B2">
            <v>40228</v>
          </cell>
          <cell r="F2" t="str">
            <v>m</v>
          </cell>
          <cell r="G2">
            <v>1</v>
          </cell>
        </row>
        <row r="3">
          <cell r="A3">
            <v>2</v>
          </cell>
          <cell r="B3">
            <v>40229</v>
          </cell>
          <cell r="F3" t="str">
            <v>v</v>
          </cell>
          <cell r="G3">
            <v>0</v>
          </cell>
        </row>
        <row r="4">
          <cell r="X4" t="str">
            <v>in_5000m spėj m</v>
          </cell>
        </row>
        <row r="5">
          <cell r="X5" t="str">
            <v>in_60m m</v>
          </cell>
          <cell r="Y5">
            <v>7.3</v>
          </cell>
          <cell r="Z5" t="str">
            <v>L.Grinčikaitė</v>
          </cell>
        </row>
        <row r="6">
          <cell r="X6" t="str">
            <v>in_400m m</v>
          </cell>
          <cell r="Y6">
            <v>53.47</v>
          </cell>
          <cell r="Z6" t="str">
            <v>E.Balčiūnaitė</v>
          </cell>
        </row>
        <row r="7">
          <cell r="X7" t="str">
            <v>in_800m m</v>
          </cell>
          <cell r="Y7">
            <v>1.4337962962963E-3</v>
          </cell>
          <cell r="Z7" t="str">
            <v>E.Balčiūnaitė</v>
          </cell>
        </row>
        <row r="8">
          <cell r="X8" t="str">
            <v>in_1500m m</v>
          </cell>
          <cell r="Y8">
            <v>3.06701388888889E-3</v>
          </cell>
          <cell r="Z8" t="str">
            <v>E.Balčiūnaitė</v>
          </cell>
        </row>
        <row r="9">
          <cell r="C9" t="str">
            <v>rut m</v>
          </cell>
          <cell r="D9" t="str">
            <v>Rutulio stūmimas moterims</v>
          </cell>
          <cell r="E9" t="str">
            <v>Rutulio stūmimas</v>
          </cell>
          <cell r="I9">
            <v>1</v>
          </cell>
          <cell r="J9">
            <v>6.9444444444444805E-4</v>
          </cell>
          <cell r="X9" t="str">
            <v>in_3000m m</v>
          </cell>
          <cell r="Y9">
            <v>6.8231481481481502E-3</v>
          </cell>
          <cell r="Z9" t="str">
            <v>E.Krištaponytė</v>
          </cell>
        </row>
        <row r="10">
          <cell r="C10" t="str">
            <v xml:space="preserve"> </v>
          </cell>
          <cell r="D10" t="str">
            <v xml:space="preserve">  </v>
          </cell>
          <cell r="I10">
            <v>0</v>
          </cell>
          <cell r="J10">
            <v>0</v>
          </cell>
          <cell r="X10" t="str">
            <v>in_60m bb m</v>
          </cell>
          <cell r="Y10">
            <v>8.2799999999999994</v>
          </cell>
          <cell r="Z10" t="str">
            <v>S.Tamošaitytė</v>
          </cell>
        </row>
        <row r="11">
          <cell r="C11" t="str">
            <v xml:space="preserve"> </v>
          </cell>
          <cell r="D11" t="str">
            <v xml:space="preserve">  </v>
          </cell>
          <cell r="I11">
            <v>2</v>
          </cell>
          <cell r="J11">
            <v>1.38888888888889E-3</v>
          </cell>
          <cell r="X11" t="str">
            <v>in_4x200m m</v>
          </cell>
        </row>
        <row r="12">
          <cell r="C12" t="str">
            <v>tolis v</v>
          </cell>
          <cell r="D12" t="str">
            <v>Šuolis į tolį vyrams</v>
          </cell>
          <cell r="E12" t="str">
            <v>Šuolis į tolį</v>
          </cell>
          <cell r="I12">
            <v>3</v>
          </cell>
          <cell r="J12">
            <v>2.0833333333333298E-3</v>
          </cell>
          <cell r="X12" t="str">
            <v>in_aukštis m</v>
          </cell>
          <cell r="Y12">
            <v>1.92</v>
          </cell>
          <cell r="Z12" t="str">
            <v>A.Palšytė</v>
          </cell>
        </row>
        <row r="13">
          <cell r="C13" t="str">
            <v>aukštis v</v>
          </cell>
          <cell r="D13" t="str">
            <v>Šuolis į aukštį vyrams</v>
          </cell>
          <cell r="E13" t="str">
            <v>Šuolis į aukštį</v>
          </cell>
          <cell r="I13">
            <v>4</v>
          </cell>
          <cell r="J13">
            <v>2.7777777777777701E-3</v>
          </cell>
          <cell r="X13" t="str">
            <v>in_kartis m</v>
          </cell>
          <cell r="Y13">
            <v>3.6</v>
          </cell>
          <cell r="Z13" t="str">
            <v>V.Dejeva</v>
          </cell>
        </row>
        <row r="14">
          <cell r="C14" t="str">
            <v>kartis v</v>
          </cell>
          <cell r="D14" t="str">
            <v>Šuolis su kartimi vyrams</v>
          </cell>
          <cell r="E14" t="str">
            <v>Šuolis su kartimi</v>
          </cell>
          <cell r="I14">
            <v>5</v>
          </cell>
          <cell r="J14">
            <v>3.4722222222222099E-3</v>
          </cell>
          <cell r="X14" t="str">
            <v>in_tolis m</v>
          </cell>
          <cell r="Y14">
            <v>6.3</v>
          </cell>
          <cell r="Z14" t="str">
            <v>A.Daukšaitė</v>
          </cell>
        </row>
        <row r="15">
          <cell r="C15" t="str">
            <v>rut3kg v</v>
          </cell>
          <cell r="D15" t="str">
            <v>Rutulio (3 kg) stūmimas vyrams</v>
          </cell>
          <cell r="E15" t="str">
            <v>Rutulio (3 kg) stūmimas</v>
          </cell>
          <cell r="I15">
            <v>6</v>
          </cell>
          <cell r="J15">
            <v>4.1666666666666501E-3</v>
          </cell>
          <cell r="X15" t="str">
            <v>in_triš m</v>
          </cell>
          <cell r="Y15">
            <v>13.11</v>
          </cell>
          <cell r="Z15" t="str">
            <v>J.Verseckaitė</v>
          </cell>
        </row>
        <row r="16">
          <cell r="C16" t="str">
            <v>rut4kg v</v>
          </cell>
          <cell r="D16" t="str">
            <v>Rutulio (4 kg) stūmimas vyrams</v>
          </cell>
          <cell r="E16" t="str">
            <v>Rutulio (4 kg) stūmimas</v>
          </cell>
          <cell r="I16">
            <v>7</v>
          </cell>
          <cell r="J16">
            <v>4.8611111111110904E-3</v>
          </cell>
          <cell r="X16" t="str">
            <v>in_rut m</v>
          </cell>
          <cell r="Y16">
            <v>17.14</v>
          </cell>
          <cell r="Z16" t="str">
            <v>A.Skujytė</v>
          </cell>
        </row>
        <row r="17">
          <cell r="C17" t="str">
            <v>rut5kg v</v>
          </cell>
          <cell r="D17" t="str">
            <v>Rutulio (5 kg) stūmimas vyrams</v>
          </cell>
          <cell r="E17" t="str">
            <v>Rutulio (5 kg) stūmimas</v>
          </cell>
          <cell r="I17">
            <v>8</v>
          </cell>
          <cell r="J17">
            <v>5.5555555555555402E-3</v>
          </cell>
          <cell r="X17" t="str">
            <v>in_5-kovė m</v>
          </cell>
          <cell r="Y17">
            <v>3306</v>
          </cell>
          <cell r="Z17" t="str">
            <v>S.Raizgytė</v>
          </cell>
        </row>
        <row r="18">
          <cell r="C18" t="str">
            <v>rut6kg v</v>
          </cell>
          <cell r="D18" t="str">
            <v>Rutulio (6kg) stūmimas vyrams</v>
          </cell>
          <cell r="E18" t="str">
            <v>Rutulio (6kg) stūmimas</v>
          </cell>
          <cell r="I18">
            <v>9</v>
          </cell>
          <cell r="J18">
            <v>6.2499999999999804E-3</v>
          </cell>
          <cell r="X18" t="str">
            <v>in_10000m spėj v</v>
          </cell>
        </row>
        <row r="19">
          <cell r="C19" t="str">
            <v>rut v</v>
          </cell>
          <cell r="D19" t="str">
            <v>Rutulio stūmimas vyrams</v>
          </cell>
          <cell r="E19" t="str">
            <v>Rutulio stūmimas</v>
          </cell>
          <cell r="I19">
            <v>10</v>
          </cell>
          <cell r="J19">
            <v>6.9444444444444198E-3</v>
          </cell>
          <cell r="X19" t="str">
            <v>in_60m v</v>
          </cell>
          <cell r="Y19">
            <v>6.71</v>
          </cell>
          <cell r="Z19" t="str">
            <v>R.Sakalauskas</v>
          </cell>
        </row>
        <row r="20">
          <cell r="C20" t="str">
            <v>triš v</v>
          </cell>
          <cell r="D20" t="str">
            <v>Trišuolis vyrams</v>
          </cell>
          <cell r="E20" t="str">
            <v>Trišuolis</v>
          </cell>
          <cell r="I20">
            <v>11</v>
          </cell>
          <cell r="J20">
            <v>7.63888888888886E-3</v>
          </cell>
          <cell r="X20" t="str">
            <v>in_400m v</v>
          </cell>
          <cell r="Y20">
            <v>48.69</v>
          </cell>
          <cell r="Z20" t="str">
            <v>V.Kozlov</v>
          </cell>
        </row>
        <row r="21">
          <cell r="C21" t="str">
            <v>60m v</v>
          </cell>
          <cell r="D21" t="str">
            <v>60m bėgimas vyrams</v>
          </cell>
          <cell r="E21" t="str">
            <v>60m bėgimas</v>
          </cell>
          <cell r="I21">
            <v>12</v>
          </cell>
          <cell r="J21">
            <v>8.3333333333333003E-3</v>
          </cell>
          <cell r="X21" t="str">
            <v>in_800m v</v>
          </cell>
          <cell r="Y21">
            <v>1.2613425925925899E-3</v>
          </cell>
          <cell r="Z21" t="str">
            <v>V.Kozlov</v>
          </cell>
        </row>
        <row r="22">
          <cell r="C22" t="str">
            <v>200m v</v>
          </cell>
          <cell r="D22" t="str">
            <v>200m bėgimas vyrams</v>
          </cell>
          <cell r="E22" t="str">
            <v>200m bėgimas</v>
          </cell>
          <cell r="I22">
            <v>13</v>
          </cell>
          <cell r="J22">
            <v>9.0277777777777405E-3</v>
          </cell>
          <cell r="X22" t="str">
            <v>in_1000m v</v>
          </cell>
          <cell r="Y22">
            <v>1.7596064814814801E-3</v>
          </cell>
          <cell r="Z22" t="str">
            <v>J.Beržanskis</v>
          </cell>
        </row>
        <row r="23">
          <cell r="C23" t="str">
            <v>400m v</v>
          </cell>
          <cell r="D23" t="str">
            <v>400m bėgimas vyrams</v>
          </cell>
          <cell r="E23" t="str">
            <v>400m bėgimas</v>
          </cell>
          <cell r="I23">
            <v>14</v>
          </cell>
          <cell r="J23">
            <v>9.7222222222221807E-3</v>
          </cell>
          <cell r="X23" t="str">
            <v>in_1500m v</v>
          </cell>
          <cell r="Y23">
            <v>2.7968749999999999E-3</v>
          </cell>
          <cell r="Z23" t="str">
            <v>R.Kančys</v>
          </cell>
        </row>
        <row r="24">
          <cell r="C24" t="str">
            <v>600m v</v>
          </cell>
          <cell r="D24" t="str">
            <v>600m bėgimas vyrams</v>
          </cell>
          <cell r="E24" t="str">
            <v>600m bėgimas</v>
          </cell>
          <cell r="I24">
            <v>15</v>
          </cell>
          <cell r="J24">
            <v>1.04166666666666E-2</v>
          </cell>
          <cell r="X24" t="str">
            <v>in_3000m v</v>
          </cell>
          <cell r="Y24">
            <v>5.8015046296296304E-3</v>
          </cell>
          <cell r="Z24" t="str">
            <v>T.Matijošius</v>
          </cell>
        </row>
        <row r="25">
          <cell r="C25" t="str">
            <v>800m v</v>
          </cell>
          <cell r="D25" t="str">
            <v>800m bėgimas vyrams</v>
          </cell>
          <cell r="E25" t="str">
            <v>800m bėgimas</v>
          </cell>
          <cell r="I25">
            <v>16</v>
          </cell>
          <cell r="J25">
            <v>1.1111111111111001E-2</v>
          </cell>
          <cell r="X25" t="str">
            <v>in_60m bb v</v>
          </cell>
          <cell r="Y25">
            <v>8.0399999999999991</v>
          </cell>
          <cell r="Z25" t="str">
            <v>M.Šilkauskas</v>
          </cell>
        </row>
        <row r="26">
          <cell r="C26" t="str">
            <v>1000m v</v>
          </cell>
          <cell r="D26" t="str">
            <v>1000m bėgimas vyrams</v>
          </cell>
          <cell r="E26" t="str">
            <v>1000m bėgimas</v>
          </cell>
          <cell r="I26">
            <v>17</v>
          </cell>
          <cell r="J26">
            <v>1.18055555555555E-2</v>
          </cell>
          <cell r="X26" t="str">
            <v>in_60m bb.99 v</v>
          </cell>
          <cell r="Y26">
            <v>8.44</v>
          </cell>
          <cell r="Z26" t="str">
            <v>T.Lekavičius</v>
          </cell>
        </row>
        <row r="27">
          <cell r="C27" t="str">
            <v>1500m v</v>
          </cell>
          <cell r="D27" t="str">
            <v>1500m bėgimas vyrams</v>
          </cell>
          <cell r="E27" t="str">
            <v>1500m bėgimas</v>
          </cell>
          <cell r="I27">
            <v>18</v>
          </cell>
          <cell r="J27">
            <v>1.24999999999999E-2</v>
          </cell>
          <cell r="X27" t="str">
            <v>in_4x200m v</v>
          </cell>
        </row>
        <row r="28">
          <cell r="C28" t="str">
            <v>2000m v</v>
          </cell>
          <cell r="D28" t="str">
            <v>2000m bėgimas vyrams</v>
          </cell>
          <cell r="E28" t="str">
            <v>2000m bėgimas</v>
          </cell>
          <cell r="I28">
            <v>19</v>
          </cell>
          <cell r="J28">
            <v>1.31944444444443E-2</v>
          </cell>
          <cell r="X28" t="str">
            <v>in_aukštis v</v>
          </cell>
          <cell r="Y28">
            <v>2.2000000000000002</v>
          </cell>
          <cell r="Z28" t="str">
            <v>R.Stanys</v>
          </cell>
        </row>
        <row r="29">
          <cell r="C29" t="str">
            <v>3000m v</v>
          </cell>
          <cell r="D29" t="str">
            <v>3000m bėgimas vyrams</v>
          </cell>
          <cell r="E29" t="str">
            <v>3000m bėgimas</v>
          </cell>
          <cell r="I29">
            <v>20</v>
          </cell>
          <cell r="J29">
            <v>1.38888888888888E-2</v>
          </cell>
          <cell r="X29" t="str">
            <v>in_kartis v</v>
          </cell>
          <cell r="Y29">
            <v>4.2</v>
          </cell>
          <cell r="Z29" t="str">
            <v>E.Zaniauskas</v>
          </cell>
        </row>
        <row r="30">
          <cell r="C30" t="str">
            <v>5000m v</v>
          </cell>
          <cell r="D30" t="str">
            <v>5000m bėgimas vyrams</v>
          </cell>
          <cell r="E30" t="str">
            <v>5000m bėgimas</v>
          </cell>
          <cell r="I30">
            <v>21</v>
          </cell>
          <cell r="J30">
            <v>1.4583333333333301E-2</v>
          </cell>
          <cell r="X30" t="str">
            <v>in_tolis v</v>
          </cell>
          <cell r="Y30">
            <v>7.44</v>
          </cell>
          <cell r="Z30" t="str">
            <v>D.Aučyna</v>
          </cell>
        </row>
        <row r="31">
          <cell r="C31" t="str">
            <v>2000m klb v</v>
          </cell>
          <cell r="D31" t="str">
            <v>2000m kl. bėgimas vyrams</v>
          </cell>
          <cell r="E31" t="str">
            <v>2000m kl. bėgimas</v>
          </cell>
          <cell r="I31">
            <v>22</v>
          </cell>
          <cell r="J31">
            <v>1.52777777777778E-2</v>
          </cell>
          <cell r="X31" t="str">
            <v>in_triš v</v>
          </cell>
          <cell r="Y31">
            <v>16.23</v>
          </cell>
          <cell r="Z31" t="str">
            <v>M.Dilys</v>
          </cell>
        </row>
        <row r="32">
          <cell r="C32" t="str">
            <v>10000m sp. ėj. v</v>
          </cell>
          <cell r="D32" t="str">
            <v>10000m sp. ėjimas vyrams</v>
          </cell>
          <cell r="E32" t="str">
            <v>10000m sp. ėjimas</v>
          </cell>
          <cell r="I32">
            <v>23</v>
          </cell>
          <cell r="J32">
            <v>1.5972222222222301E-2</v>
          </cell>
          <cell r="X32" t="str">
            <v>in_rut v</v>
          </cell>
          <cell r="Y32">
            <v>17.899999999999999</v>
          </cell>
          <cell r="Z32" t="str">
            <v>P.Ložys</v>
          </cell>
        </row>
        <row r="33">
          <cell r="C33" t="str">
            <v>5000m sp. ėj. m</v>
          </cell>
          <cell r="D33" t="str">
            <v>5000m sp. ėjimas moterims</v>
          </cell>
          <cell r="E33" t="str">
            <v>5000m sp. ėjimas</v>
          </cell>
          <cell r="I33">
            <v>24</v>
          </cell>
          <cell r="J33">
            <v>1.6666666666666798E-2</v>
          </cell>
          <cell r="X33" t="str">
            <v>in_rut6kg v</v>
          </cell>
          <cell r="Y33">
            <v>17.27</v>
          </cell>
          <cell r="Z33" t="str">
            <v>Š.Banevičius</v>
          </cell>
        </row>
        <row r="34">
          <cell r="C34" t="str">
            <v xml:space="preserve"> v</v>
          </cell>
          <cell r="D34" t="str">
            <v xml:space="preserve"> vyrams</v>
          </cell>
          <cell r="I34">
            <v>25</v>
          </cell>
          <cell r="J34">
            <v>1.7361111111111299E-2</v>
          </cell>
          <cell r="X34" t="str">
            <v>in_7-kovė v</v>
          </cell>
          <cell r="Y34">
            <v>4864</v>
          </cell>
          <cell r="Z34" t="str">
            <v>E.Zaniauskas</v>
          </cell>
        </row>
        <row r="35">
          <cell r="C35" t="str">
            <v>60m bb v</v>
          </cell>
          <cell r="D35" t="str">
            <v>60m barj. bėgimas vyrams</v>
          </cell>
          <cell r="E35" t="str">
            <v>60m barj. bėgimas</v>
          </cell>
          <cell r="I35">
            <v>26</v>
          </cell>
          <cell r="J35">
            <v>1.80555555555558E-2</v>
          </cell>
          <cell r="X35" t="str">
            <v>in_7-kovė(jn) v</v>
          </cell>
          <cell r="Y35">
            <v>4782</v>
          </cell>
          <cell r="Z35" t="str">
            <v>A.Stanelis</v>
          </cell>
        </row>
        <row r="36">
          <cell r="C36" t="str">
            <v>kartis m</v>
          </cell>
          <cell r="D36" t="str">
            <v>Šuolis su kartimi moterims</v>
          </cell>
          <cell r="E36" t="str">
            <v>Šuolis su kartimi</v>
          </cell>
          <cell r="I36">
            <v>27</v>
          </cell>
          <cell r="J36">
            <v>1.8750000000000301E-2</v>
          </cell>
        </row>
        <row r="37">
          <cell r="C37" t="str">
            <v>tolis m</v>
          </cell>
          <cell r="D37" t="str">
            <v>Šuolis į tolį moterims</v>
          </cell>
          <cell r="E37" t="str">
            <v>Šuolis į tolį</v>
          </cell>
          <cell r="I37">
            <v>28</v>
          </cell>
          <cell r="J37">
            <v>1.9444444444444799E-2</v>
          </cell>
        </row>
        <row r="38">
          <cell r="C38" t="str">
            <v>aukštis m</v>
          </cell>
          <cell r="D38" t="str">
            <v>Šuolis į aukštį moterims</v>
          </cell>
          <cell r="E38" t="str">
            <v>Šuolis į aukštį</v>
          </cell>
          <cell r="I38">
            <v>29</v>
          </cell>
          <cell r="J38">
            <v>2.01388888888893E-2</v>
          </cell>
        </row>
        <row r="39">
          <cell r="C39" t="str">
            <v>rut3kg m</v>
          </cell>
          <cell r="D39" t="str">
            <v>Rutulio (3 kg) stūmimas moterims</v>
          </cell>
          <cell r="E39" t="str">
            <v>Rutulio (3 kg) stūmimas</v>
          </cell>
          <cell r="I39">
            <v>30</v>
          </cell>
          <cell r="J39">
            <v>2.0833333333333801E-2</v>
          </cell>
        </row>
        <row r="40">
          <cell r="C40" t="str">
            <v>triš m</v>
          </cell>
          <cell r="D40" t="str">
            <v>Trišuolis moterims</v>
          </cell>
          <cell r="E40" t="str">
            <v>Trišuolis</v>
          </cell>
          <cell r="I40">
            <v>31</v>
          </cell>
          <cell r="J40">
            <v>2.1527777777778302E-2</v>
          </cell>
        </row>
        <row r="41">
          <cell r="C41" t="str">
            <v>60m m</v>
          </cell>
          <cell r="D41" t="str">
            <v>60m bėgimas moterims</v>
          </cell>
          <cell r="E41" t="str">
            <v>60m bėgimas</v>
          </cell>
          <cell r="I41">
            <v>32</v>
          </cell>
          <cell r="J41">
            <v>2.2222222222222799E-2</v>
          </cell>
        </row>
        <row r="42">
          <cell r="C42" t="str">
            <v>200m m</v>
          </cell>
          <cell r="D42" t="str">
            <v>200m bėgimas moterims</v>
          </cell>
          <cell r="E42" t="str">
            <v>200m bėgimas</v>
          </cell>
          <cell r="I42">
            <v>33</v>
          </cell>
          <cell r="J42">
            <v>2.29166666666673E-2</v>
          </cell>
        </row>
        <row r="43">
          <cell r="C43" t="str">
            <v>400m m</v>
          </cell>
          <cell r="D43" t="str">
            <v>400m bėgimas moterims</v>
          </cell>
          <cell r="E43" t="str">
            <v>400m bėgimas</v>
          </cell>
          <cell r="I43">
            <v>34</v>
          </cell>
          <cell r="J43">
            <v>2.3611111111111801E-2</v>
          </cell>
        </row>
        <row r="44">
          <cell r="C44" t="str">
            <v>600m m</v>
          </cell>
          <cell r="D44" t="str">
            <v>600m bėgimas moterims</v>
          </cell>
          <cell r="E44" t="str">
            <v>600m bėgimas</v>
          </cell>
          <cell r="I44">
            <v>35</v>
          </cell>
          <cell r="J44">
            <v>2.4305555555556298E-2</v>
          </cell>
        </row>
        <row r="45">
          <cell r="C45" t="str">
            <v>800m m</v>
          </cell>
          <cell r="D45" t="str">
            <v>800m bėgimas moterims</v>
          </cell>
          <cell r="E45" t="str">
            <v>800m bėgimas</v>
          </cell>
          <cell r="I45">
            <v>36</v>
          </cell>
          <cell r="J45">
            <v>2.5000000000000799E-2</v>
          </cell>
        </row>
        <row r="46">
          <cell r="C46" t="str">
            <v>1000m m</v>
          </cell>
          <cell r="D46" t="str">
            <v>1000m bėgimas moterims</v>
          </cell>
          <cell r="E46" t="str">
            <v>1000m bėgimas</v>
          </cell>
          <cell r="I46">
            <v>37</v>
          </cell>
          <cell r="J46">
            <v>2.56944444444453E-2</v>
          </cell>
        </row>
        <row r="47">
          <cell r="C47" t="str">
            <v>1500m m</v>
          </cell>
          <cell r="D47" t="str">
            <v>1500m bėgimas moterims</v>
          </cell>
          <cell r="E47" t="str">
            <v>1500m bėgimas</v>
          </cell>
          <cell r="I47">
            <v>38</v>
          </cell>
          <cell r="J47">
            <v>2.6388888888889801E-2</v>
          </cell>
        </row>
        <row r="48">
          <cell r="C48" t="str">
            <v>60m bb m</v>
          </cell>
          <cell r="D48" t="str">
            <v>60m barj. bėgimas moterims</v>
          </cell>
          <cell r="E48" t="str">
            <v>60m barj. bėgimas</v>
          </cell>
          <cell r="I48">
            <v>39</v>
          </cell>
          <cell r="J48">
            <v>2.7083333333334299E-2</v>
          </cell>
        </row>
        <row r="49">
          <cell r="C49" t="str">
            <v>3000m m</v>
          </cell>
          <cell r="D49" t="str">
            <v>3000m bėgimas moterims</v>
          </cell>
          <cell r="E49" t="str">
            <v>3000m bėgimas</v>
          </cell>
          <cell r="I49">
            <v>40</v>
          </cell>
          <cell r="J49">
            <v>2.77777777777788E-2</v>
          </cell>
        </row>
        <row r="50">
          <cell r="C50" t="str">
            <v xml:space="preserve"> 60m bb m</v>
          </cell>
          <cell r="D50" t="str">
            <v>60m barj. bėgimas moterims</v>
          </cell>
          <cell r="E50" t="str">
            <v>60m barj. bėgimas</v>
          </cell>
          <cell r="I50">
            <v>41</v>
          </cell>
          <cell r="J50">
            <v>2.8472222222223301E-2</v>
          </cell>
        </row>
        <row r="51">
          <cell r="C51" t="str">
            <v xml:space="preserve"> 800m m</v>
          </cell>
          <cell r="D51" t="str">
            <v>800m bėgimas moterims</v>
          </cell>
          <cell r="E51" t="str">
            <v>800m bėgimas</v>
          </cell>
          <cell r="I51">
            <v>42</v>
          </cell>
          <cell r="J51">
            <v>2.9166666666667802E-2</v>
          </cell>
        </row>
        <row r="52">
          <cell r="C52" t="str">
            <v xml:space="preserve"> 1000m v</v>
          </cell>
          <cell r="D52" t="str">
            <v>1000m bėgimas vyrams</v>
          </cell>
          <cell r="E52" t="str">
            <v>1000m bėgimas</v>
          </cell>
          <cell r="I52">
            <v>43</v>
          </cell>
          <cell r="J52">
            <v>2.9861111111112299E-2</v>
          </cell>
        </row>
        <row r="53">
          <cell r="C53" t="str">
            <v xml:space="preserve"> 60m v</v>
          </cell>
          <cell r="D53" t="str">
            <v>60m bėgimas vyrams</v>
          </cell>
          <cell r="E53" t="str">
            <v>60m bėgimas</v>
          </cell>
          <cell r="I53">
            <v>44</v>
          </cell>
          <cell r="J53">
            <v>3.05555555555568E-2</v>
          </cell>
        </row>
        <row r="54">
          <cell r="C54" t="str">
            <v xml:space="preserve"> 60m bb v</v>
          </cell>
          <cell r="D54" t="str">
            <v>60m barj. bėgimas vyrams</v>
          </cell>
          <cell r="E54" t="str">
            <v>60m barj. bėgimas</v>
          </cell>
          <cell r="I54">
            <v>45</v>
          </cell>
          <cell r="J54">
            <v>3.1250000000001298E-2</v>
          </cell>
        </row>
        <row r="55">
          <cell r="C55" t="str">
            <v>60m bb.76 m</v>
          </cell>
          <cell r="D55" t="str">
            <v>60m barj. bėgimas (0.76 - 8.25) moterims</v>
          </cell>
          <cell r="E55" t="str">
            <v>60m barj. bėgimas (0.76 - 8.25)</v>
          </cell>
          <cell r="I55">
            <v>46</v>
          </cell>
          <cell r="J55">
            <v>3.1944444444445802E-2</v>
          </cell>
        </row>
        <row r="56">
          <cell r="C56" t="str">
            <v>60m bb.76 v</v>
          </cell>
          <cell r="D56" t="str">
            <v xml:space="preserve"> vyrams</v>
          </cell>
          <cell r="I56">
            <v>47</v>
          </cell>
          <cell r="J56">
            <v>3.2638888888890299E-2</v>
          </cell>
        </row>
        <row r="57">
          <cell r="C57" t="str">
            <v>60m bb.84 v</v>
          </cell>
          <cell r="D57" t="str">
            <v xml:space="preserve"> vyrams</v>
          </cell>
          <cell r="I57">
            <v>48</v>
          </cell>
          <cell r="J57">
            <v>3.3333333333334797E-2</v>
          </cell>
        </row>
        <row r="58">
          <cell r="C58" t="str">
            <v>60m bb.914 v</v>
          </cell>
          <cell r="D58" t="str">
            <v xml:space="preserve"> vyrams</v>
          </cell>
          <cell r="I58">
            <v>49</v>
          </cell>
          <cell r="J58">
            <v>3.4027777777779301E-2</v>
          </cell>
        </row>
        <row r="59">
          <cell r="C59" t="str">
            <v>60m bb.99 v</v>
          </cell>
          <cell r="D59" t="str">
            <v>60m barj. (0.99) bėgimas vyrams</v>
          </cell>
          <cell r="E59" t="str">
            <v>60m barj. (0.99) bėgimas</v>
          </cell>
          <cell r="I59">
            <v>50</v>
          </cell>
          <cell r="J59">
            <v>3.4722222222223799E-2</v>
          </cell>
        </row>
        <row r="60">
          <cell r="C60" t="str">
            <v xml:space="preserve"> aukštis v</v>
          </cell>
          <cell r="D60" t="str">
            <v>Šuolis į aukštį vyrams</v>
          </cell>
          <cell r="E60" t="str">
            <v>Šuolis į aukštį</v>
          </cell>
          <cell r="I60">
            <v>51</v>
          </cell>
          <cell r="J60">
            <v>3.5416666666668303E-2</v>
          </cell>
        </row>
        <row r="61">
          <cell r="C61" t="str">
            <v xml:space="preserve"> tolis v</v>
          </cell>
          <cell r="D61" t="str">
            <v>Šuolis į tolį vyrams</v>
          </cell>
          <cell r="E61" t="str">
            <v>Šuolis į tolį</v>
          </cell>
          <cell r="I61">
            <v>52</v>
          </cell>
          <cell r="J61">
            <v>3.6111111111112801E-2</v>
          </cell>
        </row>
        <row r="62">
          <cell r="C62" t="str">
            <v xml:space="preserve"> rut v</v>
          </cell>
          <cell r="D62" t="str">
            <v>Rutulio stūmimas vyrams</v>
          </cell>
          <cell r="E62" t="str">
            <v>Rutulio stūmimas</v>
          </cell>
          <cell r="I62">
            <v>53</v>
          </cell>
          <cell r="J62">
            <v>3.6805555555557298E-2</v>
          </cell>
        </row>
        <row r="63">
          <cell r="C63" t="str">
            <v xml:space="preserve"> kartis v</v>
          </cell>
          <cell r="D63" t="str">
            <v>Šuolis su kartimi vyrams</v>
          </cell>
          <cell r="E63" t="str">
            <v>Šuolis su kartimi</v>
          </cell>
          <cell r="I63">
            <v>54</v>
          </cell>
          <cell r="J63">
            <v>3.7500000000001803E-2</v>
          </cell>
        </row>
        <row r="64">
          <cell r="C64" t="str">
            <v xml:space="preserve"> rut m</v>
          </cell>
          <cell r="D64" t="str">
            <v>Rutulio stūmimas moterims</v>
          </cell>
          <cell r="E64" t="str">
            <v>Rutulio stūmimas</v>
          </cell>
          <cell r="I64">
            <v>55</v>
          </cell>
          <cell r="J64">
            <v>3.81944444444463E-2</v>
          </cell>
        </row>
        <row r="65">
          <cell r="C65" t="str">
            <v xml:space="preserve"> tolis m</v>
          </cell>
          <cell r="D65" t="str">
            <v>Šuolis į tolį moterims</v>
          </cell>
          <cell r="E65" t="str">
            <v>Šuolis į tolį</v>
          </cell>
          <cell r="I65">
            <v>56</v>
          </cell>
          <cell r="J65">
            <v>3.8888888888890798E-2</v>
          </cell>
        </row>
        <row r="66">
          <cell r="C66" t="str">
            <v xml:space="preserve"> aukštis m</v>
          </cell>
          <cell r="D66" t="str">
            <v>Šuolis į aukštį moterims</v>
          </cell>
          <cell r="E66" t="str">
            <v>Šuolis į aukštį</v>
          </cell>
          <cell r="I66">
            <v>57</v>
          </cell>
          <cell r="J66">
            <v>3.9583333333335302E-2</v>
          </cell>
        </row>
        <row r="67">
          <cell r="C67" t="str">
            <v xml:space="preserve"> 60m bb.99 v</v>
          </cell>
          <cell r="D67" t="str">
            <v>60m barj. (0.99) bėgimas vyrams</v>
          </cell>
          <cell r="E67" t="str">
            <v>60m barj. (0.99) bėgimas</v>
          </cell>
          <cell r="I67">
            <v>58</v>
          </cell>
          <cell r="J67">
            <v>4.02777777777798E-2</v>
          </cell>
        </row>
        <row r="68">
          <cell r="C68" t="str">
            <v xml:space="preserve"> </v>
          </cell>
          <cell r="D68" t="str">
            <v xml:space="preserve">  </v>
          </cell>
          <cell r="I68">
            <v>59</v>
          </cell>
          <cell r="J68">
            <v>4.0972222222224297E-2</v>
          </cell>
        </row>
        <row r="69">
          <cell r="C69" t="str">
            <v xml:space="preserve">at </v>
          </cell>
          <cell r="D69" t="str">
            <v xml:space="preserve">Varžybų atidarymas  </v>
          </cell>
          <cell r="E69" t="str">
            <v>Varžybų atidarymas</v>
          </cell>
          <cell r="I69">
            <v>60</v>
          </cell>
          <cell r="J69">
            <v>4.1666666666668802E-2</v>
          </cell>
        </row>
        <row r="70">
          <cell r="C70">
            <v>1</v>
          </cell>
          <cell r="D70" t="str">
            <v xml:space="preserve">1 bėgimas iš </v>
          </cell>
          <cell r="I70">
            <v>61</v>
          </cell>
          <cell r="J70">
            <v>4.2361111111113299E-2</v>
          </cell>
        </row>
        <row r="71">
          <cell r="C71">
            <v>2</v>
          </cell>
          <cell r="D71" t="str">
            <v xml:space="preserve">2 bėgimas iš </v>
          </cell>
          <cell r="I71">
            <v>62</v>
          </cell>
          <cell r="J71">
            <v>4.3055555555557803E-2</v>
          </cell>
        </row>
        <row r="72">
          <cell r="C72">
            <v>3</v>
          </cell>
          <cell r="D72" t="str">
            <v xml:space="preserve">3 bėgimas iš </v>
          </cell>
          <cell r="I72">
            <v>63</v>
          </cell>
          <cell r="J72">
            <v>4.3750000000002301E-2</v>
          </cell>
        </row>
        <row r="73">
          <cell r="C73">
            <v>4</v>
          </cell>
          <cell r="D73" t="str">
            <v xml:space="preserve">4 bėgimas iš </v>
          </cell>
          <cell r="I73">
            <v>64</v>
          </cell>
          <cell r="J73">
            <v>4.4444444444446798E-2</v>
          </cell>
        </row>
        <row r="74">
          <cell r="C74">
            <v>5</v>
          </cell>
          <cell r="D74" t="str">
            <v xml:space="preserve">5 bėgimas iš </v>
          </cell>
          <cell r="I74">
            <v>65</v>
          </cell>
          <cell r="J74">
            <v>4.5138888888891303E-2</v>
          </cell>
        </row>
        <row r="75">
          <cell r="C75">
            <v>6</v>
          </cell>
          <cell r="D75" t="str">
            <v xml:space="preserve">6 bėgimas iš </v>
          </cell>
          <cell r="I75">
            <v>66</v>
          </cell>
          <cell r="J75">
            <v>4.58333333333358E-2</v>
          </cell>
        </row>
        <row r="76">
          <cell r="C76">
            <v>7</v>
          </cell>
          <cell r="D76" t="str">
            <v xml:space="preserve">7 bėgimas iš </v>
          </cell>
          <cell r="I76">
            <v>67</v>
          </cell>
          <cell r="J76">
            <v>4.6527777777780298E-2</v>
          </cell>
        </row>
        <row r="77">
          <cell r="C77">
            <v>8</v>
          </cell>
          <cell r="D77" t="str">
            <v xml:space="preserve">8 bėgimas iš </v>
          </cell>
          <cell r="I77">
            <v>68</v>
          </cell>
          <cell r="J77">
            <v>4.7222222222224802E-2</v>
          </cell>
        </row>
        <row r="78">
          <cell r="C78">
            <v>9</v>
          </cell>
          <cell r="D78" t="str">
            <v xml:space="preserve">9 bėgimas iš </v>
          </cell>
          <cell r="I78">
            <v>69</v>
          </cell>
          <cell r="J78">
            <v>4.79166666666693E-2</v>
          </cell>
        </row>
        <row r="79">
          <cell r="C79">
            <v>10</v>
          </cell>
          <cell r="D79" t="str">
            <v xml:space="preserve">10 bėgimas iš </v>
          </cell>
          <cell r="I79">
            <v>70</v>
          </cell>
          <cell r="J79">
            <v>4.8611111111113797E-2</v>
          </cell>
        </row>
        <row r="80">
          <cell r="C80">
            <v>11</v>
          </cell>
          <cell r="D80" t="str">
            <v xml:space="preserve">11 bėgimas iš </v>
          </cell>
          <cell r="I80">
            <v>71</v>
          </cell>
          <cell r="J80">
            <v>4.9305555555558302E-2</v>
          </cell>
        </row>
        <row r="81">
          <cell r="C81">
            <v>12</v>
          </cell>
          <cell r="D81" t="str">
            <v xml:space="preserve">12 bėgimas iš </v>
          </cell>
          <cell r="I81">
            <v>72</v>
          </cell>
          <cell r="J81">
            <v>5.0000000000002799E-2</v>
          </cell>
        </row>
        <row r="82">
          <cell r="C82">
            <v>13</v>
          </cell>
          <cell r="D82" t="str">
            <v xml:space="preserve">13 bėgimas iš </v>
          </cell>
          <cell r="I82">
            <v>73</v>
          </cell>
          <cell r="J82">
            <v>5.0694444444447297E-2</v>
          </cell>
        </row>
        <row r="83">
          <cell r="C83" t="str">
            <v>p</v>
          </cell>
          <cell r="D83" t="str">
            <v>paruošiamieji</v>
          </cell>
          <cell r="I83">
            <v>74</v>
          </cell>
          <cell r="J83">
            <v>5.1388888888891801E-2</v>
          </cell>
        </row>
        <row r="84">
          <cell r="C84" t="str">
            <v>f</v>
          </cell>
          <cell r="D84" t="str">
            <v>Finalas</v>
          </cell>
          <cell r="I84">
            <v>75</v>
          </cell>
          <cell r="J84">
            <v>5.2083333333336299E-2</v>
          </cell>
        </row>
        <row r="85">
          <cell r="C85" t="str">
            <v>fa</v>
          </cell>
          <cell r="D85" t="str">
            <v>Finalas A</v>
          </cell>
          <cell r="I85">
            <v>76</v>
          </cell>
          <cell r="J85">
            <v>5.2777777777780803E-2</v>
          </cell>
        </row>
        <row r="86">
          <cell r="C86" t="str">
            <v>fb</v>
          </cell>
          <cell r="D86" t="str">
            <v>Finalas B</v>
          </cell>
          <cell r="I86">
            <v>77</v>
          </cell>
          <cell r="J86">
            <v>5.34722222222253E-2</v>
          </cell>
        </row>
        <row r="87">
          <cell r="C87" t="str">
            <v>fab</v>
          </cell>
          <cell r="D87" t="str">
            <v>Finalas A ir B</v>
          </cell>
          <cell r="I87">
            <v>78</v>
          </cell>
          <cell r="J87">
            <v>5.4166666666669798E-2</v>
          </cell>
        </row>
        <row r="88">
          <cell r="C88" t="str">
            <v>fba</v>
          </cell>
          <cell r="D88" t="str">
            <v>Finalas B ir A</v>
          </cell>
          <cell r="I88">
            <v>79</v>
          </cell>
          <cell r="J88">
            <v>5.4861111111114302E-2</v>
          </cell>
        </row>
        <row r="89">
          <cell r="C89" t="str">
            <v>rz</v>
          </cell>
          <cell r="D89" t="str">
            <v>REZULTATAI</v>
          </cell>
          <cell r="I89">
            <v>80</v>
          </cell>
          <cell r="J89">
            <v>5.55555555555588E-2</v>
          </cell>
        </row>
        <row r="90">
          <cell r="C90">
            <v>14</v>
          </cell>
          <cell r="D90" t="str">
            <v xml:space="preserve">14 bėgimas iš </v>
          </cell>
          <cell r="I90">
            <v>81</v>
          </cell>
          <cell r="J90">
            <v>5.6250000000003297E-2</v>
          </cell>
        </row>
        <row r="91">
          <cell r="C91">
            <v>15</v>
          </cell>
          <cell r="D91" t="str">
            <v xml:space="preserve">15 bėgimas iš </v>
          </cell>
          <cell r="I91">
            <v>82</v>
          </cell>
          <cell r="J91">
            <v>5.6944444444447802E-2</v>
          </cell>
        </row>
        <row r="92">
          <cell r="C92" t="str">
            <v>5k</v>
          </cell>
          <cell r="D92" t="str">
            <v>penkiakovė</v>
          </cell>
          <cell r="I92">
            <v>83</v>
          </cell>
          <cell r="J92">
            <v>5.7638888888892299E-2</v>
          </cell>
        </row>
        <row r="93">
          <cell r="C93" t="str">
            <v>7k</v>
          </cell>
          <cell r="D93" t="str">
            <v>septinkovė</v>
          </cell>
          <cell r="I93">
            <v>84</v>
          </cell>
          <cell r="J93">
            <v>5.8333333333336797E-2</v>
          </cell>
        </row>
        <row r="94">
          <cell r="I94">
            <v>85</v>
          </cell>
          <cell r="J94">
            <v>5.9027777777781301E-2</v>
          </cell>
        </row>
        <row r="107">
          <cell r="B107" t="str">
            <v>60m bb</v>
          </cell>
          <cell r="C107">
            <v>3.4722222222222199E-3</v>
          </cell>
        </row>
        <row r="108">
          <cell r="B108" t="str">
            <v>60m</v>
          </cell>
          <cell r="C108">
            <v>2.7777777777777779E-3</v>
          </cell>
        </row>
        <row r="109">
          <cell r="B109" t="str">
            <v>200m</v>
          </cell>
          <cell r="C109">
            <v>2.7777777777777779E-3</v>
          </cell>
        </row>
        <row r="110">
          <cell r="B110" t="str">
            <v>300m</v>
          </cell>
          <cell r="C110">
            <v>2.7777777777777801E-3</v>
          </cell>
        </row>
        <row r="111">
          <cell r="B111" t="str">
            <v>400m</v>
          </cell>
          <cell r="C111">
            <v>3.472222222222222E-3</v>
          </cell>
        </row>
        <row r="112">
          <cell r="B112" t="str">
            <v>600m</v>
          </cell>
          <cell r="C112">
            <v>3.4722222222222199E-3</v>
          </cell>
        </row>
        <row r="113">
          <cell r="B113" t="str">
            <v>800m</v>
          </cell>
          <cell r="C113">
            <v>4.1666666666666701E-3</v>
          </cell>
        </row>
        <row r="114">
          <cell r="B114" t="str">
            <v>1000m</v>
          </cell>
          <cell r="C114">
            <v>4.8611111111111103E-3</v>
          </cell>
        </row>
        <row r="115">
          <cell r="B115" t="str">
            <v>1500m</v>
          </cell>
          <cell r="C115">
            <v>5.5555555555555601E-3</v>
          </cell>
        </row>
        <row r="116">
          <cell r="B116" t="str">
            <v>2000m</v>
          </cell>
          <cell r="C116">
            <v>6.9444444444444397E-3</v>
          </cell>
        </row>
        <row r="117">
          <cell r="B117" t="str">
            <v>3000m</v>
          </cell>
          <cell r="C117">
            <v>1.0416666666666701E-2</v>
          </cell>
        </row>
        <row r="118">
          <cell r="B118" t="str">
            <v>5000m</v>
          </cell>
          <cell r="C118">
            <v>1.7361111111111101E-2</v>
          </cell>
        </row>
        <row r="119">
          <cell r="B119" t="str">
            <v>60m bb.99</v>
          </cell>
          <cell r="C119">
            <v>3.472222222222222E-3</v>
          </cell>
        </row>
      </sheetData>
      <sheetData sheetId="9">
        <row r="19">
          <cell r="T19" t="e">
            <v>#VALUE!</v>
          </cell>
          <cell r="U19" t="str">
            <v/>
          </cell>
          <cell r="W19" t="str">
            <v/>
          </cell>
          <cell r="X19">
            <v>11</v>
          </cell>
          <cell r="Y19" t="str">
            <v xml:space="preserve"> </v>
          </cell>
          <cell r="Z19" t="str">
            <v/>
          </cell>
          <cell r="AA19" t="str">
            <v xml:space="preserve"> </v>
          </cell>
          <cell r="AB19" t="str">
            <v xml:space="preserve"> </v>
          </cell>
          <cell r="AC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 xml:space="preserve"> </v>
          </cell>
          <cell r="AH19" t="str">
            <v xml:space="preserve"> </v>
          </cell>
          <cell r="AI19" t="str">
            <v xml:space="preserve"> </v>
          </cell>
          <cell r="AJ19" t="str">
            <v xml:space="preserve"> </v>
          </cell>
          <cell r="AK19" t="str">
            <v xml:space="preserve"> </v>
          </cell>
        </row>
        <row r="20">
          <cell r="T20" t="e">
            <v>#VALUE!</v>
          </cell>
          <cell r="U20" t="str">
            <v/>
          </cell>
          <cell r="W20" t="str">
            <v/>
          </cell>
          <cell r="X20">
            <v>9</v>
          </cell>
          <cell r="Y20" t="str">
            <v xml:space="preserve"> </v>
          </cell>
          <cell r="Z20" t="str">
            <v/>
          </cell>
          <cell r="AA20" t="str">
            <v xml:space="preserve"> </v>
          </cell>
          <cell r="AB20" t="str">
            <v xml:space="preserve"> </v>
          </cell>
          <cell r="AC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 xml:space="preserve"> </v>
          </cell>
          <cell r="AH20" t="str">
            <v xml:space="preserve"> </v>
          </cell>
          <cell r="AI20" t="str">
            <v xml:space="preserve"> </v>
          </cell>
          <cell r="AJ20" t="str">
            <v xml:space="preserve"> </v>
          </cell>
          <cell r="AK20" t="str">
            <v xml:space="preserve"> </v>
          </cell>
        </row>
        <row r="21">
          <cell r="T21" t="e">
            <v>#VALUE!</v>
          </cell>
          <cell r="U21" t="str">
            <v/>
          </cell>
          <cell r="W21" t="str">
            <v/>
          </cell>
          <cell r="X21">
            <v>7</v>
          </cell>
          <cell r="Y21" t="str">
            <v xml:space="preserve"> </v>
          </cell>
          <cell r="Z21" t="str">
            <v/>
          </cell>
          <cell r="AA21" t="str">
            <v xml:space="preserve"> </v>
          </cell>
          <cell r="AB21" t="str">
            <v xml:space="preserve"> </v>
          </cell>
          <cell r="AC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 xml:space="preserve"> </v>
          </cell>
          <cell r="AH21" t="str">
            <v xml:space="preserve"> </v>
          </cell>
          <cell r="AI21" t="str">
            <v xml:space="preserve"> </v>
          </cell>
          <cell r="AJ21" t="str">
            <v xml:space="preserve"> </v>
          </cell>
          <cell r="AK21" t="str">
            <v xml:space="preserve"> </v>
          </cell>
        </row>
        <row r="22">
          <cell r="T22" t="e">
            <v>#VALUE!</v>
          </cell>
          <cell r="U22" t="str">
            <v/>
          </cell>
          <cell r="W22" t="str">
            <v/>
          </cell>
          <cell r="X22">
            <v>8</v>
          </cell>
          <cell r="Y22" t="str">
            <v xml:space="preserve"> </v>
          </cell>
          <cell r="Z22" t="str">
            <v/>
          </cell>
          <cell r="AA22" t="str">
            <v xml:space="preserve"> </v>
          </cell>
          <cell r="AB22" t="str">
            <v xml:space="preserve"> </v>
          </cell>
          <cell r="AC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 xml:space="preserve"> </v>
          </cell>
          <cell r="AH22" t="str">
            <v xml:space="preserve"> </v>
          </cell>
          <cell r="AI22" t="str">
            <v xml:space="preserve"> </v>
          </cell>
          <cell r="AJ22" t="str">
            <v xml:space="preserve"> </v>
          </cell>
          <cell r="AK22" t="str">
            <v xml:space="preserve"> </v>
          </cell>
        </row>
        <row r="23">
          <cell r="T23" t="e">
            <v>#VALUE!</v>
          </cell>
          <cell r="U23" t="str">
            <v/>
          </cell>
          <cell r="W23" t="str">
            <v/>
          </cell>
          <cell r="X23">
            <v>10</v>
          </cell>
          <cell r="Y23" t="str">
            <v xml:space="preserve"> </v>
          </cell>
          <cell r="Z23" t="str">
            <v/>
          </cell>
          <cell r="AA23" t="str">
            <v xml:space="preserve"> </v>
          </cell>
          <cell r="AB23" t="str">
            <v xml:space="preserve"> </v>
          </cell>
          <cell r="AC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 xml:space="preserve"> </v>
          </cell>
          <cell r="AH23" t="str">
            <v xml:space="preserve"> </v>
          </cell>
          <cell r="AI23" t="str">
            <v xml:space="preserve"> </v>
          </cell>
          <cell r="AJ23" t="str">
            <v xml:space="preserve"> </v>
          </cell>
          <cell r="AK23" t="str">
            <v xml:space="preserve"> </v>
          </cell>
        </row>
        <row r="24">
          <cell r="T24" t="e">
            <v>#VALUE!</v>
          </cell>
          <cell r="U24" t="str">
            <v/>
          </cell>
          <cell r="W24" t="str">
            <v/>
          </cell>
          <cell r="X24">
            <v>12</v>
          </cell>
          <cell r="Y24" t="str">
            <v xml:space="preserve"> </v>
          </cell>
          <cell r="Z24" t="str">
            <v/>
          </cell>
          <cell r="AA24" t="str">
            <v xml:space="preserve"> </v>
          </cell>
          <cell r="AB24" t="str">
            <v xml:space="preserve"> </v>
          </cell>
          <cell r="AC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 xml:space="preserve"> </v>
          </cell>
          <cell r="AH24" t="str">
            <v xml:space="preserve"> </v>
          </cell>
          <cell r="AI24" t="str">
            <v xml:space="preserve"> </v>
          </cell>
          <cell r="AJ24" t="str">
            <v xml:space="preserve"> </v>
          </cell>
          <cell r="AK24" t="str">
            <v xml:space="preserve"> </v>
          </cell>
        </row>
      </sheetData>
      <sheetData sheetId="10">
        <row r="9">
          <cell r="U9" t="str">
            <v/>
          </cell>
          <cell r="W9" t="str">
            <v/>
          </cell>
          <cell r="X9">
            <v>5</v>
          </cell>
          <cell r="Y9" t="str">
            <v xml:space="preserve"> </v>
          </cell>
          <cell r="Z9" t="str">
            <v/>
          </cell>
          <cell r="AA9" t="str">
            <v xml:space="preserve"> </v>
          </cell>
          <cell r="AB9" t="str">
            <v xml:space="preserve"> </v>
          </cell>
          <cell r="AC9" t="str">
            <v xml:space="preserve"> </v>
          </cell>
        </row>
        <row r="10">
          <cell r="U10" t="str">
            <v/>
          </cell>
          <cell r="W10" t="str">
            <v/>
          </cell>
          <cell r="X10">
            <v>3</v>
          </cell>
          <cell r="Y10" t="str">
            <v xml:space="preserve"> </v>
          </cell>
          <cell r="Z10" t="str">
            <v/>
          </cell>
          <cell r="AA10" t="str">
            <v xml:space="preserve"> </v>
          </cell>
          <cell r="AB10" t="str">
            <v xml:space="preserve"> </v>
          </cell>
          <cell r="AC10" t="str">
            <v xml:space="preserve"> </v>
          </cell>
        </row>
        <row r="11">
          <cell r="U11" t="str">
            <v/>
          </cell>
          <cell r="W11" t="str">
            <v/>
          </cell>
          <cell r="X11">
            <v>1</v>
          </cell>
          <cell r="Y11" t="str">
            <v xml:space="preserve"> </v>
          </cell>
          <cell r="Z11" t="str">
            <v/>
          </cell>
          <cell r="AA11" t="str">
            <v xml:space="preserve"> </v>
          </cell>
          <cell r="AB11" t="str">
            <v xml:space="preserve"> </v>
          </cell>
          <cell r="AC11" t="str">
            <v xml:space="preserve"> </v>
          </cell>
        </row>
        <row r="12">
          <cell r="U12" t="str">
            <v/>
          </cell>
          <cell r="W12" t="str">
            <v/>
          </cell>
          <cell r="X12">
            <v>2</v>
          </cell>
          <cell r="Y12" t="str">
            <v xml:space="preserve"> </v>
          </cell>
          <cell r="Z12" t="str">
            <v/>
          </cell>
          <cell r="AA12" t="str">
            <v xml:space="preserve"> </v>
          </cell>
          <cell r="AB12" t="str">
            <v xml:space="preserve"> </v>
          </cell>
          <cell r="AC12" t="str">
            <v xml:space="preserve"> </v>
          </cell>
        </row>
        <row r="13">
          <cell r="U13" t="str">
            <v/>
          </cell>
          <cell r="W13" t="str">
            <v/>
          </cell>
          <cell r="X13">
            <v>4</v>
          </cell>
          <cell r="Y13" t="str">
            <v xml:space="preserve"> </v>
          </cell>
          <cell r="Z13" t="str">
            <v/>
          </cell>
          <cell r="AA13" t="str">
            <v xml:space="preserve"> </v>
          </cell>
          <cell r="AB13" t="str">
            <v xml:space="preserve"> </v>
          </cell>
          <cell r="AC13" t="str">
            <v xml:space="preserve"> </v>
          </cell>
        </row>
        <row r="14">
          <cell r="U14" t="str">
            <v/>
          </cell>
          <cell r="W14" t="str">
            <v/>
          </cell>
          <cell r="X14">
            <v>6</v>
          </cell>
          <cell r="Y14" t="str">
            <v xml:space="preserve"> </v>
          </cell>
          <cell r="Z14" t="str">
            <v/>
          </cell>
          <cell r="AA14" t="str">
            <v xml:space="preserve"> </v>
          </cell>
          <cell r="AB14" t="str">
            <v xml:space="preserve"> </v>
          </cell>
          <cell r="AC14" t="str">
            <v xml:space="preserve"> </v>
          </cell>
        </row>
        <row r="19">
          <cell r="B19" t="str">
            <v xml:space="preserve"> </v>
          </cell>
          <cell r="C19" t="str">
            <v xml:space="preserve"> </v>
          </cell>
          <cell r="D19">
            <v>2</v>
          </cell>
          <cell r="E19">
            <v>1</v>
          </cell>
          <cell r="F19">
            <v>277</v>
          </cell>
          <cell r="G19" t="str">
            <v>v277</v>
          </cell>
          <cell r="H19" t="str">
            <v>Lukas Freimonas</v>
          </cell>
          <cell r="I19">
            <v>34483</v>
          </cell>
          <cell r="J19" t="str">
            <v xml:space="preserve">Šiauliai </v>
          </cell>
          <cell r="L19">
            <v>7.24</v>
          </cell>
          <cell r="N19" t="str">
            <v xml:space="preserve"> </v>
          </cell>
          <cell r="O19" t="str">
            <v xml:space="preserve"> </v>
          </cell>
          <cell r="P19" t="str">
            <v xml:space="preserve"> </v>
          </cell>
          <cell r="Q19" t="str">
            <v xml:space="preserve"> </v>
          </cell>
          <cell r="R19" t="str">
            <v xml:space="preserve"> </v>
          </cell>
          <cell r="U19" t="str">
            <v/>
          </cell>
          <cell r="W19" t="str">
            <v/>
          </cell>
          <cell r="X19">
            <v>11</v>
          </cell>
          <cell r="Y19" t="str">
            <v xml:space="preserve"> </v>
          </cell>
          <cell r="Z19" t="str">
            <v/>
          </cell>
          <cell r="AA19" t="str">
            <v xml:space="preserve"> </v>
          </cell>
          <cell r="AB19" t="str">
            <v xml:space="preserve"> </v>
          </cell>
          <cell r="AC19" t="str">
            <v xml:space="preserve"> </v>
          </cell>
        </row>
        <row r="20">
          <cell r="B20" t="str">
            <v xml:space="preserve"> </v>
          </cell>
          <cell r="C20" t="str">
            <v xml:space="preserve"> </v>
          </cell>
          <cell r="D20">
            <v>2</v>
          </cell>
          <cell r="E20">
            <v>2</v>
          </cell>
          <cell r="F20">
            <v>268</v>
          </cell>
          <cell r="G20" t="str">
            <v>v268</v>
          </cell>
          <cell r="H20" t="str">
            <v>Paulius Ibianskas</v>
          </cell>
          <cell r="I20">
            <v>33169</v>
          </cell>
          <cell r="J20" t="str">
            <v xml:space="preserve">Kaunas </v>
          </cell>
          <cell r="L20">
            <v>7.2</v>
          </cell>
          <cell r="N20" t="str">
            <v xml:space="preserve"> </v>
          </cell>
          <cell r="O20" t="str">
            <v xml:space="preserve"> </v>
          </cell>
          <cell r="P20" t="str">
            <v xml:space="preserve"> </v>
          </cell>
          <cell r="Q20" t="str">
            <v xml:space="preserve"> </v>
          </cell>
          <cell r="R20" t="str">
            <v xml:space="preserve"> </v>
          </cell>
          <cell r="U20" t="str">
            <v/>
          </cell>
          <cell r="W20" t="str">
            <v/>
          </cell>
          <cell r="X20">
            <v>9</v>
          </cell>
          <cell r="Y20" t="str">
            <v xml:space="preserve"> </v>
          </cell>
          <cell r="Z20" t="str">
            <v/>
          </cell>
          <cell r="AA20" t="str">
            <v xml:space="preserve"> </v>
          </cell>
          <cell r="AB20" t="str">
            <v xml:space="preserve"> </v>
          </cell>
          <cell r="AC20" t="str">
            <v xml:space="preserve"> </v>
          </cell>
        </row>
        <row r="21">
          <cell r="B21" t="str">
            <v xml:space="preserve"> </v>
          </cell>
          <cell r="C21" t="str">
            <v xml:space="preserve"> </v>
          </cell>
          <cell r="D21">
            <v>2</v>
          </cell>
          <cell r="E21">
            <v>3</v>
          </cell>
          <cell r="F21">
            <v>217</v>
          </cell>
          <cell r="G21" t="str">
            <v>v217</v>
          </cell>
          <cell r="H21" t="str">
            <v>Mindaugas Baliukonis</v>
          </cell>
          <cell r="I21">
            <v>32958</v>
          </cell>
          <cell r="J21" t="str">
            <v xml:space="preserve">Vilnius </v>
          </cell>
          <cell r="L21">
            <v>6.97</v>
          </cell>
          <cell r="N21" t="str">
            <v xml:space="preserve"> </v>
          </cell>
          <cell r="O21" t="str">
            <v xml:space="preserve"> </v>
          </cell>
          <cell r="P21" t="str">
            <v xml:space="preserve"> </v>
          </cell>
          <cell r="Q21" t="str">
            <v xml:space="preserve"> </v>
          </cell>
          <cell r="R21" t="str">
            <v xml:space="preserve"> </v>
          </cell>
          <cell r="U21" t="str">
            <v/>
          </cell>
          <cell r="W21" t="str">
            <v/>
          </cell>
          <cell r="X21">
            <v>7</v>
          </cell>
          <cell r="Y21" t="str">
            <v xml:space="preserve"> </v>
          </cell>
          <cell r="Z21" t="str">
            <v/>
          </cell>
          <cell r="AA21" t="str">
            <v xml:space="preserve"> </v>
          </cell>
          <cell r="AB21" t="str">
            <v xml:space="preserve"> </v>
          </cell>
          <cell r="AC21" t="str">
            <v xml:space="preserve"> </v>
          </cell>
        </row>
        <row r="22">
          <cell r="B22" t="str">
            <v xml:space="preserve"> </v>
          </cell>
          <cell r="C22" t="str">
            <v xml:space="preserve"> </v>
          </cell>
          <cell r="D22">
            <v>2</v>
          </cell>
          <cell r="E22">
            <v>4</v>
          </cell>
          <cell r="F22">
            <v>201</v>
          </cell>
          <cell r="G22" t="str">
            <v>v201</v>
          </cell>
          <cell r="H22" t="str">
            <v>Martas Skrabulis</v>
          </cell>
          <cell r="I22">
            <v>32769</v>
          </cell>
          <cell r="J22" t="str">
            <v xml:space="preserve">Vilnius </v>
          </cell>
          <cell r="L22">
            <v>6.88</v>
          </cell>
          <cell r="N22" t="str">
            <v xml:space="preserve"> </v>
          </cell>
          <cell r="O22" t="str">
            <v xml:space="preserve"> </v>
          </cell>
          <cell r="P22" t="str">
            <v xml:space="preserve"> </v>
          </cell>
          <cell r="Q22" t="str">
            <v xml:space="preserve"> </v>
          </cell>
          <cell r="R22" t="str">
            <v xml:space="preserve"> </v>
          </cell>
          <cell r="U22" t="str">
            <v/>
          </cell>
          <cell r="W22" t="str">
            <v/>
          </cell>
          <cell r="X22">
            <v>8</v>
          </cell>
          <cell r="Y22" t="str">
            <v xml:space="preserve"> </v>
          </cell>
          <cell r="Z22" t="str">
            <v/>
          </cell>
          <cell r="AA22" t="str">
            <v xml:space="preserve"> </v>
          </cell>
          <cell r="AB22" t="str">
            <v xml:space="preserve"> </v>
          </cell>
          <cell r="AC22" t="str">
            <v xml:space="preserve"> </v>
          </cell>
        </row>
        <row r="23">
          <cell r="B23" t="str">
            <v xml:space="preserve"> </v>
          </cell>
          <cell r="C23" t="str">
            <v xml:space="preserve"> </v>
          </cell>
          <cell r="D23">
            <v>2</v>
          </cell>
          <cell r="E23">
            <v>5</v>
          </cell>
          <cell r="F23">
            <v>270</v>
          </cell>
          <cell r="G23" t="str">
            <v>v270</v>
          </cell>
          <cell r="H23" t="str">
            <v>Vytautas Balkūnas</v>
          </cell>
          <cell r="I23">
            <v>31920</v>
          </cell>
          <cell r="J23" t="str">
            <v xml:space="preserve">Kaunas - Alytus </v>
          </cell>
          <cell r="L23">
            <v>7.13</v>
          </cell>
          <cell r="N23" t="str">
            <v xml:space="preserve"> </v>
          </cell>
          <cell r="O23" t="str">
            <v xml:space="preserve"> </v>
          </cell>
          <cell r="P23" t="str">
            <v xml:space="preserve"> </v>
          </cell>
          <cell r="Q23" t="str">
            <v xml:space="preserve"> </v>
          </cell>
          <cell r="R23" t="str">
            <v xml:space="preserve"> </v>
          </cell>
          <cell r="U23" t="str">
            <v/>
          </cell>
          <cell r="W23" t="str">
            <v/>
          </cell>
          <cell r="X23">
            <v>10</v>
          </cell>
          <cell r="Y23" t="str">
            <v xml:space="preserve"> </v>
          </cell>
          <cell r="Z23" t="str">
            <v/>
          </cell>
          <cell r="AA23" t="str">
            <v xml:space="preserve"> </v>
          </cell>
          <cell r="AB23" t="str">
            <v xml:space="preserve"> </v>
          </cell>
          <cell r="AC23" t="str">
            <v xml:space="preserve"> </v>
          </cell>
        </row>
        <row r="24">
          <cell r="B24" t="str">
            <v xml:space="preserve"> </v>
          </cell>
          <cell r="C24" t="str">
            <v xml:space="preserve"> </v>
          </cell>
          <cell r="D24">
            <v>2</v>
          </cell>
          <cell r="E24">
            <v>6</v>
          </cell>
          <cell r="F24">
            <v>222</v>
          </cell>
          <cell r="G24" t="str">
            <v>v222</v>
          </cell>
          <cell r="H24" t="str">
            <v>Aivaras Skrebiškis</v>
          </cell>
          <cell r="I24" t="str">
            <v>92/12/01</v>
          </cell>
          <cell r="J24" t="str">
            <v xml:space="preserve">Utena </v>
          </cell>
          <cell r="N24" t="str">
            <v xml:space="preserve"> </v>
          </cell>
          <cell r="O24" t="str">
            <v xml:space="preserve"> </v>
          </cell>
          <cell r="P24" t="str">
            <v xml:space="preserve"> </v>
          </cell>
          <cell r="Q24" t="str">
            <v xml:space="preserve"> </v>
          </cell>
          <cell r="R24" t="str">
            <v xml:space="preserve"> </v>
          </cell>
          <cell r="U24" t="str">
            <v/>
          </cell>
          <cell r="W24" t="str">
            <v/>
          </cell>
          <cell r="X24">
            <v>12</v>
          </cell>
          <cell r="Y24" t="str">
            <v xml:space="preserve"> </v>
          </cell>
          <cell r="Z24" t="str">
            <v/>
          </cell>
          <cell r="AA24" t="str">
            <v xml:space="preserve"> </v>
          </cell>
          <cell r="AB24" t="str">
            <v xml:space="preserve"> </v>
          </cell>
          <cell r="AC24" t="str">
            <v xml:space="preserve"> </v>
          </cell>
        </row>
        <row r="26">
          <cell r="G26" t="str">
            <v xml:space="preserve">3 bėgimas iš </v>
          </cell>
          <cell r="H26" t="str">
            <v>3 bėgimas iš  5</v>
          </cell>
        </row>
        <row r="27">
          <cell r="E27" t="str">
            <v>Startas:</v>
          </cell>
          <cell r="F27">
            <v>0.64444444444444959</v>
          </cell>
        </row>
        <row r="28">
          <cell r="B28" t="str">
            <v>Vt viso</v>
          </cell>
          <cell r="C28" t="str">
            <v>bėg/vt</v>
          </cell>
          <cell r="D28" t="str">
            <v>beg</v>
          </cell>
          <cell r="E28" t="str">
            <v>Takas</v>
          </cell>
          <cell r="F28" t="str">
            <v>St Nr</v>
          </cell>
          <cell r="G28" t="str">
            <v>ID</v>
          </cell>
          <cell r="H28" t="str">
            <v>Dalyvis</v>
          </cell>
          <cell r="I28" t="str">
            <v>Gim. data</v>
          </cell>
          <cell r="J28" t="str">
            <v>Komanda</v>
          </cell>
          <cell r="K28" t="str">
            <v>Rez</v>
          </cell>
          <cell r="L28" t="str">
            <v>SB</v>
          </cell>
          <cell r="M28" t="str">
            <v>PB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>SB/PB</v>
          </cell>
        </row>
        <row r="29">
          <cell r="B29" t="str">
            <v xml:space="preserve"> </v>
          </cell>
          <cell r="C29" t="str">
            <v xml:space="preserve"> </v>
          </cell>
          <cell r="D29">
            <v>3</v>
          </cell>
          <cell r="E29">
            <v>1</v>
          </cell>
          <cell r="F29">
            <v>231</v>
          </cell>
          <cell r="G29" t="str">
            <v>v231</v>
          </cell>
          <cell r="H29" t="str">
            <v>Artūras Jasiūnas</v>
          </cell>
          <cell r="I29" t="str">
            <v>93/04/01</v>
          </cell>
          <cell r="J29" t="str">
            <v xml:space="preserve">Panevėžys </v>
          </cell>
          <cell r="L29">
            <v>7.23</v>
          </cell>
          <cell r="N29" t="str">
            <v xml:space="preserve"> </v>
          </cell>
          <cell r="O29" t="str">
            <v xml:space="preserve"> </v>
          </cell>
          <cell r="P29" t="str">
            <v xml:space="preserve"> </v>
          </cell>
          <cell r="Q29" t="str">
            <v xml:space="preserve"> </v>
          </cell>
          <cell r="R29" t="str">
            <v xml:space="preserve"> </v>
          </cell>
        </row>
        <row r="30">
          <cell r="B30" t="str">
            <v xml:space="preserve"> </v>
          </cell>
          <cell r="C30" t="str">
            <v xml:space="preserve"> </v>
          </cell>
          <cell r="D30">
            <v>3</v>
          </cell>
          <cell r="E30">
            <v>2</v>
          </cell>
          <cell r="F30">
            <v>224</v>
          </cell>
          <cell r="G30" t="str">
            <v>v224</v>
          </cell>
          <cell r="H30" t="str">
            <v>Svajūnas Kubilius</v>
          </cell>
          <cell r="I30" t="str">
            <v>92/11/07</v>
          </cell>
          <cell r="J30" t="str">
            <v xml:space="preserve">Panevėžys </v>
          </cell>
          <cell r="L30">
            <v>7.18</v>
          </cell>
          <cell r="N30" t="str">
            <v xml:space="preserve"> </v>
          </cell>
          <cell r="O30" t="str">
            <v xml:space="preserve"> </v>
          </cell>
          <cell r="P30" t="str">
            <v xml:space="preserve"> </v>
          </cell>
          <cell r="Q30" t="str">
            <v xml:space="preserve"> </v>
          </cell>
          <cell r="R30" t="str">
            <v xml:space="preserve"> </v>
          </cell>
        </row>
        <row r="31">
          <cell r="B31" t="str">
            <v xml:space="preserve"> </v>
          </cell>
          <cell r="C31" t="str">
            <v xml:space="preserve"> </v>
          </cell>
          <cell r="D31">
            <v>3</v>
          </cell>
          <cell r="E31">
            <v>3</v>
          </cell>
          <cell r="F31">
            <v>271</v>
          </cell>
          <cell r="G31" t="str">
            <v>v271</v>
          </cell>
          <cell r="H31" t="str">
            <v>Aivaras Pranckevičius</v>
          </cell>
          <cell r="I31">
            <v>32701</v>
          </cell>
          <cell r="J31" t="str">
            <v xml:space="preserve">Kaunas </v>
          </cell>
          <cell r="L31">
            <v>6.97</v>
          </cell>
          <cell r="N31" t="str">
            <v xml:space="preserve"> </v>
          </cell>
          <cell r="O31" t="str">
            <v xml:space="preserve"> </v>
          </cell>
          <cell r="P31" t="str">
            <v xml:space="preserve"> </v>
          </cell>
          <cell r="Q31" t="str">
            <v xml:space="preserve"> </v>
          </cell>
          <cell r="R31" t="str">
            <v xml:space="preserve"> </v>
          </cell>
        </row>
        <row r="32">
          <cell r="B32" t="str">
            <v xml:space="preserve"> </v>
          </cell>
          <cell r="C32" t="str">
            <v xml:space="preserve"> </v>
          </cell>
          <cell r="D32">
            <v>3</v>
          </cell>
          <cell r="E32">
            <v>4</v>
          </cell>
          <cell r="F32">
            <v>206</v>
          </cell>
          <cell r="G32" t="str">
            <v>v206</v>
          </cell>
          <cell r="H32" t="str">
            <v>Kostas Skrabulis</v>
          </cell>
          <cell r="I32">
            <v>33820</v>
          </cell>
          <cell r="J32" t="str">
            <v xml:space="preserve">Vilnius </v>
          </cell>
          <cell r="L32">
            <v>6.94</v>
          </cell>
          <cell r="N32" t="str">
            <v xml:space="preserve"> </v>
          </cell>
          <cell r="O32" t="str">
            <v xml:space="preserve"> </v>
          </cell>
          <cell r="P32" t="str">
            <v xml:space="preserve"> </v>
          </cell>
          <cell r="Q32" t="str">
            <v xml:space="preserve"> </v>
          </cell>
          <cell r="R32" t="str">
            <v xml:space="preserve"> </v>
          </cell>
        </row>
        <row r="33">
          <cell r="B33" t="str">
            <v xml:space="preserve"> </v>
          </cell>
          <cell r="C33" t="str">
            <v xml:space="preserve"> </v>
          </cell>
          <cell r="D33">
            <v>3</v>
          </cell>
          <cell r="E33">
            <v>5</v>
          </cell>
          <cell r="F33">
            <v>275</v>
          </cell>
          <cell r="G33" t="str">
            <v>v275</v>
          </cell>
          <cell r="H33" t="str">
            <v>Justinas Gikas</v>
          </cell>
          <cell r="I33">
            <v>32178</v>
          </cell>
          <cell r="J33" t="str">
            <v xml:space="preserve">Vilnius </v>
          </cell>
          <cell r="L33">
            <v>7.08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 t="str">
            <v xml:space="preserve"> </v>
          </cell>
          <cell r="R33" t="str">
            <v xml:space="preserve"> </v>
          </cell>
        </row>
        <row r="34">
          <cell r="B34" t="str">
            <v xml:space="preserve"> </v>
          </cell>
          <cell r="C34" t="str">
            <v xml:space="preserve"> </v>
          </cell>
          <cell r="D34">
            <v>3</v>
          </cell>
          <cell r="E34">
            <v>6</v>
          </cell>
          <cell r="F34">
            <v>155</v>
          </cell>
          <cell r="G34" t="str">
            <v>v155</v>
          </cell>
          <cell r="H34" t="str">
            <v>Ignas Kizelevičius</v>
          </cell>
          <cell r="I34">
            <v>33093</v>
          </cell>
          <cell r="J34" t="str">
            <v xml:space="preserve">Kaunas </v>
          </cell>
          <cell r="L34">
            <v>7.3</v>
          </cell>
          <cell r="N34" t="str">
            <v xml:space="preserve"> </v>
          </cell>
          <cell r="O34" t="str">
            <v xml:space="preserve"> </v>
          </cell>
          <cell r="P34" t="str">
            <v xml:space="preserve"> </v>
          </cell>
          <cell r="Q34" t="str">
            <v xml:space="preserve"> </v>
          </cell>
          <cell r="R34" t="str">
            <v xml:space="preserve"> </v>
          </cell>
        </row>
        <row r="36">
          <cell r="G36" t="str">
            <v xml:space="preserve">4 bėgimas iš </v>
          </cell>
          <cell r="H36" t="str">
            <v>4 bėgimas iš  5</v>
          </cell>
        </row>
        <row r="37">
          <cell r="E37" t="str">
            <v>Startas:</v>
          </cell>
          <cell r="F37">
            <v>0.64722222222222736</v>
          </cell>
        </row>
        <row r="38">
          <cell r="B38" t="str">
            <v>Vt viso</v>
          </cell>
          <cell r="C38" t="str">
            <v>bėg/vt</v>
          </cell>
          <cell r="D38" t="str">
            <v>beg</v>
          </cell>
          <cell r="E38" t="str">
            <v>Takas</v>
          </cell>
          <cell r="F38" t="str">
            <v>St Nr</v>
          </cell>
          <cell r="G38" t="str">
            <v>ID</v>
          </cell>
          <cell r="H38" t="str">
            <v>Dalyvis</v>
          </cell>
          <cell r="I38" t="str">
            <v>Gim. data</v>
          </cell>
          <cell r="J38" t="str">
            <v>Komanda</v>
          </cell>
          <cell r="K38" t="str">
            <v>Rez</v>
          </cell>
          <cell r="L38" t="str">
            <v>SB</v>
          </cell>
          <cell r="M38" t="str">
            <v>PB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SB/PB</v>
          </cell>
        </row>
        <row r="39">
          <cell r="B39" t="str">
            <v xml:space="preserve"> </v>
          </cell>
          <cell r="C39" t="str">
            <v xml:space="preserve"> </v>
          </cell>
          <cell r="D39">
            <v>4</v>
          </cell>
          <cell r="E39">
            <v>1</v>
          </cell>
          <cell r="F39">
            <v>159</v>
          </cell>
          <cell r="G39" t="str">
            <v>v159</v>
          </cell>
          <cell r="H39" t="str">
            <v>Titas Lukauskas</v>
          </cell>
          <cell r="I39">
            <v>34487</v>
          </cell>
          <cell r="J39" t="str">
            <v xml:space="preserve">Kaunas </v>
          </cell>
          <cell r="L39">
            <v>7.25</v>
          </cell>
          <cell r="N39" t="str">
            <v xml:space="preserve"> </v>
          </cell>
          <cell r="O39" t="str">
            <v xml:space="preserve"> </v>
          </cell>
          <cell r="P39" t="str">
            <v xml:space="preserve"> </v>
          </cell>
          <cell r="Q39" t="str">
            <v xml:space="preserve"> </v>
          </cell>
          <cell r="R39" t="str">
            <v xml:space="preserve"> </v>
          </cell>
        </row>
        <row r="40">
          <cell r="B40" t="str">
            <v xml:space="preserve"> </v>
          </cell>
          <cell r="C40" t="str">
            <v xml:space="preserve"> </v>
          </cell>
          <cell r="D40">
            <v>4</v>
          </cell>
          <cell r="E40">
            <v>2</v>
          </cell>
          <cell r="F40">
            <v>151</v>
          </cell>
          <cell r="G40" t="str">
            <v>v151</v>
          </cell>
          <cell r="H40" t="str">
            <v>Marius Malinauskas</v>
          </cell>
          <cell r="I40">
            <v>32684</v>
          </cell>
          <cell r="J40" t="str">
            <v xml:space="preserve">Kaunas </v>
          </cell>
          <cell r="L40">
            <v>7.22</v>
          </cell>
          <cell r="N40" t="str">
            <v xml:space="preserve"> </v>
          </cell>
          <cell r="O40" t="str">
            <v xml:space="preserve"> </v>
          </cell>
          <cell r="P40" t="str">
            <v xml:space="preserve"> </v>
          </cell>
          <cell r="Q40" t="str">
            <v xml:space="preserve"> </v>
          </cell>
          <cell r="R40" t="str">
            <v xml:space="preserve"> </v>
          </cell>
        </row>
        <row r="41">
          <cell r="B41" t="str">
            <v xml:space="preserve"> </v>
          </cell>
          <cell r="C41" t="str">
            <v xml:space="preserve"> </v>
          </cell>
          <cell r="D41">
            <v>4</v>
          </cell>
          <cell r="E41">
            <v>3</v>
          </cell>
          <cell r="F41">
            <v>272</v>
          </cell>
          <cell r="G41" t="str">
            <v>v272</v>
          </cell>
          <cell r="H41" t="str">
            <v>Žilvinas Adomavičius</v>
          </cell>
          <cell r="I41">
            <v>31230</v>
          </cell>
          <cell r="J41" t="str">
            <v xml:space="preserve">Kaunas </v>
          </cell>
          <cell r="L41">
            <v>6.93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 t="str">
            <v xml:space="preserve"> </v>
          </cell>
          <cell r="R41" t="str">
            <v xml:space="preserve"> </v>
          </cell>
        </row>
        <row r="42">
          <cell r="B42" t="str">
            <v xml:space="preserve"> </v>
          </cell>
          <cell r="C42" t="str">
            <v xml:space="preserve"> </v>
          </cell>
          <cell r="D42">
            <v>4</v>
          </cell>
          <cell r="E42">
            <v>4</v>
          </cell>
          <cell r="F42">
            <v>154</v>
          </cell>
          <cell r="G42" t="str">
            <v>v154</v>
          </cell>
          <cell r="H42" t="str">
            <v>Vainius Mieliauskas</v>
          </cell>
          <cell r="I42">
            <v>33741</v>
          </cell>
          <cell r="J42" t="str">
            <v xml:space="preserve">Kaunas </v>
          </cell>
          <cell r="L42">
            <v>7.06</v>
          </cell>
          <cell r="N42" t="str">
            <v xml:space="preserve"> </v>
          </cell>
          <cell r="O42" t="str">
            <v xml:space="preserve"> </v>
          </cell>
          <cell r="P42" t="str">
            <v xml:space="preserve"> </v>
          </cell>
          <cell r="Q42" t="str">
            <v xml:space="preserve"> </v>
          </cell>
          <cell r="R42" t="str">
            <v xml:space="preserve"> </v>
          </cell>
        </row>
        <row r="43">
          <cell r="B43" t="str">
            <v xml:space="preserve"> </v>
          </cell>
          <cell r="C43" t="str">
            <v xml:space="preserve"> </v>
          </cell>
          <cell r="D43">
            <v>4</v>
          </cell>
          <cell r="E43">
            <v>5</v>
          </cell>
          <cell r="F43">
            <v>112</v>
          </cell>
          <cell r="G43" t="str">
            <v>v112</v>
          </cell>
          <cell r="H43" t="str">
            <v>Matas Galdikas</v>
          </cell>
          <cell r="I43">
            <v>33655</v>
          </cell>
          <cell r="J43" t="str">
            <v xml:space="preserve">Plungė </v>
          </cell>
          <cell r="L43">
            <v>7.14</v>
          </cell>
          <cell r="N43" t="str">
            <v xml:space="preserve"> </v>
          </cell>
          <cell r="O43" t="str">
            <v xml:space="preserve"> </v>
          </cell>
          <cell r="P43" t="str">
            <v xml:space="preserve"> </v>
          </cell>
          <cell r="Q43" t="str">
            <v xml:space="preserve"> </v>
          </cell>
          <cell r="R43" t="str">
            <v xml:space="preserve"> </v>
          </cell>
        </row>
        <row r="44">
          <cell r="B44" t="str">
            <v xml:space="preserve"> </v>
          </cell>
          <cell r="C44" t="str">
            <v xml:space="preserve"> </v>
          </cell>
          <cell r="D44">
            <v>4</v>
          </cell>
          <cell r="E44">
            <v>6</v>
          </cell>
          <cell r="G44" t="str">
            <v xml:space="preserve"> </v>
          </cell>
          <cell r="H44" t="str">
            <v/>
          </cell>
          <cell r="I44" t="str">
            <v xml:space="preserve"> </v>
          </cell>
          <cell r="J44" t="str">
            <v xml:space="preserve"> </v>
          </cell>
          <cell r="N44" t="str">
            <v xml:space="preserve"> 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  <cell r="R44" t="str">
            <v xml:space="preserve"> </v>
          </cell>
        </row>
        <row r="46">
          <cell r="E46" t="str">
            <v>Lietuvos čempionatas ir jaunimo iki 20 m. pirmenybės</v>
          </cell>
        </row>
        <row r="47">
          <cell r="E47">
            <v>40228</v>
          </cell>
          <cell r="I47" t="str">
            <v>Klaipėda, Lengvosios atletikos maniežas</v>
          </cell>
        </row>
        <row r="49">
          <cell r="H49" t="str">
            <v>60m bėgimas vyrams</v>
          </cell>
        </row>
        <row r="50">
          <cell r="G50" t="str">
            <v xml:space="preserve"> </v>
          </cell>
        </row>
        <row r="51">
          <cell r="G51" t="str">
            <v xml:space="preserve">5 bėgimas iš </v>
          </cell>
          <cell r="H51" t="str">
            <v>5 bėgimas iš  5</v>
          </cell>
        </row>
        <row r="52">
          <cell r="E52" t="str">
            <v>Startas:</v>
          </cell>
          <cell r="F52">
            <v>0.65000000000000513</v>
          </cell>
        </row>
        <row r="53">
          <cell r="B53" t="str">
            <v>Vt viso</v>
          </cell>
          <cell r="C53" t="str">
            <v>bėg/vt</v>
          </cell>
          <cell r="D53" t="str">
            <v>beg</v>
          </cell>
          <cell r="E53" t="str">
            <v>Takas</v>
          </cell>
          <cell r="F53" t="str">
            <v>St Nr</v>
          </cell>
          <cell r="G53" t="str">
            <v>ID</v>
          </cell>
          <cell r="H53" t="str">
            <v>Dalyvis</v>
          </cell>
          <cell r="I53" t="str">
            <v>Gim. data</v>
          </cell>
          <cell r="J53" t="str">
            <v>Komanda</v>
          </cell>
          <cell r="K53" t="str">
            <v>Rez</v>
          </cell>
          <cell r="L53" t="str">
            <v>SB</v>
          </cell>
          <cell r="M53" t="str">
            <v>PB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 t="str">
            <v>SB/PB</v>
          </cell>
        </row>
        <row r="54">
          <cell r="B54" t="str">
            <v xml:space="preserve"> </v>
          </cell>
          <cell r="C54" t="str">
            <v xml:space="preserve"> </v>
          </cell>
          <cell r="D54">
            <v>5</v>
          </cell>
          <cell r="E54">
            <v>1</v>
          </cell>
          <cell r="F54">
            <v>190</v>
          </cell>
          <cell r="G54" t="str">
            <v>v190</v>
          </cell>
          <cell r="H54" t="str">
            <v>Rytis Andrijaitis</v>
          </cell>
          <cell r="I54">
            <v>33964</v>
          </cell>
          <cell r="J54" t="str">
            <v xml:space="preserve">Jurbarkas </v>
          </cell>
          <cell r="L54">
            <v>7.27</v>
          </cell>
          <cell r="N54" t="str">
            <v xml:space="preserve"> </v>
          </cell>
          <cell r="O54" t="str">
            <v xml:space="preserve"> </v>
          </cell>
          <cell r="P54" t="str">
            <v xml:space="preserve"> </v>
          </cell>
          <cell r="Q54" t="str">
            <v xml:space="preserve"> </v>
          </cell>
          <cell r="R54" t="str">
            <v xml:space="preserve"> </v>
          </cell>
        </row>
        <row r="55">
          <cell r="B55" t="str">
            <v xml:space="preserve"> </v>
          </cell>
          <cell r="C55" t="str">
            <v xml:space="preserve"> </v>
          </cell>
          <cell r="D55">
            <v>5</v>
          </cell>
          <cell r="E55">
            <v>2</v>
          </cell>
          <cell r="F55">
            <v>150</v>
          </cell>
          <cell r="G55" t="str">
            <v>v150</v>
          </cell>
          <cell r="H55" t="str">
            <v>Tadas Petraitis</v>
          </cell>
          <cell r="I55">
            <v>32985</v>
          </cell>
          <cell r="J55" t="str">
            <v xml:space="preserve">Kaunas </v>
          </cell>
          <cell r="L55">
            <v>7.22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 t="str">
            <v xml:space="preserve"> </v>
          </cell>
          <cell r="R55" t="str">
            <v xml:space="preserve"> </v>
          </cell>
        </row>
        <row r="56">
          <cell r="B56" t="str">
            <v xml:space="preserve"> </v>
          </cell>
          <cell r="C56" t="str">
            <v xml:space="preserve"> </v>
          </cell>
          <cell r="D56">
            <v>5</v>
          </cell>
          <cell r="E56">
            <v>3</v>
          </cell>
          <cell r="F56">
            <v>273</v>
          </cell>
          <cell r="G56" t="str">
            <v>v273</v>
          </cell>
          <cell r="H56" t="str">
            <v>Rytis Sakalauskas</v>
          </cell>
          <cell r="I56">
            <v>31955</v>
          </cell>
          <cell r="J56" t="str">
            <v xml:space="preserve">Kaunas - Alytus </v>
          </cell>
          <cell r="L56">
            <v>6.71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 t="str">
            <v xml:space="preserve"> </v>
          </cell>
          <cell r="R56" t="str">
            <v xml:space="preserve"> </v>
          </cell>
        </row>
        <row r="57">
          <cell r="B57" t="str">
            <v xml:space="preserve"> </v>
          </cell>
          <cell r="C57" t="str">
            <v xml:space="preserve"> </v>
          </cell>
          <cell r="D57">
            <v>5</v>
          </cell>
          <cell r="E57">
            <v>4</v>
          </cell>
          <cell r="F57">
            <v>110</v>
          </cell>
          <cell r="G57" t="str">
            <v>v110</v>
          </cell>
          <cell r="H57" t="str">
            <v>Ruslanas Fakejevas</v>
          </cell>
          <cell r="I57">
            <v>32309</v>
          </cell>
          <cell r="J57" t="str">
            <v xml:space="preserve">Vilnius </v>
          </cell>
          <cell r="L57">
            <v>6.88</v>
          </cell>
          <cell r="N57" t="str">
            <v xml:space="preserve"> </v>
          </cell>
          <cell r="O57" t="str">
            <v xml:space="preserve"> </v>
          </cell>
          <cell r="P57" t="str">
            <v xml:space="preserve"> </v>
          </cell>
          <cell r="Q57" t="str">
            <v xml:space="preserve"> </v>
          </cell>
          <cell r="R57" t="str">
            <v xml:space="preserve"> </v>
          </cell>
        </row>
        <row r="58">
          <cell r="B58" t="str">
            <v xml:space="preserve"> </v>
          </cell>
          <cell r="C58" t="str">
            <v xml:space="preserve"> </v>
          </cell>
          <cell r="D58">
            <v>5</v>
          </cell>
          <cell r="E58">
            <v>5</v>
          </cell>
          <cell r="F58">
            <v>143</v>
          </cell>
          <cell r="G58" t="str">
            <v>v143</v>
          </cell>
          <cell r="H58" t="str">
            <v>Ramūnas Simanavičius</v>
          </cell>
          <cell r="I58">
            <v>33401</v>
          </cell>
          <cell r="J58" t="str">
            <v xml:space="preserve">Alytus </v>
          </cell>
          <cell r="L58">
            <v>7.07</v>
          </cell>
          <cell r="N58" t="str">
            <v xml:space="preserve"> </v>
          </cell>
          <cell r="O58" t="str">
            <v xml:space="preserve"> </v>
          </cell>
          <cell r="P58" t="str">
            <v xml:space="preserve"> </v>
          </cell>
          <cell r="Q58" t="str">
            <v xml:space="preserve"> </v>
          </cell>
          <cell r="R58" t="str">
            <v xml:space="preserve"> </v>
          </cell>
        </row>
        <row r="59">
          <cell r="B59" t="str">
            <v xml:space="preserve"> </v>
          </cell>
          <cell r="C59" t="str">
            <v xml:space="preserve"> </v>
          </cell>
          <cell r="D59">
            <v>5</v>
          </cell>
          <cell r="E59">
            <v>6</v>
          </cell>
          <cell r="G59" t="str">
            <v xml:space="preserve"> </v>
          </cell>
          <cell r="H59" t="str">
            <v/>
          </cell>
          <cell r="I59" t="str">
            <v xml:space="preserve"> </v>
          </cell>
          <cell r="J59" t="str">
            <v xml:space="preserve"> </v>
          </cell>
          <cell r="L59">
            <v>7.17</v>
          </cell>
          <cell r="N59" t="str">
            <v xml:space="preserve"> </v>
          </cell>
          <cell r="O59" t="str">
            <v xml:space="preserve"> </v>
          </cell>
          <cell r="P59" t="str">
            <v xml:space="preserve"> </v>
          </cell>
          <cell r="Q59" t="str">
            <v xml:space="preserve"> </v>
          </cell>
          <cell r="R59" t="str">
            <v xml:space="preserve"> </v>
          </cell>
        </row>
        <row r="61">
          <cell r="G61" t="str">
            <v xml:space="preserve">6 bėgimas iš </v>
          </cell>
          <cell r="H61" t="str">
            <v>6 bėgimas iš  5</v>
          </cell>
        </row>
        <row r="62">
          <cell r="E62" t="str">
            <v>Startas:</v>
          </cell>
          <cell r="F62">
            <v>0.6527777777777829</v>
          </cell>
        </row>
        <row r="63">
          <cell r="B63" t="str">
            <v>Vt viso</v>
          </cell>
          <cell r="C63" t="str">
            <v>bėg/vt</v>
          </cell>
          <cell r="D63" t="str">
            <v>beg</v>
          </cell>
          <cell r="E63" t="str">
            <v>Takas</v>
          </cell>
          <cell r="F63" t="str">
            <v>St Nr</v>
          </cell>
          <cell r="G63" t="str">
            <v>ID</v>
          </cell>
          <cell r="H63" t="str">
            <v>Dalyvis</v>
          </cell>
          <cell r="I63" t="str">
            <v>Gim. data</v>
          </cell>
          <cell r="J63" t="str">
            <v>Komanda</v>
          </cell>
          <cell r="K63" t="str">
            <v>Rez</v>
          </cell>
          <cell r="L63" t="str">
            <v>SB</v>
          </cell>
          <cell r="M63" t="str">
            <v>PB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 t="str">
            <v>SB/PB</v>
          </cell>
        </row>
        <row r="64">
          <cell r="B64" t="str">
            <v xml:space="preserve"> </v>
          </cell>
          <cell r="C64" t="str">
            <v xml:space="preserve"> </v>
          </cell>
          <cell r="D64">
            <v>6</v>
          </cell>
          <cell r="E64">
            <v>1</v>
          </cell>
          <cell r="G64" t="str">
            <v xml:space="preserve"> </v>
          </cell>
          <cell r="H64" t="str">
            <v/>
          </cell>
          <cell r="I64" t="str">
            <v xml:space="preserve"> </v>
          </cell>
          <cell r="J64" t="str">
            <v xml:space="preserve"> </v>
          </cell>
          <cell r="N64" t="str">
            <v xml:space="preserve"> </v>
          </cell>
          <cell r="O64" t="str">
            <v xml:space="preserve"> </v>
          </cell>
          <cell r="P64" t="str">
            <v xml:space="preserve"> </v>
          </cell>
          <cell r="Q64" t="str">
            <v xml:space="preserve"> </v>
          </cell>
          <cell r="R64" t="str">
            <v xml:space="preserve"> </v>
          </cell>
        </row>
        <row r="65">
          <cell r="B65" t="str">
            <v xml:space="preserve"> </v>
          </cell>
          <cell r="C65" t="str">
            <v xml:space="preserve"> </v>
          </cell>
          <cell r="D65">
            <v>6</v>
          </cell>
          <cell r="E65">
            <v>2</v>
          </cell>
          <cell r="G65" t="str">
            <v xml:space="preserve"> </v>
          </cell>
          <cell r="H65" t="str">
            <v/>
          </cell>
          <cell r="I65" t="str">
            <v xml:space="preserve"> </v>
          </cell>
          <cell r="J65" t="str">
            <v xml:space="preserve"> </v>
          </cell>
          <cell r="N65" t="str">
            <v xml:space="preserve"> </v>
          </cell>
          <cell r="O65" t="str">
            <v xml:space="preserve"> </v>
          </cell>
          <cell r="P65" t="str">
            <v xml:space="preserve"> </v>
          </cell>
          <cell r="Q65" t="str">
            <v xml:space="preserve"> </v>
          </cell>
          <cell r="R65" t="str">
            <v xml:space="preserve"> </v>
          </cell>
        </row>
        <row r="66">
          <cell r="B66" t="str">
            <v xml:space="preserve"> </v>
          </cell>
          <cell r="C66" t="str">
            <v xml:space="preserve"> </v>
          </cell>
          <cell r="D66">
            <v>6</v>
          </cell>
          <cell r="E66">
            <v>3</v>
          </cell>
          <cell r="G66" t="str">
            <v xml:space="preserve"> </v>
          </cell>
          <cell r="H66" t="str">
            <v/>
          </cell>
          <cell r="I66" t="str">
            <v xml:space="preserve"> </v>
          </cell>
          <cell r="J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  <cell r="R66" t="str">
            <v xml:space="preserve"> </v>
          </cell>
        </row>
        <row r="67">
          <cell r="B67" t="str">
            <v xml:space="preserve"> </v>
          </cell>
          <cell r="C67" t="str">
            <v xml:space="preserve"> </v>
          </cell>
          <cell r="D67">
            <v>6</v>
          </cell>
          <cell r="E67">
            <v>4</v>
          </cell>
          <cell r="G67" t="str">
            <v xml:space="preserve"> </v>
          </cell>
          <cell r="H67" t="str">
            <v/>
          </cell>
          <cell r="I67" t="str">
            <v xml:space="preserve"> </v>
          </cell>
          <cell r="J67" t="str">
            <v xml:space="preserve"> </v>
          </cell>
          <cell r="N67" t="str">
            <v xml:space="preserve"> 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  <cell r="R67" t="str">
            <v xml:space="preserve"> </v>
          </cell>
        </row>
        <row r="68">
          <cell r="B68" t="str">
            <v xml:space="preserve"> </v>
          </cell>
          <cell r="C68" t="str">
            <v xml:space="preserve"> </v>
          </cell>
          <cell r="D68">
            <v>6</v>
          </cell>
          <cell r="E68">
            <v>5</v>
          </cell>
          <cell r="G68" t="str">
            <v xml:space="preserve"> </v>
          </cell>
          <cell r="H68" t="str">
            <v/>
          </cell>
          <cell r="I68" t="str">
            <v xml:space="preserve"> </v>
          </cell>
          <cell r="J68" t="str">
            <v xml:space="preserve"> </v>
          </cell>
          <cell r="N68" t="str">
            <v xml:space="preserve"> </v>
          </cell>
          <cell r="O68" t="str">
            <v xml:space="preserve"> </v>
          </cell>
          <cell r="P68" t="str">
            <v xml:space="preserve"> </v>
          </cell>
          <cell r="Q68" t="str">
            <v xml:space="preserve"> </v>
          </cell>
          <cell r="R68" t="str">
            <v xml:space="preserve"> </v>
          </cell>
        </row>
        <row r="69">
          <cell r="B69" t="str">
            <v xml:space="preserve"> </v>
          </cell>
          <cell r="C69" t="str">
            <v xml:space="preserve"> </v>
          </cell>
          <cell r="D69">
            <v>6</v>
          </cell>
          <cell r="E69">
            <v>6</v>
          </cell>
          <cell r="G69" t="str">
            <v xml:space="preserve"> </v>
          </cell>
          <cell r="H69" t="str">
            <v/>
          </cell>
          <cell r="I69" t="str">
            <v xml:space="preserve"> </v>
          </cell>
          <cell r="J69" t="str">
            <v xml:space="preserve"> </v>
          </cell>
          <cell r="N69" t="str">
            <v xml:space="preserve"> </v>
          </cell>
          <cell r="O69" t="str">
            <v xml:space="preserve"> </v>
          </cell>
          <cell r="P69" t="str">
            <v xml:space="preserve"> </v>
          </cell>
          <cell r="Q69" t="str">
            <v xml:space="preserve"> </v>
          </cell>
          <cell r="R69" t="str">
            <v xml:space="preserve"> </v>
          </cell>
        </row>
        <row r="71">
          <cell r="G71" t="str">
            <v xml:space="preserve">7 bėgimas iš </v>
          </cell>
          <cell r="H71" t="str">
            <v>7 bėgimas iš  5</v>
          </cell>
        </row>
        <row r="72">
          <cell r="E72" t="str">
            <v>Startas:</v>
          </cell>
          <cell r="F72">
            <v>0.65555555555556067</v>
          </cell>
        </row>
        <row r="73">
          <cell r="B73" t="str">
            <v>Vt viso</v>
          </cell>
          <cell r="C73" t="str">
            <v>bėg/vt</v>
          </cell>
          <cell r="D73" t="str">
            <v>beg</v>
          </cell>
          <cell r="E73" t="str">
            <v>Takas</v>
          </cell>
          <cell r="F73" t="str">
            <v>St Nr</v>
          </cell>
          <cell r="G73" t="str">
            <v>ID</v>
          </cell>
          <cell r="H73" t="str">
            <v>Dalyvis</v>
          </cell>
          <cell r="I73" t="str">
            <v>Gim. data</v>
          </cell>
          <cell r="J73" t="str">
            <v>Komanda</v>
          </cell>
          <cell r="K73" t="str">
            <v>Rez</v>
          </cell>
          <cell r="L73" t="str">
            <v>SB</v>
          </cell>
          <cell r="M73" t="str">
            <v>PB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>SB/PB</v>
          </cell>
        </row>
        <row r="74">
          <cell r="B74" t="str">
            <v xml:space="preserve"> </v>
          </cell>
          <cell r="C74" t="str">
            <v xml:space="preserve"> </v>
          </cell>
          <cell r="D74">
            <v>7</v>
          </cell>
          <cell r="E74">
            <v>1</v>
          </cell>
          <cell r="G74" t="str">
            <v xml:space="preserve"> </v>
          </cell>
          <cell r="H74" t="str">
            <v/>
          </cell>
          <cell r="I74" t="str">
            <v xml:space="preserve"> </v>
          </cell>
          <cell r="J74" t="str">
            <v xml:space="preserve"> </v>
          </cell>
          <cell r="N74" t="str">
            <v xml:space="preserve"> </v>
          </cell>
          <cell r="O74" t="str">
            <v xml:space="preserve"> </v>
          </cell>
          <cell r="P74" t="str">
            <v xml:space="preserve"> </v>
          </cell>
          <cell r="Q74" t="str">
            <v xml:space="preserve"> </v>
          </cell>
          <cell r="R74" t="str">
            <v xml:space="preserve"> </v>
          </cell>
        </row>
        <row r="75">
          <cell r="B75" t="str">
            <v xml:space="preserve"> </v>
          </cell>
          <cell r="C75" t="str">
            <v xml:space="preserve"> </v>
          </cell>
          <cell r="D75">
            <v>7</v>
          </cell>
          <cell r="E75">
            <v>2</v>
          </cell>
          <cell r="G75" t="str">
            <v xml:space="preserve"> </v>
          </cell>
          <cell r="H75" t="str">
            <v/>
          </cell>
          <cell r="I75" t="str">
            <v xml:space="preserve"> </v>
          </cell>
          <cell r="J75" t="str">
            <v xml:space="preserve"> </v>
          </cell>
          <cell r="N75" t="str">
            <v xml:space="preserve"> </v>
          </cell>
          <cell r="O75" t="str">
            <v xml:space="preserve"> </v>
          </cell>
          <cell r="P75" t="str">
            <v xml:space="preserve"> </v>
          </cell>
          <cell r="Q75" t="str">
            <v xml:space="preserve"> </v>
          </cell>
          <cell r="R75" t="str">
            <v xml:space="preserve"> </v>
          </cell>
        </row>
        <row r="76">
          <cell r="B76" t="str">
            <v xml:space="preserve"> </v>
          </cell>
          <cell r="C76" t="str">
            <v xml:space="preserve"> </v>
          </cell>
          <cell r="D76">
            <v>7</v>
          </cell>
          <cell r="E76">
            <v>3</v>
          </cell>
          <cell r="G76" t="str">
            <v xml:space="preserve"> </v>
          </cell>
          <cell r="H76" t="str">
            <v/>
          </cell>
          <cell r="I76" t="str">
            <v xml:space="preserve"> </v>
          </cell>
          <cell r="J76" t="str">
            <v xml:space="preserve"> </v>
          </cell>
          <cell r="N76" t="str">
            <v xml:space="preserve"> </v>
          </cell>
          <cell r="O76" t="str">
            <v xml:space="preserve"> </v>
          </cell>
          <cell r="P76" t="str">
            <v xml:space="preserve"> </v>
          </cell>
          <cell r="Q76" t="str">
            <v xml:space="preserve"> </v>
          </cell>
          <cell r="R76" t="str">
            <v xml:space="preserve"> </v>
          </cell>
        </row>
        <row r="77">
          <cell r="B77" t="str">
            <v xml:space="preserve"> </v>
          </cell>
          <cell r="C77" t="str">
            <v xml:space="preserve"> </v>
          </cell>
          <cell r="D77">
            <v>7</v>
          </cell>
          <cell r="E77">
            <v>4</v>
          </cell>
          <cell r="G77" t="str">
            <v xml:space="preserve"> </v>
          </cell>
          <cell r="H77" t="str">
            <v/>
          </cell>
          <cell r="I77" t="str">
            <v xml:space="preserve"> </v>
          </cell>
          <cell r="J77" t="str">
            <v xml:space="preserve"> </v>
          </cell>
          <cell r="N77" t="str">
            <v xml:space="preserve"> </v>
          </cell>
          <cell r="O77" t="str">
            <v xml:space="preserve"> </v>
          </cell>
          <cell r="P77" t="str">
            <v xml:space="preserve"> </v>
          </cell>
          <cell r="Q77" t="str">
            <v xml:space="preserve"> </v>
          </cell>
          <cell r="R77" t="str">
            <v xml:space="preserve"> </v>
          </cell>
        </row>
        <row r="78">
          <cell r="B78" t="str">
            <v xml:space="preserve"> </v>
          </cell>
          <cell r="C78" t="str">
            <v xml:space="preserve"> </v>
          </cell>
          <cell r="D78">
            <v>7</v>
          </cell>
          <cell r="E78">
            <v>5</v>
          </cell>
          <cell r="G78" t="str">
            <v xml:space="preserve"> </v>
          </cell>
          <cell r="H78" t="str">
            <v/>
          </cell>
          <cell r="I78" t="str">
            <v xml:space="preserve"> </v>
          </cell>
          <cell r="J78" t="str">
            <v xml:space="preserve"> </v>
          </cell>
          <cell r="N78" t="str">
            <v xml:space="preserve"> </v>
          </cell>
          <cell r="O78" t="str">
            <v xml:space="preserve"> </v>
          </cell>
          <cell r="P78" t="str">
            <v xml:space="preserve"> </v>
          </cell>
          <cell r="Q78" t="str">
            <v xml:space="preserve"> </v>
          </cell>
          <cell r="R78" t="str">
            <v xml:space="preserve"> </v>
          </cell>
        </row>
        <row r="79">
          <cell r="B79" t="str">
            <v xml:space="preserve"> </v>
          </cell>
          <cell r="C79" t="str">
            <v xml:space="preserve"> </v>
          </cell>
          <cell r="D79">
            <v>7</v>
          </cell>
          <cell r="E79">
            <v>6</v>
          </cell>
          <cell r="G79" t="str">
            <v xml:space="preserve"> </v>
          </cell>
          <cell r="H79" t="str">
            <v/>
          </cell>
          <cell r="I79" t="str">
            <v xml:space="preserve"> </v>
          </cell>
          <cell r="J79" t="str">
            <v xml:space="preserve"> </v>
          </cell>
          <cell r="N79" t="str">
            <v xml:space="preserve"> </v>
          </cell>
          <cell r="O79" t="str">
            <v xml:space="preserve"> </v>
          </cell>
          <cell r="P79" t="str">
            <v xml:space="preserve"> </v>
          </cell>
          <cell r="Q79" t="str">
            <v xml:space="preserve"> </v>
          </cell>
          <cell r="R79" t="str">
            <v xml:space="preserve"> </v>
          </cell>
        </row>
        <row r="81">
          <cell r="G81" t="str">
            <v xml:space="preserve">8 bėgimas iš </v>
          </cell>
          <cell r="H81" t="str">
            <v>8 bėgimas iš  5</v>
          </cell>
        </row>
        <row r="82">
          <cell r="E82" t="str">
            <v>Startas:</v>
          </cell>
          <cell r="F82">
            <v>0.65833333333333843</v>
          </cell>
        </row>
        <row r="83">
          <cell r="B83" t="str">
            <v>Vt viso</v>
          </cell>
          <cell r="C83" t="str">
            <v>bėg/vt</v>
          </cell>
          <cell r="D83" t="str">
            <v>beg</v>
          </cell>
          <cell r="E83" t="str">
            <v>Takas</v>
          </cell>
          <cell r="F83" t="str">
            <v>St Nr</v>
          </cell>
          <cell r="G83" t="str">
            <v>ID</v>
          </cell>
          <cell r="H83" t="str">
            <v>Dalyvis</v>
          </cell>
          <cell r="I83" t="str">
            <v>Gim. data</v>
          </cell>
          <cell r="J83" t="str">
            <v>Komanda</v>
          </cell>
          <cell r="K83" t="str">
            <v>Rez</v>
          </cell>
          <cell r="L83" t="str">
            <v>SB</v>
          </cell>
          <cell r="M83" t="str">
            <v>PB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 t="str">
            <v>SB/PB</v>
          </cell>
        </row>
        <row r="84">
          <cell r="B84" t="str">
            <v xml:space="preserve"> </v>
          </cell>
          <cell r="C84" t="str">
            <v xml:space="preserve"> </v>
          </cell>
          <cell r="D84">
            <v>8</v>
          </cell>
          <cell r="E84">
            <v>1</v>
          </cell>
          <cell r="G84" t="str">
            <v xml:space="preserve"> </v>
          </cell>
          <cell r="H84" t="str">
            <v/>
          </cell>
          <cell r="I84" t="str">
            <v xml:space="preserve"> </v>
          </cell>
          <cell r="J84" t="str">
            <v xml:space="preserve"> </v>
          </cell>
          <cell r="N84" t="str">
            <v xml:space="preserve"> </v>
          </cell>
          <cell r="O84" t="str">
            <v xml:space="preserve"> </v>
          </cell>
          <cell r="P84" t="str">
            <v xml:space="preserve"> </v>
          </cell>
          <cell r="Q84" t="str">
            <v xml:space="preserve"> </v>
          </cell>
          <cell r="R84" t="str">
            <v xml:space="preserve"> </v>
          </cell>
        </row>
        <row r="85">
          <cell r="B85" t="str">
            <v xml:space="preserve"> </v>
          </cell>
          <cell r="C85" t="str">
            <v xml:space="preserve"> </v>
          </cell>
          <cell r="D85">
            <v>8</v>
          </cell>
          <cell r="E85">
            <v>2</v>
          </cell>
          <cell r="G85" t="str">
            <v xml:space="preserve"> </v>
          </cell>
          <cell r="H85" t="str">
            <v/>
          </cell>
          <cell r="I85" t="str">
            <v xml:space="preserve"> </v>
          </cell>
          <cell r="J85" t="str">
            <v xml:space="preserve"> </v>
          </cell>
          <cell r="N85" t="str">
            <v xml:space="preserve"> </v>
          </cell>
          <cell r="O85" t="str">
            <v xml:space="preserve"> </v>
          </cell>
          <cell r="P85" t="str">
            <v xml:space="preserve"> </v>
          </cell>
          <cell r="Q85" t="str">
            <v xml:space="preserve"> </v>
          </cell>
          <cell r="R85" t="str">
            <v xml:space="preserve"> </v>
          </cell>
        </row>
        <row r="86">
          <cell r="B86" t="str">
            <v xml:space="preserve"> </v>
          </cell>
          <cell r="C86" t="str">
            <v xml:space="preserve"> </v>
          </cell>
          <cell r="D86">
            <v>8</v>
          </cell>
          <cell r="E86">
            <v>3</v>
          </cell>
          <cell r="G86" t="str">
            <v xml:space="preserve"> </v>
          </cell>
          <cell r="H86" t="str">
            <v/>
          </cell>
          <cell r="I86" t="str">
            <v xml:space="preserve"> </v>
          </cell>
          <cell r="J86" t="str">
            <v xml:space="preserve"> </v>
          </cell>
          <cell r="N86" t="str">
            <v xml:space="preserve"> </v>
          </cell>
          <cell r="O86" t="str">
            <v xml:space="preserve"> </v>
          </cell>
          <cell r="P86" t="str">
            <v xml:space="preserve"> </v>
          </cell>
          <cell r="Q86" t="str">
            <v xml:space="preserve"> </v>
          </cell>
          <cell r="R86" t="str">
            <v xml:space="preserve"> </v>
          </cell>
        </row>
        <row r="87">
          <cell r="B87" t="str">
            <v xml:space="preserve"> </v>
          </cell>
          <cell r="C87" t="str">
            <v xml:space="preserve"> </v>
          </cell>
          <cell r="D87">
            <v>8</v>
          </cell>
          <cell r="E87">
            <v>4</v>
          </cell>
          <cell r="G87" t="str">
            <v xml:space="preserve"> </v>
          </cell>
          <cell r="H87" t="str">
            <v/>
          </cell>
          <cell r="I87" t="str">
            <v xml:space="preserve"> </v>
          </cell>
          <cell r="J87" t="str">
            <v xml:space="preserve"> </v>
          </cell>
          <cell r="N87" t="str">
            <v xml:space="preserve"> </v>
          </cell>
          <cell r="O87" t="str">
            <v xml:space="preserve"> </v>
          </cell>
          <cell r="P87" t="str">
            <v xml:space="preserve"> </v>
          </cell>
          <cell r="Q87" t="str">
            <v xml:space="preserve"> </v>
          </cell>
          <cell r="R87" t="str">
            <v xml:space="preserve"> </v>
          </cell>
        </row>
        <row r="88">
          <cell r="B88" t="str">
            <v xml:space="preserve"> </v>
          </cell>
          <cell r="C88" t="str">
            <v xml:space="preserve"> </v>
          </cell>
          <cell r="D88">
            <v>8</v>
          </cell>
          <cell r="E88">
            <v>5</v>
          </cell>
          <cell r="G88" t="str">
            <v xml:space="preserve"> </v>
          </cell>
          <cell r="H88" t="str">
            <v/>
          </cell>
          <cell r="I88" t="str">
            <v xml:space="preserve"> </v>
          </cell>
          <cell r="J88" t="str">
            <v xml:space="preserve"> </v>
          </cell>
          <cell r="N88" t="str">
            <v xml:space="preserve"> </v>
          </cell>
          <cell r="O88" t="str">
            <v xml:space="preserve"> </v>
          </cell>
          <cell r="P88" t="str">
            <v xml:space="preserve"> </v>
          </cell>
          <cell r="Q88" t="str">
            <v xml:space="preserve"> </v>
          </cell>
          <cell r="R88" t="str">
            <v xml:space="preserve"> </v>
          </cell>
        </row>
        <row r="89">
          <cell r="B89" t="str">
            <v xml:space="preserve"> </v>
          </cell>
          <cell r="C89" t="str">
            <v xml:space="preserve"> </v>
          </cell>
          <cell r="D89">
            <v>8</v>
          </cell>
          <cell r="E89">
            <v>6</v>
          </cell>
          <cell r="G89" t="str">
            <v xml:space="preserve"> </v>
          </cell>
          <cell r="H89" t="str">
            <v/>
          </cell>
          <cell r="I89" t="str">
            <v xml:space="preserve"> </v>
          </cell>
          <cell r="J89" t="str">
            <v xml:space="preserve"> </v>
          </cell>
          <cell r="N89" t="str">
            <v xml:space="preserve"> </v>
          </cell>
          <cell r="O89" t="str">
            <v xml:space="preserve"> </v>
          </cell>
          <cell r="P89" t="str">
            <v xml:space="preserve"> </v>
          </cell>
          <cell r="Q89" t="str">
            <v xml:space="preserve"> </v>
          </cell>
          <cell r="R89" t="str">
            <v xml:space="preserve"> </v>
          </cell>
        </row>
      </sheetData>
      <sheetData sheetId="11"/>
      <sheetData sheetId="12"/>
      <sheetData sheetId="13">
        <row r="9">
          <cell r="B9" t="str">
            <v xml:space="preserve"> </v>
          </cell>
          <cell r="C9" t="str">
            <v xml:space="preserve"> </v>
          </cell>
          <cell r="D9">
            <v>1</v>
          </cell>
          <cell r="E9">
            <v>141</v>
          </cell>
          <cell r="F9" t="str">
            <v>v141</v>
          </cell>
          <cell r="G9" t="str">
            <v>Rimvydas Cikanavičius</v>
          </cell>
          <cell r="H9">
            <v>33536</v>
          </cell>
          <cell r="I9" t="str">
            <v xml:space="preserve">Alytus </v>
          </cell>
          <cell r="M9" t="str">
            <v xml:space="preserve"> </v>
          </cell>
          <cell r="N9" t="str">
            <v xml:space="preserve"> </v>
          </cell>
          <cell r="O9" t="str">
            <v xml:space="preserve"> </v>
          </cell>
          <cell r="P9" t="str">
            <v xml:space="preserve"> </v>
          </cell>
          <cell r="Q9" t="str">
            <v xml:space="preserve"> </v>
          </cell>
        </row>
        <row r="10">
          <cell r="B10" t="str">
            <v xml:space="preserve"> </v>
          </cell>
          <cell r="C10" t="str">
            <v xml:space="preserve"> </v>
          </cell>
          <cell r="D10">
            <v>1</v>
          </cell>
          <cell r="E10">
            <v>134</v>
          </cell>
          <cell r="F10" t="str">
            <v>v134</v>
          </cell>
          <cell r="G10" t="str">
            <v>Mantas Valentinavičius</v>
          </cell>
          <cell r="H10">
            <v>33994</v>
          </cell>
          <cell r="I10" t="str">
            <v xml:space="preserve">Pakruojis </v>
          </cell>
          <cell r="M10" t="str">
            <v xml:space="preserve"> 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Q10" t="str">
            <v xml:space="preserve"> </v>
          </cell>
        </row>
        <row r="11">
          <cell r="B11" t="str">
            <v xml:space="preserve"> </v>
          </cell>
          <cell r="C11" t="str">
            <v xml:space="preserve"> </v>
          </cell>
          <cell r="D11">
            <v>1</v>
          </cell>
          <cell r="E11">
            <v>240</v>
          </cell>
          <cell r="F11" t="str">
            <v>v240</v>
          </cell>
          <cell r="G11" t="str">
            <v>Paulius Bieliūnas</v>
          </cell>
          <cell r="H11">
            <v>33529</v>
          </cell>
          <cell r="I11" t="str">
            <v xml:space="preserve">Marijampolė </v>
          </cell>
          <cell r="K11">
            <v>2.9643518518518517E-3</v>
          </cell>
          <cell r="M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 t="str">
            <v xml:space="preserve"> </v>
          </cell>
        </row>
        <row r="12">
          <cell r="B12" t="str">
            <v xml:space="preserve"> </v>
          </cell>
          <cell r="C12" t="str">
            <v xml:space="preserve"> </v>
          </cell>
          <cell r="D12">
            <v>1</v>
          </cell>
          <cell r="E12">
            <v>237</v>
          </cell>
          <cell r="F12" t="str">
            <v>v237</v>
          </cell>
          <cell r="G12" t="str">
            <v>Karolis Puskunigis</v>
          </cell>
          <cell r="H12">
            <v>33490</v>
          </cell>
          <cell r="I12" t="str">
            <v xml:space="preserve">Marijampolė </v>
          </cell>
          <cell r="K12">
            <v>2.9815972222222223E-3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</row>
        <row r="13">
          <cell r="B13" t="str">
            <v xml:space="preserve"> </v>
          </cell>
          <cell r="C13" t="str">
            <v xml:space="preserve"> </v>
          </cell>
          <cell r="D13">
            <v>1</v>
          </cell>
          <cell r="E13">
            <v>289</v>
          </cell>
          <cell r="F13" t="str">
            <v>v289</v>
          </cell>
          <cell r="G13" t="str">
            <v>Artūrs Jukšs</v>
          </cell>
          <cell r="H13">
            <v>30405</v>
          </cell>
          <cell r="I13" t="str">
            <v>Liepāja  x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P13" t="str">
            <v xml:space="preserve"> </v>
          </cell>
          <cell r="Q13" t="str">
            <v xml:space="preserve"> </v>
          </cell>
        </row>
        <row r="14">
          <cell r="B14" t="str">
            <v xml:space="preserve"> </v>
          </cell>
          <cell r="C14" t="str">
            <v xml:space="preserve"> </v>
          </cell>
          <cell r="D14">
            <v>1</v>
          </cell>
          <cell r="E14">
            <v>288</v>
          </cell>
          <cell r="F14" t="str">
            <v>v288</v>
          </cell>
          <cell r="G14" t="str">
            <v>Paulius Lelis</v>
          </cell>
          <cell r="H14">
            <v>33405</v>
          </cell>
          <cell r="I14" t="str">
            <v xml:space="preserve">Pasvalys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 t="str">
            <v xml:space="preserve"> </v>
          </cell>
        </row>
        <row r="15">
          <cell r="B15" t="str">
            <v xml:space="preserve"> </v>
          </cell>
          <cell r="C15" t="str">
            <v xml:space="preserve"> </v>
          </cell>
          <cell r="D15">
            <v>1</v>
          </cell>
          <cell r="E15">
            <v>191</v>
          </cell>
          <cell r="F15" t="str">
            <v>v191</v>
          </cell>
          <cell r="G15" t="str">
            <v>Mindaugas Šumskas</v>
          </cell>
          <cell r="H15">
            <v>33620</v>
          </cell>
          <cell r="I15" t="str">
            <v xml:space="preserve">Jurbarkas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P15" t="str">
            <v xml:space="preserve"> </v>
          </cell>
          <cell r="Q15" t="str">
            <v xml:space="preserve"> </v>
          </cell>
        </row>
        <row r="16">
          <cell r="B16" t="str">
            <v xml:space="preserve"> </v>
          </cell>
          <cell r="C16" t="str">
            <v xml:space="preserve"> </v>
          </cell>
          <cell r="D16">
            <v>1</v>
          </cell>
          <cell r="E16">
            <v>247</v>
          </cell>
          <cell r="F16" t="str">
            <v>v247</v>
          </cell>
          <cell r="G16" t="str">
            <v>Artūras Gubaras</v>
          </cell>
          <cell r="H16">
            <v>32695</v>
          </cell>
          <cell r="I16" t="str">
            <v xml:space="preserve">Šiauliai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P16" t="str">
            <v xml:space="preserve"> </v>
          </cell>
          <cell r="Q16" t="str">
            <v xml:space="preserve"> </v>
          </cell>
        </row>
        <row r="17">
          <cell r="B17" t="str">
            <v xml:space="preserve"> </v>
          </cell>
          <cell r="C17" t="str">
            <v xml:space="preserve"> </v>
          </cell>
          <cell r="D17">
            <v>1</v>
          </cell>
          <cell r="F17" t="str">
            <v xml:space="preserve"> </v>
          </cell>
          <cell r="G17" t="str">
            <v/>
          </cell>
          <cell r="H17" t="str">
            <v xml:space="preserve"> </v>
          </cell>
          <cell r="I17" t="str">
            <v xml:space="preserve"> </v>
          </cell>
          <cell r="M17" t="str">
            <v xml:space="preserve"> </v>
          </cell>
          <cell r="N17" t="str">
            <v xml:space="preserve"> </v>
          </cell>
          <cell r="O17" t="str">
            <v xml:space="preserve"> </v>
          </cell>
          <cell r="P17" t="str">
            <v xml:space="preserve"> </v>
          </cell>
          <cell r="Q17" t="str">
            <v xml:space="preserve"> </v>
          </cell>
        </row>
        <row r="18">
          <cell r="B18" t="str">
            <v xml:space="preserve"> </v>
          </cell>
          <cell r="C18" t="str">
            <v xml:space="preserve"> </v>
          </cell>
          <cell r="D18">
            <v>1</v>
          </cell>
          <cell r="F18" t="str">
            <v xml:space="preserve"> </v>
          </cell>
          <cell r="G18" t="str">
            <v/>
          </cell>
          <cell r="H18" t="str">
            <v xml:space="preserve"> </v>
          </cell>
          <cell r="I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P18" t="str">
            <v xml:space="preserve"> </v>
          </cell>
          <cell r="Q18" t="str">
            <v xml:space="preserve"> </v>
          </cell>
        </row>
        <row r="19">
          <cell r="B19" t="str">
            <v xml:space="preserve"> </v>
          </cell>
          <cell r="C19" t="str">
            <v xml:space="preserve"> </v>
          </cell>
          <cell r="D19">
            <v>1</v>
          </cell>
          <cell r="F19" t="str">
            <v xml:space="preserve"> </v>
          </cell>
          <cell r="G19" t="str">
            <v/>
          </cell>
          <cell r="H19" t="str">
            <v xml:space="preserve"> </v>
          </cell>
          <cell r="I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P19" t="str">
            <v xml:space="preserve"> </v>
          </cell>
          <cell r="Q19" t="str">
            <v xml:space="preserve"> </v>
          </cell>
        </row>
        <row r="20">
          <cell r="B20" t="str">
            <v xml:space="preserve"> </v>
          </cell>
          <cell r="C20" t="str">
            <v xml:space="preserve"> </v>
          </cell>
          <cell r="D20">
            <v>1</v>
          </cell>
          <cell r="F20" t="str">
            <v xml:space="preserve"> </v>
          </cell>
          <cell r="G20" t="str">
            <v/>
          </cell>
          <cell r="H20" t="str">
            <v xml:space="preserve"> </v>
          </cell>
          <cell r="I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P20" t="str">
            <v xml:space="preserve"> </v>
          </cell>
          <cell r="Q20" t="str">
            <v xml:space="preserve"> </v>
          </cell>
        </row>
        <row r="22">
          <cell r="F22" t="str">
            <v xml:space="preserve">2 bėgimas iš </v>
          </cell>
          <cell r="G22" t="str">
            <v>2 bėgimas iš  4</v>
          </cell>
        </row>
        <row r="23">
          <cell r="E23">
            <v>0.76250000000000584</v>
          </cell>
        </row>
        <row r="24">
          <cell r="B24" t="str">
            <v>Vt viso</v>
          </cell>
          <cell r="C24" t="str">
            <v>bėg/vt</v>
          </cell>
          <cell r="D24" t="str">
            <v>beg</v>
          </cell>
          <cell r="E24" t="str">
            <v>St Nr</v>
          </cell>
          <cell r="F24" t="str">
            <v>ID</v>
          </cell>
          <cell r="G24" t="str">
            <v>Dalyvis</v>
          </cell>
          <cell r="H24" t="str">
            <v>Gim. data</v>
          </cell>
          <cell r="I24" t="str">
            <v>Komanda</v>
          </cell>
          <cell r="J24" t="str">
            <v>Rez</v>
          </cell>
          <cell r="K24" t="str">
            <v>SB</v>
          </cell>
          <cell r="L24" t="str">
            <v>PB</v>
          </cell>
          <cell r="Q24" t="str">
            <v>SB/PB</v>
          </cell>
        </row>
        <row r="25">
          <cell r="B25" t="str">
            <v xml:space="preserve"> </v>
          </cell>
          <cell r="C25" t="str">
            <v xml:space="preserve"> </v>
          </cell>
          <cell r="D25">
            <v>2</v>
          </cell>
          <cell r="E25">
            <v>172</v>
          </cell>
          <cell r="F25" t="str">
            <v>v172</v>
          </cell>
          <cell r="G25" t="str">
            <v>Remigijus Kančys</v>
          </cell>
          <cell r="H25">
            <v>31975</v>
          </cell>
          <cell r="I25" t="str">
            <v xml:space="preserve">Kaunas - Alytus </v>
          </cell>
          <cell r="K25">
            <v>2.7968750000000003E-3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P25" t="str">
            <v xml:space="preserve"> </v>
          </cell>
          <cell r="Q25" t="str">
            <v xml:space="preserve"> </v>
          </cell>
        </row>
        <row r="26">
          <cell r="B26" t="str">
            <v xml:space="preserve"> </v>
          </cell>
          <cell r="C26" t="str">
            <v xml:space="preserve"> </v>
          </cell>
          <cell r="D26">
            <v>2</v>
          </cell>
          <cell r="E26">
            <v>152</v>
          </cell>
          <cell r="F26" t="str">
            <v>v152</v>
          </cell>
          <cell r="G26" t="str">
            <v>Regimantas Tarasevičius</v>
          </cell>
          <cell r="H26">
            <v>31003</v>
          </cell>
          <cell r="I26" t="str">
            <v xml:space="preserve">Kaunas </v>
          </cell>
          <cell r="K26">
            <v>2.8396990740740739E-3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P26" t="str">
            <v xml:space="preserve"> </v>
          </cell>
          <cell r="Q26" t="str">
            <v xml:space="preserve"> </v>
          </cell>
        </row>
        <row r="27">
          <cell r="B27" t="str">
            <v xml:space="preserve"> </v>
          </cell>
          <cell r="C27" t="str">
            <v xml:space="preserve"> </v>
          </cell>
          <cell r="D27">
            <v>2</v>
          </cell>
          <cell r="E27">
            <v>171</v>
          </cell>
          <cell r="F27" t="str">
            <v>v171</v>
          </cell>
          <cell r="G27" t="str">
            <v>Aidas Krakauskas</v>
          </cell>
          <cell r="H27">
            <v>32197</v>
          </cell>
          <cell r="I27" t="str">
            <v xml:space="preserve">Kaunas </v>
          </cell>
          <cell r="K27">
            <v>2.8479166666666666E-3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P27" t="str">
            <v xml:space="preserve"> </v>
          </cell>
          <cell r="Q27" t="str">
            <v xml:space="preserve"> </v>
          </cell>
        </row>
        <row r="28">
          <cell r="B28" t="str">
            <v xml:space="preserve"> </v>
          </cell>
          <cell r="C28" t="str">
            <v xml:space="preserve"> </v>
          </cell>
          <cell r="D28">
            <v>2</v>
          </cell>
          <cell r="E28">
            <v>135</v>
          </cell>
          <cell r="F28" t="str">
            <v>v135</v>
          </cell>
          <cell r="G28" t="str">
            <v>Andrius Juknevičius</v>
          </cell>
          <cell r="H28">
            <v>33658</v>
          </cell>
          <cell r="I28" t="str">
            <v xml:space="preserve">Pakruojis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P28" t="str">
            <v xml:space="preserve"> </v>
          </cell>
          <cell r="Q28" t="str">
            <v xml:space="preserve"> </v>
          </cell>
        </row>
        <row r="29">
          <cell r="B29" t="str">
            <v xml:space="preserve"> </v>
          </cell>
          <cell r="C29" t="str">
            <v xml:space="preserve"> </v>
          </cell>
          <cell r="D29">
            <v>2</v>
          </cell>
          <cell r="E29">
            <v>262</v>
          </cell>
          <cell r="F29" t="str">
            <v>v262</v>
          </cell>
          <cell r="G29" t="str">
            <v>Justinas Beržanskis</v>
          </cell>
          <cell r="H29">
            <v>32520</v>
          </cell>
          <cell r="I29" t="str">
            <v xml:space="preserve">Šiauliai </v>
          </cell>
          <cell r="K29">
            <v>2.8043981481481479E-3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P29" t="str">
            <v xml:space="preserve"> </v>
          </cell>
          <cell r="Q29" t="str">
            <v xml:space="preserve"> </v>
          </cell>
        </row>
        <row r="30">
          <cell r="B30" t="str">
            <v xml:space="preserve"> </v>
          </cell>
          <cell r="C30" t="str">
            <v xml:space="preserve"> </v>
          </cell>
          <cell r="D30">
            <v>2</v>
          </cell>
          <cell r="E30">
            <v>214</v>
          </cell>
          <cell r="F30" t="str">
            <v>v214</v>
          </cell>
          <cell r="G30" t="str">
            <v>Petras Gliebus</v>
          </cell>
          <cell r="H30">
            <v>33383</v>
          </cell>
          <cell r="I30" t="str">
            <v xml:space="preserve">Vilnius-Trakai </v>
          </cell>
          <cell r="K30">
            <v>2.8119212962962963E-3</v>
          </cell>
          <cell r="M30" t="str">
            <v xml:space="preserve"> </v>
          </cell>
          <cell r="N30" t="str">
            <v xml:space="preserve"> </v>
          </cell>
          <cell r="O30" t="str">
            <v xml:space="preserve"> </v>
          </cell>
          <cell r="P30" t="str">
            <v xml:space="preserve"> </v>
          </cell>
          <cell r="Q30" t="str">
            <v xml:space="preserve"> </v>
          </cell>
        </row>
        <row r="31">
          <cell r="B31" t="str">
            <v xml:space="preserve"> </v>
          </cell>
          <cell r="C31" t="str">
            <v xml:space="preserve"> </v>
          </cell>
          <cell r="D31">
            <v>2</v>
          </cell>
          <cell r="E31">
            <v>210</v>
          </cell>
          <cell r="F31" t="str">
            <v>v210</v>
          </cell>
          <cell r="G31" t="str">
            <v>Aleksandr Cepur</v>
          </cell>
          <cell r="H31">
            <v>33124</v>
          </cell>
          <cell r="I31" t="str">
            <v xml:space="preserve">Vilnius </v>
          </cell>
          <cell r="K31">
            <v>2.8878472222222222E-3</v>
          </cell>
          <cell r="M31" t="str">
            <v xml:space="preserve"> </v>
          </cell>
          <cell r="N31" t="str">
            <v xml:space="preserve"> </v>
          </cell>
          <cell r="O31" t="str">
            <v xml:space="preserve"> </v>
          </cell>
          <cell r="P31" t="str">
            <v xml:space="preserve"> </v>
          </cell>
          <cell r="Q31" t="str">
            <v xml:space="preserve"> </v>
          </cell>
        </row>
        <row r="32">
          <cell r="B32" t="str">
            <v xml:space="preserve"> </v>
          </cell>
          <cell r="C32" t="str">
            <v xml:space="preserve"> </v>
          </cell>
          <cell r="D32">
            <v>2</v>
          </cell>
          <cell r="E32">
            <v>263</v>
          </cell>
          <cell r="F32" t="str">
            <v>v263</v>
          </cell>
          <cell r="G32" t="str">
            <v>Justinas Križinauskas</v>
          </cell>
          <cell r="H32">
            <v>30793</v>
          </cell>
          <cell r="I32" t="str">
            <v xml:space="preserve">Šiauliai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P32" t="str">
            <v xml:space="preserve"> </v>
          </cell>
          <cell r="Q32" t="str">
            <v xml:space="preserve"> </v>
          </cell>
        </row>
        <row r="33">
          <cell r="B33" t="str">
            <v xml:space="preserve"> </v>
          </cell>
          <cell r="C33" t="str">
            <v xml:space="preserve"> </v>
          </cell>
          <cell r="D33">
            <v>2</v>
          </cell>
          <cell r="E33">
            <v>149</v>
          </cell>
          <cell r="F33" t="str">
            <v>v149</v>
          </cell>
          <cell r="G33" t="str">
            <v>Donatas Adžgauskas</v>
          </cell>
          <cell r="H33">
            <v>32981</v>
          </cell>
          <cell r="I33" t="str">
            <v xml:space="preserve">Kaunas - Alytus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 t="str">
            <v xml:space="preserve"> </v>
          </cell>
        </row>
        <row r="34">
          <cell r="B34" t="str">
            <v xml:space="preserve"> </v>
          </cell>
          <cell r="C34" t="str">
            <v xml:space="preserve"> </v>
          </cell>
          <cell r="D34">
            <v>2</v>
          </cell>
          <cell r="E34">
            <v>99</v>
          </cell>
          <cell r="F34" t="str">
            <v>v99</v>
          </cell>
          <cell r="G34" t="str">
            <v>Karolis Martišauskas</v>
          </cell>
          <cell r="H34">
            <v>33377</v>
          </cell>
          <cell r="I34" t="str">
            <v xml:space="preserve">Kelmė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P34" t="str">
            <v xml:space="preserve"> </v>
          </cell>
          <cell r="Q34" t="str">
            <v xml:space="preserve"> </v>
          </cell>
        </row>
        <row r="35">
          <cell r="B35" t="str">
            <v xml:space="preserve"> </v>
          </cell>
          <cell r="C35" t="str">
            <v xml:space="preserve"> </v>
          </cell>
          <cell r="D35">
            <v>2</v>
          </cell>
          <cell r="E35">
            <v>98</v>
          </cell>
          <cell r="F35" t="str">
            <v>v98</v>
          </cell>
          <cell r="G35" t="str">
            <v>Armandas Budreckis</v>
          </cell>
          <cell r="H35">
            <v>33724</v>
          </cell>
          <cell r="I35" t="str">
            <v xml:space="preserve">Kelmė </v>
          </cell>
          <cell r="M35" t="str">
            <v xml:space="preserve"> </v>
          </cell>
          <cell r="N35" t="str">
            <v xml:space="preserve"> </v>
          </cell>
          <cell r="O35" t="str">
            <v xml:space="preserve"> </v>
          </cell>
          <cell r="P35" t="str">
            <v xml:space="preserve"> </v>
          </cell>
          <cell r="Q35" t="str">
            <v xml:space="preserve"> </v>
          </cell>
        </row>
        <row r="36">
          <cell r="B36" t="str">
            <v xml:space="preserve"> </v>
          </cell>
          <cell r="C36" t="str">
            <v xml:space="preserve"> </v>
          </cell>
          <cell r="D36">
            <v>2</v>
          </cell>
          <cell r="E36">
            <v>96</v>
          </cell>
          <cell r="F36" t="str">
            <v>v96</v>
          </cell>
          <cell r="G36" t="str">
            <v>Martynas Stanys</v>
          </cell>
          <cell r="H36">
            <v>33320</v>
          </cell>
          <cell r="I36" t="str">
            <v xml:space="preserve">Plungės Raj. </v>
          </cell>
          <cell r="M36" t="str">
            <v xml:space="preserve"> </v>
          </cell>
          <cell r="N36" t="str">
            <v xml:space="preserve"> </v>
          </cell>
          <cell r="O36" t="str">
            <v xml:space="preserve"> </v>
          </cell>
          <cell r="P36" t="str">
            <v xml:space="preserve"> </v>
          </cell>
          <cell r="Q36" t="str">
            <v xml:space="preserve"> </v>
          </cell>
        </row>
        <row r="46">
          <cell r="F46" t="str">
            <v xml:space="preserve">3 bėgimas iš </v>
          </cell>
          <cell r="G46" t="str">
            <v>3 bėgimas iš  4</v>
          </cell>
        </row>
        <row r="47">
          <cell r="E47">
            <v>0.76805555555556138</v>
          </cell>
        </row>
        <row r="48">
          <cell r="B48" t="str">
            <v>Vt viso</v>
          </cell>
          <cell r="C48" t="str">
            <v>bėg/vt</v>
          </cell>
          <cell r="D48" t="str">
            <v>beg</v>
          </cell>
          <cell r="E48" t="str">
            <v>St Nr</v>
          </cell>
          <cell r="F48" t="str">
            <v>ID</v>
          </cell>
          <cell r="G48" t="str">
            <v>Dalyvis</v>
          </cell>
          <cell r="H48" t="str">
            <v>Gim. data</v>
          </cell>
          <cell r="I48" t="str">
            <v>Komanda</v>
          </cell>
          <cell r="J48" t="str">
            <v>Rez</v>
          </cell>
          <cell r="K48" t="str">
            <v>SB</v>
          </cell>
          <cell r="L48" t="str">
            <v>PB</v>
          </cell>
          <cell r="Q48" t="str">
            <v>SB/PB</v>
          </cell>
        </row>
        <row r="49">
          <cell r="B49" t="str">
            <v xml:space="preserve"> </v>
          </cell>
          <cell r="C49" t="str">
            <v xml:space="preserve"> </v>
          </cell>
          <cell r="D49">
            <v>3</v>
          </cell>
          <cell r="F49" t="str">
            <v xml:space="preserve"> </v>
          </cell>
          <cell r="G49" t="str">
            <v/>
          </cell>
          <cell r="H49" t="str">
            <v xml:space="preserve"> </v>
          </cell>
          <cell r="I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P49" t="str">
            <v xml:space="preserve"> </v>
          </cell>
          <cell r="Q49" t="str">
            <v xml:space="preserve"> </v>
          </cell>
        </row>
        <row r="50">
          <cell r="B50" t="str">
            <v xml:space="preserve"> </v>
          </cell>
          <cell r="C50" t="str">
            <v xml:space="preserve"> </v>
          </cell>
          <cell r="D50">
            <v>3</v>
          </cell>
          <cell r="F50" t="str">
            <v xml:space="preserve"> </v>
          </cell>
          <cell r="G50" t="str">
            <v/>
          </cell>
          <cell r="H50" t="str">
            <v xml:space="preserve"> </v>
          </cell>
          <cell r="I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P50" t="str">
            <v xml:space="preserve"> </v>
          </cell>
          <cell r="Q50" t="str">
            <v xml:space="preserve"> </v>
          </cell>
        </row>
        <row r="51">
          <cell r="B51" t="str">
            <v xml:space="preserve"> </v>
          </cell>
          <cell r="C51" t="str">
            <v xml:space="preserve"> </v>
          </cell>
          <cell r="D51">
            <v>3</v>
          </cell>
          <cell r="F51" t="str">
            <v xml:space="preserve"> </v>
          </cell>
          <cell r="G51" t="str">
            <v/>
          </cell>
          <cell r="H51" t="str">
            <v xml:space="preserve"> </v>
          </cell>
          <cell r="I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P51" t="str">
            <v xml:space="preserve"> </v>
          </cell>
          <cell r="Q51" t="str">
            <v xml:space="preserve"> </v>
          </cell>
        </row>
        <row r="52">
          <cell r="B52" t="str">
            <v xml:space="preserve"> </v>
          </cell>
          <cell r="C52" t="str">
            <v xml:space="preserve"> </v>
          </cell>
          <cell r="D52">
            <v>3</v>
          </cell>
          <cell r="F52" t="str">
            <v xml:space="preserve"> </v>
          </cell>
          <cell r="G52" t="str">
            <v/>
          </cell>
          <cell r="H52" t="str">
            <v xml:space="preserve"> </v>
          </cell>
          <cell r="I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P52" t="str">
            <v xml:space="preserve"> </v>
          </cell>
          <cell r="Q52" t="str">
            <v xml:space="preserve"> </v>
          </cell>
        </row>
        <row r="53">
          <cell r="B53" t="str">
            <v xml:space="preserve"> </v>
          </cell>
          <cell r="C53" t="str">
            <v xml:space="preserve"> </v>
          </cell>
          <cell r="D53">
            <v>3</v>
          </cell>
          <cell r="F53" t="str">
            <v xml:space="preserve"> </v>
          </cell>
          <cell r="G53" t="str">
            <v/>
          </cell>
          <cell r="H53" t="str">
            <v xml:space="preserve"> </v>
          </cell>
          <cell r="I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P53" t="str">
            <v xml:space="preserve"> </v>
          </cell>
          <cell r="Q53" t="str">
            <v xml:space="preserve"> </v>
          </cell>
        </row>
        <row r="54">
          <cell r="B54" t="str">
            <v xml:space="preserve"> </v>
          </cell>
          <cell r="C54" t="str">
            <v xml:space="preserve"> </v>
          </cell>
          <cell r="D54">
            <v>3</v>
          </cell>
          <cell r="F54" t="str">
            <v xml:space="preserve"> </v>
          </cell>
          <cell r="G54" t="str">
            <v/>
          </cell>
          <cell r="H54" t="str">
            <v xml:space="preserve"> </v>
          </cell>
          <cell r="I54" t="str">
            <v xml:space="preserve"> </v>
          </cell>
          <cell r="M54" t="str">
            <v xml:space="preserve"> </v>
          </cell>
          <cell r="N54" t="str">
            <v xml:space="preserve"> </v>
          </cell>
          <cell r="O54" t="str">
            <v xml:space="preserve"> </v>
          </cell>
          <cell r="P54" t="str">
            <v xml:space="preserve"> </v>
          </cell>
          <cell r="Q54" t="str">
            <v xml:space="preserve"> </v>
          </cell>
        </row>
        <row r="55">
          <cell r="B55" t="str">
            <v xml:space="preserve"> </v>
          </cell>
          <cell r="C55" t="str">
            <v xml:space="preserve"> </v>
          </cell>
          <cell r="D55">
            <v>3</v>
          </cell>
          <cell r="F55" t="str">
            <v xml:space="preserve"> </v>
          </cell>
          <cell r="G55" t="str">
            <v/>
          </cell>
          <cell r="H55" t="str">
            <v xml:space="preserve"> </v>
          </cell>
          <cell r="I55" t="str">
            <v xml:space="preserve"> </v>
          </cell>
          <cell r="M55" t="str">
            <v xml:space="preserve"> 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 t="str">
            <v xml:space="preserve"> </v>
          </cell>
        </row>
        <row r="56">
          <cell r="B56" t="str">
            <v xml:space="preserve"> </v>
          </cell>
          <cell r="C56" t="str">
            <v xml:space="preserve"> </v>
          </cell>
          <cell r="D56">
            <v>3</v>
          </cell>
          <cell r="F56" t="str">
            <v xml:space="preserve"> </v>
          </cell>
          <cell r="G56" t="str">
            <v/>
          </cell>
          <cell r="H56" t="str">
            <v xml:space="preserve"> </v>
          </cell>
          <cell r="I56" t="str">
            <v xml:space="preserve"> </v>
          </cell>
          <cell r="M56" t="str">
            <v xml:space="preserve"> 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 t="str">
            <v xml:space="preserve"> </v>
          </cell>
        </row>
        <row r="57">
          <cell r="B57" t="str">
            <v xml:space="preserve"> </v>
          </cell>
          <cell r="C57" t="str">
            <v xml:space="preserve"> </v>
          </cell>
          <cell r="D57">
            <v>3</v>
          </cell>
          <cell r="F57" t="str">
            <v xml:space="preserve"> </v>
          </cell>
          <cell r="G57" t="str">
            <v/>
          </cell>
          <cell r="H57" t="str">
            <v xml:space="preserve"> </v>
          </cell>
          <cell r="I57" t="str">
            <v xml:space="preserve"> </v>
          </cell>
          <cell r="M57" t="str">
            <v xml:space="preserve"> </v>
          </cell>
          <cell r="N57" t="str">
            <v xml:space="preserve"> </v>
          </cell>
          <cell r="O57" t="str">
            <v xml:space="preserve"> </v>
          </cell>
          <cell r="P57" t="str">
            <v xml:space="preserve"> </v>
          </cell>
          <cell r="Q57" t="str">
            <v xml:space="preserve"> </v>
          </cell>
        </row>
        <row r="58">
          <cell r="B58" t="str">
            <v xml:space="preserve"> </v>
          </cell>
          <cell r="C58" t="str">
            <v xml:space="preserve"> </v>
          </cell>
          <cell r="D58">
            <v>3</v>
          </cell>
          <cell r="F58" t="str">
            <v xml:space="preserve"> </v>
          </cell>
          <cell r="G58" t="str">
            <v/>
          </cell>
          <cell r="H58" t="str">
            <v xml:space="preserve"> </v>
          </cell>
          <cell r="I58" t="str">
            <v xml:space="preserve"> </v>
          </cell>
          <cell r="M58" t="str">
            <v xml:space="preserve"> </v>
          </cell>
          <cell r="N58" t="str">
            <v xml:space="preserve"> </v>
          </cell>
          <cell r="O58" t="str">
            <v xml:space="preserve"> </v>
          </cell>
          <cell r="P58" t="str">
            <v xml:space="preserve"> </v>
          </cell>
          <cell r="Q58" t="str">
            <v xml:space="preserve"> </v>
          </cell>
        </row>
        <row r="59">
          <cell r="B59" t="str">
            <v xml:space="preserve"> </v>
          </cell>
          <cell r="C59" t="str">
            <v xml:space="preserve"> </v>
          </cell>
          <cell r="D59">
            <v>3</v>
          </cell>
          <cell r="F59" t="str">
            <v xml:space="preserve"> </v>
          </cell>
          <cell r="G59" t="str">
            <v/>
          </cell>
          <cell r="H59" t="str">
            <v xml:space="preserve"> </v>
          </cell>
          <cell r="I59" t="str">
            <v xml:space="preserve"> </v>
          </cell>
          <cell r="M59" t="str">
            <v xml:space="preserve"> </v>
          </cell>
          <cell r="N59" t="str">
            <v xml:space="preserve"> </v>
          </cell>
          <cell r="O59" t="str">
            <v xml:space="preserve"> </v>
          </cell>
          <cell r="P59" t="str">
            <v xml:space="preserve"> </v>
          </cell>
          <cell r="Q59" t="str">
            <v xml:space="preserve"> </v>
          </cell>
        </row>
        <row r="60">
          <cell r="B60" t="str">
            <v xml:space="preserve"> </v>
          </cell>
          <cell r="C60" t="str">
            <v xml:space="preserve"> </v>
          </cell>
          <cell r="D60">
            <v>3</v>
          </cell>
          <cell r="F60" t="str">
            <v xml:space="preserve"> </v>
          </cell>
          <cell r="G60" t="str">
            <v/>
          </cell>
          <cell r="H60" t="str">
            <v xml:space="preserve"> </v>
          </cell>
          <cell r="I60" t="str">
            <v xml:space="preserve"> </v>
          </cell>
          <cell r="M60" t="str">
            <v xml:space="preserve"> </v>
          </cell>
          <cell r="N60" t="str">
            <v xml:space="preserve"> </v>
          </cell>
          <cell r="O60" t="str">
            <v xml:space="preserve"> </v>
          </cell>
          <cell r="P60" t="str">
            <v xml:space="preserve"> </v>
          </cell>
          <cell r="Q60" t="str">
            <v xml:space="preserve"> </v>
          </cell>
        </row>
        <row r="62">
          <cell r="F62" t="str">
            <v xml:space="preserve">4 bėgimas iš </v>
          </cell>
          <cell r="G62" t="str">
            <v>4 bėgimas iš  4</v>
          </cell>
        </row>
        <row r="63">
          <cell r="E63">
            <v>0.77361111111111691</v>
          </cell>
        </row>
        <row r="64">
          <cell r="B64" t="str">
            <v>Vt viso</v>
          </cell>
          <cell r="C64" t="str">
            <v>bėg/vt</v>
          </cell>
          <cell r="D64" t="str">
            <v>beg</v>
          </cell>
          <cell r="E64" t="str">
            <v>St Nr</v>
          </cell>
          <cell r="F64" t="str">
            <v>ID</v>
          </cell>
          <cell r="G64" t="str">
            <v>Dalyvis</v>
          </cell>
          <cell r="H64" t="str">
            <v>Gim. data</v>
          </cell>
          <cell r="I64" t="str">
            <v>Komanda</v>
          </cell>
          <cell r="J64" t="str">
            <v>Rez</v>
          </cell>
          <cell r="K64" t="str">
            <v>SB</v>
          </cell>
          <cell r="L64" t="str">
            <v>PB</v>
          </cell>
          <cell r="Q64" t="str">
            <v>SB/PB</v>
          </cell>
        </row>
        <row r="65">
          <cell r="B65" t="str">
            <v xml:space="preserve"> </v>
          </cell>
          <cell r="C65" t="str">
            <v xml:space="preserve"> </v>
          </cell>
          <cell r="D65">
            <v>4</v>
          </cell>
          <cell r="F65" t="str">
            <v xml:space="preserve"> </v>
          </cell>
          <cell r="G65" t="str">
            <v/>
          </cell>
          <cell r="H65" t="str">
            <v xml:space="preserve"> </v>
          </cell>
          <cell r="I65" t="str">
            <v xml:space="preserve"> </v>
          </cell>
          <cell r="M65" t="str">
            <v xml:space="preserve"> </v>
          </cell>
          <cell r="N65" t="str">
            <v xml:space="preserve"> </v>
          </cell>
          <cell r="O65" t="str">
            <v xml:space="preserve"> </v>
          </cell>
          <cell r="P65" t="str">
            <v xml:space="preserve"> </v>
          </cell>
          <cell r="Q65" t="str">
            <v xml:space="preserve"> </v>
          </cell>
        </row>
        <row r="66">
          <cell r="B66" t="str">
            <v xml:space="preserve"> </v>
          </cell>
          <cell r="C66" t="str">
            <v xml:space="preserve"> </v>
          </cell>
          <cell r="D66">
            <v>4</v>
          </cell>
          <cell r="F66" t="str">
            <v xml:space="preserve"> </v>
          </cell>
          <cell r="G66" t="str">
            <v/>
          </cell>
          <cell r="H66" t="str">
            <v xml:space="preserve"> </v>
          </cell>
          <cell r="I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</row>
        <row r="67">
          <cell r="B67" t="str">
            <v xml:space="preserve"> </v>
          </cell>
          <cell r="C67" t="str">
            <v xml:space="preserve"> </v>
          </cell>
          <cell r="D67">
            <v>4</v>
          </cell>
          <cell r="F67" t="str">
            <v xml:space="preserve"> </v>
          </cell>
          <cell r="G67" t="str">
            <v/>
          </cell>
          <cell r="H67" t="str">
            <v xml:space="preserve"> </v>
          </cell>
          <cell r="I67" t="str">
            <v xml:space="preserve"> </v>
          </cell>
          <cell r="M67" t="str">
            <v xml:space="preserve"> </v>
          </cell>
          <cell r="N67" t="str">
            <v xml:space="preserve"> 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</row>
        <row r="68">
          <cell r="B68" t="str">
            <v xml:space="preserve"> </v>
          </cell>
          <cell r="C68" t="str">
            <v xml:space="preserve"> </v>
          </cell>
          <cell r="D68">
            <v>4</v>
          </cell>
          <cell r="F68" t="str">
            <v xml:space="preserve"> </v>
          </cell>
          <cell r="G68" t="str">
            <v/>
          </cell>
          <cell r="H68" t="str">
            <v xml:space="preserve"> </v>
          </cell>
          <cell r="I68" t="str">
            <v xml:space="preserve"> </v>
          </cell>
          <cell r="M68" t="str">
            <v xml:space="preserve"> </v>
          </cell>
          <cell r="N68" t="str">
            <v xml:space="preserve"> </v>
          </cell>
          <cell r="O68" t="str">
            <v xml:space="preserve"> </v>
          </cell>
          <cell r="P68" t="str">
            <v xml:space="preserve"> </v>
          </cell>
          <cell r="Q68" t="str">
            <v xml:space="preserve"> </v>
          </cell>
        </row>
        <row r="69">
          <cell r="B69" t="str">
            <v xml:space="preserve"> </v>
          </cell>
          <cell r="C69" t="str">
            <v xml:space="preserve"> </v>
          </cell>
          <cell r="D69">
            <v>4</v>
          </cell>
          <cell r="F69" t="str">
            <v xml:space="preserve"> </v>
          </cell>
          <cell r="G69" t="str">
            <v/>
          </cell>
          <cell r="H69" t="str">
            <v xml:space="preserve"> </v>
          </cell>
          <cell r="I69" t="str">
            <v xml:space="preserve"> </v>
          </cell>
          <cell r="M69" t="str">
            <v xml:space="preserve"> </v>
          </cell>
          <cell r="N69" t="str">
            <v xml:space="preserve"> </v>
          </cell>
          <cell r="O69" t="str">
            <v xml:space="preserve"> </v>
          </cell>
          <cell r="P69" t="str">
            <v xml:space="preserve"> </v>
          </cell>
          <cell r="Q69" t="str">
            <v xml:space="preserve"> </v>
          </cell>
        </row>
        <row r="70">
          <cell r="B70" t="str">
            <v xml:space="preserve"> </v>
          </cell>
          <cell r="C70" t="str">
            <v xml:space="preserve"> </v>
          </cell>
          <cell r="D70">
            <v>4</v>
          </cell>
          <cell r="F70" t="str">
            <v xml:space="preserve"> </v>
          </cell>
          <cell r="G70" t="str">
            <v/>
          </cell>
          <cell r="H70" t="str">
            <v xml:space="preserve"> </v>
          </cell>
          <cell r="I70" t="str">
            <v xml:space="preserve"> </v>
          </cell>
          <cell r="M70" t="str">
            <v xml:space="preserve"> </v>
          </cell>
          <cell r="N70" t="str">
            <v xml:space="preserve"> </v>
          </cell>
          <cell r="O70" t="str">
            <v xml:space="preserve"> </v>
          </cell>
          <cell r="P70" t="str">
            <v xml:space="preserve"> </v>
          </cell>
          <cell r="Q70" t="str">
            <v xml:space="preserve"> </v>
          </cell>
        </row>
        <row r="71">
          <cell r="B71" t="str">
            <v xml:space="preserve"> </v>
          </cell>
          <cell r="C71" t="str">
            <v xml:space="preserve"> </v>
          </cell>
          <cell r="D71">
            <v>4</v>
          </cell>
          <cell r="F71" t="str">
            <v xml:space="preserve"> </v>
          </cell>
          <cell r="G71" t="str">
            <v/>
          </cell>
          <cell r="H71" t="str">
            <v xml:space="preserve"> </v>
          </cell>
          <cell r="I71" t="str">
            <v xml:space="preserve"> </v>
          </cell>
          <cell r="M71" t="str">
            <v xml:space="preserve"> </v>
          </cell>
          <cell r="N71" t="str">
            <v xml:space="preserve"> </v>
          </cell>
          <cell r="O71" t="str">
            <v xml:space="preserve"> </v>
          </cell>
          <cell r="P71" t="str">
            <v xml:space="preserve"> </v>
          </cell>
          <cell r="Q71" t="str">
            <v xml:space="preserve"> </v>
          </cell>
        </row>
        <row r="72">
          <cell r="B72" t="str">
            <v xml:space="preserve"> </v>
          </cell>
          <cell r="C72" t="str">
            <v xml:space="preserve"> </v>
          </cell>
          <cell r="D72">
            <v>4</v>
          </cell>
          <cell r="F72" t="str">
            <v xml:space="preserve"> </v>
          </cell>
          <cell r="G72" t="str">
            <v/>
          </cell>
          <cell r="H72" t="str">
            <v xml:space="preserve"> </v>
          </cell>
          <cell r="I72" t="str">
            <v xml:space="preserve"> </v>
          </cell>
          <cell r="M72" t="str">
            <v xml:space="preserve"> </v>
          </cell>
          <cell r="N72" t="str">
            <v xml:space="preserve"> </v>
          </cell>
          <cell r="O72" t="str">
            <v xml:space="preserve"> </v>
          </cell>
          <cell r="P72" t="str">
            <v xml:space="preserve"> </v>
          </cell>
          <cell r="Q72" t="str">
            <v xml:space="preserve"> </v>
          </cell>
        </row>
        <row r="73">
          <cell r="B73" t="str">
            <v xml:space="preserve"> </v>
          </cell>
          <cell r="C73" t="str">
            <v xml:space="preserve"> </v>
          </cell>
          <cell r="D73">
            <v>4</v>
          </cell>
          <cell r="F73" t="str">
            <v xml:space="preserve"> </v>
          </cell>
          <cell r="G73" t="str">
            <v/>
          </cell>
          <cell r="H73" t="str">
            <v xml:space="preserve"> </v>
          </cell>
          <cell r="I73" t="str">
            <v xml:space="preserve"> </v>
          </cell>
          <cell r="M73" t="str">
            <v xml:space="preserve"> </v>
          </cell>
          <cell r="N73" t="str">
            <v xml:space="preserve"> </v>
          </cell>
          <cell r="O73" t="str">
            <v xml:space="preserve"> </v>
          </cell>
          <cell r="P73" t="str">
            <v xml:space="preserve"> </v>
          </cell>
          <cell r="Q73" t="str">
            <v xml:space="preserve"> </v>
          </cell>
        </row>
        <row r="74">
          <cell r="B74" t="str">
            <v xml:space="preserve"> </v>
          </cell>
          <cell r="C74" t="str">
            <v xml:space="preserve"> </v>
          </cell>
          <cell r="D74">
            <v>4</v>
          </cell>
          <cell r="F74" t="str">
            <v xml:space="preserve"> </v>
          </cell>
          <cell r="G74" t="str">
            <v/>
          </cell>
          <cell r="H74" t="str">
            <v xml:space="preserve"> </v>
          </cell>
          <cell r="I74" t="str">
            <v xml:space="preserve"> </v>
          </cell>
          <cell r="M74" t="str">
            <v xml:space="preserve"> </v>
          </cell>
          <cell r="N74" t="str">
            <v xml:space="preserve"> </v>
          </cell>
          <cell r="O74" t="str">
            <v xml:space="preserve"> </v>
          </cell>
          <cell r="P74" t="str">
            <v xml:space="preserve"> </v>
          </cell>
          <cell r="Q74" t="str">
            <v xml:space="preserve"> </v>
          </cell>
        </row>
        <row r="75">
          <cell r="B75" t="str">
            <v xml:space="preserve"> </v>
          </cell>
          <cell r="C75" t="str">
            <v xml:space="preserve"> </v>
          </cell>
          <cell r="D75">
            <v>4</v>
          </cell>
          <cell r="F75" t="str">
            <v xml:space="preserve"> </v>
          </cell>
          <cell r="G75" t="str">
            <v/>
          </cell>
          <cell r="H75" t="str">
            <v xml:space="preserve"> </v>
          </cell>
          <cell r="I75" t="str">
            <v xml:space="preserve"> </v>
          </cell>
          <cell r="M75" t="str">
            <v xml:space="preserve"> </v>
          </cell>
          <cell r="N75" t="str">
            <v xml:space="preserve"> </v>
          </cell>
          <cell r="O75" t="str">
            <v xml:space="preserve"> </v>
          </cell>
          <cell r="P75" t="str">
            <v xml:space="preserve"> </v>
          </cell>
          <cell r="Q75" t="str">
            <v xml:space="preserve"> </v>
          </cell>
        </row>
        <row r="76">
          <cell r="B76" t="str">
            <v xml:space="preserve"> </v>
          </cell>
          <cell r="C76" t="str">
            <v xml:space="preserve"> </v>
          </cell>
          <cell r="D76">
            <v>4</v>
          </cell>
          <cell r="F76" t="str">
            <v xml:space="preserve"> </v>
          </cell>
          <cell r="G76" t="str">
            <v/>
          </cell>
          <cell r="H76" t="str">
            <v xml:space="preserve"> </v>
          </cell>
          <cell r="I76" t="str">
            <v xml:space="preserve"> </v>
          </cell>
          <cell r="M76" t="str">
            <v xml:space="preserve"> </v>
          </cell>
          <cell r="N76" t="str">
            <v xml:space="preserve"> </v>
          </cell>
          <cell r="O76" t="str">
            <v xml:space="preserve"> </v>
          </cell>
          <cell r="P76" t="str">
            <v xml:space="preserve"> </v>
          </cell>
          <cell r="Q76" t="str">
            <v xml:space="preserve"> </v>
          </cell>
        </row>
      </sheetData>
      <sheetData sheetId="14"/>
      <sheetData sheetId="15"/>
      <sheetData sheetId="16">
        <row r="9">
          <cell r="B9" t="str">
            <v xml:space="preserve"> </v>
          </cell>
          <cell r="C9" t="str">
            <v xml:space="preserve"> </v>
          </cell>
          <cell r="D9">
            <v>1</v>
          </cell>
          <cell r="E9">
            <v>1</v>
          </cell>
          <cell r="G9" t="str">
            <v xml:space="preserve"> </v>
          </cell>
          <cell r="H9" t="str">
            <v/>
          </cell>
          <cell r="I9" t="str">
            <v xml:space="preserve"> </v>
          </cell>
          <cell r="J9" t="str">
            <v xml:space="preserve"> </v>
          </cell>
          <cell r="N9" t="str">
            <v xml:space="preserve"> </v>
          </cell>
          <cell r="O9" t="str">
            <v xml:space="preserve"> </v>
          </cell>
          <cell r="P9" t="str">
            <v xml:space="preserve"> </v>
          </cell>
          <cell r="Q9" t="str">
            <v xml:space="preserve"> </v>
          </cell>
          <cell r="R9" t="str">
            <v xml:space="preserve"> </v>
          </cell>
          <cell r="S9" t="str">
            <v xml:space="preserve"> </v>
          </cell>
          <cell r="U9" t="str">
            <v/>
          </cell>
          <cell r="W9" t="str">
            <v/>
          </cell>
          <cell r="X9">
            <v>5</v>
          </cell>
          <cell r="Y9" t="str">
            <v xml:space="preserve"> </v>
          </cell>
          <cell r="Z9" t="str">
            <v/>
          </cell>
          <cell r="AA9" t="str">
            <v xml:space="preserve"> </v>
          </cell>
          <cell r="AB9" t="str">
            <v xml:space="preserve"> </v>
          </cell>
          <cell r="AC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 xml:space="preserve"> </v>
          </cell>
          <cell r="AH9" t="str">
            <v xml:space="preserve"> </v>
          </cell>
          <cell r="AI9" t="str">
            <v xml:space="preserve"> </v>
          </cell>
          <cell r="AJ9" t="str">
            <v xml:space="preserve"> </v>
          </cell>
          <cell r="AK9" t="str">
            <v xml:space="preserve"> </v>
          </cell>
        </row>
        <row r="10">
          <cell r="B10" t="str">
            <v xml:space="preserve"> </v>
          </cell>
          <cell r="C10" t="str">
            <v xml:space="preserve"> </v>
          </cell>
          <cell r="D10">
            <v>1</v>
          </cell>
          <cell r="E10">
            <v>2</v>
          </cell>
          <cell r="G10" t="str">
            <v xml:space="preserve"> </v>
          </cell>
          <cell r="H10" t="str">
            <v/>
          </cell>
          <cell r="I10" t="str">
            <v xml:space="preserve"> </v>
          </cell>
          <cell r="J10" t="str">
            <v xml:space="preserve"> 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Q10" t="str">
            <v xml:space="preserve"> </v>
          </cell>
          <cell r="R10" t="str">
            <v xml:space="preserve"> </v>
          </cell>
          <cell r="S10" t="str">
            <v xml:space="preserve"> </v>
          </cell>
          <cell r="U10" t="str">
            <v/>
          </cell>
          <cell r="W10" t="str">
            <v/>
          </cell>
          <cell r="X10">
            <v>3</v>
          </cell>
          <cell r="Y10" t="str">
            <v xml:space="preserve"> </v>
          </cell>
          <cell r="Z10" t="str">
            <v/>
          </cell>
          <cell r="AA10" t="str">
            <v xml:space="preserve"> </v>
          </cell>
          <cell r="AB10" t="str">
            <v xml:space="preserve"> </v>
          </cell>
          <cell r="AC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 xml:space="preserve"> </v>
          </cell>
          <cell r="AH10" t="str">
            <v xml:space="preserve"> </v>
          </cell>
          <cell r="AI10" t="str">
            <v xml:space="preserve"> </v>
          </cell>
          <cell r="AJ10" t="str">
            <v xml:space="preserve"> </v>
          </cell>
          <cell r="AK10" t="str">
            <v xml:space="preserve"> </v>
          </cell>
        </row>
        <row r="11">
          <cell r="B11" t="str">
            <v xml:space="preserve"> </v>
          </cell>
          <cell r="C11" t="str">
            <v xml:space="preserve"> </v>
          </cell>
          <cell r="D11">
            <v>1</v>
          </cell>
          <cell r="E11">
            <v>3</v>
          </cell>
          <cell r="G11" t="str">
            <v xml:space="preserve"> </v>
          </cell>
          <cell r="H11" t="str">
            <v/>
          </cell>
          <cell r="I11" t="str">
            <v xml:space="preserve"> </v>
          </cell>
          <cell r="J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 t="str">
            <v xml:space="preserve"> </v>
          </cell>
          <cell r="R11" t="str">
            <v xml:space="preserve"> </v>
          </cell>
          <cell r="S11" t="str">
            <v xml:space="preserve"> </v>
          </cell>
          <cell r="U11" t="str">
            <v/>
          </cell>
          <cell r="W11" t="str">
            <v/>
          </cell>
          <cell r="X11">
            <v>1</v>
          </cell>
          <cell r="Y11" t="str">
            <v xml:space="preserve"> </v>
          </cell>
          <cell r="Z11" t="str">
            <v/>
          </cell>
          <cell r="AA11" t="str">
            <v xml:space="preserve"> </v>
          </cell>
          <cell r="AB11" t="str">
            <v xml:space="preserve"> </v>
          </cell>
          <cell r="AC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 xml:space="preserve"> </v>
          </cell>
          <cell r="AH11" t="str">
            <v xml:space="preserve"> </v>
          </cell>
          <cell r="AI11" t="str">
            <v xml:space="preserve"> </v>
          </cell>
          <cell r="AJ11" t="str">
            <v xml:space="preserve"> </v>
          </cell>
          <cell r="AK11" t="str">
            <v xml:space="preserve"> </v>
          </cell>
        </row>
        <row r="12">
          <cell r="B12" t="str">
            <v xml:space="preserve"> </v>
          </cell>
          <cell r="C12" t="str">
            <v xml:space="preserve"> </v>
          </cell>
          <cell r="D12">
            <v>1</v>
          </cell>
          <cell r="E12">
            <v>4</v>
          </cell>
          <cell r="G12" t="str">
            <v xml:space="preserve"> </v>
          </cell>
          <cell r="H12" t="str">
            <v/>
          </cell>
          <cell r="I12" t="str">
            <v xml:space="preserve"> </v>
          </cell>
          <cell r="J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U12" t="str">
            <v/>
          </cell>
          <cell r="W12" t="str">
            <v/>
          </cell>
          <cell r="X12">
            <v>2</v>
          </cell>
          <cell r="Y12" t="str">
            <v xml:space="preserve"> </v>
          </cell>
          <cell r="Z12" t="str">
            <v/>
          </cell>
          <cell r="AA12" t="str">
            <v xml:space="preserve"> </v>
          </cell>
          <cell r="AB12" t="str">
            <v xml:space="preserve"> </v>
          </cell>
          <cell r="AC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 xml:space="preserve"> </v>
          </cell>
          <cell r="AH12" t="str">
            <v xml:space="preserve"> </v>
          </cell>
          <cell r="AI12" t="str">
            <v xml:space="preserve"> </v>
          </cell>
          <cell r="AJ12" t="str">
            <v xml:space="preserve"> </v>
          </cell>
          <cell r="AK12" t="str">
            <v xml:space="preserve"> </v>
          </cell>
        </row>
        <row r="13">
          <cell r="B13" t="str">
            <v xml:space="preserve"> </v>
          </cell>
          <cell r="C13" t="str">
            <v xml:space="preserve"> </v>
          </cell>
          <cell r="D13">
            <v>1</v>
          </cell>
          <cell r="E13">
            <v>5</v>
          </cell>
          <cell r="G13" t="str">
            <v xml:space="preserve"> </v>
          </cell>
          <cell r="H13" t="str">
            <v/>
          </cell>
          <cell r="I13" t="str">
            <v xml:space="preserve"> </v>
          </cell>
          <cell r="J13" t="str">
            <v xml:space="preserve"> </v>
          </cell>
          <cell r="N13" t="str">
            <v xml:space="preserve"> </v>
          </cell>
          <cell r="O13" t="str">
            <v xml:space="preserve"> </v>
          </cell>
          <cell r="P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U13" t="str">
            <v/>
          </cell>
          <cell r="W13" t="str">
            <v/>
          </cell>
          <cell r="X13">
            <v>4</v>
          </cell>
          <cell r="Y13" t="str">
            <v xml:space="preserve"> </v>
          </cell>
          <cell r="Z13" t="str">
            <v/>
          </cell>
          <cell r="AA13" t="str">
            <v xml:space="preserve"> </v>
          </cell>
          <cell r="AB13" t="str">
            <v xml:space="preserve"> </v>
          </cell>
          <cell r="AC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 xml:space="preserve"> </v>
          </cell>
          <cell r="AH13" t="str">
            <v xml:space="preserve"> </v>
          </cell>
          <cell r="AI13" t="str">
            <v xml:space="preserve"> </v>
          </cell>
          <cell r="AJ13" t="str">
            <v xml:space="preserve"> </v>
          </cell>
          <cell r="AK13" t="str">
            <v xml:space="preserve"> </v>
          </cell>
        </row>
        <row r="14">
          <cell r="B14" t="str">
            <v xml:space="preserve"> </v>
          </cell>
          <cell r="C14" t="str">
            <v xml:space="preserve"> </v>
          </cell>
          <cell r="D14">
            <v>1</v>
          </cell>
          <cell r="E14">
            <v>6</v>
          </cell>
          <cell r="G14" t="str">
            <v xml:space="preserve"> </v>
          </cell>
          <cell r="H14" t="str">
            <v/>
          </cell>
          <cell r="I14" t="str">
            <v xml:space="preserve"> </v>
          </cell>
          <cell r="J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U14" t="str">
            <v/>
          </cell>
          <cell r="W14" t="str">
            <v/>
          </cell>
          <cell r="X14">
            <v>6</v>
          </cell>
          <cell r="Y14" t="str">
            <v xml:space="preserve"> </v>
          </cell>
          <cell r="Z14" t="str">
            <v/>
          </cell>
          <cell r="AA14" t="str">
            <v xml:space="preserve"> </v>
          </cell>
          <cell r="AB14" t="str">
            <v xml:space="preserve"> </v>
          </cell>
          <cell r="AC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 xml:space="preserve"> </v>
          </cell>
          <cell r="AH14" t="str">
            <v xml:space="preserve"> </v>
          </cell>
          <cell r="AI14" t="str">
            <v xml:space="preserve"> </v>
          </cell>
          <cell r="AJ14" t="str">
            <v xml:space="preserve"> </v>
          </cell>
          <cell r="AK14" t="str">
            <v xml:space="preserve"> </v>
          </cell>
        </row>
        <row r="16">
          <cell r="G16" t="str">
            <v xml:space="preserve">2 bėgimas iš </v>
          </cell>
          <cell r="H16" t="str">
            <v>2 bėgimas iš  8</v>
          </cell>
        </row>
        <row r="17">
          <cell r="E17" t="str">
            <v>Startas:</v>
          </cell>
          <cell r="F17">
            <v>0.51736111111111038</v>
          </cell>
        </row>
        <row r="18">
          <cell r="B18" t="str">
            <v>Vt viso</v>
          </cell>
          <cell r="C18" t="str">
            <v>bėg/vt</v>
          </cell>
          <cell r="D18" t="str">
            <v>beg</v>
          </cell>
          <cell r="E18" t="str">
            <v>Takas</v>
          </cell>
          <cell r="F18" t="str">
            <v>St Nr</v>
          </cell>
          <cell r="G18" t="str">
            <v>ID</v>
          </cell>
          <cell r="H18" t="str">
            <v>Dalyvis</v>
          </cell>
          <cell r="I18" t="str">
            <v>Gim. data</v>
          </cell>
          <cell r="J18" t="str">
            <v>Komanda</v>
          </cell>
          <cell r="K18" t="str">
            <v>Rez</v>
          </cell>
          <cell r="L18" t="str">
            <v>SB</v>
          </cell>
          <cell r="M18" t="str">
            <v>PB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 t="str">
            <v>SB/PB</v>
          </cell>
          <cell r="S18" t="str">
            <v>fin</v>
          </cell>
        </row>
        <row r="19">
          <cell r="B19" t="str">
            <v xml:space="preserve"> </v>
          </cell>
          <cell r="C19" t="str">
            <v xml:space="preserve"> </v>
          </cell>
          <cell r="D19">
            <v>2</v>
          </cell>
          <cell r="E19">
            <v>1</v>
          </cell>
          <cell r="G19" t="str">
            <v xml:space="preserve"> </v>
          </cell>
          <cell r="H19" t="str">
            <v/>
          </cell>
          <cell r="I19" t="str">
            <v xml:space="preserve"> </v>
          </cell>
          <cell r="J19" t="str">
            <v xml:space="preserve"> </v>
          </cell>
          <cell r="N19" t="str">
            <v xml:space="preserve"> </v>
          </cell>
          <cell r="O19" t="str">
            <v xml:space="preserve"> </v>
          </cell>
          <cell r="P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</row>
        <row r="20">
          <cell r="B20" t="str">
            <v xml:space="preserve"> </v>
          </cell>
          <cell r="C20" t="str">
            <v xml:space="preserve"> </v>
          </cell>
          <cell r="D20">
            <v>2</v>
          </cell>
          <cell r="E20">
            <v>2</v>
          </cell>
          <cell r="G20" t="str">
            <v xml:space="preserve"> </v>
          </cell>
          <cell r="H20" t="str">
            <v/>
          </cell>
          <cell r="I20" t="str">
            <v xml:space="preserve"> </v>
          </cell>
          <cell r="J20" t="str">
            <v xml:space="preserve"> </v>
          </cell>
          <cell r="N20" t="str">
            <v xml:space="preserve"> </v>
          </cell>
          <cell r="O20" t="str">
            <v xml:space="preserve"> </v>
          </cell>
          <cell r="P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</row>
        <row r="21">
          <cell r="B21" t="str">
            <v xml:space="preserve"> </v>
          </cell>
          <cell r="C21" t="str">
            <v xml:space="preserve"> </v>
          </cell>
          <cell r="D21">
            <v>2</v>
          </cell>
          <cell r="E21">
            <v>3</v>
          </cell>
          <cell r="G21" t="str">
            <v xml:space="preserve"> </v>
          </cell>
          <cell r="H21" t="str">
            <v/>
          </cell>
          <cell r="I21" t="str">
            <v xml:space="preserve"> </v>
          </cell>
          <cell r="J21" t="str">
            <v xml:space="preserve"> </v>
          </cell>
          <cell r="N21" t="str">
            <v xml:space="preserve"> </v>
          </cell>
          <cell r="O21" t="str">
            <v xml:space="preserve"> </v>
          </cell>
          <cell r="P21" t="str">
            <v xml:space="preserve"> </v>
          </cell>
          <cell r="Q21" t="str">
            <v xml:space="preserve"> </v>
          </cell>
          <cell r="R21" t="str">
            <v xml:space="preserve"> </v>
          </cell>
          <cell r="S21" t="str">
            <v xml:space="preserve"> </v>
          </cell>
        </row>
        <row r="22">
          <cell r="B22" t="str">
            <v xml:space="preserve"> </v>
          </cell>
          <cell r="C22" t="str">
            <v xml:space="preserve"> </v>
          </cell>
          <cell r="D22">
            <v>2</v>
          </cell>
          <cell r="E22">
            <v>4</v>
          </cell>
          <cell r="G22" t="str">
            <v xml:space="preserve"> </v>
          </cell>
          <cell r="H22" t="str">
            <v/>
          </cell>
          <cell r="I22" t="str">
            <v xml:space="preserve"> </v>
          </cell>
          <cell r="J22" t="str">
            <v xml:space="preserve"> </v>
          </cell>
          <cell r="N22" t="str">
            <v xml:space="preserve"> </v>
          </cell>
          <cell r="O22" t="str">
            <v xml:space="preserve"> </v>
          </cell>
          <cell r="P22" t="str">
            <v xml:space="preserve"> </v>
          </cell>
          <cell r="Q22" t="str">
            <v xml:space="preserve"> </v>
          </cell>
          <cell r="R22" t="str">
            <v xml:space="preserve"> </v>
          </cell>
          <cell r="S22" t="str">
            <v xml:space="preserve"> </v>
          </cell>
        </row>
        <row r="23">
          <cell r="B23" t="str">
            <v xml:space="preserve"> </v>
          </cell>
          <cell r="C23" t="str">
            <v xml:space="preserve"> </v>
          </cell>
          <cell r="D23">
            <v>2</v>
          </cell>
          <cell r="E23">
            <v>5</v>
          </cell>
          <cell r="G23" t="str">
            <v xml:space="preserve"> </v>
          </cell>
          <cell r="H23" t="str">
            <v/>
          </cell>
          <cell r="I23" t="str">
            <v xml:space="preserve"> </v>
          </cell>
          <cell r="J23" t="str">
            <v xml:space="preserve"> </v>
          </cell>
          <cell r="N23" t="str">
            <v xml:space="preserve"> </v>
          </cell>
          <cell r="O23" t="str">
            <v xml:space="preserve"> </v>
          </cell>
          <cell r="P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</row>
        <row r="24">
          <cell r="B24" t="str">
            <v xml:space="preserve"> </v>
          </cell>
          <cell r="C24" t="str">
            <v xml:space="preserve"> </v>
          </cell>
          <cell r="D24">
            <v>2</v>
          </cell>
          <cell r="E24">
            <v>6</v>
          </cell>
          <cell r="G24" t="str">
            <v xml:space="preserve"> </v>
          </cell>
          <cell r="H24" t="str">
            <v/>
          </cell>
          <cell r="I24" t="str">
            <v xml:space="preserve"> </v>
          </cell>
          <cell r="J24" t="str">
            <v xml:space="preserve"> </v>
          </cell>
          <cell r="N24" t="str">
            <v xml:space="preserve"> </v>
          </cell>
          <cell r="O24" t="str">
            <v xml:space="preserve"> </v>
          </cell>
          <cell r="P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</row>
        <row r="26">
          <cell r="G26" t="str">
            <v xml:space="preserve">3 bėgimas iš </v>
          </cell>
          <cell r="H26" t="str">
            <v>3 bėgimas iš  8</v>
          </cell>
        </row>
        <row r="27">
          <cell r="E27" t="str">
            <v>Startas:</v>
          </cell>
          <cell r="F27">
            <v>0.52083333333333259</v>
          </cell>
        </row>
        <row r="28">
          <cell r="B28" t="str">
            <v>Vt viso</v>
          </cell>
          <cell r="C28" t="str">
            <v>bėg/vt</v>
          </cell>
          <cell r="D28" t="str">
            <v>beg</v>
          </cell>
          <cell r="E28" t="str">
            <v>Takas</v>
          </cell>
          <cell r="F28" t="str">
            <v>St Nr</v>
          </cell>
          <cell r="G28" t="str">
            <v>ID</v>
          </cell>
          <cell r="H28" t="str">
            <v>Dalyvis</v>
          </cell>
          <cell r="I28" t="str">
            <v>Gim. data</v>
          </cell>
          <cell r="J28" t="str">
            <v>Komanda</v>
          </cell>
          <cell r="K28" t="str">
            <v>Rez</v>
          </cell>
          <cell r="L28" t="str">
            <v>SB</v>
          </cell>
          <cell r="M28" t="str">
            <v>PB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>SB/PB</v>
          </cell>
          <cell r="S28" t="str">
            <v>fin</v>
          </cell>
        </row>
        <row r="29">
          <cell r="B29" t="str">
            <v xml:space="preserve"> </v>
          </cell>
          <cell r="C29" t="str">
            <v xml:space="preserve"> </v>
          </cell>
          <cell r="D29">
            <v>3</v>
          </cell>
          <cell r="E29">
            <v>1</v>
          </cell>
          <cell r="G29" t="str">
            <v xml:space="preserve"> </v>
          </cell>
          <cell r="H29" t="str">
            <v/>
          </cell>
          <cell r="I29" t="str">
            <v xml:space="preserve"> </v>
          </cell>
          <cell r="J29" t="str">
            <v xml:space="preserve"> </v>
          </cell>
          <cell r="N29" t="str">
            <v xml:space="preserve"> </v>
          </cell>
          <cell r="O29" t="str">
            <v xml:space="preserve"> </v>
          </cell>
          <cell r="P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</row>
        <row r="30">
          <cell r="B30" t="str">
            <v xml:space="preserve"> </v>
          </cell>
          <cell r="C30" t="str">
            <v xml:space="preserve"> </v>
          </cell>
          <cell r="D30">
            <v>3</v>
          </cell>
          <cell r="E30">
            <v>2</v>
          </cell>
          <cell r="G30" t="str">
            <v xml:space="preserve"> </v>
          </cell>
          <cell r="H30" t="str">
            <v/>
          </cell>
          <cell r="I30" t="str">
            <v xml:space="preserve"> </v>
          </cell>
          <cell r="J30" t="str">
            <v xml:space="preserve"> </v>
          </cell>
          <cell r="N30" t="str">
            <v xml:space="preserve"> </v>
          </cell>
          <cell r="O30" t="str">
            <v xml:space="preserve"> </v>
          </cell>
          <cell r="P30" t="str">
            <v xml:space="preserve"> </v>
          </cell>
          <cell r="Q30" t="str">
            <v xml:space="preserve"> </v>
          </cell>
          <cell r="R30" t="str">
            <v xml:space="preserve"> </v>
          </cell>
          <cell r="S30" t="str">
            <v xml:space="preserve"> </v>
          </cell>
        </row>
        <row r="31">
          <cell r="B31" t="str">
            <v xml:space="preserve"> </v>
          </cell>
          <cell r="C31" t="str">
            <v xml:space="preserve"> </v>
          </cell>
          <cell r="D31">
            <v>3</v>
          </cell>
          <cell r="E31">
            <v>3</v>
          </cell>
          <cell r="G31" t="str">
            <v xml:space="preserve"> </v>
          </cell>
          <cell r="H31" t="str">
            <v/>
          </cell>
          <cell r="I31" t="str">
            <v xml:space="preserve"> </v>
          </cell>
          <cell r="J31" t="str">
            <v xml:space="preserve"> </v>
          </cell>
          <cell r="N31" t="str">
            <v xml:space="preserve"> </v>
          </cell>
          <cell r="O31" t="str">
            <v xml:space="preserve"> </v>
          </cell>
          <cell r="P31" t="str">
            <v xml:space="preserve"> </v>
          </cell>
          <cell r="Q31" t="str">
            <v xml:space="preserve"> </v>
          </cell>
          <cell r="R31" t="str">
            <v xml:space="preserve"> </v>
          </cell>
          <cell r="S31" t="str">
            <v xml:space="preserve"> </v>
          </cell>
        </row>
        <row r="32">
          <cell r="B32" t="str">
            <v xml:space="preserve"> </v>
          </cell>
          <cell r="C32" t="str">
            <v xml:space="preserve"> </v>
          </cell>
          <cell r="D32">
            <v>3</v>
          </cell>
          <cell r="E32">
            <v>4</v>
          </cell>
          <cell r="G32" t="str">
            <v xml:space="preserve"> </v>
          </cell>
          <cell r="H32" t="str">
            <v/>
          </cell>
          <cell r="I32" t="str">
            <v xml:space="preserve"> </v>
          </cell>
          <cell r="J32" t="str">
            <v xml:space="preserve"> </v>
          </cell>
          <cell r="N32" t="str">
            <v xml:space="preserve"> </v>
          </cell>
          <cell r="O32" t="str">
            <v xml:space="preserve"> </v>
          </cell>
          <cell r="P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</row>
        <row r="33">
          <cell r="B33" t="str">
            <v xml:space="preserve"> </v>
          </cell>
          <cell r="C33" t="str">
            <v xml:space="preserve"> </v>
          </cell>
          <cell r="D33">
            <v>3</v>
          </cell>
          <cell r="E33">
            <v>5</v>
          </cell>
          <cell r="G33" t="str">
            <v xml:space="preserve"> </v>
          </cell>
          <cell r="H33" t="str">
            <v/>
          </cell>
          <cell r="I33" t="str">
            <v xml:space="preserve"> </v>
          </cell>
          <cell r="J33" t="str">
            <v xml:space="preserve"> 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</row>
        <row r="34">
          <cell r="B34" t="str">
            <v xml:space="preserve"> </v>
          </cell>
          <cell r="C34" t="str">
            <v xml:space="preserve"> </v>
          </cell>
          <cell r="D34">
            <v>3</v>
          </cell>
          <cell r="E34">
            <v>6</v>
          </cell>
          <cell r="G34" t="str">
            <v xml:space="preserve"> </v>
          </cell>
          <cell r="H34" t="str">
            <v/>
          </cell>
          <cell r="I34" t="str">
            <v xml:space="preserve"> </v>
          </cell>
          <cell r="J34" t="str">
            <v xml:space="preserve"> </v>
          </cell>
          <cell r="N34" t="str">
            <v xml:space="preserve"> </v>
          </cell>
          <cell r="O34" t="str">
            <v xml:space="preserve"> </v>
          </cell>
          <cell r="P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</row>
        <row r="36">
          <cell r="G36" t="str">
            <v xml:space="preserve">4 bėgimas iš </v>
          </cell>
          <cell r="H36" t="str">
            <v>4 bėgimas iš  8</v>
          </cell>
        </row>
        <row r="37">
          <cell r="E37" t="str">
            <v>Startas:</v>
          </cell>
          <cell r="F37">
            <v>0.5243055555555548</v>
          </cell>
        </row>
        <row r="38">
          <cell r="B38" t="str">
            <v>Vt viso</v>
          </cell>
          <cell r="C38" t="str">
            <v>bėg/vt</v>
          </cell>
          <cell r="D38" t="str">
            <v>beg</v>
          </cell>
          <cell r="E38" t="str">
            <v>Takas</v>
          </cell>
          <cell r="F38" t="str">
            <v>St Nr</v>
          </cell>
          <cell r="G38" t="str">
            <v>ID</v>
          </cell>
          <cell r="H38" t="str">
            <v>Dalyvis</v>
          </cell>
          <cell r="I38" t="str">
            <v>Gim. data</v>
          </cell>
          <cell r="J38" t="str">
            <v>Komanda</v>
          </cell>
          <cell r="K38" t="str">
            <v>Rez</v>
          </cell>
          <cell r="L38" t="str">
            <v>SB</v>
          </cell>
          <cell r="M38" t="str">
            <v>PB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SB/PB</v>
          </cell>
          <cell r="S38" t="str">
            <v>fin</v>
          </cell>
        </row>
        <row r="39">
          <cell r="B39" t="str">
            <v xml:space="preserve"> </v>
          </cell>
          <cell r="C39" t="str">
            <v xml:space="preserve"> </v>
          </cell>
          <cell r="D39">
            <v>4</v>
          </cell>
          <cell r="E39">
            <v>1</v>
          </cell>
          <cell r="G39" t="str">
            <v xml:space="preserve"> </v>
          </cell>
          <cell r="H39" t="str">
            <v/>
          </cell>
          <cell r="I39" t="str">
            <v xml:space="preserve"> </v>
          </cell>
          <cell r="J39" t="str">
            <v xml:space="preserve"> </v>
          </cell>
          <cell r="N39" t="str">
            <v xml:space="preserve"> </v>
          </cell>
          <cell r="O39" t="str">
            <v xml:space="preserve"> </v>
          </cell>
          <cell r="P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</row>
        <row r="40">
          <cell r="B40" t="str">
            <v xml:space="preserve"> </v>
          </cell>
          <cell r="C40" t="str">
            <v xml:space="preserve"> </v>
          </cell>
          <cell r="D40">
            <v>4</v>
          </cell>
          <cell r="E40">
            <v>2</v>
          </cell>
          <cell r="G40" t="str">
            <v xml:space="preserve"> </v>
          </cell>
          <cell r="H40" t="str">
            <v/>
          </cell>
          <cell r="I40" t="str">
            <v xml:space="preserve"> </v>
          </cell>
          <cell r="J40" t="str">
            <v xml:space="preserve"> </v>
          </cell>
          <cell r="N40" t="str">
            <v xml:space="preserve"> </v>
          </cell>
          <cell r="O40" t="str">
            <v xml:space="preserve"> </v>
          </cell>
          <cell r="P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</row>
        <row r="41">
          <cell r="B41" t="str">
            <v xml:space="preserve"> </v>
          </cell>
          <cell r="C41" t="str">
            <v xml:space="preserve"> </v>
          </cell>
          <cell r="D41">
            <v>4</v>
          </cell>
          <cell r="E41">
            <v>3</v>
          </cell>
          <cell r="G41" t="str">
            <v xml:space="preserve"> </v>
          </cell>
          <cell r="H41" t="str">
            <v/>
          </cell>
          <cell r="I41" t="str">
            <v xml:space="preserve"> </v>
          </cell>
          <cell r="J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</row>
        <row r="42">
          <cell r="B42" t="str">
            <v xml:space="preserve"> </v>
          </cell>
          <cell r="C42" t="str">
            <v xml:space="preserve"> </v>
          </cell>
          <cell r="D42">
            <v>4</v>
          </cell>
          <cell r="E42">
            <v>4</v>
          </cell>
          <cell r="G42" t="str">
            <v xml:space="preserve"> </v>
          </cell>
          <cell r="H42" t="str">
            <v/>
          </cell>
          <cell r="I42" t="str">
            <v xml:space="preserve"> </v>
          </cell>
          <cell r="J42" t="str">
            <v xml:space="preserve"> </v>
          </cell>
          <cell r="N42" t="str">
            <v xml:space="preserve"> </v>
          </cell>
          <cell r="O42" t="str">
            <v xml:space="preserve"> </v>
          </cell>
          <cell r="P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</row>
        <row r="43">
          <cell r="B43" t="str">
            <v xml:space="preserve"> </v>
          </cell>
          <cell r="C43" t="str">
            <v xml:space="preserve"> </v>
          </cell>
          <cell r="D43">
            <v>4</v>
          </cell>
          <cell r="E43">
            <v>5</v>
          </cell>
          <cell r="G43" t="str">
            <v xml:space="preserve"> </v>
          </cell>
          <cell r="H43" t="str">
            <v/>
          </cell>
          <cell r="I43" t="str">
            <v xml:space="preserve"> </v>
          </cell>
          <cell r="J43" t="str">
            <v xml:space="preserve"> </v>
          </cell>
          <cell r="N43" t="str">
            <v xml:space="preserve"> </v>
          </cell>
          <cell r="O43" t="str">
            <v xml:space="preserve"> </v>
          </cell>
          <cell r="P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</row>
        <row r="44">
          <cell r="B44" t="str">
            <v xml:space="preserve"> </v>
          </cell>
          <cell r="C44" t="str">
            <v xml:space="preserve"> </v>
          </cell>
          <cell r="D44">
            <v>4</v>
          </cell>
          <cell r="E44">
            <v>6</v>
          </cell>
          <cell r="G44" t="str">
            <v xml:space="preserve"> </v>
          </cell>
          <cell r="H44" t="str">
            <v/>
          </cell>
          <cell r="I44" t="str">
            <v xml:space="preserve"> </v>
          </cell>
          <cell r="J44" t="str">
            <v xml:space="preserve"> </v>
          </cell>
          <cell r="N44" t="str">
            <v xml:space="preserve"> 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</row>
        <row r="46">
          <cell r="E46" t="str">
            <v>Lietuvos čempionatas ir jaunimo iki 20 m. pirmenybės</v>
          </cell>
        </row>
        <row r="47">
          <cell r="E47">
            <v>40228</v>
          </cell>
          <cell r="I47" t="str">
            <v>Klaipėda, Lengvosios atletikos maniežas</v>
          </cell>
        </row>
        <row r="49">
          <cell r="H49" t="str">
            <v>60m bėgimas vyrams</v>
          </cell>
        </row>
        <row r="50">
          <cell r="G50" t="str">
            <v>60m v</v>
          </cell>
        </row>
        <row r="51">
          <cell r="G51" t="str">
            <v xml:space="preserve">5 bėgimas iš </v>
          </cell>
          <cell r="H51" t="str">
            <v>5 bėgimas iš  8</v>
          </cell>
        </row>
        <row r="52">
          <cell r="E52" t="str">
            <v>Startas:</v>
          </cell>
          <cell r="F52">
            <v>0.52777777777777701</v>
          </cell>
        </row>
        <row r="53">
          <cell r="B53" t="str">
            <v>Vt viso</v>
          </cell>
          <cell r="C53" t="str">
            <v>bėg/vt</v>
          </cell>
          <cell r="D53" t="str">
            <v>beg</v>
          </cell>
          <cell r="E53" t="str">
            <v>Takas</v>
          </cell>
          <cell r="F53" t="str">
            <v>St Nr</v>
          </cell>
          <cell r="G53" t="str">
            <v>ID</v>
          </cell>
          <cell r="H53" t="str">
            <v>Dalyvis</v>
          </cell>
          <cell r="I53" t="str">
            <v>Gim. data</v>
          </cell>
          <cell r="J53" t="str">
            <v>Komanda</v>
          </cell>
          <cell r="K53" t="str">
            <v>Rez</v>
          </cell>
          <cell r="L53" t="str">
            <v>SB</v>
          </cell>
          <cell r="M53" t="str">
            <v>PB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 t="str">
            <v>SB/PB</v>
          </cell>
          <cell r="S53" t="str">
            <v>fin</v>
          </cell>
        </row>
        <row r="54">
          <cell r="B54" t="str">
            <v xml:space="preserve"> </v>
          </cell>
          <cell r="C54" t="str">
            <v xml:space="preserve"> </v>
          </cell>
          <cell r="D54">
            <v>5</v>
          </cell>
          <cell r="E54">
            <v>1</v>
          </cell>
          <cell r="G54" t="str">
            <v xml:space="preserve"> </v>
          </cell>
          <cell r="H54" t="str">
            <v/>
          </cell>
          <cell r="I54" t="str">
            <v xml:space="preserve"> </v>
          </cell>
          <cell r="J54" t="str">
            <v xml:space="preserve"> </v>
          </cell>
          <cell r="N54" t="str">
            <v xml:space="preserve"> </v>
          </cell>
          <cell r="O54" t="str">
            <v xml:space="preserve"> </v>
          </cell>
          <cell r="P54" t="str">
            <v xml:space="preserve"> </v>
          </cell>
          <cell r="Q54" t="str">
            <v xml:space="preserve"> </v>
          </cell>
          <cell r="R54" t="str">
            <v xml:space="preserve"> </v>
          </cell>
          <cell r="S54" t="str">
            <v xml:space="preserve"> </v>
          </cell>
        </row>
        <row r="55">
          <cell r="B55" t="str">
            <v xml:space="preserve"> </v>
          </cell>
          <cell r="C55" t="str">
            <v xml:space="preserve"> </v>
          </cell>
          <cell r="D55">
            <v>5</v>
          </cell>
          <cell r="E55">
            <v>2</v>
          </cell>
          <cell r="G55" t="str">
            <v xml:space="preserve"> </v>
          </cell>
          <cell r="H55" t="str">
            <v/>
          </cell>
          <cell r="I55" t="str">
            <v xml:space="preserve"> </v>
          </cell>
          <cell r="J55" t="str">
            <v xml:space="preserve"> 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 t="str">
            <v xml:space="preserve"> </v>
          </cell>
          <cell r="R55" t="str">
            <v xml:space="preserve"> </v>
          </cell>
          <cell r="S55" t="str">
            <v xml:space="preserve"> </v>
          </cell>
        </row>
        <row r="56">
          <cell r="B56" t="str">
            <v xml:space="preserve"> </v>
          </cell>
          <cell r="C56" t="str">
            <v xml:space="preserve"> </v>
          </cell>
          <cell r="D56">
            <v>5</v>
          </cell>
          <cell r="E56">
            <v>3</v>
          </cell>
          <cell r="G56" t="str">
            <v xml:space="preserve"> </v>
          </cell>
          <cell r="H56" t="str">
            <v/>
          </cell>
          <cell r="I56" t="str">
            <v xml:space="preserve"> </v>
          </cell>
          <cell r="J56" t="str">
            <v xml:space="preserve"> 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 t="str">
            <v xml:space="preserve"> </v>
          </cell>
          <cell r="R56" t="str">
            <v xml:space="preserve"> </v>
          </cell>
          <cell r="S56" t="str">
            <v xml:space="preserve"> </v>
          </cell>
        </row>
        <row r="57">
          <cell r="B57" t="str">
            <v xml:space="preserve"> </v>
          </cell>
          <cell r="C57" t="str">
            <v xml:space="preserve"> </v>
          </cell>
          <cell r="D57">
            <v>5</v>
          </cell>
          <cell r="E57">
            <v>4</v>
          </cell>
          <cell r="G57" t="str">
            <v xml:space="preserve"> </v>
          </cell>
          <cell r="H57" t="str">
            <v/>
          </cell>
          <cell r="I57" t="str">
            <v xml:space="preserve"> </v>
          </cell>
          <cell r="J57" t="str">
            <v xml:space="preserve"> </v>
          </cell>
          <cell r="N57" t="str">
            <v xml:space="preserve"> </v>
          </cell>
          <cell r="O57" t="str">
            <v xml:space="preserve"> </v>
          </cell>
          <cell r="P57" t="str">
            <v xml:space="preserve"> </v>
          </cell>
          <cell r="Q57" t="str">
            <v xml:space="preserve"> </v>
          </cell>
          <cell r="R57" t="str">
            <v xml:space="preserve"> </v>
          </cell>
          <cell r="S57" t="str">
            <v xml:space="preserve"> </v>
          </cell>
        </row>
        <row r="58">
          <cell r="B58" t="str">
            <v xml:space="preserve"> </v>
          </cell>
          <cell r="C58" t="str">
            <v xml:space="preserve"> </v>
          </cell>
          <cell r="D58">
            <v>5</v>
          </cell>
          <cell r="E58">
            <v>5</v>
          </cell>
          <cell r="G58" t="str">
            <v xml:space="preserve"> </v>
          </cell>
          <cell r="H58" t="str">
            <v/>
          </cell>
          <cell r="I58" t="str">
            <v xml:space="preserve"> </v>
          </cell>
          <cell r="J58" t="str">
            <v xml:space="preserve"> </v>
          </cell>
          <cell r="N58" t="str">
            <v xml:space="preserve"> </v>
          </cell>
          <cell r="O58" t="str">
            <v xml:space="preserve"> </v>
          </cell>
          <cell r="P58" t="str">
            <v xml:space="preserve"> </v>
          </cell>
          <cell r="Q58" t="str">
            <v xml:space="preserve"> </v>
          </cell>
          <cell r="R58" t="str">
            <v xml:space="preserve"> </v>
          </cell>
          <cell r="S58" t="str">
            <v xml:space="preserve"> </v>
          </cell>
        </row>
        <row r="59">
          <cell r="B59" t="str">
            <v xml:space="preserve"> </v>
          </cell>
          <cell r="C59" t="str">
            <v xml:space="preserve"> </v>
          </cell>
          <cell r="D59">
            <v>5</v>
          </cell>
          <cell r="E59">
            <v>6</v>
          </cell>
          <cell r="G59" t="str">
            <v xml:space="preserve"> </v>
          </cell>
          <cell r="H59" t="str">
            <v/>
          </cell>
          <cell r="I59" t="str">
            <v xml:space="preserve"> </v>
          </cell>
          <cell r="J59" t="str">
            <v xml:space="preserve"> </v>
          </cell>
          <cell r="N59" t="str">
            <v xml:space="preserve"> </v>
          </cell>
          <cell r="O59" t="str">
            <v xml:space="preserve"> </v>
          </cell>
          <cell r="P59" t="str">
            <v xml:space="preserve"> </v>
          </cell>
          <cell r="Q59" t="str">
            <v xml:space="preserve"> </v>
          </cell>
          <cell r="R59" t="str">
            <v xml:space="preserve"> </v>
          </cell>
          <cell r="S59" t="str">
            <v xml:space="preserve"> </v>
          </cell>
        </row>
        <row r="61">
          <cell r="G61" t="str">
            <v xml:space="preserve">6 bėgimas iš </v>
          </cell>
          <cell r="H61" t="str">
            <v>6 bėgimas iš  8</v>
          </cell>
        </row>
        <row r="62">
          <cell r="E62" t="str">
            <v>Startas:</v>
          </cell>
          <cell r="F62">
            <v>0.53124999999999922</v>
          </cell>
        </row>
        <row r="63">
          <cell r="B63" t="str">
            <v>Vt viso</v>
          </cell>
          <cell r="C63" t="str">
            <v>bėg/vt</v>
          </cell>
          <cell r="D63" t="str">
            <v>beg</v>
          </cell>
          <cell r="E63" t="str">
            <v>Takas</v>
          </cell>
          <cell r="F63" t="str">
            <v>St Nr</v>
          </cell>
          <cell r="G63" t="str">
            <v>ID</v>
          </cell>
          <cell r="H63" t="str">
            <v>Dalyvis</v>
          </cell>
          <cell r="I63" t="str">
            <v>Gim. data</v>
          </cell>
          <cell r="J63" t="str">
            <v>Komanda</v>
          </cell>
          <cell r="K63" t="str">
            <v>Rez</v>
          </cell>
          <cell r="L63" t="str">
            <v>SB</v>
          </cell>
          <cell r="M63" t="str">
            <v>PB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 t="str">
            <v>SB/PB</v>
          </cell>
          <cell r="S63" t="str">
            <v>fin</v>
          </cell>
        </row>
        <row r="64">
          <cell r="B64" t="str">
            <v xml:space="preserve"> </v>
          </cell>
          <cell r="C64" t="str">
            <v xml:space="preserve"> </v>
          </cell>
          <cell r="D64">
            <v>6</v>
          </cell>
          <cell r="E64">
            <v>1</v>
          </cell>
          <cell r="G64" t="str">
            <v xml:space="preserve"> </v>
          </cell>
          <cell r="H64" t="str">
            <v/>
          </cell>
          <cell r="I64" t="str">
            <v xml:space="preserve"> </v>
          </cell>
          <cell r="J64" t="str">
            <v xml:space="preserve"> </v>
          </cell>
          <cell r="N64" t="str">
            <v xml:space="preserve"> </v>
          </cell>
          <cell r="O64" t="str">
            <v xml:space="preserve"> </v>
          </cell>
          <cell r="P64" t="str">
            <v xml:space="preserve"> </v>
          </cell>
          <cell r="Q64" t="str">
            <v xml:space="preserve"> </v>
          </cell>
          <cell r="R64" t="str">
            <v xml:space="preserve"> </v>
          </cell>
          <cell r="S64" t="str">
            <v xml:space="preserve"> </v>
          </cell>
        </row>
        <row r="65">
          <cell r="B65" t="str">
            <v xml:space="preserve"> </v>
          </cell>
          <cell r="C65" t="str">
            <v xml:space="preserve"> </v>
          </cell>
          <cell r="D65">
            <v>6</v>
          </cell>
          <cell r="E65">
            <v>2</v>
          </cell>
          <cell r="G65" t="str">
            <v xml:space="preserve"> </v>
          </cell>
          <cell r="H65" t="str">
            <v/>
          </cell>
          <cell r="I65" t="str">
            <v xml:space="preserve"> </v>
          </cell>
          <cell r="J65" t="str">
            <v xml:space="preserve"> </v>
          </cell>
          <cell r="N65" t="str">
            <v xml:space="preserve"> </v>
          </cell>
          <cell r="O65" t="str">
            <v xml:space="preserve"> </v>
          </cell>
          <cell r="P65" t="str">
            <v xml:space="preserve"> </v>
          </cell>
          <cell r="Q65" t="str">
            <v xml:space="preserve"> </v>
          </cell>
          <cell r="R65" t="str">
            <v xml:space="preserve"> </v>
          </cell>
          <cell r="S65" t="str">
            <v xml:space="preserve"> </v>
          </cell>
        </row>
        <row r="66">
          <cell r="B66" t="str">
            <v xml:space="preserve"> </v>
          </cell>
          <cell r="C66" t="str">
            <v xml:space="preserve"> </v>
          </cell>
          <cell r="D66">
            <v>6</v>
          </cell>
          <cell r="E66">
            <v>3</v>
          </cell>
          <cell r="G66" t="str">
            <v xml:space="preserve"> </v>
          </cell>
          <cell r="H66" t="str">
            <v/>
          </cell>
          <cell r="I66" t="str">
            <v xml:space="preserve"> </v>
          </cell>
          <cell r="J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  <cell r="R66" t="str">
            <v xml:space="preserve"> </v>
          </cell>
          <cell r="S66" t="str">
            <v xml:space="preserve"> </v>
          </cell>
        </row>
        <row r="67">
          <cell r="B67" t="str">
            <v xml:space="preserve"> </v>
          </cell>
          <cell r="C67" t="str">
            <v xml:space="preserve"> </v>
          </cell>
          <cell r="D67">
            <v>6</v>
          </cell>
          <cell r="E67">
            <v>4</v>
          </cell>
          <cell r="G67" t="str">
            <v xml:space="preserve"> </v>
          </cell>
          <cell r="H67" t="str">
            <v/>
          </cell>
          <cell r="I67" t="str">
            <v xml:space="preserve"> </v>
          </cell>
          <cell r="J67" t="str">
            <v xml:space="preserve"> </v>
          </cell>
          <cell r="N67" t="str">
            <v xml:space="preserve"> 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  <cell r="R67" t="str">
            <v xml:space="preserve"> </v>
          </cell>
          <cell r="S67" t="str">
            <v xml:space="preserve"> </v>
          </cell>
        </row>
        <row r="68">
          <cell r="B68" t="str">
            <v xml:space="preserve"> </v>
          </cell>
          <cell r="C68" t="str">
            <v xml:space="preserve"> </v>
          </cell>
          <cell r="D68">
            <v>6</v>
          </cell>
          <cell r="E68">
            <v>5</v>
          </cell>
          <cell r="G68" t="str">
            <v xml:space="preserve"> </v>
          </cell>
          <cell r="H68" t="str">
            <v/>
          </cell>
          <cell r="I68" t="str">
            <v xml:space="preserve"> </v>
          </cell>
          <cell r="J68" t="str">
            <v xml:space="preserve"> </v>
          </cell>
          <cell r="N68" t="str">
            <v xml:space="preserve"> </v>
          </cell>
          <cell r="O68" t="str">
            <v xml:space="preserve"> </v>
          </cell>
          <cell r="P68" t="str">
            <v xml:space="preserve"> </v>
          </cell>
          <cell r="Q68" t="str">
            <v xml:space="preserve"> </v>
          </cell>
          <cell r="R68" t="str">
            <v xml:space="preserve"> </v>
          </cell>
          <cell r="S68" t="str">
            <v xml:space="preserve"> </v>
          </cell>
        </row>
        <row r="69">
          <cell r="B69" t="str">
            <v xml:space="preserve"> </v>
          </cell>
          <cell r="C69" t="str">
            <v xml:space="preserve"> </v>
          </cell>
          <cell r="D69">
            <v>6</v>
          </cell>
          <cell r="E69">
            <v>6</v>
          </cell>
          <cell r="G69" t="str">
            <v xml:space="preserve"> </v>
          </cell>
          <cell r="H69" t="str">
            <v/>
          </cell>
          <cell r="I69" t="str">
            <v xml:space="preserve"> </v>
          </cell>
          <cell r="J69" t="str">
            <v xml:space="preserve"> </v>
          </cell>
          <cell r="N69" t="str">
            <v xml:space="preserve"> </v>
          </cell>
          <cell r="O69" t="str">
            <v xml:space="preserve"> </v>
          </cell>
          <cell r="P69" t="str">
            <v xml:space="preserve"> </v>
          </cell>
          <cell r="Q69" t="str">
            <v xml:space="preserve"> </v>
          </cell>
          <cell r="R69" t="str">
            <v xml:space="preserve"> </v>
          </cell>
          <cell r="S69" t="str">
            <v xml:space="preserve"> </v>
          </cell>
        </row>
        <row r="71">
          <cell r="G71" t="str">
            <v xml:space="preserve">7 bėgimas iš </v>
          </cell>
          <cell r="H71" t="str">
            <v>7 bėgimas iš  8</v>
          </cell>
        </row>
        <row r="72">
          <cell r="E72" t="str">
            <v>Startas:</v>
          </cell>
          <cell r="F72">
            <v>0.53472222222222143</v>
          </cell>
        </row>
        <row r="73">
          <cell r="B73" t="str">
            <v>Vt viso</v>
          </cell>
          <cell r="C73" t="str">
            <v>bėg/vt</v>
          </cell>
          <cell r="D73" t="str">
            <v>beg</v>
          </cell>
          <cell r="E73" t="str">
            <v>Takas</v>
          </cell>
          <cell r="F73" t="str">
            <v>St Nr</v>
          </cell>
          <cell r="G73" t="str">
            <v>ID</v>
          </cell>
          <cell r="H73" t="str">
            <v>Dalyvis</v>
          </cell>
          <cell r="I73" t="str">
            <v>Gim. data</v>
          </cell>
          <cell r="J73" t="str">
            <v>Komanda</v>
          </cell>
          <cell r="K73" t="str">
            <v>Rez</v>
          </cell>
          <cell r="L73" t="str">
            <v>SB</v>
          </cell>
          <cell r="M73" t="str">
            <v>PB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>SB/PB</v>
          </cell>
          <cell r="S73" t="str">
            <v>fin</v>
          </cell>
        </row>
        <row r="74">
          <cell r="B74" t="str">
            <v xml:space="preserve"> </v>
          </cell>
          <cell r="C74" t="str">
            <v xml:space="preserve"> </v>
          </cell>
          <cell r="D74">
            <v>7</v>
          </cell>
          <cell r="E74">
            <v>1</v>
          </cell>
          <cell r="G74" t="str">
            <v xml:space="preserve"> </v>
          </cell>
          <cell r="H74" t="str">
            <v/>
          </cell>
          <cell r="I74" t="str">
            <v xml:space="preserve"> </v>
          </cell>
          <cell r="J74" t="str">
            <v xml:space="preserve"> </v>
          </cell>
          <cell r="N74" t="str">
            <v xml:space="preserve"> </v>
          </cell>
          <cell r="O74" t="str">
            <v xml:space="preserve"> </v>
          </cell>
          <cell r="P74" t="str">
            <v xml:space="preserve"> </v>
          </cell>
          <cell r="Q74" t="str">
            <v xml:space="preserve"> </v>
          </cell>
          <cell r="R74" t="str">
            <v xml:space="preserve"> </v>
          </cell>
          <cell r="S74" t="str">
            <v xml:space="preserve"> </v>
          </cell>
        </row>
        <row r="75">
          <cell r="B75" t="str">
            <v xml:space="preserve"> </v>
          </cell>
          <cell r="C75" t="str">
            <v xml:space="preserve"> </v>
          </cell>
          <cell r="D75">
            <v>7</v>
          </cell>
          <cell r="E75">
            <v>2</v>
          </cell>
          <cell r="G75" t="str">
            <v xml:space="preserve"> </v>
          </cell>
          <cell r="H75" t="str">
            <v/>
          </cell>
          <cell r="I75" t="str">
            <v xml:space="preserve"> </v>
          </cell>
          <cell r="J75" t="str">
            <v xml:space="preserve"> </v>
          </cell>
          <cell r="N75" t="str">
            <v xml:space="preserve"> </v>
          </cell>
          <cell r="O75" t="str">
            <v xml:space="preserve"> </v>
          </cell>
          <cell r="P75" t="str">
            <v xml:space="preserve"> </v>
          </cell>
          <cell r="Q75" t="str">
            <v xml:space="preserve"> </v>
          </cell>
          <cell r="R75" t="str">
            <v xml:space="preserve"> </v>
          </cell>
          <cell r="S75" t="str">
            <v xml:space="preserve"> </v>
          </cell>
        </row>
        <row r="76">
          <cell r="B76" t="str">
            <v xml:space="preserve"> </v>
          </cell>
          <cell r="C76" t="str">
            <v xml:space="preserve"> </v>
          </cell>
          <cell r="D76">
            <v>7</v>
          </cell>
          <cell r="E76">
            <v>3</v>
          </cell>
          <cell r="G76" t="str">
            <v xml:space="preserve"> </v>
          </cell>
          <cell r="H76" t="str">
            <v/>
          </cell>
          <cell r="I76" t="str">
            <v xml:space="preserve"> </v>
          </cell>
          <cell r="J76" t="str">
            <v xml:space="preserve"> </v>
          </cell>
          <cell r="N76" t="str">
            <v xml:space="preserve"> </v>
          </cell>
          <cell r="O76" t="str">
            <v xml:space="preserve"> </v>
          </cell>
          <cell r="P76" t="str">
            <v xml:space="preserve"> </v>
          </cell>
          <cell r="Q76" t="str">
            <v xml:space="preserve"> </v>
          </cell>
          <cell r="R76" t="str">
            <v xml:space="preserve"> </v>
          </cell>
          <cell r="S76" t="str">
            <v xml:space="preserve"> </v>
          </cell>
        </row>
        <row r="77">
          <cell r="B77" t="str">
            <v xml:space="preserve"> </v>
          </cell>
          <cell r="C77" t="str">
            <v xml:space="preserve"> </v>
          </cell>
          <cell r="D77">
            <v>7</v>
          </cell>
          <cell r="E77">
            <v>4</v>
          </cell>
          <cell r="G77" t="str">
            <v xml:space="preserve"> </v>
          </cell>
          <cell r="H77" t="str">
            <v/>
          </cell>
          <cell r="I77" t="str">
            <v xml:space="preserve"> </v>
          </cell>
          <cell r="J77" t="str">
            <v xml:space="preserve"> </v>
          </cell>
          <cell r="N77" t="str">
            <v xml:space="preserve"> </v>
          </cell>
          <cell r="O77" t="str">
            <v xml:space="preserve"> </v>
          </cell>
          <cell r="P77" t="str">
            <v xml:space="preserve"> </v>
          </cell>
          <cell r="Q77" t="str">
            <v xml:space="preserve"> </v>
          </cell>
          <cell r="R77" t="str">
            <v xml:space="preserve"> </v>
          </cell>
          <cell r="S77" t="str">
            <v xml:space="preserve"> </v>
          </cell>
        </row>
        <row r="78">
          <cell r="B78" t="str">
            <v xml:space="preserve"> </v>
          </cell>
          <cell r="C78" t="str">
            <v xml:space="preserve"> </v>
          </cell>
          <cell r="D78">
            <v>7</v>
          </cell>
          <cell r="E78">
            <v>5</v>
          </cell>
          <cell r="G78" t="str">
            <v xml:space="preserve"> </v>
          </cell>
          <cell r="H78" t="str">
            <v/>
          </cell>
          <cell r="I78" t="str">
            <v xml:space="preserve"> </v>
          </cell>
          <cell r="J78" t="str">
            <v xml:space="preserve"> </v>
          </cell>
          <cell r="N78" t="str">
            <v xml:space="preserve"> </v>
          </cell>
          <cell r="O78" t="str">
            <v xml:space="preserve"> </v>
          </cell>
          <cell r="P78" t="str">
            <v xml:space="preserve"> </v>
          </cell>
          <cell r="Q78" t="str">
            <v xml:space="preserve"> </v>
          </cell>
          <cell r="R78" t="str">
            <v xml:space="preserve"> </v>
          </cell>
          <cell r="S78" t="str">
            <v xml:space="preserve"> </v>
          </cell>
        </row>
        <row r="79">
          <cell r="B79" t="str">
            <v xml:space="preserve"> </v>
          </cell>
          <cell r="C79" t="str">
            <v xml:space="preserve"> </v>
          </cell>
          <cell r="D79">
            <v>7</v>
          </cell>
          <cell r="E79">
            <v>6</v>
          </cell>
          <cell r="G79" t="str">
            <v xml:space="preserve"> </v>
          </cell>
          <cell r="H79" t="str">
            <v/>
          </cell>
          <cell r="I79" t="str">
            <v xml:space="preserve"> </v>
          </cell>
          <cell r="J79" t="str">
            <v xml:space="preserve"> </v>
          </cell>
          <cell r="N79" t="str">
            <v xml:space="preserve"> </v>
          </cell>
          <cell r="O79" t="str">
            <v xml:space="preserve"> </v>
          </cell>
          <cell r="P79" t="str">
            <v xml:space="preserve"> </v>
          </cell>
          <cell r="Q79" t="str">
            <v xml:space="preserve"> </v>
          </cell>
          <cell r="R79" t="str">
            <v xml:space="preserve"> </v>
          </cell>
          <cell r="S79" t="str">
            <v xml:space="preserve"> </v>
          </cell>
        </row>
        <row r="81">
          <cell r="G81" t="str">
            <v xml:space="preserve">8 bėgimas iš </v>
          </cell>
          <cell r="H81" t="str">
            <v>8 bėgimas iš  8</v>
          </cell>
        </row>
        <row r="82">
          <cell r="E82" t="str">
            <v>Startas:</v>
          </cell>
          <cell r="F82">
            <v>0.53819444444444364</v>
          </cell>
        </row>
        <row r="83">
          <cell r="B83" t="str">
            <v>Vt viso</v>
          </cell>
          <cell r="C83" t="str">
            <v>bėg/vt</v>
          </cell>
          <cell r="D83" t="str">
            <v>beg</v>
          </cell>
          <cell r="E83" t="str">
            <v>Takas</v>
          </cell>
          <cell r="F83" t="str">
            <v>St Nr</v>
          </cell>
          <cell r="G83" t="str">
            <v>ID</v>
          </cell>
          <cell r="H83" t="str">
            <v>Dalyvis</v>
          </cell>
          <cell r="I83" t="str">
            <v>Gim. data</v>
          </cell>
          <cell r="J83" t="str">
            <v>Komanda</v>
          </cell>
          <cell r="K83" t="str">
            <v>Rez</v>
          </cell>
          <cell r="L83" t="str">
            <v>SB</v>
          </cell>
          <cell r="M83" t="str">
            <v>PB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 t="str">
            <v>SB/PB</v>
          </cell>
          <cell r="S83" t="str">
            <v>fin</v>
          </cell>
        </row>
        <row r="84">
          <cell r="B84" t="str">
            <v xml:space="preserve"> </v>
          </cell>
          <cell r="C84" t="str">
            <v xml:space="preserve"> </v>
          </cell>
          <cell r="D84">
            <v>8</v>
          </cell>
          <cell r="E84">
            <v>1</v>
          </cell>
          <cell r="G84" t="str">
            <v xml:space="preserve"> </v>
          </cell>
          <cell r="H84" t="str">
            <v/>
          </cell>
          <cell r="I84" t="str">
            <v xml:space="preserve"> </v>
          </cell>
          <cell r="J84" t="str">
            <v xml:space="preserve"> </v>
          </cell>
          <cell r="N84" t="str">
            <v xml:space="preserve"> </v>
          </cell>
          <cell r="O84" t="str">
            <v xml:space="preserve"> </v>
          </cell>
          <cell r="P84" t="str">
            <v xml:space="preserve"> </v>
          </cell>
          <cell r="Q84" t="str">
            <v xml:space="preserve"> </v>
          </cell>
          <cell r="R84" t="str">
            <v xml:space="preserve"> </v>
          </cell>
          <cell r="S84" t="str">
            <v xml:space="preserve"> </v>
          </cell>
        </row>
        <row r="85">
          <cell r="B85" t="str">
            <v xml:space="preserve"> </v>
          </cell>
          <cell r="C85" t="str">
            <v xml:space="preserve"> </v>
          </cell>
          <cell r="D85">
            <v>8</v>
          </cell>
          <cell r="E85">
            <v>2</v>
          </cell>
          <cell r="G85" t="str">
            <v xml:space="preserve"> </v>
          </cell>
          <cell r="H85" t="str">
            <v/>
          </cell>
          <cell r="I85" t="str">
            <v xml:space="preserve"> </v>
          </cell>
          <cell r="J85" t="str">
            <v xml:space="preserve"> </v>
          </cell>
          <cell r="N85" t="str">
            <v xml:space="preserve"> </v>
          </cell>
          <cell r="O85" t="str">
            <v xml:space="preserve"> </v>
          </cell>
          <cell r="P85" t="str">
            <v xml:space="preserve"> </v>
          </cell>
          <cell r="Q85" t="str">
            <v xml:space="preserve"> </v>
          </cell>
          <cell r="R85" t="str">
            <v xml:space="preserve"> </v>
          </cell>
          <cell r="S85" t="str">
            <v xml:space="preserve"> </v>
          </cell>
        </row>
        <row r="86">
          <cell r="B86" t="str">
            <v xml:space="preserve"> </v>
          </cell>
          <cell r="C86" t="str">
            <v xml:space="preserve"> </v>
          </cell>
          <cell r="D86">
            <v>8</v>
          </cell>
          <cell r="E86">
            <v>3</v>
          </cell>
          <cell r="G86" t="str">
            <v xml:space="preserve"> </v>
          </cell>
          <cell r="H86" t="str">
            <v/>
          </cell>
          <cell r="I86" t="str">
            <v xml:space="preserve"> </v>
          </cell>
          <cell r="J86" t="str">
            <v xml:space="preserve"> </v>
          </cell>
          <cell r="N86" t="str">
            <v xml:space="preserve"> </v>
          </cell>
          <cell r="O86" t="str">
            <v xml:space="preserve"> </v>
          </cell>
          <cell r="P86" t="str">
            <v xml:space="preserve"> </v>
          </cell>
          <cell r="Q86" t="str">
            <v xml:space="preserve"> </v>
          </cell>
          <cell r="R86" t="str">
            <v xml:space="preserve"> </v>
          </cell>
          <cell r="S86" t="str">
            <v xml:space="preserve"> </v>
          </cell>
        </row>
        <row r="87">
          <cell r="B87" t="str">
            <v xml:space="preserve"> </v>
          </cell>
          <cell r="C87" t="str">
            <v xml:space="preserve"> </v>
          </cell>
          <cell r="D87">
            <v>8</v>
          </cell>
          <cell r="E87">
            <v>4</v>
          </cell>
          <cell r="G87" t="str">
            <v xml:space="preserve"> </v>
          </cell>
          <cell r="H87" t="str">
            <v/>
          </cell>
          <cell r="I87" t="str">
            <v xml:space="preserve"> </v>
          </cell>
          <cell r="J87" t="str">
            <v xml:space="preserve"> </v>
          </cell>
          <cell r="N87" t="str">
            <v xml:space="preserve"> </v>
          </cell>
          <cell r="O87" t="str">
            <v xml:space="preserve"> </v>
          </cell>
          <cell r="P87" t="str">
            <v xml:space="preserve"> </v>
          </cell>
          <cell r="Q87" t="str">
            <v xml:space="preserve"> </v>
          </cell>
          <cell r="R87" t="str">
            <v xml:space="preserve"> </v>
          </cell>
          <cell r="S87" t="str">
            <v xml:space="preserve"> </v>
          </cell>
        </row>
        <row r="88">
          <cell r="B88" t="str">
            <v xml:space="preserve"> </v>
          </cell>
          <cell r="C88" t="str">
            <v xml:space="preserve"> </v>
          </cell>
          <cell r="D88">
            <v>8</v>
          </cell>
          <cell r="E88">
            <v>5</v>
          </cell>
          <cell r="G88" t="str">
            <v xml:space="preserve"> </v>
          </cell>
          <cell r="H88" t="str">
            <v/>
          </cell>
          <cell r="I88" t="str">
            <v xml:space="preserve"> </v>
          </cell>
          <cell r="J88" t="str">
            <v xml:space="preserve"> </v>
          </cell>
          <cell r="N88" t="str">
            <v xml:space="preserve"> </v>
          </cell>
          <cell r="O88" t="str">
            <v xml:space="preserve"> </v>
          </cell>
          <cell r="P88" t="str">
            <v xml:space="preserve"> </v>
          </cell>
          <cell r="Q88" t="str">
            <v xml:space="preserve"> </v>
          </cell>
          <cell r="R88" t="str">
            <v xml:space="preserve"> </v>
          </cell>
          <cell r="S88" t="str">
            <v xml:space="preserve"> </v>
          </cell>
        </row>
        <row r="89">
          <cell r="B89" t="str">
            <v xml:space="preserve"> </v>
          </cell>
          <cell r="C89" t="str">
            <v xml:space="preserve"> </v>
          </cell>
          <cell r="D89">
            <v>8</v>
          </cell>
          <cell r="E89">
            <v>6</v>
          </cell>
          <cell r="G89" t="str">
            <v xml:space="preserve"> </v>
          </cell>
          <cell r="H89" t="str">
            <v/>
          </cell>
          <cell r="I89" t="str">
            <v xml:space="preserve"> </v>
          </cell>
          <cell r="J89" t="str">
            <v xml:space="preserve"> </v>
          </cell>
          <cell r="N89" t="str">
            <v xml:space="preserve"> </v>
          </cell>
          <cell r="O89" t="str">
            <v xml:space="preserve"> </v>
          </cell>
          <cell r="P89" t="str">
            <v xml:space="preserve"> </v>
          </cell>
          <cell r="Q89" t="str">
            <v xml:space="preserve"> </v>
          </cell>
          <cell r="R89" t="str">
            <v xml:space="preserve"> </v>
          </cell>
          <cell r="S89" t="str">
            <v xml:space="preserve"> </v>
          </cell>
        </row>
      </sheetData>
      <sheetData sheetId="17">
        <row r="8">
          <cell r="B8" t="str">
            <v>Vt viso</v>
          </cell>
          <cell r="C8" t="str">
            <v>bėg/vt</v>
          </cell>
          <cell r="D8" t="str">
            <v>beg</v>
          </cell>
          <cell r="E8" t="str">
            <v>Takas</v>
          </cell>
          <cell r="F8" t="str">
            <v>St Nr</v>
          </cell>
          <cell r="G8" t="str">
            <v>ID</v>
          </cell>
          <cell r="H8" t="str">
            <v>Dalyvis</v>
          </cell>
          <cell r="I8" t="str">
            <v>Gim. data</v>
          </cell>
          <cell r="J8" t="str">
            <v>Komanda</v>
          </cell>
          <cell r="K8" t="str">
            <v>Rez</v>
          </cell>
          <cell r="L8" t="str">
            <v>SB</v>
          </cell>
          <cell r="M8" t="str">
            <v>PB</v>
          </cell>
          <cell r="R8" t="str">
            <v>SB/PB</v>
          </cell>
        </row>
        <row r="9">
          <cell r="B9" t="str">
            <v xml:space="preserve"> </v>
          </cell>
          <cell r="C9" t="str">
            <v xml:space="preserve"> </v>
          </cell>
          <cell r="D9">
            <v>1</v>
          </cell>
          <cell r="E9">
            <v>1</v>
          </cell>
          <cell r="G9" t="str">
            <v xml:space="preserve"> </v>
          </cell>
          <cell r="H9" t="str">
            <v/>
          </cell>
          <cell r="I9" t="str">
            <v xml:space="preserve"> </v>
          </cell>
          <cell r="J9" t="str">
            <v xml:space="preserve"> </v>
          </cell>
          <cell r="N9" t="str">
            <v xml:space="preserve"> </v>
          </cell>
          <cell r="O9" t="str">
            <v xml:space="preserve"> </v>
          </cell>
          <cell r="P9" t="str">
            <v xml:space="preserve"> </v>
          </cell>
          <cell r="Q9" t="str">
            <v xml:space="preserve"> </v>
          </cell>
          <cell r="R9" t="str">
            <v xml:space="preserve"> </v>
          </cell>
        </row>
        <row r="10">
          <cell r="B10" t="str">
            <v xml:space="preserve"> </v>
          </cell>
          <cell r="C10" t="str">
            <v xml:space="preserve"> </v>
          </cell>
          <cell r="D10">
            <v>1</v>
          </cell>
          <cell r="E10">
            <v>2</v>
          </cell>
          <cell r="G10" t="str">
            <v xml:space="preserve"> </v>
          </cell>
          <cell r="H10" t="str">
            <v/>
          </cell>
          <cell r="I10" t="str">
            <v xml:space="preserve"> </v>
          </cell>
          <cell r="J10" t="str">
            <v xml:space="preserve"> 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Q10" t="str">
            <v xml:space="preserve"> </v>
          </cell>
          <cell r="R10" t="str">
            <v xml:space="preserve"> </v>
          </cell>
        </row>
        <row r="11">
          <cell r="B11" t="str">
            <v xml:space="preserve"> </v>
          </cell>
          <cell r="C11" t="str">
            <v xml:space="preserve"> </v>
          </cell>
          <cell r="D11">
            <v>1</v>
          </cell>
          <cell r="E11">
            <v>3</v>
          </cell>
          <cell r="G11" t="str">
            <v xml:space="preserve"> </v>
          </cell>
          <cell r="H11" t="str">
            <v/>
          </cell>
          <cell r="I11" t="str">
            <v xml:space="preserve"> </v>
          </cell>
          <cell r="J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 t="str">
            <v xml:space="preserve"> </v>
          </cell>
          <cell r="R11" t="str">
            <v xml:space="preserve"> </v>
          </cell>
        </row>
        <row r="12">
          <cell r="B12" t="str">
            <v xml:space="preserve"> </v>
          </cell>
          <cell r="C12" t="str">
            <v xml:space="preserve"> </v>
          </cell>
          <cell r="D12">
            <v>1</v>
          </cell>
          <cell r="E12">
            <v>4</v>
          </cell>
          <cell r="G12" t="str">
            <v xml:space="preserve"> </v>
          </cell>
          <cell r="H12" t="str">
            <v/>
          </cell>
          <cell r="I12" t="str">
            <v xml:space="preserve"> </v>
          </cell>
          <cell r="J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</row>
        <row r="13">
          <cell r="B13" t="str">
            <v xml:space="preserve"> </v>
          </cell>
          <cell r="C13" t="str">
            <v xml:space="preserve"> </v>
          </cell>
          <cell r="D13">
            <v>1</v>
          </cell>
          <cell r="E13">
            <v>5</v>
          </cell>
          <cell r="G13" t="str">
            <v xml:space="preserve"> </v>
          </cell>
          <cell r="H13" t="str">
            <v/>
          </cell>
          <cell r="I13" t="str">
            <v xml:space="preserve"> </v>
          </cell>
          <cell r="J13" t="str">
            <v xml:space="preserve"> </v>
          </cell>
          <cell r="N13" t="str">
            <v xml:space="preserve"> </v>
          </cell>
          <cell r="O13" t="str">
            <v xml:space="preserve"> </v>
          </cell>
          <cell r="P13" t="str">
            <v xml:space="preserve"> </v>
          </cell>
          <cell r="Q13" t="str">
            <v xml:space="preserve"> </v>
          </cell>
          <cell r="R13" t="str">
            <v xml:space="preserve"> </v>
          </cell>
        </row>
        <row r="14">
          <cell r="B14" t="str">
            <v xml:space="preserve"> </v>
          </cell>
          <cell r="C14" t="str">
            <v xml:space="preserve"> </v>
          </cell>
          <cell r="D14">
            <v>1</v>
          </cell>
          <cell r="E14">
            <v>6</v>
          </cell>
          <cell r="G14" t="str">
            <v xml:space="preserve"> </v>
          </cell>
          <cell r="H14" t="str">
            <v/>
          </cell>
          <cell r="I14" t="str">
            <v xml:space="preserve"> </v>
          </cell>
          <cell r="J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 t="str">
            <v xml:space="preserve"> </v>
          </cell>
          <cell r="R14" t="str">
            <v xml:space="preserve"> </v>
          </cell>
        </row>
        <row r="16">
          <cell r="G16" t="str">
            <v xml:space="preserve">2 bėgimas iš </v>
          </cell>
          <cell r="H16" t="str">
            <v>2 bėgimas iš  8</v>
          </cell>
        </row>
        <row r="17">
          <cell r="E17" t="str">
            <v>Startas:</v>
          </cell>
          <cell r="F17">
            <v>0.62777777777778299</v>
          </cell>
        </row>
        <row r="18">
          <cell r="B18" t="str">
            <v>Vt viso</v>
          </cell>
          <cell r="C18" t="str">
            <v>bėg/vt</v>
          </cell>
          <cell r="D18" t="str">
            <v>beg</v>
          </cell>
          <cell r="E18" t="str">
            <v>Takas</v>
          </cell>
          <cell r="F18" t="str">
            <v>St Nr</v>
          </cell>
          <cell r="G18" t="str">
            <v>ID</v>
          </cell>
          <cell r="H18" t="str">
            <v>Dalyvis</v>
          </cell>
          <cell r="I18" t="str">
            <v>Gim. data</v>
          </cell>
          <cell r="J18" t="str">
            <v>Komanda</v>
          </cell>
          <cell r="K18" t="str">
            <v>Rez</v>
          </cell>
          <cell r="L18" t="str">
            <v>SB</v>
          </cell>
          <cell r="M18" t="str">
            <v>PB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 t="str">
            <v>SB/PB</v>
          </cell>
        </row>
        <row r="19">
          <cell r="B19" t="str">
            <v xml:space="preserve"> </v>
          </cell>
          <cell r="C19" t="str">
            <v xml:space="preserve"> </v>
          </cell>
          <cell r="D19">
            <v>2</v>
          </cell>
          <cell r="E19">
            <v>1</v>
          </cell>
          <cell r="G19" t="str">
            <v xml:space="preserve"> </v>
          </cell>
          <cell r="H19" t="str">
            <v/>
          </cell>
          <cell r="I19" t="str">
            <v xml:space="preserve"> </v>
          </cell>
          <cell r="J19" t="str">
            <v xml:space="preserve"> </v>
          </cell>
          <cell r="N19" t="str">
            <v xml:space="preserve"> </v>
          </cell>
          <cell r="O19" t="str">
            <v xml:space="preserve"> </v>
          </cell>
          <cell r="P19" t="str">
            <v xml:space="preserve"> </v>
          </cell>
          <cell r="Q19" t="str">
            <v xml:space="preserve"> </v>
          </cell>
          <cell r="R19" t="str">
            <v xml:space="preserve"> </v>
          </cell>
        </row>
        <row r="20">
          <cell r="B20" t="str">
            <v xml:space="preserve"> </v>
          </cell>
          <cell r="C20" t="str">
            <v xml:space="preserve"> </v>
          </cell>
          <cell r="D20">
            <v>2</v>
          </cell>
          <cell r="E20">
            <v>2</v>
          </cell>
          <cell r="G20" t="str">
            <v xml:space="preserve"> </v>
          </cell>
          <cell r="H20" t="str">
            <v/>
          </cell>
          <cell r="I20" t="str">
            <v xml:space="preserve"> </v>
          </cell>
          <cell r="J20" t="str">
            <v xml:space="preserve"> </v>
          </cell>
          <cell r="N20" t="str">
            <v xml:space="preserve"> </v>
          </cell>
          <cell r="O20" t="str">
            <v xml:space="preserve"> </v>
          </cell>
          <cell r="P20" t="str">
            <v xml:space="preserve"> </v>
          </cell>
          <cell r="Q20" t="str">
            <v xml:space="preserve"> </v>
          </cell>
          <cell r="R20" t="str">
            <v xml:space="preserve"> </v>
          </cell>
        </row>
        <row r="21">
          <cell r="B21" t="str">
            <v xml:space="preserve"> </v>
          </cell>
          <cell r="C21" t="str">
            <v xml:space="preserve"> </v>
          </cell>
          <cell r="D21">
            <v>2</v>
          </cell>
          <cell r="E21">
            <v>3</v>
          </cell>
          <cell r="G21" t="str">
            <v xml:space="preserve"> </v>
          </cell>
          <cell r="H21" t="str">
            <v/>
          </cell>
          <cell r="I21" t="str">
            <v xml:space="preserve"> </v>
          </cell>
          <cell r="J21" t="str">
            <v xml:space="preserve"> </v>
          </cell>
          <cell r="N21" t="str">
            <v xml:space="preserve"> </v>
          </cell>
          <cell r="O21" t="str">
            <v xml:space="preserve"> </v>
          </cell>
          <cell r="P21" t="str">
            <v xml:space="preserve"> </v>
          </cell>
          <cell r="Q21" t="str">
            <v xml:space="preserve"> </v>
          </cell>
          <cell r="R21" t="str">
            <v xml:space="preserve"> </v>
          </cell>
        </row>
        <row r="22">
          <cell r="B22" t="str">
            <v xml:space="preserve"> </v>
          </cell>
          <cell r="C22" t="str">
            <v xml:space="preserve"> </v>
          </cell>
          <cell r="D22">
            <v>2</v>
          </cell>
          <cell r="E22">
            <v>4</v>
          </cell>
          <cell r="G22" t="str">
            <v xml:space="preserve"> </v>
          </cell>
          <cell r="H22" t="str">
            <v/>
          </cell>
          <cell r="I22" t="str">
            <v xml:space="preserve"> </v>
          </cell>
          <cell r="J22" t="str">
            <v xml:space="preserve"> </v>
          </cell>
          <cell r="N22" t="str">
            <v xml:space="preserve"> </v>
          </cell>
          <cell r="O22" t="str">
            <v xml:space="preserve"> </v>
          </cell>
          <cell r="P22" t="str">
            <v xml:space="preserve"> </v>
          </cell>
          <cell r="Q22" t="str">
            <v xml:space="preserve"> </v>
          </cell>
          <cell r="R22" t="str">
            <v xml:space="preserve"> </v>
          </cell>
        </row>
        <row r="23">
          <cell r="B23" t="str">
            <v xml:space="preserve"> </v>
          </cell>
          <cell r="C23" t="str">
            <v xml:space="preserve"> </v>
          </cell>
          <cell r="D23">
            <v>2</v>
          </cell>
          <cell r="E23">
            <v>5</v>
          </cell>
          <cell r="G23" t="str">
            <v xml:space="preserve"> </v>
          </cell>
          <cell r="H23" t="str">
            <v/>
          </cell>
          <cell r="I23" t="str">
            <v xml:space="preserve"> </v>
          </cell>
          <cell r="J23" t="str">
            <v xml:space="preserve"> </v>
          </cell>
          <cell r="N23" t="str">
            <v xml:space="preserve"> </v>
          </cell>
          <cell r="O23" t="str">
            <v xml:space="preserve"> </v>
          </cell>
          <cell r="P23" t="str">
            <v xml:space="preserve"> </v>
          </cell>
          <cell r="Q23" t="str">
            <v xml:space="preserve"> </v>
          </cell>
          <cell r="R23" t="str">
            <v xml:space="preserve"> </v>
          </cell>
        </row>
        <row r="24">
          <cell r="B24" t="str">
            <v xml:space="preserve"> </v>
          </cell>
          <cell r="C24" t="str">
            <v xml:space="preserve"> </v>
          </cell>
          <cell r="D24">
            <v>2</v>
          </cell>
          <cell r="E24">
            <v>6</v>
          </cell>
          <cell r="G24" t="str">
            <v xml:space="preserve"> </v>
          </cell>
          <cell r="H24" t="str">
            <v/>
          </cell>
          <cell r="I24" t="str">
            <v xml:space="preserve"> </v>
          </cell>
          <cell r="J24" t="str">
            <v xml:space="preserve"> </v>
          </cell>
          <cell r="N24" t="str">
            <v xml:space="preserve"> </v>
          </cell>
          <cell r="O24" t="str">
            <v xml:space="preserve"> </v>
          </cell>
          <cell r="P24" t="str">
            <v xml:space="preserve"> </v>
          </cell>
          <cell r="Q24" t="str">
            <v xml:space="preserve"> </v>
          </cell>
          <cell r="R24" t="str">
            <v xml:space="preserve"> </v>
          </cell>
        </row>
        <row r="26">
          <cell r="G26" t="str">
            <v xml:space="preserve">3 bėgimas iš </v>
          </cell>
          <cell r="H26" t="str">
            <v>3 bėgimas iš  8</v>
          </cell>
        </row>
        <row r="27">
          <cell r="E27" t="str">
            <v>Startas:</v>
          </cell>
          <cell r="F27">
            <v>0.63055555555556075</v>
          </cell>
        </row>
        <row r="28">
          <cell r="B28" t="str">
            <v>Vt viso</v>
          </cell>
          <cell r="C28" t="str">
            <v>bėg/vt</v>
          </cell>
          <cell r="D28" t="str">
            <v>beg</v>
          </cell>
          <cell r="E28" t="str">
            <v>Takas</v>
          </cell>
          <cell r="F28" t="str">
            <v>St Nr</v>
          </cell>
          <cell r="G28" t="str">
            <v>ID</v>
          </cell>
          <cell r="H28" t="str">
            <v>Dalyvis</v>
          </cell>
          <cell r="I28" t="str">
            <v>Gim. data</v>
          </cell>
          <cell r="J28" t="str">
            <v>Komanda</v>
          </cell>
          <cell r="K28" t="str">
            <v>Rez</v>
          </cell>
          <cell r="L28" t="str">
            <v>SB</v>
          </cell>
          <cell r="M28" t="str">
            <v>PB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>SB/PB</v>
          </cell>
        </row>
        <row r="29">
          <cell r="B29" t="str">
            <v xml:space="preserve"> </v>
          </cell>
          <cell r="C29" t="str">
            <v xml:space="preserve"> </v>
          </cell>
          <cell r="D29">
            <v>3</v>
          </cell>
          <cell r="E29">
            <v>1</v>
          </cell>
          <cell r="G29" t="str">
            <v xml:space="preserve"> </v>
          </cell>
          <cell r="H29" t="str">
            <v/>
          </cell>
          <cell r="I29" t="str">
            <v xml:space="preserve"> </v>
          </cell>
          <cell r="J29" t="str">
            <v xml:space="preserve"> </v>
          </cell>
          <cell r="N29" t="str">
            <v xml:space="preserve"> </v>
          </cell>
          <cell r="O29" t="str">
            <v xml:space="preserve"> </v>
          </cell>
          <cell r="P29" t="str">
            <v xml:space="preserve"> </v>
          </cell>
          <cell r="Q29" t="str">
            <v xml:space="preserve"> </v>
          </cell>
          <cell r="R29" t="str">
            <v xml:space="preserve"> </v>
          </cell>
        </row>
        <row r="30">
          <cell r="B30" t="str">
            <v xml:space="preserve"> </v>
          </cell>
          <cell r="C30" t="str">
            <v xml:space="preserve"> </v>
          </cell>
          <cell r="D30">
            <v>3</v>
          </cell>
          <cell r="E30">
            <v>2</v>
          </cell>
          <cell r="G30" t="str">
            <v xml:space="preserve"> </v>
          </cell>
          <cell r="H30" t="str">
            <v/>
          </cell>
          <cell r="I30" t="str">
            <v xml:space="preserve"> </v>
          </cell>
          <cell r="J30" t="str">
            <v xml:space="preserve"> </v>
          </cell>
          <cell r="N30" t="str">
            <v xml:space="preserve"> </v>
          </cell>
          <cell r="O30" t="str">
            <v xml:space="preserve"> </v>
          </cell>
          <cell r="P30" t="str">
            <v xml:space="preserve"> </v>
          </cell>
          <cell r="Q30" t="str">
            <v xml:space="preserve"> </v>
          </cell>
          <cell r="R30" t="str">
            <v xml:space="preserve"> </v>
          </cell>
        </row>
        <row r="31">
          <cell r="B31" t="str">
            <v xml:space="preserve"> </v>
          </cell>
          <cell r="C31" t="str">
            <v xml:space="preserve"> </v>
          </cell>
          <cell r="D31">
            <v>3</v>
          </cell>
          <cell r="E31">
            <v>3</v>
          </cell>
          <cell r="G31" t="str">
            <v xml:space="preserve"> </v>
          </cell>
          <cell r="H31" t="str">
            <v/>
          </cell>
          <cell r="I31" t="str">
            <v xml:space="preserve"> </v>
          </cell>
          <cell r="J31" t="str">
            <v xml:space="preserve"> </v>
          </cell>
          <cell r="N31" t="str">
            <v xml:space="preserve"> </v>
          </cell>
          <cell r="O31" t="str">
            <v xml:space="preserve"> </v>
          </cell>
          <cell r="P31" t="str">
            <v xml:space="preserve"> </v>
          </cell>
          <cell r="Q31" t="str">
            <v xml:space="preserve"> </v>
          </cell>
          <cell r="R31" t="str">
            <v xml:space="preserve"> </v>
          </cell>
        </row>
        <row r="32">
          <cell r="B32" t="str">
            <v xml:space="preserve"> </v>
          </cell>
          <cell r="C32" t="str">
            <v xml:space="preserve"> </v>
          </cell>
          <cell r="D32">
            <v>3</v>
          </cell>
          <cell r="E32">
            <v>4</v>
          </cell>
          <cell r="G32" t="str">
            <v xml:space="preserve"> </v>
          </cell>
          <cell r="H32" t="str">
            <v/>
          </cell>
          <cell r="I32" t="str">
            <v xml:space="preserve"> </v>
          </cell>
          <cell r="J32" t="str">
            <v xml:space="preserve"> </v>
          </cell>
          <cell r="N32" t="str">
            <v xml:space="preserve"> </v>
          </cell>
          <cell r="O32" t="str">
            <v xml:space="preserve"> </v>
          </cell>
          <cell r="P32" t="str">
            <v xml:space="preserve"> </v>
          </cell>
          <cell r="Q32" t="str">
            <v xml:space="preserve"> </v>
          </cell>
          <cell r="R32" t="str">
            <v xml:space="preserve"> </v>
          </cell>
        </row>
        <row r="33">
          <cell r="B33" t="str">
            <v xml:space="preserve"> </v>
          </cell>
          <cell r="C33" t="str">
            <v xml:space="preserve"> </v>
          </cell>
          <cell r="D33">
            <v>3</v>
          </cell>
          <cell r="E33">
            <v>5</v>
          </cell>
          <cell r="G33" t="str">
            <v xml:space="preserve"> </v>
          </cell>
          <cell r="H33" t="str">
            <v/>
          </cell>
          <cell r="I33" t="str">
            <v xml:space="preserve"> </v>
          </cell>
          <cell r="J33" t="str">
            <v xml:space="preserve"> 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 t="str">
            <v xml:space="preserve"> </v>
          </cell>
          <cell r="R33" t="str">
            <v xml:space="preserve"> </v>
          </cell>
        </row>
        <row r="34">
          <cell r="B34" t="str">
            <v xml:space="preserve"> </v>
          </cell>
          <cell r="C34" t="str">
            <v xml:space="preserve"> </v>
          </cell>
          <cell r="D34">
            <v>3</v>
          </cell>
          <cell r="E34">
            <v>6</v>
          </cell>
          <cell r="G34" t="str">
            <v xml:space="preserve"> </v>
          </cell>
          <cell r="H34" t="str">
            <v/>
          </cell>
          <cell r="I34" t="str">
            <v xml:space="preserve"> </v>
          </cell>
          <cell r="J34" t="str">
            <v xml:space="preserve"> </v>
          </cell>
          <cell r="N34" t="str">
            <v xml:space="preserve"> </v>
          </cell>
          <cell r="O34" t="str">
            <v xml:space="preserve"> </v>
          </cell>
          <cell r="P34" t="str">
            <v xml:space="preserve"> </v>
          </cell>
          <cell r="Q34" t="str">
            <v xml:space="preserve"> </v>
          </cell>
          <cell r="R34" t="str">
            <v xml:space="preserve"> </v>
          </cell>
        </row>
        <row r="36">
          <cell r="G36" t="str">
            <v xml:space="preserve">4 bėgimas iš </v>
          </cell>
          <cell r="H36" t="str">
            <v>4 bėgimas iš  8</v>
          </cell>
        </row>
        <row r="37">
          <cell r="E37" t="str">
            <v>Startas:</v>
          </cell>
          <cell r="F37">
            <v>0.63333333333333852</v>
          </cell>
        </row>
        <row r="38">
          <cell r="B38" t="str">
            <v>Vt viso</v>
          </cell>
          <cell r="C38" t="str">
            <v>bėg/vt</v>
          </cell>
          <cell r="D38" t="str">
            <v>beg</v>
          </cell>
          <cell r="E38" t="str">
            <v>Takas</v>
          </cell>
          <cell r="F38" t="str">
            <v>St Nr</v>
          </cell>
          <cell r="G38" t="str">
            <v>ID</v>
          </cell>
          <cell r="H38" t="str">
            <v>Dalyvis</v>
          </cell>
          <cell r="I38" t="str">
            <v>Gim. data</v>
          </cell>
          <cell r="J38" t="str">
            <v>Komanda</v>
          </cell>
          <cell r="K38" t="str">
            <v>Rez</v>
          </cell>
          <cell r="L38" t="str">
            <v>SB</v>
          </cell>
          <cell r="M38" t="str">
            <v>PB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SB/PB</v>
          </cell>
        </row>
        <row r="39">
          <cell r="B39" t="str">
            <v xml:space="preserve"> </v>
          </cell>
          <cell r="C39" t="str">
            <v xml:space="preserve"> </v>
          </cell>
          <cell r="D39">
            <v>4</v>
          </cell>
          <cell r="E39">
            <v>1</v>
          </cell>
          <cell r="G39" t="str">
            <v xml:space="preserve"> </v>
          </cell>
          <cell r="H39" t="str">
            <v/>
          </cell>
          <cell r="I39" t="str">
            <v xml:space="preserve"> </v>
          </cell>
          <cell r="J39" t="str">
            <v xml:space="preserve"> </v>
          </cell>
          <cell r="N39" t="str">
            <v xml:space="preserve"> </v>
          </cell>
          <cell r="O39" t="str">
            <v xml:space="preserve"> </v>
          </cell>
          <cell r="P39" t="str">
            <v xml:space="preserve"> </v>
          </cell>
          <cell r="Q39" t="str">
            <v xml:space="preserve"> </v>
          </cell>
          <cell r="R39" t="str">
            <v xml:space="preserve"> </v>
          </cell>
        </row>
        <row r="40">
          <cell r="B40" t="str">
            <v xml:space="preserve"> </v>
          </cell>
          <cell r="C40" t="str">
            <v xml:space="preserve"> </v>
          </cell>
          <cell r="D40">
            <v>4</v>
          </cell>
          <cell r="E40">
            <v>2</v>
          </cell>
          <cell r="G40" t="str">
            <v xml:space="preserve"> </v>
          </cell>
          <cell r="H40" t="str">
            <v/>
          </cell>
          <cell r="I40" t="str">
            <v xml:space="preserve"> </v>
          </cell>
          <cell r="J40" t="str">
            <v xml:space="preserve"> </v>
          </cell>
          <cell r="N40" t="str">
            <v xml:space="preserve"> </v>
          </cell>
          <cell r="O40" t="str">
            <v xml:space="preserve"> </v>
          </cell>
          <cell r="P40" t="str">
            <v xml:space="preserve"> </v>
          </cell>
          <cell r="Q40" t="str">
            <v xml:space="preserve"> </v>
          </cell>
          <cell r="R40" t="str">
            <v xml:space="preserve"> </v>
          </cell>
        </row>
        <row r="41">
          <cell r="B41" t="str">
            <v xml:space="preserve"> </v>
          </cell>
          <cell r="C41" t="str">
            <v xml:space="preserve"> </v>
          </cell>
          <cell r="D41">
            <v>4</v>
          </cell>
          <cell r="E41">
            <v>3</v>
          </cell>
          <cell r="G41" t="str">
            <v xml:space="preserve"> </v>
          </cell>
          <cell r="H41" t="str">
            <v/>
          </cell>
          <cell r="I41" t="str">
            <v xml:space="preserve"> </v>
          </cell>
          <cell r="J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 t="str">
            <v xml:space="preserve"> </v>
          </cell>
          <cell r="R41" t="str">
            <v xml:space="preserve"> </v>
          </cell>
        </row>
        <row r="42">
          <cell r="B42" t="str">
            <v xml:space="preserve"> </v>
          </cell>
          <cell r="C42" t="str">
            <v xml:space="preserve"> </v>
          </cell>
          <cell r="D42">
            <v>4</v>
          </cell>
          <cell r="E42">
            <v>4</v>
          </cell>
          <cell r="G42" t="str">
            <v xml:space="preserve"> </v>
          </cell>
          <cell r="H42" t="str">
            <v/>
          </cell>
          <cell r="I42" t="str">
            <v xml:space="preserve"> </v>
          </cell>
          <cell r="J42" t="str">
            <v xml:space="preserve"> </v>
          </cell>
          <cell r="N42" t="str">
            <v xml:space="preserve"> </v>
          </cell>
          <cell r="O42" t="str">
            <v xml:space="preserve"> </v>
          </cell>
          <cell r="P42" t="str">
            <v xml:space="preserve"> </v>
          </cell>
          <cell r="Q42" t="str">
            <v xml:space="preserve"> </v>
          </cell>
          <cell r="R42" t="str">
            <v xml:space="preserve"> </v>
          </cell>
        </row>
        <row r="43">
          <cell r="B43" t="str">
            <v xml:space="preserve"> </v>
          </cell>
          <cell r="C43" t="str">
            <v xml:space="preserve"> </v>
          </cell>
          <cell r="D43">
            <v>4</v>
          </cell>
          <cell r="E43">
            <v>5</v>
          </cell>
          <cell r="G43" t="str">
            <v xml:space="preserve"> </v>
          </cell>
          <cell r="H43" t="str">
            <v/>
          </cell>
          <cell r="I43" t="str">
            <v xml:space="preserve"> </v>
          </cell>
          <cell r="J43" t="str">
            <v xml:space="preserve"> </v>
          </cell>
          <cell r="N43" t="str">
            <v xml:space="preserve"> </v>
          </cell>
          <cell r="O43" t="str">
            <v xml:space="preserve"> </v>
          </cell>
          <cell r="P43" t="str">
            <v xml:space="preserve"> </v>
          </cell>
          <cell r="Q43" t="str">
            <v xml:space="preserve"> </v>
          </cell>
          <cell r="R43" t="str">
            <v xml:space="preserve"> </v>
          </cell>
        </row>
        <row r="44">
          <cell r="B44" t="str">
            <v xml:space="preserve"> </v>
          </cell>
          <cell r="C44" t="str">
            <v xml:space="preserve"> </v>
          </cell>
          <cell r="D44">
            <v>4</v>
          </cell>
          <cell r="E44">
            <v>6</v>
          </cell>
          <cell r="G44" t="str">
            <v xml:space="preserve"> </v>
          </cell>
          <cell r="H44" t="str">
            <v/>
          </cell>
          <cell r="I44" t="str">
            <v xml:space="preserve"> </v>
          </cell>
          <cell r="J44" t="str">
            <v xml:space="preserve"> </v>
          </cell>
          <cell r="N44" t="str">
            <v xml:space="preserve"> 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  <cell r="R44" t="str">
            <v xml:space="preserve"> </v>
          </cell>
        </row>
        <row r="46">
          <cell r="E46" t="str">
            <v>Lietuvos čempionatas ir jaunimo iki 20 m. pirmenybės</v>
          </cell>
        </row>
        <row r="47">
          <cell r="E47">
            <v>40228</v>
          </cell>
          <cell r="J47" t="str">
            <v>Klaipėda, Lengvosios atletikos maniežas</v>
          </cell>
        </row>
        <row r="49">
          <cell r="H49" t="str">
            <v>60m bėgimas vyrams</v>
          </cell>
        </row>
        <row r="50">
          <cell r="G50" t="str">
            <v>60m v</v>
          </cell>
        </row>
        <row r="51">
          <cell r="G51" t="str">
            <v xml:space="preserve">5 bėgimas iš </v>
          </cell>
          <cell r="H51" t="str">
            <v>5 bėgimas iš  8</v>
          </cell>
        </row>
        <row r="52">
          <cell r="E52" t="str">
            <v>Startas:</v>
          </cell>
          <cell r="F52">
            <v>0.63611111111111629</v>
          </cell>
        </row>
        <row r="53">
          <cell r="B53" t="str">
            <v>Vt viso</v>
          </cell>
          <cell r="C53" t="str">
            <v>bėg/vt</v>
          </cell>
          <cell r="D53" t="str">
            <v>beg</v>
          </cell>
          <cell r="E53" t="str">
            <v>Takas</v>
          </cell>
          <cell r="F53" t="str">
            <v>St Nr</v>
          </cell>
          <cell r="G53" t="str">
            <v>ID</v>
          </cell>
          <cell r="H53" t="str">
            <v>Dalyvis</v>
          </cell>
          <cell r="I53" t="str">
            <v>Gim. data</v>
          </cell>
          <cell r="J53" t="str">
            <v>Komanda</v>
          </cell>
          <cell r="K53" t="str">
            <v>Rez</v>
          </cell>
          <cell r="L53" t="str">
            <v>SB</v>
          </cell>
          <cell r="M53" t="str">
            <v>PB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 t="str">
            <v>SB/PB</v>
          </cell>
        </row>
        <row r="54">
          <cell r="B54" t="str">
            <v xml:space="preserve"> </v>
          </cell>
          <cell r="C54" t="str">
            <v xml:space="preserve"> </v>
          </cell>
          <cell r="D54">
            <v>5</v>
          </cell>
          <cell r="E54">
            <v>1</v>
          </cell>
          <cell r="G54" t="str">
            <v xml:space="preserve"> </v>
          </cell>
          <cell r="H54" t="str">
            <v/>
          </cell>
          <cell r="I54" t="str">
            <v xml:space="preserve"> </v>
          </cell>
          <cell r="J54" t="str">
            <v xml:space="preserve"> </v>
          </cell>
          <cell r="N54" t="str">
            <v xml:space="preserve"> </v>
          </cell>
          <cell r="O54" t="str">
            <v xml:space="preserve"> </v>
          </cell>
          <cell r="P54" t="str">
            <v xml:space="preserve"> </v>
          </cell>
          <cell r="Q54" t="str">
            <v xml:space="preserve"> </v>
          </cell>
          <cell r="R54" t="str">
            <v xml:space="preserve"> </v>
          </cell>
        </row>
        <row r="55">
          <cell r="B55" t="str">
            <v xml:space="preserve"> </v>
          </cell>
          <cell r="C55" t="str">
            <v xml:space="preserve"> </v>
          </cell>
          <cell r="D55">
            <v>5</v>
          </cell>
          <cell r="E55">
            <v>2</v>
          </cell>
          <cell r="G55" t="str">
            <v xml:space="preserve"> </v>
          </cell>
          <cell r="H55" t="str">
            <v/>
          </cell>
          <cell r="I55" t="str">
            <v xml:space="preserve"> </v>
          </cell>
          <cell r="J55" t="str">
            <v xml:space="preserve"> 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 t="str">
            <v xml:space="preserve"> </v>
          </cell>
          <cell r="R55" t="str">
            <v xml:space="preserve"> </v>
          </cell>
        </row>
        <row r="56">
          <cell r="B56" t="str">
            <v xml:space="preserve"> </v>
          </cell>
          <cell r="C56" t="str">
            <v xml:space="preserve"> </v>
          </cell>
          <cell r="D56">
            <v>5</v>
          </cell>
          <cell r="E56">
            <v>3</v>
          </cell>
          <cell r="G56" t="str">
            <v xml:space="preserve"> </v>
          </cell>
          <cell r="H56" t="str">
            <v/>
          </cell>
          <cell r="I56" t="str">
            <v xml:space="preserve"> </v>
          </cell>
          <cell r="J56" t="str">
            <v xml:space="preserve"> 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 t="str">
            <v xml:space="preserve"> </v>
          </cell>
          <cell r="R56" t="str">
            <v xml:space="preserve"> </v>
          </cell>
        </row>
        <row r="57">
          <cell r="B57" t="str">
            <v xml:space="preserve"> </v>
          </cell>
          <cell r="C57" t="str">
            <v xml:space="preserve"> </v>
          </cell>
          <cell r="D57">
            <v>5</v>
          </cell>
          <cell r="E57">
            <v>4</v>
          </cell>
          <cell r="G57" t="str">
            <v xml:space="preserve"> </v>
          </cell>
          <cell r="H57" t="str">
            <v/>
          </cell>
          <cell r="I57" t="str">
            <v xml:space="preserve"> </v>
          </cell>
          <cell r="J57" t="str">
            <v xml:space="preserve"> </v>
          </cell>
          <cell r="N57" t="str">
            <v xml:space="preserve"> </v>
          </cell>
          <cell r="O57" t="str">
            <v xml:space="preserve"> </v>
          </cell>
          <cell r="P57" t="str">
            <v xml:space="preserve"> </v>
          </cell>
          <cell r="Q57" t="str">
            <v xml:space="preserve"> </v>
          </cell>
          <cell r="R57" t="str">
            <v xml:space="preserve"> </v>
          </cell>
        </row>
        <row r="58">
          <cell r="B58" t="str">
            <v xml:space="preserve"> </v>
          </cell>
          <cell r="C58" t="str">
            <v xml:space="preserve"> </v>
          </cell>
          <cell r="D58">
            <v>5</v>
          </cell>
          <cell r="E58">
            <v>5</v>
          </cell>
          <cell r="G58" t="str">
            <v xml:space="preserve"> </v>
          </cell>
          <cell r="H58" t="str">
            <v/>
          </cell>
          <cell r="I58" t="str">
            <v xml:space="preserve"> </v>
          </cell>
          <cell r="J58" t="str">
            <v xml:space="preserve"> </v>
          </cell>
          <cell r="N58" t="str">
            <v xml:space="preserve"> </v>
          </cell>
          <cell r="O58" t="str">
            <v xml:space="preserve"> </v>
          </cell>
          <cell r="P58" t="str">
            <v xml:space="preserve"> </v>
          </cell>
          <cell r="Q58" t="str">
            <v xml:space="preserve"> </v>
          </cell>
          <cell r="R58" t="str">
            <v xml:space="preserve"> </v>
          </cell>
        </row>
        <row r="59">
          <cell r="B59" t="str">
            <v xml:space="preserve"> </v>
          </cell>
          <cell r="C59" t="str">
            <v xml:space="preserve"> </v>
          </cell>
          <cell r="D59">
            <v>5</v>
          </cell>
          <cell r="E59">
            <v>6</v>
          </cell>
          <cell r="G59" t="str">
            <v xml:space="preserve"> </v>
          </cell>
          <cell r="H59" t="str">
            <v/>
          </cell>
          <cell r="I59" t="str">
            <v xml:space="preserve"> </v>
          </cell>
          <cell r="J59" t="str">
            <v xml:space="preserve"> </v>
          </cell>
          <cell r="N59" t="str">
            <v xml:space="preserve"> </v>
          </cell>
          <cell r="O59" t="str">
            <v xml:space="preserve"> </v>
          </cell>
          <cell r="P59" t="str">
            <v xml:space="preserve"> </v>
          </cell>
          <cell r="Q59" t="str">
            <v xml:space="preserve"> </v>
          </cell>
          <cell r="R59" t="str">
            <v xml:space="preserve"> </v>
          </cell>
        </row>
        <row r="61">
          <cell r="G61" t="str">
            <v xml:space="preserve">6 bėgimas iš </v>
          </cell>
          <cell r="H61" t="str">
            <v>6 bėgimas iš  8</v>
          </cell>
        </row>
        <row r="62">
          <cell r="E62" t="str">
            <v>Startas:</v>
          </cell>
          <cell r="F62">
            <v>0.63888888888889406</v>
          </cell>
        </row>
        <row r="63">
          <cell r="B63" t="str">
            <v>Vt viso</v>
          </cell>
          <cell r="C63" t="str">
            <v>bėg/vt</v>
          </cell>
          <cell r="D63" t="str">
            <v>beg</v>
          </cell>
          <cell r="E63" t="str">
            <v>Takas</v>
          </cell>
          <cell r="F63" t="str">
            <v>St Nr</v>
          </cell>
          <cell r="G63" t="str">
            <v>ID</v>
          </cell>
          <cell r="H63" t="str">
            <v>Dalyvis</v>
          </cell>
          <cell r="I63" t="str">
            <v>Gim. data</v>
          </cell>
          <cell r="J63" t="str">
            <v>Komanda</v>
          </cell>
          <cell r="K63" t="str">
            <v>Rez</v>
          </cell>
          <cell r="L63" t="str">
            <v>SB</v>
          </cell>
          <cell r="M63" t="str">
            <v>PB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 t="str">
            <v>SB/PB</v>
          </cell>
        </row>
        <row r="64">
          <cell r="B64" t="str">
            <v xml:space="preserve"> </v>
          </cell>
          <cell r="C64" t="str">
            <v xml:space="preserve"> </v>
          </cell>
          <cell r="D64">
            <v>6</v>
          </cell>
          <cell r="E64">
            <v>1</v>
          </cell>
          <cell r="G64" t="str">
            <v xml:space="preserve"> </v>
          </cell>
          <cell r="H64" t="str">
            <v/>
          </cell>
          <cell r="I64" t="str">
            <v xml:space="preserve"> </v>
          </cell>
          <cell r="J64" t="str">
            <v xml:space="preserve"> </v>
          </cell>
          <cell r="N64" t="str">
            <v xml:space="preserve"> </v>
          </cell>
          <cell r="O64" t="str">
            <v xml:space="preserve"> </v>
          </cell>
          <cell r="P64" t="str">
            <v xml:space="preserve"> </v>
          </cell>
          <cell r="Q64" t="str">
            <v xml:space="preserve"> </v>
          </cell>
          <cell r="R64" t="str">
            <v xml:space="preserve"> </v>
          </cell>
        </row>
        <row r="65">
          <cell r="B65" t="str">
            <v xml:space="preserve"> </v>
          </cell>
          <cell r="C65" t="str">
            <v xml:space="preserve"> </v>
          </cell>
          <cell r="D65">
            <v>6</v>
          </cell>
          <cell r="E65">
            <v>2</v>
          </cell>
          <cell r="G65" t="str">
            <v xml:space="preserve"> </v>
          </cell>
          <cell r="H65" t="str">
            <v/>
          </cell>
          <cell r="I65" t="str">
            <v xml:space="preserve"> </v>
          </cell>
          <cell r="J65" t="str">
            <v xml:space="preserve"> </v>
          </cell>
          <cell r="N65" t="str">
            <v xml:space="preserve"> </v>
          </cell>
          <cell r="O65" t="str">
            <v xml:space="preserve"> </v>
          </cell>
          <cell r="P65" t="str">
            <v xml:space="preserve"> </v>
          </cell>
          <cell r="Q65" t="str">
            <v xml:space="preserve"> </v>
          </cell>
          <cell r="R65" t="str">
            <v xml:space="preserve"> </v>
          </cell>
        </row>
        <row r="66">
          <cell r="B66" t="str">
            <v xml:space="preserve"> </v>
          </cell>
          <cell r="C66" t="str">
            <v xml:space="preserve"> </v>
          </cell>
          <cell r="D66">
            <v>6</v>
          </cell>
          <cell r="E66">
            <v>3</v>
          </cell>
          <cell r="G66" t="str">
            <v xml:space="preserve"> </v>
          </cell>
          <cell r="H66" t="str">
            <v/>
          </cell>
          <cell r="I66" t="str">
            <v xml:space="preserve"> </v>
          </cell>
          <cell r="J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  <cell r="R66" t="str">
            <v xml:space="preserve"> </v>
          </cell>
        </row>
        <row r="67">
          <cell r="B67" t="str">
            <v xml:space="preserve"> </v>
          </cell>
          <cell r="C67" t="str">
            <v xml:space="preserve"> </v>
          </cell>
          <cell r="D67">
            <v>6</v>
          </cell>
          <cell r="E67">
            <v>4</v>
          </cell>
          <cell r="G67" t="str">
            <v xml:space="preserve"> </v>
          </cell>
          <cell r="H67" t="str">
            <v/>
          </cell>
          <cell r="I67" t="str">
            <v xml:space="preserve"> </v>
          </cell>
          <cell r="J67" t="str">
            <v xml:space="preserve"> </v>
          </cell>
          <cell r="N67" t="str">
            <v xml:space="preserve"> 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  <cell r="R67" t="str">
            <v xml:space="preserve"> </v>
          </cell>
        </row>
        <row r="68">
          <cell r="B68" t="str">
            <v xml:space="preserve"> </v>
          </cell>
          <cell r="C68" t="str">
            <v xml:space="preserve"> </v>
          </cell>
          <cell r="D68">
            <v>6</v>
          </cell>
          <cell r="E68">
            <v>5</v>
          </cell>
          <cell r="G68" t="str">
            <v xml:space="preserve"> </v>
          </cell>
          <cell r="H68" t="str">
            <v/>
          </cell>
          <cell r="I68" t="str">
            <v xml:space="preserve"> </v>
          </cell>
          <cell r="J68" t="str">
            <v xml:space="preserve"> </v>
          </cell>
          <cell r="N68" t="str">
            <v xml:space="preserve"> </v>
          </cell>
          <cell r="O68" t="str">
            <v xml:space="preserve"> </v>
          </cell>
          <cell r="P68" t="str">
            <v xml:space="preserve"> </v>
          </cell>
          <cell r="Q68" t="str">
            <v xml:space="preserve"> </v>
          </cell>
          <cell r="R68" t="str">
            <v xml:space="preserve"> </v>
          </cell>
        </row>
        <row r="69">
          <cell r="B69" t="str">
            <v xml:space="preserve"> </v>
          </cell>
          <cell r="C69" t="str">
            <v xml:space="preserve"> </v>
          </cell>
          <cell r="D69">
            <v>6</v>
          </cell>
          <cell r="E69">
            <v>6</v>
          </cell>
          <cell r="G69" t="str">
            <v xml:space="preserve"> </v>
          </cell>
          <cell r="H69" t="str">
            <v/>
          </cell>
          <cell r="I69" t="str">
            <v xml:space="preserve"> </v>
          </cell>
          <cell r="J69" t="str">
            <v xml:space="preserve"> </v>
          </cell>
          <cell r="N69" t="str">
            <v xml:space="preserve"> </v>
          </cell>
          <cell r="O69" t="str">
            <v xml:space="preserve"> </v>
          </cell>
          <cell r="P69" t="str">
            <v xml:space="preserve"> </v>
          </cell>
          <cell r="Q69" t="str">
            <v xml:space="preserve"> </v>
          </cell>
          <cell r="R69" t="str">
            <v xml:space="preserve"> </v>
          </cell>
        </row>
        <row r="71">
          <cell r="G71" t="str">
            <v xml:space="preserve">7 bėgimas iš </v>
          </cell>
          <cell r="H71" t="str">
            <v>7 bėgimas iš  8</v>
          </cell>
        </row>
        <row r="72">
          <cell r="E72" t="str">
            <v>Startas:</v>
          </cell>
          <cell r="F72">
            <v>0.64166666666667183</v>
          </cell>
        </row>
        <row r="73">
          <cell r="B73" t="str">
            <v>Vt viso</v>
          </cell>
          <cell r="C73" t="str">
            <v>bėg/vt</v>
          </cell>
          <cell r="D73" t="str">
            <v>beg</v>
          </cell>
          <cell r="E73" t="str">
            <v>Takas</v>
          </cell>
          <cell r="F73" t="str">
            <v>St Nr</v>
          </cell>
          <cell r="G73" t="str">
            <v>ID</v>
          </cell>
          <cell r="H73" t="str">
            <v>Dalyvis</v>
          </cell>
          <cell r="I73" t="str">
            <v>Gim. data</v>
          </cell>
          <cell r="J73" t="str">
            <v>Komanda</v>
          </cell>
          <cell r="K73" t="str">
            <v>Rez</v>
          </cell>
          <cell r="L73" t="str">
            <v>SB</v>
          </cell>
          <cell r="M73" t="str">
            <v>PB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>SB/PB</v>
          </cell>
        </row>
        <row r="74">
          <cell r="B74" t="str">
            <v xml:space="preserve"> </v>
          </cell>
          <cell r="C74" t="str">
            <v xml:space="preserve"> </v>
          </cell>
          <cell r="D74">
            <v>7</v>
          </cell>
          <cell r="E74">
            <v>1</v>
          </cell>
          <cell r="G74" t="str">
            <v xml:space="preserve"> </v>
          </cell>
          <cell r="H74" t="str">
            <v/>
          </cell>
          <cell r="I74" t="str">
            <v xml:space="preserve"> </v>
          </cell>
          <cell r="J74" t="str">
            <v xml:space="preserve"> </v>
          </cell>
          <cell r="N74" t="str">
            <v xml:space="preserve"> </v>
          </cell>
          <cell r="O74" t="str">
            <v xml:space="preserve"> </v>
          </cell>
          <cell r="P74" t="str">
            <v xml:space="preserve"> </v>
          </cell>
          <cell r="Q74" t="str">
            <v xml:space="preserve"> </v>
          </cell>
          <cell r="R74" t="str">
            <v xml:space="preserve"> </v>
          </cell>
        </row>
        <row r="75">
          <cell r="B75" t="str">
            <v xml:space="preserve"> </v>
          </cell>
          <cell r="C75" t="str">
            <v xml:space="preserve"> </v>
          </cell>
          <cell r="D75">
            <v>7</v>
          </cell>
          <cell r="E75">
            <v>2</v>
          </cell>
          <cell r="G75" t="str">
            <v xml:space="preserve"> </v>
          </cell>
          <cell r="H75" t="str">
            <v/>
          </cell>
          <cell r="I75" t="str">
            <v xml:space="preserve"> </v>
          </cell>
          <cell r="J75" t="str">
            <v xml:space="preserve"> </v>
          </cell>
          <cell r="N75" t="str">
            <v xml:space="preserve"> </v>
          </cell>
          <cell r="O75" t="str">
            <v xml:space="preserve"> </v>
          </cell>
          <cell r="P75" t="str">
            <v xml:space="preserve"> </v>
          </cell>
          <cell r="Q75" t="str">
            <v xml:space="preserve"> </v>
          </cell>
          <cell r="R75" t="str">
            <v xml:space="preserve"> </v>
          </cell>
        </row>
        <row r="76">
          <cell r="B76" t="str">
            <v xml:space="preserve"> </v>
          </cell>
          <cell r="C76" t="str">
            <v xml:space="preserve"> </v>
          </cell>
          <cell r="D76">
            <v>7</v>
          </cell>
          <cell r="E76">
            <v>3</v>
          </cell>
          <cell r="G76" t="str">
            <v xml:space="preserve"> </v>
          </cell>
          <cell r="H76" t="str">
            <v/>
          </cell>
          <cell r="I76" t="str">
            <v xml:space="preserve"> </v>
          </cell>
          <cell r="J76" t="str">
            <v xml:space="preserve"> </v>
          </cell>
          <cell r="N76" t="str">
            <v xml:space="preserve"> </v>
          </cell>
          <cell r="O76" t="str">
            <v xml:space="preserve"> </v>
          </cell>
          <cell r="P76" t="str">
            <v xml:space="preserve"> </v>
          </cell>
          <cell r="Q76" t="str">
            <v xml:space="preserve"> </v>
          </cell>
          <cell r="R76" t="str">
            <v xml:space="preserve"> </v>
          </cell>
        </row>
        <row r="77">
          <cell r="B77" t="str">
            <v xml:space="preserve"> </v>
          </cell>
          <cell r="C77" t="str">
            <v xml:space="preserve"> </v>
          </cell>
          <cell r="D77">
            <v>7</v>
          </cell>
          <cell r="E77">
            <v>4</v>
          </cell>
          <cell r="G77" t="str">
            <v xml:space="preserve"> </v>
          </cell>
          <cell r="H77" t="str">
            <v/>
          </cell>
          <cell r="I77" t="str">
            <v xml:space="preserve"> </v>
          </cell>
          <cell r="J77" t="str">
            <v xml:space="preserve"> </v>
          </cell>
          <cell r="N77" t="str">
            <v xml:space="preserve"> </v>
          </cell>
          <cell r="O77" t="str">
            <v xml:space="preserve"> </v>
          </cell>
          <cell r="P77" t="str">
            <v xml:space="preserve"> </v>
          </cell>
          <cell r="Q77" t="str">
            <v xml:space="preserve"> </v>
          </cell>
          <cell r="R77" t="str">
            <v xml:space="preserve"> </v>
          </cell>
        </row>
        <row r="78">
          <cell r="B78" t="str">
            <v xml:space="preserve"> </v>
          </cell>
          <cell r="C78" t="str">
            <v xml:space="preserve"> </v>
          </cell>
          <cell r="D78">
            <v>7</v>
          </cell>
          <cell r="E78">
            <v>5</v>
          </cell>
          <cell r="G78" t="str">
            <v xml:space="preserve"> </v>
          </cell>
          <cell r="H78" t="str">
            <v/>
          </cell>
          <cell r="I78" t="str">
            <v xml:space="preserve"> </v>
          </cell>
          <cell r="J78" t="str">
            <v xml:space="preserve"> </v>
          </cell>
          <cell r="N78" t="str">
            <v xml:space="preserve"> </v>
          </cell>
          <cell r="O78" t="str">
            <v xml:space="preserve"> </v>
          </cell>
          <cell r="P78" t="str">
            <v xml:space="preserve"> </v>
          </cell>
          <cell r="Q78" t="str">
            <v xml:space="preserve"> </v>
          </cell>
          <cell r="R78" t="str">
            <v xml:space="preserve"> </v>
          </cell>
        </row>
        <row r="79">
          <cell r="B79" t="str">
            <v xml:space="preserve"> </v>
          </cell>
          <cell r="C79" t="str">
            <v xml:space="preserve"> </v>
          </cell>
          <cell r="D79">
            <v>7</v>
          </cell>
          <cell r="E79">
            <v>6</v>
          </cell>
          <cell r="G79" t="str">
            <v xml:space="preserve"> </v>
          </cell>
          <cell r="H79" t="str">
            <v/>
          </cell>
          <cell r="I79" t="str">
            <v xml:space="preserve"> </v>
          </cell>
          <cell r="J79" t="str">
            <v xml:space="preserve"> </v>
          </cell>
          <cell r="N79" t="str">
            <v xml:space="preserve"> </v>
          </cell>
          <cell r="O79" t="str">
            <v xml:space="preserve"> </v>
          </cell>
          <cell r="P79" t="str">
            <v xml:space="preserve"> </v>
          </cell>
          <cell r="Q79" t="str">
            <v xml:space="preserve"> </v>
          </cell>
          <cell r="R79" t="str">
            <v xml:space="preserve"> </v>
          </cell>
        </row>
        <row r="81">
          <cell r="G81" t="str">
            <v xml:space="preserve">8 bėgimas iš </v>
          </cell>
          <cell r="H81" t="str">
            <v>8 bėgimas iš  8</v>
          </cell>
        </row>
        <row r="82">
          <cell r="E82" t="str">
            <v>Startas:</v>
          </cell>
          <cell r="F82">
            <v>0.64444444444444959</v>
          </cell>
        </row>
        <row r="83">
          <cell r="B83" t="str">
            <v>Vt viso</v>
          </cell>
          <cell r="C83" t="str">
            <v>bėg/vt</v>
          </cell>
          <cell r="D83" t="str">
            <v>beg</v>
          </cell>
          <cell r="E83" t="str">
            <v>Takas</v>
          </cell>
          <cell r="F83" t="str">
            <v>St Nr</v>
          </cell>
          <cell r="G83" t="str">
            <v>ID</v>
          </cell>
          <cell r="H83" t="str">
            <v>Dalyvis</v>
          </cell>
          <cell r="I83" t="str">
            <v>Gim. data</v>
          </cell>
          <cell r="J83" t="str">
            <v>Komanda</v>
          </cell>
          <cell r="K83" t="str">
            <v>Rez</v>
          </cell>
          <cell r="L83" t="str">
            <v>SB</v>
          </cell>
          <cell r="M83" t="str">
            <v>PB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 t="str">
            <v>SB/PB</v>
          </cell>
        </row>
        <row r="84">
          <cell r="B84" t="str">
            <v xml:space="preserve"> </v>
          </cell>
          <cell r="C84" t="str">
            <v xml:space="preserve"> </v>
          </cell>
          <cell r="D84">
            <v>8</v>
          </cell>
          <cell r="E84">
            <v>1</v>
          </cell>
          <cell r="G84" t="str">
            <v xml:space="preserve"> </v>
          </cell>
          <cell r="H84" t="str">
            <v/>
          </cell>
          <cell r="I84" t="str">
            <v xml:space="preserve"> </v>
          </cell>
          <cell r="J84" t="str">
            <v xml:space="preserve"> </v>
          </cell>
          <cell r="N84" t="str">
            <v xml:space="preserve"> </v>
          </cell>
          <cell r="O84" t="str">
            <v xml:space="preserve"> </v>
          </cell>
          <cell r="P84" t="str">
            <v xml:space="preserve"> </v>
          </cell>
          <cell r="Q84" t="str">
            <v xml:space="preserve"> </v>
          </cell>
          <cell r="R84" t="str">
            <v xml:space="preserve"> </v>
          </cell>
        </row>
        <row r="85">
          <cell r="B85" t="str">
            <v xml:space="preserve"> </v>
          </cell>
          <cell r="C85" t="str">
            <v xml:space="preserve"> </v>
          </cell>
          <cell r="D85">
            <v>8</v>
          </cell>
          <cell r="E85">
            <v>2</v>
          </cell>
          <cell r="G85" t="str">
            <v xml:space="preserve"> </v>
          </cell>
          <cell r="H85" t="str">
            <v/>
          </cell>
          <cell r="I85" t="str">
            <v xml:space="preserve"> </v>
          </cell>
          <cell r="J85" t="str">
            <v xml:space="preserve"> </v>
          </cell>
          <cell r="N85" t="str">
            <v xml:space="preserve"> </v>
          </cell>
          <cell r="O85" t="str">
            <v xml:space="preserve"> </v>
          </cell>
          <cell r="P85" t="str">
            <v xml:space="preserve"> </v>
          </cell>
          <cell r="Q85" t="str">
            <v xml:space="preserve"> </v>
          </cell>
          <cell r="R85" t="str">
            <v xml:space="preserve"> </v>
          </cell>
        </row>
        <row r="86">
          <cell r="B86" t="str">
            <v xml:space="preserve"> </v>
          </cell>
          <cell r="C86" t="str">
            <v xml:space="preserve"> </v>
          </cell>
          <cell r="D86">
            <v>8</v>
          </cell>
          <cell r="E86">
            <v>3</v>
          </cell>
          <cell r="G86" t="str">
            <v xml:space="preserve"> </v>
          </cell>
          <cell r="H86" t="str">
            <v/>
          </cell>
          <cell r="I86" t="str">
            <v xml:space="preserve"> </v>
          </cell>
          <cell r="J86" t="str">
            <v xml:space="preserve"> </v>
          </cell>
          <cell r="N86" t="str">
            <v xml:space="preserve"> </v>
          </cell>
          <cell r="O86" t="str">
            <v xml:space="preserve"> </v>
          </cell>
          <cell r="P86" t="str">
            <v xml:space="preserve"> </v>
          </cell>
          <cell r="Q86" t="str">
            <v xml:space="preserve"> </v>
          </cell>
          <cell r="R86" t="str">
            <v xml:space="preserve"> </v>
          </cell>
        </row>
        <row r="87">
          <cell r="B87" t="str">
            <v xml:space="preserve"> </v>
          </cell>
          <cell r="C87" t="str">
            <v xml:space="preserve"> </v>
          </cell>
          <cell r="D87">
            <v>8</v>
          </cell>
          <cell r="E87">
            <v>4</v>
          </cell>
          <cell r="G87" t="str">
            <v xml:space="preserve"> </v>
          </cell>
          <cell r="H87" t="str">
            <v/>
          </cell>
          <cell r="I87" t="str">
            <v xml:space="preserve"> </v>
          </cell>
          <cell r="J87" t="str">
            <v xml:space="preserve"> </v>
          </cell>
          <cell r="N87" t="str">
            <v xml:space="preserve"> </v>
          </cell>
          <cell r="O87" t="str">
            <v xml:space="preserve"> </v>
          </cell>
          <cell r="P87" t="str">
            <v xml:space="preserve"> </v>
          </cell>
          <cell r="Q87" t="str">
            <v xml:space="preserve"> </v>
          </cell>
          <cell r="R87" t="str">
            <v xml:space="preserve"> </v>
          </cell>
        </row>
        <row r="88">
          <cell r="B88" t="str">
            <v xml:space="preserve"> </v>
          </cell>
          <cell r="C88" t="str">
            <v xml:space="preserve"> </v>
          </cell>
          <cell r="D88">
            <v>8</v>
          </cell>
          <cell r="E88">
            <v>5</v>
          </cell>
          <cell r="G88" t="str">
            <v xml:space="preserve"> </v>
          </cell>
          <cell r="H88" t="str">
            <v/>
          </cell>
          <cell r="I88" t="str">
            <v xml:space="preserve"> </v>
          </cell>
          <cell r="J88" t="str">
            <v xml:space="preserve"> </v>
          </cell>
          <cell r="N88" t="str">
            <v xml:space="preserve"> </v>
          </cell>
          <cell r="O88" t="str">
            <v xml:space="preserve"> </v>
          </cell>
          <cell r="P88" t="str">
            <v xml:space="preserve"> </v>
          </cell>
          <cell r="Q88" t="str">
            <v xml:space="preserve"> </v>
          </cell>
          <cell r="R88" t="str">
            <v xml:space="preserve"> </v>
          </cell>
        </row>
        <row r="89">
          <cell r="B89" t="str">
            <v xml:space="preserve"> </v>
          </cell>
          <cell r="C89" t="str">
            <v xml:space="preserve"> </v>
          </cell>
          <cell r="D89">
            <v>8</v>
          </cell>
          <cell r="E89">
            <v>6</v>
          </cell>
          <cell r="G89" t="str">
            <v xml:space="preserve"> </v>
          </cell>
          <cell r="H89" t="str">
            <v/>
          </cell>
          <cell r="I89" t="str">
            <v xml:space="preserve"> </v>
          </cell>
          <cell r="J89" t="str">
            <v xml:space="preserve"> </v>
          </cell>
          <cell r="N89" t="str">
            <v xml:space="preserve"> </v>
          </cell>
          <cell r="O89" t="str">
            <v xml:space="preserve"> </v>
          </cell>
          <cell r="P89" t="str">
            <v xml:space="preserve"> </v>
          </cell>
          <cell r="Q89" t="str">
            <v xml:space="preserve"> </v>
          </cell>
          <cell r="R89" t="str">
            <v xml:space="preserve"> </v>
          </cell>
        </row>
      </sheetData>
      <sheetData sheetId="18">
        <row r="9">
          <cell r="B9" t="str">
            <v xml:space="preserve"> </v>
          </cell>
          <cell r="C9" t="str">
            <v xml:space="preserve"> </v>
          </cell>
          <cell r="D9">
            <v>1</v>
          </cell>
          <cell r="E9">
            <v>1</v>
          </cell>
          <cell r="G9" t="str">
            <v xml:space="preserve"> </v>
          </cell>
          <cell r="H9" t="str">
            <v/>
          </cell>
          <cell r="I9" t="str">
            <v xml:space="preserve"> </v>
          </cell>
          <cell r="J9" t="str">
            <v xml:space="preserve"> </v>
          </cell>
          <cell r="N9" t="str">
            <v xml:space="preserve"> </v>
          </cell>
          <cell r="O9" t="str">
            <v xml:space="preserve"> </v>
          </cell>
          <cell r="P9" t="str">
            <v xml:space="preserve"> </v>
          </cell>
          <cell r="Q9" t="str">
            <v xml:space="preserve"> </v>
          </cell>
          <cell r="R9" t="str">
            <v xml:space="preserve"> </v>
          </cell>
        </row>
        <row r="10">
          <cell r="B10" t="str">
            <v xml:space="preserve"> </v>
          </cell>
          <cell r="C10" t="str">
            <v xml:space="preserve"> </v>
          </cell>
          <cell r="D10">
            <v>1</v>
          </cell>
          <cell r="E10">
            <v>2</v>
          </cell>
          <cell r="G10" t="str">
            <v xml:space="preserve"> </v>
          </cell>
          <cell r="H10" t="str">
            <v/>
          </cell>
          <cell r="I10" t="str">
            <v xml:space="preserve"> </v>
          </cell>
          <cell r="J10" t="str">
            <v xml:space="preserve"> 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Q10" t="str">
            <v xml:space="preserve"> </v>
          </cell>
          <cell r="R10" t="str">
            <v xml:space="preserve"> </v>
          </cell>
        </row>
        <row r="11">
          <cell r="B11" t="str">
            <v xml:space="preserve"> </v>
          </cell>
          <cell r="C11" t="str">
            <v xml:space="preserve"> </v>
          </cell>
          <cell r="D11">
            <v>1</v>
          </cell>
          <cell r="E11">
            <v>3</v>
          </cell>
          <cell r="G11" t="str">
            <v xml:space="preserve"> </v>
          </cell>
          <cell r="H11" t="str">
            <v/>
          </cell>
          <cell r="I11" t="str">
            <v xml:space="preserve"> </v>
          </cell>
          <cell r="J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 t="str">
            <v xml:space="preserve"> </v>
          </cell>
          <cell r="R11" t="str">
            <v xml:space="preserve"> </v>
          </cell>
        </row>
        <row r="12">
          <cell r="B12" t="str">
            <v xml:space="preserve"> </v>
          </cell>
          <cell r="C12" t="str">
            <v xml:space="preserve"> </v>
          </cell>
          <cell r="D12">
            <v>1</v>
          </cell>
          <cell r="E12">
            <v>4</v>
          </cell>
          <cell r="G12" t="str">
            <v xml:space="preserve"> </v>
          </cell>
          <cell r="H12" t="str">
            <v/>
          </cell>
          <cell r="I12" t="str">
            <v xml:space="preserve"> </v>
          </cell>
          <cell r="J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</row>
        <row r="13">
          <cell r="B13" t="str">
            <v xml:space="preserve"> </v>
          </cell>
          <cell r="C13" t="str">
            <v xml:space="preserve"> </v>
          </cell>
          <cell r="D13">
            <v>1</v>
          </cell>
          <cell r="E13">
            <v>5</v>
          </cell>
          <cell r="G13" t="str">
            <v xml:space="preserve"> </v>
          </cell>
          <cell r="H13" t="str">
            <v/>
          </cell>
          <cell r="I13" t="str">
            <v xml:space="preserve"> </v>
          </cell>
          <cell r="J13" t="str">
            <v xml:space="preserve"> </v>
          </cell>
          <cell r="N13" t="str">
            <v xml:space="preserve"> </v>
          </cell>
          <cell r="O13" t="str">
            <v xml:space="preserve"> </v>
          </cell>
          <cell r="P13" t="str">
            <v xml:space="preserve"> </v>
          </cell>
          <cell r="Q13" t="str">
            <v xml:space="preserve"> </v>
          </cell>
          <cell r="R13" t="str">
            <v xml:space="preserve"> </v>
          </cell>
        </row>
        <row r="14">
          <cell r="B14" t="str">
            <v xml:space="preserve"> </v>
          </cell>
          <cell r="C14" t="str">
            <v xml:space="preserve"> </v>
          </cell>
          <cell r="D14">
            <v>1</v>
          </cell>
          <cell r="E14">
            <v>6</v>
          </cell>
          <cell r="G14" t="str">
            <v xml:space="preserve"> </v>
          </cell>
          <cell r="H14" t="str">
            <v/>
          </cell>
          <cell r="I14" t="str">
            <v xml:space="preserve"> </v>
          </cell>
          <cell r="J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 t="str">
            <v xml:space="preserve"> </v>
          </cell>
          <cell r="R14" t="str">
            <v xml:space="preserve"> </v>
          </cell>
        </row>
        <row r="16">
          <cell r="G16" t="str">
            <v xml:space="preserve">2 bėgimas iš </v>
          </cell>
          <cell r="H16" t="str">
            <v>2 bėgimas iš  8</v>
          </cell>
        </row>
        <row r="17">
          <cell r="E17" t="str">
            <v>Startas:</v>
          </cell>
          <cell r="F17">
            <v>0.64166666666667183</v>
          </cell>
        </row>
        <row r="18">
          <cell r="B18" t="str">
            <v>Vt viso</v>
          </cell>
          <cell r="C18" t="str">
            <v>bėg/vt</v>
          </cell>
          <cell r="D18" t="str">
            <v>beg</v>
          </cell>
          <cell r="E18" t="str">
            <v>Takas</v>
          </cell>
          <cell r="F18" t="str">
            <v>St Nr</v>
          </cell>
          <cell r="G18" t="str">
            <v>ID</v>
          </cell>
          <cell r="H18" t="str">
            <v>Dalyvis</v>
          </cell>
          <cell r="I18" t="str">
            <v>Gim. data</v>
          </cell>
          <cell r="J18" t="str">
            <v>Komanda</v>
          </cell>
          <cell r="K18" t="str">
            <v>Rez</v>
          </cell>
          <cell r="L18" t="str">
            <v>SB</v>
          </cell>
          <cell r="M18" t="str">
            <v>PB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 t="str">
            <v>SB/PB</v>
          </cell>
        </row>
        <row r="19">
          <cell r="B19" t="str">
            <v xml:space="preserve"> </v>
          </cell>
          <cell r="C19" t="str">
            <v xml:space="preserve"> </v>
          </cell>
          <cell r="D19">
            <v>2</v>
          </cell>
          <cell r="E19">
            <v>1</v>
          </cell>
          <cell r="G19" t="str">
            <v xml:space="preserve"> </v>
          </cell>
          <cell r="H19" t="str">
            <v/>
          </cell>
          <cell r="I19" t="str">
            <v xml:space="preserve"> </v>
          </cell>
          <cell r="J19" t="str">
            <v xml:space="preserve"> </v>
          </cell>
          <cell r="N19" t="str">
            <v xml:space="preserve"> </v>
          </cell>
          <cell r="O19" t="str">
            <v xml:space="preserve"> </v>
          </cell>
          <cell r="P19" t="str">
            <v xml:space="preserve"> </v>
          </cell>
          <cell r="Q19" t="str">
            <v xml:space="preserve"> </v>
          </cell>
          <cell r="R19" t="str">
            <v xml:space="preserve"> </v>
          </cell>
        </row>
        <row r="20">
          <cell r="B20" t="str">
            <v xml:space="preserve"> </v>
          </cell>
          <cell r="C20" t="str">
            <v xml:space="preserve"> </v>
          </cell>
          <cell r="D20">
            <v>2</v>
          </cell>
          <cell r="E20">
            <v>2</v>
          </cell>
          <cell r="G20" t="str">
            <v xml:space="preserve"> </v>
          </cell>
          <cell r="H20" t="str">
            <v/>
          </cell>
          <cell r="I20" t="str">
            <v xml:space="preserve"> </v>
          </cell>
          <cell r="J20" t="str">
            <v xml:space="preserve"> </v>
          </cell>
          <cell r="N20" t="str">
            <v xml:space="preserve"> </v>
          </cell>
          <cell r="O20" t="str">
            <v xml:space="preserve"> </v>
          </cell>
          <cell r="P20" t="str">
            <v xml:space="preserve"> </v>
          </cell>
          <cell r="Q20" t="str">
            <v xml:space="preserve"> </v>
          </cell>
          <cell r="R20" t="str">
            <v xml:space="preserve"> </v>
          </cell>
        </row>
        <row r="21">
          <cell r="B21" t="str">
            <v xml:space="preserve"> </v>
          </cell>
          <cell r="C21" t="str">
            <v xml:space="preserve"> </v>
          </cell>
          <cell r="D21">
            <v>2</v>
          </cell>
          <cell r="E21">
            <v>3</v>
          </cell>
          <cell r="G21" t="str">
            <v xml:space="preserve"> </v>
          </cell>
          <cell r="H21" t="str">
            <v/>
          </cell>
          <cell r="I21" t="str">
            <v xml:space="preserve"> </v>
          </cell>
          <cell r="J21" t="str">
            <v xml:space="preserve"> </v>
          </cell>
          <cell r="N21" t="str">
            <v xml:space="preserve"> </v>
          </cell>
          <cell r="O21" t="str">
            <v xml:space="preserve"> </v>
          </cell>
          <cell r="P21" t="str">
            <v xml:space="preserve"> </v>
          </cell>
          <cell r="Q21" t="str">
            <v xml:space="preserve"> </v>
          </cell>
          <cell r="R21" t="str">
            <v xml:space="preserve"> </v>
          </cell>
        </row>
        <row r="22">
          <cell r="B22" t="str">
            <v xml:space="preserve"> </v>
          </cell>
          <cell r="C22" t="str">
            <v xml:space="preserve"> </v>
          </cell>
          <cell r="D22">
            <v>2</v>
          </cell>
          <cell r="E22">
            <v>4</v>
          </cell>
          <cell r="G22" t="str">
            <v xml:space="preserve"> </v>
          </cell>
          <cell r="H22" t="str">
            <v/>
          </cell>
          <cell r="I22" t="str">
            <v xml:space="preserve"> </v>
          </cell>
          <cell r="J22" t="str">
            <v xml:space="preserve"> </v>
          </cell>
          <cell r="N22" t="str">
            <v xml:space="preserve"> </v>
          </cell>
          <cell r="O22" t="str">
            <v xml:space="preserve"> </v>
          </cell>
          <cell r="P22" t="str">
            <v xml:space="preserve"> </v>
          </cell>
          <cell r="Q22" t="str">
            <v xml:space="preserve"> </v>
          </cell>
          <cell r="R22" t="str">
            <v xml:space="preserve"> </v>
          </cell>
        </row>
        <row r="23">
          <cell r="B23" t="str">
            <v xml:space="preserve"> </v>
          </cell>
          <cell r="C23" t="str">
            <v xml:space="preserve"> </v>
          </cell>
          <cell r="D23">
            <v>2</v>
          </cell>
          <cell r="E23">
            <v>5</v>
          </cell>
          <cell r="G23" t="str">
            <v xml:space="preserve"> </v>
          </cell>
          <cell r="H23" t="str">
            <v/>
          </cell>
          <cell r="I23" t="str">
            <v xml:space="preserve"> </v>
          </cell>
          <cell r="J23" t="str">
            <v xml:space="preserve"> </v>
          </cell>
          <cell r="N23" t="str">
            <v xml:space="preserve"> </v>
          </cell>
          <cell r="O23" t="str">
            <v xml:space="preserve"> </v>
          </cell>
          <cell r="P23" t="str">
            <v xml:space="preserve"> </v>
          </cell>
          <cell r="Q23" t="str">
            <v xml:space="preserve"> </v>
          </cell>
          <cell r="R23" t="str">
            <v xml:space="preserve"> </v>
          </cell>
        </row>
        <row r="24">
          <cell r="B24" t="str">
            <v xml:space="preserve"> </v>
          </cell>
          <cell r="C24" t="str">
            <v xml:space="preserve"> </v>
          </cell>
          <cell r="D24">
            <v>2</v>
          </cell>
          <cell r="E24">
            <v>6</v>
          </cell>
          <cell r="G24" t="str">
            <v xml:space="preserve"> </v>
          </cell>
          <cell r="H24" t="str">
            <v/>
          </cell>
          <cell r="I24" t="str">
            <v xml:space="preserve"> </v>
          </cell>
          <cell r="J24" t="str">
            <v xml:space="preserve"> </v>
          </cell>
          <cell r="N24" t="str">
            <v xml:space="preserve"> </v>
          </cell>
          <cell r="O24" t="str">
            <v xml:space="preserve"> </v>
          </cell>
          <cell r="P24" t="str">
            <v xml:space="preserve"> </v>
          </cell>
          <cell r="Q24" t="str">
            <v xml:space="preserve"> </v>
          </cell>
          <cell r="R24" t="str">
            <v xml:space="preserve"> </v>
          </cell>
        </row>
        <row r="26">
          <cell r="G26" t="str">
            <v xml:space="preserve">3 bėgimas iš </v>
          </cell>
          <cell r="H26" t="str">
            <v>3 bėgimas iš  8</v>
          </cell>
        </row>
        <row r="27">
          <cell r="E27" t="str">
            <v>Startas:</v>
          </cell>
          <cell r="F27">
            <v>0.64444444444444959</v>
          </cell>
        </row>
        <row r="28">
          <cell r="B28" t="str">
            <v>Vt viso</v>
          </cell>
          <cell r="C28" t="str">
            <v>bėg/vt</v>
          </cell>
          <cell r="D28" t="str">
            <v>beg</v>
          </cell>
          <cell r="E28" t="str">
            <v>Takas</v>
          </cell>
          <cell r="F28" t="str">
            <v>St Nr</v>
          </cell>
          <cell r="G28" t="str">
            <v>ID</v>
          </cell>
          <cell r="H28" t="str">
            <v>Dalyvis</v>
          </cell>
          <cell r="I28" t="str">
            <v>Gim. data</v>
          </cell>
          <cell r="J28" t="str">
            <v>Komanda</v>
          </cell>
          <cell r="K28" t="str">
            <v>Rez</v>
          </cell>
          <cell r="L28" t="str">
            <v>SB</v>
          </cell>
          <cell r="M28" t="str">
            <v>PB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>SB/PB</v>
          </cell>
        </row>
        <row r="29">
          <cell r="B29" t="str">
            <v xml:space="preserve"> </v>
          </cell>
          <cell r="C29" t="str">
            <v xml:space="preserve"> </v>
          </cell>
          <cell r="D29">
            <v>3</v>
          </cell>
          <cell r="E29">
            <v>1</v>
          </cell>
          <cell r="G29" t="str">
            <v xml:space="preserve"> </v>
          </cell>
          <cell r="H29" t="str">
            <v/>
          </cell>
          <cell r="I29" t="str">
            <v xml:space="preserve"> </v>
          </cell>
          <cell r="J29" t="str">
            <v xml:space="preserve"> </v>
          </cell>
          <cell r="N29" t="str">
            <v xml:space="preserve"> </v>
          </cell>
          <cell r="O29" t="str">
            <v xml:space="preserve"> </v>
          </cell>
          <cell r="P29" t="str">
            <v xml:space="preserve"> </v>
          </cell>
          <cell r="Q29" t="str">
            <v xml:space="preserve"> </v>
          </cell>
          <cell r="R29" t="str">
            <v xml:space="preserve"> </v>
          </cell>
        </row>
        <row r="30">
          <cell r="B30" t="str">
            <v xml:space="preserve"> </v>
          </cell>
          <cell r="C30" t="str">
            <v xml:space="preserve"> </v>
          </cell>
          <cell r="D30">
            <v>3</v>
          </cell>
          <cell r="E30">
            <v>2</v>
          </cell>
          <cell r="G30" t="str">
            <v xml:space="preserve"> </v>
          </cell>
          <cell r="H30" t="str">
            <v/>
          </cell>
          <cell r="I30" t="str">
            <v xml:space="preserve"> </v>
          </cell>
          <cell r="J30" t="str">
            <v xml:space="preserve"> </v>
          </cell>
          <cell r="N30" t="str">
            <v xml:space="preserve"> </v>
          </cell>
          <cell r="O30" t="str">
            <v xml:space="preserve"> </v>
          </cell>
          <cell r="P30" t="str">
            <v xml:space="preserve"> </v>
          </cell>
          <cell r="Q30" t="str">
            <v xml:space="preserve"> </v>
          </cell>
          <cell r="R30" t="str">
            <v xml:space="preserve"> </v>
          </cell>
        </row>
        <row r="31">
          <cell r="B31" t="str">
            <v xml:space="preserve"> </v>
          </cell>
          <cell r="C31" t="str">
            <v xml:space="preserve"> </v>
          </cell>
          <cell r="D31">
            <v>3</v>
          </cell>
          <cell r="E31">
            <v>3</v>
          </cell>
          <cell r="G31" t="str">
            <v xml:space="preserve"> </v>
          </cell>
          <cell r="H31" t="str">
            <v/>
          </cell>
          <cell r="I31" t="str">
            <v xml:space="preserve"> </v>
          </cell>
          <cell r="J31" t="str">
            <v xml:space="preserve"> </v>
          </cell>
          <cell r="N31" t="str">
            <v xml:space="preserve"> </v>
          </cell>
          <cell r="O31" t="str">
            <v xml:space="preserve"> </v>
          </cell>
          <cell r="P31" t="str">
            <v xml:space="preserve"> </v>
          </cell>
          <cell r="Q31" t="str">
            <v xml:space="preserve"> </v>
          </cell>
          <cell r="R31" t="str">
            <v xml:space="preserve"> </v>
          </cell>
        </row>
        <row r="32">
          <cell r="B32" t="str">
            <v xml:space="preserve"> </v>
          </cell>
          <cell r="C32" t="str">
            <v xml:space="preserve"> </v>
          </cell>
          <cell r="D32">
            <v>3</v>
          </cell>
          <cell r="E32">
            <v>4</v>
          </cell>
          <cell r="G32" t="str">
            <v xml:space="preserve"> </v>
          </cell>
          <cell r="H32" t="str">
            <v/>
          </cell>
          <cell r="I32" t="str">
            <v xml:space="preserve"> </v>
          </cell>
          <cell r="J32" t="str">
            <v xml:space="preserve"> </v>
          </cell>
          <cell r="N32" t="str">
            <v xml:space="preserve"> </v>
          </cell>
          <cell r="O32" t="str">
            <v xml:space="preserve"> </v>
          </cell>
          <cell r="P32" t="str">
            <v xml:space="preserve"> </v>
          </cell>
          <cell r="Q32" t="str">
            <v xml:space="preserve"> </v>
          </cell>
          <cell r="R32" t="str">
            <v xml:space="preserve"> </v>
          </cell>
        </row>
        <row r="33">
          <cell r="B33" t="str">
            <v xml:space="preserve"> </v>
          </cell>
          <cell r="C33" t="str">
            <v xml:space="preserve"> </v>
          </cell>
          <cell r="D33">
            <v>3</v>
          </cell>
          <cell r="E33">
            <v>5</v>
          </cell>
          <cell r="G33" t="str">
            <v xml:space="preserve"> </v>
          </cell>
          <cell r="H33" t="str">
            <v/>
          </cell>
          <cell r="I33" t="str">
            <v xml:space="preserve"> </v>
          </cell>
          <cell r="J33" t="str">
            <v xml:space="preserve"> 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 t="str">
            <v xml:space="preserve"> </v>
          </cell>
          <cell r="R33" t="str">
            <v xml:space="preserve"> </v>
          </cell>
        </row>
        <row r="34">
          <cell r="B34" t="str">
            <v xml:space="preserve"> </v>
          </cell>
          <cell r="C34" t="str">
            <v xml:space="preserve"> </v>
          </cell>
          <cell r="D34">
            <v>3</v>
          </cell>
          <cell r="E34">
            <v>6</v>
          </cell>
          <cell r="G34" t="str">
            <v xml:space="preserve"> </v>
          </cell>
          <cell r="H34" t="str">
            <v/>
          </cell>
          <cell r="I34" t="str">
            <v xml:space="preserve"> </v>
          </cell>
          <cell r="J34" t="str">
            <v xml:space="preserve"> </v>
          </cell>
          <cell r="N34" t="str">
            <v xml:space="preserve"> </v>
          </cell>
          <cell r="O34" t="str">
            <v xml:space="preserve"> </v>
          </cell>
          <cell r="P34" t="str">
            <v xml:space="preserve"> </v>
          </cell>
          <cell r="Q34" t="str">
            <v xml:space="preserve"> </v>
          </cell>
          <cell r="R34" t="str">
            <v xml:space="preserve"> </v>
          </cell>
        </row>
        <row r="36">
          <cell r="G36" t="str">
            <v xml:space="preserve">4 bėgimas iš </v>
          </cell>
          <cell r="H36" t="str">
            <v>4 bėgimas iš  8</v>
          </cell>
        </row>
        <row r="37">
          <cell r="E37" t="str">
            <v>Startas:</v>
          </cell>
          <cell r="F37">
            <v>0.64722222222222736</v>
          </cell>
        </row>
        <row r="38">
          <cell r="B38" t="str">
            <v>Vt viso</v>
          </cell>
          <cell r="C38" t="str">
            <v>bėg/vt</v>
          </cell>
          <cell r="D38" t="str">
            <v>beg</v>
          </cell>
          <cell r="E38" t="str">
            <v>Takas</v>
          </cell>
          <cell r="F38" t="str">
            <v>St Nr</v>
          </cell>
          <cell r="G38" t="str">
            <v>ID</v>
          </cell>
          <cell r="H38" t="str">
            <v>Dalyvis</v>
          </cell>
          <cell r="I38" t="str">
            <v>Gim. data</v>
          </cell>
          <cell r="J38" t="str">
            <v>Komanda</v>
          </cell>
          <cell r="K38" t="str">
            <v>Rez</v>
          </cell>
          <cell r="L38" t="str">
            <v>SB</v>
          </cell>
          <cell r="M38" t="str">
            <v>PB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SB/PB</v>
          </cell>
        </row>
        <row r="39">
          <cell r="B39" t="str">
            <v xml:space="preserve"> </v>
          </cell>
          <cell r="C39" t="str">
            <v xml:space="preserve"> </v>
          </cell>
          <cell r="D39">
            <v>4</v>
          </cell>
          <cell r="E39">
            <v>1</v>
          </cell>
          <cell r="G39" t="str">
            <v xml:space="preserve"> </v>
          </cell>
          <cell r="H39" t="str">
            <v/>
          </cell>
          <cell r="I39" t="str">
            <v xml:space="preserve"> </v>
          </cell>
          <cell r="J39" t="str">
            <v xml:space="preserve"> </v>
          </cell>
          <cell r="N39" t="str">
            <v xml:space="preserve"> </v>
          </cell>
          <cell r="O39" t="str">
            <v xml:space="preserve"> </v>
          </cell>
          <cell r="P39" t="str">
            <v xml:space="preserve"> </v>
          </cell>
          <cell r="Q39" t="str">
            <v xml:space="preserve"> </v>
          </cell>
          <cell r="R39" t="str">
            <v xml:space="preserve"> </v>
          </cell>
        </row>
        <row r="40">
          <cell r="B40" t="str">
            <v xml:space="preserve"> </v>
          </cell>
          <cell r="C40" t="str">
            <v xml:space="preserve"> </v>
          </cell>
          <cell r="D40">
            <v>4</v>
          </cell>
          <cell r="E40">
            <v>2</v>
          </cell>
          <cell r="G40" t="str">
            <v xml:space="preserve"> </v>
          </cell>
          <cell r="H40" t="str">
            <v/>
          </cell>
          <cell r="I40" t="str">
            <v xml:space="preserve"> </v>
          </cell>
          <cell r="J40" t="str">
            <v xml:space="preserve"> </v>
          </cell>
          <cell r="N40" t="str">
            <v xml:space="preserve"> </v>
          </cell>
          <cell r="O40" t="str">
            <v xml:space="preserve"> </v>
          </cell>
          <cell r="P40" t="str">
            <v xml:space="preserve"> </v>
          </cell>
          <cell r="Q40" t="str">
            <v xml:space="preserve"> </v>
          </cell>
          <cell r="R40" t="str">
            <v xml:space="preserve"> </v>
          </cell>
        </row>
        <row r="41">
          <cell r="B41" t="str">
            <v xml:space="preserve"> </v>
          </cell>
          <cell r="C41" t="str">
            <v xml:space="preserve"> </v>
          </cell>
          <cell r="D41">
            <v>4</v>
          </cell>
          <cell r="E41">
            <v>3</v>
          </cell>
          <cell r="G41" t="str">
            <v xml:space="preserve"> </v>
          </cell>
          <cell r="H41" t="str">
            <v/>
          </cell>
          <cell r="I41" t="str">
            <v xml:space="preserve"> </v>
          </cell>
          <cell r="J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 t="str">
            <v xml:space="preserve"> </v>
          </cell>
          <cell r="R41" t="str">
            <v xml:space="preserve"> </v>
          </cell>
        </row>
        <row r="42">
          <cell r="B42" t="str">
            <v xml:space="preserve"> </v>
          </cell>
          <cell r="C42" t="str">
            <v xml:space="preserve"> </v>
          </cell>
          <cell r="D42">
            <v>4</v>
          </cell>
          <cell r="E42">
            <v>4</v>
          </cell>
          <cell r="G42" t="str">
            <v xml:space="preserve"> </v>
          </cell>
          <cell r="H42" t="str">
            <v/>
          </cell>
          <cell r="I42" t="str">
            <v xml:space="preserve"> </v>
          </cell>
          <cell r="J42" t="str">
            <v xml:space="preserve"> </v>
          </cell>
          <cell r="N42" t="str">
            <v xml:space="preserve"> </v>
          </cell>
          <cell r="O42" t="str">
            <v xml:space="preserve"> </v>
          </cell>
          <cell r="P42" t="str">
            <v xml:space="preserve"> </v>
          </cell>
          <cell r="Q42" t="str">
            <v xml:space="preserve"> </v>
          </cell>
          <cell r="R42" t="str">
            <v xml:space="preserve"> </v>
          </cell>
        </row>
        <row r="43">
          <cell r="B43" t="str">
            <v xml:space="preserve"> </v>
          </cell>
          <cell r="C43" t="str">
            <v xml:space="preserve"> </v>
          </cell>
          <cell r="D43">
            <v>4</v>
          </cell>
          <cell r="E43">
            <v>5</v>
          </cell>
          <cell r="G43" t="str">
            <v xml:space="preserve"> </v>
          </cell>
          <cell r="H43" t="str">
            <v/>
          </cell>
          <cell r="I43" t="str">
            <v xml:space="preserve"> </v>
          </cell>
          <cell r="J43" t="str">
            <v xml:space="preserve"> </v>
          </cell>
          <cell r="N43" t="str">
            <v xml:space="preserve"> </v>
          </cell>
          <cell r="O43" t="str">
            <v xml:space="preserve"> </v>
          </cell>
          <cell r="P43" t="str">
            <v xml:space="preserve"> </v>
          </cell>
          <cell r="Q43" t="str">
            <v xml:space="preserve"> </v>
          </cell>
          <cell r="R43" t="str">
            <v xml:space="preserve"> </v>
          </cell>
        </row>
        <row r="44">
          <cell r="B44" t="str">
            <v xml:space="preserve"> </v>
          </cell>
          <cell r="C44" t="str">
            <v xml:space="preserve"> </v>
          </cell>
          <cell r="D44">
            <v>4</v>
          </cell>
          <cell r="E44">
            <v>6</v>
          </cell>
          <cell r="G44" t="str">
            <v xml:space="preserve"> </v>
          </cell>
          <cell r="H44" t="str">
            <v/>
          </cell>
          <cell r="I44" t="str">
            <v xml:space="preserve"> </v>
          </cell>
          <cell r="J44" t="str">
            <v xml:space="preserve"> </v>
          </cell>
          <cell r="N44" t="str">
            <v xml:space="preserve"> 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  <cell r="R44" t="str">
            <v xml:space="preserve"> </v>
          </cell>
        </row>
        <row r="46">
          <cell r="E46" t="str">
            <v>Lietuvos čempionatas ir jaunimo iki 20 m. pirmenybės</v>
          </cell>
        </row>
        <row r="47">
          <cell r="E47">
            <v>40228</v>
          </cell>
          <cell r="H47" t="str">
            <v>Klaipėda, Lengvosios atletikos maniežas</v>
          </cell>
        </row>
        <row r="49">
          <cell r="H49" t="str">
            <v>60m bėgimas vyrams</v>
          </cell>
        </row>
        <row r="50">
          <cell r="G50" t="str">
            <v>60m v</v>
          </cell>
        </row>
        <row r="51">
          <cell r="G51" t="str">
            <v xml:space="preserve">5 bėgimas iš </v>
          </cell>
          <cell r="H51" t="str">
            <v>5 bėgimas iš  8</v>
          </cell>
        </row>
        <row r="52">
          <cell r="E52" t="str">
            <v>Startas:</v>
          </cell>
          <cell r="F52">
            <v>0.65000000000000513</v>
          </cell>
        </row>
        <row r="53">
          <cell r="B53" t="str">
            <v>Vt viso</v>
          </cell>
          <cell r="C53" t="str">
            <v>bėg/vt</v>
          </cell>
          <cell r="D53" t="str">
            <v>beg</v>
          </cell>
          <cell r="E53" t="str">
            <v>Takas</v>
          </cell>
          <cell r="F53" t="str">
            <v>St Nr</v>
          </cell>
          <cell r="G53" t="str">
            <v>ID</v>
          </cell>
          <cell r="H53" t="str">
            <v>Dalyvis</v>
          </cell>
          <cell r="I53" t="str">
            <v>Gim. data</v>
          </cell>
          <cell r="J53" t="str">
            <v>Komanda</v>
          </cell>
          <cell r="K53" t="str">
            <v>Rez</v>
          </cell>
          <cell r="L53" t="str">
            <v>SB</v>
          </cell>
          <cell r="M53" t="str">
            <v>PB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 t="str">
            <v>SB/PB</v>
          </cell>
        </row>
        <row r="54">
          <cell r="B54" t="str">
            <v xml:space="preserve"> </v>
          </cell>
          <cell r="C54" t="str">
            <v xml:space="preserve"> </v>
          </cell>
          <cell r="D54">
            <v>5</v>
          </cell>
          <cell r="E54">
            <v>1</v>
          </cell>
          <cell r="G54" t="str">
            <v xml:space="preserve"> </v>
          </cell>
          <cell r="H54" t="str">
            <v/>
          </cell>
          <cell r="I54" t="str">
            <v xml:space="preserve"> </v>
          </cell>
          <cell r="J54" t="str">
            <v xml:space="preserve"> </v>
          </cell>
          <cell r="N54" t="str">
            <v xml:space="preserve"> </v>
          </cell>
          <cell r="O54" t="str">
            <v xml:space="preserve"> </v>
          </cell>
          <cell r="P54" t="str">
            <v xml:space="preserve"> </v>
          </cell>
          <cell r="Q54" t="str">
            <v xml:space="preserve"> </v>
          </cell>
          <cell r="R54" t="str">
            <v xml:space="preserve"> </v>
          </cell>
        </row>
        <row r="55">
          <cell r="B55" t="str">
            <v xml:space="preserve"> </v>
          </cell>
          <cell r="C55" t="str">
            <v xml:space="preserve"> </v>
          </cell>
          <cell r="D55">
            <v>5</v>
          </cell>
          <cell r="E55">
            <v>2</v>
          </cell>
          <cell r="G55" t="str">
            <v xml:space="preserve"> </v>
          </cell>
          <cell r="H55" t="str">
            <v/>
          </cell>
          <cell r="I55" t="str">
            <v xml:space="preserve"> </v>
          </cell>
          <cell r="J55" t="str">
            <v xml:space="preserve"> 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 t="str">
            <v xml:space="preserve"> </v>
          </cell>
          <cell r="R55" t="str">
            <v xml:space="preserve"> </v>
          </cell>
        </row>
        <row r="56">
          <cell r="B56" t="str">
            <v xml:space="preserve"> </v>
          </cell>
          <cell r="C56" t="str">
            <v xml:space="preserve"> </v>
          </cell>
          <cell r="D56">
            <v>5</v>
          </cell>
          <cell r="E56">
            <v>3</v>
          </cell>
          <cell r="G56" t="str">
            <v xml:space="preserve"> </v>
          </cell>
          <cell r="H56" t="str">
            <v/>
          </cell>
          <cell r="I56" t="str">
            <v xml:space="preserve"> </v>
          </cell>
          <cell r="J56" t="str">
            <v xml:space="preserve"> 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 t="str">
            <v xml:space="preserve"> </v>
          </cell>
          <cell r="R56" t="str">
            <v xml:space="preserve"> </v>
          </cell>
        </row>
        <row r="57">
          <cell r="B57" t="str">
            <v xml:space="preserve"> </v>
          </cell>
          <cell r="C57" t="str">
            <v xml:space="preserve"> </v>
          </cell>
          <cell r="D57">
            <v>5</v>
          </cell>
          <cell r="E57">
            <v>4</v>
          </cell>
          <cell r="G57" t="str">
            <v xml:space="preserve"> </v>
          </cell>
          <cell r="H57" t="str">
            <v/>
          </cell>
          <cell r="I57" t="str">
            <v xml:space="preserve"> </v>
          </cell>
          <cell r="J57" t="str">
            <v xml:space="preserve"> </v>
          </cell>
          <cell r="N57" t="str">
            <v xml:space="preserve"> </v>
          </cell>
          <cell r="O57" t="str">
            <v xml:space="preserve"> </v>
          </cell>
          <cell r="P57" t="str">
            <v xml:space="preserve"> </v>
          </cell>
          <cell r="Q57" t="str">
            <v xml:space="preserve"> </v>
          </cell>
          <cell r="R57" t="str">
            <v xml:space="preserve"> </v>
          </cell>
        </row>
        <row r="58">
          <cell r="B58" t="str">
            <v xml:space="preserve"> </v>
          </cell>
          <cell r="C58" t="str">
            <v xml:space="preserve"> </v>
          </cell>
          <cell r="D58">
            <v>5</v>
          </cell>
          <cell r="E58">
            <v>5</v>
          </cell>
          <cell r="G58" t="str">
            <v xml:space="preserve"> </v>
          </cell>
          <cell r="H58" t="str">
            <v/>
          </cell>
          <cell r="I58" t="str">
            <v xml:space="preserve"> </v>
          </cell>
          <cell r="J58" t="str">
            <v xml:space="preserve"> </v>
          </cell>
          <cell r="N58" t="str">
            <v xml:space="preserve"> </v>
          </cell>
          <cell r="O58" t="str">
            <v xml:space="preserve"> </v>
          </cell>
          <cell r="P58" t="str">
            <v xml:space="preserve"> </v>
          </cell>
          <cell r="Q58" t="str">
            <v xml:space="preserve"> </v>
          </cell>
          <cell r="R58" t="str">
            <v xml:space="preserve"> </v>
          </cell>
        </row>
        <row r="59">
          <cell r="B59" t="str">
            <v xml:space="preserve"> </v>
          </cell>
          <cell r="C59" t="str">
            <v xml:space="preserve"> </v>
          </cell>
          <cell r="D59">
            <v>5</v>
          </cell>
          <cell r="E59">
            <v>6</v>
          </cell>
          <cell r="G59" t="str">
            <v xml:space="preserve"> </v>
          </cell>
          <cell r="H59" t="str">
            <v/>
          </cell>
          <cell r="I59" t="str">
            <v xml:space="preserve"> </v>
          </cell>
          <cell r="J59" t="str">
            <v xml:space="preserve"> </v>
          </cell>
          <cell r="N59" t="str">
            <v xml:space="preserve"> </v>
          </cell>
          <cell r="O59" t="str">
            <v xml:space="preserve"> </v>
          </cell>
          <cell r="P59" t="str">
            <v xml:space="preserve"> </v>
          </cell>
          <cell r="Q59" t="str">
            <v xml:space="preserve"> </v>
          </cell>
          <cell r="R59" t="str">
            <v xml:space="preserve"> </v>
          </cell>
        </row>
        <row r="61">
          <cell r="G61" t="str">
            <v xml:space="preserve">6 bėgimas iš </v>
          </cell>
          <cell r="H61" t="str">
            <v>6 bėgimas iš  8</v>
          </cell>
        </row>
        <row r="62">
          <cell r="E62" t="str">
            <v>Startas:</v>
          </cell>
          <cell r="F62">
            <v>0.6527777777777829</v>
          </cell>
        </row>
        <row r="63">
          <cell r="B63" t="str">
            <v>Vt viso</v>
          </cell>
          <cell r="C63" t="str">
            <v>bėg/vt</v>
          </cell>
          <cell r="D63" t="str">
            <v>beg</v>
          </cell>
          <cell r="E63" t="str">
            <v>Takas</v>
          </cell>
          <cell r="F63" t="str">
            <v>St Nr</v>
          </cell>
          <cell r="G63" t="str">
            <v>ID</v>
          </cell>
          <cell r="H63" t="str">
            <v>Dalyvis</v>
          </cell>
          <cell r="I63" t="str">
            <v>Gim. data</v>
          </cell>
          <cell r="J63" t="str">
            <v>Komanda</v>
          </cell>
          <cell r="K63" t="str">
            <v>Rez</v>
          </cell>
          <cell r="L63" t="str">
            <v>SB</v>
          </cell>
          <cell r="M63" t="str">
            <v>PB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 t="str">
            <v>SB/PB</v>
          </cell>
        </row>
        <row r="64">
          <cell r="B64" t="str">
            <v xml:space="preserve"> </v>
          </cell>
          <cell r="C64" t="str">
            <v xml:space="preserve"> </v>
          </cell>
          <cell r="D64">
            <v>6</v>
          </cell>
          <cell r="E64">
            <v>1</v>
          </cell>
          <cell r="G64" t="str">
            <v xml:space="preserve"> </v>
          </cell>
          <cell r="H64" t="str">
            <v/>
          </cell>
          <cell r="I64" t="str">
            <v xml:space="preserve"> </v>
          </cell>
          <cell r="J64" t="str">
            <v xml:space="preserve"> </v>
          </cell>
          <cell r="N64" t="str">
            <v xml:space="preserve"> </v>
          </cell>
          <cell r="O64" t="str">
            <v xml:space="preserve"> </v>
          </cell>
          <cell r="P64" t="str">
            <v xml:space="preserve"> </v>
          </cell>
          <cell r="Q64" t="str">
            <v xml:space="preserve"> </v>
          </cell>
          <cell r="R64" t="str">
            <v xml:space="preserve"> </v>
          </cell>
        </row>
        <row r="65">
          <cell r="B65" t="str">
            <v xml:space="preserve"> </v>
          </cell>
          <cell r="C65" t="str">
            <v xml:space="preserve"> </v>
          </cell>
          <cell r="D65">
            <v>6</v>
          </cell>
          <cell r="E65">
            <v>2</v>
          </cell>
          <cell r="G65" t="str">
            <v xml:space="preserve"> </v>
          </cell>
          <cell r="H65" t="str">
            <v/>
          </cell>
          <cell r="I65" t="str">
            <v xml:space="preserve"> </v>
          </cell>
          <cell r="J65" t="str">
            <v xml:space="preserve"> </v>
          </cell>
          <cell r="N65" t="str">
            <v xml:space="preserve"> </v>
          </cell>
          <cell r="O65" t="str">
            <v xml:space="preserve"> </v>
          </cell>
          <cell r="P65" t="str">
            <v xml:space="preserve"> </v>
          </cell>
          <cell r="Q65" t="str">
            <v xml:space="preserve"> </v>
          </cell>
          <cell r="R65" t="str">
            <v xml:space="preserve"> </v>
          </cell>
        </row>
        <row r="66">
          <cell r="B66" t="str">
            <v xml:space="preserve"> </v>
          </cell>
          <cell r="C66" t="str">
            <v xml:space="preserve"> </v>
          </cell>
          <cell r="D66">
            <v>6</v>
          </cell>
          <cell r="E66">
            <v>3</v>
          </cell>
          <cell r="G66" t="str">
            <v xml:space="preserve"> </v>
          </cell>
          <cell r="H66" t="str">
            <v/>
          </cell>
          <cell r="I66" t="str">
            <v xml:space="preserve"> </v>
          </cell>
          <cell r="J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  <cell r="R66" t="str">
            <v xml:space="preserve"> </v>
          </cell>
        </row>
        <row r="67">
          <cell r="B67" t="str">
            <v xml:space="preserve"> </v>
          </cell>
          <cell r="C67" t="str">
            <v xml:space="preserve"> </v>
          </cell>
          <cell r="D67">
            <v>6</v>
          </cell>
          <cell r="E67">
            <v>4</v>
          </cell>
          <cell r="G67" t="str">
            <v xml:space="preserve"> </v>
          </cell>
          <cell r="H67" t="str">
            <v/>
          </cell>
          <cell r="I67" t="str">
            <v xml:space="preserve"> </v>
          </cell>
          <cell r="J67" t="str">
            <v xml:space="preserve"> </v>
          </cell>
          <cell r="N67" t="str">
            <v xml:space="preserve"> 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  <cell r="R67" t="str">
            <v xml:space="preserve"> </v>
          </cell>
        </row>
        <row r="68">
          <cell r="B68" t="str">
            <v xml:space="preserve"> </v>
          </cell>
          <cell r="C68" t="str">
            <v xml:space="preserve"> </v>
          </cell>
          <cell r="D68">
            <v>6</v>
          </cell>
          <cell r="E68">
            <v>5</v>
          </cell>
          <cell r="G68" t="str">
            <v xml:space="preserve"> </v>
          </cell>
          <cell r="H68" t="str">
            <v/>
          </cell>
          <cell r="I68" t="str">
            <v xml:space="preserve"> </v>
          </cell>
          <cell r="J68" t="str">
            <v xml:space="preserve"> </v>
          </cell>
          <cell r="N68" t="str">
            <v xml:space="preserve"> </v>
          </cell>
          <cell r="O68" t="str">
            <v xml:space="preserve"> </v>
          </cell>
          <cell r="P68" t="str">
            <v xml:space="preserve"> </v>
          </cell>
          <cell r="Q68" t="str">
            <v xml:space="preserve"> </v>
          </cell>
          <cell r="R68" t="str">
            <v xml:space="preserve"> </v>
          </cell>
        </row>
        <row r="69">
          <cell r="B69" t="str">
            <v xml:space="preserve"> </v>
          </cell>
          <cell r="C69" t="str">
            <v xml:space="preserve"> </v>
          </cell>
          <cell r="D69">
            <v>6</v>
          </cell>
          <cell r="E69">
            <v>6</v>
          </cell>
          <cell r="G69" t="str">
            <v xml:space="preserve"> </v>
          </cell>
          <cell r="H69" t="str">
            <v/>
          </cell>
          <cell r="I69" t="str">
            <v xml:space="preserve"> </v>
          </cell>
          <cell r="J69" t="str">
            <v xml:space="preserve"> </v>
          </cell>
          <cell r="N69" t="str">
            <v xml:space="preserve"> </v>
          </cell>
          <cell r="O69" t="str">
            <v xml:space="preserve"> </v>
          </cell>
          <cell r="P69" t="str">
            <v xml:space="preserve"> </v>
          </cell>
          <cell r="Q69" t="str">
            <v xml:space="preserve"> </v>
          </cell>
          <cell r="R69" t="str">
            <v xml:space="preserve"> </v>
          </cell>
        </row>
        <row r="71">
          <cell r="G71" t="str">
            <v xml:space="preserve">7 bėgimas iš </v>
          </cell>
          <cell r="H71" t="str">
            <v>7 bėgimas iš  8</v>
          </cell>
        </row>
        <row r="72">
          <cell r="E72" t="str">
            <v>Startas:</v>
          </cell>
          <cell r="F72">
            <v>0.65555555555556067</v>
          </cell>
        </row>
        <row r="73">
          <cell r="B73" t="str">
            <v>Vt viso</v>
          </cell>
          <cell r="C73" t="str">
            <v>bėg/vt</v>
          </cell>
          <cell r="D73" t="str">
            <v>beg</v>
          </cell>
          <cell r="E73" t="str">
            <v>Takas</v>
          </cell>
          <cell r="F73" t="str">
            <v>St Nr</v>
          </cell>
          <cell r="G73" t="str">
            <v>ID</v>
          </cell>
          <cell r="H73" t="str">
            <v>Dalyvis</v>
          </cell>
          <cell r="I73" t="str">
            <v>Gim. data</v>
          </cell>
          <cell r="J73" t="str">
            <v>Komanda</v>
          </cell>
          <cell r="K73" t="str">
            <v>Rez</v>
          </cell>
          <cell r="L73" t="str">
            <v>SB</v>
          </cell>
          <cell r="M73" t="str">
            <v>PB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>SB/PB</v>
          </cell>
        </row>
        <row r="74">
          <cell r="B74" t="str">
            <v xml:space="preserve"> </v>
          </cell>
          <cell r="C74" t="str">
            <v xml:space="preserve"> </v>
          </cell>
          <cell r="D74">
            <v>7</v>
          </cell>
          <cell r="E74">
            <v>1</v>
          </cell>
          <cell r="G74" t="str">
            <v xml:space="preserve"> </v>
          </cell>
          <cell r="H74" t="str">
            <v/>
          </cell>
          <cell r="I74" t="str">
            <v xml:space="preserve"> </v>
          </cell>
          <cell r="J74" t="str">
            <v xml:space="preserve"> </v>
          </cell>
          <cell r="N74" t="str">
            <v xml:space="preserve"> </v>
          </cell>
          <cell r="O74" t="str">
            <v xml:space="preserve"> </v>
          </cell>
          <cell r="P74" t="str">
            <v xml:space="preserve"> </v>
          </cell>
          <cell r="Q74" t="str">
            <v xml:space="preserve"> </v>
          </cell>
          <cell r="R74" t="str">
            <v xml:space="preserve"> </v>
          </cell>
        </row>
        <row r="75">
          <cell r="B75" t="str">
            <v xml:space="preserve"> </v>
          </cell>
          <cell r="C75" t="str">
            <v xml:space="preserve"> </v>
          </cell>
          <cell r="D75">
            <v>7</v>
          </cell>
          <cell r="E75">
            <v>2</v>
          </cell>
          <cell r="G75" t="str">
            <v xml:space="preserve"> </v>
          </cell>
          <cell r="H75" t="str">
            <v/>
          </cell>
          <cell r="I75" t="str">
            <v xml:space="preserve"> </v>
          </cell>
          <cell r="J75" t="str">
            <v xml:space="preserve"> </v>
          </cell>
          <cell r="N75" t="str">
            <v xml:space="preserve"> </v>
          </cell>
          <cell r="O75" t="str">
            <v xml:space="preserve"> </v>
          </cell>
          <cell r="P75" t="str">
            <v xml:space="preserve"> </v>
          </cell>
          <cell r="Q75" t="str">
            <v xml:space="preserve"> </v>
          </cell>
          <cell r="R75" t="str">
            <v xml:space="preserve"> </v>
          </cell>
        </row>
        <row r="76">
          <cell r="B76" t="str">
            <v xml:space="preserve"> </v>
          </cell>
          <cell r="C76" t="str">
            <v xml:space="preserve"> </v>
          </cell>
          <cell r="D76">
            <v>7</v>
          </cell>
          <cell r="E76">
            <v>3</v>
          </cell>
          <cell r="G76" t="str">
            <v xml:space="preserve"> </v>
          </cell>
          <cell r="H76" t="str">
            <v/>
          </cell>
          <cell r="I76" t="str">
            <v xml:space="preserve"> </v>
          </cell>
          <cell r="J76" t="str">
            <v xml:space="preserve"> </v>
          </cell>
          <cell r="N76" t="str">
            <v xml:space="preserve"> </v>
          </cell>
          <cell r="O76" t="str">
            <v xml:space="preserve"> </v>
          </cell>
          <cell r="P76" t="str">
            <v xml:space="preserve"> </v>
          </cell>
          <cell r="Q76" t="str">
            <v xml:space="preserve"> </v>
          </cell>
          <cell r="R76" t="str">
            <v xml:space="preserve"> </v>
          </cell>
        </row>
        <row r="77">
          <cell r="B77" t="str">
            <v xml:space="preserve"> </v>
          </cell>
          <cell r="C77" t="str">
            <v xml:space="preserve"> </v>
          </cell>
          <cell r="D77">
            <v>7</v>
          </cell>
          <cell r="E77">
            <v>4</v>
          </cell>
          <cell r="G77" t="str">
            <v xml:space="preserve"> </v>
          </cell>
          <cell r="H77" t="str">
            <v/>
          </cell>
          <cell r="I77" t="str">
            <v xml:space="preserve"> </v>
          </cell>
          <cell r="J77" t="str">
            <v xml:space="preserve"> </v>
          </cell>
          <cell r="N77" t="str">
            <v xml:space="preserve"> </v>
          </cell>
          <cell r="O77" t="str">
            <v xml:space="preserve"> </v>
          </cell>
          <cell r="P77" t="str">
            <v xml:space="preserve"> </v>
          </cell>
          <cell r="Q77" t="str">
            <v xml:space="preserve"> </v>
          </cell>
          <cell r="R77" t="str">
            <v xml:space="preserve"> </v>
          </cell>
        </row>
        <row r="78">
          <cell r="B78" t="str">
            <v xml:space="preserve"> </v>
          </cell>
          <cell r="C78" t="str">
            <v xml:space="preserve"> </v>
          </cell>
          <cell r="D78">
            <v>7</v>
          </cell>
          <cell r="E78">
            <v>5</v>
          </cell>
          <cell r="G78" t="str">
            <v xml:space="preserve"> </v>
          </cell>
          <cell r="H78" t="str">
            <v/>
          </cell>
          <cell r="I78" t="str">
            <v xml:space="preserve"> </v>
          </cell>
          <cell r="J78" t="str">
            <v xml:space="preserve"> </v>
          </cell>
          <cell r="N78" t="str">
            <v xml:space="preserve"> </v>
          </cell>
          <cell r="O78" t="str">
            <v xml:space="preserve"> </v>
          </cell>
          <cell r="P78" t="str">
            <v xml:space="preserve"> </v>
          </cell>
          <cell r="Q78" t="str">
            <v xml:space="preserve"> </v>
          </cell>
          <cell r="R78" t="str">
            <v xml:space="preserve"> </v>
          </cell>
        </row>
        <row r="79">
          <cell r="B79" t="str">
            <v xml:space="preserve"> </v>
          </cell>
          <cell r="C79" t="str">
            <v xml:space="preserve"> </v>
          </cell>
          <cell r="D79">
            <v>7</v>
          </cell>
          <cell r="E79">
            <v>6</v>
          </cell>
          <cell r="G79" t="str">
            <v xml:space="preserve"> </v>
          </cell>
          <cell r="H79" t="str">
            <v/>
          </cell>
          <cell r="I79" t="str">
            <v xml:space="preserve"> </v>
          </cell>
          <cell r="J79" t="str">
            <v xml:space="preserve"> </v>
          </cell>
          <cell r="N79" t="str">
            <v xml:space="preserve"> </v>
          </cell>
          <cell r="O79" t="str">
            <v xml:space="preserve"> </v>
          </cell>
          <cell r="P79" t="str">
            <v xml:space="preserve"> </v>
          </cell>
          <cell r="Q79" t="str">
            <v xml:space="preserve"> </v>
          </cell>
          <cell r="R79" t="str">
            <v xml:space="preserve"> </v>
          </cell>
        </row>
        <row r="81">
          <cell r="G81" t="str">
            <v xml:space="preserve">8 bėgimas iš </v>
          </cell>
          <cell r="H81" t="str">
            <v>8 bėgimas iš  8</v>
          </cell>
        </row>
        <row r="82">
          <cell r="E82" t="str">
            <v>Startas:</v>
          </cell>
          <cell r="F82">
            <v>0.65833333333333843</v>
          </cell>
        </row>
        <row r="83">
          <cell r="B83" t="str">
            <v>Vt viso</v>
          </cell>
          <cell r="C83" t="str">
            <v>bėg/vt</v>
          </cell>
          <cell r="D83" t="str">
            <v>beg</v>
          </cell>
          <cell r="E83" t="str">
            <v>Takas</v>
          </cell>
          <cell r="F83" t="str">
            <v>St Nr</v>
          </cell>
          <cell r="G83" t="str">
            <v>ID</v>
          </cell>
          <cell r="H83" t="str">
            <v>Dalyvis</v>
          </cell>
          <cell r="I83" t="str">
            <v>Gim. data</v>
          </cell>
          <cell r="J83" t="str">
            <v>Komanda</v>
          </cell>
          <cell r="K83" t="str">
            <v>Rez</v>
          </cell>
          <cell r="L83" t="str">
            <v>SB</v>
          </cell>
          <cell r="M83" t="str">
            <v>PB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 t="str">
            <v>SB/PB</v>
          </cell>
        </row>
        <row r="84">
          <cell r="B84" t="str">
            <v xml:space="preserve"> </v>
          </cell>
          <cell r="C84" t="str">
            <v xml:space="preserve"> </v>
          </cell>
          <cell r="D84">
            <v>8</v>
          </cell>
          <cell r="E84">
            <v>1</v>
          </cell>
          <cell r="G84" t="str">
            <v xml:space="preserve"> </v>
          </cell>
          <cell r="H84" t="str">
            <v/>
          </cell>
          <cell r="I84" t="str">
            <v xml:space="preserve"> </v>
          </cell>
          <cell r="J84" t="str">
            <v xml:space="preserve"> </v>
          </cell>
          <cell r="N84" t="str">
            <v xml:space="preserve"> </v>
          </cell>
          <cell r="O84" t="str">
            <v xml:space="preserve"> </v>
          </cell>
          <cell r="P84" t="str">
            <v xml:space="preserve"> </v>
          </cell>
          <cell r="Q84" t="str">
            <v xml:space="preserve"> </v>
          </cell>
          <cell r="R84" t="str">
            <v xml:space="preserve"> </v>
          </cell>
        </row>
        <row r="85">
          <cell r="B85" t="str">
            <v xml:space="preserve"> </v>
          </cell>
          <cell r="C85" t="str">
            <v xml:space="preserve"> </v>
          </cell>
          <cell r="D85">
            <v>8</v>
          </cell>
          <cell r="E85">
            <v>2</v>
          </cell>
          <cell r="G85" t="str">
            <v xml:space="preserve"> </v>
          </cell>
          <cell r="H85" t="str">
            <v/>
          </cell>
          <cell r="I85" t="str">
            <v xml:space="preserve"> </v>
          </cell>
          <cell r="J85" t="str">
            <v xml:space="preserve"> </v>
          </cell>
          <cell r="N85" t="str">
            <v xml:space="preserve"> </v>
          </cell>
          <cell r="O85" t="str">
            <v xml:space="preserve"> </v>
          </cell>
          <cell r="P85" t="str">
            <v xml:space="preserve"> </v>
          </cell>
          <cell r="Q85" t="str">
            <v xml:space="preserve"> </v>
          </cell>
          <cell r="R85" t="str">
            <v xml:space="preserve"> </v>
          </cell>
        </row>
        <row r="86">
          <cell r="B86" t="str">
            <v xml:space="preserve"> </v>
          </cell>
          <cell r="C86" t="str">
            <v xml:space="preserve"> </v>
          </cell>
          <cell r="D86">
            <v>8</v>
          </cell>
          <cell r="E86">
            <v>3</v>
          </cell>
          <cell r="G86" t="str">
            <v xml:space="preserve"> </v>
          </cell>
          <cell r="H86" t="str">
            <v/>
          </cell>
          <cell r="I86" t="str">
            <v xml:space="preserve"> </v>
          </cell>
          <cell r="J86" t="str">
            <v xml:space="preserve"> </v>
          </cell>
          <cell r="N86" t="str">
            <v xml:space="preserve"> </v>
          </cell>
          <cell r="O86" t="str">
            <v xml:space="preserve"> </v>
          </cell>
          <cell r="P86" t="str">
            <v xml:space="preserve"> </v>
          </cell>
          <cell r="Q86" t="str">
            <v xml:space="preserve"> </v>
          </cell>
          <cell r="R86" t="str">
            <v xml:space="preserve"> </v>
          </cell>
        </row>
        <row r="87">
          <cell r="B87" t="str">
            <v xml:space="preserve"> </v>
          </cell>
          <cell r="C87" t="str">
            <v xml:space="preserve"> </v>
          </cell>
          <cell r="D87">
            <v>8</v>
          </cell>
          <cell r="E87">
            <v>4</v>
          </cell>
          <cell r="G87" t="str">
            <v xml:space="preserve"> </v>
          </cell>
          <cell r="H87" t="str">
            <v/>
          </cell>
          <cell r="I87" t="str">
            <v xml:space="preserve"> </v>
          </cell>
          <cell r="J87" t="str">
            <v xml:space="preserve"> </v>
          </cell>
          <cell r="N87" t="str">
            <v xml:space="preserve"> </v>
          </cell>
          <cell r="O87" t="str">
            <v xml:space="preserve"> </v>
          </cell>
          <cell r="P87" t="str">
            <v xml:space="preserve"> </v>
          </cell>
          <cell r="Q87" t="str">
            <v xml:space="preserve"> </v>
          </cell>
          <cell r="R87" t="str">
            <v xml:space="preserve"> </v>
          </cell>
        </row>
        <row r="88">
          <cell r="B88" t="str">
            <v xml:space="preserve"> </v>
          </cell>
          <cell r="C88" t="str">
            <v xml:space="preserve"> </v>
          </cell>
          <cell r="D88">
            <v>8</v>
          </cell>
          <cell r="E88">
            <v>5</v>
          </cell>
          <cell r="G88" t="str">
            <v xml:space="preserve"> </v>
          </cell>
          <cell r="H88" t="str">
            <v/>
          </cell>
          <cell r="I88" t="str">
            <v xml:space="preserve"> </v>
          </cell>
          <cell r="J88" t="str">
            <v xml:space="preserve"> </v>
          </cell>
          <cell r="N88" t="str">
            <v xml:space="preserve"> </v>
          </cell>
          <cell r="O88" t="str">
            <v xml:space="preserve"> </v>
          </cell>
          <cell r="P88" t="str">
            <v xml:space="preserve"> </v>
          </cell>
          <cell r="Q88" t="str">
            <v xml:space="preserve"> </v>
          </cell>
          <cell r="R88" t="str">
            <v xml:space="preserve"> </v>
          </cell>
        </row>
        <row r="89">
          <cell r="B89" t="str">
            <v xml:space="preserve"> </v>
          </cell>
          <cell r="C89" t="str">
            <v xml:space="preserve"> </v>
          </cell>
          <cell r="D89">
            <v>8</v>
          </cell>
          <cell r="E89">
            <v>6</v>
          </cell>
          <cell r="G89" t="str">
            <v xml:space="preserve"> </v>
          </cell>
          <cell r="H89" t="str">
            <v/>
          </cell>
          <cell r="I89" t="str">
            <v xml:space="preserve"> </v>
          </cell>
          <cell r="J89" t="str">
            <v xml:space="preserve"> </v>
          </cell>
          <cell r="N89" t="str">
            <v xml:space="preserve"> </v>
          </cell>
          <cell r="O89" t="str">
            <v xml:space="preserve"> </v>
          </cell>
          <cell r="P89" t="str">
            <v xml:space="preserve"> </v>
          </cell>
          <cell r="Q89" t="str">
            <v xml:space="preserve"> </v>
          </cell>
          <cell r="R89" t="str">
            <v xml:space="preserve"> </v>
          </cell>
        </row>
      </sheetData>
      <sheetData sheetId="19"/>
      <sheetData sheetId="20">
        <row r="9">
          <cell r="B9" t="str">
            <v xml:space="preserve"> </v>
          </cell>
          <cell r="C9" t="str">
            <v xml:space="preserve"> </v>
          </cell>
          <cell r="D9">
            <v>1</v>
          </cell>
          <cell r="F9" t="str">
            <v xml:space="preserve"> </v>
          </cell>
          <cell r="G9" t="str">
            <v/>
          </cell>
          <cell r="H9" t="str">
            <v xml:space="preserve"> </v>
          </cell>
          <cell r="I9" t="str">
            <v xml:space="preserve"> </v>
          </cell>
          <cell r="M9" t="str">
            <v xml:space="preserve"> </v>
          </cell>
          <cell r="N9" t="str">
            <v xml:space="preserve"> </v>
          </cell>
          <cell r="O9" t="str">
            <v xml:space="preserve"> </v>
          </cell>
          <cell r="P9" t="str">
            <v xml:space="preserve"> </v>
          </cell>
          <cell r="Q9" t="str">
            <v xml:space="preserve"> </v>
          </cell>
        </row>
        <row r="10">
          <cell r="B10" t="str">
            <v xml:space="preserve"> </v>
          </cell>
          <cell r="C10" t="str">
            <v xml:space="preserve"> </v>
          </cell>
          <cell r="D10">
            <v>1</v>
          </cell>
          <cell r="F10" t="str">
            <v xml:space="preserve"> </v>
          </cell>
          <cell r="G10" t="str">
            <v/>
          </cell>
          <cell r="H10" t="str">
            <v xml:space="preserve"> </v>
          </cell>
          <cell r="I10" t="str">
            <v xml:space="preserve"> </v>
          </cell>
          <cell r="M10" t="str">
            <v xml:space="preserve"> 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Q10" t="str">
            <v xml:space="preserve"> </v>
          </cell>
        </row>
        <row r="11">
          <cell r="B11" t="str">
            <v xml:space="preserve"> </v>
          </cell>
          <cell r="C11" t="str">
            <v xml:space="preserve"> </v>
          </cell>
          <cell r="D11">
            <v>1</v>
          </cell>
          <cell r="F11" t="str">
            <v xml:space="preserve"> </v>
          </cell>
          <cell r="G11" t="str">
            <v/>
          </cell>
          <cell r="H11" t="str">
            <v xml:space="preserve"> </v>
          </cell>
          <cell r="I11" t="str">
            <v xml:space="preserve"> </v>
          </cell>
          <cell r="M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 t="str">
            <v xml:space="preserve"> </v>
          </cell>
        </row>
        <row r="12">
          <cell r="B12" t="str">
            <v xml:space="preserve"> </v>
          </cell>
          <cell r="C12" t="str">
            <v xml:space="preserve"> </v>
          </cell>
          <cell r="D12">
            <v>1</v>
          </cell>
          <cell r="F12" t="str">
            <v xml:space="preserve"> </v>
          </cell>
          <cell r="G12" t="str">
            <v/>
          </cell>
          <cell r="H12" t="str">
            <v xml:space="preserve"> </v>
          </cell>
          <cell r="I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</row>
        <row r="13">
          <cell r="B13" t="str">
            <v xml:space="preserve"> </v>
          </cell>
          <cell r="C13" t="str">
            <v xml:space="preserve"> </v>
          </cell>
          <cell r="D13">
            <v>1</v>
          </cell>
          <cell r="F13" t="str">
            <v xml:space="preserve"> </v>
          </cell>
          <cell r="G13" t="str">
            <v/>
          </cell>
          <cell r="H13" t="str">
            <v xml:space="preserve"> </v>
          </cell>
          <cell r="I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P13" t="str">
            <v xml:space="preserve"> </v>
          </cell>
          <cell r="Q13" t="str">
            <v xml:space="preserve"> </v>
          </cell>
        </row>
        <row r="14">
          <cell r="B14" t="str">
            <v xml:space="preserve"> </v>
          </cell>
          <cell r="C14" t="str">
            <v xml:space="preserve"> </v>
          </cell>
          <cell r="D14">
            <v>1</v>
          </cell>
          <cell r="F14" t="str">
            <v xml:space="preserve"> </v>
          </cell>
          <cell r="G14" t="str">
            <v/>
          </cell>
          <cell r="H14" t="str">
            <v xml:space="preserve"> </v>
          </cell>
          <cell r="I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 t="str">
            <v xml:space="preserve"> </v>
          </cell>
        </row>
        <row r="15">
          <cell r="B15" t="str">
            <v xml:space="preserve"> </v>
          </cell>
          <cell r="C15" t="str">
            <v xml:space="preserve"> </v>
          </cell>
          <cell r="D15">
            <v>1</v>
          </cell>
          <cell r="F15" t="str">
            <v xml:space="preserve"> </v>
          </cell>
          <cell r="G15" t="str">
            <v/>
          </cell>
          <cell r="H15" t="str">
            <v xml:space="preserve"> </v>
          </cell>
          <cell r="I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P15" t="str">
            <v xml:space="preserve"> </v>
          </cell>
          <cell r="Q15" t="str">
            <v xml:space="preserve"> </v>
          </cell>
        </row>
        <row r="16">
          <cell r="B16" t="str">
            <v xml:space="preserve"> </v>
          </cell>
          <cell r="C16" t="str">
            <v xml:space="preserve"> </v>
          </cell>
          <cell r="D16">
            <v>1</v>
          </cell>
          <cell r="F16" t="str">
            <v xml:space="preserve"> </v>
          </cell>
          <cell r="G16" t="str">
            <v/>
          </cell>
          <cell r="H16" t="str">
            <v xml:space="preserve"> </v>
          </cell>
          <cell r="I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P16" t="str">
            <v xml:space="preserve"> </v>
          </cell>
          <cell r="Q16" t="str">
            <v xml:space="preserve"> </v>
          </cell>
        </row>
        <row r="18">
          <cell r="F18" t="str">
            <v xml:space="preserve">2 bėgimas iš </v>
          </cell>
          <cell r="G18" t="str">
            <v>2 bėgimas iš  6</v>
          </cell>
        </row>
        <row r="19">
          <cell r="E19">
            <v>0.58055555555555483</v>
          </cell>
        </row>
        <row r="20">
          <cell r="B20" t="str">
            <v>Vt viso</v>
          </cell>
          <cell r="C20" t="str">
            <v>bėg/vt</v>
          </cell>
          <cell r="D20" t="str">
            <v>beg</v>
          </cell>
          <cell r="E20" t="str">
            <v>St Nr</v>
          </cell>
          <cell r="F20" t="str">
            <v>ID</v>
          </cell>
          <cell r="G20" t="str">
            <v>Dalyvis</v>
          </cell>
          <cell r="H20" t="str">
            <v>Gim. data</v>
          </cell>
          <cell r="I20" t="str">
            <v>Komanda</v>
          </cell>
          <cell r="J20" t="str">
            <v>Rez</v>
          </cell>
          <cell r="K20" t="str">
            <v>SB</v>
          </cell>
          <cell r="L20" t="str">
            <v>PB</v>
          </cell>
          <cell r="Q20" t="str">
            <v>SB/PB</v>
          </cell>
        </row>
        <row r="21">
          <cell r="B21" t="str">
            <v xml:space="preserve"> </v>
          </cell>
          <cell r="C21" t="str">
            <v xml:space="preserve"> </v>
          </cell>
          <cell r="D21">
            <v>2</v>
          </cell>
          <cell r="F21" t="str">
            <v xml:space="preserve"> </v>
          </cell>
          <cell r="G21" t="str">
            <v/>
          </cell>
          <cell r="H21" t="str">
            <v xml:space="preserve"> </v>
          </cell>
          <cell r="I21" t="str">
            <v xml:space="preserve"> </v>
          </cell>
        </row>
        <row r="22">
          <cell r="B22" t="str">
            <v xml:space="preserve"> </v>
          </cell>
          <cell r="C22" t="str">
            <v xml:space="preserve"> </v>
          </cell>
          <cell r="D22">
            <v>2</v>
          </cell>
          <cell r="F22" t="str">
            <v xml:space="preserve"> </v>
          </cell>
          <cell r="G22" t="str">
            <v/>
          </cell>
          <cell r="H22" t="str">
            <v xml:space="preserve"> </v>
          </cell>
          <cell r="I22" t="str">
            <v xml:space="preserve"> </v>
          </cell>
        </row>
        <row r="23">
          <cell r="B23" t="str">
            <v xml:space="preserve"> </v>
          </cell>
          <cell r="C23" t="str">
            <v xml:space="preserve"> </v>
          </cell>
          <cell r="D23">
            <v>2</v>
          </cell>
          <cell r="F23" t="str">
            <v xml:space="preserve"> </v>
          </cell>
          <cell r="G23" t="str">
            <v/>
          </cell>
          <cell r="H23" t="str">
            <v xml:space="preserve"> </v>
          </cell>
          <cell r="I23" t="str">
            <v xml:space="preserve"> </v>
          </cell>
        </row>
        <row r="24">
          <cell r="B24" t="str">
            <v xml:space="preserve"> </v>
          </cell>
          <cell r="C24" t="str">
            <v xml:space="preserve"> </v>
          </cell>
          <cell r="D24">
            <v>2</v>
          </cell>
          <cell r="F24" t="str">
            <v xml:space="preserve"> </v>
          </cell>
          <cell r="G24" t="str">
            <v/>
          </cell>
          <cell r="H24" t="str">
            <v xml:space="preserve"> </v>
          </cell>
          <cell r="I24" t="str">
            <v xml:space="preserve"> </v>
          </cell>
        </row>
        <row r="25">
          <cell r="B25" t="str">
            <v xml:space="preserve"> </v>
          </cell>
          <cell r="C25" t="str">
            <v xml:space="preserve"> </v>
          </cell>
          <cell r="D25">
            <v>2</v>
          </cell>
          <cell r="F25" t="str">
            <v xml:space="preserve"> </v>
          </cell>
          <cell r="G25" t="str">
            <v/>
          </cell>
          <cell r="H25" t="str">
            <v xml:space="preserve"> </v>
          </cell>
          <cell r="I25" t="str">
            <v xml:space="preserve"> </v>
          </cell>
        </row>
        <row r="26">
          <cell r="B26" t="str">
            <v xml:space="preserve"> </v>
          </cell>
          <cell r="C26" t="str">
            <v xml:space="preserve"> </v>
          </cell>
          <cell r="D26">
            <v>2</v>
          </cell>
          <cell r="F26" t="str">
            <v xml:space="preserve"> </v>
          </cell>
          <cell r="G26" t="str">
            <v/>
          </cell>
          <cell r="H26" t="str">
            <v xml:space="preserve"> </v>
          </cell>
          <cell r="I26" t="str">
            <v xml:space="preserve"> </v>
          </cell>
        </row>
        <row r="27">
          <cell r="B27" t="str">
            <v xml:space="preserve"> </v>
          </cell>
          <cell r="C27" t="str">
            <v xml:space="preserve"> </v>
          </cell>
          <cell r="D27">
            <v>2</v>
          </cell>
          <cell r="F27" t="str">
            <v xml:space="preserve"> </v>
          </cell>
          <cell r="G27" t="str">
            <v/>
          </cell>
          <cell r="H27" t="str">
            <v xml:space="preserve"> </v>
          </cell>
          <cell r="I27" t="str">
            <v xml:space="preserve"> </v>
          </cell>
        </row>
        <row r="28">
          <cell r="B28" t="str">
            <v xml:space="preserve"> </v>
          </cell>
          <cell r="C28" t="str">
            <v xml:space="preserve"> </v>
          </cell>
          <cell r="D28">
            <v>2</v>
          </cell>
          <cell r="F28" t="str">
            <v xml:space="preserve"> </v>
          </cell>
          <cell r="G28" t="str">
            <v/>
          </cell>
          <cell r="H28" t="str">
            <v xml:space="preserve"> </v>
          </cell>
          <cell r="I28" t="str">
            <v xml:space="preserve"> </v>
          </cell>
        </row>
        <row r="30">
          <cell r="F30" t="str">
            <v xml:space="preserve">3 bėgimas iš </v>
          </cell>
          <cell r="G30" t="str">
            <v>3 bėgimas iš  6</v>
          </cell>
        </row>
        <row r="31">
          <cell r="E31">
            <v>0.58472222222222148</v>
          </cell>
        </row>
        <row r="32">
          <cell r="B32" t="str">
            <v>Vt viso</v>
          </cell>
          <cell r="C32" t="str">
            <v>bėg/vt</v>
          </cell>
          <cell r="D32" t="str">
            <v>beg</v>
          </cell>
          <cell r="E32" t="str">
            <v>St Nr</v>
          </cell>
          <cell r="F32" t="str">
            <v>ID</v>
          </cell>
          <cell r="G32" t="str">
            <v>Dalyvis</v>
          </cell>
          <cell r="H32" t="str">
            <v>Gim. data</v>
          </cell>
          <cell r="I32" t="str">
            <v>Komanda</v>
          </cell>
          <cell r="J32" t="str">
            <v>Rez</v>
          </cell>
          <cell r="K32" t="str">
            <v>SB</v>
          </cell>
          <cell r="L32" t="str">
            <v>PB</v>
          </cell>
          <cell r="Q32" t="str">
            <v>SB/PB</v>
          </cell>
        </row>
        <row r="33">
          <cell r="B33" t="str">
            <v xml:space="preserve"> </v>
          </cell>
          <cell r="C33" t="str">
            <v xml:space="preserve"> </v>
          </cell>
          <cell r="D33">
            <v>3</v>
          </cell>
          <cell r="F33" t="str">
            <v xml:space="preserve"> </v>
          </cell>
          <cell r="G33" t="str">
            <v/>
          </cell>
          <cell r="H33" t="str">
            <v xml:space="preserve"> </v>
          </cell>
          <cell r="I33" t="str">
            <v xml:space="preserve"> </v>
          </cell>
        </row>
        <row r="34">
          <cell r="B34" t="str">
            <v xml:space="preserve"> </v>
          </cell>
          <cell r="C34" t="str">
            <v xml:space="preserve"> </v>
          </cell>
          <cell r="D34">
            <v>3</v>
          </cell>
          <cell r="F34" t="str">
            <v xml:space="preserve"> </v>
          </cell>
          <cell r="G34" t="str">
            <v/>
          </cell>
          <cell r="H34" t="str">
            <v xml:space="preserve"> </v>
          </cell>
          <cell r="I34" t="str">
            <v xml:space="preserve"> </v>
          </cell>
        </row>
        <row r="35">
          <cell r="B35" t="str">
            <v xml:space="preserve"> </v>
          </cell>
          <cell r="C35" t="str">
            <v xml:space="preserve"> </v>
          </cell>
          <cell r="D35">
            <v>3</v>
          </cell>
          <cell r="F35" t="str">
            <v xml:space="preserve"> </v>
          </cell>
          <cell r="G35" t="str">
            <v/>
          </cell>
          <cell r="H35" t="str">
            <v xml:space="preserve"> </v>
          </cell>
          <cell r="I35" t="str">
            <v xml:space="preserve"> </v>
          </cell>
        </row>
        <row r="36">
          <cell r="B36" t="str">
            <v xml:space="preserve"> </v>
          </cell>
          <cell r="C36" t="str">
            <v xml:space="preserve"> </v>
          </cell>
          <cell r="D36">
            <v>3</v>
          </cell>
          <cell r="F36" t="str">
            <v xml:space="preserve"> </v>
          </cell>
          <cell r="G36" t="str">
            <v/>
          </cell>
          <cell r="H36" t="str">
            <v xml:space="preserve"> </v>
          </cell>
          <cell r="I36" t="str">
            <v xml:space="preserve"> </v>
          </cell>
        </row>
        <row r="37">
          <cell r="B37" t="str">
            <v xml:space="preserve"> </v>
          </cell>
          <cell r="C37" t="str">
            <v xml:space="preserve"> </v>
          </cell>
          <cell r="D37">
            <v>3</v>
          </cell>
          <cell r="F37" t="str">
            <v xml:space="preserve"> </v>
          </cell>
          <cell r="G37" t="str">
            <v/>
          </cell>
          <cell r="H37" t="str">
            <v xml:space="preserve"> </v>
          </cell>
          <cell r="I37" t="str">
            <v xml:space="preserve"> </v>
          </cell>
        </row>
        <row r="38">
          <cell r="B38" t="str">
            <v xml:space="preserve"> </v>
          </cell>
          <cell r="C38" t="str">
            <v xml:space="preserve"> </v>
          </cell>
          <cell r="D38">
            <v>3</v>
          </cell>
          <cell r="F38" t="str">
            <v xml:space="preserve"> </v>
          </cell>
          <cell r="G38" t="str">
            <v/>
          </cell>
          <cell r="H38" t="str">
            <v xml:space="preserve"> </v>
          </cell>
          <cell r="I38" t="str">
            <v xml:space="preserve"> </v>
          </cell>
        </row>
        <row r="39">
          <cell r="B39" t="str">
            <v xml:space="preserve"> </v>
          </cell>
          <cell r="C39" t="str">
            <v xml:space="preserve"> </v>
          </cell>
          <cell r="D39">
            <v>3</v>
          </cell>
          <cell r="F39" t="str">
            <v xml:space="preserve"> </v>
          </cell>
          <cell r="G39" t="str">
            <v/>
          </cell>
          <cell r="H39" t="str">
            <v xml:space="preserve"> </v>
          </cell>
          <cell r="I39" t="str">
            <v xml:space="preserve"> </v>
          </cell>
        </row>
        <row r="40">
          <cell r="B40" t="str">
            <v xml:space="preserve"> </v>
          </cell>
          <cell r="C40" t="str">
            <v xml:space="preserve"> </v>
          </cell>
          <cell r="D40">
            <v>3</v>
          </cell>
          <cell r="F40" t="str">
            <v xml:space="preserve"> </v>
          </cell>
          <cell r="G40" t="str">
            <v/>
          </cell>
          <cell r="H40" t="str">
            <v xml:space="preserve"> </v>
          </cell>
          <cell r="I40" t="str">
            <v xml:space="preserve"> </v>
          </cell>
        </row>
        <row r="46">
          <cell r="E46" t="str">
            <v>Lietuvos čempionatas ir jaunimo iki 20 m. pirmenybės</v>
          </cell>
        </row>
        <row r="47">
          <cell r="E47">
            <v>40228</v>
          </cell>
          <cell r="H47" t="str">
            <v>Klaipėda, Lengvosios atletikos maniežas</v>
          </cell>
        </row>
        <row r="49">
          <cell r="G49" t="str">
            <v>800m bėgimas moterims</v>
          </cell>
        </row>
        <row r="51">
          <cell r="F51" t="str">
            <v xml:space="preserve">4 bėgimas iš </v>
          </cell>
          <cell r="G51" t="str">
            <v>4 bėgimas iš  6</v>
          </cell>
        </row>
        <row r="52">
          <cell r="E52">
            <v>0.58888888888888813</v>
          </cell>
        </row>
        <row r="53">
          <cell r="B53" t="str">
            <v>Vt viso</v>
          </cell>
          <cell r="C53" t="str">
            <v>bėg/vt</v>
          </cell>
          <cell r="D53" t="str">
            <v>beg</v>
          </cell>
          <cell r="E53" t="str">
            <v>St Nr</v>
          </cell>
          <cell r="F53" t="str">
            <v>ID</v>
          </cell>
          <cell r="G53" t="str">
            <v>Dalyvis</v>
          </cell>
          <cell r="H53" t="str">
            <v>Gim. data</v>
          </cell>
          <cell r="I53" t="str">
            <v>Komanda</v>
          </cell>
          <cell r="J53" t="str">
            <v>Rez</v>
          </cell>
          <cell r="K53" t="str">
            <v>SB</v>
          </cell>
          <cell r="L53" t="str">
            <v>PB</v>
          </cell>
          <cell r="Q53" t="str">
            <v>SB/PB</v>
          </cell>
        </row>
        <row r="54">
          <cell r="B54" t="str">
            <v xml:space="preserve"> </v>
          </cell>
          <cell r="C54" t="str">
            <v xml:space="preserve"> </v>
          </cell>
          <cell r="D54">
            <v>4</v>
          </cell>
          <cell r="F54" t="str">
            <v xml:space="preserve"> </v>
          </cell>
          <cell r="G54" t="str">
            <v/>
          </cell>
          <cell r="H54" t="str">
            <v xml:space="preserve"> </v>
          </cell>
          <cell r="I54" t="str">
            <v xml:space="preserve"> </v>
          </cell>
        </row>
        <row r="55">
          <cell r="B55" t="str">
            <v xml:space="preserve"> </v>
          </cell>
          <cell r="C55" t="str">
            <v xml:space="preserve"> </v>
          </cell>
          <cell r="D55">
            <v>4</v>
          </cell>
          <cell r="F55" t="str">
            <v xml:space="preserve"> </v>
          </cell>
          <cell r="G55" t="str">
            <v/>
          </cell>
          <cell r="H55" t="str">
            <v xml:space="preserve"> </v>
          </cell>
          <cell r="I55" t="str">
            <v xml:space="preserve"> </v>
          </cell>
        </row>
        <row r="56">
          <cell r="B56" t="str">
            <v xml:space="preserve"> </v>
          </cell>
          <cell r="C56" t="str">
            <v xml:space="preserve"> </v>
          </cell>
          <cell r="D56">
            <v>4</v>
          </cell>
          <cell r="F56" t="str">
            <v xml:space="preserve"> </v>
          </cell>
          <cell r="G56" t="str">
            <v/>
          </cell>
          <cell r="H56" t="str">
            <v xml:space="preserve"> </v>
          </cell>
          <cell r="I56" t="str">
            <v xml:space="preserve"> </v>
          </cell>
        </row>
        <row r="57">
          <cell r="B57" t="str">
            <v xml:space="preserve"> </v>
          </cell>
          <cell r="C57" t="str">
            <v xml:space="preserve"> </v>
          </cell>
          <cell r="D57">
            <v>4</v>
          </cell>
          <cell r="F57" t="str">
            <v xml:space="preserve"> </v>
          </cell>
          <cell r="G57" t="str">
            <v/>
          </cell>
          <cell r="H57" t="str">
            <v xml:space="preserve"> </v>
          </cell>
          <cell r="I57" t="str">
            <v xml:space="preserve"> </v>
          </cell>
        </row>
        <row r="58">
          <cell r="B58" t="str">
            <v xml:space="preserve"> </v>
          </cell>
          <cell r="C58" t="str">
            <v xml:space="preserve"> </v>
          </cell>
          <cell r="D58">
            <v>4</v>
          </cell>
          <cell r="F58" t="str">
            <v xml:space="preserve"> </v>
          </cell>
          <cell r="G58" t="str">
            <v/>
          </cell>
          <cell r="H58" t="str">
            <v xml:space="preserve"> </v>
          </cell>
          <cell r="I58" t="str">
            <v xml:space="preserve"> </v>
          </cell>
        </row>
        <row r="59">
          <cell r="B59" t="str">
            <v xml:space="preserve"> </v>
          </cell>
          <cell r="C59" t="str">
            <v xml:space="preserve"> </v>
          </cell>
          <cell r="D59">
            <v>4</v>
          </cell>
          <cell r="F59" t="str">
            <v xml:space="preserve"> </v>
          </cell>
          <cell r="G59" t="str">
            <v/>
          </cell>
          <cell r="H59" t="str">
            <v xml:space="preserve"> </v>
          </cell>
          <cell r="I59" t="str">
            <v xml:space="preserve"> </v>
          </cell>
        </row>
        <row r="60">
          <cell r="B60" t="str">
            <v xml:space="preserve"> </v>
          </cell>
          <cell r="C60" t="str">
            <v xml:space="preserve"> </v>
          </cell>
          <cell r="D60">
            <v>4</v>
          </cell>
          <cell r="F60" t="str">
            <v xml:space="preserve"> </v>
          </cell>
          <cell r="G60" t="str">
            <v/>
          </cell>
          <cell r="H60" t="str">
            <v xml:space="preserve"> </v>
          </cell>
          <cell r="I60" t="str">
            <v xml:space="preserve"> </v>
          </cell>
        </row>
        <row r="61">
          <cell r="B61" t="str">
            <v xml:space="preserve"> </v>
          </cell>
          <cell r="C61" t="str">
            <v xml:space="preserve"> </v>
          </cell>
          <cell r="D61">
            <v>4</v>
          </cell>
          <cell r="F61" t="str">
            <v xml:space="preserve"> </v>
          </cell>
          <cell r="G61" t="str">
            <v/>
          </cell>
          <cell r="H61" t="str">
            <v xml:space="preserve"> </v>
          </cell>
          <cell r="I61" t="str">
            <v xml:space="preserve"> </v>
          </cell>
        </row>
        <row r="63">
          <cell r="F63" t="str">
            <v xml:space="preserve">5 bėgimas iš </v>
          </cell>
          <cell r="G63" t="str">
            <v>5 bėgimas iš  6</v>
          </cell>
        </row>
        <row r="64">
          <cell r="E64">
            <v>0.59305555555555478</v>
          </cell>
        </row>
        <row r="65">
          <cell r="B65" t="str">
            <v>Vt viso</v>
          </cell>
          <cell r="C65" t="str">
            <v>bėg/vt</v>
          </cell>
          <cell r="D65" t="str">
            <v>beg</v>
          </cell>
          <cell r="E65" t="str">
            <v>St Nr</v>
          </cell>
          <cell r="F65" t="str">
            <v>ID</v>
          </cell>
          <cell r="G65" t="str">
            <v>Dalyvis</v>
          </cell>
          <cell r="H65" t="str">
            <v>Gim. data</v>
          </cell>
          <cell r="I65" t="str">
            <v>Komanda</v>
          </cell>
          <cell r="J65" t="str">
            <v>Rez</v>
          </cell>
          <cell r="K65" t="str">
            <v>SB</v>
          </cell>
          <cell r="L65" t="str">
            <v>PB</v>
          </cell>
          <cell r="Q65" t="str">
            <v>SB/PB</v>
          </cell>
        </row>
        <row r="66">
          <cell r="B66" t="str">
            <v xml:space="preserve"> </v>
          </cell>
          <cell r="C66" t="str">
            <v xml:space="preserve"> </v>
          </cell>
          <cell r="D66">
            <v>5</v>
          </cell>
          <cell r="F66" t="str">
            <v xml:space="preserve"> </v>
          </cell>
          <cell r="G66" t="str">
            <v/>
          </cell>
          <cell r="H66" t="str">
            <v xml:space="preserve"> </v>
          </cell>
          <cell r="I66" t="str">
            <v xml:space="preserve"> </v>
          </cell>
        </row>
        <row r="67">
          <cell r="B67" t="str">
            <v xml:space="preserve"> </v>
          </cell>
          <cell r="C67" t="str">
            <v xml:space="preserve"> </v>
          </cell>
          <cell r="D67">
            <v>5</v>
          </cell>
          <cell r="F67" t="str">
            <v xml:space="preserve"> </v>
          </cell>
          <cell r="G67" t="str">
            <v/>
          </cell>
          <cell r="H67" t="str">
            <v xml:space="preserve"> </v>
          </cell>
          <cell r="I67" t="str">
            <v xml:space="preserve"> </v>
          </cell>
        </row>
        <row r="68">
          <cell r="B68" t="str">
            <v xml:space="preserve"> </v>
          </cell>
          <cell r="C68" t="str">
            <v xml:space="preserve"> </v>
          </cell>
          <cell r="D68">
            <v>5</v>
          </cell>
          <cell r="F68" t="str">
            <v xml:space="preserve"> </v>
          </cell>
          <cell r="G68" t="str">
            <v/>
          </cell>
          <cell r="H68" t="str">
            <v xml:space="preserve"> </v>
          </cell>
          <cell r="I68" t="str">
            <v xml:space="preserve"> </v>
          </cell>
        </row>
        <row r="69">
          <cell r="B69" t="str">
            <v xml:space="preserve"> </v>
          </cell>
          <cell r="C69" t="str">
            <v xml:space="preserve"> </v>
          </cell>
          <cell r="D69">
            <v>5</v>
          </cell>
          <cell r="F69" t="str">
            <v xml:space="preserve"> </v>
          </cell>
          <cell r="G69" t="str">
            <v/>
          </cell>
          <cell r="H69" t="str">
            <v xml:space="preserve"> </v>
          </cell>
          <cell r="I69" t="str">
            <v xml:space="preserve"> </v>
          </cell>
        </row>
        <row r="70">
          <cell r="B70" t="str">
            <v xml:space="preserve"> </v>
          </cell>
          <cell r="C70" t="str">
            <v xml:space="preserve"> </v>
          </cell>
          <cell r="D70">
            <v>5</v>
          </cell>
          <cell r="F70" t="str">
            <v xml:space="preserve"> </v>
          </cell>
          <cell r="G70" t="str">
            <v/>
          </cell>
          <cell r="H70" t="str">
            <v xml:space="preserve"> </v>
          </cell>
          <cell r="I70" t="str">
            <v xml:space="preserve"> </v>
          </cell>
        </row>
        <row r="71">
          <cell r="B71" t="str">
            <v xml:space="preserve"> </v>
          </cell>
          <cell r="C71" t="str">
            <v xml:space="preserve"> </v>
          </cell>
          <cell r="D71">
            <v>5</v>
          </cell>
          <cell r="F71" t="str">
            <v xml:space="preserve"> </v>
          </cell>
          <cell r="G71" t="str">
            <v/>
          </cell>
          <cell r="H71" t="str">
            <v xml:space="preserve"> </v>
          </cell>
          <cell r="I71" t="str">
            <v xml:space="preserve"> </v>
          </cell>
        </row>
        <row r="72">
          <cell r="B72" t="str">
            <v xml:space="preserve"> </v>
          </cell>
          <cell r="C72" t="str">
            <v xml:space="preserve"> </v>
          </cell>
          <cell r="D72">
            <v>5</v>
          </cell>
          <cell r="F72" t="str">
            <v xml:space="preserve"> </v>
          </cell>
          <cell r="G72" t="str">
            <v/>
          </cell>
          <cell r="H72" t="str">
            <v xml:space="preserve"> </v>
          </cell>
          <cell r="I72" t="str">
            <v xml:space="preserve"> </v>
          </cell>
        </row>
        <row r="73">
          <cell r="B73" t="str">
            <v xml:space="preserve"> </v>
          </cell>
          <cell r="C73" t="str">
            <v xml:space="preserve"> </v>
          </cell>
          <cell r="D73">
            <v>5</v>
          </cell>
          <cell r="F73" t="str">
            <v xml:space="preserve"> </v>
          </cell>
          <cell r="G73" t="str">
            <v/>
          </cell>
          <cell r="H73" t="str">
            <v xml:space="preserve"> </v>
          </cell>
          <cell r="I73" t="str">
            <v xml:space="preserve"> </v>
          </cell>
        </row>
        <row r="75">
          <cell r="F75" t="str">
            <v xml:space="preserve">6 bėgimas iš </v>
          </cell>
          <cell r="G75" t="str">
            <v>6 bėgimas iš  6</v>
          </cell>
        </row>
        <row r="76">
          <cell r="E76">
            <v>0.59722222222222143</v>
          </cell>
        </row>
        <row r="77">
          <cell r="B77" t="str">
            <v>Vt viso</v>
          </cell>
          <cell r="C77" t="str">
            <v>bėg/vt</v>
          </cell>
          <cell r="D77" t="str">
            <v>beg</v>
          </cell>
          <cell r="E77" t="str">
            <v>St Nr</v>
          </cell>
          <cell r="F77" t="str">
            <v>ID</v>
          </cell>
          <cell r="G77" t="str">
            <v>Dalyvis</v>
          </cell>
          <cell r="H77" t="str">
            <v>Gim. data</v>
          </cell>
          <cell r="I77" t="str">
            <v>Komanda</v>
          </cell>
          <cell r="J77" t="str">
            <v>Rez</v>
          </cell>
          <cell r="K77" t="str">
            <v>SB</v>
          </cell>
          <cell r="L77" t="str">
            <v>PB</v>
          </cell>
          <cell r="Q77" t="str">
            <v>SB/PB</v>
          </cell>
        </row>
        <row r="78">
          <cell r="B78" t="str">
            <v xml:space="preserve"> </v>
          </cell>
          <cell r="C78" t="str">
            <v xml:space="preserve"> </v>
          </cell>
          <cell r="D78">
            <v>6</v>
          </cell>
          <cell r="F78" t="str">
            <v xml:space="preserve"> </v>
          </cell>
          <cell r="G78" t="str">
            <v/>
          </cell>
          <cell r="H78" t="str">
            <v xml:space="preserve"> </v>
          </cell>
          <cell r="I78" t="str">
            <v xml:space="preserve"> </v>
          </cell>
        </row>
        <row r="79">
          <cell r="B79" t="str">
            <v xml:space="preserve"> </v>
          </cell>
          <cell r="C79" t="str">
            <v xml:space="preserve"> </v>
          </cell>
          <cell r="D79">
            <v>6</v>
          </cell>
          <cell r="F79" t="str">
            <v xml:space="preserve"> </v>
          </cell>
          <cell r="G79" t="str">
            <v/>
          </cell>
          <cell r="H79" t="str">
            <v xml:space="preserve"> </v>
          </cell>
          <cell r="I79" t="str">
            <v xml:space="preserve"> </v>
          </cell>
        </row>
        <row r="80">
          <cell r="B80" t="str">
            <v xml:space="preserve"> </v>
          </cell>
          <cell r="C80" t="str">
            <v xml:space="preserve"> </v>
          </cell>
          <cell r="D80">
            <v>6</v>
          </cell>
          <cell r="F80" t="str">
            <v xml:space="preserve"> </v>
          </cell>
          <cell r="G80" t="str">
            <v/>
          </cell>
          <cell r="H80" t="str">
            <v xml:space="preserve"> </v>
          </cell>
          <cell r="I80" t="str">
            <v xml:space="preserve"> </v>
          </cell>
        </row>
        <row r="81">
          <cell r="B81" t="str">
            <v xml:space="preserve"> </v>
          </cell>
          <cell r="C81" t="str">
            <v xml:space="preserve"> </v>
          </cell>
          <cell r="D81">
            <v>6</v>
          </cell>
          <cell r="F81" t="str">
            <v xml:space="preserve"> </v>
          </cell>
          <cell r="G81" t="str">
            <v/>
          </cell>
          <cell r="H81" t="str">
            <v xml:space="preserve"> </v>
          </cell>
          <cell r="I81" t="str">
            <v xml:space="preserve"> </v>
          </cell>
        </row>
        <row r="82">
          <cell r="B82" t="str">
            <v xml:space="preserve"> </v>
          </cell>
          <cell r="C82" t="str">
            <v xml:space="preserve"> </v>
          </cell>
          <cell r="D82">
            <v>6</v>
          </cell>
          <cell r="F82" t="str">
            <v xml:space="preserve"> </v>
          </cell>
          <cell r="G82" t="str">
            <v/>
          </cell>
          <cell r="H82" t="str">
            <v xml:space="preserve"> </v>
          </cell>
          <cell r="I82" t="str">
            <v xml:space="preserve"> </v>
          </cell>
        </row>
        <row r="83">
          <cell r="B83" t="str">
            <v xml:space="preserve"> </v>
          </cell>
          <cell r="C83" t="str">
            <v xml:space="preserve"> </v>
          </cell>
          <cell r="D83">
            <v>6</v>
          </cell>
          <cell r="F83" t="str">
            <v xml:space="preserve"> </v>
          </cell>
          <cell r="G83" t="str">
            <v/>
          </cell>
          <cell r="H83" t="str">
            <v xml:space="preserve"> </v>
          </cell>
          <cell r="I83" t="str">
            <v xml:space="preserve"> </v>
          </cell>
        </row>
        <row r="84">
          <cell r="B84" t="str">
            <v xml:space="preserve"> </v>
          </cell>
          <cell r="C84" t="str">
            <v xml:space="preserve"> </v>
          </cell>
          <cell r="D84">
            <v>6</v>
          </cell>
          <cell r="F84" t="str">
            <v xml:space="preserve"> </v>
          </cell>
          <cell r="G84" t="str">
            <v/>
          </cell>
          <cell r="H84" t="str">
            <v xml:space="preserve"> </v>
          </cell>
          <cell r="I84" t="str">
            <v xml:space="preserve"> </v>
          </cell>
        </row>
        <row r="85">
          <cell r="B85" t="str">
            <v xml:space="preserve"> </v>
          </cell>
          <cell r="C85" t="str">
            <v xml:space="preserve"> </v>
          </cell>
          <cell r="D85">
            <v>6</v>
          </cell>
          <cell r="F85" t="str">
            <v xml:space="preserve"> </v>
          </cell>
          <cell r="G85" t="str">
            <v/>
          </cell>
          <cell r="H85" t="str">
            <v xml:space="preserve"> </v>
          </cell>
          <cell r="I85" t="str">
            <v xml:space="preserve"> </v>
          </cell>
        </row>
      </sheetData>
      <sheetData sheetId="21">
        <row r="9">
          <cell r="B9" t="str">
            <v xml:space="preserve"> </v>
          </cell>
          <cell r="C9" t="str">
            <v xml:space="preserve"> </v>
          </cell>
          <cell r="D9">
            <v>1</v>
          </cell>
          <cell r="F9" t="str">
            <v xml:space="preserve"> </v>
          </cell>
          <cell r="G9" t="str">
            <v/>
          </cell>
          <cell r="H9" t="str">
            <v xml:space="preserve"> </v>
          </cell>
          <cell r="I9" t="str">
            <v xml:space="preserve"> </v>
          </cell>
          <cell r="M9" t="str">
            <v xml:space="preserve"> </v>
          </cell>
          <cell r="N9" t="str">
            <v xml:space="preserve"> </v>
          </cell>
          <cell r="O9" t="str">
            <v xml:space="preserve"> </v>
          </cell>
          <cell r="P9" t="str">
            <v xml:space="preserve"> </v>
          </cell>
          <cell r="Q9" t="str">
            <v xml:space="preserve"> </v>
          </cell>
        </row>
        <row r="10">
          <cell r="B10" t="str">
            <v xml:space="preserve"> </v>
          </cell>
          <cell r="C10" t="str">
            <v xml:space="preserve"> </v>
          </cell>
          <cell r="D10">
            <v>1</v>
          </cell>
          <cell r="F10" t="str">
            <v xml:space="preserve"> </v>
          </cell>
          <cell r="G10" t="str">
            <v/>
          </cell>
          <cell r="H10" t="str">
            <v xml:space="preserve"> </v>
          </cell>
          <cell r="I10" t="str">
            <v xml:space="preserve"> </v>
          </cell>
          <cell r="M10" t="str">
            <v xml:space="preserve"> </v>
          </cell>
          <cell r="N10" t="str">
            <v xml:space="preserve"> </v>
          </cell>
          <cell r="O10" t="str">
            <v xml:space="preserve"> </v>
          </cell>
          <cell r="P10" t="str">
            <v xml:space="preserve"> </v>
          </cell>
          <cell r="Q10" t="str">
            <v xml:space="preserve"> </v>
          </cell>
        </row>
        <row r="11">
          <cell r="B11" t="str">
            <v xml:space="preserve"> </v>
          </cell>
          <cell r="C11" t="str">
            <v xml:space="preserve"> </v>
          </cell>
          <cell r="D11">
            <v>1</v>
          </cell>
          <cell r="F11" t="str">
            <v xml:space="preserve"> </v>
          </cell>
          <cell r="G11" t="str">
            <v/>
          </cell>
          <cell r="H11" t="str">
            <v xml:space="preserve"> </v>
          </cell>
          <cell r="I11" t="str">
            <v xml:space="preserve"> </v>
          </cell>
          <cell r="M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 t="str">
            <v xml:space="preserve"> </v>
          </cell>
        </row>
        <row r="12">
          <cell r="B12" t="str">
            <v xml:space="preserve"> </v>
          </cell>
          <cell r="C12" t="str">
            <v xml:space="preserve"> </v>
          </cell>
          <cell r="D12">
            <v>1</v>
          </cell>
          <cell r="F12" t="str">
            <v xml:space="preserve"> </v>
          </cell>
          <cell r="G12" t="str">
            <v/>
          </cell>
          <cell r="H12" t="str">
            <v xml:space="preserve"> </v>
          </cell>
          <cell r="I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</row>
        <row r="13">
          <cell r="B13" t="str">
            <v xml:space="preserve"> </v>
          </cell>
          <cell r="C13" t="str">
            <v xml:space="preserve"> </v>
          </cell>
          <cell r="D13">
            <v>1</v>
          </cell>
          <cell r="F13" t="str">
            <v xml:space="preserve"> </v>
          </cell>
          <cell r="G13" t="str">
            <v/>
          </cell>
          <cell r="H13" t="str">
            <v xml:space="preserve"> </v>
          </cell>
          <cell r="I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P13" t="str">
            <v xml:space="preserve"> </v>
          </cell>
          <cell r="Q13" t="str">
            <v xml:space="preserve"> </v>
          </cell>
        </row>
        <row r="14">
          <cell r="B14" t="str">
            <v xml:space="preserve"> </v>
          </cell>
          <cell r="C14" t="str">
            <v xml:space="preserve"> </v>
          </cell>
          <cell r="D14">
            <v>1</v>
          </cell>
          <cell r="F14" t="str">
            <v xml:space="preserve"> </v>
          </cell>
          <cell r="G14" t="str">
            <v/>
          </cell>
          <cell r="H14" t="str">
            <v xml:space="preserve"> </v>
          </cell>
          <cell r="I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 t="str">
            <v xml:space="preserve"> </v>
          </cell>
        </row>
        <row r="15">
          <cell r="B15" t="str">
            <v xml:space="preserve"> </v>
          </cell>
          <cell r="C15" t="str">
            <v xml:space="preserve"> </v>
          </cell>
          <cell r="D15">
            <v>1</v>
          </cell>
          <cell r="F15" t="str">
            <v xml:space="preserve"> </v>
          </cell>
          <cell r="G15" t="str">
            <v/>
          </cell>
          <cell r="H15" t="str">
            <v xml:space="preserve"> </v>
          </cell>
          <cell r="I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P15" t="str">
            <v xml:space="preserve"> </v>
          </cell>
          <cell r="Q15" t="str">
            <v xml:space="preserve"> </v>
          </cell>
        </row>
        <row r="16">
          <cell r="B16" t="str">
            <v xml:space="preserve"> </v>
          </cell>
          <cell r="C16" t="str">
            <v xml:space="preserve"> </v>
          </cell>
          <cell r="D16">
            <v>1</v>
          </cell>
          <cell r="F16" t="str">
            <v xml:space="preserve"> </v>
          </cell>
          <cell r="G16" t="str">
            <v/>
          </cell>
          <cell r="H16" t="str">
            <v xml:space="preserve"> </v>
          </cell>
          <cell r="I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P16" t="str">
            <v xml:space="preserve"> </v>
          </cell>
          <cell r="Q16" t="str">
            <v xml:space="preserve"> </v>
          </cell>
        </row>
        <row r="18">
          <cell r="F18" t="str">
            <v xml:space="preserve">2 bėgimas iš </v>
          </cell>
          <cell r="G18" t="str">
            <v>2 bėgimas iš  6</v>
          </cell>
        </row>
        <row r="19">
          <cell r="E19">
            <v>0.59444444444444366</v>
          </cell>
        </row>
        <row r="20">
          <cell r="B20" t="str">
            <v>Vt viso</v>
          </cell>
          <cell r="C20" t="str">
            <v>bėg/vt</v>
          </cell>
          <cell r="D20" t="str">
            <v>beg</v>
          </cell>
          <cell r="E20" t="str">
            <v>St Nr</v>
          </cell>
          <cell r="F20" t="str">
            <v>ID</v>
          </cell>
          <cell r="G20" t="str">
            <v>Dalyvis</v>
          </cell>
          <cell r="H20" t="str">
            <v>Gim. data</v>
          </cell>
          <cell r="I20" t="str">
            <v>Komanda</v>
          </cell>
          <cell r="J20" t="str">
            <v>Rez</v>
          </cell>
          <cell r="K20" t="str">
            <v>SB</v>
          </cell>
          <cell r="L20" t="str">
            <v>PB</v>
          </cell>
          <cell r="Q20" t="str">
            <v>SB/PB</v>
          </cell>
        </row>
        <row r="21">
          <cell r="B21" t="str">
            <v xml:space="preserve"> </v>
          </cell>
          <cell r="C21" t="str">
            <v xml:space="preserve"> </v>
          </cell>
          <cell r="D21">
            <v>2</v>
          </cell>
          <cell r="F21" t="str">
            <v xml:space="preserve"> </v>
          </cell>
          <cell r="G21" t="str">
            <v/>
          </cell>
          <cell r="H21" t="str">
            <v xml:space="preserve"> </v>
          </cell>
          <cell r="I21" t="str">
            <v xml:space="preserve"> </v>
          </cell>
        </row>
        <row r="22">
          <cell r="B22" t="str">
            <v xml:space="preserve"> </v>
          </cell>
          <cell r="C22" t="str">
            <v xml:space="preserve"> </v>
          </cell>
          <cell r="D22">
            <v>2</v>
          </cell>
          <cell r="F22" t="str">
            <v xml:space="preserve"> </v>
          </cell>
          <cell r="G22" t="str">
            <v/>
          </cell>
          <cell r="H22" t="str">
            <v xml:space="preserve"> </v>
          </cell>
          <cell r="I22" t="str">
            <v xml:space="preserve"> </v>
          </cell>
        </row>
        <row r="23">
          <cell r="B23" t="str">
            <v xml:space="preserve"> </v>
          </cell>
          <cell r="C23" t="str">
            <v xml:space="preserve"> </v>
          </cell>
          <cell r="D23">
            <v>2</v>
          </cell>
          <cell r="F23" t="str">
            <v xml:space="preserve"> </v>
          </cell>
          <cell r="G23" t="str">
            <v/>
          </cell>
          <cell r="H23" t="str">
            <v xml:space="preserve"> </v>
          </cell>
          <cell r="I23" t="str">
            <v xml:space="preserve"> </v>
          </cell>
        </row>
        <row r="24">
          <cell r="B24" t="str">
            <v xml:space="preserve"> </v>
          </cell>
          <cell r="C24" t="str">
            <v xml:space="preserve"> </v>
          </cell>
          <cell r="D24">
            <v>2</v>
          </cell>
          <cell r="F24" t="str">
            <v xml:space="preserve"> </v>
          </cell>
          <cell r="G24" t="str">
            <v/>
          </cell>
          <cell r="H24" t="str">
            <v xml:space="preserve"> </v>
          </cell>
          <cell r="I24" t="str">
            <v xml:space="preserve"> </v>
          </cell>
        </row>
        <row r="25">
          <cell r="B25" t="str">
            <v xml:space="preserve"> </v>
          </cell>
          <cell r="C25" t="str">
            <v xml:space="preserve"> </v>
          </cell>
          <cell r="D25">
            <v>2</v>
          </cell>
          <cell r="F25" t="str">
            <v xml:space="preserve"> </v>
          </cell>
          <cell r="G25" t="str">
            <v/>
          </cell>
          <cell r="H25" t="str">
            <v xml:space="preserve"> </v>
          </cell>
          <cell r="I25" t="str">
            <v xml:space="preserve"> </v>
          </cell>
        </row>
        <row r="26">
          <cell r="B26" t="str">
            <v xml:space="preserve"> </v>
          </cell>
          <cell r="C26" t="str">
            <v xml:space="preserve"> </v>
          </cell>
          <cell r="D26">
            <v>2</v>
          </cell>
          <cell r="F26" t="str">
            <v xml:space="preserve"> </v>
          </cell>
          <cell r="G26" t="str">
            <v/>
          </cell>
          <cell r="H26" t="str">
            <v xml:space="preserve"> </v>
          </cell>
          <cell r="I26" t="str">
            <v xml:space="preserve"> </v>
          </cell>
        </row>
        <row r="27">
          <cell r="B27" t="str">
            <v xml:space="preserve"> </v>
          </cell>
          <cell r="C27" t="str">
            <v xml:space="preserve"> </v>
          </cell>
          <cell r="D27">
            <v>2</v>
          </cell>
          <cell r="F27" t="str">
            <v xml:space="preserve"> </v>
          </cell>
          <cell r="G27" t="str">
            <v/>
          </cell>
          <cell r="H27" t="str">
            <v xml:space="preserve"> </v>
          </cell>
          <cell r="I27" t="str">
            <v xml:space="preserve"> </v>
          </cell>
        </row>
        <row r="28">
          <cell r="B28" t="str">
            <v xml:space="preserve"> </v>
          </cell>
          <cell r="C28" t="str">
            <v xml:space="preserve"> </v>
          </cell>
          <cell r="D28">
            <v>2</v>
          </cell>
          <cell r="F28" t="str">
            <v xml:space="preserve"> </v>
          </cell>
          <cell r="G28" t="str">
            <v/>
          </cell>
          <cell r="H28" t="str">
            <v xml:space="preserve"> </v>
          </cell>
          <cell r="I28" t="str">
            <v xml:space="preserve"> </v>
          </cell>
        </row>
        <row r="30">
          <cell r="F30" t="str">
            <v xml:space="preserve">3 bėgimas iš </v>
          </cell>
          <cell r="G30" t="str">
            <v>3 bėgimas iš  6</v>
          </cell>
        </row>
        <row r="31">
          <cell r="E31">
            <v>0.59861111111111032</v>
          </cell>
        </row>
        <row r="32">
          <cell r="B32" t="str">
            <v>Vt viso</v>
          </cell>
          <cell r="C32" t="str">
            <v>bėg/vt</v>
          </cell>
          <cell r="D32" t="str">
            <v>beg</v>
          </cell>
          <cell r="E32" t="str">
            <v>St Nr</v>
          </cell>
          <cell r="F32" t="str">
            <v>ID</v>
          </cell>
          <cell r="G32" t="str">
            <v>Dalyvis</v>
          </cell>
          <cell r="H32" t="str">
            <v>Gim. data</v>
          </cell>
          <cell r="I32" t="str">
            <v>Komanda</v>
          </cell>
          <cell r="J32" t="str">
            <v>Rez</v>
          </cell>
          <cell r="K32" t="str">
            <v>SB</v>
          </cell>
          <cell r="L32" t="str">
            <v>PB</v>
          </cell>
          <cell r="Q32" t="str">
            <v>SB/PB</v>
          </cell>
        </row>
        <row r="33">
          <cell r="B33" t="str">
            <v xml:space="preserve"> </v>
          </cell>
          <cell r="C33" t="str">
            <v xml:space="preserve"> </v>
          </cell>
          <cell r="D33">
            <v>3</v>
          </cell>
          <cell r="F33" t="str">
            <v xml:space="preserve"> </v>
          </cell>
          <cell r="G33" t="str">
            <v/>
          </cell>
          <cell r="H33" t="str">
            <v xml:space="preserve"> </v>
          </cell>
          <cell r="I33" t="str">
            <v xml:space="preserve"> </v>
          </cell>
        </row>
        <row r="34">
          <cell r="B34" t="str">
            <v xml:space="preserve"> </v>
          </cell>
          <cell r="C34" t="str">
            <v xml:space="preserve"> </v>
          </cell>
          <cell r="D34">
            <v>3</v>
          </cell>
          <cell r="F34" t="str">
            <v xml:space="preserve"> </v>
          </cell>
          <cell r="G34" t="str">
            <v/>
          </cell>
          <cell r="H34" t="str">
            <v xml:space="preserve"> </v>
          </cell>
          <cell r="I34" t="str">
            <v xml:space="preserve"> </v>
          </cell>
        </row>
        <row r="35">
          <cell r="B35" t="str">
            <v xml:space="preserve"> </v>
          </cell>
          <cell r="C35" t="str">
            <v xml:space="preserve"> </v>
          </cell>
          <cell r="D35">
            <v>3</v>
          </cell>
          <cell r="F35" t="str">
            <v xml:space="preserve"> </v>
          </cell>
          <cell r="G35" t="str">
            <v/>
          </cell>
          <cell r="H35" t="str">
            <v xml:space="preserve"> </v>
          </cell>
          <cell r="I35" t="str">
            <v xml:space="preserve"> </v>
          </cell>
        </row>
        <row r="36">
          <cell r="B36" t="str">
            <v xml:space="preserve"> </v>
          </cell>
          <cell r="C36" t="str">
            <v xml:space="preserve"> </v>
          </cell>
          <cell r="D36">
            <v>3</v>
          </cell>
          <cell r="F36" t="str">
            <v xml:space="preserve"> </v>
          </cell>
          <cell r="G36" t="str">
            <v/>
          </cell>
          <cell r="H36" t="str">
            <v xml:space="preserve"> </v>
          </cell>
          <cell r="I36" t="str">
            <v xml:space="preserve"> </v>
          </cell>
        </row>
        <row r="37">
          <cell r="B37" t="str">
            <v xml:space="preserve"> </v>
          </cell>
          <cell r="C37" t="str">
            <v xml:space="preserve"> </v>
          </cell>
          <cell r="D37">
            <v>3</v>
          </cell>
          <cell r="F37" t="str">
            <v xml:space="preserve"> </v>
          </cell>
          <cell r="G37" t="str">
            <v/>
          </cell>
          <cell r="H37" t="str">
            <v xml:space="preserve"> </v>
          </cell>
          <cell r="I37" t="str">
            <v xml:space="preserve"> </v>
          </cell>
        </row>
        <row r="38">
          <cell r="B38" t="str">
            <v xml:space="preserve"> </v>
          </cell>
          <cell r="C38" t="str">
            <v xml:space="preserve"> </v>
          </cell>
          <cell r="D38">
            <v>3</v>
          </cell>
          <cell r="F38" t="str">
            <v xml:space="preserve"> </v>
          </cell>
          <cell r="G38" t="str">
            <v/>
          </cell>
          <cell r="H38" t="str">
            <v xml:space="preserve"> </v>
          </cell>
          <cell r="I38" t="str">
            <v xml:space="preserve"> </v>
          </cell>
        </row>
        <row r="39">
          <cell r="B39" t="str">
            <v xml:space="preserve"> </v>
          </cell>
          <cell r="C39" t="str">
            <v xml:space="preserve"> </v>
          </cell>
          <cell r="D39">
            <v>3</v>
          </cell>
          <cell r="F39" t="str">
            <v xml:space="preserve"> </v>
          </cell>
          <cell r="G39" t="str">
            <v/>
          </cell>
          <cell r="H39" t="str">
            <v xml:space="preserve"> </v>
          </cell>
          <cell r="I39" t="str">
            <v xml:space="preserve"> </v>
          </cell>
        </row>
        <row r="40">
          <cell r="B40" t="str">
            <v xml:space="preserve"> </v>
          </cell>
          <cell r="C40" t="str">
            <v xml:space="preserve"> </v>
          </cell>
          <cell r="D40">
            <v>3</v>
          </cell>
          <cell r="F40" t="str">
            <v xml:space="preserve"> </v>
          </cell>
          <cell r="G40" t="str">
            <v/>
          </cell>
          <cell r="H40" t="str">
            <v xml:space="preserve"> </v>
          </cell>
          <cell r="I40" t="str">
            <v xml:space="preserve"> </v>
          </cell>
        </row>
        <row r="46">
          <cell r="E46" t="str">
            <v>Lietuvos čempionatas ir jaunimo iki 20 m. pirmenybės</v>
          </cell>
        </row>
        <row r="47">
          <cell r="E47">
            <v>40228</v>
          </cell>
          <cell r="H47" t="str">
            <v>Klaipėda, Lengvosios atletikos maniežas</v>
          </cell>
        </row>
        <row r="49">
          <cell r="G49" t="str">
            <v>800m bėgimas vyrams</v>
          </cell>
        </row>
        <row r="51">
          <cell r="F51" t="str">
            <v xml:space="preserve">4 bėgimas iš </v>
          </cell>
          <cell r="G51" t="str">
            <v>4 bėgimas iš  6</v>
          </cell>
        </row>
        <row r="52">
          <cell r="E52">
            <v>0.60277777777777697</v>
          </cell>
        </row>
        <row r="53">
          <cell r="B53" t="str">
            <v>Vt viso</v>
          </cell>
          <cell r="C53" t="str">
            <v>bėg/vt</v>
          </cell>
          <cell r="D53" t="str">
            <v>beg</v>
          </cell>
          <cell r="E53" t="str">
            <v>St Nr</v>
          </cell>
          <cell r="F53" t="str">
            <v>ID</v>
          </cell>
          <cell r="G53" t="str">
            <v>Dalyvis</v>
          </cell>
          <cell r="H53" t="str">
            <v>Gim. data</v>
          </cell>
          <cell r="I53" t="str">
            <v>Komanda</v>
          </cell>
          <cell r="J53" t="str">
            <v>Rez</v>
          </cell>
          <cell r="K53" t="str">
            <v>SB</v>
          </cell>
          <cell r="L53" t="str">
            <v>PB</v>
          </cell>
          <cell r="Q53" t="str">
            <v>SB/PB</v>
          </cell>
        </row>
        <row r="54">
          <cell r="B54" t="str">
            <v xml:space="preserve"> </v>
          </cell>
          <cell r="C54" t="str">
            <v xml:space="preserve"> </v>
          </cell>
          <cell r="D54">
            <v>4</v>
          </cell>
          <cell r="F54" t="str">
            <v xml:space="preserve"> </v>
          </cell>
          <cell r="G54" t="str">
            <v/>
          </cell>
          <cell r="H54" t="str">
            <v xml:space="preserve"> </v>
          </cell>
          <cell r="I54" t="str">
            <v xml:space="preserve"> </v>
          </cell>
        </row>
        <row r="55">
          <cell r="B55" t="str">
            <v xml:space="preserve"> </v>
          </cell>
          <cell r="C55" t="str">
            <v xml:space="preserve"> </v>
          </cell>
          <cell r="D55">
            <v>4</v>
          </cell>
          <cell r="F55" t="str">
            <v xml:space="preserve"> </v>
          </cell>
          <cell r="G55" t="str">
            <v/>
          </cell>
          <cell r="H55" t="str">
            <v xml:space="preserve"> </v>
          </cell>
          <cell r="I55" t="str">
            <v xml:space="preserve"> </v>
          </cell>
        </row>
        <row r="56">
          <cell r="B56" t="str">
            <v xml:space="preserve"> </v>
          </cell>
          <cell r="C56" t="str">
            <v xml:space="preserve"> </v>
          </cell>
          <cell r="D56">
            <v>4</v>
          </cell>
          <cell r="F56" t="str">
            <v xml:space="preserve"> </v>
          </cell>
          <cell r="G56" t="str">
            <v/>
          </cell>
          <cell r="H56" t="str">
            <v xml:space="preserve"> </v>
          </cell>
          <cell r="I56" t="str">
            <v xml:space="preserve"> </v>
          </cell>
        </row>
        <row r="57">
          <cell r="B57" t="str">
            <v xml:space="preserve"> </v>
          </cell>
          <cell r="C57" t="str">
            <v xml:space="preserve"> </v>
          </cell>
          <cell r="D57">
            <v>4</v>
          </cell>
          <cell r="F57" t="str">
            <v xml:space="preserve"> </v>
          </cell>
          <cell r="G57" t="str">
            <v/>
          </cell>
          <cell r="H57" t="str">
            <v xml:space="preserve"> </v>
          </cell>
          <cell r="I57" t="str">
            <v xml:space="preserve"> </v>
          </cell>
        </row>
        <row r="58">
          <cell r="B58" t="str">
            <v xml:space="preserve"> </v>
          </cell>
          <cell r="C58" t="str">
            <v xml:space="preserve"> </v>
          </cell>
          <cell r="D58">
            <v>4</v>
          </cell>
          <cell r="F58" t="str">
            <v xml:space="preserve"> </v>
          </cell>
          <cell r="G58" t="str">
            <v/>
          </cell>
          <cell r="H58" t="str">
            <v xml:space="preserve"> </v>
          </cell>
          <cell r="I58" t="str">
            <v xml:space="preserve"> </v>
          </cell>
        </row>
        <row r="59">
          <cell r="B59" t="str">
            <v xml:space="preserve"> </v>
          </cell>
          <cell r="C59" t="str">
            <v xml:space="preserve"> </v>
          </cell>
          <cell r="D59">
            <v>4</v>
          </cell>
          <cell r="F59" t="str">
            <v xml:space="preserve"> </v>
          </cell>
          <cell r="G59" t="str">
            <v/>
          </cell>
          <cell r="H59" t="str">
            <v xml:space="preserve"> </v>
          </cell>
          <cell r="I59" t="str">
            <v xml:space="preserve"> </v>
          </cell>
        </row>
        <row r="60">
          <cell r="B60" t="str">
            <v xml:space="preserve"> </v>
          </cell>
          <cell r="C60" t="str">
            <v xml:space="preserve"> </v>
          </cell>
          <cell r="D60">
            <v>4</v>
          </cell>
          <cell r="F60" t="str">
            <v xml:space="preserve"> </v>
          </cell>
          <cell r="G60" t="str">
            <v/>
          </cell>
          <cell r="H60" t="str">
            <v xml:space="preserve"> </v>
          </cell>
          <cell r="I60" t="str">
            <v xml:space="preserve"> </v>
          </cell>
        </row>
        <row r="61">
          <cell r="B61" t="str">
            <v xml:space="preserve"> </v>
          </cell>
          <cell r="C61" t="str">
            <v xml:space="preserve"> </v>
          </cell>
          <cell r="D61">
            <v>4</v>
          </cell>
          <cell r="F61" t="str">
            <v xml:space="preserve"> </v>
          </cell>
          <cell r="G61" t="str">
            <v/>
          </cell>
          <cell r="H61" t="str">
            <v xml:space="preserve"> </v>
          </cell>
          <cell r="I61" t="str">
            <v xml:space="preserve"> </v>
          </cell>
        </row>
        <row r="63">
          <cell r="F63" t="str">
            <v xml:space="preserve">5 bėgimas iš </v>
          </cell>
          <cell r="G63" t="str">
            <v>5 bėgimas iš  6</v>
          </cell>
        </row>
        <row r="64">
          <cell r="E64">
            <v>0.60694444444444362</v>
          </cell>
        </row>
        <row r="65">
          <cell r="B65" t="str">
            <v>Vt viso</v>
          </cell>
          <cell r="C65" t="str">
            <v>bėg/vt</v>
          </cell>
          <cell r="D65" t="str">
            <v>beg</v>
          </cell>
          <cell r="E65" t="str">
            <v>St Nr</v>
          </cell>
          <cell r="F65" t="str">
            <v>ID</v>
          </cell>
          <cell r="G65" t="str">
            <v>Dalyvis</v>
          </cell>
          <cell r="H65" t="str">
            <v>Gim. data</v>
          </cell>
          <cell r="I65" t="str">
            <v>Komanda</v>
          </cell>
          <cell r="J65" t="str">
            <v>Rez</v>
          </cell>
          <cell r="K65" t="str">
            <v>SB</v>
          </cell>
          <cell r="L65" t="str">
            <v>PB</v>
          </cell>
          <cell r="Q65" t="str">
            <v>SB/PB</v>
          </cell>
        </row>
        <row r="66">
          <cell r="B66" t="str">
            <v xml:space="preserve"> </v>
          </cell>
          <cell r="C66" t="str">
            <v xml:space="preserve"> </v>
          </cell>
          <cell r="D66">
            <v>5</v>
          </cell>
          <cell r="F66" t="str">
            <v xml:space="preserve"> </v>
          </cell>
          <cell r="G66" t="str">
            <v/>
          </cell>
          <cell r="H66" t="str">
            <v xml:space="preserve"> </v>
          </cell>
          <cell r="I66" t="str">
            <v xml:space="preserve"> </v>
          </cell>
        </row>
        <row r="67">
          <cell r="B67" t="str">
            <v xml:space="preserve"> </v>
          </cell>
          <cell r="C67" t="str">
            <v xml:space="preserve"> </v>
          </cell>
          <cell r="D67">
            <v>5</v>
          </cell>
          <cell r="F67" t="str">
            <v xml:space="preserve"> </v>
          </cell>
          <cell r="G67" t="str">
            <v/>
          </cell>
          <cell r="H67" t="str">
            <v xml:space="preserve"> </v>
          </cell>
          <cell r="I67" t="str">
            <v xml:space="preserve"> </v>
          </cell>
        </row>
        <row r="68">
          <cell r="B68" t="str">
            <v xml:space="preserve"> </v>
          </cell>
          <cell r="C68" t="str">
            <v xml:space="preserve"> </v>
          </cell>
          <cell r="D68">
            <v>5</v>
          </cell>
          <cell r="F68" t="str">
            <v xml:space="preserve"> </v>
          </cell>
          <cell r="G68" t="str">
            <v/>
          </cell>
          <cell r="H68" t="str">
            <v xml:space="preserve"> </v>
          </cell>
          <cell r="I68" t="str">
            <v xml:space="preserve"> </v>
          </cell>
        </row>
        <row r="69">
          <cell r="B69" t="str">
            <v xml:space="preserve"> </v>
          </cell>
          <cell r="C69" t="str">
            <v xml:space="preserve"> </v>
          </cell>
          <cell r="D69">
            <v>5</v>
          </cell>
          <cell r="F69" t="str">
            <v xml:space="preserve"> </v>
          </cell>
          <cell r="G69" t="str">
            <v/>
          </cell>
          <cell r="H69" t="str">
            <v xml:space="preserve"> </v>
          </cell>
          <cell r="I69" t="str">
            <v xml:space="preserve"> </v>
          </cell>
        </row>
        <row r="70">
          <cell r="B70" t="str">
            <v xml:space="preserve"> </v>
          </cell>
          <cell r="C70" t="str">
            <v xml:space="preserve"> </v>
          </cell>
          <cell r="D70">
            <v>5</v>
          </cell>
          <cell r="F70" t="str">
            <v xml:space="preserve"> </v>
          </cell>
          <cell r="G70" t="str">
            <v/>
          </cell>
          <cell r="H70" t="str">
            <v xml:space="preserve"> </v>
          </cell>
          <cell r="I70" t="str">
            <v xml:space="preserve"> </v>
          </cell>
        </row>
        <row r="71">
          <cell r="B71" t="str">
            <v xml:space="preserve"> </v>
          </cell>
          <cell r="C71" t="str">
            <v xml:space="preserve"> </v>
          </cell>
          <cell r="D71">
            <v>5</v>
          </cell>
          <cell r="F71" t="str">
            <v xml:space="preserve"> </v>
          </cell>
          <cell r="G71" t="str">
            <v/>
          </cell>
          <cell r="H71" t="str">
            <v xml:space="preserve"> </v>
          </cell>
          <cell r="I71" t="str">
            <v xml:space="preserve"> </v>
          </cell>
        </row>
        <row r="72">
          <cell r="B72" t="str">
            <v xml:space="preserve"> </v>
          </cell>
          <cell r="C72" t="str">
            <v xml:space="preserve"> </v>
          </cell>
          <cell r="D72">
            <v>5</v>
          </cell>
          <cell r="F72" t="str">
            <v xml:space="preserve"> </v>
          </cell>
          <cell r="G72" t="str">
            <v/>
          </cell>
          <cell r="H72" t="str">
            <v xml:space="preserve"> </v>
          </cell>
          <cell r="I72" t="str">
            <v xml:space="preserve"> </v>
          </cell>
        </row>
        <row r="73">
          <cell r="B73" t="str">
            <v xml:space="preserve"> </v>
          </cell>
          <cell r="C73" t="str">
            <v xml:space="preserve"> </v>
          </cell>
          <cell r="D73">
            <v>5</v>
          </cell>
          <cell r="F73" t="str">
            <v xml:space="preserve"> </v>
          </cell>
          <cell r="G73" t="str">
            <v/>
          </cell>
          <cell r="H73" t="str">
            <v xml:space="preserve"> </v>
          </cell>
          <cell r="I73" t="str">
            <v xml:space="preserve"> </v>
          </cell>
        </row>
        <row r="75">
          <cell r="F75" t="str">
            <v xml:space="preserve">6 bėgimas iš </v>
          </cell>
          <cell r="G75" t="str">
            <v>6 bėgimas iš  6</v>
          </cell>
        </row>
        <row r="76">
          <cell r="E76">
            <v>0.61111111111111027</v>
          </cell>
        </row>
        <row r="77">
          <cell r="B77" t="str">
            <v>Vt viso</v>
          </cell>
          <cell r="C77" t="str">
            <v>bėg/vt</v>
          </cell>
          <cell r="D77" t="str">
            <v>beg</v>
          </cell>
          <cell r="E77" t="str">
            <v>St Nr</v>
          </cell>
          <cell r="F77" t="str">
            <v>ID</v>
          </cell>
          <cell r="G77" t="str">
            <v>Dalyvis</v>
          </cell>
          <cell r="H77" t="str">
            <v>Gim. data</v>
          </cell>
          <cell r="I77" t="str">
            <v>Komanda</v>
          </cell>
          <cell r="J77" t="str">
            <v>Rez</v>
          </cell>
          <cell r="K77" t="str">
            <v>SB</v>
          </cell>
          <cell r="L77" t="str">
            <v>PB</v>
          </cell>
          <cell r="Q77" t="str">
            <v>SB/PB</v>
          </cell>
        </row>
        <row r="78">
          <cell r="B78" t="str">
            <v xml:space="preserve"> </v>
          </cell>
          <cell r="C78" t="str">
            <v xml:space="preserve"> </v>
          </cell>
          <cell r="D78">
            <v>6</v>
          </cell>
          <cell r="F78" t="str">
            <v xml:space="preserve"> </v>
          </cell>
          <cell r="G78" t="str">
            <v/>
          </cell>
          <cell r="H78" t="str">
            <v xml:space="preserve"> </v>
          </cell>
          <cell r="I78" t="str">
            <v xml:space="preserve"> </v>
          </cell>
        </row>
        <row r="79">
          <cell r="B79" t="str">
            <v xml:space="preserve"> </v>
          </cell>
          <cell r="C79" t="str">
            <v xml:space="preserve"> </v>
          </cell>
          <cell r="D79">
            <v>6</v>
          </cell>
          <cell r="F79" t="str">
            <v xml:space="preserve"> </v>
          </cell>
          <cell r="G79" t="str">
            <v/>
          </cell>
          <cell r="H79" t="str">
            <v xml:space="preserve"> </v>
          </cell>
          <cell r="I79" t="str">
            <v xml:space="preserve"> </v>
          </cell>
        </row>
        <row r="80">
          <cell r="B80" t="str">
            <v xml:space="preserve"> </v>
          </cell>
          <cell r="C80" t="str">
            <v xml:space="preserve"> </v>
          </cell>
          <cell r="D80">
            <v>6</v>
          </cell>
          <cell r="F80" t="str">
            <v xml:space="preserve"> </v>
          </cell>
          <cell r="G80" t="str">
            <v/>
          </cell>
          <cell r="H80" t="str">
            <v xml:space="preserve"> </v>
          </cell>
          <cell r="I80" t="str">
            <v xml:space="preserve"> </v>
          </cell>
        </row>
        <row r="81">
          <cell r="B81" t="str">
            <v xml:space="preserve"> </v>
          </cell>
          <cell r="C81" t="str">
            <v xml:space="preserve"> </v>
          </cell>
          <cell r="D81">
            <v>6</v>
          </cell>
          <cell r="F81" t="str">
            <v xml:space="preserve"> </v>
          </cell>
          <cell r="G81" t="str">
            <v/>
          </cell>
          <cell r="H81" t="str">
            <v xml:space="preserve"> </v>
          </cell>
          <cell r="I81" t="str">
            <v xml:space="preserve"> </v>
          </cell>
        </row>
        <row r="82">
          <cell r="B82" t="str">
            <v xml:space="preserve"> </v>
          </cell>
          <cell r="C82" t="str">
            <v xml:space="preserve"> </v>
          </cell>
          <cell r="D82">
            <v>6</v>
          </cell>
          <cell r="F82" t="str">
            <v xml:space="preserve"> </v>
          </cell>
          <cell r="G82" t="str">
            <v/>
          </cell>
          <cell r="H82" t="str">
            <v xml:space="preserve"> </v>
          </cell>
          <cell r="I82" t="str">
            <v xml:space="preserve"> </v>
          </cell>
        </row>
        <row r="83">
          <cell r="B83" t="str">
            <v xml:space="preserve"> </v>
          </cell>
          <cell r="C83" t="str">
            <v xml:space="preserve"> </v>
          </cell>
          <cell r="D83">
            <v>6</v>
          </cell>
          <cell r="F83" t="str">
            <v xml:space="preserve"> </v>
          </cell>
          <cell r="G83" t="str">
            <v/>
          </cell>
          <cell r="H83" t="str">
            <v xml:space="preserve"> </v>
          </cell>
          <cell r="I83" t="str">
            <v xml:space="preserve"> </v>
          </cell>
        </row>
        <row r="84">
          <cell r="B84" t="str">
            <v xml:space="preserve"> </v>
          </cell>
          <cell r="C84" t="str">
            <v xml:space="preserve"> </v>
          </cell>
          <cell r="D84">
            <v>6</v>
          </cell>
          <cell r="F84" t="str">
            <v xml:space="preserve"> </v>
          </cell>
          <cell r="G84" t="str">
            <v/>
          </cell>
          <cell r="H84" t="str">
            <v xml:space="preserve"> </v>
          </cell>
          <cell r="I84" t="str">
            <v xml:space="preserve"> </v>
          </cell>
        </row>
        <row r="85">
          <cell r="B85" t="str">
            <v xml:space="preserve"> </v>
          </cell>
          <cell r="C85" t="str">
            <v xml:space="preserve"> </v>
          </cell>
          <cell r="D85">
            <v>6</v>
          </cell>
          <cell r="F85" t="str">
            <v xml:space="preserve"> </v>
          </cell>
          <cell r="G85" t="str">
            <v/>
          </cell>
          <cell r="H85" t="str">
            <v xml:space="preserve"> </v>
          </cell>
          <cell r="I85" t="str">
            <v xml:space="preserve"> </v>
          </cell>
        </row>
      </sheetData>
      <sheetData sheetId="22"/>
      <sheetData sheetId="23">
        <row r="9">
          <cell r="B9">
            <v>1</v>
          </cell>
          <cell r="C9" t="str">
            <v>1/1</v>
          </cell>
          <cell r="D9">
            <v>8</v>
          </cell>
          <cell r="E9" t="str">
            <v>v8</v>
          </cell>
          <cell r="F9" t="e">
            <v>#N/A</v>
          </cell>
          <cell r="G9" t="e">
            <v>#N/A</v>
          </cell>
          <cell r="H9" t="e">
            <v>#N/A</v>
          </cell>
          <cell r="I9">
            <v>6.9444444444444397E-3</v>
          </cell>
          <cell r="J9">
            <v>0</v>
          </cell>
        </row>
        <row r="10">
          <cell r="B10">
            <v>2</v>
          </cell>
          <cell r="C10" t="str">
            <v>1/2</v>
          </cell>
          <cell r="D10">
            <v>9</v>
          </cell>
          <cell r="E10" t="str">
            <v>v9</v>
          </cell>
          <cell r="F10" t="e">
            <v>#N/A</v>
          </cell>
          <cell r="G10" t="e">
            <v>#N/A</v>
          </cell>
          <cell r="H10" t="e">
            <v>#N/A</v>
          </cell>
          <cell r="I10">
            <v>7.1206018518518502E-3</v>
          </cell>
          <cell r="J10">
            <v>1.7615740740741046E-4</v>
          </cell>
        </row>
        <row r="11">
          <cell r="B11" t="str">
            <v xml:space="preserve"> </v>
          </cell>
          <cell r="C11" t="str">
            <v xml:space="preserve"> </v>
          </cell>
          <cell r="E11" t="str">
            <v xml:space="preserve"> </v>
          </cell>
          <cell r="F11" t="str">
            <v/>
          </cell>
          <cell r="G11" t="str">
            <v xml:space="preserve"> </v>
          </cell>
          <cell r="H11" t="str">
            <v xml:space="preserve"> </v>
          </cell>
          <cell r="J11" t="str">
            <v xml:space="preserve"> </v>
          </cell>
        </row>
        <row r="12">
          <cell r="B12" t="str">
            <v xml:space="preserve"> </v>
          </cell>
          <cell r="C12" t="str">
            <v xml:space="preserve"> </v>
          </cell>
          <cell r="E12" t="str">
            <v xml:space="preserve"> </v>
          </cell>
          <cell r="F12" t="str">
            <v/>
          </cell>
          <cell r="G12" t="str">
            <v xml:space="preserve"> </v>
          </cell>
          <cell r="H12" t="str">
            <v xml:space="preserve"> </v>
          </cell>
          <cell r="J12" t="str">
            <v xml:space="preserve"> </v>
          </cell>
        </row>
        <row r="13">
          <cell r="B13" t="str">
            <v xml:space="preserve"> </v>
          </cell>
          <cell r="C13" t="str">
            <v xml:space="preserve"> </v>
          </cell>
          <cell r="E13" t="str">
            <v xml:space="preserve"> </v>
          </cell>
          <cell r="F13" t="str">
            <v/>
          </cell>
          <cell r="G13" t="str">
            <v xml:space="preserve"> </v>
          </cell>
          <cell r="H13" t="str">
            <v xml:space="preserve"> </v>
          </cell>
          <cell r="J13" t="str">
            <v xml:space="preserve"> </v>
          </cell>
        </row>
        <row r="14">
          <cell r="B14" t="str">
            <v xml:space="preserve"> </v>
          </cell>
          <cell r="C14" t="str">
            <v xml:space="preserve"> </v>
          </cell>
          <cell r="E14" t="str">
            <v xml:space="preserve"> </v>
          </cell>
          <cell r="F14" t="str">
            <v/>
          </cell>
          <cell r="G14" t="str">
            <v xml:space="preserve"> </v>
          </cell>
          <cell r="H14" t="str">
            <v xml:space="preserve"> </v>
          </cell>
          <cell r="J14" t="str">
            <v xml:space="preserve"> </v>
          </cell>
        </row>
        <row r="15">
          <cell r="B15" t="str">
            <v xml:space="preserve"> </v>
          </cell>
          <cell r="C15" t="str">
            <v xml:space="preserve"> </v>
          </cell>
          <cell r="E15" t="str">
            <v xml:space="preserve"> </v>
          </cell>
          <cell r="F15" t="str">
            <v/>
          </cell>
          <cell r="G15" t="str">
            <v xml:space="preserve"> </v>
          </cell>
          <cell r="H15" t="str">
            <v xml:space="preserve"> </v>
          </cell>
          <cell r="J15" t="str">
            <v xml:space="preserve"> </v>
          </cell>
        </row>
        <row r="16">
          <cell r="B16" t="str">
            <v xml:space="preserve"> </v>
          </cell>
          <cell r="C16" t="str">
            <v xml:space="preserve"> </v>
          </cell>
          <cell r="E16" t="str">
            <v xml:space="preserve"> </v>
          </cell>
          <cell r="F16" t="str">
            <v/>
          </cell>
          <cell r="G16" t="str">
            <v xml:space="preserve"> </v>
          </cell>
          <cell r="H16" t="str">
            <v xml:space="preserve"> </v>
          </cell>
          <cell r="J16" t="str">
            <v xml:space="preserve"> </v>
          </cell>
        </row>
        <row r="17">
          <cell r="B17" t="str">
            <v xml:space="preserve"> </v>
          </cell>
          <cell r="C17" t="str">
            <v xml:space="preserve"> </v>
          </cell>
          <cell r="E17" t="str">
            <v xml:space="preserve"> </v>
          </cell>
          <cell r="F17" t="str">
            <v/>
          </cell>
          <cell r="G17" t="str">
            <v xml:space="preserve"> </v>
          </cell>
          <cell r="H17" t="str">
            <v xml:space="preserve"> </v>
          </cell>
          <cell r="J17" t="str">
            <v xml:space="preserve"> </v>
          </cell>
        </row>
        <row r="18">
          <cell r="B18" t="str">
            <v xml:space="preserve"> </v>
          </cell>
          <cell r="C18" t="str">
            <v xml:space="preserve"> </v>
          </cell>
          <cell r="E18" t="str">
            <v xml:space="preserve"> </v>
          </cell>
          <cell r="F18" t="str">
            <v/>
          </cell>
          <cell r="G18" t="str">
            <v xml:space="preserve"> </v>
          </cell>
          <cell r="H18" t="str">
            <v xml:space="preserve"> </v>
          </cell>
          <cell r="J18" t="str">
            <v xml:space="preserve"> </v>
          </cell>
        </row>
        <row r="19">
          <cell r="B19" t="str">
            <v xml:space="preserve"> </v>
          </cell>
          <cell r="C19" t="str">
            <v xml:space="preserve"> </v>
          </cell>
          <cell r="E19" t="str">
            <v xml:space="preserve"> </v>
          </cell>
          <cell r="F19" t="str">
            <v/>
          </cell>
          <cell r="G19" t="str">
            <v xml:space="preserve"> </v>
          </cell>
          <cell r="H19" t="str">
            <v xml:space="preserve"> </v>
          </cell>
          <cell r="J19" t="str">
            <v xml:space="preserve"> </v>
          </cell>
        </row>
        <row r="20">
          <cell r="B20" t="str">
            <v xml:space="preserve"> </v>
          </cell>
          <cell r="C20" t="str">
            <v xml:space="preserve"> </v>
          </cell>
          <cell r="E20" t="str">
            <v xml:space="preserve"> </v>
          </cell>
          <cell r="F20" t="str">
            <v/>
          </cell>
          <cell r="G20" t="str">
            <v xml:space="preserve"> </v>
          </cell>
          <cell r="H20" t="str">
            <v xml:space="preserve"> </v>
          </cell>
          <cell r="J20" t="str">
            <v xml:space="preserve"> </v>
          </cell>
        </row>
        <row r="21">
          <cell r="B21" t="str">
            <v xml:space="preserve"> </v>
          </cell>
          <cell r="C21" t="str">
            <v xml:space="preserve"> </v>
          </cell>
          <cell r="E21" t="str">
            <v xml:space="preserve"> </v>
          </cell>
          <cell r="F21" t="str">
            <v/>
          </cell>
          <cell r="G21" t="str">
            <v xml:space="preserve"> </v>
          </cell>
          <cell r="H21" t="str">
            <v xml:space="preserve"> </v>
          </cell>
          <cell r="J21" t="str">
            <v xml:space="preserve"> </v>
          </cell>
        </row>
        <row r="22">
          <cell r="B22" t="str">
            <v xml:space="preserve"> </v>
          </cell>
          <cell r="C22" t="str">
            <v xml:space="preserve"> </v>
          </cell>
          <cell r="E22" t="str">
            <v xml:space="preserve"> </v>
          </cell>
          <cell r="F22" t="str">
            <v/>
          </cell>
          <cell r="G22" t="str">
            <v xml:space="preserve"> </v>
          </cell>
          <cell r="H22" t="str">
            <v xml:space="preserve"> </v>
          </cell>
          <cell r="J22" t="str">
            <v xml:space="preserve"> </v>
          </cell>
        </row>
        <row r="23">
          <cell r="B23" t="str">
            <v xml:space="preserve"> </v>
          </cell>
          <cell r="C23" t="str">
            <v xml:space="preserve"> </v>
          </cell>
          <cell r="E23" t="str">
            <v xml:space="preserve"> </v>
          </cell>
          <cell r="F23" t="str">
            <v/>
          </cell>
          <cell r="G23" t="str">
            <v xml:space="preserve"> </v>
          </cell>
          <cell r="H23" t="str">
            <v xml:space="preserve"> </v>
          </cell>
          <cell r="J23" t="str">
            <v xml:space="preserve"> </v>
          </cell>
        </row>
        <row r="24">
          <cell r="B24" t="str">
            <v xml:space="preserve"> </v>
          </cell>
          <cell r="C24" t="str">
            <v xml:space="preserve"> </v>
          </cell>
          <cell r="E24" t="str">
            <v xml:space="preserve"> </v>
          </cell>
          <cell r="F24" t="str">
            <v/>
          </cell>
          <cell r="G24" t="str">
            <v xml:space="preserve"> </v>
          </cell>
          <cell r="H24" t="str">
            <v xml:space="preserve"> </v>
          </cell>
          <cell r="J24" t="str">
            <v xml:space="preserve"> </v>
          </cell>
        </row>
        <row r="25">
          <cell r="B25" t="str">
            <v xml:space="preserve"> </v>
          </cell>
          <cell r="C25" t="str">
            <v xml:space="preserve"> </v>
          </cell>
          <cell r="E25" t="str">
            <v xml:space="preserve"> </v>
          </cell>
          <cell r="F25" t="str">
            <v/>
          </cell>
          <cell r="G25" t="str">
            <v xml:space="preserve"> </v>
          </cell>
          <cell r="H25" t="str">
            <v xml:space="preserve"> </v>
          </cell>
          <cell r="J25" t="str">
            <v xml:space="preserve"> </v>
          </cell>
        </row>
        <row r="26">
          <cell r="B26" t="str">
            <v xml:space="preserve"> </v>
          </cell>
          <cell r="C26" t="str">
            <v xml:space="preserve"> </v>
          </cell>
          <cell r="E26" t="str">
            <v xml:space="preserve"> </v>
          </cell>
          <cell r="F26" t="str">
            <v/>
          </cell>
          <cell r="G26" t="str">
            <v xml:space="preserve"> </v>
          </cell>
          <cell r="H26" t="str">
            <v xml:space="preserve"> </v>
          </cell>
          <cell r="J26" t="str">
            <v xml:space="preserve"> </v>
          </cell>
        </row>
        <row r="27">
          <cell r="B27" t="str">
            <v xml:space="preserve"> </v>
          </cell>
          <cell r="C27" t="str">
            <v xml:space="preserve"> </v>
          </cell>
          <cell r="E27" t="str">
            <v xml:space="preserve"> </v>
          </cell>
          <cell r="F27" t="str">
            <v/>
          </cell>
          <cell r="G27" t="str">
            <v xml:space="preserve"> </v>
          </cell>
          <cell r="H27" t="str">
            <v xml:space="preserve"> </v>
          </cell>
          <cell r="J27" t="str">
            <v xml:space="preserve"> </v>
          </cell>
        </row>
        <row r="28">
          <cell r="B28" t="str">
            <v xml:space="preserve"> </v>
          </cell>
          <cell r="C28" t="str">
            <v xml:space="preserve"> </v>
          </cell>
          <cell r="E28" t="str">
            <v xml:space="preserve"> </v>
          </cell>
          <cell r="F28" t="str">
            <v/>
          </cell>
          <cell r="G28" t="str">
            <v xml:space="preserve"> </v>
          </cell>
          <cell r="H28" t="str">
            <v xml:space="preserve"> </v>
          </cell>
          <cell r="J28" t="str">
            <v xml:space="preserve"> </v>
          </cell>
        </row>
        <row r="30">
          <cell r="E30" t="str">
            <v xml:space="preserve">2 bėgimas iš </v>
          </cell>
          <cell r="F30" t="str">
            <v>2 bėgimas iš  2</v>
          </cell>
        </row>
        <row r="31">
          <cell r="D31">
            <v>0.55208333333333259</v>
          </cell>
        </row>
        <row r="32">
          <cell r="B32" t="str">
            <v>Vt viso</v>
          </cell>
          <cell r="C32" t="str">
            <v>bėg/vt</v>
          </cell>
          <cell r="D32" t="str">
            <v>St Nr</v>
          </cell>
          <cell r="E32" t="str">
            <v>ID</v>
          </cell>
          <cell r="F32" t="str">
            <v>Dalyvis</v>
          </cell>
          <cell r="G32" t="str">
            <v>Gim. data</v>
          </cell>
          <cell r="H32" t="str">
            <v>Komanda</v>
          </cell>
          <cell r="I32" t="str">
            <v>Rez</v>
          </cell>
          <cell r="J32" t="str">
            <v>Atsilik</v>
          </cell>
        </row>
        <row r="33">
          <cell r="B33" t="str">
            <v xml:space="preserve"> </v>
          </cell>
          <cell r="C33" t="str">
            <v xml:space="preserve"> </v>
          </cell>
          <cell r="E33" t="str">
            <v xml:space="preserve"> </v>
          </cell>
          <cell r="F33" t="str">
            <v/>
          </cell>
          <cell r="G33" t="str">
            <v xml:space="preserve"> </v>
          </cell>
          <cell r="H33" t="str">
            <v xml:space="preserve"> </v>
          </cell>
          <cell r="J33" t="str">
            <v xml:space="preserve"> </v>
          </cell>
        </row>
        <row r="34">
          <cell r="B34" t="str">
            <v xml:space="preserve"> </v>
          </cell>
          <cell r="C34" t="str">
            <v xml:space="preserve"> </v>
          </cell>
          <cell r="E34" t="str">
            <v xml:space="preserve"> </v>
          </cell>
          <cell r="F34" t="str">
            <v/>
          </cell>
          <cell r="G34" t="str">
            <v xml:space="preserve"> </v>
          </cell>
          <cell r="H34" t="str">
            <v xml:space="preserve"> </v>
          </cell>
          <cell r="J34" t="str">
            <v xml:space="preserve"> </v>
          </cell>
        </row>
        <row r="35">
          <cell r="B35" t="str">
            <v xml:space="preserve"> </v>
          </cell>
          <cell r="C35" t="str">
            <v xml:space="preserve"> </v>
          </cell>
          <cell r="E35" t="str">
            <v xml:space="preserve"> </v>
          </cell>
          <cell r="F35" t="str">
            <v/>
          </cell>
          <cell r="G35" t="str">
            <v xml:space="preserve"> </v>
          </cell>
          <cell r="H35" t="str">
            <v xml:space="preserve"> </v>
          </cell>
          <cell r="J35" t="str">
            <v xml:space="preserve"> </v>
          </cell>
        </row>
        <row r="36">
          <cell r="B36" t="str">
            <v xml:space="preserve"> </v>
          </cell>
          <cell r="C36" t="str">
            <v xml:space="preserve"> </v>
          </cell>
          <cell r="E36" t="str">
            <v xml:space="preserve"> </v>
          </cell>
          <cell r="F36" t="str">
            <v/>
          </cell>
          <cell r="G36" t="str">
            <v xml:space="preserve"> </v>
          </cell>
          <cell r="H36" t="str">
            <v xml:space="preserve"> </v>
          </cell>
          <cell r="J36" t="str">
            <v xml:space="preserve"> </v>
          </cell>
        </row>
        <row r="37">
          <cell r="B37" t="str">
            <v xml:space="preserve"> </v>
          </cell>
          <cell r="C37" t="str">
            <v xml:space="preserve"> </v>
          </cell>
          <cell r="E37" t="str">
            <v xml:space="preserve"> </v>
          </cell>
          <cell r="F37" t="str">
            <v/>
          </cell>
          <cell r="G37" t="str">
            <v xml:space="preserve"> </v>
          </cell>
          <cell r="H37" t="str">
            <v xml:space="preserve"> </v>
          </cell>
          <cell r="J37" t="str">
            <v xml:space="preserve"> </v>
          </cell>
        </row>
        <row r="38">
          <cell r="B38" t="str">
            <v xml:space="preserve"> </v>
          </cell>
          <cell r="C38" t="str">
            <v xml:space="preserve"> </v>
          </cell>
          <cell r="E38" t="str">
            <v xml:space="preserve"> </v>
          </cell>
          <cell r="F38" t="str">
            <v/>
          </cell>
          <cell r="G38" t="str">
            <v xml:space="preserve"> </v>
          </cell>
          <cell r="H38" t="str">
            <v xml:space="preserve"> </v>
          </cell>
          <cell r="J38" t="str">
            <v xml:space="preserve"> </v>
          </cell>
        </row>
        <row r="39">
          <cell r="B39" t="str">
            <v xml:space="preserve"> </v>
          </cell>
          <cell r="C39" t="str">
            <v xml:space="preserve"> </v>
          </cell>
          <cell r="E39" t="str">
            <v xml:space="preserve"> </v>
          </cell>
          <cell r="F39" t="str">
            <v/>
          </cell>
          <cell r="G39" t="str">
            <v xml:space="preserve"> </v>
          </cell>
          <cell r="H39" t="str">
            <v xml:space="preserve"> </v>
          </cell>
          <cell r="J39" t="str">
            <v xml:space="preserve"> </v>
          </cell>
        </row>
        <row r="40">
          <cell r="B40" t="str">
            <v xml:space="preserve"> </v>
          </cell>
          <cell r="C40" t="str">
            <v xml:space="preserve"> </v>
          </cell>
          <cell r="E40" t="str">
            <v xml:space="preserve"> </v>
          </cell>
          <cell r="F40" t="str">
            <v/>
          </cell>
          <cell r="G40" t="str">
            <v xml:space="preserve"> </v>
          </cell>
          <cell r="H40" t="str">
            <v xml:space="preserve"> </v>
          </cell>
          <cell r="J40" t="str">
            <v xml:space="preserve"> </v>
          </cell>
        </row>
        <row r="41">
          <cell r="B41" t="str">
            <v xml:space="preserve"> </v>
          </cell>
          <cell r="C41" t="str">
            <v xml:space="preserve"> </v>
          </cell>
          <cell r="E41" t="str">
            <v xml:space="preserve"> </v>
          </cell>
          <cell r="F41" t="str">
            <v/>
          </cell>
          <cell r="G41" t="str">
            <v xml:space="preserve"> </v>
          </cell>
          <cell r="H41" t="str">
            <v xml:space="preserve"> </v>
          </cell>
          <cell r="J41" t="str">
            <v xml:space="preserve"> </v>
          </cell>
        </row>
        <row r="42">
          <cell r="B42" t="str">
            <v xml:space="preserve"> </v>
          </cell>
          <cell r="C42" t="str">
            <v xml:space="preserve"> </v>
          </cell>
          <cell r="E42" t="str">
            <v xml:space="preserve"> </v>
          </cell>
          <cell r="F42" t="str">
            <v/>
          </cell>
          <cell r="G42" t="str">
            <v xml:space="preserve"> </v>
          </cell>
          <cell r="H42" t="str">
            <v xml:space="preserve"> </v>
          </cell>
          <cell r="J42" t="str">
            <v xml:space="preserve"> </v>
          </cell>
        </row>
        <row r="43">
          <cell r="B43" t="str">
            <v xml:space="preserve"> </v>
          </cell>
          <cell r="C43" t="str">
            <v xml:space="preserve"> </v>
          </cell>
          <cell r="E43" t="str">
            <v xml:space="preserve"> </v>
          </cell>
          <cell r="F43" t="str">
            <v/>
          </cell>
          <cell r="G43" t="str">
            <v xml:space="preserve"> </v>
          </cell>
          <cell r="H43" t="str">
            <v xml:space="preserve"> </v>
          </cell>
          <cell r="J43" t="str">
            <v xml:space="preserve"> </v>
          </cell>
        </row>
        <row r="44">
          <cell r="B44" t="str">
            <v xml:space="preserve"> </v>
          </cell>
          <cell r="C44" t="str">
            <v xml:space="preserve"> </v>
          </cell>
          <cell r="E44" t="str">
            <v xml:space="preserve"> </v>
          </cell>
          <cell r="F44" t="str">
            <v/>
          </cell>
          <cell r="G44" t="str">
            <v xml:space="preserve"> </v>
          </cell>
          <cell r="H44" t="str">
            <v xml:space="preserve"> </v>
          </cell>
          <cell r="J44" t="str">
            <v xml:space="preserve"> </v>
          </cell>
        </row>
        <row r="45">
          <cell r="B45" t="str">
            <v xml:space="preserve"> </v>
          </cell>
          <cell r="C45" t="str">
            <v xml:space="preserve"> </v>
          </cell>
          <cell r="E45" t="str">
            <v xml:space="preserve"> </v>
          </cell>
          <cell r="F45" t="str">
            <v/>
          </cell>
          <cell r="G45" t="str">
            <v xml:space="preserve"> </v>
          </cell>
          <cell r="H45" t="str">
            <v xml:space="preserve"> </v>
          </cell>
          <cell r="J45" t="str">
            <v xml:space="preserve"> </v>
          </cell>
        </row>
        <row r="46">
          <cell r="B46" t="str">
            <v xml:space="preserve"> </v>
          </cell>
          <cell r="C46" t="str">
            <v xml:space="preserve"> </v>
          </cell>
          <cell r="E46" t="str">
            <v xml:space="preserve"> </v>
          </cell>
          <cell r="F46" t="str">
            <v/>
          </cell>
          <cell r="G46" t="str">
            <v xml:space="preserve"> </v>
          </cell>
          <cell r="H46" t="str">
            <v xml:space="preserve"> </v>
          </cell>
          <cell r="J46" t="str">
            <v xml:space="preserve"> </v>
          </cell>
        </row>
        <row r="47">
          <cell r="B47" t="str">
            <v xml:space="preserve"> </v>
          </cell>
          <cell r="C47" t="str">
            <v xml:space="preserve"> </v>
          </cell>
          <cell r="E47" t="str">
            <v xml:space="preserve"> </v>
          </cell>
          <cell r="F47" t="str">
            <v/>
          </cell>
          <cell r="G47" t="str">
            <v xml:space="preserve"> </v>
          </cell>
          <cell r="H47" t="str">
            <v xml:space="preserve"> </v>
          </cell>
          <cell r="J47" t="str">
            <v xml:space="preserve"> </v>
          </cell>
        </row>
        <row r="48">
          <cell r="B48" t="str">
            <v xml:space="preserve"> </v>
          </cell>
          <cell r="C48" t="str">
            <v xml:space="preserve"> </v>
          </cell>
          <cell r="E48" t="str">
            <v xml:space="preserve"> </v>
          </cell>
          <cell r="F48" t="str">
            <v/>
          </cell>
          <cell r="G48" t="str">
            <v xml:space="preserve"> </v>
          </cell>
          <cell r="H48" t="str">
            <v xml:space="preserve"> </v>
          </cell>
          <cell r="J48" t="str">
            <v xml:space="preserve"> </v>
          </cell>
        </row>
        <row r="49">
          <cell r="B49" t="str">
            <v xml:space="preserve"> </v>
          </cell>
          <cell r="C49" t="str">
            <v xml:space="preserve"> </v>
          </cell>
          <cell r="E49" t="str">
            <v xml:space="preserve"> </v>
          </cell>
          <cell r="F49" t="str">
            <v/>
          </cell>
          <cell r="G49" t="str">
            <v xml:space="preserve"> </v>
          </cell>
          <cell r="H49" t="str">
            <v xml:space="preserve"> </v>
          </cell>
          <cell r="J49" t="str">
            <v xml:space="preserve"> </v>
          </cell>
        </row>
        <row r="50">
          <cell r="B50" t="str">
            <v xml:space="preserve"> </v>
          </cell>
          <cell r="C50" t="str">
            <v xml:space="preserve"> </v>
          </cell>
          <cell r="E50" t="str">
            <v xml:space="preserve"> </v>
          </cell>
          <cell r="F50" t="str">
            <v/>
          </cell>
          <cell r="G50" t="str">
            <v xml:space="preserve"> </v>
          </cell>
          <cell r="H50" t="str">
            <v xml:space="preserve"> </v>
          </cell>
          <cell r="J50" t="str">
            <v xml:space="preserve"> </v>
          </cell>
        </row>
        <row r="51">
          <cell r="B51" t="str">
            <v xml:space="preserve"> </v>
          </cell>
          <cell r="C51" t="str">
            <v xml:space="preserve"> </v>
          </cell>
          <cell r="E51" t="str">
            <v xml:space="preserve"> </v>
          </cell>
          <cell r="F51" t="str">
            <v/>
          </cell>
          <cell r="G51" t="str">
            <v xml:space="preserve"> </v>
          </cell>
          <cell r="H51" t="str">
            <v xml:space="preserve"> </v>
          </cell>
          <cell r="J51" t="str">
            <v xml:space="preserve"> </v>
          </cell>
        </row>
        <row r="52">
          <cell r="B52" t="str">
            <v xml:space="preserve"> </v>
          </cell>
          <cell r="C52" t="str">
            <v xml:space="preserve"> </v>
          </cell>
          <cell r="E52" t="str">
            <v xml:space="preserve"> </v>
          </cell>
          <cell r="F52" t="str">
            <v/>
          </cell>
          <cell r="G52" t="str">
            <v xml:space="preserve"> </v>
          </cell>
          <cell r="H52" t="str">
            <v xml:space="preserve"> </v>
          </cell>
          <cell r="J52" t="str">
            <v xml:space="preserve"> </v>
          </cell>
        </row>
      </sheetData>
      <sheetData sheetId="24"/>
      <sheetData sheetId="25"/>
      <sheetData sheetId="26"/>
      <sheetData sheetId="27">
        <row r="7">
          <cell r="A7" t="str">
            <v/>
          </cell>
          <cell r="B7">
            <v>173</v>
          </cell>
          <cell r="C7" t="str">
            <v>v173</v>
          </cell>
          <cell r="D7" t="str">
            <v>Gytis Daukša</v>
          </cell>
          <cell r="E7">
            <v>33467</v>
          </cell>
          <cell r="F7" t="str">
            <v xml:space="preserve">Kaunas </v>
          </cell>
          <cell r="G7">
            <v>6.83</v>
          </cell>
          <cell r="H7">
            <v>9</v>
          </cell>
          <cell r="I7" t="str">
            <v/>
          </cell>
        </row>
        <row r="8">
          <cell r="A8" t="str">
            <v/>
          </cell>
          <cell r="B8">
            <v>111</v>
          </cell>
          <cell r="C8" t="str">
            <v>v111</v>
          </cell>
          <cell r="D8" t="str">
            <v>Marius Rudys</v>
          </cell>
          <cell r="E8">
            <v>31366</v>
          </cell>
          <cell r="F8" t="str">
            <v xml:space="preserve">Plungė </v>
          </cell>
          <cell r="G8">
            <v>7.05</v>
          </cell>
          <cell r="H8">
            <v>9</v>
          </cell>
          <cell r="I8" t="str">
            <v/>
          </cell>
        </row>
        <row r="9">
          <cell r="A9" t="str">
            <v/>
          </cell>
          <cell r="B9">
            <v>264</v>
          </cell>
          <cell r="C9" t="str">
            <v>v264</v>
          </cell>
          <cell r="D9" t="str">
            <v>Justinas Grainys</v>
          </cell>
          <cell r="E9">
            <v>32298</v>
          </cell>
          <cell r="F9" t="str">
            <v xml:space="preserve">Kaunas </v>
          </cell>
          <cell r="G9">
            <v>7.09</v>
          </cell>
          <cell r="H9">
            <v>9</v>
          </cell>
          <cell r="I9" t="str">
            <v/>
          </cell>
        </row>
        <row r="10">
          <cell r="A10" t="str">
            <v/>
          </cell>
          <cell r="B10">
            <v>153</v>
          </cell>
          <cell r="C10" t="str">
            <v>v153</v>
          </cell>
          <cell r="D10" t="str">
            <v>Erlandas Slavinskas</v>
          </cell>
          <cell r="E10">
            <v>33370</v>
          </cell>
          <cell r="F10" t="str">
            <v xml:space="preserve">Kaunas </v>
          </cell>
          <cell r="G10">
            <v>6.63</v>
          </cell>
          <cell r="H10">
            <v>9</v>
          </cell>
          <cell r="I10" t="str">
            <v/>
          </cell>
        </row>
        <row r="11">
          <cell r="A11" t="str">
            <v/>
          </cell>
          <cell r="B11">
            <v>189</v>
          </cell>
          <cell r="C11" t="str">
            <v>v189</v>
          </cell>
          <cell r="D11" t="str">
            <v>Mažvydas Tamošaitis</v>
          </cell>
          <cell r="E11">
            <v>33605</v>
          </cell>
          <cell r="F11" t="str">
            <v xml:space="preserve">Šiaulių Raj. </v>
          </cell>
          <cell r="G11">
            <v>9</v>
          </cell>
          <cell r="H11">
            <v>9</v>
          </cell>
          <cell r="I11" t="str">
            <v/>
          </cell>
        </row>
        <row r="12">
          <cell r="A12" t="str">
            <v/>
          </cell>
          <cell r="B12">
            <v>180</v>
          </cell>
          <cell r="C12" t="str">
            <v>v180</v>
          </cell>
          <cell r="D12" t="str">
            <v>Aivaras Mieliauskas</v>
          </cell>
          <cell r="E12">
            <v>32615</v>
          </cell>
          <cell r="F12" t="str">
            <v xml:space="preserve">Kaunas </v>
          </cell>
          <cell r="G12">
            <v>7.16</v>
          </cell>
          <cell r="H12">
            <v>9</v>
          </cell>
          <cell r="I12" t="str">
            <v/>
          </cell>
        </row>
        <row r="13">
          <cell r="A13" t="str">
            <v/>
          </cell>
          <cell r="B13">
            <v>167</v>
          </cell>
          <cell r="C13" t="str">
            <v>v167</v>
          </cell>
          <cell r="D13" t="str">
            <v>Martynas Kavaliauskas</v>
          </cell>
          <cell r="E13">
            <v>33714</v>
          </cell>
          <cell r="F13" t="str">
            <v xml:space="preserve">Kaunas </v>
          </cell>
          <cell r="G13">
            <v>6.7</v>
          </cell>
          <cell r="H13">
            <v>9</v>
          </cell>
          <cell r="I13" t="str">
            <v/>
          </cell>
        </row>
        <row r="14">
          <cell r="A14" t="str">
            <v/>
          </cell>
          <cell r="B14">
            <v>106</v>
          </cell>
          <cell r="C14" t="str">
            <v>v106</v>
          </cell>
          <cell r="D14" t="str">
            <v>Daumantas Lankas</v>
          </cell>
          <cell r="E14">
            <v>33606</v>
          </cell>
          <cell r="F14" t="str">
            <v xml:space="preserve">Vilnius-Elektrėnai </v>
          </cell>
          <cell r="G14">
            <v>6.87</v>
          </cell>
          <cell r="H14">
            <v>9</v>
          </cell>
          <cell r="I14" t="str">
            <v/>
          </cell>
        </row>
        <row r="15">
          <cell r="A15" t="str">
            <v/>
          </cell>
          <cell r="B15">
            <v>189</v>
          </cell>
          <cell r="C15" t="str">
            <v>v189</v>
          </cell>
          <cell r="D15" t="str">
            <v>Mažvydas Tamošaitis</v>
          </cell>
          <cell r="E15">
            <v>33605</v>
          </cell>
          <cell r="F15" t="str">
            <v xml:space="preserve">Šiaulių Raj. </v>
          </cell>
          <cell r="G15">
            <v>6.94</v>
          </cell>
          <cell r="H15">
            <v>9</v>
          </cell>
          <cell r="I15" t="str">
            <v/>
          </cell>
        </row>
        <row r="16">
          <cell r="A16" t="str">
            <v/>
          </cell>
          <cell r="B16">
            <v>182</v>
          </cell>
          <cell r="C16" t="str">
            <v>v182</v>
          </cell>
          <cell r="D16" t="str">
            <v>Andrius Gricevičius</v>
          </cell>
          <cell r="E16">
            <v>30674</v>
          </cell>
          <cell r="F16" t="str">
            <v xml:space="preserve">Kaunas </v>
          </cell>
          <cell r="G16">
            <v>7.35</v>
          </cell>
          <cell r="H16">
            <v>9</v>
          </cell>
          <cell r="I16" t="str">
            <v/>
          </cell>
        </row>
        <row r="17">
          <cell r="A17" t="str">
            <v/>
          </cell>
          <cell r="B17">
            <v>238</v>
          </cell>
          <cell r="C17" t="str">
            <v>v238</v>
          </cell>
          <cell r="D17" t="str">
            <v>Mantas Žukas</v>
          </cell>
          <cell r="E17">
            <v>34338</v>
          </cell>
          <cell r="F17" t="str">
            <v xml:space="preserve">Marijampolė </v>
          </cell>
          <cell r="G17">
            <v>6.54</v>
          </cell>
          <cell r="H17">
            <v>9</v>
          </cell>
          <cell r="I17" t="str">
            <v/>
          </cell>
        </row>
        <row r="18">
          <cell r="A18" t="str">
            <v/>
          </cell>
          <cell r="B18">
            <v>235</v>
          </cell>
          <cell r="C18" t="str">
            <v>v235</v>
          </cell>
          <cell r="D18" t="str">
            <v>Šarūnas Samas</v>
          </cell>
          <cell r="E18" t="str">
            <v>94/02/07</v>
          </cell>
          <cell r="F18" t="str">
            <v xml:space="preserve">Panevėžys </v>
          </cell>
          <cell r="G18">
            <v>6.42</v>
          </cell>
          <cell r="H18">
            <v>9</v>
          </cell>
          <cell r="I18" t="str">
            <v/>
          </cell>
        </row>
        <row r="19">
          <cell r="A19" t="str">
            <v/>
          </cell>
          <cell r="B19">
            <v>103</v>
          </cell>
          <cell r="C19" t="str">
            <v>v103</v>
          </cell>
          <cell r="D19" t="str">
            <v>Kęstutis Žukas</v>
          </cell>
          <cell r="E19">
            <v>30832</v>
          </cell>
          <cell r="F19" t="str">
            <v xml:space="preserve">Vilnius - Kaunas </v>
          </cell>
          <cell r="G19">
            <v>6.87</v>
          </cell>
          <cell r="H19">
            <v>9</v>
          </cell>
          <cell r="I19" t="str">
            <v/>
          </cell>
        </row>
        <row r="20">
          <cell r="A20" t="str">
            <v/>
          </cell>
          <cell r="B20">
            <v>175</v>
          </cell>
          <cell r="C20" t="str">
            <v>v175</v>
          </cell>
          <cell r="D20" t="str">
            <v>Marius Vadeikis</v>
          </cell>
          <cell r="E20">
            <v>32722</v>
          </cell>
          <cell r="F20" t="str">
            <v xml:space="preserve">Kaunas </v>
          </cell>
          <cell r="G20">
            <v>7.27</v>
          </cell>
          <cell r="H20">
            <v>9</v>
          </cell>
          <cell r="I20" t="str">
            <v/>
          </cell>
        </row>
        <row r="21">
          <cell r="A21" t="str">
            <v/>
          </cell>
          <cell r="B21">
            <v>296</v>
          </cell>
          <cell r="C21" t="str">
            <v>v296</v>
          </cell>
          <cell r="D21" t="str">
            <v>Darius Aučyna</v>
          </cell>
          <cell r="E21">
            <v>32635</v>
          </cell>
          <cell r="F21" t="str">
            <v xml:space="preserve">Vilnius-Švenčionys </v>
          </cell>
          <cell r="G21">
            <v>7.44</v>
          </cell>
          <cell r="H21">
            <v>9</v>
          </cell>
          <cell r="I21" t="str">
            <v/>
          </cell>
        </row>
        <row r="22">
          <cell r="A22" t="str">
            <v/>
          </cell>
          <cell r="B22">
            <v>174</v>
          </cell>
          <cell r="C22" t="str">
            <v>v174</v>
          </cell>
          <cell r="D22" t="str">
            <v>Tomas Vitonis</v>
          </cell>
          <cell r="E22">
            <v>33499</v>
          </cell>
          <cell r="F22" t="str">
            <v xml:space="preserve">Kaunas </v>
          </cell>
          <cell r="G22">
            <v>7.16</v>
          </cell>
          <cell r="H22">
            <v>9</v>
          </cell>
          <cell r="I22" t="str">
            <v/>
          </cell>
        </row>
        <row r="23">
          <cell r="A23" t="str">
            <v/>
          </cell>
          <cell r="B23">
            <v>253</v>
          </cell>
          <cell r="C23" t="str">
            <v>v253</v>
          </cell>
          <cell r="D23" t="str">
            <v>Saulius Kondrotas</v>
          </cell>
          <cell r="E23">
            <v>33283</v>
          </cell>
          <cell r="F23" t="str">
            <v xml:space="preserve">Šiauliai </v>
          </cell>
          <cell r="G23">
            <v>9</v>
          </cell>
          <cell r="H23">
            <v>9</v>
          </cell>
          <cell r="I23" t="str">
            <v/>
          </cell>
        </row>
        <row r="24">
          <cell r="A24" t="str">
            <v/>
          </cell>
          <cell r="C24" t="str">
            <v xml:space="preserve"> </v>
          </cell>
          <cell r="D24" t="str">
            <v/>
          </cell>
          <cell r="E24" t="str">
            <v xml:space="preserve"> </v>
          </cell>
          <cell r="F24" t="str">
            <v xml:space="preserve"> </v>
          </cell>
          <cell r="G24">
            <v>9</v>
          </cell>
          <cell r="H24">
            <v>9</v>
          </cell>
          <cell r="I24" t="str">
            <v/>
          </cell>
        </row>
        <row r="25">
          <cell r="A25" t="str">
            <v/>
          </cell>
          <cell r="C25" t="str">
            <v xml:space="preserve"> </v>
          </cell>
          <cell r="D25" t="str">
            <v/>
          </cell>
          <cell r="E25" t="str">
            <v xml:space="preserve"> </v>
          </cell>
          <cell r="F25" t="str">
            <v xml:space="preserve"> </v>
          </cell>
          <cell r="G25">
            <v>9</v>
          </cell>
          <cell r="H25">
            <v>9</v>
          </cell>
          <cell r="I25" t="str">
            <v/>
          </cell>
        </row>
        <row r="26">
          <cell r="A26" t="str">
            <v/>
          </cell>
          <cell r="C26" t="str">
            <v xml:space="preserve"> </v>
          </cell>
          <cell r="D26" t="str">
            <v/>
          </cell>
          <cell r="E26" t="str">
            <v xml:space="preserve"> </v>
          </cell>
          <cell r="F26" t="str">
            <v xml:space="preserve"> </v>
          </cell>
          <cell r="G26">
            <v>9</v>
          </cell>
          <cell r="H26">
            <v>9</v>
          </cell>
          <cell r="I26" t="str">
            <v/>
          </cell>
        </row>
        <row r="27">
          <cell r="A27" t="str">
            <v/>
          </cell>
          <cell r="C27" t="str">
            <v xml:space="preserve"> </v>
          </cell>
          <cell r="D27" t="str">
            <v/>
          </cell>
          <cell r="E27" t="str">
            <v xml:space="preserve"> </v>
          </cell>
          <cell r="F27" t="str">
            <v xml:space="preserve"> </v>
          </cell>
          <cell r="G27">
            <v>9</v>
          </cell>
          <cell r="H27">
            <v>9</v>
          </cell>
          <cell r="I27" t="str">
            <v/>
          </cell>
        </row>
        <row r="28">
          <cell r="A28" t="str">
            <v/>
          </cell>
          <cell r="C28" t="str">
            <v xml:space="preserve"> </v>
          </cell>
          <cell r="D28" t="str">
            <v/>
          </cell>
          <cell r="E28" t="str">
            <v xml:space="preserve"> </v>
          </cell>
          <cell r="F28" t="str">
            <v xml:space="preserve"> </v>
          </cell>
          <cell r="G28">
            <v>9</v>
          </cell>
          <cell r="H28">
            <v>9</v>
          </cell>
          <cell r="I28" t="str">
            <v/>
          </cell>
        </row>
        <row r="29">
          <cell r="A29" t="str">
            <v/>
          </cell>
          <cell r="C29" t="str">
            <v xml:space="preserve"> </v>
          </cell>
          <cell r="D29" t="str">
            <v/>
          </cell>
          <cell r="E29" t="str">
            <v xml:space="preserve"> </v>
          </cell>
          <cell r="F29" t="str">
            <v xml:space="preserve"> </v>
          </cell>
          <cell r="G29">
            <v>9</v>
          </cell>
          <cell r="H29">
            <v>9</v>
          </cell>
          <cell r="I29" t="str">
            <v/>
          </cell>
        </row>
        <row r="30">
          <cell r="A30" t="str">
            <v/>
          </cell>
          <cell r="C30" t="str">
            <v xml:space="preserve"> </v>
          </cell>
          <cell r="D30" t="str">
            <v/>
          </cell>
          <cell r="E30" t="str">
            <v xml:space="preserve"> </v>
          </cell>
          <cell r="F30" t="str">
            <v xml:space="preserve"> </v>
          </cell>
          <cell r="G30">
            <v>9</v>
          </cell>
          <cell r="H30">
            <v>9</v>
          </cell>
          <cell r="I30" t="str">
            <v/>
          </cell>
        </row>
        <row r="31">
          <cell r="A31" t="str">
            <v/>
          </cell>
          <cell r="C31" t="str">
            <v xml:space="preserve"> </v>
          </cell>
          <cell r="D31" t="str">
            <v/>
          </cell>
          <cell r="E31" t="str">
            <v xml:space="preserve"> </v>
          </cell>
          <cell r="F31" t="str">
            <v xml:space="preserve"> </v>
          </cell>
          <cell r="G31">
            <v>9</v>
          </cell>
          <cell r="H31">
            <v>9</v>
          </cell>
          <cell r="I31" t="str">
            <v/>
          </cell>
        </row>
        <row r="32">
          <cell r="A32" t="str">
            <v/>
          </cell>
          <cell r="C32" t="str">
            <v xml:space="preserve"> </v>
          </cell>
          <cell r="D32" t="str">
            <v/>
          </cell>
          <cell r="E32" t="str">
            <v xml:space="preserve"> </v>
          </cell>
          <cell r="F32" t="str">
            <v xml:space="preserve"> </v>
          </cell>
          <cell r="G32">
            <v>9</v>
          </cell>
          <cell r="H32">
            <v>9</v>
          </cell>
          <cell r="I32" t="str">
            <v/>
          </cell>
        </row>
        <row r="33">
          <cell r="A33" t="str">
            <v/>
          </cell>
          <cell r="C33" t="str">
            <v xml:space="preserve"> </v>
          </cell>
          <cell r="D33" t="str">
            <v/>
          </cell>
          <cell r="E33" t="str">
            <v xml:space="preserve"> </v>
          </cell>
          <cell r="F33" t="str">
            <v xml:space="preserve"> </v>
          </cell>
          <cell r="G33">
            <v>9</v>
          </cell>
          <cell r="H33">
            <v>9</v>
          </cell>
          <cell r="I33" t="str">
            <v/>
          </cell>
        </row>
        <row r="34">
          <cell r="A34" t="str">
            <v/>
          </cell>
          <cell r="C34" t="str">
            <v xml:space="preserve"> </v>
          </cell>
          <cell r="D34" t="str">
            <v/>
          </cell>
          <cell r="E34" t="str">
            <v xml:space="preserve"> </v>
          </cell>
          <cell r="F34" t="str">
            <v xml:space="preserve"> </v>
          </cell>
          <cell r="G34">
            <v>9</v>
          </cell>
          <cell r="H34">
            <v>9</v>
          </cell>
          <cell r="I34" t="str">
            <v/>
          </cell>
        </row>
        <row r="41">
          <cell r="A41" t="e">
            <v>#N/A</v>
          </cell>
          <cell r="B41" t="e">
            <v>#N/A</v>
          </cell>
          <cell r="C41">
            <v>8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</row>
        <row r="42">
          <cell r="A42" t="e">
            <v>#N/A</v>
          </cell>
          <cell r="B42" t="e">
            <v>#N/A</v>
          </cell>
          <cell r="C42">
            <v>7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</row>
        <row r="43">
          <cell r="A43" t="e">
            <v>#N/A</v>
          </cell>
          <cell r="B43" t="e">
            <v>#N/A</v>
          </cell>
          <cell r="C43">
            <v>6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</row>
        <row r="44">
          <cell r="A44" t="e">
            <v>#N/A</v>
          </cell>
          <cell r="B44" t="e">
            <v>#N/A</v>
          </cell>
          <cell r="C44">
            <v>5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</row>
        <row r="45">
          <cell r="A45" t="e">
            <v>#N/A</v>
          </cell>
          <cell r="B45" t="e">
            <v>#N/A</v>
          </cell>
          <cell r="C45">
            <v>4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</row>
        <row r="46">
          <cell r="A46" t="e">
            <v>#N/A</v>
          </cell>
          <cell r="B46" t="e">
            <v>#N/A</v>
          </cell>
          <cell r="C46">
            <v>3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</row>
        <row r="47">
          <cell r="A47" t="e">
            <v>#N/A</v>
          </cell>
          <cell r="B47" t="e">
            <v>#N/A</v>
          </cell>
          <cell r="C47">
            <v>2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</row>
        <row r="48">
          <cell r="A48" t="e">
            <v>#N/A</v>
          </cell>
          <cell r="B48" t="e">
            <v>#N/A</v>
          </cell>
          <cell r="C48">
            <v>1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</row>
      </sheetData>
      <sheetData sheetId="28">
        <row r="7">
          <cell r="A7" t="str">
            <v/>
          </cell>
          <cell r="B7">
            <v>127</v>
          </cell>
          <cell r="C7" t="str">
            <v>m127</v>
          </cell>
          <cell r="D7" t="str">
            <v>Sandra Mišeikytė</v>
          </cell>
          <cell r="E7">
            <v>32147</v>
          </cell>
          <cell r="F7" t="str">
            <v xml:space="preserve">Klaipėda </v>
          </cell>
          <cell r="G7">
            <v>13.09</v>
          </cell>
          <cell r="H7">
            <v>20</v>
          </cell>
          <cell r="I7" t="str">
            <v/>
          </cell>
          <cell r="M7" t="str">
            <v>Kodas</v>
          </cell>
        </row>
        <row r="8">
          <cell r="A8" t="str">
            <v/>
          </cell>
          <cell r="B8">
            <v>46</v>
          </cell>
          <cell r="C8" t="str">
            <v>m46</v>
          </cell>
          <cell r="D8" t="str">
            <v>Larisa Voroneckaja</v>
          </cell>
          <cell r="E8">
            <v>30328</v>
          </cell>
          <cell r="F8" t="str">
            <v xml:space="preserve">Vilnius </v>
          </cell>
          <cell r="G8">
            <v>12.35</v>
          </cell>
          <cell r="I8" t="str">
            <v/>
          </cell>
          <cell r="M8" t="str">
            <v>rut m1</v>
          </cell>
        </row>
        <row r="9">
          <cell r="A9" t="str">
            <v/>
          </cell>
          <cell r="B9">
            <v>53</v>
          </cell>
          <cell r="C9" t="str">
            <v>m53</v>
          </cell>
          <cell r="D9" t="str">
            <v>Ieva Zarankaitė</v>
          </cell>
          <cell r="E9" t="str">
            <v>94/11/23</v>
          </cell>
          <cell r="F9" t="str">
            <v xml:space="preserve">Utena </v>
          </cell>
          <cell r="G9">
            <v>11.94</v>
          </cell>
          <cell r="H9">
            <v>20</v>
          </cell>
          <cell r="I9" t="str">
            <v/>
          </cell>
          <cell r="M9" t="str">
            <v>rut m2</v>
          </cell>
        </row>
        <row r="10">
          <cell r="A10" t="str">
            <v/>
          </cell>
          <cell r="B10">
            <v>84</v>
          </cell>
          <cell r="C10" t="str">
            <v>m84</v>
          </cell>
          <cell r="D10" t="str">
            <v>Giedrė Kupstytė</v>
          </cell>
          <cell r="E10">
            <v>33672</v>
          </cell>
          <cell r="F10" t="str">
            <v xml:space="preserve">Jurbarkas </v>
          </cell>
          <cell r="G10">
            <v>12.96</v>
          </cell>
          <cell r="H10">
            <v>20</v>
          </cell>
          <cell r="I10" t="str">
            <v/>
          </cell>
          <cell r="M10" t="str">
            <v>rut m3</v>
          </cell>
        </row>
        <row r="11">
          <cell r="A11" t="str">
            <v/>
          </cell>
          <cell r="B11">
            <v>89</v>
          </cell>
          <cell r="C11" t="str">
            <v>m89</v>
          </cell>
          <cell r="D11" t="str">
            <v>Austra Skujytė</v>
          </cell>
          <cell r="E11">
            <v>29079</v>
          </cell>
          <cell r="F11" t="str">
            <v xml:space="preserve">Kaunas </v>
          </cell>
          <cell r="G11">
            <v>17.14</v>
          </cell>
          <cell r="H11">
            <v>20</v>
          </cell>
          <cell r="I11" t="str">
            <v/>
          </cell>
          <cell r="M11" t="str">
            <v>rut m4</v>
          </cell>
        </row>
        <row r="12">
          <cell r="A12" t="str">
            <v/>
          </cell>
          <cell r="B12">
            <v>102</v>
          </cell>
          <cell r="C12" t="str">
            <v>m102</v>
          </cell>
          <cell r="D12" t="str">
            <v>Viktorija Žemaitytė</v>
          </cell>
          <cell r="E12">
            <v>31117</v>
          </cell>
          <cell r="F12" t="str">
            <v xml:space="preserve">Kaunas </v>
          </cell>
          <cell r="G12">
            <v>13.24</v>
          </cell>
          <cell r="H12">
            <v>20</v>
          </cell>
          <cell r="I12" t="str">
            <v/>
          </cell>
          <cell r="M12" t="str">
            <v>rut m5</v>
          </cell>
        </row>
        <row r="13">
          <cell r="A13" t="str">
            <v/>
          </cell>
          <cell r="B13">
            <v>137</v>
          </cell>
          <cell r="C13" t="str">
            <v>m137</v>
          </cell>
          <cell r="D13" t="str">
            <v>Laura Gedminaitė</v>
          </cell>
          <cell r="E13">
            <v>34089</v>
          </cell>
          <cell r="F13" t="str">
            <v xml:space="preserve">Vilnius - Tauragė </v>
          </cell>
          <cell r="G13">
            <v>13.29</v>
          </cell>
          <cell r="H13">
            <v>20</v>
          </cell>
          <cell r="I13" t="str">
            <v/>
          </cell>
          <cell r="M13" t="str">
            <v>rut m6</v>
          </cell>
        </row>
        <row r="14">
          <cell r="A14" t="str">
            <v/>
          </cell>
          <cell r="B14">
            <v>138</v>
          </cell>
          <cell r="C14" t="str">
            <v>m138</v>
          </cell>
          <cell r="D14" t="str">
            <v>Virmantė Vaičekonytė</v>
          </cell>
          <cell r="E14" t="str">
            <v>1989 06 21</v>
          </cell>
          <cell r="F14" t="str">
            <v xml:space="preserve">Vilnius-Biržai </v>
          </cell>
          <cell r="G14">
            <v>13.62</v>
          </cell>
          <cell r="H14">
            <v>20</v>
          </cell>
          <cell r="I14" t="str">
            <v/>
          </cell>
          <cell r="M14" t="str">
            <v>rut m7</v>
          </cell>
        </row>
        <row r="15">
          <cell r="A15" t="str">
            <v/>
          </cell>
          <cell r="C15" t="str">
            <v xml:space="preserve"> </v>
          </cell>
          <cell r="D15" t="str">
            <v/>
          </cell>
          <cell r="E15" t="str">
            <v xml:space="preserve"> </v>
          </cell>
          <cell r="F15" t="str">
            <v xml:space="preserve"> </v>
          </cell>
          <cell r="G15">
            <v>20</v>
          </cell>
          <cell r="H15">
            <v>20</v>
          </cell>
          <cell r="I15" t="str">
            <v/>
          </cell>
          <cell r="M15" t="str">
            <v>rut m8</v>
          </cell>
        </row>
        <row r="16">
          <cell r="A16" t="str">
            <v/>
          </cell>
          <cell r="C16" t="str">
            <v xml:space="preserve"> </v>
          </cell>
          <cell r="D16" t="str">
            <v/>
          </cell>
          <cell r="E16" t="str">
            <v xml:space="preserve"> </v>
          </cell>
          <cell r="F16" t="str">
            <v xml:space="preserve"> </v>
          </cell>
          <cell r="G16">
            <v>20</v>
          </cell>
          <cell r="H16">
            <v>20</v>
          </cell>
          <cell r="I16" t="str">
            <v/>
          </cell>
          <cell r="M16" t="str">
            <v>rut m9</v>
          </cell>
        </row>
        <row r="17">
          <cell r="A17" t="str">
            <v/>
          </cell>
          <cell r="C17" t="str">
            <v xml:space="preserve"> </v>
          </cell>
          <cell r="D17" t="str">
            <v/>
          </cell>
          <cell r="E17" t="str">
            <v xml:space="preserve"> </v>
          </cell>
          <cell r="F17" t="str">
            <v xml:space="preserve"> </v>
          </cell>
          <cell r="G17">
            <v>20</v>
          </cell>
          <cell r="H17">
            <v>20</v>
          </cell>
          <cell r="I17" t="str">
            <v/>
          </cell>
          <cell r="M17" t="str">
            <v>rut m10</v>
          </cell>
        </row>
        <row r="18">
          <cell r="A18" t="str">
            <v/>
          </cell>
          <cell r="C18" t="str">
            <v xml:space="preserve"> </v>
          </cell>
          <cell r="D18" t="str">
            <v/>
          </cell>
          <cell r="E18" t="str">
            <v xml:space="preserve"> </v>
          </cell>
          <cell r="F18" t="str">
            <v xml:space="preserve"> </v>
          </cell>
          <cell r="G18">
            <v>20</v>
          </cell>
          <cell r="H18">
            <v>20</v>
          </cell>
          <cell r="I18" t="str">
            <v/>
          </cell>
        </row>
        <row r="19">
          <cell r="A19" t="str">
            <v/>
          </cell>
          <cell r="C19" t="str">
            <v xml:space="preserve"> </v>
          </cell>
          <cell r="D19" t="str">
            <v/>
          </cell>
          <cell r="E19" t="str">
            <v xml:space="preserve"> </v>
          </cell>
          <cell r="F19" t="str">
            <v xml:space="preserve"> </v>
          </cell>
          <cell r="G19">
            <v>20</v>
          </cell>
          <cell r="H19">
            <v>20</v>
          </cell>
          <cell r="I19" t="str">
            <v/>
          </cell>
        </row>
        <row r="20">
          <cell r="A20" t="str">
            <v/>
          </cell>
          <cell r="C20" t="str">
            <v xml:space="preserve"> </v>
          </cell>
          <cell r="D20" t="str">
            <v/>
          </cell>
          <cell r="E20" t="str">
            <v xml:space="preserve"> </v>
          </cell>
          <cell r="F20" t="str">
            <v xml:space="preserve"> </v>
          </cell>
          <cell r="G20">
            <v>20</v>
          </cell>
          <cell r="H20">
            <v>20</v>
          </cell>
          <cell r="I20" t="str">
            <v/>
          </cell>
        </row>
        <row r="21">
          <cell r="A21" t="str">
            <v/>
          </cell>
          <cell r="C21" t="str">
            <v xml:space="preserve"> </v>
          </cell>
          <cell r="D21" t="str">
            <v/>
          </cell>
          <cell r="E21" t="str">
            <v xml:space="preserve"> </v>
          </cell>
          <cell r="F21" t="str">
            <v xml:space="preserve"> </v>
          </cell>
          <cell r="G21">
            <v>20</v>
          </cell>
          <cell r="H21">
            <v>20</v>
          </cell>
          <cell r="I21" t="str">
            <v/>
          </cell>
        </row>
        <row r="22">
          <cell r="A22" t="str">
            <v/>
          </cell>
          <cell r="C22" t="str">
            <v xml:space="preserve"> </v>
          </cell>
          <cell r="D22" t="str">
            <v/>
          </cell>
          <cell r="E22" t="str">
            <v xml:space="preserve"> </v>
          </cell>
          <cell r="F22" t="str">
            <v xml:space="preserve"> </v>
          </cell>
          <cell r="G22">
            <v>20</v>
          </cell>
          <cell r="H22">
            <v>20</v>
          </cell>
          <cell r="I22" t="str">
            <v/>
          </cell>
        </row>
        <row r="23">
          <cell r="A23" t="str">
            <v/>
          </cell>
          <cell r="C23" t="str">
            <v xml:space="preserve"> </v>
          </cell>
          <cell r="D23" t="str">
            <v/>
          </cell>
          <cell r="E23" t="str">
            <v xml:space="preserve"> </v>
          </cell>
          <cell r="F23" t="str">
            <v xml:space="preserve"> </v>
          </cell>
          <cell r="G23">
            <v>20</v>
          </cell>
          <cell r="H23">
            <v>20</v>
          </cell>
          <cell r="I23" t="str">
            <v/>
          </cell>
        </row>
        <row r="24">
          <cell r="A24" t="str">
            <v/>
          </cell>
          <cell r="C24" t="str">
            <v xml:space="preserve"> </v>
          </cell>
          <cell r="D24" t="str">
            <v/>
          </cell>
          <cell r="E24" t="str">
            <v xml:space="preserve"> </v>
          </cell>
          <cell r="F24" t="str">
            <v xml:space="preserve"> </v>
          </cell>
          <cell r="G24">
            <v>20</v>
          </cell>
          <cell r="H24">
            <v>20</v>
          </cell>
          <cell r="I24" t="str">
            <v/>
          </cell>
        </row>
        <row r="25">
          <cell r="A25" t="str">
            <v/>
          </cell>
          <cell r="C25" t="str">
            <v xml:space="preserve"> </v>
          </cell>
          <cell r="D25" t="str">
            <v/>
          </cell>
          <cell r="E25" t="str">
            <v xml:space="preserve"> </v>
          </cell>
          <cell r="F25" t="str">
            <v xml:space="preserve"> </v>
          </cell>
          <cell r="G25">
            <v>20</v>
          </cell>
          <cell r="H25">
            <v>20</v>
          </cell>
          <cell r="I25" t="str">
            <v/>
          </cell>
        </row>
        <row r="26">
          <cell r="A26" t="str">
            <v/>
          </cell>
          <cell r="C26" t="str">
            <v xml:space="preserve"> </v>
          </cell>
          <cell r="D26" t="str">
            <v/>
          </cell>
          <cell r="E26" t="str">
            <v xml:space="preserve"> </v>
          </cell>
          <cell r="F26" t="str">
            <v xml:space="preserve"> </v>
          </cell>
          <cell r="G26">
            <v>20</v>
          </cell>
          <cell r="H26">
            <v>20</v>
          </cell>
          <cell r="I26" t="str">
            <v/>
          </cell>
        </row>
        <row r="27">
          <cell r="A27" t="str">
            <v/>
          </cell>
          <cell r="C27" t="str">
            <v xml:space="preserve"> </v>
          </cell>
          <cell r="D27" t="str">
            <v/>
          </cell>
          <cell r="E27" t="str">
            <v xml:space="preserve"> </v>
          </cell>
          <cell r="F27" t="str">
            <v xml:space="preserve"> </v>
          </cell>
          <cell r="G27">
            <v>20</v>
          </cell>
          <cell r="H27">
            <v>20</v>
          </cell>
          <cell r="I27" t="str">
            <v/>
          </cell>
        </row>
        <row r="28">
          <cell r="A28" t="str">
            <v/>
          </cell>
          <cell r="C28" t="str">
            <v xml:space="preserve"> </v>
          </cell>
          <cell r="D28" t="str">
            <v/>
          </cell>
          <cell r="E28" t="str">
            <v xml:space="preserve"> </v>
          </cell>
          <cell r="F28" t="str">
            <v xml:space="preserve"> </v>
          </cell>
          <cell r="G28">
            <v>20</v>
          </cell>
          <cell r="H28">
            <v>20</v>
          </cell>
          <cell r="I28" t="str">
            <v/>
          </cell>
        </row>
        <row r="29">
          <cell r="A29" t="str">
            <v/>
          </cell>
          <cell r="C29" t="str">
            <v xml:space="preserve"> </v>
          </cell>
          <cell r="D29" t="str">
            <v/>
          </cell>
          <cell r="E29" t="str">
            <v xml:space="preserve"> </v>
          </cell>
          <cell r="F29" t="str">
            <v xml:space="preserve"> </v>
          </cell>
          <cell r="G29">
            <v>20</v>
          </cell>
          <cell r="H29">
            <v>20</v>
          </cell>
          <cell r="I29" t="str">
            <v/>
          </cell>
        </row>
        <row r="30">
          <cell r="A30" t="str">
            <v/>
          </cell>
          <cell r="C30" t="str">
            <v xml:space="preserve"> </v>
          </cell>
          <cell r="D30" t="str">
            <v/>
          </cell>
          <cell r="E30" t="str">
            <v xml:space="preserve"> </v>
          </cell>
          <cell r="F30" t="str">
            <v xml:space="preserve"> </v>
          </cell>
          <cell r="G30">
            <v>20</v>
          </cell>
          <cell r="H30">
            <v>20</v>
          </cell>
          <cell r="I30" t="str">
            <v/>
          </cell>
        </row>
        <row r="31">
          <cell r="A31" t="str">
            <v/>
          </cell>
          <cell r="C31" t="str">
            <v xml:space="preserve"> </v>
          </cell>
          <cell r="D31" t="str">
            <v/>
          </cell>
          <cell r="E31" t="str">
            <v xml:space="preserve"> </v>
          </cell>
          <cell r="F31" t="str">
            <v xml:space="preserve"> </v>
          </cell>
          <cell r="G31">
            <v>20</v>
          </cell>
          <cell r="H31">
            <v>20</v>
          </cell>
          <cell r="I31" t="str">
            <v/>
          </cell>
        </row>
        <row r="32">
          <cell r="A32" t="str">
            <v/>
          </cell>
          <cell r="C32" t="str">
            <v xml:space="preserve"> </v>
          </cell>
          <cell r="D32" t="str">
            <v/>
          </cell>
          <cell r="E32" t="str">
            <v xml:space="preserve"> </v>
          </cell>
          <cell r="F32" t="str">
            <v xml:space="preserve"> </v>
          </cell>
          <cell r="G32">
            <v>20</v>
          </cell>
          <cell r="H32">
            <v>20</v>
          </cell>
          <cell r="I32" t="str">
            <v/>
          </cell>
        </row>
        <row r="33">
          <cell r="A33" t="str">
            <v/>
          </cell>
          <cell r="C33" t="str">
            <v xml:space="preserve"> </v>
          </cell>
          <cell r="D33" t="str">
            <v/>
          </cell>
          <cell r="E33" t="str">
            <v xml:space="preserve"> </v>
          </cell>
          <cell r="F33" t="str">
            <v xml:space="preserve"> </v>
          </cell>
          <cell r="G33">
            <v>20</v>
          </cell>
          <cell r="H33">
            <v>20</v>
          </cell>
          <cell r="I33" t="str">
            <v/>
          </cell>
        </row>
        <row r="34">
          <cell r="A34" t="str">
            <v/>
          </cell>
          <cell r="C34" t="str">
            <v xml:space="preserve"> </v>
          </cell>
          <cell r="D34" t="str">
            <v/>
          </cell>
          <cell r="E34" t="str">
            <v xml:space="preserve"> </v>
          </cell>
          <cell r="F34" t="str">
            <v xml:space="preserve"> </v>
          </cell>
          <cell r="G34">
            <v>20</v>
          </cell>
          <cell r="H34">
            <v>20</v>
          </cell>
          <cell r="I34" t="str">
            <v/>
          </cell>
        </row>
        <row r="41">
          <cell r="A41" t="e">
            <v>#N/A</v>
          </cell>
          <cell r="B41" t="e">
            <v>#N/A</v>
          </cell>
          <cell r="C41">
            <v>8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</row>
        <row r="42">
          <cell r="A42" t="e">
            <v>#N/A</v>
          </cell>
          <cell r="B42" t="e">
            <v>#N/A</v>
          </cell>
          <cell r="C42">
            <v>7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</row>
        <row r="43">
          <cell r="A43" t="e">
            <v>#N/A</v>
          </cell>
          <cell r="B43" t="e">
            <v>#N/A</v>
          </cell>
          <cell r="C43">
            <v>6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</row>
        <row r="44">
          <cell r="A44" t="e">
            <v>#N/A</v>
          </cell>
          <cell r="B44" t="e">
            <v>#N/A</v>
          </cell>
          <cell r="C44">
            <v>5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</row>
        <row r="45">
          <cell r="A45" t="e">
            <v>#N/A</v>
          </cell>
          <cell r="B45" t="e">
            <v>#N/A</v>
          </cell>
          <cell r="C45">
            <v>4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</row>
        <row r="46">
          <cell r="A46" t="e">
            <v>#N/A</v>
          </cell>
          <cell r="B46" t="e">
            <v>#N/A</v>
          </cell>
          <cell r="C46">
            <v>3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</row>
        <row r="47">
          <cell r="A47" t="e">
            <v>#N/A</v>
          </cell>
          <cell r="B47" t="e">
            <v>#N/A</v>
          </cell>
          <cell r="C47">
            <v>2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</row>
        <row r="48">
          <cell r="A48" t="e">
            <v>#N/A</v>
          </cell>
          <cell r="B48" t="e">
            <v>#N/A</v>
          </cell>
          <cell r="C48">
            <v>1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</row>
      </sheetData>
      <sheetData sheetId="29">
        <row r="7">
          <cell r="A7" t="str">
            <v/>
          </cell>
          <cell r="B7">
            <v>249</v>
          </cell>
          <cell r="C7" t="str">
            <v>v249</v>
          </cell>
          <cell r="D7" t="str">
            <v>Dinas Petkus</v>
          </cell>
          <cell r="E7">
            <v>33161</v>
          </cell>
          <cell r="F7" t="str">
            <v xml:space="preserve">Šiauliai </v>
          </cell>
          <cell r="G7">
            <v>13.87</v>
          </cell>
          <cell r="H7">
            <v>20</v>
          </cell>
          <cell r="I7" t="str">
            <v/>
          </cell>
          <cell r="M7" t="str">
            <v>Kodas</v>
          </cell>
        </row>
        <row r="8">
          <cell r="A8" t="str">
            <v/>
          </cell>
          <cell r="B8">
            <v>169</v>
          </cell>
          <cell r="C8" t="str">
            <v>v169</v>
          </cell>
          <cell r="D8" t="str">
            <v>Vytautas Ugianskis</v>
          </cell>
          <cell r="E8">
            <v>32909</v>
          </cell>
          <cell r="F8" t="str">
            <v xml:space="preserve">Kaunas </v>
          </cell>
          <cell r="G8">
            <v>15.2</v>
          </cell>
          <cell r="H8">
            <v>20</v>
          </cell>
          <cell r="I8" t="str">
            <v/>
          </cell>
          <cell r="M8" t="str">
            <v>rut v1</v>
          </cell>
        </row>
        <row r="9">
          <cell r="A9" t="str">
            <v/>
          </cell>
          <cell r="B9">
            <v>119</v>
          </cell>
          <cell r="C9" t="str">
            <v>v119</v>
          </cell>
          <cell r="D9" t="str">
            <v>Vytas Gudauskas</v>
          </cell>
          <cell r="E9">
            <v>31090</v>
          </cell>
          <cell r="F9" t="str">
            <v xml:space="preserve">Klaipėda </v>
          </cell>
          <cell r="G9">
            <v>20</v>
          </cell>
          <cell r="H9">
            <v>20</v>
          </cell>
          <cell r="I9" t="str">
            <v/>
          </cell>
          <cell r="M9" t="str">
            <v>rut v2</v>
          </cell>
        </row>
        <row r="10">
          <cell r="A10" t="str">
            <v/>
          </cell>
          <cell r="B10">
            <v>256</v>
          </cell>
          <cell r="C10" t="str">
            <v>v256</v>
          </cell>
          <cell r="D10" t="str">
            <v>Edikas Petkus</v>
          </cell>
          <cell r="E10">
            <v>33768</v>
          </cell>
          <cell r="F10" t="str">
            <v xml:space="preserve">Šiauliai </v>
          </cell>
          <cell r="G10">
            <v>13.88</v>
          </cell>
          <cell r="H10">
            <v>20</v>
          </cell>
          <cell r="I10" t="str">
            <v/>
          </cell>
          <cell r="M10" t="str">
            <v>rut v3</v>
          </cell>
        </row>
        <row r="11">
          <cell r="A11" t="str">
            <v/>
          </cell>
          <cell r="B11">
            <v>225</v>
          </cell>
          <cell r="C11" t="str">
            <v>v225</v>
          </cell>
          <cell r="D11" t="str">
            <v>Mindaugas Auga</v>
          </cell>
          <cell r="E11" t="str">
            <v>87/12/02</v>
          </cell>
          <cell r="F11" t="str">
            <v xml:space="preserve">Panevėžys </v>
          </cell>
          <cell r="G11">
            <v>14.21</v>
          </cell>
          <cell r="H11">
            <v>20</v>
          </cell>
          <cell r="I11" t="str">
            <v/>
          </cell>
          <cell r="M11" t="str">
            <v>rut v4</v>
          </cell>
        </row>
        <row r="12">
          <cell r="A12" t="str">
            <v/>
          </cell>
          <cell r="C12" t="str">
            <v xml:space="preserve"> </v>
          </cell>
          <cell r="D12" t="str">
            <v/>
          </cell>
          <cell r="E12" t="str">
            <v xml:space="preserve"> </v>
          </cell>
          <cell r="F12" t="str">
            <v xml:space="preserve"> </v>
          </cell>
          <cell r="G12">
            <v>14.74</v>
          </cell>
          <cell r="H12">
            <v>20</v>
          </cell>
          <cell r="I12" t="str">
            <v/>
          </cell>
          <cell r="M12" t="str">
            <v>rut v5</v>
          </cell>
        </row>
        <row r="13">
          <cell r="A13" t="str">
            <v/>
          </cell>
          <cell r="C13" t="str">
            <v xml:space="preserve"> </v>
          </cell>
          <cell r="D13" t="str">
            <v/>
          </cell>
          <cell r="E13" t="str">
            <v xml:space="preserve"> </v>
          </cell>
          <cell r="F13" t="str">
            <v xml:space="preserve"> </v>
          </cell>
          <cell r="G13">
            <v>13.94</v>
          </cell>
          <cell r="H13">
            <v>20</v>
          </cell>
          <cell r="I13" t="str">
            <v/>
          </cell>
          <cell r="M13" t="str">
            <v>rut v6</v>
          </cell>
        </row>
        <row r="14">
          <cell r="A14" t="str">
            <v/>
          </cell>
          <cell r="C14" t="str">
            <v xml:space="preserve"> </v>
          </cell>
          <cell r="D14" t="str">
            <v/>
          </cell>
          <cell r="E14" t="str">
            <v xml:space="preserve"> </v>
          </cell>
          <cell r="F14" t="str">
            <v xml:space="preserve"> </v>
          </cell>
          <cell r="G14">
            <v>20</v>
          </cell>
          <cell r="H14">
            <v>20</v>
          </cell>
          <cell r="I14" t="str">
            <v/>
          </cell>
          <cell r="M14" t="str">
            <v>rut v7</v>
          </cell>
        </row>
        <row r="15">
          <cell r="A15" t="str">
            <v/>
          </cell>
          <cell r="C15" t="str">
            <v xml:space="preserve"> </v>
          </cell>
          <cell r="D15" t="str">
            <v/>
          </cell>
          <cell r="E15" t="str">
            <v xml:space="preserve"> </v>
          </cell>
          <cell r="F15" t="str">
            <v xml:space="preserve"> </v>
          </cell>
          <cell r="G15">
            <v>20</v>
          </cell>
          <cell r="H15">
            <v>20</v>
          </cell>
          <cell r="I15" t="str">
            <v/>
          </cell>
          <cell r="M15" t="str">
            <v>rut v8</v>
          </cell>
        </row>
        <row r="16">
          <cell r="A16" t="str">
            <v/>
          </cell>
          <cell r="C16" t="str">
            <v xml:space="preserve"> </v>
          </cell>
          <cell r="D16" t="str">
            <v/>
          </cell>
          <cell r="E16" t="str">
            <v xml:space="preserve"> </v>
          </cell>
          <cell r="F16" t="str">
            <v xml:space="preserve"> </v>
          </cell>
          <cell r="G16">
            <v>20</v>
          </cell>
          <cell r="H16">
            <v>20</v>
          </cell>
          <cell r="I16" t="str">
            <v/>
          </cell>
          <cell r="M16" t="str">
            <v>rut v9</v>
          </cell>
        </row>
        <row r="17">
          <cell r="A17" t="str">
            <v/>
          </cell>
          <cell r="C17" t="str">
            <v xml:space="preserve"> </v>
          </cell>
          <cell r="D17" t="str">
            <v/>
          </cell>
          <cell r="E17" t="str">
            <v xml:space="preserve"> </v>
          </cell>
          <cell r="F17" t="str">
            <v xml:space="preserve"> </v>
          </cell>
          <cell r="G17">
            <v>20</v>
          </cell>
          <cell r="H17">
            <v>20</v>
          </cell>
          <cell r="I17" t="str">
            <v/>
          </cell>
          <cell r="M17" t="str">
            <v>rut v10</v>
          </cell>
        </row>
        <row r="18">
          <cell r="A18" t="str">
            <v/>
          </cell>
          <cell r="C18" t="str">
            <v xml:space="preserve"> </v>
          </cell>
          <cell r="D18" t="str">
            <v/>
          </cell>
          <cell r="E18" t="str">
            <v xml:space="preserve"> </v>
          </cell>
          <cell r="F18" t="str">
            <v xml:space="preserve"> </v>
          </cell>
          <cell r="G18">
            <v>20</v>
          </cell>
          <cell r="H18">
            <v>20</v>
          </cell>
          <cell r="I18" t="str">
            <v/>
          </cell>
        </row>
        <row r="19">
          <cell r="A19" t="str">
            <v/>
          </cell>
          <cell r="C19" t="str">
            <v xml:space="preserve"> </v>
          </cell>
          <cell r="D19" t="str">
            <v/>
          </cell>
          <cell r="E19" t="str">
            <v xml:space="preserve"> </v>
          </cell>
          <cell r="F19" t="str">
            <v xml:space="preserve"> </v>
          </cell>
          <cell r="G19">
            <v>20</v>
          </cell>
          <cell r="H19">
            <v>20</v>
          </cell>
          <cell r="I19" t="str">
            <v/>
          </cell>
        </row>
        <row r="20">
          <cell r="A20" t="str">
            <v/>
          </cell>
          <cell r="C20" t="str">
            <v xml:space="preserve"> </v>
          </cell>
          <cell r="D20" t="str">
            <v/>
          </cell>
          <cell r="E20" t="str">
            <v xml:space="preserve"> </v>
          </cell>
          <cell r="F20" t="str">
            <v xml:space="preserve"> </v>
          </cell>
          <cell r="G20">
            <v>20</v>
          </cell>
          <cell r="H20">
            <v>20</v>
          </cell>
          <cell r="I20" t="str">
            <v/>
          </cell>
        </row>
        <row r="21">
          <cell r="A21" t="str">
            <v/>
          </cell>
          <cell r="C21" t="str">
            <v xml:space="preserve"> </v>
          </cell>
          <cell r="D21" t="str">
            <v/>
          </cell>
          <cell r="E21" t="str">
            <v xml:space="preserve"> </v>
          </cell>
          <cell r="F21" t="str">
            <v xml:space="preserve"> </v>
          </cell>
          <cell r="G21">
            <v>20</v>
          </cell>
          <cell r="H21">
            <v>20</v>
          </cell>
          <cell r="I21" t="str">
            <v/>
          </cell>
        </row>
        <row r="22">
          <cell r="A22" t="str">
            <v/>
          </cell>
          <cell r="C22" t="str">
            <v xml:space="preserve"> </v>
          </cell>
          <cell r="D22" t="str">
            <v/>
          </cell>
          <cell r="E22" t="str">
            <v xml:space="preserve"> </v>
          </cell>
          <cell r="F22" t="str">
            <v xml:space="preserve"> </v>
          </cell>
          <cell r="G22">
            <v>20</v>
          </cell>
          <cell r="H22">
            <v>20</v>
          </cell>
          <cell r="I22" t="str">
            <v/>
          </cell>
        </row>
        <row r="23">
          <cell r="A23" t="str">
            <v/>
          </cell>
          <cell r="C23" t="str">
            <v xml:space="preserve"> </v>
          </cell>
          <cell r="D23" t="str">
            <v/>
          </cell>
          <cell r="E23" t="str">
            <v xml:space="preserve"> </v>
          </cell>
          <cell r="F23" t="str">
            <v xml:space="preserve"> </v>
          </cell>
          <cell r="G23">
            <v>20</v>
          </cell>
          <cell r="H23">
            <v>20</v>
          </cell>
          <cell r="I23" t="str">
            <v/>
          </cell>
        </row>
        <row r="24">
          <cell r="A24" t="str">
            <v/>
          </cell>
          <cell r="C24" t="str">
            <v xml:space="preserve"> </v>
          </cell>
          <cell r="D24" t="str">
            <v/>
          </cell>
          <cell r="E24" t="str">
            <v xml:space="preserve"> </v>
          </cell>
          <cell r="F24" t="str">
            <v xml:space="preserve"> </v>
          </cell>
          <cell r="G24">
            <v>20</v>
          </cell>
          <cell r="H24">
            <v>20</v>
          </cell>
          <cell r="I24" t="str">
            <v/>
          </cell>
        </row>
        <row r="25">
          <cell r="A25" t="str">
            <v/>
          </cell>
          <cell r="C25" t="str">
            <v xml:space="preserve"> </v>
          </cell>
          <cell r="D25" t="str">
            <v/>
          </cell>
          <cell r="E25" t="str">
            <v xml:space="preserve"> </v>
          </cell>
          <cell r="F25" t="str">
            <v xml:space="preserve"> </v>
          </cell>
          <cell r="G25">
            <v>20</v>
          </cell>
          <cell r="H25">
            <v>20</v>
          </cell>
          <cell r="I25" t="str">
            <v/>
          </cell>
        </row>
        <row r="26">
          <cell r="A26" t="str">
            <v/>
          </cell>
          <cell r="C26" t="str">
            <v xml:space="preserve"> </v>
          </cell>
          <cell r="D26" t="str">
            <v/>
          </cell>
          <cell r="E26" t="str">
            <v xml:space="preserve"> </v>
          </cell>
          <cell r="F26" t="str">
            <v xml:space="preserve"> </v>
          </cell>
          <cell r="G26">
            <v>20</v>
          </cell>
          <cell r="H26">
            <v>20</v>
          </cell>
          <cell r="I26" t="str">
            <v/>
          </cell>
        </row>
        <row r="27">
          <cell r="A27" t="str">
            <v/>
          </cell>
          <cell r="C27" t="str">
            <v xml:space="preserve"> </v>
          </cell>
          <cell r="D27" t="str">
            <v/>
          </cell>
          <cell r="E27" t="str">
            <v xml:space="preserve"> </v>
          </cell>
          <cell r="F27" t="str">
            <v xml:space="preserve"> </v>
          </cell>
          <cell r="G27">
            <v>20</v>
          </cell>
          <cell r="H27">
            <v>20</v>
          </cell>
          <cell r="I27" t="str">
            <v/>
          </cell>
        </row>
        <row r="28">
          <cell r="A28" t="str">
            <v/>
          </cell>
          <cell r="C28" t="str">
            <v xml:space="preserve"> </v>
          </cell>
          <cell r="D28" t="str">
            <v/>
          </cell>
          <cell r="E28" t="str">
            <v xml:space="preserve"> </v>
          </cell>
          <cell r="F28" t="str">
            <v xml:space="preserve"> </v>
          </cell>
          <cell r="G28">
            <v>20</v>
          </cell>
          <cell r="H28">
            <v>20</v>
          </cell>
          <cell r="I28" t="str">
            <v/>
          </cell>
        </row>
        <row r="29">
          <cell r="A29" t="str">
            <v/>
          </cell>
          <cell r="C29" t="str">
            <v xml:space="preserve"> </v>
          </cell>
          <cell r="D29" t="str">
            <v/>
          </cell>
          <cell r="E29" t="str">
            <v xml:space="preserve"> </v>
          </cell>
          <cell r="F29" t="str">
            <v xml:space="preserve"> </v>
          </cell>
          <cell r="G29">
            <v>20</v>
          </cell>
          <cell r="H29">
            <v>20</v>
          </cell>
          <cell r="I29" t="str">
            <v/>
          </cell>
        </row>
        <row r="30">
          <cell r="A30" t="str">
            <v/>
          </cell>
          <cell r="C30" t="str">
            <v xml:space="preserve"> </v>
          </cell>
          <cell r="D30" t="str">
            <v/>
          </cell>
          <cell r="E30" t="str">
            <v xml:space="preserve"> </v>
          </cell>
          <cell r="F30" t="str">
            <v xml:space="preserve"> </v>
          </cell>
          <cell r="G30">
            <v>20</v>
          </cell>
          <cell r="H30">
            <v>20</v>
          </cell>
          <cell r="I30" t="str">
            <v/>
          </cell>
        </row>
        <row r="31">
          <cell r="A31" t="str">
            <v/>
          </cell>
          <cell r="C31" t="str">
            <v xml:space="preserve"> </v>
          </cell>
          <cell r="D31" t="str">
            <v/>
          </cell>
          <cell r="E31" t="str">
            <v xml:space="preserve"> </v>
          </cell>
          <cell r="F31" t="str">
            <v xml:space="preserve"> </v>
          </cell>
          <cell r="G31">
            <v>20</v>
          </cell>
          <cell r="H31">
            <v>20</v>
          </cell>
          <cell r="I31" t="str">
            <v/>
          </cell>
        </row>
        <row r="32">
          <cell r="A32" t="str">
            <v/>
          </cell>
          <cell r="C32" t="str">
            <v xml:space="preserve"> </v>
          </cell>
          <cell r="D32" t="str">
            <v/>
          </cell>
          <cell r="E32" t="str">
            <v xml:space="preserve"> </v>
          </cell>
          <cell r="F32" t="str">
            <v xml:space="preserve"> </v>
          </cell>
          <cell r="G32">
            <v>20</v>
          </cell>
          <cell r="H32">
            <v>20</v>
          </cell>
          <cell r="I32" t="str">
            <v/>
          </cell>
        </row>
        <row r="33">
          <cell r="A33" t="str">
            <v/>
          </cell>
          <cell r="C33" t="str">
            <v xml:space="preserve"> </v>
          </cell>
          <cell r="D33" t="str">
            <v/>
          </cell>
          <cell r="E33" t="str">
            <v xml:space="preserve"> </v>
          </cell>
          <cell r="F33" t="str">
            <v xml:space="preserve"> </v>
          </cell>
          <cell r="G33">
            <v>20</v>
          </cell>
          <cell r="H33">
            <v>20</v>
          </cell>
          <cell r="I33" t="str">
            <v/>
          </cell>
        </row>
        <row r="34">
          <cell r="A34" t="str">
            <v/>
          </cell>
          <cell r="C34" t="str">
            <v xml:space="preserve"> </v>
          </cell>
          <cell r="D34" t="str">
            <v/>
          </cell>
          <cell r="E34" t="str">
            <v xml:space="preserve"> </v>
          </cell>
          <cell r="F34" t="str">
            <v xml:space="preserve"> </v>
          </cell>
          <cell r="G34">
            <v>20</v>
          </cell>
          <cell r="H34">
            <v>20</v>
          </cell>
          <cell r="I34" t="str">
            <v/>
          </cell>
        </row>
        <row r="41">
          <cell r="A41" t="str">
            <v xml:space="preserve"> </v>
          </cell>
          <cell r="B41" t="str">
            <v xml:space="preserve"> </v>
          </cell>
          <cell r="C41">
            <v>8</v>
          </cell>
          <cell r="D41" t="str">
            <v xml:space="preserve"> </v>
          </cell>
          <cell r="E41" t="str">
            <v xml:space="preserve"> </v>
          </cell>
          <cell r="F41" t="str">
            <v xml:space="preserve"> </v>
          </cell>
          <cell r="G41" t="str">
            <v xml:space="preserve"> </v>
          </cell>
          <cell r="H41" t="str">
            <v xml:space="preserve"> </v>
          </cell>
          <cell r="I41" t="str">
            <v xml:space="preserve"> </v>
          </cell>
          <cell r="J41" t="str">
            <v xml:space="preserve"> </v>
          </cell>
          <cell r="K41" t="str">
            <v xml:space="preserve"> </v>
          </cell>
          <cell r="L41" t="str">
            <v xml:space="preserve"> </v>
          </cell>
        </row>
        <row r="42">
          <cell r="A42" t="str">
            <v xml:space="preserve"> </v>
          </cell>
          <cell r="B42" t="str">
            <v xml:space="preserve"> </v>
          </cell>
          <cell r="C42">
            <v>7</v>
          </cell>
          <cell r="D42" t="str">
            <v xml:space="preserve"> </v>
          </cell>
          <cell r="E42" t="str">
            <v xml:space="preserve"> </v>
          </cell>
          <cell r="F42" t="e">
            <v>#N/A</v>
          </cell>
          <cell r="G42" t="str">
            <v xml:space="preserve"> </v>
          </cell>
          <cell r="H42" t="str">
            <v xml:space="preserve"> </v>
          </cell>
          <cell r="I42" t="str">
            <v xml:space="preserve"> </v>
          </cell>
          <cell r="J42" t="str">
            <v xml:space="preserve"> </v>
          </cell>
          <cell r="K42" t="str">
            <v xml:space="preserve"> </v>
          </cell>
          <cell r="L42" t="str">
            <v xml:space="preserve"> </v>
          </cell>
        </row>
        <row r="43">
          <cell r="A43" t="str">
            <v xml:space="preserve"> </v>
          </cell>
          <cell r="B43" t="str">
            <v xml:space="preserve"> </v>
          </cell>
          <cell r="C43">
            <v>6</v>
          </cell>
          <cell r="D43" t="str">
            <v xml:space="preserve"> </v>
          </cell>
          <cell r="E43" t="str">
            <v xml:space="preserve"> </v>
          </cell>
          <cell r="F43" t="str">
            <v xml:space="preserve"> </v>
          </cell>
          <cell r="G43" t="str">
            <v xml:space="preserve"> </v>
          </cell>
          <cell r="H43" t="str">
            <v xml:space="preserve"> </v>
          </cell>
          <cell r="I43" t="str">
            <v xml:space="preserve"> </v>
          </cell>
          <cell r="J43" t="str">
            <v xml:space="preserve"> </v>
          </cell>
          <cell r="K43" t="str">
            <v xml:space="preserve"> </v>
          </cell>
          <cell r="L43" t="str">
            <v xml:space="preserve"> </v>
          </cell>
        </row>
        <row r="44">
          <cell r="A44" t="e">
            <v>#N/A</v>
          </cell>
          <cell r="B44" t="e">
            <v>#N/A</v>
          </cell>
          <cell r="C44">
            <v>5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</row>
        <row r="45">
          <cell r="A45" t="e">
            <v>#N/A</v>
          </cell>
          <cell r="B45" t="e">
            <v>#N/A</v>
          </cell>
          <cell r="C45">
            <v>4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</row>
        <row r="46">
          <cell r="A46" t="e">
            <v>#N/A</v>
          </cell>
          <cell r="B46" t="e">
            <v>#N/A</v>
          </cell>
          <cell r="C46">
            <v>3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</row>
        <row r="47">
          <cell r="A47" t="e">
            <v>#N/A</v>
          </cell>
          <cell r="B47" t="e">
            <v>#N/A</v>
          </cell>
          <cell r="C47">
            <v>2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</row>
        <row r="48">
          <cell r="A48" t="e">
            <v>#N/A</v>
          </cell>
          <cell r="B48" t="e">
            <v>#N/A</v>
          </cell>
          <cell r="C48">
            <v>1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</row>
      </sheetData>
      <sheetData sheetId="30">
        <row r="7">
          <cell r="A7" t="str">
            <v/>
          </cell>
          <cell r="B7">
            <v>244</v>
          </cell>
          <cell r="C7" t="str">
            <v>v244</v>
          </cell>
          <cell r="D7" t="str">
            <v>Arnoldas Tolkačiovas</v>
          </cell>
          <cell r="E7">
            <v>33658</v>
          </cell>
          <cell r="F7" t="str">
            <v xml:space="preserve">Šiauliai </v>
          </cell>
          <cell r="G7">
            <v>20</v>
          </cell>
          <cell r="H7">
            <v>20</v>
          </cell>
          <cell r="I7" t="str">
            <v/>
          </cell>
          <cell r="M7" t="str">
            <v>Kodas</v>
          </cell>
        </row>
        <row r="8">
          <cell r="A8" t="str">
            <v/>
          </cell>
          <cell r="C8" t="str">
            <v xml:space="preserve"> </v>
          </cell>
          <cell r="D8" t="str">
            <v/>
          </cell>
          <cell r="E8" t="str">
            <v xml:space="preserve"> </v>
          </cell>
          <cell r="F8" t="str">
            <v xml:space="preserve"> </v>
          </cell>
          <cell r="G8">
            <v>20</v>
          </cell>
          <cell r="H8">
            <v>20</v>
          </cell>
          <cell r="I8" t="str">
            <v/>
          </cell>
          <cell r="M8" t="str">
            <v>rut6kg v1</v>
          </cell>
        </row>
        <row r="9">
          <cell r="A9" t="str">
            <v/>
          </cell>
          <cell r="C9" t="str">
            <v xml:space="preserve"> </v>
          </cell>
          <cell r="D9" t="str">
            <v/>
          </cell>
          <cell r="E9" t="str">
            <v xml:space="preserve"> </v>
          </cell>
          <cell r="F9" t="str">
            <v xml:space="preserve"> </v>
          </cell>
          <cell r="G9">
            <v>20</v>
          </cell>
          <cell r="H9">
            <v>20</v>
          </cell>
          <cell r="I9" t="str">
            <v/>
          </cell>
          <cell r="M9" t="str">
            <v>rut6kg v2</v>
          </cell>
        </row>
        <row r="10">
          <cell r="A10" t="str">
            <v/>
          </cell>
          <cell r="C10" t="str">
            <v xml:space="preserve"> </v>
          </cell>
          <cell r="D10" t="str">
            <v/>
          </cell>
          <cell r="E10" t="str">
            <v xml:space="preserve"> </v>
          </cell>
          <cell r="F10" t="str">
            <v xml:space="preserve"> </v>
          </cell>
          <cell r="G10">
            <v>20</v>
          </cell>
          <cell r="H10">
            <v>20</v>
          </cell>
          <cell r="I10" t="str">
            <v/>
          </cell>
          <cell r="M10" t="str">
            <v>rut6kg v3</v>
          </cell>
        </row>
        <row r="11">
          <cell r="A11" t="str">
            <v/>
          </cell>
          <cell r="C11" t="str">
            <v xml:space="preserve"> </v>
          </cell>
          <cell r="D11" t="str">
            <v/>
          </cell>
          <cell r="E11" t="str">
            <v xml:space="preserve"> </v>
          </cell>
          <cell r="F11" t="str">
            <v xml:space="preserve"> </v>
          </cell>
          <cell r="G11">
            <v>20</v>
          </cell>
          <cell r="H11">
            <v>20</v>
          </cell>
          <cell r="I11" t="str">
            <v/>
          </cell>
          <cell r="M11" t="str">
            <v>rut6kg v4</v>
          </cell>
        </row>
        <row r="12">
          <cell r="A12" t="str">
            <v/>
          </cell>
          <cell r="C12" t="str">
            <v xml:space="preserve"> </v>
          </cell>
          <cell r="D12" t="str">
            <v/>
          </cell>
          <cell r="E12" t="str">
            <v xml:space="preserve"> </v>
          </cell>
          <cell r="F12" t="str">
            <v xml:space="preserve"> </v>
          </cell>
          <cell r="G12">
            <v>20</v>
          </cell>
          <cell r="H12">
            <v>20</v>
          </cell>
          <cell r="I12" t="str">
            <v/>
          </cell>
          <cell r="M12" t="str">
            <v>rut6kg v5</v>
          </cell>
        </row>
        <row r="13">
          <cell r="A13" t="str">
            <v/>
          </cell>
          <cell r="C13" t="str">
            <v xml:space="preserve"> </v>
          </cell>
          <cell r="D13" t="str">
            <v/>
          </cell>
          <cell r="E13" t="str">
            <v xml:space="preserve"> </v>
          </cell>
          <cell r="F13" t="str">
            <v xml:space="preserve"> </v>
          </cell>
          <cell r="G13">
            <v>20</v>
          </cell>
          <cell r="H13">
            <v>20</v>
          </cell>
          <cell r="I13" t="str">
            <v/>
          </cell>
          <cell r="M13" t="str">
            <v>rut6kg v6</v>
          </cell>
        </row>
        <row r="14">
          <cell r="A14" t="str">
            <v/>
          </cell>
          <cell r="C14" t="str">
            <v xml:space="preserve"> </v>
          </cell>
          <cell r="D14" t="str">
            <v/>
          </cell>
          <cell r="E14" t="str">
            <v xml:space="preserve"> </v>
          </cell>
          <cell r="F14" t="str">
            <v xml:space="preserve"> </v>
          </cell>
          <cell r="G14">
            <v>20</v>
          </cell>
          <cell r="H14">
            <v>20</v>
          </cell>
          <cell r="I14" t="str">
            <v/>
          </cell>
          <cell r="M14" t="str">
            <v>rut6kg v7</v>
          </cell>
        </row>
        <row r="15">
          <cell r="A15" t="str">
            <v/>
          </cell>
          <cell r="C15" t="str">
            <v xml:space="preserve"> </v>
          </cell>
          <cell r="D15" t="str">
            <v/>
          </cell>
          <cell r="E15" t="str">
            <v xml:space="preserve"> </v>
          </cell>
          <cell r="F15" t="str">
            <v xml:space="preserve"> </v>
          </cell>
          <cell r="G15">
            <v>20</v>
          </cell>
          <cell r="H15">
            <v>20</v>
          </cell>
          <cell r="I15" t="str">
            <v/>
          </cell>
          <cell r="M15" t="str">
            <v>rut6kg v8</v>
          </cell>
        </row>
        <row r="16">
          <cell r="A16" t="str">
            <v/>
          </cell>
          <cell r="C16" t="str">
            <v xml:space="preserve"> </v>
          </cell>
          <cell r="D16" t="str">
            <v/>
          </cell>
          <cell r="E16" t="str">
            <v xml:space="preserve"> </v>
          </cell>
          <cell r="F16" t="str">
            <v xml:space="preserve"> </v>
          </cell>
          <cell r="G16">
            <v>20</v>
          </cell>
          <cell r="H16">
            <v>20</v>
          </cell>
          <cell r="I16" t="str">
            <v/>
          </cell>
          <cell r="M16" t="str">
            <v>rut6kg v9</v>
          </cell>
        </row>
        <row r="17">
          <cell r="A17" t="str">
            <v/>
          </cell>
          <cell r="C17" t="str">
            <v xml:space="preserve"> </v>
          </cell>
          <cell r="D17" t="str">
            <v/>
          </cell>
          <cell r="E17" t="str">
            <v xml:space="preserve"> </v>
          </cell>
          <cell r="F17" t="str">
            <v xml:space="preserve"> </v>
          </cell>
          <cell r="G17">
            <v>20</v>
          </cell>
          <cell r="H17">
            <v>20</v>
          </cell>
          <cell r="I17" t="str">
            <v/>
          </cell>
          <cell r="M17" t="str">
            <v>rut6kg v10</v>
          </cell>
        </row>
        <row r="18">
          <cell r="A18" t="str">
            <v/>
          </cell>
          <cell r="C18" t="str">
            <v xml:space="preserve"> </v>
          </cell>
          <cell r="D18" t="str">
            <v/>
          </cell>
          <cell r="E18" t="str">
            <v xml:space="preserve"> </v>
          </cell>
          <cell r="F18" t="str">
            <v xml:space="preserve"> </v>
          </cell>
          <cell r="G18">
            <v>20</v>
          </cell>
          <cell r="H18">
            <v>20</v>
          </cell>
          <cell r="I18" t="str">
            <v/>
          </cell>
        </row>
        <row r="19">
          <cell r="A19" t="str">
            <v/>
          </cell>
          <cell r="C19" t="str">
            <v xml:space="preserve"> </v>
          </cell>
          <cell r="D19" t="str">
            <v/>
          </cell>
          <cell r="E19" t="str">
            <v xml:space="preserve"> </v>
          </cell>
          <cell r="F19" t="str">
            <v xml:space="preserve"> </v>
          </cell>
          <cell r="G19">
            <v>20</v>
          </cell>
          <cell r="H19">
            <v>20</v>
          </cell>
          <cell r="I19" t="str">
            <v/>
          </cell>
        </row>
        <row r="20">
          <cell r="A20" t="str">
            <v/>
          </cell>
          <cell r="C20" t="str">
            <v xml:space="preserve"> </v>
          </cell>
          <cell r="D20" t="str">
            <v/>
          </cell>
          <cell r="E20" t="str">
            <v xml:space="preserve"> </v>
          </cell>
          <cell r="F20" t="str">
            <v xml:space="preserve"> </v>
          </cell>
          <cell r="G20">
            <v>20</v>
          </cell>
          <cell r="H20">
            <v>20</v>
          </cell>
          <cell r="I20" t="str">
            <v/>
          </cell>
        </row>
        <row r="21">
          <cell r="A21" t="str">
            <v/>
          </cell>
          <cell r="C21" t="str">
            <v xml:space="preserve"> </v>
          </cell>
          <cell r="D21" t="str">
            <v/>
          </cell>
          <cell r="E21" t="str">
            <v xml:space="preserve"> </v>
          </cell>
          <cell r="F21" t="str">
            <v xml:space="preserve"> </v>
          </cell>
          <cell r="G21">
            <v>20</v>
          </cell>
          <cell r="H21">
            <v>20</v>
          </cell>
          <cell r="I21" t="str">
            <v/>
          </cell>
        </row>
        <row r="22">
          <cell r="A22" t="str">
            <v/>
          </cell>
          <cell r="C22" t="str">
            <v xml:space="preserve"> </v>
          </cell>
          <cell r="D22" t="str">
            <v/>
          </cell>
          <cell r="E22" t="str">
            <v xml:space="preserve"> </v>
          </cell>
          <cell r="F22" t="str">
            <v xml:space="preserve"> </v>
          </cell>
          <cell r="G22">
            <v>20</v>
          </cell>
          <cell r="H22">
            <v>20</v>
          </cell>
          <cell r="I22" t="str">
            <v/>
          </cell>
        </row>
        <row r="23">
          <cell r="A23" t="str">
            <v/>
          </cell>
          <cell r="C23" t="str">
            <v xml:space="preserve"> </v>
          </cell>
          <cell r="D23" t="str">
            <v/>
          </cell>
          <cell r="E23" t="str">
            <v xml:space="preserve"> </v>
          </cell>
          <cell r="F23" t="str">
            <v xml:space="preserve"> </v>
          </cell>
          <cell r="G23">
            <v>20</v>
          </cell>
          <cell r="H23">
            <v>20</v>
          </cell>
          <cell r="I23" t="str">
            <v/>
          </cell>
        </row>
        <row r="24">
          <cell r="A24" t="str">
            <v/>
          </cell>
          <cell r="C24" t="str">
            <v xml:space="preserve"> </v>
          </cell>
          <cell r="D24" t="str">
            <v/>
          </cell>
          <cell r="E24" t="str">
            <v xml:space="preserve"> </v>
          </cell>
          <cell r="F24" t="str">
            <v xml:space="preserve"> </v>
          </cell>
          <cell r="G24">
            <v>20</v>
          </cell>
          <cell r="H24">
            <v>20</v>
          </cell>
          <cell r="I24" t="str">
            <v/>
          </cell>
        </row>
        <row r="25">
          <cell r="A25" t="str">
            <v/>
          </cell>
          <cell r="C25" t="str">
            <v xml:space="preserve"> </v>
          </cell>
          <cell r="D25" t="str">
            <v/>
          </cell>
          <cell r="E25" t="str">
            <v xml:space="preserve"> </v>
          </cell>
          <cell r="F25" t="str">
            <v xml:space="preserve"> </v>
          </cell>
          <cell r="G25">
            <v>20</v>
          </cell>
          <cell r="H25">
            <v>20</v>
          </cell>
          <cell r="I25" t="str">
            <v/>
          </cell>
        </row>
        <row r="26">
          <cell r="A26" t="str">
            <v/>
          </cell>
          <cell r="C26" t="str">
            <v xml:space="preserve"> </v>
          </cell>
          <cell r="D26" t="str">
            <v/>
          </cell>
          <cell r="E26" t="str">
            <v xml:space="preserve"> </v>
          </cell>
          <cell r="F26" t="str">
            <v xml:space="preserve"> </v>
          </cell>
          <cell r="G26">
            <v>20</v>
          </cell>
          <cell r="H26">
            <v>20</v>
          </cell>
          <cell r="I26" t="str">
            <v/>
          </cell>
        </row>
        <row r="27">
          <cell r="A27" t="str">
            <v/>
          </cell>
          <cell r="C27" t="str">
            <v xml:space="preserve"> </v>
          </cell>
          <cell r="D27" t="str">
            <v/>
          </cell>
          <cell r="E27" t="str">
            <v xml:space="preserve"> </v>
          </cell>
          <cell r="F27" t="str">
            <v xml:space="preserve"> </v>
          </cell>
          <cell r="G27">
            <v>20</v>
          </cell>
          <cell r="H27">
            <v>20</v>
          </cell>
          <cell r="I27" t="str">
            <v/>
          </cell>
        </row>
        <row r="28">
          <cell r="A28" t="str">
            <v/>
          </cell>
          <cell r="C28" t="str">
            <v xml:space="preserve"> </v>
          </cell>
          <cell r="D28" t="str">
            <v/>
          </cell>
          <cell r="E28" t="str">
            <v xml:space="preserve"> </v>
          </cell>
          <cell r="F28" t="str">
            <v xml:space="preserve"> </v>
          </cell>
          <cell r="G28">
            <v>20</v>
          </cell>
          <cell r="H28">
            <v>20</v>
          </cell>
          <cell r="I28" t="str">
            <v/>
          </cell>
        </row>
        <row r="29">
          <cell r="A29" t="str">
            <v/>
          </cell>
          <cell r="C29" t="str">
            <v xml:space="preserve"> </v>
          </cell>
          <cell r="D29" t="str">
            <v/>
          </cell>
          <cell r="E29" t="str">
            <v xml:space="preserve"> </v>
          </cell>
          <cell r="F29" t="str">
            <v xml:space="preserve"> </v>
          </cell>
          <cell r="G29">
            <v>20</v>
          </cell>
          <cell r="H29">
            <v>20</v>
          </cell>
          <cell r="I29" t="str">
            <v/>
          </cell>
        </row>
        <row r="30">
          <cell r="A30" t="str">
            <v/>
          </cell>
          <cell r="C30" t="str">
            <v xml:space="preserve"> </v>
          </cell>
          <cell r="D30" t="str">
            <v/>
          </cell>
          <cell r="E30" t="str">
            <v xml:space="preserve"> </v>
          </cell>
          <cell r="F30" t="str">
            <v xml:space="preserve"> </v>
          </cell>
          <cell r="G30">
            <v>20</v>
          </cell>
          <cell r="H30">
            <v>20</v>
          </cell>
          <cell r="I30" t="str">
            <v/>
          </cell>
        </row>
        <row r="31">
          <cell r="A31" t="str">
            <v/>
          </cell>
          <cell r="C31" t="str">
            <v xml:space="preserve"> </v>
          </cell>
          <cell r="D31" t="str">
            <v/>
          </cell>
          <cell r="E31" t="str">
            <v xml:space="preserve"> </v>
          </cell>
          <cell r="F31" t="str">
            <v xml:space="preserve"> </v>
          </cell>
          <cell r="G31">
            <v>20</v>
          </cell>
          <cell r="H31">
            <v>20</v>
          </cell>
          <cell r="I31" t="str">
            <v/>
          </cell>
        </row>
        <row r="32">
          <cell r="A32" t="str">
            <v/>
          </cell>
          <cell r="C32" t="str">
            <v xml:space="preserve"> </v>
          </cell>
          <cell r="D32" t="str">
            <v/>
          </cell>
          <cell r="E32" t="str">
            <v xml:space="preserve"> </v>
          </cell>
          <cell r="F32" t="str">
            <v xml:space="preserve"> </v>
          </cell>
          <cell r="G32">
            <v>20</v>
          </cell>
          <cell r="H32">
            <v>20</v>
          </cell>
          <cell r="I32" t="str">
            <v/>
          </cell>
        </row>
        <row r="33">
          <cell r="A33" t="str">
            <v/>
          </cell>
          <cell r="C33" t="str">
            <v xml:space="preserve"> </v>
          </cell>
          <cell r="D33" t="str">
            <v/>
          </cell>
          <cell r="E33" t="str">
            <v xml:space="preserve"> </v>
          </cell>
          <cell r="F33" t="str">
            <v xml:space="preserve"> </v>
          </cell>
          <cell r="G33">
            <v>20</v>
          </cell>
          <cell r="H33">
            <v>20</v>
          </cell>
          <cell r="I33" t="str">
            <v/>
          </cell>
        </row>
        <row r="34">
          <cell r="A34" t="str">
            <v/>
          </cell>
          <cell r="C34" t="str">
            <v xml:space="preserve"> </v>
          </cell>
          <cell r="D34" t="str">
            <v/>
          </cell>
          <cell r="E34" t="str">
            <v xml:space="preserve"> </v>
          </cell>
          <cell r="F34" t="str">
            <v xml:space="preserve"> </v>
          </cell>
          <cell r="G34">
            <v>20</v>
          </cell>
          <cell r="H34">
            <v>20</v>
          </cell>
          <cell r="I34" t="str">
            <v/>
          </cell>
        </row>
        <row r="41">
          <cell r="A41" t="str">
            <v xml:space="preserve"> </v>
          </cell>
          <cell r="B41" t="str">
            <v xml:space="preserve"> </v>
          </cell>
          <cell r="C41">
            <v>8</v>
          </cell>
          <cell r="D41" t="str">
            <v xml:space="preserve"> </v>
          </cell>
          <cell r="E41" t="str">
            <v xml:space="preserve"> </v>
          </cell>
          <cell r="F41" t="str">
            <v xml:space="preserve"> </v>
          </cell>
          <cell r="G41" t="str">
            <v xml:space="preserve"> </v>
          </cell>
          <cell r="H41" t="str">
            <v xml:space="preserve"> </v>
          </cell>
          <cell r="I41" t="str">
            <v xml:space="preserve"> </v>
          </cell>
          <cell r="J41" t="str">
            <v xml:space="preserve"> </v>
          </cell>
          <cell r="K41" t="str">
            <v xml:space="preserve"> </v>
          </cell>
          <cell r="L41" t="str">
            <v xml:space="preserve"> </v>
          </cell>
        </row>
        <row r="42">
          <cell r="A42" t="str">
            <v xml:space="preserve"> </v>
          </cell>
          <cell r="B42" t="str">
            <v xml:space="preserve"> </v>
          </cell>
          <cell r="C42">
            <v>7</v>
          </cell>
          <cell r="D42" t="str">
            <v xml:space="preserve"> </v>
          </cell>
          <cell r="E42" t="str">
            <v xml:space="preserve"> </v>
          </cell>
          <cell r="F42" t="str">
            <v xml:space="preserve"> </v>
          </cell>
          <cell r="G42" t="str">
            <v xml:space="preserve"> </v>
          </cell>
          <cell r="H42" t="str">
            <v xml:space="preserve"> </v>
          </cell>
          <cell r="I42" t="str">
            <v xml:space="preserve"> </v>
          </cell>
          <cell r="J42" t="str">
            <v xml:space="preserve"> </v>
          </cell>
          <cell r="K42" t="str">
            <v xml:space="preserve"> </v>
          </cell>
          <cell r="L42" t="str">
            <v xml:space="preserve"> </v>
          </cell>
        </row>
        <row r="43">
          <cell r="A43" t="str">
            <v xml:space="preserve"> </v>
          </cell>
          <cell r="B43" t="str">
            <v xml:space="preserve"> </v>
          </cell>
          <cell r="C43">
            <v>6</v>
          </cell>
          <cell r="D43" t="str">
            <v xml:space="preserve"> </v>
          </cell>
          <cell r="E43" t="str">
            <v xml:space="preserve"> </v>
          </cell>
          <cell r="F43" t="str">
            <v xml:space="preserve"> </v>
          </cell>
          <cell r="G43" t="str">
            <v xml:space="preserve"> </v>
          </cell>
          <cell r="H43" t="str">
            <v xml:space="preserve"> </v>
          </cell>
          <cell r="I43" t="str">
            <v xml:space="preserve"> </v>
          </cell>
          <cell r="J43" t="str">
            <v xml:space="preserve"> </v>
          </cell>
          <cell r="K43" t="str">
            <v xml:space="preserve"> </v>
          </cell>
          <cell r="L43" t="str">
            <v xml:space="preserve"> </v>
          </cell>
        </row>
        <row r="44">
          <cell r="A44" t="str">
            <v xml:space="preserve"> </v>
          </cell>
          <cell r="B44" t="str">
            <v xml:space="preserve"> </v>
          </cell>
          <cell r="C44">
            <v>5</v>
          </cell>
          <cell r="D44" t="str">
            <v xml:space="preserve"> </v>
          </cell>
          <cell r="E44" t="str">
            <v xml:space="preserve"> </v>
          </cell>
          <cell r="F44" t="str">
            <v xml:space="preserve"> </v>
          </cell>
          <cell r="G44" t="str">
            <v xml:space="preserve"> </v>
          </cell>
          <cell r="H44" t="str">
            <v xml:space="preserve"> </v>
          </cell>
          <cell r="I44" t="str">
            <v xml:space="preserve"> </v>
          </cell>
          <cell r="J44" t="str">
            <v xml:space="preserve"> </v>
          </cell>
          <cell r="K44" t="str">
            <v xml:space="preserve"> </v>
          </cell>
          <cell r="L44" t="str">
            <v xml:space="preserve"> </v>
          </cell>
        </row>
        <row r="45">
          <cell r="A45" t="str">
            <v xml:space="preserve"> </v>
          </cell>
          <cell r="B45" t="str">
            <v xml:space="preserve"> </v>
          </cell>
          <cell r="C45">
            <v>4</v>
          </cell>
          <cell r="D45" t="str">
            <v xml:space="preserve"> </v>
          </cell>
          <cell r="E45" t="str">
            <v xml:space="preserve"> </v>
          </cell>
          <cell r="F45" t="str">
            <v xml:space="preserve"> </v>
          </cell>
          <cell r="G45" t="str">
            <v xml:space="preserve"> </v>
          </cell>
          <cell r="H45" t="str">
            <v xml:space="preserve"> </v>
          </cell>
          <cell r="I45" t="str">
            <v xml:space="preserve"> </v>
          </cell>
          <cell r="J45" t="str">
            <v xml:space="preserve"> </v>
          </cell>
          <cell r="K45" t="str">
            <v xml:space="preserve"> </v>
          </cell>
          <cell r="L45" t="str">
            <v xml:space="preserve"> </v>
          </cell>
        </row>
        <row r="46">
          <cell r="A46" t="str">
            <v xml:space="preserve"> </v>
          </cell>
          <cell r="B46" t="str">
            <v xml:space="preserve"> </v>
          </cell>
          <cell r="C46">
            <v>3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</row>
        <row r="47">
          <cell r="A47" t="str">
            <v xml:space="preserve"> </v>
          </cell>
          <cell r="B47" t="str">
            <v xml:space="preserve"> </v>
          </cell>
          <cell r="C47">
            <v>2</v>
          </cell>
          <cell r="D47" t="str">
            <v xml:space="preserve"> </v>
          </cell>
          <cell r="E47" t="str">
            <v xml:space="preserve"> </v>
          </cell>
          <cell r="F47" t="str">
            <v xml:space="preserve"> </v>
          </cell>
          <cell r="G47" t="str">
            <v xml:space="preserve"> </v>
          </cell>
          <cell r="H47" t="str">
            <v xml:space="preserve"> </v>
          </cell>
          <cell r="I47" t="str">
            <v xml:space="preserve"> </v>
          </cell>
          <cell r="J47" t="str">
            <v xml:space="preserve"> </v>
          </cell>
          <cell r="K47" t="str">
            <v xml:space="preserve"> </v>
          </cell>
          <cell r="L47" t="str">
            <v xml:space="preserve"> </v>
          </cell>
        </row>
        <row r="48">
          <cell r="A48" t="e">
            <v>#N/A</v>
          </cell>
          <cell r="B48" t="e">
            <v>#N/A</v>
          </cell>
          <cell r="C48">
            <v>1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</row>
      </sheetData>
      <sheetData sheetId="31">
        <row r="7">
          <cell r="A7" t="str">
            <v/>
          </cell>
          <cell r="C7" t="str">
            <v xml:space="preserve"> </v>
          </cell>
          <cell r="D7" t="str">
            <v/>
          </cell>
          <cell r="E7" t="str">
            <v xml:space="preserve"> </v>
          </cell>
          <cell r="F7" t="str">
            <v xml:space="preserve"> </v>
          </cell>
          <cell r="G7">
            <v>15</v>
          </cell>
          <cell r="H7">
            <v>15</v>
          </cell>
          <cell r="I7" t="str">
            <v/>
          </cell>
          <cell r="M7" t="str">
            <v>Kodas</v>
          </cell>
        </row>
        <row r="8">
          <cell r="A8" t="str">
            <v/>
          </cell>
          <cell r="C8" t="str">
            <v xml:space="preserve"> </v>
          </cell>
          <cell r="D8" t="str">
            <v/>
          </cell>
          <cell r="E8" t="str">
            <v xml:space="preserve"> </v>
          </cell>
          <cell r="F8" t="str">
            <v xml:space="preserve"> </v>
          </cell>
          <cell r="G8">
            <v>15</v>
          </cell>
          <cell r="H8">
            <v>15</v>
          </cell>
          <cell r="I8" t="str">
            <v/>
          </cell>
          <cell r="M8" t="str">
            <v>triš m1</v>
          </cell>
        </row>
        <row r="9">
          <cell r="A9" t="str">
            <v/>
          </cell>
          <cell r="C9" t="str">
            <v xml:space="preserve"> </v>
          </cell>
          <cell r="D9" t="str">
            <v/>
          </cell>
          <cell r="E9" t="str">
            <v xml:space="preserve"> </v>
          </cell>
          <cell r="F9" t="str">
            <v xml:space="preserve"> </v>
          </cell>
          <cell r="G9">
            <v>15</v>
          </cell>
          <cell r="H9">
            <v>15</v>
          </cell>
          <cell r="I9" t="str">
            <v/>
          </cell>
          <cell r="M9" t="str">
            <v>triš m2</v>
          </cell>
        </row>
        <row r="10">
          <cell r="A10" t="str">
            <v/>
          </cell>
          <cell r="C10" t="str">
            <v xml:space="preserve"> </v>
          </cell>
          <cell r="D10" t="str">
            <v/>
          </cell>
          <cell r="E10" t="str">
            <v xml:space="preserve"> </v>
          </cell>
          <cell r="F10" t="str">
            <v xml:space="preserve"> </v>
          </cell>
          <cell r="G10">
            <v>15</v>
          </cell>
          <cell r="H10">
            <v>15</v>
          </cell>
          <cell r="I10" t="str">
            <v/>
          </cell>
          <cell r="M10" t="str">
            <v>triš m3</v>
          </cell>
        </row>
        <row r="11">
          <cell r="A11" t="str">
            <v/>
          </cell>
          <cell r="C11" t="str">
            <v xml:space="preserve"> </v>
          </cell>
          <cell r="D11" t="str">
            <v/>
          </cell>
          <cell r="E11" t="str">
            <v xml:space="preserve"> </v>
          </cell>
          <cell r="F11" t="str">
            <v xml:space="preserve"> </v>
          </cell>
          <cell r="G11">
            <v>15</v>
          </cell>
          <cell r="H11">
            <v>15</v>
          </cell>
          <cell r="I11" t="str">
            <v/>
          </cell>
          <cell r="M11" t="str">
            <v>triš m4</v>
          </cell>
        </row>
        <row r="12">
          <cell r="A12" t="str">
            <v/>
          </cell>
          <cell r="C12" t="str">
            <v xml:space="preserve"> </v>
          </cell>
          <cell r="D12" t="str">
            <v/>
          </cell>
          <cell r="E12" t="str">
            <v xml:space="preserve"> </v>
          </cell>
          <cell r="F12" t="str">
            <v xml:space="preserve"> </v>
          </cell>
          <cell r="G12">
            <v>15</v>
          </cell>
          <cell r="H12">
            <v>15</v>
          </cell>
          <cell r="I12" t="str">
            <v/>
          </cell>
          <cell r="M12" t="str">
            <v>triš m5</v>
          </cell>
        </row>
        <row r="13">
          <cell r="A13" t="str">
            <v/>
          </cell>
          <cell r="C13" t="str">
            <v xml:space="preserve"> </v>
          </cell>
          <cell r="D13" t="str">
            <v/>
          </cell>
          <cell r="E13" t="str">
            <v xml:space="preserve"> </v>
          </cell>
          <cell r="F13" t="str">
            <v xml:space="preserve"> </v>
          </cell>
          <cell r="G13">
            <v>15</v>
          </cell>
          <cell r="H13">
            <v>15</v>
          </cell>
          <cell r="I13" t="str">
            <v/>
          </cell>
          <cell r="M13" t="str">
            <v>triš m6</v>
          </cell>
        </row>
        <row r="14">
          <cell r="A14" t="str">
            <v/>
          </cell>
          <cell r="C14" t="str">
            <v xml:space="preserve"> </v>
          </cell>
          <cell r="D14" t="str">
            <v/>
          </cell>
          <cell r="E14" t="str">
            <v xml:space="preserve"> </v>
          </cell>
          <cell r="F14" t="str">
            <v xml:space="preserve"> </v>
          </cell>
          <cell r="G14">
            <v>15</v>
          </cell>
          <cell r="H14">
            <v>15</v>
          </cell>
          <cell r="I14" t="str">
            <v/>
          </cell>
          <cell r="M14" t="str">
            <v>triš m7</v>
          </cell>
        </row>
        <row r="15">
          <cell r="A15" t="str">
            <v/>
          </cell>
          <cell r="C15" t="str">
            <v xml:space="preserve"> </v>
          </cell>
          <cell r="D15" t="str">
            <v/>
          </cell>
          <cell r="E15" t="str">
            <v xml:space="preserve"> </v>
          </cell>
          <cell r="F15" t="str">
            <v xml:space="preserve"> </v>
          </cell>
          <cell r="G15">
            <v>15</v>
          </cell>
          <cell r="H15">
            <v>15</v>
          </cell>
          <cell r="I15" t="str">
            <v/>
          </cell>
          <cell r="M15" t="str">
            <v>triš m8</v>
          </cell>
        </row>
        <row r="16">
          <cell r="A16" t="str">
            <v/>
          </cell>
          <cell r="C16" t="str">
            <v xml:space="preserve"> </v>
          </cell>
          <cell r="D16" t="str">
            <v/>
          </cell>
          <cell r="E16" t="str">
            <v xml:space="preserve"> </v>
          </cell>
          <cell r="F16" t="str">
            <v xml:space="preserve"> </v>
          </cell>
          <cell r="G16">
            <v>15</v>
          </cell>
          <cell r="H16">
            <v>15</v>
          </cell>
          <cell r="I16" t="str">
            <v/>
          </cell>
          <cell r="M16" t="str">
            <v>triš m9</v>
          </cell>
        </row>
        <row r="17">
          <cell r="A17" t="str">
            <v/>
          </cell>
          <cell r="C17" t="str">
            <v xml:space="preserve"> </v>
          </cell>
          <cell r="D17" t="str">
            <v/>
          </cell>
          <cell r="E17" t="str">
            <v xml:space="preserve"> </v>
          </cell>
          <cell r="F17" t="str">
            <v xml:space="preserve"> </v>
          </cell>
          <cell r="G17">
            <v>15</v>
          </cell>
          <cell r="H17">
            <v>15</v>
          </cell>
          <cell r="I17" t="str">
            <v/>
          </cell>
          <cell r="M17" t="str">
            <v>triš m10</v>
          </cell>
        </row>
        <row r="18">
          <cell r="A18" t="str">
            <v/>
          </cell>
          <cell r="C18" t="str">
            <v xml:space="preserve"> </v>
          </cell>
          <cell r="D18" t="str">
            <v/>
          </cell>
          <cell r="E18" t="str">
            <v xml:space="preserve"> </v>
          </cell>
          <cell r="F18" t="str">
            <v xml:space="preserve"> </v>
          </cell>
          <cell r="G18">
            <v>15</v>
          </cell>
          <cell r="H18">
            <v>15</v>
          </cell>
          <cell r="I18" t="str">
            <v/>
          </cell>
        </row>
        <row r="19">
          <cell r="A19" t="str">
            <v/>
          </cell>
          <cell r="C19" t="str">
            <v xml:space="preserve"> </v>
          </cell>
          <cell r="D19" t="str">
            <v/>
          </cell>
          <cell r="E19" t="str">
            <v xml:space="preserve"> </v>
          </cell>
          <cell r="F19" t="str">
            <v xml:space="preserve"> </v>
          </cell>
          <cell r="G19">
            <v>15</v>
          </cell>
          <cell r="H19">
            <v>15</v>
          </cell>
          <cell r="I19" t="str">
            <v/>
          </cell>
        </row>
        <row r="20">
          <cell r="A20" t="str">
            <v/>
          </cell>
          <cell r="C20" t="str">
            <v xml:space="preserve"> </v>
          </cell>
          <cell r="D20" t="str">
            <v/>
          </cell>
          <cell r="E20" t="str">
            <v xml:space="preserve"> </v>
          </cell>
          <cell r="F20" t="str">
            <v xml:space="preserve"> </v>
          </cell>
          <cell r="G20">
            <v>15</v>
          </cell>
          <cell r="H20">
            <v>15</v>
          </cell>
          <cell r="I20" t="str">
            <v/>
          </cell>
        </row>
        <row r="21">
          <cell r="A21" t="str">
            <v/>
          </cell>
          <cell r="C21" t="str">
            <v xml:space="preserve"> </v>
          </cell>
          <cell r="D21" t="str">
            <v/>
          </cell>
          <cell r="E21" t="str">
            <v xml:space="preserve"> </v>
          </cell>
          <cell r="F21" t="str">
            <v xml:space="preserve"> </v>
          </cell>
          <cell r="G21">
            <v>15</v>
          </cell>
          <cell r="H21">
            <v>15</v>
          </cell>
          <cell r="I21" t="str">
            <v/>
          </cell>
        </row>
        <row r="22">
          <cell r="A22" t="str">
            <v/>
          </cell>
          <cell r="C22" t="str">
            <v xml:space="preserve"> </v>
          </cell>
          <cell r="D22" t="str">
            <v/>
          </cell>
          <cell r="E22" t="str">
            <v xml:space="preserve"> </v>
          </cell>
          <cell r="F22" t="str">
            <v xml:space="preserve"> </v>
          </cell>
          <cell r="G22">
            <v>15</v>
          </cell>
          <cell r="H22">
            <v>15</v>
          </cell>
          <cell r="I22" t="str">
            <v/>
          </cell>
        </row>
        <row r="23">
          <cell r="A23" t="str">
            <v/>
          </cell>
          <cell r="C23" t="str">
            <v xml:space="preserve"> </v>
          </cell>
          <cell r="D23" t="str">
            <v/>
          </cell>
          <cell r="E23" t="str">
            <v xml:space="preserve"> </v>
          </cell>
          <cell r="F23" t="str">
            <v xml:space="preserve"> </v>
          </cell>
          <cell r="G23">
            <v>15</v>
          </cell>
          <cell r="H23">
            <v>15</v>
          </cell>
          <cell r="I23" t="str">
            <v/>
          </cell>
        </row>
        <row r="24">
          <cell r="A24" t="str">
            <v/>
          </cell>
          <cell r="C24" t="str">
            <v xml:space="preserve"> </v>
          </cell>
          <cell r="D24" t="str">
            <v/>
          </cell>
          <cell r="E24" t="str">
            <v xml:space="preserve"> </v>
          </cell>
          <cell r="F24" t="str">
            <v xml:space="preserve"> </v>
          </cell>
          <cell r="G24">
            <v>15</v>
          </cell>
          <cell r="H24">
            <v>15</v>
          </cell>
          <cell r="I24" t="str">
            <v/>
          </cell>
        </row>
        <row r="25">
          <cell r="A25" t="str">
            <v/>
          </cell>
          <cell r="C25" t="str">
            <v xml:space="preserve"> </v>
          </cell>
          <cell r="D25" t="str">
            <v/>
          </cell>
          <cell r="E25" t="str">
            <v xml:space="preserve"> </v>
          </cell>
          <cell r="F25" t="str">
            <v xml:space="preserve"> </v>
          </cell>
          <cell r="G25">
            <v>15</v>
          </cell>
          <cell r="H25">
            <v>15</v>
          </cell>
          <cell r="I25" t="str">
            <v/>
          </cell>
        </row>
        <row r="26">
          <cell r="A26" t="str">
            <v/>
          </cell>
          <cell r="C26" t="str">
            <v xml:space="preserve"> </v>
          </cell>
          <cell r="D26" t="str">
            <v/>
          </cell>
          <cell r="E26" t="str">
            <v xml:space="preserve"> </v>
          </cell>
          <cell r="F26" t="str">
            <v xml:space="preserve"> </v>
          </cell>
          <cell r="G26">
            <v>15</v>
          </cell>
          <cell r="H26">
            <v>15</v>
          </cell>
          <cell r="I26" t="str">
            <v/>
          </cell>
        </row>
        <row r="27">
          <cell r="A27" t="str">
            <v/>
          </cell>
          <cell r="C27" t="str">
            <v xml:space="preserve"> </v>
          </cell>
          <cell r="D27" t="str">
            <v/>
          </cell>
          <cell r="E27" t="str">
            <v xml:space="preserve"> </v>
          </cell>
          <cell r="F27" t="str">
            <v xml:space="preserve"> </v>
          </cell>
          <cell r="G27">
            <v>15</v>
          </cell>
          <cell r="H27">
            <v>15</v>
          </cell>
          <cell r="I27" t="str">
            <v/>
          </cell>
        </row>
        <row r="28">
          <cell r="A28" t="str">
            <v/>
          </cell>
          <cell r="C28" t="str">
            <v xml:space="preserve"> </v>
          </cell>
          <cell r="D28" t="str">
            <v/>
          </cell>
          <cell r="E28" t="str">
            <v xml:space="preserve"> </v>
          </cell>
          <cell r="F28" t="str">
            <v xml:space="preserve"> </v>
          </cell>
          <cell r="G28">
            <v>15</v>
          </cell>
          <cell r="H28">
            <v>15</v>
          </cell>
          <cell r="I28" t="str">
            <v/>
          </cell>
        </row>
        <row r="29">
          <cell r="A29" t="str">
            <v/>
          </cell>
          <cell r="C29" t="str">
            <v xml:space="preserve"> </v>
          </cell>
          <cell r="D29" t="str">
            <v/>
          </cell>
          <cell r="E29" t="str">
            <v xml:space="preserve"> </v>
          </cell>
          <cell r="F29" t="str">
            <v xml:space="preserve"> </v>
          </cell>
          <cell r="G29">
            <v>15</v>
          </cell>
          <cell r="H29">
            <v>15</v>
          </cell>
          <cell r="I29" t="str">
            <v/>
          </cell>
        </row>
        <row r="30">
          <cell r="A30" t="str">
            <v/>
          </cell>
          <cell r="C30" t="str">
            <v xml:space="preserve"> </v>
          </cell>
          <cell r="D30" t="str">
            <v/>
          </cell>
          <cell r="E30" t="str">
            <v xml:space="preserve"> </v>
          </cell>
          <cell r="F30" t="str">
            <v xml:space="preserve"> </v>
          </cell>
          <cell r="G30">
            <v>15</v>
          </cell>
          <cell r="H30">
            <v>15</v>
          </cell>
          <cell r="I30" t="str">
            <v/>
          </cell>
        </row>
        <row r="31">
          <cell r="A31" t="str">
            <v/>
          </cell>
          <cell r="C31" t="str">
            <v xml:space="preserve"> </v>
          </cell>
          <cell r="D31" t="str">
            <v/>
          </cell>
          <cell r="E31" t="str">
            <v xml:space="preserve"> </v>
          </cell>
          <cell r="F31" t="str">
            <v xml:space="preserve"> </v>
          </cell>
          <cell r="G31">
            <v>15</v>
          </cell>
          <cell r="H31">
            <v>15</v>
          </cell>
          <cell r="I31" t="str">
            <v/>
          </cell>
        </row>
        <row r="32">
          <cell r="A32" t="str">
            <v/>
          </cell>
          <cell r="C32" t="str">
            <v xml:space="preserve"> </v>
          </cell>
          <cell r="D32" t="str">
            <v/>
          </cell>
          <cell r="E32" t="str">
            <v xml:space="preserve"> </v>
          </cell>
          <cell r="F32" t="str">
            <v xml:space="preserve"> </v>
          </cell>
          <cell r="G32">
            <v>15</v>
          </cell>
          <cell r="H32">
            <v>15</v>
          </cell>
          <cell r="I32" t="str">
            <v/>
          </cell>
        </row>
        <row r="33">
          <cell r="A33" t="str">
            <v/>
          </cell>
          <cell r="C33" t="str">
            <v xml:space="preserve"> </v>
          </cell>
          <cell r="D33" t="str">
            <v/>
          </cell>
          <cell r="E33" t="str">
            <v xml:space="preserve"> </v>
          </cell>
          <cell r="F33" t="str">
            <v xml:space="preserve"> </v>
          </cell>
          <cell r="G33">
            <v>15</v>
          </cell>
          <cell r="H33">
            <v>15</v>
          </cell>
          <cell r="I33" t="str">
            <v/>
          </cell>
        </row>
        <row r="34">
          <cell r="A34" t="str">
            <v/>
          </cell>
          <cell r="C34" t="str">
            <v xml:space="preserve"> </v>
          </cell>
          <cell r="D34" t="str">
            <v/>
          </cell>
          <cell r="E34" t="str">
            <v xml:space="preserve"> </v>
          </cell>
          <cell r="F34" t="str">
            <v xml:space="preserve"> </v>
          </cell>
          <cell r="G34">
            <v>15</v>
          </cell>
          <cell r="H34">
            <v>15</v>
          </cell>
          <cell r="I34" t="str">
            <v/>
          </cell>
        </row>
        <row r="41">
          <cell r="A41" t="str">
            <v xml:space="preserve"> </v>
          </cell>
          <cell r="B41" t="str">
            <v xml:space="preserve"> </v>
          </cell>
          <cell r="C41">
            <v>8</v>
          </cell>
          <cell r="D41" t="str">
            <v xml:space="preserve"> </v>
          </cell>
          <cell r="E41" t="str">
            <v xml:space="preserve"> </v>
          </cell>
          <cell r="F41" t="str">
            <v xml:space="preserve"> </v>
          </cell>
          <cell r="G41" t="str">
            <v xml:space="preserve"> </v>
          </cell>
          <cell r="H41" t="str">
            <v xml:space="preserve"> </v>
          </cell>
          <cell r="I41" t="str">
            <v xml:space="preserve"> </v>
          </cell>
          <cell r="J41" t="str">
            <v xml:space="preserve"> </v>
          </cell>
          <cell r="K41" t="str">
            <v xml:space="preserve"> </v>
          </cell>
          <cell r="L41" t="str">
            <v xml:space="preserve"> </v>
          </cell>
        </row>
        <row r="42">
          <cell r="A42" t="str">
            <v xml:space="preserve"> </v>
          </cell>
          <cell r="B42" t="str">
            <v xml:space="preserve"> </v>
          </cell>
          <cell r="C42">
            <v>7</v>
          </cell>
          <cell r="D42" t="str">
            <v xml:space="preserve"> </v>
          </cell>
          <cell r="E42" t="str">
            <v xml:space="preserve"> </v>
          </cell>
          <cell r="F42" t="str">
            <v xml:space="preserve"> </v>
          </cell>
          <cell r="G42" t="str">
            <v xml:space="preserve"> </v>
          </cell>
          <cell r="H42" t="str">
            <v xml:space="preserve"> </v>
          </cell>
          <cell r="I42" t="str">
            <v xml:space="preserve"> </v>
          </cell>
          <cell r="J42" t="str">
            <v xml:space="preserve"> </v>
          </cell>
          <cell r="K42" t="str">
            <v xml:space="preserve"> </v>
          </cell>
          <cell r="L42" t="str">
            <v xml:space="preserve"> </v>
          </cell>
        </row>
        <row r="43">
          <cell r="A43" t="str">
            <v xml:space="preserve"> </v>
          </cell>
          <cell r="B43" t="str">
            <v xml:space="preserve"> </v>
          </cell>
          <cell r="C43">
            <v>6</v>
          </cell>
          <cell r="D43" t="str">
            <v xml:space="preserve"> </v>
          </cell>
          <cell r="E43" t="str">
            <v xml:space="preserve"> </v>
          </cell>
          <cell r="F43" t="str">
            <v xml:space="preserve"> </v>
          </cell>
          <cell r="G43" t="str">
            <v xml:space="preserve"> </v>
          </cell>
          <cell r="H43" t="str">
            <v xml:space="preserve"> </v>
          </cell>
          <cell r="I43" t="str">
            <v xml:space="preserve"> </v>
          </cell>
          <cell r="J43" t="str">
            <v xml:space="preserve"> </v>
          </cell>
          <cell r="K43" t="str">
            <v xml:space="preserve"> </v>
          </cell>
          <cell r="L43" t="str">
            <v xml:space="preserve"> </v>
          </cell>
        </row>
        <row r="44">
          <cell r="A44" t="str">
            <v xml:space="preserve"> </v>
          </cell>
          <cell r="B44" t="str">
            <v xml:space="preserve"> </v>
          </cell>
          <cell r="C44">
            <v>5</v>
          </cell>
          <cell r="D44" t="str">
            <v xml:space="preserve"> </v>
          </cell>
          <cell r="E44" t="str">
            <v xml:space="preserve"> </v>
          </cell>
          <cell r="F44" t="str">
            <v xml:space="preserve"> </v>
          </cell>
          <cell r="G44" t="str">
            <v xml:space="preserve"> </v>
          </cell>
          <cell r="H44" t="str">
            <v xml:space="preserve"> </v>
          </cell>
          <cell r="I44" t="str">
            <v xml:space="preserve"> </v>
          </cell>
          <cell r="J44" t="str">
            <v xml:space="preserve"> </v>
          </cell>
          <cell r="K44" t="str">
            <v xml:space="preserve"> </v>
          </cell>
          <cell r="L44" t="str">
            <v xml:space="preserve"> </v>
          </cell>
        </row>
        <row r="45">
          <cell r="A45" t="str">
            <v xml:space="preserve"> </v>
          </cell>
          <cell r="B45" t="str">
            <v xml:space="preserve"> </v>
          </cell>
          <cell r="C45">
            <v>4</v>
          </cell>
          <cell r="D45" t="str">
            <v xml:space="preserve"> </v>
          </cell>
          <cell r="E45" t="str">
            <v xml:space="preserve"> </v>
          </cell>
          <cell r="F45" t="str">
            <v xml:space="preserve"> </v>
          </cell>
          <cell r="G45" t="str">
            <v xml:space="preserve"> </v>
          </cell>
          <cell r="H45" t="str">
            <v xml:space="preserve"> </v>
          </cell>
          <cell r="I45" t="str">
            <v xml:space="preserve"> </v>
          </cell>
          <cell r="J45" t="str">
            <v xml:space="preserve"> </v>
          </cell>
          <cell r="K45" t="str">
            <v xml:space="preserve"> </v>
          </cell>
          <cell r="L45" t="str">
            <v xml:space="preserve"> </v>
          </cell>
        </row>
        <row r="46">
          <cell r="A46" t="str">
            <v xml:space="preserve"> </v>
          </cell>
          <cell r="B46" t="str">
            <v xml:space="preserve"> </v>
          </cell>
          <cell r="C46">
            <v>3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</row>
        <row r="47">
          <cell r="A47" t="str">
            <v xml:space="preserve"> </v>
          </cell>
          <cell r="B47" t="str">
            <v xml:space="preserve"> </v>
          </cell>
          <cell r="C47">
            <v>2</v>
          </cell>
          <cell r="D47" t="str">
            <v xml:space="preserve"> </v>
          </cell>
          <cell r="E47" t="str">
            <v xml:space="preserve"> </v>
          </cell>
          <cell r="F47" t="str">
            <v xml:space="preserve"> </v>
          </cell>
          <cell r="G47" t="str">
            <v xml:space="preserve"> </v>
          </cell>
          <cell r="H47" t="str">
            <v xml:space="preserve"> </v>
          </cell>
          <cell r="I47" t="str">
            <v xml:space="preserve"> </v>
          </cell>
          <cell r="J47" t="str">
            <v xml:space="preserve"> </v>
          </cell>
          <cell r="K47" t="str">
            <v xml:space="preserve"> </v>
          </cell>
          <cell r="L47" t="str">
            <v xml:space="preserve"> </v>
          </cell>
        </row>
        <row r="48">
          <cell r="A48" t="str">
            <v xml:space="preserve"> </v>
          </cell>
          <cell r="B48" t="str">
            <v xml:space="preserve"> </v>
          </cell>
          <cell r="C48">
            <v>1</v>
          </cell>
          <cell r="D48" t="str">
            <v xml:space="preserve"> </v>
          </cell>
          <cell r="E48" t="str">
            <v xml:space="preserve"> </v>
          </cell>
          <cell r="F48" t="str">
            <v xml:space="preserve"> </v>
          </cell>
          <cell r="G48" t="str">
            <v xml:space="preserve"> </v>
          </cell>
          <cell r="H48" t="str">
            <v xml:space="preserve"> </v>
          </cell>
          <cell r="I48" t="str">
            <v xml:space="preserve"> </v>
          </cell>
          <cell r="J48" t="str">
            <v xml:space="preserve"> </v>
          </cell>
          <cell r="K48" t="str">
            <v xml:space="preserve"> </v>
          </cell>
          <cell r="L48" t="str">
            <v xml:space="preserve"> </v>
          </cell>
        </row>
      </sheetData>
      <sheetData sheetId="32">
        <row r="7">
          <cell r="A7">
            <v>2</v>
          </cell>
          <cell r="B7">
            <v>8</v>
          </cell>
          <cell r="C7" t="str">
            <v>v8</v>
          </cell>
          <cell r="D7" t="e">
            <v>#N/A</v>
          </cell>
          <cell r="E7" t="e">
            <v>#N/A</v>
          </cell>
          <cell r="F7" t="e">
            <v>#N/A</v>
          </cell>
          <cell r="G7">
            <v>18</v>
          </cell>
          <cell r="H7">
            <v>18</v>
          </cell>
          <cell r="I7">
            <v>12</v>
          </cell>
          <cell r="J7">
            <v>12</v>
          </cell>
          <cell r="M7" t="str">
            <v>Kodas</v>
          </cell>
        </row>
        <row r="8">
          <cell r="A8">
            <v>1</v>
          </cell>
          <cell r="B8">
            <v>9</v>
          </cell>
          <cell r="C8" t="str">
            <v>v9</v>
          </cell>
          <cell r="D8" t="e">
            <v>#N/A</v>
          </cell>
          <cell r="E8" t="e">
            <v>#N/A</v>
          </cell>
          <cell r="F8" t="e">
            <v>#N/A</v>
          </cell>
          <cell r="G8">
            <v>18</v>
          </cell>
          <cell r="H8">
            <v>18</v>
          </cell>
          <cell r="I8">
            <v>15</v>
          </cell>
          <cell r="J8">
            <v>15</v>
          </cell>
          <cell r="M8" t="str">
            <v>triš v1</v>
          </cell>
        </row>
        <row r="9">
          <cell r="A9" t="str">
            <v/>
          </cell>
          <cell r="C9" t="str">
            <v xml:space="preserve"> </v>
          </cell>
          <cell r="D9" t="str">
            <v/>
          </cell>
          <cell r="E9" t="str">
            <v xml:space="preserve"> </v>
          </cell>
          <cell r="F9" t="str">
            <v xml:space="preserve"> </v>
          </cell>
          <cell r="G9">
            <v>18</v>
          </cell>
          <cell r="H9">
            <v>18</v>
          </cell>
          <cell r="I9" t="str">
            <v/>
          </cell>
          <cell r="M9" t="str">
            <v>triš v2</v>
          </cell>
        </row>
        <row r="10">
          <cell r="A10" t="str">
            <v/>
          </cell>
          <cell r="C10" t="str">
            <v xml:space="preserve"> </v>
          </cell>
          <cell r="D10" t="str">
            <v/>
          </cell>
          <cell r="E10" t="str">
            <v xml:space="preserve"> </v>
          </cell>
          <cell r="F10" t="str">
            <v xml:space="preserve"> </v>
          </cell>
          <cell r="G10">
            <v>18</v>
          </cell>
          <cell r="H10">
            <v>18</v>
          </cell>
          <cell r="I10" t="str">
            <v/>
          </cell>
          <cell r="M10" t="str">
            <v>triš v3</v>
          </cell>
        </row>
        <row r="11">
          <cell r="A11" t="str">
            <v/>
          </cell>
          <cell r="C11" t="str">
            <v xml:space="preserve"> </v>
          </cell>
          <cell r="D11" t="str">
            <v/>
          </cell>
          <cell r="E11" t="str">
            <v xml:space="preserve"> </v>
          </cell>
          <cell r="F11" t="str">
            <v xml:space="preserve"> </v>
          </cell>
          <cell r="G11">
            <v>18</v>
          </cell>
          <cell r="H11">
            <v>18</v>
          </cell>
          <cell r="I11" t="str">
            <v/>
          </cell>
          <cell r="M11" t="str">
            <v>triš v4</v>
          </cell>
        </row>
        <row r="12">
          <cell r="A12" t="str">
            <v/>
          </cell>
          <cell r="C12" t="str">
            <v xml:space="preserve"> </v>
          </cell>
          <cell r="D12" t="str">
            <v/>
          </cell>
          <cell r="E12" t="str">
            <v xml:space="preserve"> </v>
          </cell>
          <cell r="F12" t="str">
            <v xml:space="preserve"> </v>
          </cell>
          <cell r="G12">
            <v>18</v>
          </cell>
          <cell r="H12">
            <v>18</v>
          </cell>
          <cell r="I12" t="str">
            <v/>
          </cell>
          <cell r="M12" t="str">
            <v>triš v5</v>
          </cell>
        </row>
        <row r="13">
          <cell r="A13" t="str">
            <v/>
          </cell>
          <cell r="C13" t="str">
            <v xml:space="preserve"> </v>
          </cell>
          <cell r="D13" t="str">
            <v/>
          </cell>
          <cell r="E13" t="str">
            <v xml:space="preserve"> </v>
          </cell>
          <cell r="F13" t="str">
            <v xml:space="preserve"> </v>
          </cell>
          <cell r="G13">
            <v>18</v>
          </cell>
          <cell r="H13">
            <v>18</v>
          </cell>
          <cell r="I13" t="str">
            <v/>
          </cell>
          <cell r="M13" t="str">
            <v>triš v6</v>
          </cell>
        </row>
        <row r="14">
          <cell r="A14" t="str">
            <v/>
          </cell>
          <cell r="C14" t="str">
            <v xml:space="preserve"> </v>
          </cell>
          <cell r="D14" t="str">
            <v/>
          </cell>
          <cell r="E14" t="str">
            <v xml:space="preserve"> </v>
          </cell>
          <cell r="F14" t="str">
            <v xml:space="preserve"> </v>
          </cell>
          <cell r="G14">
            <v>18</v>
          </cell>
          <cell r="H14">
            <v>18</v>
          </cell>
          <cell r="I14" t="str">
            <v/>
          </cell>
          <cell r="M14" t="str">
            <v>triš v7</v>
          </cell>
        </row>
        <row r="15">
          <cell r="A15" t="str">
            <v/>
          </cell>
          <cell r="C15" t="str">
            <v xml:space="preserve"> </v>
          </cell>
          <cell r="D15" t="str">
            <v/>
          </cell>
          <cell r="E15" t="str">
            <v xml:space="preserve"> </v>
          </cell>
          <cell r="F15" t="str">
            <v xml:space="preserve"> </v>
          </cell>
          <cell r="G15">
            <v>18</v>
          </cell>
          <cell r="H15">
            <v>18</v>
          </cell>
          <cell r="I15" t="str">
            <v/>
          </cell>
          <cell r="M15" t="str">
            <v>triš v8</v>
          </cell>
        </row>
        <row r="16">
          <cell r="A16" t="str">
            <v/>
          </cell>
          <cell r="C16" t="str">
            <v xml:space="preserve"> </v>
          </cell>
          <cell r="D16" t="str">
            <v/>
          </cell>
          <cell r="E16" t="str">
            <v xml:space="preserve"> </v>
          </cell>
          <cell r="F16" t="str">
            <v xml:space="preserve"> </v>
          </cell>
          <cell r="G16">
            <v>18</v>
          </cell>
          <cell r="H16">
            <v>18</v>
          </cell>
          <cell r="I16" t="str">
            <v/>
          </cell>
          <cell r="M16" t="str">
            <v>triš v9</v>
          </cell>
        </row>
        <row r="17">
          <cell r="A17" t="str">
            <v/>
          </cell>
          <cell r="C17" t="str">
            <v xml:space="preserve"> </v>
          </cell>
          <cell r="D17" t="str">
            <v/>
          </cell>
          <cell r="E17" t="str">
            <v xml:space="preserve"> </v>
          </cell>
          <cell r="F17" t="str">
            <v xml:space="preserve"> </v>
          </cell>
          <cell r="G17">
            <v>18</v>
          </cell>
          <cell r="H17">
            <v>18</v>
          </cell>
          <cell r="I17" t="str">
            <v/>
          </cell>
          <cell r="M17" t="str">
            <v>triš v10</v>
          </cell>
        </row>
        <row r="18">
          <cell r="A18" t="str">
            <v/>
          </cell>
          <cell r="C18" t="str">
            <v xml:space="preserve"> </v>
          </cell>
          <cell r="D18" t="str">
            <v/>
          </cell>
          <cell r="E18" t="str">
            <v xml:space="preserve"> </v>
          </cell>
          <cell r="F18" t="str">
            <v xml:space="preserve"> </v>
          </cell>
          <cell r="G18">
            <v>18</v>
          </cell>
          <cell r="H18">
            <v>18</v>
          </cell>
          <cell r="I18" t="str">
            <v/>
          </cell>
        </row>
        <row r="19">
          <cell r="A19" t="str">
            <v/>
          </cell>
          <cell r="C19" t="str">
            <v xml:space="preserve"> </v>
          </cell>
          <cell r="D19" t="str">
            <v/>
          </cell>
          <cell r="E19" t="str">
            <v xml:space="preserve"> </v>
          </cell>
          <cell r="F19" t="str">
            <v xml:space="preserve"> </v>
          </cell>
          <cell r="G19">
            <v>18</v>
          </cell>
          <cell r="H19">
            <v>18</v>
          </cell>
          <cell r="I19" t="str">
            <v/>
          </cell>
        </row>
        <row r="20">
          <cell r="A20" t="str">
            <v/>
          </cell>
          <cell r="C20" t="str">
            <v xml:space="preserve"> </v>
          </cell>
          <cell r="D20" t="str">
            <v/>
          </cell>
          <cell r="E20" t="str">
            <v xml:space="preserve"> </v>
          </cell>
          <cell r="F20" t="str">
            <v xml:space="preserve"> </v>
          </cell>
          <cell r="G20">
            <v>18</v>
          </cell>
          <cell r="H20">
            <v>18</v>
          </cell>
          <cell r="I20" t="str">
            <v/>
          </cell>
        </row>
        <row r="21">
          <cell r="A21" t="str">
            <v/>
          </cell>
          <cell r="C21" t="str">
            <v xml:space="preserve"> </v>
          </cell>
          <cell r="D21" t="str">
            <v/>
          </cell>
          <cell r="E21" t="str">
            <v xml:space="preserve"> </v>
          </cell>
          <cell r="F21" t="str">
            <v xml:space="preserve"> </v>
          </cell>
          <cell r="G21">
            <v>18</v>
          </cell>
          <cell r="H21">
            <v>18</v>
          </cell>
          <cell r="I21" t="str">
            <v/>
          </cell>
        </row>
        <row r="22">
          <cell r="A22" t="str">
            <v/>
          </cell>
          <cell r="C22" t="str">
            <v xml:space="preserve"> </v>
          </cell>
          <cell r="D22" t="str">
            <v/>
          </cell>
          <cell r="E22" t="str">
            <v xml:space="preserve"> </v>
          </cell>
          <cell r="F22" t="str">
            <v xml:space="preserve"> </v>
          </cell>
          <cell r="G22">
            <v>18</v>
          </cell>
          <cell r="H22">
            <v>18</v>
          </cell>
          <cell r="I22" t="str">
            <v/>
          </cell>
        </row>
        <row r="23">
          <cell r="A23" t="str">
            <v/>
          </cell>
          <cell r="C23" t="str">
            <v xml:space="preserve"> </v>
          </cell>
          <cell r="D23" t="str">
            <v/>
          </cell>
          <cell r="E23" t="str">
            <v xml:space="preserve"> </v>
          </cell>
          <cell r="F23" t="str">
            <v xml:space="preserve"> </v>
          </cell>
          <cell r="G23">
            <v>18</v>
          </cell>
          <cell r="H23">
            <v>18</v>
          </cell>
          <cell r="I23" t="str">
            <v/>
          </cell>
        </row>
        <row r="24">
          <cell r="A24" t="str">
            <v/>
          </cell>
          <cell r="C24" t="str">
            <v xml:space="preserve"> </v>
          </cell>
          <cell r="D24" t="str">
            <v/>
          </cell>
          <cell r="E24" t="str">
            <v xml:space="preserve"> </v>
          </cell>
          <cell r="F24" t="str">
            <v xml:space="preserve"> </v>
          </cell>
          <cell r="G24">
            <v>18</v>
          </cell>
          <cell r="H24">
            <v>18</v>
          </cell>
          <cell r="I24" t="str">
            <v/>
          </cell>
        </row>
        <row r="25">
          <cell r="A25" t="str">
            <v/>
          </cell>
          <cell r="C25" t="str">
            <v xml:space="preserve"> </v>
          </cell>
          <cell r="D25" t="str">
            <v/>
          </cell>
          <cell r="E25" t="str">
            <v xml:space="preserve"> </v>
          </cell>
          <cell r="F25" t="str">
            <v xml:space="preserve"> </v>
          </cell>
          <cell r="G25">
            <v>18</v>
          </cell>
          <cell r="H25">
            <v>18</v>
          </cell>
          <cell r="I25" t="str">
            <v/>
          </cell>
        </row>
        <row r="26">
          <cell r="A26" t="str">
            <v/>
          </cell>
          <cell r="C26" t="str">
            <v xml:space="preserve"> </v>
          </cell>
          <cell r="D26" t="str">
            <v/>
          </cell>
          <cell r="E26" t="str">
            <v xml:space="preserve"> </v>
          </cell>
          <cell r="F26" t="str">
            <v xml:space="preserve"> </v>
          </cell>
          <cell r="G26">
            <v>18</v>
          </cell>
          <cell r="H26">
            <v>18</v>
          </cell>
          <cell r="I26" t="str">
            <v/>
          </cell>
        </row>
        <row r="27">
          <cell r="A27" t="str">
            <v/>
          </cell>
          <cell r="C27" t="str">
            <v xml:space="preserve"> </v>
          </cell>
          <cell r="D27" t="str">
            <v/>
          </cell>
          <cell r="E27" t="str">
            <v xml:space="preserve"> </v>
          </cell>
          <cell r="F27" t="str">
            <v xml:space="preserve"> </v>
          </cell>
          <cell r="G27">
            <v>18</v>
          </cell>
          <cell r="H27">
            <v>18</v>
          </cell>
          <cell r="I27" t="str">
            <v/>
          </cell>
        </row>
        <row r="28">
          <cell r="A28" t="str">
            <v/>
          </cell>
          <cell r="C28" t="str">
            <v xml:space="preserve"> </v>
          </cell>
          <cell r="D28" t="str">
            <v/>
          </cell>
          <cell r="E28" t="str">
            <v xml:space="preserve"> </v>
          </cell>
          <cell r="F28" t="str">
            <v xml:space="preserve"> </v>
          </cell>
          <cell r="G28">
            <v>18</v>
          </cell>
          <cell r="H28">
            <v>18</v>
          </cell>
          <cell r="I28" t="str">
            <v/>
          </cell>
        </row>
        <row r="29">
          <cell r="A29" t="str">
            <v/>
          </cell>
          <cell r="C29" t="str">
            <v xml:space="preserve"> </v>
          </cell>
          <cell r="D29" t="str">
            <v/>
          </cell>
          <cell r="E29" t="str">
            <v xml:space="preserve"> </v>
          </cell>
          <cell r="F29" t="str">
            <v xml:space="preserve"> </v>
          </cell>
          <cell r="G29">
            <v>18</v>
          </cell>
          <cell r="H29">
            <v>18</v>
          </cell>
          <cell r="I29" t="str">
            <v/>
          </cell>
        </row>
        <row r="30">
          <cell r="A30" t="str">
            <v/>
          </cell>
          <cell r="C30" t="str">
            <v xml:space="preserve"> </v>
          </cell>
          <cell r="D30" t="str">
            <v/>
          </cell>
          <cell r="E30" t="str">
            <v xml:space="preserve"> </v>
          </cell>
          <cell r="F30" t="str">
            <v xml:space="preserve"> </v>
          </cell>
          <cell r="G30">
            <v>18</v>
          </cell>
          <cell r="H30">
            <v>18</v>
          </cell>
          <cell r="I30" t="str">
            <v/>
          </cell>
        </row>
        <row r="31">
          <cell r="A31" t="str">
            <v/>
          </cell>
          <cell r="C31" t="str">
            <v xml:space="preserve"> </v>
          </cell>
          <cell r="D31" t="str">
            <v/>
          </cell>
          <cell r="E31" t="str">
            <v xml:space="preserve"> </v>
          </cell>
          <cell r="F31" t="str">
            <v xml:space="preserve"> </v>
          </cell>
          <cell r="G31">
            <v>18</v>
          </cell>
          <cell r="H31">
            <v>18</v>
          </cell>
          <cell r="I31" t="str">
            <v/>
          </cell>
        </row>
        <row r="32">
          <cell r="A32" t="str">
            <v/>
          </cell>
          <cell r="C32" t="str">
            <v xml:space="preserve"> </v>
          </cell>
          <cell r="D32" t="str">
            <v/>
          </cell>
          <cell r="E32" t="str">
            <v xml:space="preserve"> </v>
          </cell>
          <cell r="F32" t="str">
            <v xml:space="preserve"> </v>
          </cell>
          <cell r="G32">
            <v>18</v>
          </cell>
          <cell r="H32">
            <v>18</v>
          </cell>
          <cell r="I32" t="str">
            <v/>
          </cell>
        </row>
        <row r="33">
          <cell r="A33" t="str">
            <v/>
          </cell>
          <cell r="C33" t="str">
            <v xml:space="preserve"> </v>
          </cell>
          <cell r="D33" t="str">
            <v/>
          </cell>
          <cell r="E33" t="str">
            <v xml:space="preserve"> </v>
          </cell>
          <cell r="F33" t="str">
            <v xml:space="preserve"> </v>
          </cell>
          <cell r="G33">
            <v>18</v>
          </cell>
          <cell r="H33">
            <v>18</v>
          </cell>
          <cell r="I33" t="str">
            <v/>
          </cell>
        </row>
        <row r="34">
          <cell r="A34" t="str">
            <v/>
          </cell>
          <cell r="C34" t="str">
            <v xml:space="preserve"> </v>
          </cell>
          <cell r="D34" t="str">
            <v/>
          </cell>
          <cell r="E34" t="str">
            <v xml:space="preserve"> </v>
          </cell>
          <cell r="F34" t="str">
            <v xml:space="preserve"> </v>
          </cell>
          <cell r="G34">
            <v>18</v>
          </cell>
          <cell r="H34">
            <v>18</v>
          </cell>
          <cell r="I34" t="str">
            <v/>
          </cell>
        </row>
        <row r="41">
          <cell r="A41" t="str">
            <v xml:space="preserve"> </v>
          </cell>
          <cell r="B41" t="str">
            <v xml:space="preserve"> </v>
          </cell>
          <cell r="C41">
            <v>8</v>
          </cell>
          <cell r="D41" t="str">
            <v xml:space="preserve"> </v>
          </cell>
          <cell r="E41" t="str">
            <v xml:space="preserve"> </v>
          </cell>
          <cell r="F41" t="str">
            <v xml:space="preserve"> </v>
          </cell>
          <cell r="G41" t="str">
            <v xml:space="preserve"> </v>
          </cell>
          <cell r="H41" t="str">
            <v xml:space="preserve"> </v>
          </cell>
          <cell r="I41" t="str">
            <v xml:space="preserve"> </v>
          </cell>
          <cell r="J41" t="str">
            <v xml:space="preserve"> </v>
          </cell>
          <cell r="K41" t="str">
            <v xml:space="preserve"> </v>
          </cell>
          <cell r="L41" t="str">
            <v xml:space="preserve"> </v>
          </cell>
        </row>
        <row r="42">
          <cell r="A42" t="str">
            <v xml:space="preserve"> </v>
          </cell>
          <cell r="B42" t="str">
            <v xml:space="preserve"> </v>
          </cell>
          <cell r="C42">
            <v>7</v>
          </cell>
          <cell r="D42" t="str">
            <v xml:space="preserve"> </v>
          </cell>
          <cell r="E42" t="str">
            <v xml:space="preserve"> </v>
          </cell>
          <cell r="F42" t="str">
            <v xml:space="preserve"> </v>
          </cell>
          <cell r="G42" t="str">
            <v xml:space="preserve"> </v>
          </cell>
          <cell r="H42" t="str">
            <v xml:space="preserve"> </v>
          </cell>
          <cell r="I42" t="str">
            <v xml:space="preserve"> </v>
          </cell>
          <cell r="J42" t="str">
            <v xml:space="preserve"> </v>
          </cell>
          <cell r="K42" t="str">
            <v xml:space="preserve"> </v>
          </cell>
          <cell r="L42" t="str">
            <v xml:space="preserve"> </v>
          </cell>
        </row>
        <row r="43">
          <cell r="A43" t="str">
            <v xml:space="preserve"> </v>
          </cell>
          <cell r="B43" t="str">
            <v xml:space="preserve"> </v>
          </cell>
          <cell r="C43">
            <v>6</v>
          </cell>
          <cell r="D43" t="str">
            <v xml:space="preserve"> </v>
          </cell>
          <cell r="E43" t="str">
            <v xml:space="preserve"> </v>
          </cell>
          <cell r="F43" t="str">
            <v xml:space="preserve"> </v>
          </cell>
          <cell r="G43" t="str">
            <v xml:space="preserve"> </v>
          </cell>
          <cell r="H43" t="str">
            <v xml:space="preserve"> </v>
          </cell>
          <cell r="I43" t="str">
            <v xml:space="preserve"> </v>
          </cell>
          <cell r="J43" t="str">
            <v xml:space="preserve"> </v>
          </cell>
          <cell r="K43" t="str">
            <v xml:space="preserve"> </v>
          </cell>
          <cell r="L43" t="str">
            <v xml:space="preserve"> </v>
          </cell>
        </row>
        <row r="44">
          <cell r="A44" t="str">
            <v xml:space="preserve"> </v>
          </cell>
          <cell r="B44" t="str">
            <v xml:space="preserve"> </v>
          </cell>
          <cell r="C44">
            <v>5</v>
          </cell>
          <cell r="D44" t="str">
            <v xml:space="preserve"> </v>
          </cell>
          <cell r="E44" t="str">
            <v xml:space="preserve"> </v>
          </cell>
          <cell r="F44" t="str">
            <v xml:space="preserve"> </v>
          </cell>
          <cell r="G44" t="str">
            <v xml:space="preserve"> </v>
          </cell>
          <cell r="H44" t="str">
            <v xml:space="preserve"> </v>
          </cell>
          <cell r="I44" t="str">
            <v xml:space="preserve"> </v>
          </cell>
          <cell r="J44" t="str">
            <v xml:space="preserve"> </v>
          </cell>
          <cell r="K44" t="str">
            <v xml:space="preserve"> </v>
          </cell>
          <cell r="L44" t="str">
            <v xml:space="preserve"> </v>
          </cell>
        </row>
        <row r="45">
          <cell r="A45" t="str">
            <v xml:space="preserve"> </v>
          </cell>
          <cell r="B45" t="str">
            <v xml:space="preserve"> </v>
          </cell>
          <cell r="C45">
            <v>4</v>
          </cell>
          <cell r="D45" t="str">
            <v xml:space="preserve"> </v>
          </cell>
          <cell r="E45" t="str">
            <v xml:space="preserve"> </v>
          </cell>
          <cell r="F45" t="str">
            <v xml:space="preserve"> </v>
          </cell>
          <cell r="G45" t="str">
            <v xml:space="preserve"> </v>
          </cell>
          <cell r="H45" t="str">
            <v xml:space="preserve"> </v>
          </cell>
          <cell r="I45" t="str">
            <v xml:space="preserve"> </v>
          </cell>
          <cell r="J45" t="str">
            <v xml:space="preserve"> </v>
          </cell>
          <cell r="K45" t="str">
            <v xml:space="preserve"> </v>
          </cell>
          <cell r="L45" t="str">
            <v xml:space="preserve"> </v>
          </cell>
        </row>
        <row r="46">
          <cell r="A46" t="str">
            <v xml:space="preserve"> </v>
          </cell>
          <cell r="B46" t="str">
            <v xml:space="preserve"> </v>
          </cell>
          <cell r="C46">
            <v>3</v>
          </cell>
          <cell r="D46" t="str">
            <v xml:space="preserve"> </v>
          </cell>
          <cell r="E46" t="str">
            <v xml:space="preserve"> </v>
          </cell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</row>
        <row r="47">
          <cell r="A47">
            <v>2</v>
          </cell>
          <cell r="B47">
            <v>8</v>
          </cell>
          <cell r="C47">
            <v>2</v>
          </cell>
          <cell r="D47" t="e">
            <v>#N/A</v>
          </cell>
          <cell r="E47" t="e">
            <v>#N/A</v>
          </cell>
          <cell r="F47" t="e">
            <v>#N/A</v>
          </cell>
          <cell r="G47">
            <v>18</v>
          </cell>
          <cell r="H47">
            <v>18</v>
          </cell>
          <cell r="I47">
            <v>12</v>
          </cell>
          <cell r="J47">
            <v>12</v>
          </cell>
          <cell r="K47">
            <v>0</v>
          </cell>
          <cell r="L47">
            <v>0</v>
          </cell>
        </row>
        <row r="48">
          <cell r="A48">
            <v>1</v>
          </cell>
          <cell r="B48">
            <v>9</v>
          </cell>
          <cell r="C48">
            <v>1</v>
          </cell>
          <cell r="D48" t="e">
            <v>#N/A</v>
          </cell>
          <cell r="E48" t="e">
            <v>#N/A</v>
          </cell>
          <cell r="F48" t="e">
            <v>#N/A</v>
          </cell>
          <cell r="G48">
            <v>18</v>
          </cell>
          <cell r="H48">
            <v>18</v>
          </cell>
          <cell r="I48">
            <v>15</v>
          </cell>
          <cell r="J48">
            <v>15</v>
          </cell>
          <cell r="K48">
            <v>0</v>
          </cell>
          <cell r="L48">
            <v>0</v>
          </cell>
        </row>
      </sheetData>
      <sheetData sheetId="33">
        <row r="4">
          <cell r="D4" t="str">
            <v>60m m1</v>
          </cell>
          <cell r="E4">
            <v>7</v>
          </cell>
          <cell r="K4" t="str">
            <v>tolis M1</v>
          </cell>
          <cell r="L4">
            <v>2</v>
          </cell>
        </row>
        <row r="5">
          <cell r="D5" t="str">
            <v>60m m2</v>
          </cell>
          <cell r="E5">
            <v>7.26</v>
          </cell>
          <cell r="K5" t="str">
            <v>tolis M2</v>
          </cell>
          <cell r="L5">
            <v>3.6</v>
          </cell>
        </row>
        <row r="6">
          <cell r="D6" t="str">
            <v>60m m3</v>
          </cell>
          <cell r="E6">
            <v>7.61</v>
          </cell>
          <cell r="K6" t="str">
            <v>tolis M3</v>
          </cell>
          <cell r="L6">
            <v>3.9</v>
          </cell>
        </row>
        <row r="7">
          <cell r="D7" t="str">
            <v>60m m4</v>
          </cell>
          <cell r="E7">
            <v>7.95</v>
          </cell>
          <cell r="K7" t="str">
            <v>tolis M4</v>
          </cell>
          <cell r="L7">
            <v>4.2</v>
          </cell>
        </row>
        <row r="8">
          <cell r="D8" t="str">
            <v>60m m5</v>
          </cell>
          <cell r="E8">
            <v>8.15</v>
          </cell>
          <cell r="K8" t="str">
            <v>tolis M5</v>
          </cell>
          <cell r="L8">
            <v>4.7</v>
          </cell>
        </row>
        <row r="9">
          <cell r="D9" t="str">
            <v>60m m6</v>
          </cell>
          <cell r="E9">
            <v>8.35</v>
          </cell>
          <cell r="K9" t="str">
            <v>tolis M6</v>
          </cell>
          <cell r="L9">
            <v>5.2</v>
          </cell>
        </row>
        <row r="10">
          <cell r="D10" t="str">
            <v>60m m7</v>
          </cell>
          <cell r="E10">
            <v>8.65</v>
          </cell>
          <cell r="K10" t="str">
            <v>tolis M7</v>
          </cell>
          <cell r="L10">
            <v>5.6</v>
          </cell>
        </row>
        <row r="11">
          <cell r="D11" t="str">
            <v>60m m8</v>
          </cell>
          <cell r="E11">
            <v>9.0500000000000007</v>
          </cell>
          <cell r="K11" t="str">
            <v>tolis M8</v>
          </cell>
          <cell r="L11">
            <v>6</v>
          </cell>
        </row>
        <row r="12">
          <cell r="D12" t="str">
            <v>60m m9</v>
          </cell>
          <cell r="E12">
            <v>9.65</v>
          </cell>
          <cell r="K12" t="str">
            <v>tolis M9</v>
          </cell>
          <cell r="L12">
            <v>6.3</v>
          </cell>
        </row>
        <row r="13">
          <cell r="D13" t="str">
            <v>60m m10</v>
          </cell>
          <cell r="E13">
            <v>10.25</v>
          </cell>
          <cell r="K13" t="str">
            <v>tolis M10</v>
          </cell>
          <cell r="L13">
            <v>6.6</v>
          </cell>
        </row>
        <row r="14">
          <cell r="D14" t="str">
            <v>200m m1</v>
          </cell>
          <cell r="K14" t="str">
            <v>triš M1</v>
          </cell>
          <cell r="L14">
            <v>6</v>
          </cell>
        </row>
        <row r="15">
          <cell r="D15" t="str">
            <v>200m m2</v>
          </cell>
          <cell r="K15" t="str">
            <v>triš M2</v>
          </cell>
          <cell r="L15">
            <v>8.5</v>
          </cell>
        </row>
        <row r="16">
          <cell r="D16" t="str">
            <v>200m m3</v>
          </cell>
          <cell r="E16">
            <v>24</v>
          </cell>
          <cell r="K16" t="str">
            <v>triš M3</v>
          </cell>
          <cell r="L16">
            <v>9</v>
          </cell>
        </row>
        <row r="17">
          <cell r="D17" t="str">
            <v>200m m4</v>
          </cell>
          <cell r="E17">
            <v>26.05</v>
          </cell>
          <cell r="K17" t="str">
            <v>triš M4</v>
          </cell>
          <cell r="L17">
            <v>10</v>
          </cell>
        </row>
        <row r="18">
          <cell r="D18" t="str">
            <v>200m m5</v>
          </cell>
          <cell r="E18">
            <v>27.45</v>
          </cell>
          <cell r="K18" t="str">
            <v>triš M5</v>
          </cell>
          <cell r="L18">
            <v>10.5</v>
          </cell>
        </row>
        <row r="19">
          <cell r="D19" t="str">
            <v>200m m6</v>
          </cell>
          <cell r="E19">
            <v>29.25</v>
          </cell>
          <cell r="K19" t="str">
            <v>triš M6</v>
          </cell>
          <cell r="L19">
            <v>11.4</v>
          </cell>
        </row>
        <row r="20">
          <cell r="D20" t="str">
            <v>200m m7</v>
          </cell>
          <cell r="E20">
            <v>31.75</v>
          </cell>
          <cell r="K20" t="str">
            <v>triš M7</v>
          </cell>
          <cell r="L20">
            <v>12</v>
          </cell>
        </row>
        <row r="21">
          <cell r="D21" t="str">
            <v>200m m8</v>
          </cell>
          <cell r="E21">
            <v>33.25</v>
          </cell>
          <cell r="K21" t="str">
            <v>triš M8</v>
          </cell>
          <cell r="L21">
            <v>12.8</v>
          </cell>
        </row>
        <row r="22">
          <cell r="D22" t="str">
            <v>200m m9</v>
          </cell>
          <cell r="E22">
            <v>34.549999999999997</v>
          </cell>
          <cell r="K22" t="str">
            <v>triš M9</v>
          </cell>
          <cell r="L22">
            <v>13.4</v>
          </cell>
        </row>
        <row r="23">
          <cell r="D23" t="str">
            <v>200m m10</v>
          </cell>
          <cell r="E23">
            <v>36.75</v>
          </cell>
          <cell r="K23" t="str">
            <v>triš M10</v>
          </cell>
          <cell r="L23">
            <v>14</v>
          </cell>
        </row>
        <row r="24">
          <cell r="D24" t="str">
            <v>300m m1</v>
          </cell>
          <cell r="K24" t="str">
            <v>aukštis M1</v>
          </cell>
          <cell r="L24">
            <v>1</v>
          </cell>
        </row>
        <row r="25">
          <cell r="D25" t="str">
            <v>300m m2</v>
          </cell>
          <cell r="K25" t="str">
            <v>aukštis M2</v>
          </cell>
          <cell r="L25">
            <v>1.2</v>
          </cell>
        </row>
        <row r="26">
          <cell r="D26" t="str">
            <v>300m m3</v>
          </cell>
          <cell r="E26">
            <v>37</v>
          </cell>
          <cell r="K26" t="str">
            <v>aukštis M3</v>
          </cell>
          <cell r="L26">
            <v>1.25</v>
          </cell>
        </row>
        <row r="27">
          <cell r="D27" t="str">
            <v>300m m4</v>
          </cell>
          <cell r="E27">
            <v>39.75</v>
          </cell>
          <cell r="K27" t="str">
            <v>aukštis M4</v>
          </cell>
          <cell r="L27">
            <v>1.3</v>
          </cell>
        </row>
        <row r="28">
          <cell r="D28" t="str">
            <v>300m m5</v>
          </cell>
          <cell r="E28">
            <v>42.25</v>
          </cell>
          <cell r="K28" t="str">
            <v>aukštis M5</v>
          </cell>
          <cell r="L28">
            <v>1.4</v>
          </cell>
        </row>
        <row r="29">
          <cell r="D29" t="str">
            <v>300m m6</v>
          </cell>
          <cell r="E29">
            <v>45.25</v>
          </cell>
          <cell r="K29" t="str">
            <v>aukštis M6</v>
          </cell>
          <cell r="L29">
            <v>1.5</v>
          </cell>
        </row>
        <row r="30">
          <cell r="D30" t="str">
            <v>300m m7</v>
          </cell>
          <cell r="E30">
            <v>49.25</v>
          </cell>
          <cell r="K30" t="str">
            <v>aukštis M7</v>
          </cell>
          <cell r="L30">
            <v>1.65</v>
          </cell>
        </row>
        <row r="31">
          <cell r="D31" t="str">
            <v>300m m8</v>
          </cell>
          <cell r="E31">
            <v>52.25</v>
          </cell>
          <cell r="K31" t="str">
            <v>aukštis M8</v>
          </cell>
          <cell r="L31">
            <v>1.75</v>
          </cell>
        </row>
        <row r="32">
          <cell r="D32" t="str">
            <v>300m m9</v>
          </cell>
          <cell r="E32">
            <v>54.25</v>
          </cell>
          <cell r="K32" t="str">
            <v>aukštis M9</v>
          </cell>
          <cell r="L32">
            <v>1.82</v>
          </cell>
        </row>
        <row r="33">
          <cell r="D33" t="str">
            <v>300m m10</v>
          </cell>
          <cell r="E33">
            <v>57.25</v>
          </cell>
          <cell r="K33" t="str">
            <v>aukštis M10</v>
          </cell>
          <cell r="L33">
            <v>1.92</v>
          </cell>
        </row>
        <row r="34">
          <cell r="D34" t="str">
            <v>400m m1</v>
          </cell>
          <cell r="E34">
            <v>5.90277777777778E-4</v>
          </cell>
          <cell r="K34" t="str">
            <v>rut M1</v>
          </cell>
          <cell r="L34">
            <v>3</v>
          </cell>
        </row>
        <row r="35">
          <cell r="D35" t="str">
            <v>400m m2</v>
          </cell>
          <cell r="E35">
            <v>6.1354166666666697E-4</v>
          </cell>
          <cell r="K35" t="str">
            <v>rut M2</v>
          </cell>
          <cell r="L35">
            <v>5</v>
          </cell>
        </row>
        <row r="36">
          <cell r="D36" t="str">
            <v>400m m3</v>
          </cell>
          <cell r="E36">
            <v>6.3958333333333304E-4</v>
          </cell>
          <cell r="K36" t="str">
            <v>rut M3</v>
          </cell>
          <cell r="L36">
            <v>6</v>
          </cell>
        </row>
        <row r="37">
          <cell r="D37" t="str">
            <v>400m m4</v>
          </cell>
          <cell r="E37">
            <v>6.6840277777777796E-4</v>
          </cell>
          <cell r="K37" t="str">
            <v>rut M4</v>
          </cell>
          <cell r="L37">
            <v>7</v>
          </cell>
        </row>
        <row r="38">
          <cell r="D38" t="str">
            <v>400m m5</v>
          </cell>
          <cell r="E38">
            <v>7.0891203703703698E-4</v>
          </cell>
          <cell r="K38" t="str">
            <v>rut M5</v>
          </cell>
          <cell r="L38">
            <v>8</v>
          </cell>
        </row>
        <row r="39">
          <cell r="D39" t="str">
            <v>400m m6</v>
          </cell>
          <cell r="E39">
            <v>7.5520833333333299E-4</v>
          </cell>
          <cell r="K39" t="str">
            <v>rut M6</v>
          </cell>
          <cell r="L39">
            <v>10</v>
          </cell>
        </row>
        <row r="40">
          <cell r="D40" t="str">
            <v>400m m7</v>
          </cell>
          <cell r="E40">
            <v>8.2465277777777799E-4</v>
          </cell>
          <cell r="K40" t="str">
            <v>rut M7</v>
          </cell>
          <cell r="L40">
            <v>12.2</v>
          </cell>
        </row>
        <row r="41">
          <cell r="D41" t="str">
            <v>400m m8</v>
          </cell>
          <cell r="E41">
            <v>8.59375E-4</v>
          </cell>
          <cell r="K41" t="str">
            <v>rut M8</v>
          </cell>
          <cell r="L41">
            <v>14</v>
          </cell>
        </row>
        <row r="42">
          <cell r="D42" t="str">
            <v>400m m9</v>
          </cell>
          <cell r="E42">
            <v>9.0567129629629602E-4</v>
          </cell>
          <cell r="K42" t="str">
            <v>rut M9</v>
          </cell>
          <cell r="L42">
            <v>16</v>
          </cell>
        </row>
        <row r="43">
          <cell r="D43" t="str">
            <v>400m m10</v>
          </cell>
          <cell r="E43">
            <v>9.6354166666666702E-4</v>
          </cell>
          <cell r="K43" t="str">
            <v>rut M10</v>
          </cell>
          <cell r="L43">
            <v>17.5</v>
          </cell>
        </row>
        <row r="44">
          <cell r="D44" t="str">
            <v>600m m1</v>
          </cell>
          <cell r="K44" t="str">
            <v>rut3kg M1</v>
          </cell>
          <cell r="L44">
            <v>3</v>
          </cell>
        </row>
        <row r="45">
          <cell r="D45" t="str">
            <v>600m m2</v>
          </cell>
          <cell r="K45" t="str">
            <v>rut3kg M2</v>
          </cell>
          <cell r="L45">
            <v>6</v>
          </cell>
        </row>
        <row r="46">
          <cell r="D46" t="str">
            <v>600m m3</v>
          </cell>
          <cell r="E46">
            <v>1.0648148148148101E-3</v>
          </cell>
          <cell r="K46" t="str">
            <v>rut3kg M3</v>
          </cell>
          <cell r="L46">
            <v>7</v>
          </cell>
        </row>
        <row r="47">
          <cell r="D47" t="str">
            <v>600m m4</v>
          </cell>
          <cell r="E47">
            <v>1.1141203703703699E-3</v>
          </cell>
          <cell r="K47" t="str">
            <v>rut3kg M4</v>
          </cell>
          <cell r="L47">
            <v>8</v>
          </cell>
        </row>
        <row r="48">
          <cell r="D48" t="str">
            <v>600m m5</v>
          </cell>
          <cell r="E48">
            <v>1.171875E-3</v>
          </cell>
          <cell r="K48" t="str">
            <v>rut3kg M5</v>
          </cell>
          <cell r="L48">
            <v>10</v>
          </cell>
        </row>
        <row r="49">
          <cell r="D49" t="str">
            <v>600m m6</v>
          </cell>
          <cell r="E49">
            <v>1.2528935185185199E-3</v>
          </cell>
          <cell r="K49" t="str">
            <v>rut3kg M6</v>
          </cell>
          <cell r="L49">
            <v>12</v>
          </cell>
        </row>
        <row r="50">
          <cell r="D50" t="str">
            <v>600m m7</v>
          </cell>
          <cell r="E50">
            <v>1.34548611111111E-3</v>
          </cell>
          <cell r="K50" t="str">
            <v>rut3kg M7</v>
          </cell>
          <cell r="L50">
            <v>14</v>
          </cell>
        </row>
        <row r="51">
          <cell r="D51" t="str">
            <v>600m m8</v>
          </cell>
          <cell r="E51">
            <v>1.42650462962963E-3</v>
          </cell>
          <cell r="K51" t="str">
            <v>rut3kg M8</v>
          </cell>
          <cell r="L51">
            <v>15</v>
          </cell>
        </row>
        <row r="52">
          <cell r="D52" t="str">
            <v>600m m9</v>
          </cell>
          <cell r="E52">
            <v>1.50752314814815E-3</v>
          </cell>
          <cell r="K52" t="str">
            <v xml:space="preserve"> M9</v>
          </cell>
        </row>
        <row r="53">
          <cell r="D53" t="str">
            <v>600m m10</v>
          </cell>
          <cell r="E53">
            <v>1.58854166666667E-3</v>
          </cell>
          <cell r="K53" t="str">
            <v xml:space="preserve"> M10</v>
          </cell>
        </row>
        <row r="54">
          <cell r="D54" t="str">
            <v>800m m1</v>
          </cell>
          <cell r="E54">
            <v>1.38888888888889E-3</v>
          </cell>
          <cell r="K54" t="str">
            <v>kartis M1</v>
          </cell>
          <cell r="L54">
            <v>1</v>
          </cell>
        </row>
        <row r="55">
          <cell r="D55" t="str">
            <v>800m m2</v>
          </cell>
          <cell r="E55">
            <v>1.41793981481481E-3</v>
          </cell>
          <cell r="K55" t="str">
            <v>kartis M2</v>
          </cell>
          <cell r="L55">
            <v>1.8</v>
          </cell>
        </row>
        <row r="56">
          <cell r="D56" t="str">
            <v>800m m3</v>
          </cell>
          <cell r="E56">
            <v>1.4815972222222201E-3</v>
          </cell>
          <cell r="K56" t="str">
            <v>kartis M3</v>
          </cell>
          <cell r="L56">
            <v>2</v>
          </cell>
        </row>
        <row r="57">
          <cell r="D57" t="str">
            <v>800m m4</v>
          </cell>
          <cell r="E57">
            <v>1.55960648148148E-3</v>
          </cell>
          <cell r="K57" t="str">
            <v>kartis M4</v>
          </cell>
          <cell r="L57">
            <v>2.2000000000000002</v>
          </cell>
        </row>
        <row r="58">
          <cell r="D58" t="str">
            <v>800m m5</v>
          </cell>
          <cell r="E58">
            <v>1.6579861111111101E-3</v>
          </cell>
          <cell r="K58" t="str">
            <v>kartis M5</v>
          </cell>
          <cell r="L58">
            <v>2.4</v>
          </cell>
        </row>
        <row r="59">
          <cell r="D59" t="str">
            <v>800m m6</v>
          </cell>
          <cell r="E59">
            <v>1.80844907407407E-3</v>
          </cell>
          <cell r="K59" t="str">
            <v>kartis M6</v>
          </cell>
          <cell r="L59">
            <v>2.8</v>
          </cell>
        </row>
        <row r="60">
          <cell r="D60" t="str">
            <v>800m m7</v>
          </cell>
          <cell r="E60">
            <v>2.03993055555556E-3</v>
          </cell>
          <cell r="K60" t="str">
            <v>kartis M7</v>
          </cell>
          <cell r="L60">
            <v>3.1</v>
          </cell>
        </row>
        <row r="61">
          <cell r="D61" t="str">
            <v>800m m8</v>
          </cell>
          <cell r="E61">
            <v>2.1556712962963001E-3</v>
          </cell>
          <cell r="K61" t="str">
            <v>kartis M8</v>
          </cell>
          <cell r="L61">
            <v>3.4</v>
          </cell>
        </row>
        <row r="62">
          <cell r="D62" t="str">
            <v>800m m9</v>
          </cell>
          <cell r="E62">
            <v>2.31770833333333E-3</v>
          </cell>
          <cell r="K62" t="str">
            <v>kartis M9</v>
          </cell>
          <cell r="L62">
            <v>3.7</v>
          </cell>
        </row>
        <row r="63">
          <cell r="D63" t="str">
            <v>800m m10</v>
          </cell>
          <cell r="E63">
            <v>2.5491898148148101E-3</v>
          </cell>
          <cell r="K63" t="str">
            <v>kartis M10</v>
          </cell>
          <cell r="L63">
            <v>4.3</v>
          </cell>
        </row>
        <row r="64">
          <cell r="D64" t="str">
            <v>1000m m1</v>
          </cell>
          <cell r="K64" t="str">
            <v xml:space="preserve"> M1</v>
          </cell>
        </row>
        <row r="65">
          <cell r="D65" t="str">
            <v>1000m m2</v>
          </cell>
          <cell r="K65" t="str">
            <v xml:space="preserve"> M2</v>
          </cell>
        </row>
        <row r="66">
          <cell r="D66" t="str">
            <v>1000m m3</v>
          </cell>
          <cell r="E66">
            <v>1.90972222222222E-3</v>
          </cell>
          <cell r="K66" t="str">
            <v xml:space="preserve"> M3</v>
          </cell>
        </row>
        <row r="67">
          <cell r="D67" t="str">
            <v>1000m m4</v>
          </cell>
          <cell r="E67">
            <v>2.0024305555555598E-3</v>
          </cell>
          <cell r="K67" t="str">
            <v xml:space="preserve"> M4</v>
          </cell>
        </row>
        <row r="68">
          <cell r="D68" t="str">
            <v>1000m m5</v>
          </cell>
          <cell r="E68">
            <v>2.1644675925925898E-3</v>
          </cell>
          <cell r="K68" t="str">
            <v xml:space="preserve"> M5</v>
          </cell>
        </row>
        <row r="69">
          <cell r="D69" t="str">
            <v>1000m m6</v>
          </cell>
          <cell r="E69">
            <v>2.3149305555555601E-3</v>
          </cell>
          <cell r="K69" t="str">
            <v xml:space="preserve"> M6</v>
          </cell>
        </row>
        <row r="70">
          <cell r="D70" t="str">
            <v>1000m m7</v>
          </cell>
          <cell r="E70">
            <v>2.5464120370370402E-3</v>
          </cell>
          <cell r="K70" t="str">
            <v xml:space="preserve"> M7</v>
          </cell>
        </row>
        <row r="71">
          <cell r="D71" t="str">
            <v>1000m m8</v>
          </cell>
          <cell r="E71">
            <v>2.7200231481481498E-3</v>
          </cell>
          <cell r="K71" t="str">
            <v xml:space="preserve"> M8</v>
          </cell>
        </row>
        <row r="72">
          <cell r="D72" t="str">
            <v>1000m m9</v>
          </cell>
          <cell r="E72">
            <v>2.9515046296296299E-3</v>
          </cell>
          <cell r="K72" t="str">
            <v xml:space="preserve"> M9</v>
          </cell>
        </row>
        <row r="73">
          <cell r="D73" t="str">
            <v>1000m m10</v>
          </cell>
          <cell r="E73">
            <v>3.24085648148148E-3</v>
          </cell>
          <cell r="K73" t="str">
            <v xml:space="preserve"> M10</v>
          </cell>
        </row>
        <row r="74">
          <cell r="D74" t="str">
            <v>1500m m1</v>
          </cell>
          <cell r="E74">
            <v>2.8356481481481501E-3</v>
          </cell>
          <cell r="K74" t="str">
            <v xml:space="preserve"> M1</v>
          </cell>
        </row>
        <row r="75">
          <cell r="D75" t="str">
            <v>1500m m2</v>
          </cell>
          <cell r="E75">
            <v>2.8936342592592599E-3</v>
          </cell>
          <cell r="K75" t="str">
            <v xml:space="preserve"> M2</v>
          </cell>
        </row>
        <row r="76">
          <cell r="D76" t="str">
            <v>1500m m3</v>
          </cell>
          <cell r="E76">
            <v>3.0093749999999999E-3</v>
          </cell>
          <cell r="K76" t="str">
            <v xml:space="preserve"> M3</v>
          </cell>
        </row>
        <row r="77">
          <cell r="D77" t="str">
            <v>1500m m4</v>
          </cell>
          <cell r="E77">
            <v>3.18298611111111E-3</v>
          </cell>
          <cell r="K77" t="str">
            <v xml:space="preserve"> M4</v>
          </cell>
        </row>
        <row r="78">
          <cell r="D78" t="str">
            <v>1500m m5</v>
          </cell>
          <cell r="E78">
            <v>3.41446759259259E-3</v>
          </cell>
          <cell r="K78" t="str">
            <v xml:space="preserve"> M5</v>
          </cell>
        </row>
        <row r="79">
          <cell r="D79" t="str">
            <v>1500m m6</v>
          </cell>
          <cell r="E79">
            <v>3.7038194444444401E-3</v>
          </cell>
          <cell r="K79" t="str">
            <v xml:space="preserve"> M6</v>
          </cell>
        </row>
        <row r="80">
          <cell r="D80" t="str">
            <v>1500m m7</v>
          </cell>
          <cell r="E80">
            <v>3.9931712962963002E-3</v>
          </cell>
          <cell r="K80" t="str">
            <v xml:space="preserve"> M7</v>
          </cell>
        </row>
        <row r="81">
          <cell r="D81" t="str">
            <v>1500m m8</v>
          </cell>
          <cell r="E81">
            <v>4.2825231481481499E-3</v>
          </cell>
          <cell r="K81" t="str">
            <v xml:space="preserve"> M8</v>
          </cell>
        </row>
        <row r="82">
          <cell r="D82" t="str">
            <v>1500m m9</v>
          </cell>
          <cell r="E82">
            <v>4.51400462962963E-3</v>
          </cell>
          <cell r="K82" t="str">
            <v xml:space="preserve"> M9</v>
          </cell>
        </row>
        <row r="83">
          <cell r="D83" t="str">
            <v>1500m m10</v>
          </cell>
          <cell r="E83">
            <v>5.0348379629629597E-3</v>
          </cell>
          <cell r="K83" t="str">
            <v xml:space="preserve"> M10</v>
          </cell>
        </row>
        <row r="84">
          <cell r="D84" t="str">
            <v>2000m m1</v>
          </cell>
          <cell r="K84" t="str">
            <v xml:space="preserve"> M1</v>
          </cell>
        </row>
        <row r="85">
          <cell r="D85" t="str">
            <v>2000m m2</v>
          </cell>
          <cell r="K85" t="str">
            <v xml:space="preserve"> M2</v>
          </cell>
        </row>
        <row r="86">
          <cell r="D86" t="str">
            <v>2000m m3</v>
          </cell>
          <cell r="K86" t="str">
            <v xml:space="preserve"> M3</v>
          </cell>
        </row>
        <row r="87">
          <cell r="D87" t="str">
            <v>2000m m4</v>
          </cell>
          <cell r="E87">
            <v>4.1666666666666701E-3</v>
          </cell>
          <cell r="K87" t="str">
            <v xml:space="preserve"> M4</v>
          </cell>
        </row>
        <row r="88">
          <cell r="D88" t="str">
            <v>2000m m5</v>
          </cell>
          <cell r="E88">
            <v>4.74548611111111E-3</v>
          </cell>
          <cell r="K88" t="str">
            <v xml:space="preserve"> M5</v>
          </cell>
        </row>
        <row r="89">
          <cell r="D89" t="str">
            <v>2000m m6</v>
          </cell>
          <cell r="E89">
            <v>5.0348379629629597E-3</v>
          </cell>
          <cell r="K89" t="str">
            <v xml:space="preserve"> M6</v>
          </cell>
        </row>
        <row r="90">
          <cell r="D90" t="str">
            <v>2000m m7</v>
          </cell>
          <cell r="E90">
            <v>5.4399305555555598E-3</v>
          </cell>
          <cell r="K90" t="str">
            <v xml:space="preserve"> M7</v>
          </cell>
        </row>
        <row r="91">
          <cell r="D91" t="str">
            <v>2000m m8</v>
          </cell>
          <cell r="E91">
            <v>5.7871527777777799E-3</v>
          </cell>
          <cell r="K91" t="str">
            <v xml:space="preserve"> M8</v>
          </cell>
        </row>
        <row r="92">
          <cell r="D92" t="str">
            <v>2000m m9</v>
          </cell>
          <cell r="E92">
            <v>6.2501157407407401E-3</v>
          </cell>
          <cell r="K92" t="str">
            <v xml:space="preserve"> M9</v>
          </cell>
        </row>
        <row r="93">
          <cell r="D93" t="str">
            <v>2000m m10</v>
          </cell>
          <cell r="K93" t="str">
            <v xml:space="preserve"> M10</v>
          </cell>
        </row>
        <row r="94">
          <cell r="D94" t="str">
            <v>3000m m1</v>
          </cell>
          <cell r="E94">
            <v>6.1342592592592603E-3</v>
          </cell>
          <cell r="K94" t="str">
            <v xml:space="preserve"> M1</v>
          </cell>
        </row>
        <row r="95">
          <cell r="D95" t="str">
            <v>3000m m2</v>
          </cell>
          <cell r="E95">
            <v>6.1922453703703697E-3</v>
          </cell>
          <cell r="K95" t="str">
            <v xml:space="preserve"> M2</v>
          </cell>
        </row>
        <row r="96">
          <cell r="D96" t="str">
            <v>3000m m3</v>
          </cell>
          <cell r="E96">
            <v>6.4815972222222202E-3</v>
          </cell>
          <cell r="K96" t="str">
            <v xml:space="preserve"> M3</v>
          </cell>
        </row>
        <row r="97">
          <cell r="D97" t="str">
            <v>3000m m4</v>
          </cell>
          <cell r="E97">
            <v>6.8288194444444499E-3</v>
          </cell>
          <cell r="K97" t="str">
            <v xml:space="preserve"> M4</v>
          </cell>
        </row>
        <row r="98">
          <cell r="D98" t="str">
            <v>3000m m5</v>
          </cell>
          <cell r="E98">
            <v>7.3496527777777796E-3</v>
          </cell>
          <cell r="K98" t="str">
            <v xml:space="preserve"> M5</v>
          </cell>
        </row>
        <row r="99">
          <cell r="D99" t="str">
            <v>3000m m6</v>
          </cell>
          <cell r="E99">
            <v>7.9862268518518503E-3</v>
          </cell>
          <cell r="K99" t="str">
            <v xml:space="preserve"> M6</v>
          </cell>
        </row>
        <row r="100">
          <cell r="D100" t="str">
            <v>3000m m7</v>
          </cell>
          <cell r="E100">
            <v>8.6806712962962992E-3</v>
          </cell>
          <cell r="K100" t="str">
            <v xml:space="preserve"> M7</v>
          </cell>
        </row>
        <row r="101">
          <cell r="D101" t="str">
            <v>3000m m8</v>
          </cell>
          <cell r="E101">
            <v>9.2593750000000002E-3</v>
          </cell>
          <cell r="K101" t="str">
            <v xml:space="preserve"> M8</v>
          </cell>
        </row>
        <row r="102">
          <cell r="D102" t="str">
            <v>3000m m9</v>
          </cell>
          <cell r="E102">
            <v>1.00695601851852E-2</v>
          </cell>
          <cell r="K102" t="str">
            <v xml:space="preserve"> M9</v>
          </cell>
        </row>
        <row r="103">
          <cell r="D103" t="str">
            <v>3000m m10</v>
          </cell>
          <cell r="K103" t="str">
            <v xml:space="preserve"> M10</v>
          </cell>
        </row>
        <row r="104">
          <cell r="D104" t="str">
            <v>60m bb m1</v>
          </cell>
          <cell r="E104">
            <v>7.8</v>
          </cell>
          <cell r="K104" t="str">
            <v xml:space="preserve"> M1</v>
          </cell>
        </row>
        <row r="105">
          <cell r="D105" t="str">
            <v>60m bb m2</v>
          </cell>
          <cell r="E105">
            <v>8.11</v>
          </cell>
          <cell r="K105" t="str">
            <v xml:space="preserve"> M2</v>
          </cell>
        </row>
        <row r="106">
          <cell r="D106" t="str">
            <v>60m bb m3</v>
          </cell>
          <cell r="E106">
            <v>8.56</v>
          </cell>
          <cell r="K106" t="str">
            <v xml:space="preserve"> M3</v>
          </cell>
        </row>
        <row r="107">
          <cell r="D107" t="str">
            <v>60m bb m4</v>
          </cell>
          <cell r="E107">
            <v>8.9499999999999993</v>
          </cell>
          <cell r="K107" t="str">
            <v xml:space="preserve"> M4</v>
          </cell>
        </row>
        <row r="108">
          <cell r="D108" t="str">
            <v>60m bb m5</v>
          </cell>
          <cell r="E108">
            <v>9.5500000000000007</v>
          </cell>
          <cell r="K108" t="str">
            <v xml:space="preserve"> M5</v>
          </cell>
        </row>
        <row r="109">
          <cell r="D109" t="str">
            <v>60m bb m6</v>
          </cell>
          <cell r="E109">
            <v>10.25</v>
          </cell>
          <cell r="K109" t="str">
            <v xml:space="preserve"> M6</v>
          </cell>
        </row>
        <row r="110">
          <cell r="D110" t="str">
            <v>60m bb m7</v>
          </cell>
          <cell r="E110">
            <v>11.25</v>
          </cell>
          <cell r="K110" t="str">
            <v xml:space="preserve"> M7</v>
          </cell>
        </row>
        <row r="111">
          <cell r="D111" t="str">
            <v>60m bb m8</v>
          </cell>
          <cell r="E111">
            <v>12.05</v>
          </cell>
          <cell r="K111" t="str">
            <v xml:space="preserve"> M8</v>
          </cell>
        </row>
        <row r="112">
          <cell r="D112" t="str">
            <v>60m bb m9</v>
          </cell>
          <cell r="E112">
            <v>12.75</v>
          </cell>
          <cell r="K112" t="str">
            <v xml:space="preserve"> M9</v>
          </cell>
        </row>
        <row r="113">
          <cell r="D113" t="str">
            <v>60m bb m10</v>
          </cell>
          <cell r="E113">
            <v>13.75</v>
          </cell>
          <cell r="K113" t="str">
            <v xml:space="preserve"> M10</v>
          </cell>
        </row>
        <row r="114">
          <cell r="D114" t="str">
            <v>60m bb.76 m1</v>
          </cell>
          <cell r="E114">
            <v>8</v>
          </cell>
          <cell r="K114" t="str">
            <v xml:space="preserve"> M1</v>
          </cell>
        </row>
        <row r="115">
          <cell r="D115" t="str">
            <v>60m bb.76 m2</v>
          </cell>
          <cell r="E115">
            <v>8.11</v>
          </cell>
          <cell r="K115" t="str">
            <v xml:space="preserve"> M2</v>
          </cell>
        </row>
        <row r="116">
          <cell r="D116" t="str">
            <v>60m bb.76 m3</v>
          </cell>
          <cell r="E116">
            <v>8.56</v>
          </cell>
          <cell r="K116" t="str">
            <v xml:space="preserve"> M3</v>
          </cell>
        </row>
        <row r="117">
          <cell r="D117" t="str">
            <v>60m bb.76 m4</v>
          </cell>
          <cell r="E117">
            <v>8.9499999999999993</v>
          </cell>
          <cell r="K117" t="str">
            <v xml:space="preserve"> M4</v>
          </cell>
        </row>
        <row r="118">
          <cell r="D118" t="str">
            <v>60m bb.76 m5</v>
          </cell>
          <cell r="E118">
            <v>9.5500000000000007</v>
          </cell>
          <cell r="K118" t="str">
            <v xml:space="preserve"> M5</v>
          </cell>
        </row>
        <row r="119">
          <cell r="D119" t="str">
            <v>60m bb.76 m6</v>
          </cell>
          <cell r="E119">
            <v>10.25</v>
          </cell>
          <cell r="K119" t="str">
            <v xml:space="preserve"> M6</v>
          </cell>
        </row>
        <row r="120">
          <cell r="D120" t="str">
            <v>60m bb.76 m7</v>
          </cell>
          <cell r="E120">
            <v>11.25</v>
          </cell>
          <cell r="K120" t="str">
            <v xml:space="preserve"> M7</v>
          </cell>
        </row>
        <row r="121">
          <cell r="D121" t="str">
            <v>60m bb.76 m8</v>
          </cell>
          <cell r="E121">
            <v>12.05</v>
          </cell>
          <cell r="K121" t="str">
            <v xml:space="preserve"> M8</v>
          </cell>
        </row>
        <row r="122">
          <cell r="D122" t="str">
            <v>60m bb.76 m9</v>
          </cell>
          <cell r="E122">
            <v>12.75</v>
          </cell>
          <cell r="K122" t="str">
            <v xml:space="preserve"> M9</v>
          </cell>
        </row>
        <row r="123">
          <cell r="D123" t="str">
            <v>60m bb.76 m10</v>
          </cell>
          <cell r="E123">
            <v>13.75</v>
          </cell>
          <cell r="K123" t="str">
            <v xml:space="preserve"> M10</v>
          </cell>
        </row>
        <row r="124">
          <cell r="D124" t="str">
            <v>5000m sp. ėj. m1</v>
          </cell>
          <cell r="E124" t="str">
            <v>15:00.00</v>
          </cell>
          <cell r="K124" t="str">
            <v xml:space="preserve"> M1</v>
          </cell>
        </row>
        <row r="125">
          <cell r="D125" t="str">
            <v>5000m sp. ėj. m2</v>
          </cell>
          <cell r="E125">
            <v>1.38888888888889E-2</v>
          </cell>
          <cell r="K125" t="str">
            <v xml:space="preserve"> M2</v>
          </cell>
        </row>
        <row r="126">
          <cell r="D126" t="str">
            <v>5000m sp. ėj. m3</v>
          </cell>
          <cell r="E126">
            <v>1.59722222222222E-2</v>
          </cell>
          <cell r="K126" t="str">
            <v xml:space="preserve"> M3</v>
          </cell>
        </row>
        <row r="127">
          <cell r="D127" t="str">
            <v>5000m sp. ėj. m4</v>
          </cell>
          <cell r="E127">
            <v>1.7013888888888901E-2</v>
          </cell>
          <cell r="K127" t="str">
            <v xml:space="preserve"> M4</v>
          </cell>
        </row>
        <row r="128">
          <cell r="D128" t="str">
            <v>5000m sp. ėj. m5</v>
          </cell>
          <cell r="E128">
            <v>1.8402777777777799E-2</v>
          </cell>
          <cell r="K128" t="str">
            <v xml:space="preserve"> M5</v>
          </cell>
        </row>
        <row r="129">
          <cell r="D129" t="str">
            <v>5000m sp. ėj. m6</v>
          </cell>
          <cell r="E129">
            <v>1.97916666666667E-2</v>
          </cell>
          <cell r="K129" t="str">
            <v xml:space="preserve"> M6</v>
          </cell>
        </row>
        <row r="130">
          <cell r="D130" t="str">
            <v>5000m sp. ėj. m7</v>
          </cell>
          <cell r="E130">
            <v>2.1527777777777798E-2</v>
          </cell>
          <cell r="K130" t="str">
            <v xml:space="preserve"> M7</v>
          </cell>
        </row>
        <row r="131">
          <cell r="D131" t="str">
            <v>5000m sp. ėj. m8</v>
          </cell>
          <cell r="E131">
            <v>2.2569444444444399E-2</v>
          </cell>
          <cell r="K131" t="str">
            <v xml:space="preserve"> M8</v>
          </cell>
        </row>
        <row r="132">
          <cell r="D132" t="str">
            <v>5000m sp. ėj. m9</v>
          </cell>
          <cell r="E132">
            <v>2.39583333333333E-2</v>
          </cell>
          <cell r="K132" t="str">
            <v xml:space="preserve"> M9</v>
          </cell>
        </row>
        <row r="133">
          <cell r="D133" t="str">
            <v>5000m sp. ėj. m10</v>
          </cell>
          <cell r="E133">
            <v>2.5347222222222202E-2</v>
          </cell>
          <cell r="K133" t="str">
            <v xml:space="preserve"> M10</v>
          </cell>
        </row>
        <row r="134">
          <cell r="D134" t="str">
            <v>60m bb.76 v1</v>
          </cell>
          <cell r="K134" t="str">
            <v>tolis V1</v>
          </cell>
          <cell r="L134">
            <v>2</v>
          </cell>
        </row>
        <row r="135">
          <cell r="D135" t="str">
            <v>60m bb.76 v2</v>
          </cell>
          <cell r="K135" t="str">
            <v>tolis V2</v>
          </cell>
          <cell r="L135">
            <v>4.2</v>
          </cell>
        </row>
        <row r="136">
          <cell r="D136" t="str">
            <v>60m bb.76 v3</v>
          </cell>
          <cell r="K136" t="str">
            <v>tolis V3</v>
          </cell>
          <cell r="L136">
            <v>4.8099999999999996</v>
          </cell>
        </row>
        <row r="137">
          <cell r="D137" t="str">
            <v>60m bb.76 v4</v>
          </cell>
          <cell r="K137" t="str">
            <v>tolis V4</v>
          </cell>
          <cell r="L137">
            <v>5.31</v>
          </cell>
        </row>
        <row r="138">
          <cell r="D138" t="str">
            <v>60m bb.76 v5</v>
          </cell>
          <cell r="K138" t="str">
            <v>tolis V5</v>
          </cell>
          <cell r="L138">
            <v>5.61</v>
          </cell>
        </row>
        <row r="139">
          <cell r="D139" t="str">
            <v>60m bb.76 v6</v>
          </cell>
          <cell r="K139" t="str">
            <v>tolis V6</v>
          </cell>
          <cell r="L139">
            <v>6.16</v>
          </cell>
        </row>
        <row r="140">
          <cell r="D140" t="str">
            <v>60m bb.76 v7</v>
          </cell>
          <cell r="E140">
            <v>9</v>
          </cell>
          <cell r="K140" t="str">
            <v>tolis V7</v>
          </cell>
          <cell r="L140">
            <v>6.71</v>
          </cell>
        </row>
        <row r="141">
          <cell r="D141" t="str">
            <v>60m bb.76 v8</v>
          </cell>
          <cell r="E141">
            <v>10.25</v>
          </cell>
          <cell r="K141" t="str">
            <v>tolis V8</v>
          </cell>
          <cell r="L141">
            <v>7.16</v>
          </cell>
        </row>
        <row r="142">
          <cell r="D142" t="str">
            <v>60m bb.76 v9</v>
          </cell>
          <cell r="E142">
            <v>11.05</v>
          </cell>
          <cell r="K142" t="str">
            <v>tolis V9</v>
          </cell>
          <cell r="L142">
            <v>7.61</v>
          </cell>
        </row>
        <row r="143">
          <cell r="D143" t="str">
            <v>60m bb.76 v10</v>
          </cell>
          <cell r="E143">
            <v>12.05</v>
          </cell>
          <cell r="K143" t="str">
            <v>tolis V10</v>
          </cell>
          <cell r="L143">
            <v>8.06</v>
          </cell>
        </row>
        <row r="144">
          <cell r="D144" t="str">
            <v>3000m sp. ėj. m1</v>
          </cell>
          <cell r="K144" t="str">
            <v>aukštis V1</v>
          </cell>
          <cell r="L144">
            <v>1</v>
          </cell>
        </row>
        <row r="145">
          <cell r="D145" t="str">
            <v>3000m sp. ėj. m2</v>
          </cell>
          <cell r="K145" t="str">
            <v>aukštis V2</v>
          </cell>
          <cell r="L145">
            <v>1.3</v>
          </cell>
        </row>
        <row r="146">
          <cell r="D146" t="str">
            <v>3000m sp. ėj. m3</v>
          </cell>
          <cell r="K146" t="str">
            <v>aukštis V3</v>
          </cell>
          <cell r="L146">
            <v>1.45</v>
          </cell>
        </row>
        <row r="147">
          <cell r="D147" t="str">
            <v>3000m sp. ėj. m4</v>
          </cell>
          <cell r="K147" t="str">
            <v>aukštis V4</v>
          </cell>
          <cell r="L147">
            <v>1.55</v>
          </cell>
        </row>
        <row r="148">
          <cell r="D148" t="str">
            <v>3000m sp. ėj. m5</v>
          </cell>
          <cell r="K148" t="str">
            <v>aukštis V5</v>
          </cell>
          <cell r="L148">
            <v>1.6</v>
          </cell>
        </row>
        <row r="149">
          <cell r="D149" t="str">
            <v>3000m sp. ėj. m6</v>
          </cell>
          <cell r="K149" t="str">
            <v>aukštis V6</v>
          </cell>
          <cell r="L149">
            <v>1.75</v>
          </cell>
        </row>
        <row r="150">
          <cell r="D150" t="str">
            <v>3000m sp. ėj. m7</v>
          </cell>
          <cell r="K150" t="str">
            <v>aukštis V7</v>
          </cell>
          <cell r="L150">
            <v>1.9</v>
          </cell>
        </row>
        <row r="151">
          <cell r="D151" t="str">
            <v>3000m sp. ėj. m8</v>
          </cell>
          <cell r="K151" t="str">
            <v>aukštis V8</v>
          </cell>
          <cell r="L151">
            <v>2.02</v>
          </cell>
        </row>
        <row r="152">
          <cell r="D152" t="str">
            <v>3000m sp. ėj. m9</v>
          </cell>
          <cell r="K152" t="str">
            <v>aukštis V9</v>
          </cell>
          <cell r="L152">
            <v>2.15</v>
          </cell>
        </row>
        <row r="153">
          <cell r="D153" t="str">
            <v>3000m sp. ėj. m10</v>
          </cell>
          <cell r="K153" t="str">
            <v>aukštis V10</v>
          </cell>
          <cell r="L153">
            <v>2.27</v>
          </cell>
        </row>
        <row r="154">
          <cell r="D154" t="str">
            <v>5000m sp. ėj. v1</v>
          </cell>
          <cell r="K154" t="str">
            <v>kartis V1</v>
          </cell>
          <cell r="L154">
            <v>1</v>
          </cell>
        </row>
        <row r="155">
          <cell r="D155" t="str">
            <v>5000m sp. ėj. v2</v>
          </cell>
          <cell r="K155" t="str">
            <v>kartis V2</v>
          </cell>
          <cell r="L155">
            <v>2</v>
          </cell>
        </row>
        <row r="156">
          <cell r="D156" t="str">
            <v>5000m sp. ėj. v3</v>
          </cell>
          <cell r="E156">
            <v>1.2500000000000001E-2</v>
          </cell>
          <cell r="K156" t="str">
            <v>kartis V3</v>
          </cell>
          <cell r="L156">
            <v>2.4</v>
          </cell>
        </row>
        <row r="157">
          <cell r="D157" t="str">
            <v>5000m sp. ėj. v4</v>
          </cell>
          <cell r="E157">
            <v>1.49306712962963E-2</v>
          </cell>
          <cell r="K157" t="str">
            <v>kartis V4</v>
          </cell>
          <cell r="L157">
            <v>2.7</v>
          </cell>
        </row>
        <row r="158">
          <cell r="D158" t="str">
            <v>5000m sp. ėj. v5</v>
          </cell>
          <cell r="E158">
            <v>1.5856597222222199E-2</v>
          </cell>
          <cell r="K158" t="str">
            <v>kartis V5</v>
          </cell>
          <cell r="L158">
            <v>3</v>
          </cell>
        </row>
        <row r="159">
          <cell r="D159" t="str">
            <v>5000m sp. ėj. v6</v>
          </cell>
          <cell r="E159">
            <v>1.72454861111111E-2</v>
          </cell>
          <cell r="K159" t="str">
            <v>kartis V6</v>
          </cell>
          <cell r="L159">
            <v>3.5</v>
          </cell>
        </row>
        <row r="160">
          <cell r="D160" t="str">
            <v>5000m sp. ėj. v7</v>
          </cell>
          <cell r="E160">
            <v>1.9097337962963E-2</v>
          </cell>
          <cell r="K160" t="str">
            <v>kartis V7</v>
          </cell>
          <cell r="L160">
            <v>4</v>
          </cell>
        </row>
        <row r="161">
          <cell r="D161" t="str">
            <v>5000m sp. ėj. v8</v>
          </cell>
          <cell r="E161">
            <v>2.01390046296296E-2</v>
          </cell>
          <cell r="K161" t="str">
            <v>kartis V8</v>
          </cell>
          <cell r="L161">
            <v>4.5</v>
          </cell>
        </row>
        <row r="162">
          <cell r="D162" t="str">
            <v>5000m sp. ėj. v9</v>
          </cell>
          <cell r="E162">
            <v>2.1875115740740698E-2</v>
          </cell>
          <cell r="K162" t="str">
            <v>kartis V9</v>
          </cell>
          <cell r="L162">
            <v>5</v>
          </cell>
        </row>
        <row r="163">
          <cell r="D163" t="str">
            <v>5000m sp. ėj. v10</v>
          </cell>
          <cell r="E163">
            <v>2.29167824074074E-2</v>
          </cell>
          <cell r="K163" t="str">
            <v>kartis V10</v>
          </cell>
          <cell r="L163">
            <v>5.6</v>
          </cell>
        </row>
        <row r="164">
          <cell r="D164" t="str">
            <v>60m v1</v>
          </cell>
          <cell r="E164">
            <v>6.5</v>
          </cell>
          <cell r="K164" t="str">
            <v>triš V1</v>
          </cell>
          <cell r="L164">
            <v>6</v>
          </cell>
        </row>
        <row r="165">
          <cell r="D165" t="str">
            <v>60m v2</v>
          </cell>
          <cell r="E165">
            <v>6.71</v>
          </cell>
          <cell r="K165" t="str">
            <v>triš V2</v>
          </cell>
          <cell r="L165">
            <v>10</v>
          </cell>
        </row>
        <row r="166">
          <cell r="D166" t="str">
            <v>60m v3</v>
          </cell>
          <cell r="E166">
            <v>6.85</v>
          </cell>
          <cell r="K166" t="str">
            <v>triš V3</v>
          </cell>
          <cell r="L166">
            <v>10.75</v>
          </cell>
        </row>
        <row r="167">
          <cell r="D167" t="str">
            <v>60m v4</v>
          </cell>
          <cell r="E167">
            <v>7.06</v>
          </cell>
          <cell r="K167" t="str">
            <v>triš V4</v>
          </cell>
          <cell r="L167">
            <v>11.6</v>
          </cell>
        </row>
        <row r="168">
          <cell r="D168" t="str">
            <v>60m v5</v>
          </cell>
          <cell r="E168">
            <v>7.25</v>
          </cell>
          <cell r="K168" t="str">
            <v>triš V5</v>
          </cell>
          <cell r="L168">
            <v>12.1</v>
          </cell>
        </row>
        <row r="169">
          <cell r="D169" t="str">
            <v>60m v6</v>
          </cell>
          <cell r="E169">
            <v>7.45</v>
          </cell>
          <cell r="K169" t="str">
            <v>triš V6</v>
          </cell>
          <cell r="L169">
            <v>13.25</v>
          </cell>
        </row>
        <row r="170">
          <cell r="D170" t="str">
            <v>60m v7</v>
          </cell>
          <cell r="E170">
            <v>7.81</v>
          </cell>
          <cell r="K170" t="str">
            <v>triš V7</v>
          </cell>
          <cell r="L170">
            <v>14.25</v>
          </cell>
        </row>
        <row r="171">
          <cell r="D171" t="str">
            <v>60m v8</v>
          </cell>
          <cell r="E171">
            <v>8.0500000000000007</v>
          </cell>
          <cell r="K171" t="str">
            <v>triš V8</v>
          </cell>
          <cell r="L171">
            <v>15.2</v>
          </cell>
        </row>
        <row r="172">
          <cell r="D172" t="str">
            <v>60m v9</v>
          </cell>
          <cell r="E172">
            <v>8.35</v>
          </cell>
          <cell r="K172" t="str">
            <v>triš V9</v>
          </cell>
          <cell r="L172">
            <v>16.2</v>
          </cell>
        </row>
        <row r="173">
          <cell r="D173" t="str">
            <v>60m v10</v>
          </cell>
          <cell r="E173">
            <v>8.65</v>
          </cell>
          <cell r="K173" t="str">
            <v>triš V10</v>
          </cell>
          <cell r="L173">
            <v>16.7</v>
          </cell>
        </row>
        <row r="174">
          <cell r="D174" t="str">
            <v>200m v1</v>
          </cell>
          <cell r="E174">
            <v>12</v>
          </cell>
          <cell r="K174" t="str">
            <v>rut V1</v>
          </cell>
          <cell r="L174">
            <v>3</v>
          </cell>
        </row>
        <row r="175">
          <cell r="D175" t="str">
            <v>200m v2</v>
          </cell>
          <cell r="E175">
            <v>15</v>
          </cell>
          <cell r="K175" t="str">
            <v>rut V2</v>
          </cell>
          <cell r="L175">
            <v>7</v>
          </cell>
        </row>
        <row r="176">
          <cell r="D176" t="str">
            <v>200m v3</v>
          </cell>
          <cell r="E176">
            <v>20</v>
          </cell>
          <cell r="K176" t="str">
            <v>rut V3</v>
          </cell>
          <cell r="L176">
            <v>8</v>
          </cell>
        </row>
        <row r="177">
          <cell r="D177" t="str">
            <v>200m v4</v>
          </cell>
          <cell r="E177">
            <v>22.85</v>
          </cell>
          <cell r="K177" t="str">
            <v>rut V4</v>
          </cell>
          <cell r="L177">
            <v>9</v>
          </cell>
        </row>
        <row r="178">
          <cell r="D178" t="str">
            <v>200m v5</v>
          </cell>
          <cell r="E178">
            <v>23.85</v>
          </cell>
          <cell r="K178" t="str">
            <v>rut V5</v>
          </cell>
          <cell r="L178">
            <v>10</v>
          </cell>
        </row>
        <row r="179">
          <cell r="D179" t="str">
            <v>200m v6</v>
          </cell>
          <cell r="E179">
            <v>24.85</v>
          </cell>
          <cell r="K179" t="str">
            <v>rut V6</v>
          </cell>
          <cell r="L179">
            <v>12</v>
          </cell>
        </row>
        <row r="180">
          <cell r="D180" t="str">
            <v>200m v7</v>
          </cell>
          <cell r="E180">
            <v>26.85</v>
          </cell>
          <cell r="K180" t="str">
            <v>rut V7</v>
          </cell>
          <cell r="L180">
            <v>14</v>
          </cell>
        </row>
        <row r="181">
          <cell r="D181" t="str">
            <v>200m v8</v>
          </cell>
          <cell r="E181">
            <v>27.85</v>
          </cell>
          <cell r="K181" t="str">
            <v>rut V8</v>
          </cell>
          <cell r="L181">
            <v>15.6</v>
          </cell>
        </row>
        <row r="182">
          <cell r="D182" t="str">
            <v>200m v9</v>
          </cell>
          <cell r="E182">
            <v>28.65</v>
          </cell>
          <cell r="K182" t="str">
            <v>rut V9</v>
          </cell>
          <cell r="L182">
            <v>17.5</v>
          </cell>
        </row>
        <row r="183">
          <cell r="D183" t="str">
            <v>200m v10</v>
          </cell>
          <cell r="E183">
            <v>30.25</v>
          </cell>
          <cell r="K183" t="str">
            <v>rut V10</v>
          </cell>
          <cell r="L183">
            <v>19.7</v>
          </cell>
        </row>
        <row r="184">
          <cell r="D184" t="str">
            <v>300m v1</v>
          </cell>
          <cell r="K184" t="str">
            <v>rut6kg V1</v>
          </cell>
          <cell r="L184">
            <v>3</v>
          </cell>
        </row>
        <row r="185">
          <cell r="D185" t="str">
            <v>300m v2</v>
          </cell>
          <cell r="K185" t="str">
            <v>rut6kg V2</v>
          </cell>
          <cell r="L185">
            <v>8</v>
          </cell>
        </row>
        <row r="186">
          <cell r="D186" t="str">
            <v>300m v3</v>
          </cell>
          <cell r="E186">
            <v>3.7037037037037003E-4</v>
          </cell>
          <cell r="K186" t="str">
            <v>rut6kg V3</v>
          </cell>
          <cell r="L186">
            <v>9</v>
          </cell>
        </row>
        <row r="187">
          <cell r="D187" t="str">
            <v>300m v4</v>
          </cell>
          <cell r="E187">
            <v>4.0219907407407403E-4</v>
          </cell>
          <cell r="K187" t="str">
            <v>rut6kg V4</v>
          </cell>
          <cell r="L187">
            <v>10</v>
          </cell>
        </row>
        <row r="188">
          <cell r="D188" t="str">
            <v>300m v5</v>
          </cell>
          <cell r="E188">
            <v>4.1956018518518498E-4</v>
          </cell>
          <cell r="K188" t="str">
            <v>rut6kg V5</v>
          </cell>
          <cell r="L188">
            <v>11</v>
          </cell>
        </row>
        <row r="189">
          <cell r="D189" t="str">
            <v>300m v6</v>
          </cell>
          <cell r="E189">
            <v>4.4270833333333299E-4</v>
          </cell>
          <cell r="K189" t="str">
            <v>rut6kg V6</v>
          </cell>
          <cell r="L189">
            <v>13.2</v>
          </cell>
        </row>
        <row r="190">
          <cell r="D190" t="str">
            <v>300m v7</v>
          </cell>
          <cell r="E190">
            <v>4.7743055555555597E-4</v>
          </cell>
          <cell r="K190" t="str">
            <v>rut6kg V7</v>
          </cell>
          <cell r="L190">
            <v>15.2</v>
          </cell>
        </row>
        <row r="191">
          <cell r="D191" t="str">
            <v>300m v8</v>
          </cell>
          <cell r="E191">
            <v>4.9479166666666703E-4</v>
          </cell>
          <cell r="K191" t="str">
            <v>rut6kg V8</v>
          </cell>
          <cell r="L191">
            <v>16.8</v>
          </cell>
        </row>
        <row r="192">
          <cell r="D192" t="str">
            <v>300m v9</v>
          </cell>
          <cell r="E192">
            <v>5.2372685185185204E-4</v>
          </cell>
          <cell r="K192" t="str">
            <v xml:space="preserve"> V9</v>
          </cell>
        </row>
        <row r="193">
          <cell r="D193" t="str">
            <v>300m v10</v>
          </cell>
          <cell r="E193">
            <v>5.5266203703703705E-4</v>
          </cell>
          <cell r="K193" t="str">
            <v xml:space="preserve"> V10</v>
          </cell>
        </row>
        <row r="194">
          <cell r="D194" t="str">
            <v>400m v1</v>
          </cell>
          <cell r="E194">
            <v>5.20833333333333E-4</v>
          </cell>
          <cell r="K194" t="str">
            <v>rut5kg V1</v>
          </cell>
          <cell r="L194">
            <v>3</v>
          </cell>
        </row>
        <row r="195">
          <cell r="D195" t="str">
            <v>400m v2</v>
          </cell>
          <cell r="E195">
            <v>5.4178240740740695E-4</v>
          </cell>
          <cell r="K195" t="str">
            <v>rut5kg V2</v>
          </cell>
          <cell r="L195">
            <v>8</v>
          </cell>
        </row>
        <row r="196">
          <cell r="D196" t="str">
            <v>400m v3</v>
          </cell>
          <cell r="E196">
            <v>5.6655092592592597E-4</v>
          </cell>
          <cell r="K196" t="str">
            <v>rut5kg V3</v>
          </cell>
          <cell r="L196">
            <v>9</v>
          </cell>
        </row>
        <row r="197">
          <cell r="D197" t="str">
            <v>400m v4</v>
          </cell>
          <cell r="E197">
            <v>5.9085648148148105E-4</v>
          </cell>
          <cell r="K197" t="str">
            <v>rut5kg V4</v>
          </cell>
          <cell r="L197">
            <v>10</v>
          </cell>
        </row>
        <row r="198">
          <cell r="D198" t="str">
            <v>400m v5</v>
          </cell>
          <cell r="E198">
            <v>6.1053240740740697E-4</v>
          </cell>
          <cell r="K198" t="str">
            <v>rut5kg V5</v>
          </cell>
          <cell r="L198">
            <v>13</v>
          </cell>
        </row>
        <row r="199">
          <cell r="D199" t="str">
            <v>400m v6</v>
          </cell>
          <cell r="E199">
            <v>6.3946759259259295E-4</v>
          </cell>
          <cell r="K199" t="str">
            <v>rut5kg V6</v>
          </cell>
          <cell r="L199">
            <v>15</v>
          </cell>
        </row>
        <row r="200">
          <cell r="D200" t="str">
            <v>400m v7</v>
          </cell>
          <cell r="E200">
            <v>6.8576388888888897E-4</v>
          </cell>
          <cell r="K200" t="str">
            <v>rut5kg V7</v>
          </cell>
          <cell r="L200">
            <v>16.5</v>
          </cell>
        </row>
        <row r="201">
          <cell r="D201" t="str">
            <v>400m v8</v>
          </cell>
          <cell r="E201">
            <v>7.2048611111111098E-4</v>
          </cell>
          <cell r="K201" t="str">
            <v>rut5kg V8</v>
          </cell>
          <cell r="L201">
            <v>17.5</v>
          </cell>
        </row>
        <row r="202">
          <cell r="D202" t="str">
            <v>400m v9</v>
          </cell>
          <cell r="E202">
            <v>7.5520833333333299E-4</v>
          </cell>
          <cell r="K202" t="str">
            <v xml:space="preserve"> V9</v>
          </cell>
        </row>
        <row r="203">
          <cell r="D203" t="str">
            <v>400m v10</v>
          </cell>
          <cell r="E203">
            <v>7.8993055555555598E-4</v>
          </cell>
          <cell r="K203" t="str">
            <v xml:space="preserve"> V10</v>
          </cell>
        </row>
        <row r="204">
          <cell r="D204" t="str">
            <v>600m v1</v>
          </cell>
          <cell r="K204" t="str">
            <v>rut4kg V1</v>
          </cell>
          <cell r="L204">
            <v>3</v>
          </cell>
        </row>
        <row r="205">
          <cell r="D205" t="str">
            <v>600m v2</v>
          </cell>
          <cell r="K205" t="str">
            <v>rut4kg V2</v>
          </cell>
          <cell r="L205">
            <v>9</v>
          </cell>
        </row>
        <row r="206">
          <cell r="D206" t="str">
            <v>600m v3</v>
          </cell>
          <cell r="E206">
            <v>9.0451388888888905E-4</v>
          </cell>
          <cell r="K206" t="str">
            <v>rut4kg V3</v>
          </cell>
          <cell r="L206">
            <v>10</v>
          </cell>
        </row>
        <row r="207">
          <cell r="D207" t="str">
            <v>600m v4</v>
          </cell>
          <cell r="E207">
            <v>9.5775462962963001E-4</v>
          </cell>
          <cell r="K207" t="str">
            <v>rut4kg V4</v>
          </cell>
          <cell r="L207">
            <v>11.5</v>
          </cell>
        </row>
        <row r="208">
          <cell r="D208" t="str">
            <v>600m v5</v>
          </cell>
          <cell r="E208">
            <v>1.0040509259259299E-3</v>
          </cell>
          <cell r="K208" t="str">
            <v>rut4kg V5</v>
          </cell>
          <cell r="L208">
            <v>13.5</v>
          </cell>
        </row>
        <row r="209">
          <cell r="D209" t="str">
            <v>600m v6</v>
          </cell>
          <cell r="E209">
            <v>1.0560185185185199E-3</v>
          </cell>
          <cell r="K209" t="str">
            <v>rut4kg V6</v>
          </cell>
          <cell r="L209">
            <v>15.5</v>
          </cell>
        </row>
        <row r="210">
          <cell r="D210" t="str">
            <v>600m v7</v>
          </cell>
          <cell r="E210">
            <v>1.1255787037037E-3</v>
          </cell>
          <cell r="K210" t="str">
            <v>rut4kg V7</v>
          </cell>
          <cell r="L210">
            <v>17.5</v>
          </cell>
        </row>
        <row r="211">
          <cell r="D211" t="str">
            <v>600m v8</v>
          </cell>
          <cell r="E211">
            <v>1.1833333333333301E-3</v>
          </cell>
          <cell r="K211" t="str">
            <v xml:space="preserve"> V8</v>
          </cell>
        </row>
        <row r="212">
          <cell r="D212" t="str">
            <v>600m v9</v>
          </cell>
          <cell r="E212">
            <v>1.2413194444444401E-3</v>
          </cell>
          <cell r="K212" t="str">
            <v xml:space="preserve"> V9</v>
          </cell>
        </row>
        <row r="213">
          <cell r="D213" t="str">
            <v>600m v10</v>
          </cell>
          <cell r="E213">
            <v>1.2991898148148101E-3</v>
          </cell>
          <cell r="K213" t="str">
            <v xml:space="preserve"> V10</v>
          </cell>
        </row>
        <row r="214">
          <cell r="D214" t="str">
            <v>800m v1</v>
          </cell>
          <cell r="E214">
            <v>1.21527777777778E-3</v>
          </cell>
          <cell r="K214" t="str">
            <v>rut3kg V1</v>
          </cell>
          <cell r="L214">
            <v>3</v>
          </cell>
        </row>
        <row r="215">
          <cell r="D215" t="str">
            <v>800m v2</v>
          </cell>
          <cell r="E215">
            <v>1.25590277777778E-3</v>
          </cell>
          <cell r="K215" t="str">
            <v>rut3kg V2</v>
          </cell>
          <cell r="L215">
            <v>9</v>
          </cell>
        </row>
        <row r="216">
          <cell r="D216" t="str">
            <v>800m v3</v>
          </cell>
          <cell r="E216">
            <v>1.28761574074074E-3</v>
          </cell>
          <cell r="K216" t="str">
            <v>rut3kg V3</v>
          </cell>
          <cell r="L216">
            <v>10</v>
          </cell>
        </row>
        <row r="217">
          <cell r="D217" t="str">
            <v>800m v4</v>
          </cell>
          <cell r="E217">
            <v>1.3512731481481501E-3</v>
          </cell>
          <cell r="K217" t="str">
            <v>rut3kg V4</v>
          </cell>
          <cell r="L217">
            <v>11.5</v>
          </cell>
        </row>
        <row r="218">
          <cell r="D218" t="str">
            <v>800m v5</v>
          </cell>
          <cell r="E218">
            <v>1.4149305555555599E-3</v>
          </cell>
          <cell r="K218" t="str">
            <v>rut3kg V5</v>
          </cell>
          <cell r="L218">
            <v>13.5</v>
          </cell>
        </row>
        <row r="219">
          <cell r="D219" t="str">
            <v>800m v6</v>
          </cell>
          <cell r="E219">
            <v>1.5190972222222201E-3</v>
          </cell>
          <cell r="K219" t="str">
            <v>rut3kg V6</v>
          </cell>
          <cell r="L219">
            <v>15.5</v>
          </cell>
        </row>
        <row r="220">
          <cell r="D220" t="str">
            <v>800m v7</v>
          </cell>
          <cell r="E220">
            <v>1.64641203703704E-3</v>
          </cell>
          <cell r="K220" t="str">
            <v>rut3kg V7</v>
          </cell>
          <cell r="L220">
            <v>17.5</v>
          </cell>
        </row>
        <row r="221">
          <cell r="D221" t="str">
            <v>800m v8</v>
          </cell>
          <cell r="E221">
            <v>1.7390046296296301E-3</v>
          </cell>
          <cell r="K221" t="str">
            <v>rut3kg V8</v>
          </cell>
        </row>
        <row r="222">
          <cell r="D222" t="str">
            <v>800m v9</v>
          </cell>
          <cell r="E222">
            <v>1.8547453703703701E-3</v>
          </cell>
          <cell r="K222" t="str">
            <v>rut3kg V9</v>
          </cell>
        </row>
        <row r="223">
          <cell r="D223" t="str">
            <v>800m v10</v>
          </cell>
          <cell r="E223">
            <v>2.0283564814814799E-3</v>
          </cell>
          <cell r="K223" t="str">
            <v>rut3kg V10</v>
          </cell>
        </row>
        <row r="224">
          <cell r="D224" t="str">
            <v>1000m v1</v>
          </cell>
          <cell r="K224" t="str">
            <v xml:space="preserve"> V1</v>
          </cell>
        </row>
        <row r="225">
          <cell r="D225" t="str">
            <v>1000m v2</v>
          </cell>
          <cell r="K225" t="str">
            <v xml:space="preserve"> V2</v>
          </cell>
        </row>
        <row r="226">
          <cell r="D226" t="str">
            <v>1000m v3</v>
          </cell>
          <cell r="E226">
            <v>1.6782407407407399E-3</v>
          </cell>
          <cell r="K226" t="str">
            <v xml:space="preserve"> V3</v>
          </cell>
        </row>
        <row r="227">
          <cell r="D227" t="str">
            <v>1000m v4</v>
          </cell>
          <cell r="E227">
            <v>1.7362268518518499E-3</v>
          </cell>
          <cell r="K227" t="str">
            <v xml:space="preserve"> V4</v>
          </cell>
        </row>
        <row r="228">
          <cell r="D228" t="str">
            <v>1000m v5</v>
          </cell>
          <cell r="E228">
            <v>1.8172453703703701E-3</v>
          </cell>
          <cell r="K228" t="str">
            <v xml:space="preserve"> V5</v>
          </cell>
        </row>
        <row r="229">
          <cell r="D229" t="str">
            <v>1000m v6</v>
          </cell>
          <cell r="E229">
            <v>1.96770833333333E-3</v>
          </cell>
          <cell r="K229" t="str">
            <v xml:space="preserve"> V6</v>
          </cell>
        </row>
        <row r="230">
          <cell r="D230" t="str">
            <v>1000m v7</v>
          </cell>
          <cell r="E230">
            <v>2.08344907407407E-3</v>
          </cell>
          <cell r="K230" t="str">
            <v xml:space="preserve"> V7</v>
          </cell>
        </row>
        <row r="231">
          <cell r="D231" t="str">
            <v>1000m v8</v>
          </cell>
          <cell r="E231">
            <v>2.1991898148148101E-3</v>
          </cell>
          <cell r="K231" t="str">
            <v xml:space="preserve"> V8</v>
          </cell>
        </row>
        <row r="232">
          <cell r="D232" t="str">
            <v>1000m v9</v>
          </cell>
          <cell r="E232">
            <v>2.3149305555555601E-3</v>
          </cell>
          <cell r="K232" t="str">
            <v xml:space="preserve"> V9</v>
          </cell>
        </row>
        <row r="233">
          <cell r="D233" t="str">
            <v>1000m v10</v>
          </cell>
          <cell r="E233">
            <v>2.4306712962963001E-3</v>
          </cell>
          <cell r="K233" t="str">
            <v xml:space="preserve"> V10</v>
          </cell>
        </row>
        <row r="234">
          <cell r="D234" t="str">
            <v>1500m v1</v>
          </cell>
          <cell r="E234">
            <v>2.48842592592593E-3</v>
          </cell>
          <cell r="K234" t="str">
            <v xml:space="preserve"> V1</v>
          </cell>
        </row>
        <row r="235">
          <cell r="D235" t="str">
            <v>1500m v2</v>
          </cell>
          <cell r="E235">
            <v>2.5464120370370402E-3</v>
          </cell>
          <cell r="K235" t="str">
            <v xml:space="preserve"> V2</v>
          </cell>
        </row>
        <row r="236">
          <cell r="D236" t="str">
            <v>1500m v3</v>
          </cell>
          <cell r="E236">
            <v>2.63900462962963E-3</v>
          </cell>
          <cell r="K236" t="str">
            <v xml:space="preserve"> V3</v>
          </cell>
        </row>
        <row r="237">
          <cell r="D237" t="str">
            <v>1500m v4</v>
          </cell>
          <cell r="E237">
            <v>2.7431712962963E-3</v>
          </cell>
          <cell r="K237" t="str">
            <v xml:space="preserve"> V4</v>
          </cell>
        </row>
        <row r="238">
          <cell r="D238" t="str">
            <v>1500m v5</v>
          </cell>
          <cell r="E238">
            <v>2.8936342592592599E-3</v>
          </cell>
          <cell r="K238" t="str">
            <v xml:space="preserve"> V5</v>
          </cell>
        </row>
        <row r="239">
          <cell r="D239" t="str">
            <v>1500m v6</v>
          </cell>
          <cell r="E239">
            <v>3.1019675925925902E-3</v>
          </cell>
          <cell r="K239" t="str">
            <v xml:space="preserve"> V6</v>
          </cell>
        </row>
        <row r="240">
          <cell r="D240" t="str">
            <v>1500m v7</v>
          </cell>
          <cell r="E240">
            <v>3.35659722222222E-3</v>
          </cell>
          <cell r="K240" t="str">
            <v xml:space="preserve"> V7</v>
          </cell>
        </row>
        <row r="241">
          <cell r="D241" t="str">
            <v>1500m v8</v>
          </cell>
          <cell r="E241">
            <v>3.5880787037037001E-3</v>
          </cell>
          <cell r="K241" t="str">
            <v xml:space="preserve"> V8</v>
          </cell>
        </row>
        <row r="242">
          <cell r="D242" t="str">
            <v>1500m v9</v>
          </cell>
          <cell r="E242">
            <v>3.8195601851851802E-3</v>
          </cell>
          <cell r="K242" t="str">
            <v xml:space="preserve"> V9</v>
          </cell>
        </row>
        <row r="243">
          <cell r="D243" t="str">
            <v>1500m v10</v>
          </cell>
          <cell r="E243">
            <v>4.0510416666666698E-3</v>
          </cell>
          <cell r="K243" t="str">
            <v xml:space="preserve"> V10</v>
          </cell>
        </row>
        <row r="244">
          <cell r="D244" t="str">
            <v>2000m v1</v>
          </cell>
          <cell r="K244" t="str">
            <v xml:space="preserve"> V1</v>
          </cell>
        </row>
        <row r="245">
          <cell r="D245" t="str">
            <v>2000m v2</v>
          </cell>
          <cell r="K245" t="str">
            <v xml:space="preserve"> V2</v>
          </cell>
        </row>
        <row r="246">
          <cell r="D246" t="str">
            <v>2000m v3</v>
          </cell>
          <cell r="K246" t="str">
            <v xml:space="preserve"> V3</v>
          </cell>
        </row>
        <row r="247">
          <cell r="D247" t="str">
            <v>2000m v4</v>
          </cell>
          <cell r="K247" t="str">
            <v xml:space="preserve"> V4</v>
          </cell>
        </row>
        <row r="248">
          <cell r="D248" t="str">
            <v>2000m v5</v>
          </cell>
          <cell r="K248" t="str">
            <v xml:space="preserve"> V5</v>
          </cell>
        </row>
        <row r="249">
          <cell r="D249" t="str">
            <v>2000m v6</v>
          </cell>
          <cell r="K249" t="str">
            <v xml:space="preserve"> V6</v>
          </cell>
        </row>
        <row r="250">
          <cell r="D250" t="str">
            <v>2000m v7</v>
          </cell>
          <cell r="K250" t="str">
            <v xml:space="preserve"> V7</v>
          </cell>
        </row>
        <row r="251">
          <cell r="D251" t="str">
            <v>2000m v8</v>
          </cell>
          <cell r="K251" t="str">
            <v xml:space="preserve"> V8</v>
          </cell>
        </row>
        <row r="252">
          <cell r="D252" t="str">
            <v>2000m v9</v>
          </cell>
          <cell r="K252" t="str">
            <v xml:space="preserve"> V9</v>
          </cell>
        </row>
        <row r="253">
          <cell r="D253" t="str">
            <v>2000m v10</v>
          </cell>
          <cell r="K253" t="str">
            <v xml:space="preserve"> V10</v>
          </cell>
        </row>
        <row r="254">
          <cell r="D254" t="str">
            <v>3000m v1</v>
          </cell>
          <cell r="E254">
            <v>5.3819444444444496E-3</v>
          </cell>
          <cell r="K254" t="str">
            <v xml:space="preserve"> V1</v>
          </cell>
        </row>
        <row r="255">
          <cell r="D255" t="str">
            <v>3000m v2</v>
          </cell>
          <cell r="E255">
            <v>5.4978009259259303E-3</v>
          </cell>
          <cell r="K255" t="str">
            <v xml:space="preserve"> V2</v>
          </cell>
        </row>
        <row r="256">
          <cell r="D256" t="str">
            <v>3000m v3</v>
          </cell>
          <cell r="E256">
            <v>5.6714120370370399E-3</v>
          </cell>
          <cell r="K256" t="str">
            <v xml:space="preserve"> V3</v>
          </cell>
        </row>
        <row r="257">
          <cell r="D257" t="str">
            <v>3000m v4</v>
          </cell>
          <cell r="E257">
            <v>5.90289351851852E-3</v>
          </cell>
          <cell r="K257" t="str">
            <v xml:space="preserve"> V4</v>
          </cell>
        </row>
        <row r="258">
          <cell r="D258" t="str">
            <v>3000m v5</v>
          </cell>
          <cell r="E258">
            <v>6.2501157407407401E-3</v>
          </cell>
          <cell r="K258" t="str">
            <v xml:space="preserve"> V5</v>
          </cell>
        </row>
        <row r="259">
          <cell r="D259" t="str">
            <v>3000m v6</v>
          </cell>
          <cell r="E259">
            <v>6.6552083333333298E-3</v>
          </cell>
          <cell r="K259" t="str">
            <v xml:space="preserve"> V6</v>
          </cell>
        </row>
        <row r="260">
          <cell r="D260" t="str">
            <v>3000m v7</v>
          </cell>
          <cell r="E260">
            <v>7.17604166666667E-3</v>
          </cell>
          <cell r="K260" t="str">
            <v xml:space="preserve"> V7</v>
          </cell>
        </row>
        <row r="261">
          <cell r="D261" t="str">
            <v>3000m v8</v>
          </cell>
          <cell r="E261">
            <v>7.5811342592592597E-3</v>
          </cell>
          <cell r="K261" t="str">
            <v xml:space="preserve"> V8</v>
          </cell>
        </row>
        <row r="262">
          <cell r="D262" t="str">
            <v>3000m v9</v>
          </cell>
          <cell r="E262">
            <v>7.9862268518518503E-3</v>
          </cell>
          <cell r="K262" t="str">
            <v xml:space="preserve"> V9</v>
          </cell>
        </row>
        <row r="263">
          <cell r="D263" t="str">
            <v>3000m v10</v>
          </cell>
          <cell r="K263" t="str">
            <v xml:space="preserve"> V10</v>
          </cell>
        </row>
        <row r="264">
          <cell r="D264" t="str">
            <v>60m bb v1</v>
          </cell>
          <cell r="E264">
            <v>7.5</v>
          </cell>
          <cell r="K264" t="str">
            <v xml:space="preserve"> V1</v>
          </cell>
        </row>
        <row r="265">
          <cell r="D265" t="str">
            <v>60m bb v2</v>
          </cell>
          <cell r="E265">
            <v>7.76</v>
          </cell>
          <cell r="K265" t="str">
            <v xml:space="preserve"> V2</v>
          </cell>
        </row>
        <row r="266">
          <cell r="D266" t="str">
            <v>60m bb v3</v>
          </cell>
          <cell r="E266">
            <v>8.11</v>
          </cell>
          <cell r="K266" t="str">
            <v xml:space="preserve"> V3</v>
          </cell>
        </row>
        <row r="267">
          <cell r="D267" t="str">
            <v>60m bb v4</v>
          </cell>
          <cell r="E267">
            <v>8.4499999999999993</v>
          </cell>
          <cell r="K267" t="str">
            <v xml:space="preserve"> V4</v>
          </cell>
        </row>
        <row r="268">
          <cell r="D268" t="str">
            <v>60m bb v5</v>
          </cell>
          <cell r="E268">
            <v>8.9499999999999993</v>
          </cell>
          <cell r="K268" t="str">
            <v xml:space="preserve"> V5</v>
          </cell>
        </row>
        <row r="269">
          <cell r="D269" t="str">
            <v>60m bb v6</v>
          </cell>
          <cell r="E269">
            <v>9.4499999999999993</v>
          </cell>
          <cell r="K269" t="str">
            <v xml:space="preserve"> V6</v>
          </cell>
        </row>
        <row r="270">
          <cell r="D270" t="str">
            <v>60m bb v7</v>
          </cell>
          <cell r="E270">
            <v>10.050000000000001</v>
          </cell>
          <cell r="K270" t="str">
            <v xml:space="preserve"> V7</v>
          </cell>
        </row>
        <row r="271">
          <cell r="D271" t="str">
            <v>60m bb v8</v>
          </cell>
          <cell r="E271">
            <v>10.65</v>
          </cell>
          <cell r="K271" t="str">
            <v xml:space="preserve"> V8</v>
          </cell>
        </row>
        <row r="272">
          <cell r="D272" t="str">
            <v>60m bb v9</v>
          </cell>
          <cell r="E272">
            <v>11.25</v>
          </cell>
          <cell r="K272" t="str">
            <v xml:space="preserve"> V9</v>
          </cell>
        </row>
        <row r="273">
          <cell r="D273" t="str">
            <v>60m bb v10</v>
          </cell>
          <cell r="E273">
            <v>11.85</v>
          </cell>
          <cell r="K273" t="str">
            <v xml:space="preserve"> V10</v>
          </cell>
        </row>
        <row r="274">
          <cell r="D274" t="str">
            <v>60m bb.914 v1</v>
          </cell>
          <cell r="K274" t="str">
            <v xml:space="preserve"> M1</v>
          </cell>
        </row>
        <row r="275">
          <cell r="D275" t="str">
            <v>60m bb.914 v2</v>
          </cell>
          <cell r="K275" t="str">
            <v xml:space="preserve"> M2</v>
          </cell>
        </row>
        <row r="276">
          <cell r="D276" t="str">
            <v>60m bb.914 v3</v>
          </cell>
          <cell r="E276">
            <v>8.0500000000000007</v>
          </cell>
          <cell r="K276" t="str">
            <v xml:space="preserve"> M3</v>
          </cell>
        </row>
        <row r="277">
          <cell r="D277" t="str">
            <v>60m bb.914 v4</v>
          </cell>
          <cell r="E277">
            <v>8.25</v>
          </cell>
          <cell r="K277" t="str">
            <v xml:space="preserve"> M4</v>
          </cell>
        </row>
        <row r="278">
          <cell r="D278" t="str">
            <v>60m bb.914 v5</v>
          </cell>
          <cell r="E278">
            <v>8.5500000000000007</v>
          </cell>
          <cell r="K278" t="str">
            <v xml:space="preserve"> M5</v>
          </cell>
        </row>
        <row r="279">
          <cell r="D279" t="str">
            <v>60m bb.914 v6</v>
          </cell>
          <cell r="E279">
            <v>8.9499999999999993</v>
          </cell>
          <cell r="K279" t="str">
            <v xml:space="preserve"> M6</v>
          </cell>
        </row>
        <row r="280">
          <cell r="D280" t="str">
            <v>60m bb.914 v7</v>
          </cell>
          <cell r="E280">
            <v>9.75</v>
          </cell>
          <cell r="K280" t="str">
            <v xml:space="preserve"> M7</v>
          </cell>
        </row>
        <row r="281">
          <cell r="D281" t="str">
            <v>60m bb.914 v8</v>
          </cell>
          <cell r="E281">
            <v>10.45</v>
          </cell>
          <cell r="K281" t="str">
            <v xml:space="preserve"> M8</v>
          </cell>
        </row>
        <row r="282">
          <cell r="D282" t="str">
            <v>60m bb.914 v9</v>
          </cell>
          <cell r="E282">
            <v>11.25</v>
          </cell>
          <cell r="K282" t="str">
            <v xml:space="preserve"> M9</v>
          </cell>
        </row>
        <row r="283">
          <cell r="D283" t="str">
            <v>60m bb.914 v10</v>
          </cell>
          <cell r="E283">
            <v>12.05</v>
          </cell>
          <cell r="K283" t="str">
            <v xml:space="preserve"> M10</v>
          </cell>
        </row>
        <row r="284">
          <cell r="D284" t="str">
            <v>60m bb.84 v1</v>
          </cell>
        </row>
        <row r="285">
          <cell r="D285" t="str">
            <v>60m bb.84 v2</v>
          </cell>
        </row>
        <row r="286">
          <cell r="D286" t="str">
            <v>60m bb.84 v3</v>
          </cell>
        </row>
        <row r="287">
          <cell r="D287" t="str">
            <v>60m bb.84 v4</v>
          </cell>
          <cell r="E287">
            <v>8.3000000000000007</v>
          </cell>
        </row>
        <row r="288">
          <cell r="D288" t="str">
            <v>60m bb.84 v5</v>
          </cell>
          <cell r="E288">
            <v>8.65</v>
          </cell>
        </row>
        <row r="289">
          <cell r="D289" t="str">
            <v>60m bb.84 v6</v>
          </cell>
          <cell r="E289">
            <v>9.0500000000000007</v>
          </cell>
        </row>
        <row r="290">
          <cell r="D290" t="str">
            <v>60m bb.84 v7</v>
          </cell>
          <cell r="E290">
            <v>9.65</v>
          </cell>
        </row>
        <row r="291">
          <cell r="D291" t="str">
            <v>60m bb.84 v8</v>
          </cell>
          <cell r="E291">
            <v>10.45</v>
          </cell>
        </row>
        <row r="292">
          <cell r="D292" t="str">
            <v>60m bb.84 v9</v>
          </cell>
          <cell r="E292">
            <v>11.25</v>
          </cell>
        </row>
        <row r="293">
          <cell r="D293" t="str">
            <v>60m bb.84 v10</v>
          </cell>
          <cell r="E293">
            <v>12.25</v>
          </cell>
        </row>
        <row r="294">
          <cell r="D294" t="str">
            <v>4x200m v1</v>
          </cell>
        </row>
        <row r="295">
          <cell r="D295" t="str">
            <v>4x200m v2</v>
          </cell>
        </row>
        <row r="296">
          <cell r="D296" t="str">
            <v>4x200m v3</v>
          </cell>
          <cell r="E296">
            <v>9.8553240740740697E-4</v>
          </cell>
        </row>
        <row r="297">
          <cell r="D297" t="str">
            <v>4x200m v4</v>
          </cell>
          <cell r="E297">
            <v>1.0417824074074101E-3</v>
          </cell>
        </row>
        <row r="298">
          <cell r="D298" t="str">
            <v>4x200m v5</v>
          </cell>
        </row>
        <row r="299">
          <cell r="D299" t="str">
            <v>4x200m v6</v>
          </cell>
          <cell r="E299">
            <v>1.134375E-3</v>
          </cell>
        </row>
        <row r="300">
          <cell r="D300" t="str">
            <v>4x200m v7</v>
          </cell>
          <cell r="E300">
            <v>1.2153935185185199E-3</v>
          </cell>
        </row>
        <row r="301">
          <cell r="D301" t="str">
            <v>4x200m v8</v>
          </cell>
          <cell r="E301">
            <v>1.27326388888889E-3</v>
          </cell>
        </row>
        <row r="302">
          <cell r="D302" t="str">
            <v>4x200m v9</v>
          </cell>
          <cell r="E302">
            <v>1.33113425925926E-3</v>
          </cell>
        </row>
        <row r="303">
          <cell r="D303" t="str">
            <v>4x200m v10</v>
          </cell>
          <cell r="E303">
            <v>1.38900462962963E-3</v>
          </cell>
        </row>
        <row r="304">
          <cell r="D304" t="str">
            <v>4x200m m1</v>
          </cell>
        </row>
        <row r="305">
          <cell r="D305" t="str">
            <v>4x200m m2</v>
          </cell>
        </row>
        <row r="306">
          <cell r="D306" t="str">
            <v>4x200m m3</v>
          </cell>
          <cell r="E306">
            <v>1.0584490740740699E-3</v>
          </cell>
        </row>
        <row r="307">
          <cell r="D307" t="str">
            <v>4x200m m4</v>
          </cell>
          <cell r="E307">
            <v>1.1834490740740701E-3</v>
          </cell>
        </row>
        <row r="308">
          <cell r="D308" t="str">
            <v>4x200m m5</v>
          </cell>
          <cell r="E308">
            <v>1.2413194444444401E-3</v>
          </cell>
        </row>
        <row r="309">
          <cell r="D309" t="str">
            <v>4x200m m6</v>
          </cell>
          <cell r="E309">
            <v>1.3339120370370399E-3</v>
          </cell>
        </row>
        <row r="310">
          <cell r="D310" t="str">
            <v>4x200m m7</v>
          </cell>
          <cell r="E310">
            <v>1.44965277777778E-3</v>
          </cell>
        </row>
        <row r="311">
          <cell r="D311" t="str">
            <v>4x200m m8</v>
          </cell>
          <cell r="E311">
            <v>1.50752314814815E-3</v>
          </cell>
        </row>
        <row r="312">
          <cell r="D312" t="str">
            <v>4x200m m9</v>
          </cell>
          <cell r="E312">
            <v>1.58854166666667E-3</v>
          </cell>
        </row>
        <row r="313">
          <cell r="D313" t="str">
            <v>4x200m m10</v>
          </cell>
          <cell r="E313">
            <v>1.68113425925926E-3</v>
          </cell>
        </row>
        <row r="314">
          <cell r="D314" t="str">
            <v>1500m klb m1</v>
          </cell>
        </row>
        <row r="315">
          <cell r="D315" t="str">
            <v>1500m klb m2</v>
          </cell>
        </row>
        <row r="316">
          <cell r="D316" t="str">
            <v>1500m klb m3</v>
          </cell>
        </row>
        <row r="317">
          <cell r="D317" t="str">
            <v>1500m klb m4</v>
          </cell>
          <cell r="E317">
            <v>2.9513888888888901E-3</v>
          </cell>
        </row>
        <row r="318">
          <cell r="D318" t="str">
            <v>1500m klb m5</v>
          </cell>
          <cell r="E318">
            <v>3.1251157407407399E-3</v>
          </cell>
        </row>
        <row r="319">
          <cell r="D319" t="str">
            <v>1500m klb m6</v>
          </cell>
          <cell r="E319">
            <v>3.35659722222222E-3</v>
          </cell>
        </row>
        <row r="320">
          <cell r="D320" t="str">
            <v>1500m klb m7</v>
          </cell>
          <cell r="E320">
            <v>3.6459490740740701E-3</v>
          </cell>
        </row>
        <row r="321">
          <cell r="D321" t="str">
            <v>1500m klb m8</v>
          </cell>
          <cell r="E321">
            <v>3.9353009259259298E-3</v>
          </cell>
        </row>
        <row r="322">
          <cell r="D322" t="str">
            <v>1500m klb m9</v>
          </cell>
          <cell r="E322">
            <v>4.1667824074074098E-3</v>
          </cell>
        </row>
        <row r="323">
          <cell r="D323" t="str">
            <v>1500m klb m10</v>
          </cell>
          <cell r="E323">
            <v>4.3982638888888899E-3</v>
          </cell>
        </row>
        <row r="324">
          <cell r="D324" t="str">
            <v>2000m klb m1</v>
          </cell>
        </row>
        <row r="325">
          <cell r="D325" t="str">
            <v>2000m klb m2</v>
          </cell>
        </row>
        <row r="326">
          <cell r="D326" t="str">
            <v>2000m klb m3</v>
          </cell>
          <cell r="E326">
            <v>3.8195601851851802E-3</v>
          </cell>
        </row>
        <row r="327">
          <cell r="D327" t="str">
            <v>2000m klb m4</v>
          </cell>
          <cell r="E327">
            <v>4.0510416666666698E-3</v>
          </cell>
        </row>
        <row r="328">
          <cell r="D328" t="str">
            <v>2000m klb m5</v>
          </cell>
          <cell r="E328">
            <v>4.2825231481481499E-3</v>
          </cell>
        </row>
        <row r="329">
          <cell r="D329" t="str">
            <v>2000m klb m6</v>
          </cell>
          <cell r="E329">
            <v>4.5718750000000004E-3</v>
          </cell>
        </row>
        <row r="330">
          <cell r="D330" t="str">
            <v>2000m klb m7</v>
          </cell>
          <cell r="E330">
            <v>4.9769675925925901E-3</v>
          </cell>
        </row>
        <row r="331">
          <cell r="D331" t="str">
            <v>2000m klb m8</v>
          </cell>
          <cell r="E331">
            <v>5.3241898148148102E-3</v>
          </cell>
        </row>
        <row r="332">
          <cell r="D332" t="str">
            <v>2000m klb m9</v>
          </cell>
          <cell r="E332">
            <v>5.5556712962962999E-3</v>
          </cell>
        </row>
        <row r="333">
          <cell r="D333" t="str">
            <v>2000m klb m10</v>
          </cell>
        </row>
        <row r="334">
          <cell r="D334" t="str">
            <v>10000m sp. ėj. v1</v>
          </cell>
        </row>
        <row r="335">
          <cell r="D335" t="str">
            <v>10000m sp. ėj. v2</v>
          </cell>
        </row>
        <row r="336">
          <cell r="D336" t="str">
            <v>10000m sp. ėj. v3</v>
          </cell>
          <cell r="E336">
            <v>2.7777777777777801E-2</v>
          </cell>
        </row>
        <row r="337">
          <cell r="D337" t="str">
            <v>10000m sp. ėj. v4</v>
          </cell>
          <cell r="E337">
            <v>3.125E-2</v>
          </cell>
        </row>
        <row r="338">
          <cell r="D338" t="str">
            <v>10000m sp. ėj. v5</v>
          </cell>
          <cell r="E338">
            <v>3.3333333333333298E-2</v>
          </cell>
        </row>
        <row r="339">
          <cell r="D339" t="str">
            <v>10000m sp. ėj. v6</v>
          </cell>
          <cell r="E339">
            <v>3.6111111111111101E-2</v>
          </cell>
        </row>
        <row r="340">
          <cell r="D340" t="str">
            <v>10000m sp. ėj. v7</v>
          </cell>
          <cell r="E340">
            <v>3.9930555555555601E-2</v>
          </cell>
        </row>
        <row r="341">
          <cell r="D341" t="str">
            <v>10000m sp. ėj. v8</v>
          </cell>
          <cell r="E341">
            <v>4.2361111111111099E-2</v>
          </cell>
        </row>
        <row r="342">
          <cell r="D342" t="str">
            <v>10000m sp. ėj. v9</v>
          </cell>
          <cell r="E342">
            <v>4.5138888888888902E-2</v>
          </cell>
        </row>
        <row r="343">
          <cell r="D343" t="str">
            <v>10000m sp. ėj. v10</v>
          </cell>
          <cell r="E343">
            <v>8.3333333333333301E-2</v>
          </cell>
        </row>
        <row r="344">
          <cell r="D344" t="str">
            <v xml:space="preserve"> m1</v>
          </cell>
        </row>
        <row r="345">
          <cell r="D345" t="str">
            <v xml:space="preserve"> m2</v>
          </cell>
        </row>
        <row r="346">
          <cell r="D346" t="str">
            <v xml:space="preserve"> m3</v>
          </cell>
        </row>
        <row r="347">
          <cell r="D347" t="str">
            <v xml:space="preserve"> m4</v>
          </cell>
        </row>
        <row r="348">
          <cell r="D348" t="str">
            <v xml:space="preserve"> m5</v>
          </cell>
        </row>
        <row r="349">
          <cell r="D349" t="str">
            <v xml:space="preserve"> m6</v>
          </cell>
        </row>
        <row r="350">
          <cell r="D350" t="str">
            <v xml:space="preserve"> m7</v>
          </cell>
        </row>
        <row r="351">
          <cell r="D351" t="str">
            <v xml:space="preserve"> m8</v>
          </cell>
        </row>
        <row r="352">
          <cell r="D352" t="str">
            <v xml:space="preserve"> m9</v>
          </cell>
        </row>
        <row r="353">
          <cell r="D353" t="str">
            <v xml:space="preserve"> m10</v>
          </cell>
        </row>
        <row r="354">
          <cell r="D354" t="str">
            <v xml:space="preserve"> m1</v>
          </cell>
        </row>
        <row r="355">
          <cell r="D355" t="str">
            <v xml:space="preserve"> m2</v>
          </cell>
        </row>
        <row r="356">
          <cell r="D356" t="str">
            <v xml:space="preserve"> m3</v>
          </cell>
        </row>
        <row r="357">
          <cell r="D357" t="str">
            <v xml:space="preserve"> m4</v>
          </cell>
        </row>
        <row r="358">
          <cell r="D358" t="str">
            <v xml:space="preserve"> m5</v>
          </cell>
        </row>
        <row r="359">
          <cell r="D359" t="str">
            <v xml:space="preserve"> m6</v>
          </cell>
        </row>
        <row r="360">
          <cell r="D360" t="str">
            <v xml:space="preserve"> m7</v>
          </cell>
        </row>
        <row r="361">
          <cell r="D361" t="str">
            <v xml:space="preserve"> m8</v>
          </cell>
        </row>
        <row r="362">
          <cell r="D362" t="str">
            <v xml:space="preserve"> m9</v>
          </cell>
        </row>
        <row r="363">
          <cell r="D363" t="str">
            <v xml:space="preserve"> m10</v>
          </cell>
        </row>
        <row r="364">
          <cell r="D364" t="str">
            <v xml:space="preserve"> m1</v>
          </cell>
        </row>
        <row r="365">
          <cell r="D365" t="str">
            <v xml:space="preserve"> m2</v>
          </cell>
        </row>
        <row r="366">
          <cell r="D366" t="str">
            <v xml:space="preserve"> m3</v>
          </cell>
        </row>
        <row r="367">
          <cell r="D367" t="str">
            <v xml:space="preserve"> m4</v>
          </cell>
        </row>
        <row r="368">
          <cell r="D368" t="str">
            <v xml:space="preserve"> m5</v>
          </cell>
        </row>
        <row r="369">
          <cell r="D369" t="str">
            <v xml:space="preserve"> m6</v>
          </cell>
        </row>
        <row r="370">
          <cell r="D370" t="str">
            <v xml:space="preserve"> m7</v>
          </cell>
        </row>
        <row r="371">
          <cell r="D371" t="str">
            <v xml:space="preserve"> m8</v>
          </cell>
        </row>
        <row r="372">
          <cell r="D372" t="str">
            <v xml:space="preserve"> m9</v>
          </cell>
        </row>
        <row r="373">
          <cell r="D373" t="str">
            <v xml:space="preserve"> m10</v>
          </cell>
        </row>
        <row r="374">
          <cell r="D374" t="str">
            <v xml:space="preserve"> m1</v>
          </cell>
        </row>
        <row r="375">
          <cell r="D375" t="str">
            <v xml:space="preserve"> m2</v>
          </cell>
        </row>
        <row r="376">
          <cell r="D376" t="str">
            <v xml:space="preserve"> m3</v>
          </cell>
        </row>
        <row r="377">
          <cell r="D377" t="str">
            <v xml:space="preserve"> m4</v>
          </cell>
        </row>
        <row r="378">
          <cell r="D378" t="str">
            <v xml:space="preserve"> m5</v>
          </cell>
        </row>
        <row r="379">
          <cell r="D379" t="str">
            <v xml:space="preserve"> m6</v>
          </cell>
        </row>
        <row r="380">
          <cell r="D380" t="str">
            <v xml:space="preserve"> m7</v>
          </cell>
        </row>
        <row r="381">
          <cell r="D381" t="str">
            <v xml:space="preserve"> m8</v>
          </cell>
        </row>
        <row r="382">
          <cell r="D382" t="str">
            <v xml:space="preserve"> m9</v>
          </cell>
        </row>
        <row r="383">
          <cell r="D383" t="str">
            <v xml:space="preserve"> m10</v>
          </cell>
        </row>
        <row r="384">
          <cell r="D384" t="str">
            <v xml:space="preserve"> m1</v>
          </cell>
        </row>
        <row r="385">
          <cell r="D385" t="str">
            <v xml:space="preserve"> m2</v>
          </cell>
        </row>
        <row r="386">
          <cell r="D386" t="str">
            <v xml:space="preserve"> m3</v>
          </cell>
        </row>
        <row r="387">
          <cell r="D387" t="str">
            <v xml:space="preserve"> m4</v>
          </cell>
        </row>
        <row r="388">
          <cell r="D388" t="str">
            <v xml:space="preserve"> m5</v>
          </cell>
        </row>
        <row r="389">
          <cell r="D389" t="str">
            <v xml:space="preserve"> m6</v>
          </cell>
        </row>
        <row r="390">
          <cell r="D390" t="str">
            <v xml:space="preserve"> m7</v>
          </cell>
        </row>
        <row r="391">
          <cell r="D391" t="str">
            <v xml:space="preserve"> m8</v>
          </cell>
        </row>
        <row r="392">
          <cell r="D392" t="str">
            <v xml:space="preserve"> m9</v>
          </cell>
        </row>
        <row r="393">
          <cell r="D393" t="str">
            <v xml:space="preserve"> m10</v>
          </cell>
        </row>
        <row r="394">
          <cell r="D394" t="str">
            <v xml:space="preserve"> m1</v>
          </cell>
        </row>
        <row r="395">
          <cell r="D395" t="str">
            <v xml:space="preserve"> m2</v>
          </cell>
        </row>
        <row r="396">
          <cell r="D396" t="str">
            <v xml:space="preserve"> m3</v>
          </cell>
        </row>
        <row r="397">
          <cell r="D397" t="str">
            <v xml:space="preserve"> m4</v>
          </cell>
        </row>
        <row r="398">
          <cell r="D398" t="str">
            <v xml:space="preserve"> m5</v>
          </cell>
        </row>
        <row r="399">
          <cell r="D399" t="str">
            <v xml:space="preserve"> m6</v>
          </cell>
        </row>
        <row r="400">
          <cell r="D400" t="str">
            <v xml:space="preserve"> m7</v>
          </cell>
        </row>
        <row r="401">
          <cell r="D401" t="str">
            <v xml:space="preserve"> m8</v>
          </cell>
        </row>
        <row r="402">
          <cell r="D402" t="str">
            <v xml:space="preserve"> m9</v>
          </cell>
        </row>
        <row r="403">
          <cell r="D403" t="str">
            <v xml:space="preserve"> m10</v>
          </cell>
        </row>
      </sheetData>
      <sheetData sheetId="34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"/>
      <sheetName val="st8tk"/>
      <sheetName val="prez6tkz"/>
      <sheetName val="stABS"/>
      <sheetName val="st6tk"/>
      <sheetName val="list"/>
      <sheetName val="dal_r"/>
      <sheetName val="beg_r"/>
      <sheetName val="beg_rez"/>
      <sheetName val="tech_dal"/>
      <sheetName val="hj"/>
      <sheetName val="met"/>
      <sheetName val="vj"/>
      <sheetName val="mett"/>
      <sheetName val="kalendorius"/>
      <sheetName val="TITULdata"/>
      <sheetName val="Progr"/>
      <sheetName val="Varz progr"/>
      <sheetName val="eest"/>
      <sheetName val="est"/>
      <sheetName val="st4tk"/>
      <sheetName val="prez4tkz"/>
      <sheetName val="st12tk"/>
      <sheetName val="st24tk"/>
      <sheetName val="clmn to qdr (rez)"/>
      <sheetName val="clmn to qdr"/>
      <sheetName val="jauniai"/>
      <sheetName val="Komd"/>
      <sheetName val="Kom zona"/>
      <sheetName val="viso JC tsk"/>
      <sheetName val="viso J tsk"/>
      <sheetName val="kv"/>
      <sheetName val="kval lpsn lent"/>
      <sheetName val="TASKS"/>
      <sheetName val="REZULTATAI"/>
      <sheetName val="dal_r hj"/>
      <sheetName val="dal_v vj"/>
      <sheetName val="dal_v met"/>
    </sheetNames>
    <sheetDataSet>
      <sheetData sheetId="0">
        <row r="4">
          <cell r="E4" t="str">
            <v>in_v60m</v>
          </cell>
          <cell r="F4">
            <v>6.62</v>
          </cell>
          <cell r="G4">
            <v>6.8</v>
          </cell>
          <cell r="P4">
            <v>7.3</v>
          </cell>
          <cell r="Q4">
            <v>7.06</v>
          </cell>
        </row>
        <row r="5">
          <cell r="E5" t="str">
            <v>in_v200m</v>
          </cell>
          <cell r="F5">
            <v>21.27</v>
          </cell>
          <cell r="G5">
            <v>21.97</v>
          </cell>
          <cell r="P5">
            <v>23.81</v>
          </cell>
          <cell r="Q5">
            <v>22.49</v>
          </cell>
        </row>
        <row r="6">
          <cell r="E6" t="str">
            <v>in_v300m</v>
          </cell>
          <cell r="F6">
            <v>34.11</v>
          </cell>
          <cell r="G6">
            <v>35.14</v>
          </cell>
        </row>
        <row r="7">
          <cell r="E7" t="str">
            <v>in_v400m</v>
          </cell>
          <cell r="F7">
            <v>46.75</v>
          </cell>
          <cell r="G7">
            <v>50.1</v>
          </cell>
        </row>
        <row r="8">
          <cell r="E8" t="str">
            <v>in_v600m</v>
          </cell>
          <cell r="F8">
            <v>8.9722222222222232E-4</v>
          </cell>
          <cell r="G8">
            <v>9.5601851851851848E-4</v>
          </cell>
          <cell r="P8">
            <v>9.8275462962962965E-4</v>
          </cell>
          <cell r="Q8">
            <v>9.6331018518518521E-4</v>
          </cell>
        </row>
        <row r="9">
          <cell r="E9" t="str">
            <v>in_v800m</v>
          </cell>
          <cell r="F9">
            <v>1.2668981481481483E-3</v>
          </cell>
          <cell r="G9">
            <v>1.2847222222222223E-3</v>
          </cell>
        </row>
        <row r="10">
          <cell r="E10" t="str">
            <v>in_v1000m</v>
          </cell>
          <cell r="F10">
            <v>1.6539351851851854E-3</v>
          </cell>
          <cell r="G10">
            <v>1.7048611111111112E-3</v>
          </cell>
          <cell r="P10">
            <v>1.841550925925926E-3</v>
          </cell>
          <cell r="Q10">
            <v>1.7685185185185184E-3</v>
          </cell>
        </row>
        <row r="11">
          <cell r="E11" t="str">
            <v>in_v1500m</v>
          </cell>
          <cell r="F11">
            <v>2.5817129629629632E-3</v>
          </cell>
          <cell r="G11">
            <v>2.6083333333333336E-3</v>
          </cell>
        </row>
        <row r="12">
          <cell r="E12" t="str">
            <v>in_v1 mylia</v>
          </cell>
          <cell r="F12">
            <v>2.8994212962962962E-3</v>
          </cell>
          <cell r="G12">
            <v>2.8994212962962962E-3</v>
          </cell>
        </row>
        <row r="13">
          <cell r="E13" t="str">
            <v>in_v2000m</v>
          </cell>
          <cell r="F13">
            <v>3.6409722222222225E-3</v>
          </cell>
          <cell r="G13">
            <v>3.7619212962962962E-3</v>
          </cell>
          <cell r="P13">
            <v>4.1386574074074077E-3</v>
          </cell>
          <cell r="Q13">
            <v>4.0252314814814812E-3</v>
          </cell>
        </row>
        <row r="14">
          <cell r="E14" t="str">
            <v>in_v5000m</v>
          </cell>
          <cell r="F14">
            <v>9.5497685185185182E-3</v>
          </cell>
        </row>
        <row r="15">
          <cell r="E15" t="str">
            <v>in_v3000m klb</v>
          </cell>
          <cell r="F15">
            <v>5.9837962962962961E-3</v>
          </cell>
          <cell r="G15">
            <v>6.0236111111111107E-3</v>
          </cell>
        </row>
        <row r="16">
          <cell r="E16" t="str">
            <v>in_v3000m</v>
          </cell>
          <cell r="F16">
            <v>5.4976851851851853E-3</v>
          </cell>
          <cell r="G16">
            <v>5.7098379629629626E-3</v>
          </cell>
        </row>
        <row r="17">
          <cell r="E17" t="str">
            <v>in_v60m bb</v>
          </cell>
          <cell r="F17">
            <v>7.85</v>
          </cell>
          <cell r="G17">
            <v>8.25</v>
          </cell>
          <cell r="P17">
            <v>8.6</v>
          </cell>
          <cell r="Q17">
            <v>7.87</v>
          </cell>
        </row>
        <row r="18">
          <cell r="E18" t="str">
            <v>in_v2000m klb</v>
          </cell>
          <cell r="F18">
            <v>3.8096064814814811E-3</v>
          </cell>
          <cell r="G18">
            <v>3.8356481481481484E-3</v>
          </cell>
        </row>
        <row r="19">
          <cell r="E19" t="str">
            <v>in_v1500m klb</v>
          </cell>
        </row>
        <row r="20">
          <cell r="E20" t="str">
            <v>in_v4 x 200m</v>
          </cell>
          <cell r="F20">
            <v>1.0194444444444446E-3</v>
          </cell>
          <cell r="G20">
            <v>1.0740740740740741E-3</v>
          </cell>
          <cell r="Q20">
            <v>1.0868055555555555E-3</v>
          </cell>
        </row>
        <row r="21">
          <cell r="E21" t="str">
            <v>in_v4 x 400m</v>
          </cell>
          <cell r="F21">
            <v>2.354861111111111E-3</v>
          </cell>
        </row>
        <row r="22">
          <cell r="E22" t="str">
            <v>in_vaukštis</v>
          </cell>
          <cell r="F22">
            <v>2.27</v>
          </cell>
          <cell r="G22">
            <v>2.15</v>
          </cell>
          <cell r="P22">
            <v>1.97</v>
          </cell>
          <cell r="Q22">
            <v>2.0499999999999998</v>
          </cell>
        </row>
        <row r="23">
          <cell r="E23" t="str">
            <v>in_vkartis</v>
          </cell>
          <cell r="F23">
            <v>5.3</v>
          </cell>
          <cell r="G23">
            <v>4.8</v>
          </cell>
        </row>
        <row r="24">
          <cell r="E24" t="str">
            <v>in_vtolis</v>
          </cell>
          <cell r="F24">
            <v>8.1300000000000008</v>
          </cell>
          <cell r="G24">
            <v>7.4</v>
          </cell>
          <cell r="P24">
            <v>6.71</v>
          </cell>
          <cell r="Q24">
            <v>7.32</v>
          </cell>
        </row>
        <row r="25">
          <cell r="E25" t="str">
            <v>in_vtriš</v>
          </cell>
          <cell r="F25">
            <v>17.03</v>
          </cell>
          <cell r="G25">
            <v>15.9</v>
          </cell>
          <cell r="P25">
            <v>14.36</v>
          </cell>
          <cell r="Q25">
            <v>15.17</v>
          </cell>
        </row>
        <row r="26">
          <cell r="E26" t="str">
            <v>in_vrut</v>
          </cell>
          <cell r="F26">
            <v>20.69</v>
          </cell>
          <cell r="G26">
            <v>18.489999999999998</v>
          </cell>
        </row>
        <row r="27">
          <cell r="E27" t="str">
            <v>in_vrut6kg</v>
          </cell>
          <cell r="F27" t="str">
            <v>-</v>
          </cell>
        </row>
        <row r="28">
          <cell r="E28" t="str">
            <v>in_vrut5kg</v>
          </cell>
          <cell r="F28" t="str">
            <v>-</v>
          </cell>
          <cell r="Q28">
            <v>19.190000000000001</v>
          </cell>
        </row>
        <row r="29">
          <cell r="E29" t="str">
            <v>in_vrut4kg</v>
          </cell>
          <cell r="F29" t="str">
            <v>-</v>
          </cell>
          <cell r="P29">
            <v>19.5</v>
          </cell>
        </row>
        <row r="30">
          <cell r="E30" t="str">
            <v>in_vrut3kg</v>
          </cell>
          <cell r="F30" t="str">
            <v>-</v>
          </cell>
        </row>
        <row r="31">
          <cell r="E31" t="str">
            <v>in_m3km sp. ėj</v>
          </cell>
          <cell r="F31">
            <v>8.491550925925925E-3</v>
          </cell>
        </row>
        <row r="32">
          <cell r="E32" t="str">
            <v>in_v5km sp. ėj</v>
          </cell>
          <cell r="F32">
            <v>1.3064814814814814E-2</v>
          </cell>
        </row>
        <row r="33">
          <cell r="E33" t="str">
            <v>in_m60m</v>
          </cell>
          <cell r="F33">
            <v>7.23</v>
          </cell>
          <cell r="G33">
            <v>7.31</v>
          </cell>
          <cell r="P33">
            <v>7.71</v>
          </cell>
          <cell r="Q33">
            <v>7.57</v>
          </cell>
        </row>
        <row r="34">
          <cell r="E34" t="str">
            <v>in_m200m</v>
          </cell>
          <cell r="F34">
            <v>23.39</v>
          </cell>
          <cell r="G34">
            <v>24.38</v>
          </cell>
          <cell r="P34">
            <v>25.71</v>
          </cell>
          <cell r="Q34">
            <v>25.47</v>
          </cell>
        </row>
        <row r="35">
          <cell r="E35" t="str">
            <v>in_m300m</v>
          </cell>
          <cell r="F35">
            <v>38.11</v>
          </cell>
          <cell r="G35">
            <v>39.630000000000003</v>
          </cell>
        </row>
        <row r="36">
          <cell r="E36" t="str">
            <v>in_m400m</v>
          </cell>
          <cell r="F36">
            <v>53.65</v>
          </cell>
          <cell r="G36">
            <v>56.75</v>
          </cell>
        </row>
        <row r="37">
          <cell r="E37" t="str">
            <v>in_m600m</v>
          </cell>
          <cell r="F37">
            <v>1.0150462962962962E-3</v>
          </cell>
          <cell r="G37">
            <v>1.0843750000000001E-3</v>
          </cell>
          <cell r="P37">
            <v>1.1399305555555557E-3</v>
          </cell>
          <cell r="Q37">
            <v>1.1068287037037038E-3</v>
          </cell>
        </row>
        <row r="38">
          <cell r="E38" t="str">
            <v>in_m800m</v>
          </cell>
          <cell r="F38">
            <v>1.4090277777777779E-3</v>
          </cell>
          <cell r="G38">
            <v>1.4776620370370369E-3</v>
          </cell>
        </row>
        <row r="39">
          <cell r="E39" t="str">
            <v>in_m1000m</v>
          </cell>
          <cell r="F39">
            <v>1.7997685185185185E-3</v>
          </cell>
          <cell r="G39">
            <v>2.0023148148148148E-3</v>
          </cell>
          <cell r="P39">
            <v>2.0099537037037039E-3</v>
          </cell>
          <cell r="Q39">
            <v>2.0824074074074074E-3</v>
          </cell>
        </row>
        <row r="40">
          <cell r="E40" t="str">
            <v>in_m1500m</v>
          </cell>
          <cell r="F40">
            <v>2.8706018518518516E-3</v>
          </cell>
          <cell r="G40">
            <v>3.1770833333333334E-3</v>
          </cell>
        </row>
        <row r="41">
          <cell r="E41" t="str">
            <v>in_m1 mylia</v>
          </cell>
          <cell r="F41">
            <v>3.2711805555555554E-3</v>
          </cell>
        </row>
        <row r="42">
          <cell r="E42" t="str">
            <v>in_m3000m</v>
          </cell>
          <cell r="F42">
            <v>6.096527777777778E-3</v>
          </cell>
          <cell r="G42">
            <v>6.5591435185185188E-3</v>
          </cell>
        </row>
        <row r="43">
          <cell r="E43" t="str">
            <v>in_m60m bb</v>
          </cell>
          <cell r="F43">
            <v>8.1999999999999993</v>
          </cell>
          <cell r="G43">
            <v>8.3000000000000007</v>
          </cell>
          <cell r="P43">
            <v>9.19</v>
          </cell>
          <cell r="Q43">
            <v>9.02</v>
          </cell>
        </row>
        <row r="44">
          <cell r="E44" t="str">
            <v>in_m2000m klb</v>
          </cell>
        </row>
        <row r="45">
          <cell r="E45" t="str">
            <v>in_m4x200m</v>
          </cell>
          <cell r="F45">
            <v>1.1443287037037036E-3</v>
          </cell>
          <cell r="G45">
            <v>1.2222222222222222E-3</v>
          </cell>
          <cell r="Q45">
            <v>1.2199074074074074E-3</v>
          </cell>
        </row>
        <row r="46">
          <cell r="E46" t="str">
            <v>in_m4x400m</v>
          </cell>
        </row>
        <row r="47">
          <cell r="E47" t="str">
            <v>in_maukštis</v>
          </cell>
          <cell r="F47">
            <v>1.95</v>
          </cell>
          <cell r="G47">
            <v>1.79</v>
          </cell>
          <cell r="P47">
            <v>1.7</v>
          </cell>
          <cell r="Q47">
            <v>1.79</v>
          </cell>
        </row>
        <row r="48">
          <cell r="E48" t="str">
            <v>in_mkartis</v>
          </cell>
          <cell r="F48">
            <v>3.9</v>
          </cell>
          <cell r="G48">
            <v>1.8</v>
          </cell>
        </row>
        <row r="49">
          <cell r="E49" t="str">
            <v>in_mtolis</v>
          </cell>
          <cell r="F49">
            <v>7.01</v>
          </cell>
          <cell r="G49">
            <v>6.2</v>
          </cell>
          <cell r="P49">
            <v>5.52</v>
          </cell>
          <cell r="Q49">
            <v>5.77</v>
          </cell>
        </row>
        <row r="50">
          <cell r="E50" t="str">
            <v>in_mtriš</v>
          </cell>
          <cell r="F50">
            <v>13.77</v>
          </cell>
          <cell r="G50">
            <v>12.47</v>
          </cell>
          <cell r="P50">
            <v>11.84</v>
          </cell>
          <cell r="Q50">
            <v>12.39</v>
          </cell>
        </row>
        <row r="51">
          <cell r="E51" t="str">
            <v>in_mrut</v>
          </cell>
          <cell r="F51">
            <v>19.600000000000001</v>
          </cell>
          <cell r="G51">
            <v>15.83</v>
          </cell>
          <cell r="Q51">
            <v>12.75</v>
          </cell>
        </row>
        <row r="52">
          <cell r="E52" t="str">
            <v>in_mrut3kg</v>
          </cell>
          <cell r="P52">
            <v>13.31</v>
          </cell>
        </row>
        <row r="53">
          <cell r="E53" t="str">
            <v>in_m2000m</v>
          </cell>
          <cell r="F53">
            <v>3.2711805555555554E-3</v>
          </cell>
          <cell r="G53">
            <v>4.3425925925925923E-3</v>
          </cell>
          <cell r="P53">
            <v>4.5197916666666667E-3</v>
          </cell>
          <cell r="Q53">
            <v>4.5730324074074076E-3</v>
          </cell>
        </row>
        <row r="54">
          <cell r="E54" t="str">
            <v>in_m1500m klb</v>
          </cell>
          <cell r="F54">
            <v>3.363425925925926E-3</v>
          </cell>
          <cell r="G54">
            <v>3.8569444444444445E-3</v>
          </cell>
        </row>
        <row r="55">
          <cell r="E55" t="str">
            <v>in_m5-kovė</v>
          </cell>
          <cell r="F55">
            <v>4740</v>
          </cell>
        </row>
        <row r="56">
          <cell r="E56" t="str">
            <v>in_m7-kovė()</v>
          </cell>
          <cell r="F56" t="str">
            <v>(8.82-1.85-16.48-6.21-2:16.21)</v>
          </cell>
        </row>
        <row r="57">
          <cell r="E57" t="str">
            <v>_</v>
          </cell>
        </row>
        <row r="58">
          <cell r="E58" t="str">
            <v>in_2v60m</v>
          </cell>
          <cell r="F58">
            <v>6.67</v>
          </cell>
        </row>
        <row r="59">
          <cell r="E59" t="str">
            <v>in_2v200m</v>
          </cell>
          <cell r="F59">
            <v>21.47</v>
          </cell>
        </row>
        <row r="60">
          <cell r="E60" t="str">
            <v>in_2v300m</v>
          </cell>
          <cell r="F60">
            <v>34.78</v>
          </cell>
        </row>
        <row r="61">
          <cell r="E61" t="str">
            <v>in_2v400m</v>
          </cell>
          <cell r="F61">
            <v>48.61</v>
          </cell>
        </row>
        <row r="62">
          <cell r="E62" t="str">
            <v>in_2v600m</v>
          </cell>
          <cell r="F62">
            <v>9.1770833333333331E-4</v>
          </cell>
        </row>
        <row r="63">
          <cell r="E63" t="str">
            <v>in_2v800m</v>
          </cell>
          <cell r="F63">
            <v>1.2998842592592593E-3</v>
          </cell>
        </row>
        <row r="64">
          <cell r="E64" t="str">
            <v>in_2v1000m</v>
          </cell>
          <cell r="F64">
            <v>1.6990740740740742E-3</v>
          </cell>
        </row>
        <row r="65">
          <cell r="E65" t="str">
            <v>in_2v1500m</v>
          </cell>
          <cell r="F65">
            <v>2.6770833333333334E-3</v>
          </cell>
        </row>
        <row r="66">
          <cell r="E66" t="str">
            <v>in_2v1 mylia</v>
          </cell>
        </row>
        <row r="67">
          <cell r="E67" t="str">
            <v>in_2v2000m</v>
          </cell>
          <cell r="F67">
            <v>3.8120370370370374E-3</v>
          </cell>
        </row>
        <row r="68">
          <cell r="E68" t="str">
            <v>in_2v5000m</v>
          </cell>
        </row>
        <row r="69">
          <cell r="E69" t="str">
            <v>in_2v3000m klb</v>
          </cell>
        </row>
        <row r="70">
          <cell r="E70" t="str">
            <v>in_2v3000m</v>
          </cell>
          <cell r="F70">
            <v>5.8518518518518511E-3</v>
          </cell>
        </row>
        <row r="71">
          <cell r="E71" t="str">
            <v>in_2v60m bb</v>
          </cell>
          <cell r="F71">
            <v>7.97</v>
          </cell>
        </row>
        <row r="72">
          <cell r="E72" t="str">
            <v>in_2v2000m klb</v>
          </cell>
          <cell r="F72">
            <v>3.9510416666666661E-3</v>
          </cell>
        </row>
        <row r="73">
          <cell r="E73" t="str">
            <v>in_2v1500m klb</v>
          </cell>
        </row>
        <row r="74">
          <cell r="E74" t="str">
            <v>in_2v4x200m</v>
          </cell>
        </row>
        <row r="75">
          <cell r="E75" t="str">
            <v>in_2v4x400m</v>
          </cell>
        </row>
        <row r="76">
          <cell r="E76" t="str">
            <v>in_2vaukštis</v>
          </cell>
          <cell r="F76">
            <v>2.1800000000000002</v>
          </cell>
        </row>
        <row r="77">
          <cell r="E77" t="str">
            <v>in_2vkartis</v>
          </cell>
          <cell r="F77">
            <v>4.9000000000000004</v>
          </cell>
        </row>
        <row r="78">
          <cell r="E78" t="str">
            <v>in_2vtolis</v>
          </cell>
          <cell r="F78">
            <v>7.72</v>
          </cell>
        </row>
        <row r="79">
          <cell r="E79" t="str">
            <v>in_2vtriš</v>
          </cell>
          <cell r="F79">
            <v>16.07</v>
          </cell>
        </row>
        <row r="80">
          <cell r="E80" t="str">
            <v>in_2vrut</v>
          </cell>
          <cell r="F80">
            <v>18.27</v>
          </cell>
        </row>
        <row r="81">
          <cell r="E81" t="str">
            <v>in_2vrut6kg</v>
          </cell>
          <cell r="F81">
            <v>18.760000000000002</v>
          </cell>
        </row>
        <row r="82">
          <cell r="E82" t="str">
            <v>in_2vrut5kg</v>
          </cell>
        </row>
        <row r="83">
          <cell r="E83" t="str">
            <v>in_2vrut4kg</v>
          </cell>
        </row>
        <row r="84">
          <cell r="E84" t="str">
            <v>in_2vrut3kg</v>
          </cell>
        </row>
        <row r="85">
          <cell r="E85" t="str">
            <v>in_2m3km sp. ėj</v>
          </cell>
          <cell r="F85">
            <v>9.3451388888888889E-3</v>
          </cell>
        </row>
        <row r="86">
          <cell r="E86" t="str">
            <v>in_2v5km sp. ėj</v>
          </cell>
          <cell r="F86">
            <v>1.359375E-2</v>
          </cell>
        </row>
        <row r="87">
          <cell r="E87" t="str">
            <v>in_2m60m</v>
          </cell>
          <cell r="F87">
            <v>7.31</v>
          </cell>
        </row>
        <row r="88">
          <cell r="E88" t="str">
            <v>in_2m200m</v>
          </cell>
          <cell r="F88">
            <v>23.71</v>
          </cell>
        </row>
        <row r="89">
          <cell r="E89" t="str">
            <v>in_2m300m</v>
          </cell>
          <cell r="F89">
            <v>39.01</v>
          </cell>
        </row>
        <row r="90">
          <cell r="E90" t="str">
            <v>in_2m400m</v>
          </cell>
          <cell r="F90">
            <v>53.66</v>
          </cell>
        </row>
        <row r="91">
          <cell r="E91" t="str">
            <v>in_2m600m</v>
          </cell>
          <cell r="F91">
            <v>1.0532407407407407E-3</v>
          </cell>
        </row>
        <row r="92">
          <cell r="E92" t="str">
            <v>in_2m800m</v>
          </cell>
          <cell r="F92">
            <v>1.4533564814814817E-3</v>
          </cell>
        </row>
        <row r="93">
          <cell r="E93" t="str">
            <v>in_2m1000m</v>
          </cell>
          <cell r="F93">
            <v>1.9453703703703705E-3</v>
          </cell>
        </row>
        <row r="94">
          <cell r="E94" t="str">
            <v>in_2m1500m</v>
          </cell>
          <cell r="F94">
            <v>2.9856481481481483E-3</v>
          </cell>
        </row>
        <row r="95">
          <cell r="E95" t="str">
            <v>in_2m1 mylia</v>
          </cell>
        </row>
        <row r="96">
          <cell r="E96" t="str">
            <v>in_2m3000m</v>
          </cell>
          <cell r="F96">
            <v>6.6552083333333333E-3</v>
          </cell>
        </row>
        <row r="97">
          <cell r="E97" t="str">
            <v>in_2m60m bb</v>
          </cell>
          <cell r="F97">
            <v>8.44</v>
          </cell>
        </row>
        <row r="98">
          <cell r="E98" t="str">
            <v>in_2m2000m klb</v>
          </cell>
        </row>
        <row r="99">
          <cell r="E99" t="str">
            <v>in_2m4x200m</v>
          </cell>
        </row>
        <row r="100">
          <cell r="E100" t="str">
            <v>in_2m4x400m</v>
          </cell>
        </row>
        <row r="101">
          <cell r="E101" t="str">
            <v>in_2maukštis</v>
          </cell>
          <cell r="F101">
            <v>1.84</v>
          </cell>
        </row>
        <row r="102">
          <cell r="E102" t="str">
            <v>in_2mkartis</v>
          </cell>
          <cell r="F102">
            <v>3.75</v>
          </cell>
        </row>
        <row r="103">
          <cell r="E103" t="str">
            <v>in_2mtolis</v>
          </cell>
          <cell r="F103">
            <v>6.34</v>
          </cell>
        </row>
        <row r="104">
          <cell r="E104" t="str">
            <v>in_2mtriš</v>
          </cell>
          <cell r="F104">
            <v>12.88</v>
          </cell>
        </row>
        <row r="105">
          <cell r="E105" t="str">
            <v>in_2mrut0</v>
          </cell>
          <cell r="F105">
            <v>16.64</v>
          </cell>
        </row>
        <row r="106">
          <cell r="E106" t="str">
            <v>in_2mrut3kg</v>
          </cell>
        </row>
        <row r="107">
          <cell r="E107" t="str">
            <v>in_2m2000m</v>
          </cell>
          <cell r="F107">
            <v>4.2569444444444443E-3</v>
          </cell>
        </row>
        <row r="108">
          <cell r="E108" t="str">
            <v>in_2m1500m klb</v>
          </cell>
          <cell r="F108">
            <v>3.4594907407407404E-3</v>
          </cell>
        </row>
        <row r="109">
          <cell r="E109" t="str">
            <v>in_2m5-kovė</v>
          </cell>
          <cell r="F109">
            <v>4165</v>
          </cell>
        </row>
        <row r="110">
          <cell r="E110" t="str">
            <v>in_2m7-kovė()</v>
          </cell>
          <cell r="F110" t="str">
            <v>(8.90-1.82-12.33-5.82-2:25.27)</v>
          </cell>
        </row>
        <row r="111">
          <cell r="E111" t="str">
            <v>_</v>
          </cell>
        </row>
        <row r="112">
          <cell r="E112" t="str">
            <v>_</v>
          </cell>
        </row>
        <row r="113">
          <cell r="E113" t="str">
            <v>in_3v60m</v>
          </cell>
          <cell r="F113">
            <v>6.69</v>
          </cell>
        </row>
        <row r="114">
          <cell r="E114" t="str">
            <v>in_3v200m</v>
          </cell>
          <cell r="F114">
            <v>22.34</v>
          </cell>
        </row>
        <row r="115">
          <cell r="E115" t="str">
            <v>in_3v300m</v>
          </cell>
          <cell r="F115">
            <v>35.19</v>
          </cell>
        </row>
        <row r="116">
          <cell r="E116" t="str">
            <v>in_3v400m</v>
          </cell>
          <cell r="F116">
            <v>49.81</v>
          </cell>
        </row>
        <row r="117">
          <cell r="E117" t="str">
            <v>in_3v600m</v>
          </cell>
          <cell r="F117">
            <v>9.3935185185185181E-4</v>
          </cell>
        </row>
        <row r="118">
          <cell r="E118" t="str">
            <v>in_3v800m</v>
          </cell>
          <cell r="F118">
            <v>1.303587962962963E-3</v>
          </cell>
        </row>
        <row r="119">
          <cell r="E119" t="str">
            <v>in_3v1000m</v>
          </cell>
          <cell r="F119">
            <v>1.7229166666666667E-3</v>
          </cell>
        </row>
        <row r="120">
          <cell r="E120" t="str">
            <v>in_3v1500m</v>
          </cell>
          <cell r="F120">
            <v>2.7268518518518518E-3</v>
          </cell>
        </row>
        <row r="121">
          <cell r="E121" t="str">
            <v>in_3v1 mylia</v>
          </cell>
        </row>
        <row r="122">
          <cell r="E122" t="str">
            <v>in_3v2000m</v>
          </cell>
          <cell r="F122">
            <v>3.8888888888888883E-3</v>
          </cell>
        </row>
        <row r="123">
          <cell r="E123" t="str">
            <v>in_3v5000m</v>
          </cell>
        </row>
        <row r="124">
          <cell r="E124" t="str">
            <v>in_3v3000m klb</v>
          </cell>
        </row>
        <row r="125">
          <cell r="E125" t="str">
            <v>in_3v3000m</v>
          </cell>
          <cell r="F125">
            <v>5.8888888888888888E-3</v>
          </cell>
        </row>
        <row r="126">
          <cell r="E126" t="str">
            <v>in_3v60m bb</v>
          </cell>
        </row>
        <row r="127">
          <cell r="E127" t="str">
            <v>in_3v2000m klb</v>
          </cell>
          <cell r="F127">
            <v>4.0104166666666665E-3</v>
          </cell>
        </row>
        <row r="128">
          <cell r="E128" t="str">
            <v>in_3v1500m klb</v>
          </cell>
        </row>
        <row r="129">
          <cell r="E129" t="str">
            <v>in_3v4x200m</v>
          </cell>
        </row>
        <row r="130">
          <cell r="E130" t="str">
            <v>in_3v4x400m</v>
          </cell>
        </row>
        <row r="131">
          <cell r="E131" t="str">
            <v>in_3vaukštis</v>
          </cell>
          <cell r="F131">
            <v>2.1</v>
          </cell>
        </row>
        <row r="132">
          <cell r="E132" t="str">
            <v>in_3vkartis</v>
          </cell>
          <cell r="F132">
            <v>4.4000000000000004</v>
          </cell>
        </row>
        <row r="133">
          <cell r="E133" t="str">
            <v>in_3vtolis</v>
          </cell>
          <cell r="F133">
            <v>7.7</v>
          </cell>
        </row>
        <row r="134">
          <cell r="E134" t="str">
            <v>in_3vtriš</v>
          </cell>
          <cell r="F134">
            <v>15.45</v>
          </cell>
        </row>
        <row r="135">
          <cell r="E135" t="str">
            <v>in_3vrut</v>
          </cell>
          <cell r="F135">
            <v>19.190000000000001</v>
          </cell>
        </row>
        <row r="136">
          <cell r="E136" t="str">
            <v>in_3vrut6kg</v>
          </cell>
        </row>
        <row r="137">
          <cell r="E137" t="str">
            <v>in_3vrut</v>
          </cell>
          <cell r="F137">
            <v>19.190000000000001</v>
          </cell>
        </row>
        <row r="138">
          <cell r="E138" t="str">
            <v>in_3vrut4kg</v>
          </cell>
        </row>
        <row r="139">
          <cell r="E139" t="str">
            <v>in_3vrut3kg</v>
          </cell>
        </row>
        <row r="140">
          <cell r="E140" t="str">
            <v>in_3m3km sp. ėj</v>
          </cell>
          <cell r="F140">
            <v>9.4634259259259255E-3</v>
          </cell>
        </row>
        <row r="141">
          <cell r="E141" t="str">
            <v>in_3v5km sp. ėj</v>
          </cell>
          <cell r="F141">
            <v>1.4351851851851852E-2</v>
          </cell>
        </row>
        <row r="142">
          <cell r="E142" t="str">
            <v>in_3m60m</v>
          </cell>
          <cell r="F142">
            <v>7.31</v>
          </cell>
        </row>
        <row r="143">
          <cell r="E143" t="str">
            <v>in_3m200m</v>
          </cell>
          <cell r="F143">
            <v>23.71</v>
          </cell>
        </row>
        <row r="144">
          <cell r="E144" t="str">
            <v>in_3m300m</v>
          </cell>
          <cell r="F144">
            <v>39.01</v>
          </cell>
        </row>
        <row r="145">
          <cell r="E145" t="str">
            <v>in_3m400m</v>
          </cell>
          <cell r="F145">
            <v>53.66</v>
          </cell>
        </row>
        <row r="146">
          <cell r="E146" t="str">
            <v>in_3m600m</v>
          </cell>
          <cell r="F146">
            <v>1.0532407407407407E-3</v>
          </cell>
        </row>
        <row r="147">
          <cell r="E147" t="str">
            <v>in_3m800m</v>
          </cell>
          <cell r="F147">
            <v>1.4533564814814817E-3</v>
          </cell>
        </row>
        <row r="148">
          <cell r="E148" t="str">
            <v>in_3m1000m</v>
          </cell>
          <cell r="F148">
            <v>1.9709490740740742E-3</v>
          </cell>
        </row>
        <row r="149">
          <cell r="E149" t="str">
            <v>in_3m1500m</v>
          </cell>
          <cell r="F149">
            <v>3.0836805555555552E-3</v>
          </cell>
        </row>
        <row r="150">
          <cell r="E150" t="str">
            <v>in_3m1 mylia</v>
          </cell>
          <cell r="F150">
            <v>3.372569444444445E-3</v>
          </cell>
        </row>
        <row r="151">
          <cell r="E151" t="str">
            <v>in_3m3000m</v>
          </cell>
          <cell r="F151">
            <v>6.8784722222222225E-3</v>
          </cell>
        </row>
        <row r="152">
          <cell r="E152" t="str">
            <v>in_3m60m bb</v>
          </cell>
          <cell r="F152">
            <v>8.67</v>
          </cell>
        </row>
        <row r="153">
          <cell r="E153" t="str">
            <v>in_3m2000m klb</v>
          </cell>
        </row>
        <row r="154">
          <cell r="E154" t="str">
            <v>in_3m4x200m</v>
          </cell>
        </row>
        <row r="155">
          <cell r="E155" t="str">
            <v>in_3m4x400m</v>
          </cell>
        </row>
        <row r="156">
          <cell r="E156" t="str">
            <v>in_3maukštis</v>
          </cell>
          <cell r="F156">
            <v>1.83</v>
          </cell>
        </row>
        <row r="157">
          <cell r="E157" t="str">
            <v>in_3mkartis</v>
          </cell>
          <cell r="F157">
            <v>3.6</v>
          </cell>
        </row>
        <row r="158">
          <cell r="E158" t="str">
            <v>in_3mtolis</v>
          </cell>
          <cell r="F158">
            <v>6.31</v>
          </cell>
        </row>
        <row r="159">
          <cell r="E159" t="str">
            <v>in_3mtriš</v>
          </cell>
          <cell r="F159">
            <v>12.62</v>
          </cell>
        </row>
        <row r="160">
          <cell r="E160" t="str">
            <v>in_3mrut</v>
          </cell>
          <cell r="F160">
            <v>15.14</v>
          </cell>
        </row>
        <row r="161">
          <cell r="E161" t="str">
            <v>in_3mrut3kg</v>
          </cell>
        </row>
        <row r="162">
          <cell r="E162" t="str">
            <v>in_3m2000m</v>
          </cell>
          <cell r="F162">
            <v>4.5208333333333333E-3</v>
          </cell>
        </row>
        <row r="163">
          <cell r="E163" t="str">
            <v>in_3m1500m klb</v>
          </cell>
          <cell r="F163">
            <v>3.4594907407407404E-3</v>
          </cell>
        </row>
        <row r="164">
          <cell r="E164" t="str">
            <v>in_3m5-kovė</v>
          </cell>
          <cell r="F164">
            <v>4037</v>
          </cell>
        </row>
        <row r="165">
          <cell r="E165" t="str">
            <v>in_3m7-kovė()</v>
          </cell>
          <cell r="F165" t="str">
            <v>(8.95-1.78-11.82-5.66-2:24.17)</v>
          </cell>
        </row>
        <row r="166">
          <cell r="E166" t="str">
            <v>_</v>
          </cell>
        </row>
        <row r="167">
          <cell r="E167" t="str">
            <v>_</v>
          </cell>
        </row>
        <row r="168">
          <cell r="E168" t="str">
            <v>in_4v60m</v>
          </cell>
          <cell r="F168">
            <v>7.08</v>
          </cell>
        </row>
        <row r="169">
          <cell r="E169" t="str">
            <v>in_4v200m</v>
          </cell>
          <cell r="F169" t="str">
            <v>22.89*</v>
          </cell>
        </row>
        <row r="170">
          <cell r="E170" t="str">
            <v>in_4v300m</v>
          </cell>
          <cell r="F170">
            <v>36.28</v>
          </cell>
        </row>
        <row r="171">
          <cell r="E171" t="str">
            <v>in_4v400m</v>
          </cell>
          <cell r="F171">
            <v>51.06</v>
          </cell>
        </row>
        <row r="172">
          <cell r="E172" t="str">
            <v>in_4v600m</v>
          </cell>
          <cell r="F172">
            <v>9.6400462962962976E-4</v>
          </cell>
        </row>
        <row r="173">
          <cell r="E173" t="str">
            <v>in_4v800m</v>
          </cell>
          <cell r="F173">
            <v>1.3547453703703701E-3</v>
          </cell>
        </row>
        <row r="174">
          <cell r="E174" t="str">
            <v>in_4v1000m</v>
          </cell>
          <cell r="F174">
            <v>1.779398148148148E-3</v>
          </cell>
        </row>
        <row r="175">
          <cell r="E175" t="str">
            <v>in_4v1500m</v>
          </cell>
          <cell r="F175">
            <v>2.8599537037037035E-3</v>
          </cell>
        </row>
        <row r="176">
          <cell r="E176" t="str">
            <v>in_4v1 mylia</v>
          </cell>
        </row>
        <row r="177">
          <cell r="E177" t="str">
            <v>in_4v2000m</v>
          </cell>
          <cell r="F177">
            <v>3.99074074074074E-3</v>
          </cell>
        </row>
        <row r="178">
          <cell r="E178" t="str">
            <v>in_4v5000m</v>
          </cell>
        </row>
        <row r="179">
          <cell r="E179" t="str">
            <v>in_4v3000m klb</v>
          </cell>
        </row>
        <row r="180">
          <cell r="E180" t="str">
            <v>in_4v3000m</v>
          </cell>
        </row>
        <row r="181">
          <cell r="E181" t="str">
            <v>in_4v60m bb</v>
          </cell>
          <cell r="F181">
            <v>8.36</v>
          </cell>
        </row>
        <row r="182">
          <cell r="E182" t="str">
            <v>in_4v2000m klb</v>
          </cell>
          <cell r="F182">
            <v>4.092592592592593E-3</v>
          </cell>
        </row>
        <row r="183">
          <cell r="E183" t="str">
            <v>in_4v1500m klb</v>
          </cell>
          <cell r="F183">
            <v>3.0497685185185181E-3</v>
          </cell>
        </row>
        <row r="184">
          <cell r="E184" t="str">
            <v>in_4v4x200m</v>
          </cell>
        </row>
        <row r="185">
          <cell r="E185" t="str">
            <v>in_4v4x400m</v>
          </cell>
        </row>
        <row r="186">
          <cell r="E186" t="str">
            <v>in_4vaukštis</v>
          </cell>
          <cell r="F186">
            <v>2.0499999999999998</v>
          </cell>
        </row>
        <row r="187">
          <cell r="E187" t="str">
            <v>in_4vkartis</v>
          </cell>
          <cell r="F187">
            <v>3.9</v>
          </cell>
        </row>
        <row r="188">
          <cell r="E188" t="str">
            <v>in_4vtolis</v>
          </cell>
          <cell r="F188">
            <v>6.84</v>
          </cell>
        </row>
        <row r="189">
          <cell r="E189" t="str">
            <v>in_4vtriš</v>
          </cell>
          <cell r="F189">
            <v>14.6</v>
          </cell>
        </row>
        <row r="190">
          <cell r="E190" t="str">
            <v>in_4vrut</v>
          </cell>
        </row>
        <row r="191">
          <cell r="E191" t="str">
            <v>in_4vrut6kg</v>
          </cell>
        </row>
        <row r="192">
          <cell r="E192" t="str">
            <v>in_4vrut5kg</v>
          </cell>
        </row>
        <row r="193">
          <cell r="E193" t="str">
            <v>in_4vrut4kg</v>
          </cell>
          <cell r="F193">
            <v>18.079999999999998</v>
          </cell>
        </row>
        <row r="194">
          <cell r="E194" t="str">
            <v>in_4vrut3kg</v>
          </cell>
        </row>
        <row r="195">
          <cell r="E195" t="str">
            <v>in_4m3000m sp. ėj.</v>
          </cell>
          <cell r="F195">
            <v>9.7384259259259264E-3</v>
          </cell>
        </row>
        <row r="196">
          <cell r="E196" t="str">
            <v>in_4v5000m sp. ėj.</v>
          </cell>
          <cell r="F196">
            <v>8.9467592592592585E-3</v>
          </cell>
        </row>
        <row r="197">
          <cell r="E197" t="str">
            <v>in_4m60m</v>
          </cell>
          <cell r="F197">
            <v>7.5</v>
          </cell>
        </row>
        <row r="198">
          <cell r="E198" t="str">
            <v>in_4m200m</v>
          </cell>
          <cell r="F198">
            <v>24.89</v>
          </cell>
        </row>
        <row r="199">
          <cell r="E199" t="str">
            <v>in_4m300m</v>
          </cell>
          <cell r="F199">
            <v>41.05</v>
          </cell>
        </row>
        <row r="200">
          <cell r="E200" t="str">
            <v>in_4m400m</v>
          </cell>
          <cell r="F200">
            <v>56.2</v>
          </cell>
        </row>
        <row r="201">
          <cell r="E201" t="str">
            <v>in_4m600m</v>
          </cell>
          <cell r="F201">
            <v>1.0972222222222223E-3</v>
          </cell>
        </row>
        <row r="202">
          <cell r="E202" t="str">
            <v>in_4m800m</v>
          </cell>
          <cell r="F202">
            <v>1.5358796296296294E-3</v>
          </cell>
        </row>
        <row r="203">
          <cell r="E203" t="str">
            <v>in_4m1000m</v>
          </cell>
          <cell r="F203">
            <v>1.9861111111111108E-3</v>
          </cell>
        </row>
        <row r="204">
          <cell r="E204" t="str">
            <v>in_4m1500m</v>
          </cell>
          <cell r="F204">
            <v>3.2372685185185191E-3</v>
          </cell>
        </row>
        <row r="205">
          <cell r="E205" t="str">
            <v>in_4m1 mylia</v>
          </cell>
        </row>
        <row r="206">
          <cell r="E206" t="str">
            <v>in_4m3000m</v>
          </cell>
          <cell r="F206">
            <v>7.2150462962962967E-3</v>
          </cell>
        </row>
        <row r="207">
          <cell r="E207" t="str">
            <v>in_4m60m bb</v>
          </cell>
          <cell r="F207">
            <v>8.86</v>
          </cell>
        </row>
        <row r="208">
          <cell r="E208" t="str">
            <v>in_4m2000m klb</v>
          </cell>
        </row>
        <row r="209">
          <cell r="E209" t="str">
            <v>in_4m4x200m</v>
          </cell>
        </row>
        <row r="210">
          <cell r="E210" t="str">
            <v>in_4m4x400m</v>
          </cell>
        </row>
        <row r="211">
          <cell r="E211" t="str">
            <v>in_4maukštis</v>
          </cell>
          <cell r="F211">
            <v>1.83</v>
          </cell>
        </row>
        <row r="212">
          <cell r="E212" t="str">
            <v>in_4mkartis</v>
          </cell>
          <cell r="F212">
            <v>3.3</v>
          </cell>
        </row>
        <row r="213">
          <cell r="E213" t="str">
            <v>in_4mtolis</v>
          </cell>
          <cell r="F213">
            <v>5.92</v>
          </cell>
        </row>
        <row r="214">
          <cell r="E214" t="str">
            <v>in_4mtriš</v>
          </cell>
          <cell r="F214">
            <v>12.62</v>
          </cell>
        </row>
        <row r="215">
          <cell r="E215" t="str">
            <v>in_4mrut0</v>
          </cell>
        </row>
        <row r="216">
          <cell r="E216" t="str">
            <v>in_4mrut3kg</v>
          </cell>
          <cell r="F216">
            <v>14.25</v>
          </cell>
        </row>
        <row r="217">
          <cell r="E217" t="str">
            <v>in_4m2000m</v>
          </cell>
          <cell r="F217">
            <v>4.5208333333333333E-3</v>
          </cell>
        </row>
        <row r="218">
          <cell r="E218" t="str">
            <v>in_4m1500m klb</v>
          </cell>
        </row>
        <row r="219">
          <cell r="E219" t="str">
            <v>in_4m5-kovė</v>
          </cell>
          <cell r="F219">
            <v>3547</v>
          </cell>
        </row>
        <row r="220">
          <cell r="E220" t="str">
            <v>in_4m7-kovė()</v>
          </cell>
          <cell r="F220" t="str">
            <v>(9.1(76-8.25)-1.74-10.83(3kg)-5.16-2:36.2)</v>
          </cell>
        </row>
        <row r="221">
          <cell r="E221" t="str">
            <v>_</v>
          </cell>
        </row>
        <row r="222">
          <cell r="E222" t="str">
            <v>_</v>
          </cell>
        </row>
        <row r="223">
          <cell r="E223" t="str">
            <v>in_5v60m</v>
          </cell>
          <cell r="F223">
            <v>7.45</v>
          </cell>
        </row>
        <row r="224">
          <cell r="E224" t="str">
            <v>in_5v200m</v>
          </cell>
          <cell r="F224">
            <v>24.28</v>
          </cell>
        </row>
        <row r="225">
          <cell r="E225" t="str">
            <v>in_5v300m</v>
          </cell>
          <cell r="F225">
            <v>38.4</v>
          </cell>
        </row>
        <row r="226">
          <cell r="E226" t="str">
            <v>in_5v400m</v>
          </cell>
          <cell r="F226">
            <v>56.2</v>
          </cell>
        </row>
        <row r="227">
          <cell r="E227" t="str">
            <v>in_5v600m</v>
          </cell>
          <cell r="F227">
            <v>1.0401620370370371E-3</v>
          </cell>
        </row>
        <row r="228">
          <cell r="E228" t="str">
            <v>in_5v800m</v>
          </cell>
          <cell r="F228">
            <v>1.0401620370370371E-3</v>
          </cell>
        </row>
        <row r="229">
          <cell r="E229" t="str">
            <v>in_5v1000m</v>
          </cell>
          <cell r="F229">
            <v>1.5196759259259261E-3</v>
          </cell>
        </row>
        <row r="230">
          <cell r="E230" t="str">
            <v>in_5v1500m</v>
          </cell>
        </row>
        <row r="231">
          <cell r="E231" t="str">
            <v>in_5v1 mylia</v>
          </cell>
        </row>
        <row r="232">
          <cell r="E232" t="str">
            <v>in_5v2000m</v>
          </cell>
          <cell r="F232">
            <v>4.1782407407407402E-3</v>
          </cell>
        </row>
        <row r="233">
          <cell r="E233" t="str">
            <v>in_5v5000m</v>
          </cell>
        </row>
        <row r="234">
          <cell r="E234" t="str">
            <v>in_5v3000m klb</v>
          </cell>
        </row>
        <row r="235">
          <cell r="E235" t="str">
            <v>in_5v3000m</v>
          </cell>
          <cell r="F235">
            <v>6.5277777777777782E-3</v>
          </cell>
        </row>
        <row r="236">
          <cell r="E236" t="str">
            <v>in_5v60m bb</v>
          </cell>
          <cell r="F236">
            <v>8.6</v>
          </cell>
        </row>
        <row r="237">
          <cell r="E237" t="str">
            <v>in_5v2000m klb</v>
          </cell>
        </row>
        <row r="238">
          <cell r="E238" t="str">
            <v>in_5v1500m klb</v>
          </cell>
          <cell r="F238">
            <v>3.2106481481481482E-3</v>
          </cell>
        </row>
        <row r="239">
          <cell r="E239" t="str">
            <v>in_5v4x200m</v>
          </cell>
        </row>
        <row r="240">
          <cell r="E240" t="str">
            <v>in_5v4x400m</v>
          </cell>
        </row>
        <row r="241">
          <cell r="E241" t="str">
            <v>in_5vaukštis</v>
          </cell>
          <cell r="F241">
            <v>1.8</v>
          </cell>
        </row>
        <row r="242">
          <cell r="E242" t="str">
            <v>in_5vkartis</v>
          </cell>
          <cell r="F242">
            <v>3.25</v>
          </cell>
        </row>
        <row r="243">
          <cell r="E243" t="str">
            <v>in_5vtolis</v>
          </cell>
          <cell r="F243">
            <v>6.23</v>
          </cell>
        </row>
        <row r="244">
          <cell r="E244" t="str">
            <v>in_5vtriš</v>
          </cell>
        </row>
        <row r="245">
          <cell r="E245" t="str">
            <v>in_5vrut</v>
          </cell>
        </row>
        <row r="246">
          <cell r="E246" t="str">
            <v>in_5vrut6kg</v>
          </cell>
        </row>
        <row r="247">
          <cell r="E247" t="str">
            <v>in_5vrut5kg</v>
          </cell>
        </row>
        <row r="248">
          <cell r="E248" t="str">
            <v>in_5vrut4kg</v>
          </cell>
        </row>
        <row r="249">
          <cell r="E249" t="str">
            <v>in_5vrut3kg</v>
          </cell>
          <cell r="F249">
            <v>19.45</v>
          </cell>
        </row>
        <row r="250">
          <cell r="E250" t="str">
            <v>in_5m3000m sp. ėj.</v>
          </cell>
          <cell r="F250">
            <v>9.9108796296296289E-3</v>
          </cell>
        </row>
        <row r="251">
          <cell r="E251" t="str">
            <v>in_5v5000m sp. ėj.</v>
          </cell>
          <cell r="F251">
            <v>9.3923611111111117E-3</v>
          </cell>
        </row>
        <row r="252">
          <cell r="E252" t="str">
            <v>in_5m60m</v>
          </cell>
          <cell r="F252">
            <v>7.91</v>
          </cell>
        </row>
        <row r="253">
          <cell r="E253" t="str">
            <v>in_5m200m</v>
          </cell>
          <cell r="F253">
            <v>26.73</v>
          </cell>
        </row>
        <row r="254">
          <cell r="E254" t="str">
            <v>in_5m300m</v>
          </cell>
          <cell r="F254">
            <v>41.6</v>
          </cell>
        </row>
        <row r="255">
          <cell r="E255" t="str">
            <v>in_5m400m</v>
          </cell>
          <cell r="F255">
            <v>7.0949074074074068E-4</v>
          </cell>
        </row>
        <row r="256">
          <cell r="E256" t="str">
            <v>in_5m600m</v>
          </cell>
          <cell r="F256">
            <v>1.1354166666666667E-3</v>
          </cell>
        </row>
        <row r="257">
          <cell r="E257" t="str">
            <v>in_5m800m</v>
          </cell>
          <cell r="F257">
            <v>1.6523148148148148E-3</v>
          </cell>
        </row>
        <row r="258">
          <cell r="E258" t="str">
            <v>in_5m1000m</v>
          </cell>
          <cell r="F258">
            <v>2.1053240740740741E-3</v>
          </cell>
        </row>
        <row r="259">
          <cell r="E259" t="str">
            <v>in_5m1500m</v>
          </cell>
          <cell r="F259">
            <v>3.4918981481481481E-3</v>
          </cell>
        </row>
        <row r="260">
          <cell r="E260" t="str">
            <v>in_5m1 mylia</v>
          </cell>
        </row>
        <row r="261">
          <cell r="E261" t="str">
            <v>in_5m3000m</v>
          </cell>
        </row>
        <row r="262">
          <cell r="E262" t="str">
            <v>in_5m60m bb</v>
          </cell>
          <cell r="F262">
            <v>9.3699999999999992</v>
          </cell>
        </row>
        <row r="263">
          <cell r="E263" t="str">
            <v>in_5m2000m klb</v>
          </cell>
        </row>
        <row r="264">
          <cell r="E264" t="str">
            <v>in_5m4 x 200m</v>
          </cell>
        </row>
        <row r="265">
          <cell r="E265" t="str">
            <v>in_5m4 x 400m</v>
          </cell>
        </row>
        <row r="266">
          <cell r="E266" t="str">
            <v>in_5maukštis</v>
          </cell>
          <cell r="F266">
            <v>1.7</v>
          </cell>
        </row>
        <row r="267">
          <cell r="E267" t="str">
            <v>in_5mkartis</v>
          </cell>
          <cell r="F267">
            <v>2.9</v>
          </cell>
        </row>
        <row r="268">
          <cell r="E268" t="str">
            <v>in_5mtolis</v>
          </cell>
          <cell r="F268">
            <v>5.72</v>
          </cell>
        </row>
        <row r="269">
          <cell r="E269" t="str">
            <v>in_5mtriš</v>
          </cell>
          <cell r="F269">
            <v>11.63</v>
          </cell>
        </row>
        <row r="270">
          <cell r="E270" t="str">
            <v>in_5mrut0</v>
          </cell>
        </row>
        <row r="271">
          <cell r="E271" t="str">
            <v>in_5mrut3kg</v>
          </cell>
          <cell r="F271">
            <v>12.75</v>
          </cell>
        </row>
        <row r="272">
          <cell r="E272" t="str">
            <v>in_5m2000m</v>
          </cell>
          <cell r="F272">
            <v>4.8969907407407408E-3</v>
          </cell>
        </row>
        <row r="273">
          <cell r="E273" t="str">
            <v>in_5m1500m klb</v>
          </cell>
        </row>
        <row r="274">
          <cell r="E274" t="str">
            <v>in_5m5-kovė</v>
          </cell>
        </row>
        <row r="275">
          <cell r="E275" t="str">
            <v>in_5m7-kovė()</v>
          </cell>
        </row>
        <row r="276">
          <cell r="E276" t="str">
            <v>_</v>
          </cell>
        </row>
        <row r="277">
          <cell r="E277" t="str">
            <v>_</v>
          </cell>
        </row>
        <row r="278">
          <cell r="E278" t="str">
            <v>_</v>
          </cell>
        </row>
        <row r="279">
          <cell r="E279" t="str">
            <v>_</v>
          </cell>
        </row>
        <row r="280">
          <cell r="E280" t="str">
            <v>_</v>
          </cell>
        </row>
        <row r="281">
          <cell r="E281" t="str">
            <v>_</v>
          </cell>
        </row>
        <row r="282">
          <cell r="E282" t="str">
            <v>_</v>
          </cell>
        </row>
        <row r="283">
          <cell r="E283" t="str">
            <v>_</v>
          </cell>
        </row>
        <row r="284">
          <cell r="E284" t="str">
            <v>_</v>
          </cell>
        </row>
        <row r="285">
          <cell r="E285" t="str">
            <v>_</v>
          </cell>
        </row>
        <row r="286">
          <cell r="E286" t="str">
            <v>_</v>
          </cell>
        </row>
        <row r="287">
          <cell r="E287" t="str">
            <v>_</v>
          </cell>
        </row>
        <row r="288">
          <cell r="E288" t="str">
            <v>_</v>
          </cell>
        </row>
        <row r="289">
          <cell r="E289" t="str">
            <v>_</v>
          </cell>
        </row>
        <row r="290">
          <cell r="E290" t="str">
            <v>_</v>
          </cell>
        </row>
        <row r="291">
          <cell r="E291" t="str">
            <v>_</v>
          </cell>
        </row>
        <row r="292">
          <cell r="E292" t="str">
            <v>_</v>
          </cell>
        </row>
        <row r="293">
          <cell r="E293" t="str">
            <v>_</v>
          </cell>
        </row>
        <row r="294">
          <cell r="E294" t="str">
            <v>_</v>
          </cell>
        </row>
        <row r="295">
          <cell r="E295" t="str">
            <v>_</v>
          </cell>
        </row>
        <row r="296">
          <cell r="E296" t="str">
            <v>_</v>
          </cell>
        </row>
        <row r="297">
          <cell r="E297" t="str">
            <v>_</v>
          </cell>
        </row>
        <row r="298">
          <cell r="E298" t="str">
            <v>_</v>
          </cell>
        </row>
        <row r="299">
          <cell r="E299" t="str">
            <v>_</v>
          </cell>
        </row>
        <row r="300">
          <cell r="E300" t="str">
            <v>_</v>
          </cell>
        </row>
        <row r="301">
          <cell r="E301" t="str">
            <v>_</v>
          </cell>
        </row>
        <row r="302">
          <cell r="E302" t="str">
            <v>_</v>
          </cell>
        </row>
        <row r="303">
          <cell r="E303" t="str">
            <v>_</v>
          </cell>
        </row>
        <row r="304">
          <cell r="E304" t="str">
            <v>_</v>
          </cell>
        </row>
        <row r="305">
          <cell r="E305" t="str">
            <v>_</v>
          </cell>
        </row>
        <row r="306">
          <cell r="E306" t="str">
            <v>_</v>
          </cell>
        </row>
        <row r="307">
          <cell r="E307" t="str">
            <v>_</v>
          </cell>
        </row>
        <row r="308">
          <cell r="E308" t="str">
            <v>_</v>
          </cell>
        </row>
        <row r="309">
          <cell r="E309" t="str">
            <v>_</v>
          </cell>
        </row>
        <row r="310">
          <cell r="E310" t="str">
            <v>_</v>
          </cell>
        </row>
        <row r="311">
          <cell r="E311" t="str">
            <v>_</v>
          </cell>
        </row>
        <row r="312">
          <cell r="E312" t="str">
            <v>_</v>
          </cell>
        </row>
        <row r="313">
          <cell r="E313" t="str">
            <v>_</v>
          </cell>
        </row>
        <row r="314">
          <cell r="E314" t="str">
            <v>_</v>
          </cell>
        </row>
        <row r="315">
          <cell r="E315" t="str">
            <v>_</v>
          </cell>
        </row>
        <row r="316">
          <cell r="E316" t="str">
            <v>_</v>
          </cell>
        </row>
        <row r="317">
          <cell r="E317" t="str">
            <v>_</v>
          </cell>
        </row>
        <row r="318">
          <cell r="E318" t="str">
            <v>_</v>
          </cell>
        </row>
        <row r="319">
          <cell r="E319" t="str">
            <v>_</v>
          </cell>
        </row>
        <row r="320">
          <cell r="E320" t="str">
            <v>_</v>
          </cell>
        </row>
        <row r="321">
          <cell r="E321" t="str">
            <v>_</v>
          </cell>
        </row>
        <row r="322">
          <cell r="E322" t="str">
            <v>_</v>
          </cell>
        </row>
        <row r="323">
          <cell r="E323" t="str">
            <v>_</v>
          </cell>
        </row>
        <row r="324">
          <cell r="E324" t="str">
            <v>_</v>
          </cell>
        </row>
        <row r="325">
          <cell r="E325" t="str">
            <v>_</v>
          </cell>
        </row>
        <row r="326">
          <cell r="E326" t="str">
            <v>_</v>
          </cell>
        </row>
        <row r="327">
          <cell r="E327" t="str">
            <v>_</v>
          </cell>
        </row>
        <row r="328">
          <cell r="E328" t="str">
            <v>_</v>
          </cell>
        </row>
        <row r="329">
          <cell r="E329" t="str">
            <v>_</v>
          </cell>
        </row>
        <row r="330">
          <cell r="E330" t="str">
            <v>_</v>
          </cell>
        </row>
        <row r="331">
          <cell r="E331" t="str">
            <v>_</v>
          </cell>
        </row>
        <row r="332">
          <cell r="E332" t="str">
            <v>_</v>
          </cell>
        </row>
        <row r="333">
          <cell r="E333" t="str">
            <v>_</v>
          </cell>
        </row>
        <row r="334">
          <cell r="E334" t="str">
            <v>_</v>
          </cell>
        </row>
        <row r="335">
          <cell r="E335" t="str">
            <v>_</v>
          </cell>
        </row>
        <row r="336">
          <cell r="E336" t="str">
            <v>_</v>
          </cell>
        </row>
        <row r="337">
          <cell r="E337" t="str">
            <v>_</v>
          </cell>
        </row>
        <row r="338">
          <cell r="E338" t="str">
            <v>_</v>
          </cell>
        </row>
        <row r="339">
          <cell r="E339" t="str">
            <v>_</v>
          </cell>
        </row>
        <row r="340">
          <cell r="E340" t="str">
            <v>_</v>
          </cell>
        </row>
        <row r="341">
          <cell r="E341" t="str">
            <v>_</v>
          </cell>
        </row>
        <row r="342">
          <cell r="E342" t="str">
            <v>_</v>
          </cell>
        </row>
        <row r="343">
          <cell r="E343" t="str">
            <v>_</v>
          </cell>
        </row>
        <row r="344">
          <cell r="E344" t="str">
            <v>_</v>
          </cell>
        </row>
        <row r="345">
          <cell r="E345" t="str">
            <v>_</v>
          </cell>
        </row>
        <row r="346">
          <cell r="E346" t="str">
            <v>_</v>
          </cell>
        </row>
        <row r="347">
          <cell r="E347" t="str">
            <v>_</v>
          </cell>
        </row>
        <row r="348">
          <cell r="E348" t="str">
            <v>_</v>
          </cell>
        </row>
        <row r="349">
          <cell r="E349" t="str">
            <v>_</v>
          </cell>
        </row>
        <row r="350">
          <cell r="E350" t="str">
            <v>_</v>
          </cell>
        </row>
        <row r="351">
          <cell r="E351" t="str">
            <v>_</v>
          </cell>
        </row>
        <row r="352">
          <cell r="E352" t="str">
            <v>_</v>
          </cell>
        </row>
        <row r="353">
          <cell r="E353" t="str">
            <v>_</v>
          </cell>
        </row>
        <row r="354">
          <cell r="E354" t="str">
            <v>_</v>
          </cell>
        </row>
        <row r="355">
          <cell r="E355" t="str">
            <v>_</v>
          </cell>
        </row>
        <row r="356">
          <cell r="E356" t="str">
            <v>_</v>
          </cell>
        </row>
        <row r="357">
          <cell r="E357" t="str">
            <v>_</v>
          </cell>
        </row>
        <row r="358">
          <cell r="E358" t="str">
            <v>_</v>
          </cell>
        </row>
        <row r="359">
          <cell r="E359" t="str">
            <v>_</v>
          </cell>
        </row>
        <row r="360">
          <cell r="E360" t="str">
            <v>_</v>
          </cell>
        </row>
        <row r="361">
          <cell r="E361" t="str">
            <v>_</v>
          </cell>
        </row>
        <row r="362">
          <cell r="E362" t="str">
            <v>_</v>
          </cell>
        </row>
        <row r="363">
          <cell r="E363" t="str">
            <v>_</v>
          </cell>
        </row>
        <row r="364">
          <cell r="E364" t="str">
            <v>_</v>
          </cell>
        </row>
        <row r="365">
          <cell r="E365" t="str">
            <v>_</v>
          </cell>
        </row>
        <row r="366">
          <cell r="E366" t="str">
            <v>_</v>
          </cell>
        </row>
        <row r="367">
          <cell r="E367" t="str">
            <v>_</v>
          </cell>
        </row>
        <row r="368">
          <cell r="E368" t="str">
            <v>_</v>
          </cell>
        </row>
        <row r="369">
          <cell r="E369" t="str">
            <v>_</v>
          </cell>
        </row>
        <row r="370">
          <cell r="E370" t="str">
            <v>_</v>
          </cell>
        </row>
        <row r="371">
          <cell r="E371" t="str">
            <v>_</v>
          </cell>
        </row>
        <row r="372">
          <cell r="E372" t="str">
            <v>_</v>
          </cell>
        </row>
        <row r="373">
          <cell r="E373" t="str">
            <v>_</v>
          </cell>
        </row>
        <row r="374">
          <cell r="E374" t="str">
            <v>_</v>
          </cell>
        </row>
        <row r="375">
          <cell r="E375" t="str">
            <v>_</v>
          </cell>
        </row>
        <row r="376">
          <cell r="E376" t="str">
            <v>_</v>
          </cell>
        </row>
        <row r="377">
          <cell r="E377" t="str">
            <v>_</v>
          </cell>
        </row>
        <row r="378">
          <cell r="E378" t="str">
            <v>_</v>
          </cell>
        </row>
        <row r="379">
          <cell r="E379" t="str">
            <v>_</v>
          </cell>
        </row>
        <row r="380">
          <cell r="E380" t="str">
            <v>_</v>
          </cell>
        </row>
        <row r="381">
          <cell r="E381" t="str">
            <v>_</v>
          </cell>
        </row>
        <row r="382">
          <cell r="E382" t="str">
            <v>_</v>
          </cell>
        </row>
        <row r="383">
          <cell r="E383" t="str">
            <v>_</v>
          </cell>
        </row>
        <row r="384">
          <cell r="E384" t="str">
            <v>_</v>
          </cell>
        </row>
        <row r="385">
          <cell r="E385" t="str">
            <v>_</v>
          </cell>
        </row>
        <row r="386">
          <cell r="E386" t="str">
            <v>_</v>
          </cell>
        </row>
        <row r="387">
          <cell r="E387" t="str">
            <v>_</v>
          </cell>
        </row>
        <row r="388">
          <cell r="E388" t="str">
            <v>_</v>
          </cell>
        </row>
        <row r="389">
          <cell r="E389" t="str">
            <v>_</v>
          </cell>
        </row>
        <row r="390">
          <cell r="E390" t="str">
            <v>_</v>
          </cell>
        </row>
        <row r="391">
          <cell r="E391" t="str">
            <v>_</v>
          </cell>
        </row>
        <row r="392">
          <cell r="E392" t="str">
            <v>_</v>
          </cell>
        </row>
        <row r="393">
          <cell r="E393" t="str">
            <v>_</v>
          </cell>
        </row>
        <row r="394">
          <cell r="E394" t="str">
            <v>_</v>
          </cell>
        </row>
        <row r="395">
          <cell r="E395" t="str">
            <v>_</v>
          </cell>
        </row>
        <row r="396">
          <cell r="E396" t="str">
            <v>_</v>
          </cell>
        </row>
        <row r="397">
          <cell r="E397" t="str">
            <v>_</v>
          </cell>
        </row>
        <row r="398">
          <cell r="E398" t="str">
            <v>_</v>
          </cell>
        </row>
        <row r="399">
          <cell r="E399" t="str">
            <v>_</v>
          </cell>
        </row>
        <row r="400">
          <cell r="E400" t="str">
            <v>_</v>
          </cell>
        </row>
        <row r="401">
          <cell r="E401" t="str">
            <v>_</v>
          </cell>
        </row>
        <row r="402">
          <cell r="E402" t="str">
            <v>_</v>
          </cell>
        </row>
        <row r="403">
          <cell r="E403" t="str">
            <v>_</v>
          </cell>
        </row>
        <row r="404">
          <cell r="E404" t="str">
            <v>_</v>
          </cell>
        </row>
        <row r="405">
          <cell r="E405" t="str">
            <v>_</v>
          </cell>
        </row>
        <row r="406">
          <cell r="E406" t="str">
            <v>_</v>
          </cell>
        </row>
        <row r="407">
          <cell r="E407" t="str">
            <v>_</v>
          </cell>
        </row>
        <row r="408">
          <cell r="E408" t="str">
            <v>_</v>
          </cell>
        </row>
        <row r="409">
          <cell r="E409" t="str">
            <v>_</v>
          </cell>
        </row>
        <row r="410">
          <cell r="E410" t="str">
            <v>_</v>
          </cell>
        </row>
        <row r="411">
          <cell r="E411" t="str">
            <v>_</v>
          </cell>
        </row>
        <row r="412">
          <cell r="E412" t="str">
            <v>_</v>
          </cell>
        </row>
        <row r="413">
          <cell r="E413" t="str">
            <v>_</v>
          </cell>
        </row>
        <row r="414">
          <cell r="E414" t="str">
            <v>_</v>
          </cell>
        </row>
        <row r="415">
          <cell r="E415" t="str">
            <v>_</v>
          </cell>
        </row>
        <row r="416">
          <cell r="E416" t="str">
            <v>_</v>
          </cell>
        </row>
        <row r="417">
          <cell r="E417" t="str">
            <v>_</v>
          </cell>
        </row>
        <row r="418">
          <cell r="E418" t="str">
            <v>_</v>
          </cell>
        </row>
        <row r="419">
          <cell r="E419" t="str">
            <v>_</v>
          </cell>
        </row>
        <row r="420">
          <cell r="E420" t="str">
            <v>_</v>
          </cell>
        </row>
        <row r="421">
          <cell r="E421" t="str">
            <v>_</v>
          </cell>
        </row>
        <row r="422">
          <cell r="E422" t="str">
            <v>_</v>
          </cell>
        </row>
        <row r="423">
          <cell r="E423" t="str">
            <v>_</v>
          </cell>
        </row>
        <row r="424">
          <cell r="E424" t="str">
            <v>_</v>
          </cell>
        </row>
        <row r="425">
          <cell r="E425" t="str">
            <v>_</v>
          </cell>
        </row>
        <row r="426">
          <cell r="E426" t="str">
            <v>_</v>
          </cell>
        </row>
        <row r="427">
          <cell r="E427" t="str">
            <v>_</v>
          </cell>
        </row>
        <row r="428">
          <cell r="E428" t="str">
            <v>_</v>
          </cell>
        </row>
        <row r="429">
          <cell r="E429" t="str">
            <v>_</v>
          </cell>
        </row>
        <row r="430">
          <cell r="E430" t="str">
            <v>_</v>
          </cell>
        </row>
        <row r="431">
          <cell r="E431" t="str">
            <v>_</v>
          </cell>
        </row>
        <row r="432">
          <cell r="E432" t="str">
            <v>_</v>
          </cell>
        </row>
        <row r="433">
          <cell r="E433" t="str">
            <v>_</v>
          </cell>
        </row>
        <row r="434">
          <cell r="E434" t="str">
            <v>out_v100m</v>
          </cell>
        </row>
        <row r="435">
          <cell r="E435" t="str">
            <v>out_v200m</v>
          </cell>
        </row>
        <row r="436">
          <cell r="E436" t="str">
            <v>out_v400m</v>
          </cell>
        </row>
        <row r="437">
          <cell r="E437" t="str">
            <v>out_v800m</v>
          </cell>
        </row>
        <row r="438">
          <cell r="E438" t="str">
            <v>out_v1500m</v>
          </cell>
        </row>
        <row r="439">
          <cell r="E439" t="str">
            <v>out_v5000m</v>
          </cell>
        </row>
        <row r="440">
          <cell r="E440" t="str">
            <v>out_v10.000m</v>
          </cell>
        </row>
        <row r="441">
          <cell r="E441" t="str">
            <v>out_v110m bb</v>
          </cell>
        </row>
        <row r="442">
          <cell r="E442" t="str">
            <v>out_v400m bb</v>
          </cell>
        </row>
        <row r="443">
          <cell r="E443" t="str">
            <v>out_v3000m klb</v>
          </cell>
        </row>
        <row r="444">
          <cell r="E444" t="str">
            <v xml:space="preserve">out_v4 x 100m </v>
          </cell>
        </row>
        <row r="445">
          <cell r="E445" t="str">
            <v xml:space="preserve">out_v4 x 400m </v>
          </cell>
        </row>
        <row r="446">
          <cell r="E446" t="str">
            <v>out_vAukštis</v>
          </cell>
        </row>
        <row r="447">
          <cell r="E447" t="str">
            <v>out_vKartis</v>
          </cell>
        </row>
        <row r="448">
          <cell r="E448" t="str">
            <v>out_vTolis</v>
          </cell>
        </row>
        <row r="449">
          <cell r="E449" t="str">
            <v>out_vTrišuolis</v>
          </cell>
        </row>
        <row r="450">
          <cell r="E450" t="str">
            <v>out_vRutulys</v>
          </cell>
        </row>
        <row r="451">
          <cell r="E451" t="str">
            <v>out_vDiskas</v>
          </cell>
        </row>
        <row r="452">
          <cell r="E452" t="str">
            <v>out_vKūjis</v>
          </cell>
        </row>
        <row r="453">
          <cell r="E453" t="str">
            <v>out_vIetis</v>
          </cell>
        </row>
        <row r="454">
          <cell r="E454" t="str">
            <v>out_v20km sp ėjimas</v>
          </cell>
        </row>
        <row r="455">
          <cell r="E455" t="str">
            <v>out_v50km sp ėjimas</v>
          </cell>
        </row>
        <row r="456">
          <cell r="E456" t="str">
            <v>out_vMaratonas</v>
          </cell>
        </row>
        <row r="457">
          <cell r="E457" t="str">
            <v>out_v10-kovė</v>
          </cell>
        </row>
        <row r="458">
          <cell r="E458" t="str">
            <v>out_m100m</v>
          </cell>
        </row>
        <row r="459">
          <cell r="E459" t="str">
            <v>out_m200m</v>
          </cell>
        </row>
        <row r="460">
          <cell r="E460" t="str">
            <v>out_m400m</v>
          </cell>
        </row>
        <row r="461">
          <cell r="E461" t="str">
            <v>out_m800m</v>
          </cell>
        </row>
        <row r="462">
          <cell r="E462" t="str">
            <v>out_m1500m</v>
          </cell>
        </row>
        <row r="463">
          <cell r="E463" t="str">
            <v>out_m5000m</v>
          </cell>
        </row>
        <row r="464">
          <cell r="E464" t="str">
            <v>out_m10.000m</v>
          </cell>
        </row>
        <row r="465">
          <cell r="E465" t="str">
            <v>out_m100m bb</v>
          </cell>
        </row>
        <row r="466">
          <cell r="E466" t="str">
            <v>out_m400m bb</v>
          </cell>
        </row>
        <row r="467">
          <cell r="E467" t="str">
            <v>out_m3000m klb</v>
          </cell>
        </row>
        <row r="468">
          <cell r="E468" t="str">
            <v>out_m4 x 100m Relay</v>
          </cell>
        </row>
        <row r="469">
          <cell r="E469" t="str">
            <v>out_m4 x 400m Relay</v>
          </cell>
        </row>
        <row r="470">
          <cell r="E470" t="str">
            <v>out_maukštis</v>
          </cell>
        </row>
        <row r="471">
          <cell r="E471" t="str">
            <v>out_mkartis</v>
          </cell>
        </row>
        <row r="472">
          <cell r="E472" t="str">
            <v>out_mTolis</v>
          </cell>
        </row>
        <row r="473">
          <cell r="E473" t="str">
            <v>out_mTrišuolis</v>
          </cell>
        </row>
        <row r="474">
          <cell r="E474" t="str">
            <v>out_mRutulys</v>
          </cell>
        </row>
        <row r="475">
          <cell r="E475" t="str">
            <v>out_mDiskas</v>
          </cell>
        </row>
        <row r="476">
          <cell r="E476" t="str">
            <v>out_mKūjis</v>
          </cell>
        </row>
        <row r="477">
          <cell r="E477" t="str">
            <v>out_mIetis</v>
          </cell>
        </row>
        <row r="478">
          <cell r="E478" t="str">
            <v>out_m20km sp ėjimas</v>
          </cell>
        </row>
        <row r="479">
          <cell r="E479" t="str">
            <v>out_mMaratonas</v>
          </cell>
        </row>
        <row r="480">
          <cell r="E480" t="str">
            <v>out_m7-kovė</v>
          </cell>
        </row>
        <row r="481">
          <cell r="E481" t="str">
            <v>_</v>
          </cell>
        </row>
        <row r="482">
          <cell r="E482" t="str">
            <v>_</v>
          </cell>
        </row>
        <row r="483">
          <cell r="E483" t="str">
            <v>_</v>
          </cell>
        </row>
        <row r="484">
          <cell r="E484" t="str">
            <v>_</v>
          </cell>
        </row>
        <row r="485">
          <cell r="E485" t="str">
            <v>_</v>
          </cell>
        </row>
        <row r="486">
          <cell r="E486" t="str">
            <v>_</v>
          </cell>
        </row>
        <row r="487">
          <cell r="E487" t="str">
            <v>_</v>
          </cell>
        </row>
        <row r="488">
          <cell r="E488" t="str">
            <v>_</v>
          </cell>
        </row>
        <row r="489">
          <cell r="E489" t="str">
            <v>_</v>
          </cell>
        </row>
        <row r="490">
          <cell r="E490" t="str">
            <v>_</v>
          </cell>
        </row>
        <row r="491">
          <cell r="E491" t="str">
            <v>_</v>
          </cell>
        </row>
        <row r="492">
          <cell r="E492" t="str">
            <v>_</v>
          </cell>
        </row>
        <row r="493">
          <cell r="E493" t="str">
            <v>_</v>
          </cell>
        </row>
        <row r="494">
          <cell r="E494" t="str">
            <v>_</v>
          </cell>
        </row>
        <row r="495">
          <cell r="E495" t="str">
            <v>_</v>
          </cell>
        </row>
        <row r="496">
          <cell r="E496" t="str">
            <v>_</v>
          </cell>
        </row>
        <row r="497">
          <cell r="E497" t="str">
            <v>_</v>
          </cell>
        </row>
        <row r="498">
          <cell r="E498" t="str">
            <v>_</v>
          </cell>
        </row>
        <row r="499">
          <cell r="E499" t="str">
            <v>_</v>
          </cell>
        </row>
        <row r="500">
          <cell r="E500" t="str">
            <v>_</v>
          </cell>
        </row>
        <row r="501">
          <cell r="E501" t="str">
            <v>_</v>
          </cell>
        </row>
        <row r="502">
          <cell r="E502" t="str">
            <v>_</v>
          </cell>
        </row>
        <row r="503">
          <cell r="E503" t="str">
            <v>_</v>
          </cell>
        </row>
        <row r="504">
          <cell r="E504" t="str">
            <v>_</v>
          </cell>
        </row>
        <row r="505">
          <cell r="E505" t="str">
            <v>_</v>
          </cell>
        </row>
        <row r="506">
          <cell r="E506" t="str">
            <v>_</v>
          </cell>
        </row>
        <row r="507">
          <cell r="E507" t="str">
            <v>_</v>
          </cell>
        </row>
        <row r="508">
          <cell r="E508" t="str">
            <v>_</v>
          </cell>
        </row>
        <row r="509">
          <cell r="E509" t="str">
            <v>_</v>
          </cell>
        </row>
        <row r="510">
          <cell r="E510" t="str">
            <v>_</v>
          </cell>
        </row>
        <row r="511">
          <cell r="E511" t="str">
            <v>_</v>
          </cell>
        </row>
        <row r="512">
          <cell r="E512" t="str">
            <v>_</v>
          </cell>
        </row>
        <row r="513">
          <cell r="E513" t="str">
            <v>_</v>
          </cell>
        </row>
        <row r="514">
          <cell r="E514" t="str">
            <v>_</v>
          </cell>
        </row>
        <row r="515">
          <cell r="E515" t="str">
            <v>_</v>
          </cell>
        </row>
        <row r="516">
          <cell r="E516" t="str">
            <v>_</v>
          </cell>
        </row>
        <row r="517">
          <cell r="E517" t="str">
            <v>_</v>
          </cell>
        </row>
        <row r="518">
          <cell r="E518" t="str">
            <v>_</v>
          </cell>
        </row>
        <row r="519">
          <cell r="E519" t="str">
            <v>_</v>
          </cell>
        </row>
        <row r="520">
          <cell r="E520" t="str">
            <v>_</v>
          </cell>
        </row>
        <row r="521">
          <cell r="E521" t="str">
            <v>_</v>
          </cell>
        </row>
        <row r="522">
          <cell r="E522" t="str">
            <v>_</v>
          </cell>
        </row>
        <row r="523">
          <cell r="E523" t="str">
            <v>_</v>
          </cell>
        </row>
        <row r="524">
          <cell r="E524" t="str">
            <v>_</v>
          </cell>
        </row>
        <row r="525">
          <cell r="E525" t="str">
            <v>_</v>
          </cell>
        </row>
        <row r="526">
          <cell r="E526" t="str">
            <v>_</v>
          </cell>
        </row>
        <row r="527">
          <cell r="E527" t="str">
            <v>_</v>
          </cell>
        </row>
        <row r="528">
          <cell r="E528" t="str">
            <v>_</v>
          </cell>
        </row>
        <row r="529">
          <cell r="E529" t="str">
            <v>_</v>
          </cell>
        </row>
        <row r="530">
          <cell r="E530" t="str">
            <v>_</v>
          </cell>
        </row>
        <row r="531">
          <cell r="E531" t="str">
            <v>_</v>
          </cell>
        </row>
        <row r="532">
          <cell r="E532" t="str">
            <v>_</v>
          </cell>
        </row>
        <row r="533">
          <cell r="E533" t="str">
            <v>_</v>
          </cell>
        </row>
        <row r="534">
          <cell r="E534" t="str">
            <v>_</v>
          </cell>
        </row>
        <row r="535">
          <cell r="E535" t="str">
            <v>_</v>
          </cell>
        </row>
        <row r="536">
          <cell r="E536" t="str">
            <v>_</v>
          </cell>
        </row>
        <row r="537">
          <cell r="E537" t="str">
            <v>_</v>
          </cell>
        </row>
        <row r="538">
          <cell r="E538" t="str">
            <v>_</v>
          </cell>
        </row>
        <row r="539">
          <cell r="E539" t="str">
            <v>_</v>
          </cell>
        </row>
        <row r="540">
          <cell r="E540" t="str">
            <v>_</v>
          </cell>
        </row>
        <row r="541">
          <cell r="E541" t="str">
            <v>_</v>
          </cell>
        </row>
        <row r="542">
          <cell r="E542" t="str">
            <v>_</v>
          </cell>
        </row>
        <row r="543">
          <cell r="E543" t="str">
            <v>_</v>
          </cell>
        </row>
        <row r="544">
          <cell r="E544" t="str">
            <v>_</v>
          </cell>
        </row>
        <row r="545">
          <cell r="E545" t="str">
            <v>_</v>
          </cell>
        </row>
        <row r="546">
          <cell r="E546" t="str">
            <v>_</v>
          </cell>
        </row>
        <row r="547">
          <cell r="E547" t="str">
            <v>_</v>
          </cell>
        </row>
        <row r="548">
          <cell r="E548" t="str">
            <v>_</v>
          </cell>
        </row>
        <row r="549">
          <cell r="E549" t="str">
            <v>_</v>
          </cell>
        </row>
        <row r="550">
          <cell r="E550" t="str">
            <v>_</v>
          </cell>
        </row>
        <row r="551">
          <cell r="E551" t="str">
            <v>_</v>
          </cell>
        </row>
        <row r="552">
          <cell r="E552" t="str">
            <v>_</v>
          </cell>
        </row>
        <row r="553">
          <cell r="E553" t="str">
            <v>_</v>
          </cell>
        </row>
        <row r="554">
          <cell r="E554" t="str">
            <v>_</v>
          </cell>
        </row>
        <row r="555">
          <cell r="E555" t="str">
            <v>_</v>
          </cell>
        </row>
        <row r="556">
          <cell r="E556" t="str">
            <v>_</v>
          </cell>
        </row>
        <row r="557">
          <cell r="E557" t="str">
            <v>_</v>
          </cell>
        </row>
        <row r="558">
          <cell r="E558" t="str">
            <v>_</v>
          </cell>
        </row>
        <row r="559">
          <cell r="E559" t="str">
            <v>_</v>
          </cell>
        </row>
        <row r="560">
          <cell r="E560" t="str">
            <v>_</v>
          </cell>
        </row>
        <row r="561">
          <cell r="E561" t="str">
            <v>_</v>
          </cell>
        </row>
        <row r="562">
          <cell r="E562" t="str">
            <v>_</v>
          </cell>
        </row>
        <row r="563">
          <cell r="E563" t="str">
            <v>_</v>
          </cell>
        </row>
        <row r="564">
          <cell r="E564" t="str">
            <v>_</v>
          </cell>
        </row>
        <row r="565">
          <cell r="E565" t="str">
            <v>_</v>
          </cell>
        </row>
        <row r="566">
          <cell r="E566" t="str">
            <v>_</v>
          </cell>
        </row>
        <row r="567">
          <cell r="E567" t="str">
            <v>_</v>
          </cell>
        </row>
        <row r="568">
          <cell r="E568" t="str">
            <v>_</v>
          </cell>
        </row>
        <row r="569">
          <cell r="E569" t="str">
            <v>_</v>
          </cell>
        </row>
        <row r="570">
          <cell r="E570" t="str">
            <v>_</v>
          </cell>
        </row>
        <row r="571">
          <cell r="E571" t="str">
            <v>_</v>
          </cell>
        </row>
        <row r="572">
          <cell r="E572" t="str">
            <v>_</v>
          </cell>
        </row>
        <row r="573">
          <cell r="E573" t="str">
            <v>_</v>
          </cell>
        </row>
        <row r="574">
          <cell r="E574" t="str">
            <v>_</v>
          </cell>
        </row>
        <row r="575">
          <cell r="E575" t="str">
            <v>_</v>
          </cell>
        </row>
        <row r="576">
          <cell r="E576" t="str">
            <v>_</v>
          </cell>
        </row>
        <row r="577">
          <cell r="E577" t="str">
            <v>_</v>
          </cell>
        </row>
        <row r="578">
          <cell r="E578" t="str">
            <v>_</v>
          </cell>
        </row>
        <row r="579">
          <cell r="E579" t="str">
            <v>_</v>
          </cell>
        </row>
        <row r="580">
          <cell r="E580" t="str">
            <v>_</v>
          </cell>
        </row>
        <row r="581">
          <cell r="E581" t="str">
            <v>_</v>
          </cell>
        </row>
        <row r="582">
          <cell r="E582" t="str">
            <v>_</v>
          </cell>
        </row>
        <row r="583">
          <cell r="E583" t="str">
            <v>_</v>
          </cell>
        </row>
        <row r="584">
          <cell r="E584" t="str">
            <v>_</v>
          </cell>
        </row>
        <row r="585">
          <cell r="E585" t="str">
            <v>_</v>
          </cell>
        </row>
        <row r="586">
          <cell r="E586" t="str">
            <v>_</v>
          </cell>
        </row>
        <row r="587">
          <cell r="E587" t="str">
            <v>_</v>
          </cell>
        </row>
        <row r="588">
          <cell r="E588" t="str">
            <v>_</v>
          </cell>
        </row>
        <row r="589">
          <cell r="E589" t="str">
            <v>_</v>
          </cell>
        </row>
        <row r="590">
          <cell r="E590" t="str">
            <v>_</v>
          </cell>
        </row>
        <row r="591">
          <cell r="E591" t="str">
            <v>_</v>
          </cell>
        </row>
        <row r="592">
          <cell r="E592" t="str">
            <v>_</v>
          </cell>
        </row>
        <row r="593">
          <cell r="E593" t="str">
            <v>_</v>
          </cell>
        </row>
        <row r="594">
          <cell r="E594" t="str">
            <v>_</v>
          </cell>
        </row>
        <row r="595">
          <cell r="E595" t="str">
            <v>_</v>
          </cell>
        </row>
        <row r="596">
          <cell r="E596" t="str">
            <v>_</v>
          </cell>
        </row>
        <row r="597">
          <cell r="E597" t="str">
            <v>_</v>
          </cell>
        </row>
        <row r="598">
          <cell r="E598" t="str">
            <v>_</v>
          </cell>
        </row>
        <row r="599">
          <cell r="E599" t="str">
            <v>_</v>
          </cell>
        </row>
        <row r="600">
          <cell r="E600" t="str">
            <v>_</v>
          </cell>
        </row>
        <row r="601">
          <cell r="E601" t="str">
            <v>_</v>
          </cell>
        </row>
        <row r="602">
          <cell r="E602" t="str">
            <v>_</v>
          </cell>
        </row>
        <row r="603">
          <cell r="E603" t="str">
            <v>_</v>
          </cell>
        </row>
        <row r="604">
          <cell r="E604" t="str">
            <v>_</v>
          </cell>
        </row>
        <row r="605">
          <cell r="E605" t="str">
            <v>_</v>
          </cell>
        </row>
        <row r="606">
          <cell r="E606" t="str">
            <v>_</v>
          </cell>
        </row>
        <row r="607">
          <cell r="E607" t="str">
            <v>_</v>
          </cell>
        </row>
        <row r="608">
          <cell r="E608" t="str">
            <v>_</v>
          </cell>
        </row>
        <row r="609">
          <cell r="E609" t="str">
            <v>_</v>
          </cell>
        </row>
        <row r="610">
          <cell r="E610" t="str">
            <v>_</v>
          </cell>
        </row>
        <row r="611">
          <cell r="E611" t="str">
            <v>_</v>
          </cell>
        </row>
        <row r="612">
          <cell r="E612" t="str">
            <v>_</v>
          </cell>
        </row>
        <row r="613">
          <cell r="E613" t="str">
            <v>_</v>
          </cell>
        </row>
        <row r="614">
          <cell r="E614" t="str">
            <v>_</v>
          </cell>
        </row>
        <row r="615">
          <cell r="E615" t="str">
            <v>_</v>
          </cell>
        </row>
        <row r="616">
          <cell r="E616" t="str">
            <v>_</v>
          </cell>
        </row>
        <row r="617">
          <cell r="E617" t="str">
            <v>_</v>
          </cell>
        </row>
        <row r="618">
          <cell r="E618" t="str">
            <v>_</v>
          </cell>
        </row>
        <row r="619">
          <cell r="E619" t="str">
            <v>_</v>
          </cell>
        </row>
        <row r="620">
          <cell r="E620" t="str">
            <v>_</v>
          </cell>
        </row>
        <row r="621">
          <cell r="E621" t="str">
            <v>_</v>
          </cell>
        </row>
        <row r="622">
          <cell r="E622" t="str">
            <v>_</v>
          </cell>
        </row>
        <row r="623">
          <cell r="E623" t="str">
            <v>_</v>
          </cell>
        </row>
        <row r="624">
          <cell r="E624" t="str">
            <v>_</v>
          </cell>
        </row>
        <row r="625">
          <cell r="E625" t="str">
            <v>_</v>
          </cell>
        </row>
        <row r="626">
          <cell r="E626" t="str">
            <v>_</v>
          </cell>
        </row>
        <row r="627">
          <cell r="E627" t="str">
            <v>_</v>
          </cell>
        </row>
        <row r="628">
          <cell r="E628" t="str">
            <v>_</v>
          </cell>
        </row>
        <row r="629">
          <cell r="E629" t="str">
            <v>_</v>
          </cell>
        </row>
        <row r="630">
          <cell r="E630" t="str">
            <v>_</v>
          </cell>
        </row>
        <row r="631">
          <cell r="E631" t="str">
            <v>_</v>
          </cell>
        </row>
        <row r="632">
          <cell r="E632" t="str">
            <v>_</v>
          </cell>
        </row>
        <row r="633">
          <cell r="E633" t="str">
            <v>_</v>
          </cell>
        </row>
        <row r="634">
          <cell r="E634" t="str">
            <v>_</v>
          </cell>
        </row>
        <row r="635">
          <cell r="E635" t="str">
            <v>_</v>
          </cell>
        </row>
        <row r="636">
          <cell r="E636" t="str">
            <v>_</v>
          </cell>
        </row>
        <row r="637">
          <cell r="E637" t="str">
            <v>_</v>
          </cell>
        </row>
        <row r="638">
          <cell r="E638" t="str">
            <v>_</v>
          </cell>
        </row>
        <row r="639">
          <cell r="E639" t="str">
            <v>_</v>
          </cell>
        </row>
        <row r="640">
          <cell r="E640" t="str">
            <v>_</v>
          </cell>
        </row>
        <row r="641">
          <cell r="E641" t="str">
            <v>_</v>
          </cell>
        </row>
        <row r="642">
          <cell r="E642" t="str">
            <v>_</v>
          </cell>
        </row>
        <row r="643">
          <cell r="E643" t="str">
            <v>_</v>
          </cell>
        </row>
        <row r="644">
          <cell r="E644" t="str">
            <v>_</v>
          </cell>
        </row>
        <row r="645">
          <cell r="E645" t="str">
            <v>_</v>
          </cell>
        </row>
        <row r="646">
          <cell r="E646" t="str">
            <v>_</v>
          </cell>
        </row>
        <row r="647">
          <cell r="E647" t="str">
            <v>_</v>
          </cell>
        </row>
        <row r="648">
          <cell r="E648" t="str">
            <v>_</v>
          </cell>
        </row>
        <row r="649">
          <cell r="E649" t="str">
            <v>_</v>
          </cell>
        </row>
        <row r="650">
          <cell r="E650" t="str">
            <v>_</v>
          </cell>
        </row>
        <row r="651">
          <cell r="E651" t="str">
            <v>_</v>
          </cell>
        </row>
        <row r="652">
          <cell r="E652" t="str">
            <v>_</v>
          </cell>
        </row>
        <row r="653">
          <cell r="E653" t="str">
            <v>_</v>
          </cell>
        </row>
        <row r="654">
          <cell r="E654" t="str">
            <v>_</v>
          </cell>
        </row>
        <row r="655">
          <cell r="E655" t="str">
            <v>_</v>
          </cell>
        </row>
        <row r="656">
          <cell r="E656" t="str">
            <v>_</v>
          </cell>
        </row>
        <row r="657">
          <cell r="E657" t="str">
            <v>_</v>
          </cell>
        </row>
        <row r="658">
          <cell r="E658" t="str">
            <v>_</v>
          </cell>
        </row>
        <row r="659">
          <cell r="E659" t="str">
            <v>_</v>
          </cell>
        </row>
        <row r="660">
          <cell r="E660" t="str">
            <v>_</v>
          </cell>
        </row>
        <row r="661">
          <cell r="E661" t="str">
            <v>_</v>
          </cell>
        </row>
        <row r="662">
          <cell r="E662" t="str">
            <v>_</v>
          </cell>
        </row>
        <row r="663">
          <cell r="E663" t="str">
            <v>_</v>
          </cell>
        </row>
        <row r="664">
          <cell r="E664" t="str">
            <v>_</v>
          </cell>
        </row>
        <row r="665">
          <cell r="E665" t="str">
            <v>_</v>
          </cell>
        </row>
        <row r="666">
          <cell r="E666" t="str">
            <v>_</v>
          </cell>
        </row>
        <row r="667">
          <cell r="E667" t="str">
            <v>_</v>
          </cell>
        </row>
        <row r="668">
          <cell r="E668" t="str">
            <v>_</v>
          </cell>
        </row>
        <row r="669">
          <cell r="E669" t="str">
            <v>_</v>
          </cell>
        </row>
        <row r="670">
          <cell r="E670" t="str">
            <v>_</v>
          </cell>
        </row>
        <row r="671">
          <cell r="E671" t="str">
            <v>_</v>
          </cell>
        </row>
        <row r="672">
          <cell r="E672" t="str">
            <v>_</v>
          </cell>
        </row>
        <row r="673">
          <cell r="E673" t="str">
            <v>_</v>
          </cell>
        </row>
        <row r="674">
          <cell r="E674" t="str">
            <v>_</v>
          </cell>
        </row>
        <row r="675">
          <cell r="E675" t="str">
            <v>_</v>
          </cell>
        </row>
        <row r="676">
          <cell r="E676" t="str">
            <v>_</v>
          </cell>
        </row>
        <row r="677">
          <cell r="E677" t="str">
            <v>_</v>
          </cell>
        </row>
        <row r="678">
          <cell r="E678" t="str">
            <v>_</v>
          </cell>
        </row>
        <row r="679">
          <cell r="E679" t="str">
            <v>_</v>
          </cell>
        </row>
        <row r="680">
          <cell r="E680" t="str">
            <v>_</v>
          </cell>
        </row>
        <row r="681">
          <cell r="E681" t="str">
            <v>_</v>
          </cell>
        </row>
        <row r="682">
          <cell r="E682" t="str">
            <v>_</v>
          </cell>
        </row>
        <row r="683">
          <cell r="E683" t="str">
            <v>_</v>
          </cell>
        </row>
        <row r="684">
          <cell r="E684" t="str">
            <v>_</v>
          </cell>
        </row>
        <row r="685">
          <cell r="E685" t="str">
            <v>_</v>
          </cell>
        </row>
        <row r="686">
          <cell r="E686" t="str">
            <v>_</v>
          </cell>
        </row>
        <row r="687">
          <cell r="E687" t="str">
            <v>_</v>
          </cell>
        </row>
        <row r="688">
          <cell r="E688" t="str">
            <v>_</v>
          </cell>
        </row>
        <row r="689">
          <cell r="E689" t="str">
            <v>_</v>
          </cell>
        </row>
        <row r="690">
          <cell r="E690" t="str">
            <v>_</v>
          </cell>
        </row>
        <row r="691">
          <cell r="E691" t="str">
            <v>_</v>
          </cell>
        </row>
        <row r="692">
          <cell r="E692" t="str">
            <v>_</v>
          </cell>
        </row>
        <row r="693">
          <cell r="E693" t="str">
            <v>_</v>
          </cell>
        </row>
        <row r="694">
          <cell r="E694" t="str">
            <v>_</v>
          </cell>
        </row>
        <row r="695">
          <cell r="E695" t="str">
            <v>_</v>
          </cell>
        </row>
        <row r="696">
          <cell r="E696" t="str">
            <v>_</v>
          </cell>
        </row>
        <row r="697">
          <cell r="E697" t="str">
            <v>_</v>
          </cell>
        </row>
        <row r="698">
          <cell r="E698" t="str">
            <v>_</v>
          </cell>
        </row>
        <row r="699">
          <cell r="E699" t="str">
            <v>_</v>
          </cell>
        </row>
        <row r="700">
          <cell r="E700" t="str">
            <v>_</v>
          </cell>
        </row>
        <row r="701">
          <cell r="E701" t="str">
            <v>_</v>
          </cell>
        </row>
        <row r="702">
          <cell r="E702" t="str">
            <v>_</v>
          </cell>
        </row>
        <row r="703">
          <cell r="E703" t="str">
            <v>_</v>
          </cell>
        </row>
        <row r="704">
          <cell r="E704" t="str">
            <v>_</v>
          </cell>
        </row>
        <row r="705">
          <cell r="E705" t="str">
            <v>_</v>
          </cell>
        </row>
        <row r="706">
          <cell r="E706" t="str">
            <v>_</v>
          </cell>
        </row>
        <row r="707">
          <cell r="E707" t="str">
            <v>_</v>
          </cell>
        </row>
        <row r="708">
          <cell r="E708" t="str">
            <v>_</v>
          </cell>
        </row>
        <row r="709">
          <cell r="E709" t="str">
            <v>_</v>
          </cell>
        </row>
        <row r="710">
          <cell r="E710" t="str">
            <v>_</v>
          </cell>
        </row>
        <row r="711">
          <cell r="E711" t="str">
            <v>_</v>
          </cell>
        </row>
        <row r="712">
          <cell r="E712" t="str">
            <v>_</v>
          </cell>
        </row>
        <row r="713">
          <cell r="E713" t="str">
            <v>_</v>
          </cell>
        </row>
        <row r="714">
          <cell r="E714" t="str">
            <v>_</v>
          </cell>
        </row>
        <row r="715">
          <cell r="E715" t="str">
            <v>_</v>
          </cell>
        </row>
        <row r="716">
          <cell r="E716" t="str">
            <v>_</v>
          </cell>
        </row>
        <row r="717">
          <cell r="E717" t="str">
            <v>_</v>
          </cell>
        </row>
        <row r="718">
          <cell r="E718" t="str">
            <v>_</v>
          </cell>
        </row>
        <row r="719">
          <cell r="E719" t="str">
            <v>_</v>
          </cell>
        </row>
        <row r="720">
          <cell r="E720" t="str">
            <v>_</v>
          </cell>
        </row>
        <row r="721">
          <cell r="E721" t="str">
            <v>_</v>
          </cell>
        </row>
        <row r="722">
          <cell r="E722" t="str">
            <v>_</v>
          </cell>
        </row>
        <row r="723">
          <cell r="E723" t="str">
            <v>_</v>
          </cell>
        </row>
        <row r="724">
          <cell r="E724" t="str">
            <v>_</v>
          </cell>
        </row>
        <row r="725">
          <cell r="E725" t="str">
            <v>_</v>
          </cell>
        </row>
        <row r="726">
          <cell r="E726" t="str">
            <v>_</v>
          </cell>
        </row>
        <row r="727">
          <cell r="E727" t="str">
            <v>_</v>
          </cell>
        </row>
        <row r="728">
          <cell r="E728" t="str">
            <v>_</v>
          </cell>
        </row>
        <row r="729">
          <cell r="E729" t="str">
            <v>_</v>
          </cell>
        </row>
        <row r="730">
          <cell r="E730" t="str">
            <v>_</v>
          </cell>
        </row>
        <row r="731">
          <cell r="E731" t="str">
            <v>_</v>
          </cell>
        </row>
        <row r="732">
          <cell r="E732" t="str">
            <v>_</v>
          </cell>
        </row>
        <row r="733">
          <cell r="E733" t="str">
            <v>_</v>
          </cell>
        </row>
        <row r="734">
          <cell r="E734" t="str">
            <v>_</v>
          </cell>
        </row>
        <row r="735">
          <cell r="E735" t="str">
            <v>_</v>
          </cell>
        </row>
        <row r="736">
          <cell r="E736" t="str">
            <v>_</v>
          </cell>
        </row>
        <row r="737">
          <cell r="E737" t="str">
            <v>_</v>
          </cell>
        </row>
        <row r="738">
          <cell r="E738" t="str">
            <v>_</v>
          </cell>
        </row>
        <row r="739">
          <cell r="E739" t="str">
            <v>_</v>
          </cell>
        </row>
        <row r="740">
          <cell r="E740" t="str">
            <v>_</v>
          </cell>
        </row>
        <row r="741">
          <cell r="E741" t="str">
            <v>_</v>
          </cell>
        </row>
        <row r="742">
          <cell r="E742" t="str">
            <v>_</v>
          </cell>
        </row>
        <row r="743">
          <cell r="E743" t="str">
            <v>_</v>
          </cell>
        </row>
        <row r="744">
          <cell r="E744" t="str">
            <v>_</v>
          </cell>
        </row>
        <row r="745">
          <cell r="E745" t="str">
            <v>_</v>
          </cell>
        </row>
        <row r="746">
          <cell r="E746" t="str">
            <v>_</v>
          </cell>
        </row>
        <row r="747">
          <cell r="E747" t="str">
            <v>_</v>
          </cell>
        </row>
        <row r="748">
          <cell r="E748" t="str">
            <v>_</v>
          </cell>
        </row>
        <row r="749">
          <cell r="E749" t="str">
            <v>_</v>
          </cell>
        </row>
        <row r="750">
          <cell r="E750" t="str">
            <v>_</v>
          </cell>
        </row>
        <row r="751">
          <cell r="E751" t="str">
            <v>_</v>
          </cell>
        </row>
        <row r="752">
          <cell r="E752" t="str">
            <v>_</v>
          </cell>
        </row>
        <row r="753">
          <cell r="E753" t="str">
            <v>_</v>
          </cell>
        </row>
        <row r="754">
          <cell r="E754" t="str">
            <v>_</v>
          </cell>
        </row>
        <row r="755">
          <cell r="E755" t="str">
            <v>_</v>
          </cell>
        </row>
        <row r="756">
          <cell r="E756" t="str">
            <v>_</v>
          </cell>
        </row>
        <row r="757">
          <cell r="E757" t="str">
            <v>_</v>
          </cell>
        </row>
        <row r="758">
          <cell r="E758" t="str">
            <v>_</v>
          </cell>
        </row>
        <row r="759">
          <cell r="E759" t="str">
            <v>_</v>
          </cell>
        </row>
        <row r="760">
          <cell r="E760" t="str">
            <v>_</v>
          </cell>
        </row>
        <row r="761">
          <cell r="E761" t="str">
            <v>_</v>
          </cell>
        </row>
        <row r="762">
          <cell r="E762" t="str">
            <v>_</v>
          </cell>
        </row>
        <row r="763">
          <cell r="E763" t="str">
            <v>_</v>
          </cell>
        </row>
        <row r="764">
          <cell r="E764" t="str">
            <v>_</v>
          </cell>
        </row>
        <row r="765">
          <cell r="E765" t="str">
            <v>_</v>
          </cell>
        </row>
        <row r="766">
          <cell r="E766" t="str">
            <v>_</v>
          </cell>
        </row>
        <row r="767">
          <cell r="E767" t="str">
            <v>_</v>
          </cell>
        </row>
        <row r="768">
          <cell r="E768" t="str">
            <v>_</v>
          </cell>
        </row>
        <row r="769">
          <cell r="E769" t="str">
            <v>_</v>
          </cell>
        </row>
        <row r="770">
          <cell r="E770" t="str">
            <v>_</v>
          </cell>
        </row>
        <row r="771">
          <cell r="E771" t="str">
            <v>_</v>
          </cell>
        </row>
        <row r="772">
          <cell r="E772" t="str">
            <v>_</v>
          </cell>
        </row>
        <row r="773">
          <cell r="E773" t="str">
            <v>_</v>
          </cell>
        </row>
        <row r="774">
          <cell r="E774" t="str">
            <v>_</v>
          </cell>
        </row>
        <row r="775">
          <cell r="E775" t="str">
            <v>_</v>
          </cell>
        </row>
        <row r="776">
          <cell r="E776" t="str">
            <v>_</v>
          </cell>
        </row>
        <row r="777">
          <cell r="E777" t="str">
            <v>_</v>
          </cell>
        </row>
        <row r="778">
          <cell r="E778" t="str">
            <v>_</v>
          </cell>
        </row>
        <row r="779">
          <cell r="E779" t="str">
            <v>_</v>
          </cell>
        </row>
        <row r="780">
          <cell r="E780" t="str">
            <v>_</v>
          </cell>
        </row>
        <row r="781">
          <cell r="E781" t="str">
            <v>_</v>
          </cell>
        </row>
        <row r="782">
          <cell r="E782" t="str">
            <v>_</v>
          </cell>
        </row>
        <row r="783">
          <cell r="E783" t="str">
            <v>_</v>
          </cell>
        </row>
        <row r="784">
          <cell r="E784" t="str">
            <v>_</v>
          </cell>
        </row>
        <row r="785">
          <cell r="E785" t="str">
            <v>_</v>
          </cell>
        </row>
        <row r="786">
          <cell r="E786" t="str">
            <v>_</v>
          </cell>
        </row>
        <row r="787">
          <cell r="E787" t="str">
            <v>_</v>
          </cell>
        </row>
        <row r="788">
          <cell r="E788" t="str">
            <v>_</v>
          </cell>
        </row>
        <row r="789">
          <cell r="E789" t="str">
            <v>_</v>
          </cell>
        </row>
        <row r="790">
          <cell r="E790" t="str">
            <v>_</v>
          </cell>
        </row>
        <row r="791">
          <cell r="E791" t="str">
            <v>_</v>
          </cell>
        </row>
        <row r="792">
          <cell r="E792" t="str">
            <v>_</v>
          </cell>
        </row>
        <row r="793">
          <cell r="E793" t="str">
            <v>_</v>
          </cell>
        </row>
        <row r="794">
          <cell r="E794" t="str">
            <v>_</v>
          </cell>
        </row>
        <row r="795">
          <cell r="E795" t="str">
            <v>_</v>
          </cell>
        </row>
        <row r="796">
          <cell r="E796" t="str">
            <v>_</v>
          </cell>
        </row>
        <row r="797">
          <cell r="E797" t="str">
            <v>_</v>
          </cell>
        </row>
        <row r="798">
          <cell r="E798" t="str">
            <v>_</v>
          </cell>
        </row>
        <row r="799">
          <cell r="E799" t="str">
            <v>_</v>
          </cell>
        </row>
        <row r="800">
          <cell r="E800" t="str">
            <v>_</v>
          </cell>
        </row>
        <row r="801">
          <cell r="E801" t="str">
            <v>_</v>
          </cell>
        </row>
        <row r="802">
          <cell r="E802" t="str">
            <v>_</v>
          </cell>
        </row>
        <row r="803">
          <cell r="E803" t="str">
            <v>_</v>
          </cell>
        </row>
        <row r="804">
          <cell r="E804" t="str">
            <v>_</v>
          </cell>
        </row>
        <row r="805">
          <cell r="E805" t="str">
            <v>_</v>
          </cell>
        </row>
        <row r="806">
          <cell r="E806" t="str">
            <v>_</v>
          </cell>
        </row>
        <row r="807">
          <cell r="E807" t="str">
            <v>_</v>
          </cell>
        </row>
        <row r="808">
          <cell r="E808" t="str">
            <v>_</v>
          </cell>
        </row>
        <row r="809">
          <cell r="E809" t="str">
            <v>_</v>
          </cell>
        </row>
        <row r="810">
          <cell r="E810" t="str">
            <v>_</v>
          </cell>
        </row>
        <row r="811">
          <cell r="E811" t="str">
            <v>_</v>
          </cell>
        </row>
        <row r="812">
          <cell r="E812" t="str">
            <v>_</v>
          </cell>
        </row>
        <row r="813">
          <cell r="E813" t="str">
            <v>_</v>
          </cell>
        </row>
        <row r="814">
          <cell r="E814" t="str">
            <v>_</v>
          </cell>
        </row>
        <row r="815">
          <cell r="E815" t="str">
            <v>_</v>
          </cell>
        </row>
        <row r="816">
          <cell r="E816" t="str">
            <v>_</v>
          </cell>
        </row>
        <row r="817">
          <cell r="E817" t="str">
            <v>_</v>
          </cell>
        </row>
        <row r="818">
          <cell r="E818" t="str">
            <v>_</v>
          </cell>
        </row>
        <row r="819">
          <cell r="E819" t="str">
            <v>_</v>
          </cell>
        </row>
        <row r="820">
          <cell r="E820" t="str">
            <v>_</v>
          </cell>
        </row>
        <row r="821">
          <cell r="E821" t="str">
            <v>_</v>
          </cell>
        </row>
        <row r="822">
          <cell r="E822" t="str">
            <v>_</v>
          </cell>
        </row>
        <row r="823">
          <cell r="E823" t="str">
            <v>_</v>
          </cell>
        </row>
        <row r="824">
          <cell r="E824" t="str">
            <v>_</v>
          </cell>
        </row>
        <row r="825">
          <cell r="E825" t="str">
            <v>_</v>
          </cell>
        </row>
        <row r="826">
          <cell r="E826" t="str">
            <v>_</v>
          </cell>
        </row>
        <row r="827">
          <cell r="E827" t="str">
            <v>_</v>
          </cell>
        </row>
        <row r="828">
          <cell r="E828" t="str">
            <v>_</v>
          </cell>
        </row>
        <row r="829">
          <cell r="E829" t="str">
            <v>_</v>
          </cell>
        </row>
        <row r="830">
          <cell r="E830" t="str">
            <v>_</v>
          </cell>
        </row>
        <row r="831">
          <cell r="E831" t="str">
            <v>_</v>
          </cell>
        </row>
        <row r="832">
          <cell r="E832" t="str">
            <v>_</v>
          </cell>
        </row>
        <row r="833">
          <cell r="E833" t="str">
            <v>_</v>
          </cell>
        </row>
        <row r="834">
          <cell r="E834" t="str">
            <v>_</v>
          </cell>
        </row>
        <row r="835">
          <cell r="E835" t="str">
            <v>_</v>
          </cell>
        </row>
        <row r="836">
          <cell r="E836" t="str">
            <v>_</v>
          </cell>
        </row>
        <row r="837">
          <cell r="E837" t="str">
            <v>_</v>
          </cell>
        </row>
        <row r="838">
          <cell r="E838" t="str">
            <v>_</v>
          </cell>
        </row>
        <row r="839">
          <cell r="E839" t="str">
            <v>_</v>
          </cell>
        </row>
        <row r="840">
          <cell r="E840" t="str">
            <v>_</v>
          </cell>
        </row>
        <row r="841">
          <cell r="E841" t="str">
            <v>_</v>
          </cell>
        </row>
        <row r="842">
          <cell r="E842" t="str">
            <v>_</v>
          </cell>
        </row>
        <row r="843">
          <cell r="E843" t="str">
            <v>_</v>
          </cell>
        </row>
        <row r="844">
          <cell r="E844" t="str">
            <v>_</v>
          </cell>
        </row>
        <row r="845">
          <cell r="E845" t="str">
            <v>_</v>
          </cell>
        </row>
        <row r="846">
          <cell r="E846" t="str">
            <v>_</v>
          </cell>
        </row>
        <row r="847">
          <cell r="E847" t="str">
            <v>_</v>
          </cell>
        </row>
        <row r="848">
          <cell r="E848" t="str">
            <v>_</v>
          </cell>
        </row>
        <row r="849">
          <cell r="E849" t="str">
            <v>_</v>
          </cell>
        </row>
        <row r="850">
          <cell r="E850" t="str">
            <v>_</v>
          </cell>
        </row>
        <row r="851">
          <cell r="E851" t="str">
            <v>_</v>
          </cell>
        </row>
        <row r="852">
          <cell r="E852" t="str">
            <v>_</v>
          </cell>
        </row>
        <row r="853">
          <cell r="E853" t="str">
            <v>_</v>
          </cell>
        </row>
        <row r="854">
          <cell r="E854" t="str">
            <v>_</v>
          </cell>
        </row>
        <row r="855">
          <cell r="E855" t="str">
            <v>_</v>
          </cell>
        </row>
        <row r="856">
          <cell r="E856" t="str">
            <v>_</v>
          </cell>
        </row>
        <row r="857">
          <cell r="E857" t="str">
            <v>_</v>
          </cell>
        </row>
        <row r="858">
          <cell r="E858" t="str">
            <v>_</v>
          </cell>
        </row>
        <row r="859">
          <cell r="E859" t="str">
            <v>_</v>
          </cell>
        </row>
        <row r="860">
          <cell r="E860" t="str">
            <v>_</v>
          </cell>
        </row>
        <row r="861">
          <cell r="E861" t="str">
            <v>_</v>
          </cell>
        </row>
        <row r="862">
          <cell r="E862" t="str">
            <v>_</v>
          </cell>
        </row>
        <row r="863">
          <cell r="E863" t="str">
            <v>_</v>
          </cell>
        </row>
        <row r="864">
          <cell r="E864" t="str">
            <v>_</v>
          </cell>
        </row>
        <row r="865">
          <cell r="E865" t="str">
            <v>_</v>
          </cell>
        </row>
        <row r="866">
          <cell r="E866" t="str">
            <v>_</v>
          </cell>
        </row>
        <row r="867">
          <cell r="E867" t="str">
            <v>_</v>
          </cell>
        </row>
        <row r="868">
          <cell r="E868" t="str">
            <v>_</v>
          </cell>
        </row>
        <row r="869">
          <cell r="E869" t="str">
            <v>_</v>
          </cell>
        </row>
        <row r="870">
          <cell r="E870" t="str">
            <v>_</v>
          </cell>
        </row>
        <row r="871">
          <cell r="E871" t="str">
            <v>_</v>
          </cell>
        </row>
        <row r="872">
          <cell r="E872" t="str">
            <v>_</v>
          </cell>
        </row>
        <row r="873">
          <cell r="E873" t="str">
            <v>_</v>
          </cell>
        </row>
        <row r="874">
          <cell r="E874" t="str">
            <v>_</v>
          </cell>
        </row>
        <row r="875">
          <cell r="E875" t="str">
            <v>_</v>
          </cell>
        </row>
        <row r="876">
          <cell r="E876" t="str">
            <v>_</v>
          </cell>
        </row>
        <row r="877">
          <cell r="E877" t="str">
            <v>_</v>
          </cell>
        </row>
        <row r="878">
          <cell r="E878" t="str">
            <v>_</v>
          </cell>
        </row>
        <row r="879">
          <cell r="E879" t="str">
            <v>_</v>
          </cell>
        </row>
        <row r="880">
          <cell r="E880" t="str">
            <v>_</v>
          </cell>
        </row>
        <row r="881">
          <cell r="E881" t="str">
            <v>_</v>
          </cell>
        </row>
        <row r="882">
          <cell r="E882" t="str">
            <v>_</v>
          </cell>
        </row>
        <row r="883">
          <cell r="E883" t="str">
            <v>_</v>
          </cell>
        </row>
        <row r="884">
          <cell r="E884" t="str">
            <v>_</v>
          </cell>
        </row>
        <row r="885">
          <cell r="E885" t="str">
            <v>_</v>
          </cell>
        </row>
        <row r="886">
          <cell r="E886" t="str">
            <v>_</v>
          </cell>
        </row>
        <row r="887">
          <cell r="E887" t="str">
            <v>_</v>
          </cell>
        </row>
        <row r="888">
          <cell r="E888" t="str">
            <v>_</v>
          </cell>
        </row>
        <row r="889">
          <cell r="E889" t="str">
            <v>_</v>
          </cell>
        </row>
        <row r="890">
          <cell r="E890" t="str">
            <v>_</v>
          </cell>
        </row>
        <row r="891">
          <cell r="E891" t="str">
            <v>_</v>
          </cell>
        </row>
        <row r="892">
          <cell r="E892" t="str">
            <v>_</v>
          </cell>
        </row>
        <row r="893">
          <cell r="E893" t="str">
            <v>_</v>
          </cell>
        </row>
        <row r="894">
          <cell r="E894" t="str">
            <v>_</v>
          </cell>
        </row>
        <row r="895">
          <cell r="E895" t="str">
            <v>_</v>
          </cell>
        </row>
        <row r="896">
          <cell r="E896" t="str">
            <v>_</v>
          </cell>
        </row>
        <row r="897">
          <cell r="E897" t="str">
            <v>_</v>
          </cell>
        </row>
        <row r="898">
          <cell r="E898" t="str">
            <v>_</v>
          </cell>
        </row>
        <row r="899">
          <cell r="E899" t="str">
            <v>_</v>
          </cell>
        </row>
        <row r="900">
          <cell r="E900" t="str">
            <v>_</v>
          </cell>
        </row>
        <row r="901">
          <cell r="E901" t="str">
            <v>_</v>
          </cell>
        </row>
        <row r="902">
          <cell r="E902" t="str">
            <v>_</v>
          </cell>
        </row>
        <row r="903">
          <cell r="E903" t="str">
            <v>_</v>
          </cell>
        </row>
        <row r="904">
          <cell r="E904" t="str">
            <v>_</v>
          </cell>
        </row>
        <row r="905">
          <cell r="E905" t="str">
            <v>_</v>
          </cell>
        </row>
        <row r="906">
          <cell r="E906" t="str">
            <v>_</v>
          </cell>
        </row>
        <row r="907">
          <cell r="E907" t="str">
            <v>_</v>
          </cell>
        </row>
        <row r="908">
          <cell r="E908" t="str">
            <v>_</v>
          </cell>
        </row>
        <row r="909">
          <cell r="E909" t="str">
            <v>_</v>
          </cell>
        </row>
        <row r="910">
          <cell r="E910" t="str">
            <v>_</v>
          </cell>
        </row>
        <row r="911">
          <cell r="E911" t="str">
            <v>_</v>
          </cell>
        </row>
        <row r="912">
          <cell r="E912" t="str">
            <v>_</v>
          </cell>
        </row>
        <row r="913">
          <cell r="E913" t="str">
            <v>_</v>
          </cell>
        </row>
        <row r="914">
          <cell r="E914" t="str">
            <v>_</v>
          </cell>
        </row>
        <row r="915">
          <cell r="E915" t="str">
            <v>_</v>
          </cell>
        </row>
        <row r="916">
          <cell r="E916" t="str">
            <v>_</v>
          </cell>
        </row>
        <row r="917">
          <cell r="E917" t="str">
            <v>_</v>
          </cell>
        </row>
        <row r="918">
          <cell r="E918" t="str">
            <v>_</v>
          </cell>
        </row>
        <row r="919">
          <cell r="E919" t="str">
            <v>_</v>
          </cell>
        </row>
        <row r="920">
          <cell r="E920" t="str">
            <v>_</v>
          </cell>
        </row>
        <row r="921">
          <cell r="E921" t="str">
            <v>_</v>
          </cell>
        </row>
        <row r="922">
          <cell r="E922" t="str">
            <v>_</v>
          </cell>
        </row>
        <row r="923">
          <cell r="E923" t="str">
            <v>_</v>
          </cell>
        </row>
        <row r="924">
          <cell r="E924" t="str">
            <v>_</v>
          </cell>
        </row>
        <row r="925">
          <cell r="E925" t="str">
            <v>_</v>
          </cell>
        </row>
        <row r="926">
          <cell r="E926" t="str">
            <v>_</v>
          </cell>
        </row>
        <row r="927">
          <cell r="E927" t="str">
            <v>_</v>
          </cell>
        </row>
        <row r="928">
          <cell r="E928" t="str">
            <v>_</v>
          </cell>
        </row>
        <row r="929">
          <cell r="E929" t="str">
            <v>_</v>
          </cell>
        </row>
        <row r="930">
          <cell r="E930" t="str">
            <v>_</v>
          </cell>
        </row>
        <row r="931">
          <cell r="E931" t="str">
            <v>_</v>
          </cell>
        </row>
        <row r="932">
          <cell r="E932" t="str">
            <v>_</v>
          </cell>
        </row>
        <row r="933">
          <cell r="E933" t="str">
            <v>_</v>
          </cell>
        </row>
        <row r="934">
          <cell r="E934" t="str">
            <v>_</v>
          </cell>
        </row>
        <row r="935">
          <cell r="E935" t="str">
            <v>_</v>
          </cell>
        </row>
        <row r="936">
          <cell r="E936" t="str">
            <v>_</v>
          </cell>
        </row>
        <row r="937">
          <cell r="E937" t="str">
            <v>_</v>
          </cell>
        </row>
        <row r="938">
          <cell r="E938" t="str">
            <v>_</v>
          </cell>
        </row>
        <row r="939">
          <cell r="E939" t="str">
            <v>_</v>
          </cell>
        </row>
        <row r="940">
          <cell r="E940" t="str">
            <v>_</v>
          </cell>
        </row>
        <row r="941">
          <cell r="E941" t="str">
            <v>_</v>
          </cell>
        </row>
        <row r="942">
          <cell r="E942" t="str">
            <v>_</v>
          </cell>
        </row>
        <row r="943">
          <cell r="E943" t="str">
            <v>_</v>
          </cell>
        </row>
        <row r="944">
          <cell r="E944" t="str">
            <v>_</v>
          </cell>
        </row>
        <row r="945">
          <cell r="E945" t="str">
            <v>_</v>
          </cell>
        </row>
        <row r="946">
          <cell r="E946" t="str">
            <v>_</v>
          </cell>
        </row>
        <row r="947">
          <cell r="E947" t="str">
            <v>_</v>
          </cell>
        </row>
        <row r="948">
          <cell r="E948" t="str">
            <v>_</v>
          </cell>
        </row>
        <row r="949">
          <cell r="E949" t="str">
            <v>_</v>
          </cell>
        </row>
        <row r="950">
          <cell r="E950" t="str">
            <v>_</v>
          </cell>
        </row>
        <row r="951">
          <cell r="E951" t="str">
            <v>_</v>
          </cell>
        </row>
        <row r="952">
          <cell r="E952" t="str">
            <v>_</v>
          </cell>
        </row>
        <row r="953">
          <cell r="E953" t="str">
            <v>_</v>
          </cell>
        </row>
        <row r="954">
          <cell r="E954" t="str">
            <v>_</v>
          </cell>
        </row>
        <row r="955">
          <cell r="E955" t="str">
            <v>_</v>
          </cell>
        </row>
        <row r="956">
          <cell r="E956" t="str">
            <v>_</v>
          </cell>
        </row>
        <row r="957">
          <cell r="E957" t="str">
            <v>_</v>
          </cell>
        </row>
        <row r="958">
          <cell r="E958" t="str">
            <v>_</v>
          </cell>
        </row>
        <row r="959">
          <cell r="E959" t="str">
            <v>_</v>
          </cell>
        </row>
        <row r="960">
          <cell r="E960" t="str">
            <v>_</v>
          </cell>
        </row>
        <row r="961">
          <cell r="E961" t="str">
            <v>_</v>
          </cell>
        </row>
        <row r="962">
          <cell r="E962" t="str">
            <v>_</v>
          </cell>
        </row>
        <row r="963">
          <cell r="E963" t="str">
            <v>_</v>
          </cell>
        </row>
        <row r="964">
          <cell r="E964" t="str">
            <v>_</v>
          </cell>
        </row>
        <row r="965">
          <cell r="E965" t="str">
            <v>_</v>
          </cell>
        </row>
        <row r="966">
          <cell r="E966" t="str">
            <v>_</v>
          </cell>
        </row>
        <row r="967">
          <cell r="E967" t="str">
            <v>_</v>
          </cell>
        </row>
        <row r="968">
          <cell r="E968" t="str">
            <v>_</v>
          </cell>
        </row>
        <row r="969">
          <cell r="E969" t="str">
            <v>_</v>
          </cell>
        </row>
        <row r="970">
          <cell r="E970" t="str">
            <v>_</v>
          </cell>
        </row>
        <row r="971">
          <cell r="E971" t="str">
            <v>_</v>
          </cell>
        </row>
        <row r="972">
          <cell r="E972" t="str">
            <v>_</v>
          </cell>
        </row>
        <row r="973">
          <cell r="E973" t="str">
            <v>_</v>
          </cell>
        </row>
        <row r="974">
          <cell r="E974" t="str">
            <v>_</v>
          </cell>
        </row>
        <row r="975">
          <cell r="E975" t="str">
            <v>_</v>
          </cell>
        </row>
        <row r="976">
          <cell r="E976" t="str">
            <v>_</v>
          </cell>
        </row>
        <row r="977">
          <cell r="E977" t="str">
            <v>_</v>
          </cell>
        </row>
        <row r="978">
          <cell r="E978" t="str">
            <v>_</v>
          </cell>
        </row>
        <row r="979">
          <cell r="E979" t="str">
            <v>_</v>
          </cell>
        </row>
        <row r="980">
          <cell r="E980" t="str">
            <v>_</v>
          </cell>
        </row>
        <row r="981">
          <cell r="E981" t="str">
            <v>_</v>
          </cell>
        </row>
        <row r="982">
          <cell r="E982" t="str">
            <v>_</v>
          </cell>
        </row>
        <row r="983">
          <cell r="E983" t="str">
            <v>_</v>
          </cell>
        </row>
        <row r="984">
          <cell r="E984" t="str">
            <v>_</v>
          </cell>
        </row>
        <row r="985">
          <cell r="E985" t="str">
            <v>_</v>
          </cell>
        </row>
        <row r="986">
          <cell r="E986" t="str">
            <v>_</v>
          </cell>
        </row>
        <row r="987">
          <cell r="E987" t="str">
            <v>_</v>
          </cell>
        </row>
        <row r="988">
          <cell r="E988" t="str">
            <v>_</v>
          </cell>
        </row>
        <row r="989">
          <cell r="E989" t="str">
            <v>_</v>
          </cell>
        </row>
        <row r="990">
          <cell r="E990" t="str">
            <v>_</v>
          </cell>
        </row>
        <row r="991">
          <cell r="E991" t="str">
            <v>_</v>
          </cell>
        </row>
        <row r="992">
          <cell r="E992" t="str">
            <v>_</v>
          </cell>
        </row>
        <row r="993">
          <cell r="E993" t="str">
            <v>_</v>
          </cell>
        </row>
        <row r="994">
          <cell r="E994" t="str">
            <v>_</v>
          </cell>
        </row>
        <row r="995">
          <cell r="E995" t="str">
            <v>_</v>
          </cell>
        </row>
        <row r="996">
          <cell r="E996" t="str">
            <v>_</v>
          </cell>
        </row>
        <row r="997">
          <cell r="E997" t="str">
            <v>_</v>
          </cell>
        </row>
        <row r="998">
          <cell r="E998" t="str">
            <v>_</v>
          </cell>
        </row>
        <row r="999">
          <cell r="E999" t="str">
            <v>_</v>
          </cell>
        </row>
        <row r="1000">
          <cell r="E1000" t="str">
            <v>_</v>
          </cell>
        </row>
        <row r="1001">
          <cell r="E1001" t="str">
            <v>_</v>
          </cell>
        </row>
        <row r="1002">
          <cell r="E1002" t="str">
            <v>_</v>
          </cell>
        </row>
        <row r="1003">
          <cell r="E1003" t="str">
            <v>_</v>
          </cell>
        </row>
        <row r="1004">
          <cell r="E1004" t="str">
            <v>_</v>
          </cell>
        </row>
        <row r="1005">
          <cell r="E1005" t="str">
            <v>_</v>
          </cell>
        </row>
        <row r="1006">
          <cell r="E1006" t="str">
            <v>_</v>
          </cell>
        </row>
        <row r="1007">
          <cell r="E1007" t="str">
            <v>_</v>
          </cell>
        </row>
        <row r="1008">
          <cell r="E1008" t="str">
            <v>_</v>
          </cell>
        </row>
        <row r="1009">
          <cell r="E1009" t="str">
            <v>_</v>
          </cell>
        </row>
        <row r="1010">
          <cell r="E1010" t="str">
            <v>_</v>
          </cell>
        </row>
        <row r="1011">
          <cell r="E1011" t="str">
            <v>_</v>
          </cell>
        </row>
        <row r="1012">
          <cell r="E1012" t="str">
            <v>_</v>
          </cell>
        </row>
        <row r="1013">
          <cell r="E1013" t="str">
            <v>_</v>
          </cell>
        </row>
        <row r="1014">
          <cell r="E1014" t="str">
            <v>_</v>
          </cell>
        </row>
        <row r="1015">
          <cell r="E1015" t="str">
            <v>_</v>
          </cell>
        </row>
        <row r="1016">
          <cell r="E1016" t="str">
            <v>_</v>
          </cell>
        </row>
        <row r="1017">
          <cell r="E1017" t="str">
            <v>_</v>
          </cell>
        </row>
        <row r="1018">
          <cell r="E1018" t="str">
            <v>_</v>
          </cell>
        </row>
        <row r="1019">
          <cell r="E1019" t="str">
            <v>_</v>
          </cell>
        </row>
        <row r="1020">
          <cell r="E1020" t="str">
            <v>_</v>
          </cell>
        </row>
        <row r="1021">
          <cell r="E1021" t="str">
            <v>_</v>
          </cell>
        </row>
        <row r="1022">
          <cell r="E1022" t="str">
            <v>_</v>
          </cell>
        </row>
        <row r="1023">
          <cell r="E1023" t="str">
            <v>_</v>
          </cell>
        </row>
        <row r="1024">
          <cell r="E1024" t="str">
            <v>_</v>
          </cell>
        </row>
        <row r="1025">
          <cell r="E1025" t="str">
            <v>_</v>
          </cell>
        </row>
        <row r="1026">
          <cell r="E1026" t="str">
            <v>_</v>
          </cell>
        </row>
        <row r="1027">
          <cell r="E1027" t="str">
            <v>_</v>
          </cell>
        </row>
        <row r="1028">
          <cell r="E1028" t="str">
            <v>_</v>
          </cell>
        </row>
        <row r="1029">
          <cell r="E1029" t="str">
            <v>_</v>
          </cell>
        </row>
        <row r="1030">
          <cell r="E1030" t="str">
            <v>_</v>
          </cell>
        </row>
        <row r="1031">
          <cell r="E1031" t="str">
            <v>_</v>
          </cell>
        </row>
        <row r="1032">
          <cell r="E1032" t="str">
            <v>_</v>
          </cell>
        </row>
        <row r="1033">
          <cell r="E1033" t="str">
            <v>_</v>
          </cell>
        </row>
        <row r="1034">
          <cell r="E1034" t="str">
            <v>_</v>
          </cell>
        </row>
        <row r="1035">
          <cell r="E1035" t="str">
            <v>_</v>
          </cell>
        </row>
        <row r="1036">
          <cell r="E1036" t="str">
            <v>_</v>
          </cell>
        </row>
        <row r="1037">
          <cell r="E1037" t="str">
            <v>_</v>
          </cell>
        </row>
        <row r="1038">
          <cell r="E1038" t="str">
            <v>_</v>
          </cell>
        </row>
        <row r="1039">
          <cell r="E1039" t="str">
            <v>_</v>
          </cell>
        </row>
        <row r="1040">
          <cell r="E1040" t="str">
            <v>_</v>
          </cell>
        </row>
        <row r="1041">
          <cell r="E1041" t="str">
            <v>_</v>
          </cell>
        </row>
        <row r="1042">
          <cell r="E1042" t="str">
            <v>_</v>
          </cell>
        </row>
        <row r="1043">
          <cell r="E1043" t="str">
            <v>_</v>
          </cell>
        </row>
        <row r="1044">
          <cell r="E1044" t="str">
            <v>_</v>
          </cell>
        </row>
        <row r="1045">
          <cell r="E1045" t="str">
            <v>_</v>
          </cell>
        </row>
        <row r="1046">
          <cell r="E1046" t="str">
            <v>_</v>
          </cell>
        </row>
        <row r="1047">
          <cell r="E1047" t="str">
            <v>_</v>
          </cell>
        </row>
        <row r="1048">
          <cell r="E1048" t="str">
            <v>_</v>
          </cell>
        </row>
        <row r="1049">
          <cell r="E1049" t="str">
            <v>_</v>
          </cell>
        </row>
        <row r="1050">
          <cell r="E1050" t="str">
            <v>_</v>
          </cell>
        </row>
        <row r="1051">
          <cell r="E1051" t="str">
            <v>_</v>
          </cell>
        </row>
        <row r="1052">
          <cell r="E1052" t="str">
            <v>_</v>
          </cell>
        </row>
        <row r="1053">
          <cell r="E1053" t="str">
            <v>_</v>
          </cell>
        </row>
        <row r="1054">
          <cell r="E1054" t="str">
            <v>_</v>
          </cell>
        </row>
        <row r="1055">
          <cell r="E1055" t="str">
            <v>_</v>
          </cell>
        </row>
        <row r="1056">
          <cell r="E1056" t="str">
            <v>_</v>
          </cell>
        </row>
        <row r="1057">
          <cell r="E1057" t="str">
            <v>_</v>
          </cell>
        </row>
        <row r="1058">
          <cell r="E1058" t="str">
            <v>_</v>
          </cell>
        </row>
        <row r="1059">
          <cell r="E1059" t="str">
            <v>_</v>
          </cell>
        </row>
        <row r="1060">
          <cell r="E1060" t="str">
            <v>_</v>
          </cell>
        </row>
        <row r="1061">
          <cell r="E1061" t="str">
            <v>_</v>
          </cell>
        </row>
        <row r="1062">
          <cell r="E1062" t="str">
            <v>_</v>
          </cell>
        </row>
        <row r="1063">
          <cell r="E1063" t="str">
            <v>_</v>
          </cell>
        </row>
        <row r="1064">
          <cell r="E1064" t="str">
            <v>_</v>
          </cell>
        </row>
        <row r="1065">
          <cell r="E1065" t="str">
            <v>_</v>
          </cell>
        </row>
        <row r="1066">
          <cell r="E1066" t="str">
            <v>_</v>
          </cell>
        </row>
        <row r="1067">
          <cell r="E1067" t="str">
            <v>_</v>
          </cell>
        </row>
        <row r="1068">
          <cell r="E1068" t="str">
            <v>_</v>
          </cell>
        </row>
        <row r="1069">
          <cell r="E1069" t="str">
            <v>_</v>
          </cell>
        </row>
        <row r="1070">
          <cell r="E1070" t="str">
            <v>_</v>
          </cell>
        </row>
        <row r="1071">
          <cell r="E1071" t="str">
            <v>_</v>
          </cell>
        </row>
        <row r="1072">
          <cell r="E1072" t="str">
            <v>_</v>
          </cell>
        </row>
        <row r="1073">
          <cell r="E1073" t="str">
            <v>_</v>
          </cell>
        </row>
        <row r="1074">
          <cell r="E1074" t="str">
            <v>_</v>
          </cell>
        </row>
        <row r="1075">
          <cell r="E1075" t="str">
            <v>_</v>
          </cell>
        </row>
        <row r="1076">
          <cell r="E1076" t="str">
            <v>_</v>
          </cell>
        </row>
        <row r="1077">
          <cell r="E1077" t="str">
            <v>_</v>
          </cell>
        </row>
        <row r="1078">
          <cell r="E1078" t="str">
            <v>_</v>
          </cell>
        </row>
        <row r="1079">
          <cell r="E1079" t="str">
            <v>_</v>
          </cell>
        </row>
      </sheetData>
      <sheetData sheetId="1"/>
      <sheetData sheetId="2"/>
      <sheetData sheetId="3"/>
      <sheetData sheetId="4">
        <row r="10">
          <cell r="I10">
            <v>43</v>
          </cell>
          <cell r="J10">
            <v>6</v>
          </cell>
          <cell r="K10" t="str">
            <v>v0</v>
          </cell>
          <cell r="L10">
            <v>0</v>
          </cell>
          <cell r="M10">
            <v>54</v>
          </cell>
          <cell r="N10" t="str">
            <v xml:space="preserve"> </v>
          </cell>
          <cell r="O10" t="str">
            <v xml:space="preserve"> </v>
          </cell>
          <cell r="P10" t="str">
            <v xml:space="preserve">  </v>
          </cell>
          <cell r="Q10" t="str">
            <v>1/6</v>
          </cell>
          <cell r="R10">
            <v>1</v>
          </cell>
        </row>
        <row r="11">
          <cell r="I11">
            <v>42</v>
          </cell>
          <cell r="J11">
            <v>5</v>
          </cell>
          <cell r="K11" t="str">
            <v>v0</v>
          </cell>
          <cell r="L11">
            <v>0</v>
          </cell>
          <cell r="M11">
            <v>53</v>
          </cell>
          <cell r="N11" t="str">
            <v xml:space="preserve"> </v>
          </cell>
          <cell r="O11" t="str">
            <v xml:space="preserve"> </v>
          </cell>
          <cell r="P11" t="str">
            <v xml:space="preserve">  </v>
          </cell>
          <cell r="Q11" t="str">
            <v>1/5</v>
          </cell>
          <cell r="R11">
            <v>2</v>
          </cell>
        </row>
        <row r="12">
          <cell r="I12">
            <v>9</v>
          </cell>
          <cell r="J12">
            <v>2</v>
          </cell>
          <cell r="K12" t="str">
            <v>v74</v>
          </cell>
          <cell r="L12">
            <v>74</v>
          </cell>
          <cell r="M12">
            <v>7.36</v>
          </cell>
          <cell r="N12" t="str">
            <v>fin</v>
          </cell>
          <cell r="O12" t="str">
            <v xml:space="preserve"> </v>
          </cell>
          <cell r="P12" t="str">
            <v xml:space="preserve">fin </v>
          </cell>
          <cell r="Q12" t="str">
            <v>1/2</v>
          </cell>
          <cell r="R12">
            <v>3</v>
          </cell>
        </row>
        <row r="13">
          <cell r="I13">
            <v>6</v>
          </cell>
          <cell r="J13">
            <v>1</v>
          </cell>
          <cell r="K13" t="str">
            <v>v43</v>
          </cell>
          <cell r="L13">
            <v>43</v>
          </cell>
          <cell r="M13">
            <v>7.23</v>
          </cell>
          <cell r="N13" t="str">
            <v>fin</v>
          </cell>
          <cell r="O13" t="str">
            <v>A</v>
          </cell>
          <cell r="P13" t="str">
            <v>finA</v>
          </cell>
          <cell r="Q13" t="str">
            <v>1/1</v>
          </cell>
          <cell r="R13">
            <v>4</v>
          </cell>
        </row>
        <row r="14">
          <cell r="I14">
            <v>27</v>
          </cell>
          <cell r="J14">
            <v>3</v>
          </cell>
          <cell r="K14" t="str">
            <v>v202</v>
          </cell>
          <cell r="L14">
            <v>202</v>
          </cell>
          <cell r="M14">
            <v>7.75</v>
          </cell>
          <cell r="N14" t="str">
            <v xml:space="preserve"> </v>
          </cell>
          <cell r="O14" t="str">
            <v xml:space="preserve"> </v>
          </cell>
          <cell r="P14" t="str">
            <v xml:space="preserve">  </v>
          </cell>
          <cell r="Q14" t="str">
            <v>1/3</v>
          </cell>
          <cell r="R14">
            <v>5</v>
          </cell>
        </row>
        <row r="15">
          <cell r="I15">
            <v>41</v>
          </cell>
          <cell r="J15">
            <v>4</v>
          </cell>
          <cell r="K15" t="str">
            <v>v0</v>
          </cell>
          <cell r="L15">
            <v>0</v>
          </cell>
          <cell r="M15">
            <v>52</v>
          </cell>
          <cell r="N15" t="str">
            <v xml:space="preserve"> </v>
          </cell>
          <cell r="O15" t="str">
            <v xml:space="preserve"> </v>
          </cell>
          <cell r="P15" t="str">
            <v xml:space="preserve">  </v>
          </cell>
          <cell r="Q15" t="str">
            <v>1/4</v>
          </cell>
          <cell r="R15">
            <v>6</v>
          </cell>
        </row>
        <row r="16">
          <cell r="I16">
            <v>4</v>
          </cell>
          <cell r="J16">
            <v>1</v>
          </cell>
          <cell r="K16" t="str">
            <v>v18</v>
          </cell>
          <cell r="L16">
            <v>18</v>
          </cell>
          <cell r="M16">
            <v>7.2013999999999996</v>
          </cell>
          <cell r="N16" t="str">
            <v>fin</v>
          </cell>
          <cell r="O16" t="str">
            <v>A</v>
          </cell>
          <cell r="P16" t="str">
            <v>finA</v>
          </cell>
          <cell r="Q16" t="str">
            <v>2/1</v>
          </cell>
          <cell r="R16">
            <v>1</v>
          </cell>
        </row>
        <row r="17">
          <cell r="I17">
            <v>28</v>
          </cell>
          <cell r="J17">
            <v>5</v>
          </cell>
          <cell r="K17" t="str">
            <v>v39</v>
          </cell>
          <cell r="L17">
            <v>39</v>
          </cell>
          <cell r="M17">
            <v>7.8</v>
          </cell>
          <cell r="N17" t="str">
            <v xml:space="preserve"> </v>
          </cell>
          <cell r="O17" t="str">
            <v xml:space="preserve"> </v>
          </cell>
          <cell r="P17" t="str">
            <v xml:space="preserve">  </v>
          </cell>
          <cell r="Q17" t="str">
            <v>2/5</v>
          </cell>
          <cell r="R17">
            <v>2</v>
          </cell>
        </row>
        <row r="18">
          <cell r="I18">
            <v>16</v>
          </cell>
          <cell r="J18">
            <v>3</v>
          </cell>
          <cell r="K18" t="str">
            <v>v70</v>
          </cell>
          <cell r="L18">
            <v>70</v>
          </cell>
          <cell r="M18">
            <v>7.5793999999999997</v>
          </cell>
          <cell r="N18" t="str">
            <v xml:space="preserve"> </v>
          </cell>
          <cell r="O18" t="str">
            <v xml:space="preserve"> </v>
          </cell>
          <cell r="P18" t="str">
            <v xml:space="preserve">  </v>
          </cell>
          <cell r="Q18" t="str">
            <v>2/3</v>
          </cell>
          <cell r="R18">
            <v>3</v>
          </cell>
        </row>
        <row r="19">
          <cell r="I19">
            <v>14</v>
          </cell>
          <cell r="J19">
            <v>2</v>
          </cell>
          <cell r="K19" t="str">
            <v>v88</v>
          </cell>
          <cell r="L19">
            <v>88</v>
          </cell>
          <cell r="M19">
            <v>7.4554</v>
          </cell>
          <cell r="N19" t="str">
            <v xml:space="preserve"> </v>
          </cell>
          <cell r="O19" t="str">
            <v xml:space="preserve"> </v>
          </cell>
          <cell r="P19" t="str">
            <v xml:space="preserve">  </v>
          </cell>
          <cell r="Q19" t="str">
            <v>2/2</v>
          </cell>
          <cell r="R19">
            <v>4</v>
          </cell>
        </row>
        <row r="20">
          <cell r="I20">
            <v>39</v>
          </cell>
          <cell r="J20">
            <v>6</v>
          </cell>
          <cell r="K20" t="str">
            <v>v193</v>
          </cell>
          <cell r="L20">
            <v>193</v>
          </cell>
          <cell r="M20">
            <v>8.15</v>
          </cell>
          <cell r="N20" t="str">
            <v xml:space="preserve"> </v>
          </cell>
          <cell r="O20" t="str">
            <v xml:space="preserve"> </v>
          </cell>
          <cell r="P20" t="str">
            <v xml:space="preserve">  </v>
          </cell>
          <cell r="Q20" t="str">
            <v>2/6</v>
          </cell>
          <cell r="R20">
            <v>5</v>
          </cell>
        </row>
        <row r="21">
          <cell r="I21">
            <v>24</v>
          </cell>
          <cell r="J21">
            <v>4</v>
          </cell>
          <cell r="K21" t="str">
            <v>v76</v>
          </cell>
          <cell r="L21">
            <v>76</v>
          </cell>
          <cell r="M21">
            <v>7.71</v>
          </cell>
          <cell r="N21" t="str">
            <v xml:space="preserve"> </v>
          </cell>
          <cell r="O21" t="str">
            <v xml:space="preserve"> </v>
          </cell>
          <cell r="P21" t="str">
            <v xml:space="preserve">  </v>
          </cell>
          <cell r="Q21" t="str">
            <v>2/4</v>
          </cell>
          <cell r="R21">
            <v>6</v>
          </cell>
        </row>
        <row r="22">
          <cell r="I22">
            <v>11</v>
          </cell>
          <cell r="J22">
            <v>1</v>
          </cell>
          <cell r="K22" t="str">
            <v>v55</v>
          </cell>
          <cell r="L22">
            <v>55</v>
          </cell>
          <cell r="M22">
            <v>7.4377000000000004</v>
          </cell>
          <cell r="N22" t="str">
            <v>fin</v>
          </cell>
          <cell r="O22" t="str">
            <v xml:space="preserve"> </v>
          </cell>
          <cell r="P22" t="str">
            <v xml:space="preserve">fin </v>
          </cell>
          <cell r="Q22" t="str">
            <v>3/1</v>
          </cell>
          <cell r="R22">
            <v>1</v>
          </cell>
        </row>
        <row r="23">
          <cell r="I23">
            <v>31</v>
          </cell>
          <cell r="J23">
            <v>4</v>
          </cell>
          <cell r="K23" t="str">
            <v>v99</v>
          </cell>
          <cell r="L23">
            <v>99</v>
          </cell>
          <cell r="M23">
            <v>7.85</v>
          </cell>
          <cell r="N23" t="str">
            <v xml:space="preserve"> </v>
          </cell>
          <cell r="O23" t="str">
            <v xml:space="preserve"> </v>
          </cell>
          <cell r="P23" t="str">
            <v xml:space="preserve">  </v>
          </cell>
          <cell r="Q23" t="str">
            <v>3/4</v>
          </cell>
          <cell r="R23">
            <v>2</v>
          </cell>
        </row>
        <row r="24">
          <cell r="I24">
            <v>12</v>
          </cell>
          <cell r="J24">
            <v>2</v>
          </cell>
          <cell r="K24" t="str">
            <v>v16</v>
          </cell>
          <cell r="L24">
            <v>16</v>
          </cell>
          <cell r="M24">
            <v>7.45</v>
          </cell>
          <cell r="N24" t="str">
            <v>fin</v>
          </cell>
          <cell r="O24" t="str">
            <v xml:space="preserve"> </v>
          </cell>
          <cell r="P24" t="str">
            <v xml:space="preserve">fin </v>
          </cell>
          <cell r="Q24" t="str">
            <v>3/2</v>
          </cell>
          <cell r="R24">
            <v>3</v>
          </cell>
        </row>
        <row r="25">
          <cell r="I25">
            <v>13</v>
          </cell>
          <cell r="J25">
            <v>3</v>
          </cell>
          <cell r="K25" t="str">
            <v>v181</v>
          </cell>
          <cell r="L25">
            <v>181</v>
          </cell>
          <cell r="M25">
            <v>7.4537000000000004</v>
          </cell>
          <cell r="N25" t="str">
            <v xml:space="preserve"> </v>
          </cell>
          <cell r="O25" t="str">
            <v xml:space="preserve"> </v>
          </cell>
          <cell r="P25" t="str">
            <v xml:space="preserve">  </v>
          </cell>
          <cell r="Q25" t="str">
            <v>3/3</v>
          </cell>
          <cell r="R25">
            <v>4</v>
          </cell>
        </row>
        <row r="26">
          <cell r="I26">
            <v>32</v>
          </cell>
          <cell r="J26">
            <v>5</v>
          </cell>
          <cell r="K26" t="str">
            <v>v37</v>
          </cell>
          <cell r="L26">
            <v>37</v>
          </cell>
          <cell r="M26">
            <v>7.87</v>
          </cell>
          <cell r="N26" t="str">
            <v xml:space="preserve"> </v>
          </cell>
          <cell r="O26" t="str">
            <v xml:space="preserve"> </v>
          </cell>
          <cell r="P26" t="str">
            <v xml:space="preserve">  </v>
          </cell>
          <cell r="Q26" t="str">
            <v>3/5</v>
          </cell>
          <cell r="R26">
            <v>5</v>
          </cell>
        </row>
        <row r="27">
          <cell r="I27">
            <v>40</v>
          </cell>
          <cell r="J27">
            <v>6</v>
          </cell>
          <cell r="K27" t="str">
            <v>v0</v>
          </cell>
          <cell r="L27">
            <v>0</v>
          </cell>
          <cell r="M27">
            <v>51</v>
          </cell>
          <cell r="N27" t="str">
            <v xml:space="preserve"> </v>
          </cell>
          <cell r="O27" t="str">
            <v xml:space="preserve"> </v>
          </cell>
          <cell r="P27" t="str">
            <v xml:space="preserve">  </v>
          </cell>
          <cell r="Q27" t="str">
            <v>3/6</v>
          </cell>
          <cell r="R27">
            <v>6</v>
          </cell>
        </row>
        <row r="28">
          <cell r="I28">
            <v>37</v>
          </cell>
          <cell r="J28">
            <v>5</v>
          </cell>
          <cell r="K28" t="str">
            <v>v506</v>
          </cell>
          <cell r="L28">
            <v>506</v>
          </cell>
          <cell r="M28">
            <v>8.02</v>
          </cell>
          <cell r="N28" t="str">
            <v xml:space="preserve"> </v>
          </cell>
          <cell r="O28" t="str">
            <v xml:space="preserve"> </v>
          </cell>
          <cell r="P28" t="str">
            <v xml:space="preserve">  </v>
          </cell>
          <cell r="Q28" t="str">
            <v>4/5</v>
          </cell>
          <cell r="R28">
            <v>1</v>
          </cell>
        </row>
        <row r="29">
          <cell r="I29">
            <v>38</v>
          </cell>
          <cell r="J29">
            <v>6</v>
          </cell>
          <cell r="K29" t="str">
            <v>v14</v>
          </cell>
          <cell r="L29">
            <v>14</v>
          </cell>
          <cell r="M29">
            <v>8.07</v>
          </cell>
          <cell r="N29" t="str">
            <v xml:space="preserve"> </v>
          </cell>
          <cell r="O29" t="str">
            <v xml:space="preserve"> </v>
          </cell>
          <cell r="P29" t="str">
            <v xml:space="preserve">  </v>
          </cell>
          <cell r="Q29" t="str">
            <v>4/6</v>
          </cell>
          <cell r="R29">
            <v>2</v>
          </cell>
        </row>
        <row r="30">
          <cell r="I30">
            <v>23</v>
          </cell>
          <cell r="J30">
            <v>4</v>
          </cell>
          <cell r="K30" t="str">
            <v>v35</v>
          </cell>
          <cell r="L30">
            <v>35</v>
          </cell>
          <cell r="M30">
            <v>7.67</v>
          </cell>
          <cell r="N30" t="str">
            <v xml:space="preserve"> </v>
          </cell>
          <cell r="O30" t="str">
            <v xml:space="preserve"> </v>
          </cell>
          <cell r="P30" t="str">
            <v xml:space="preserve">  </v>
          </cell>
          <cell r="Q30" t="str">
            <v>4/4</v>
          </cell>
          <cell r="R30">
            <v>3</v>
          </cell>
        </row>
        <row r="31">
          <cell r="I31">
            <v>3</v>
          </cell>
          <cell r="J31">
            <v>1</v>
          </cell>
          <cell r="K31" t="str">
            <v>v100</v>
          </cell>
          <cell r="L31">
            <v>100</v>
          </cell>
          <cell r="M31">
            <v>7.17</v>
          </cell>
          <cell r="N31" t="str">
            <v>fin</v>
          </cell>
          <cell r="O31" t="str">
            <v>A</v>
          </cell>
          <cell r="P31" t="str">
            <v>finA</v>
          </cell>
          <cell r="Q31" t="str">
            <v>4/1</v>
          </cell>
          <cell r="R31">
            <v>4</v>
          </cell>
        </row>
        <row r="32">
          <cell r="I32">
            <v>15</v>
          </cell>
          <cell r="J32">
            <v>2</v>
          </cell>
          <cell r="K32" t="str">
            <v>v54</v>
          </cell>
          <cell r="L32">
            <v>54</v>
          </cell>
          <cell r="M32">
            <v>7.4589999999999996</v>
          </cell>
          <cell r="N32" t="str">
            <v xml:space="preserve"> </v>
          </cell>
          <cell r="O32" t="str">
            <v xml:space="preserve"> </v>
          </cell>
          <cell r="P32" t="str">
            <v xml:space="preserve">  </v>
          </cell>
          <cell r="Q32" t="str">
            <v>4/2</v>
          </cell>
          <cell r="R32">
            <v>5</v>
          </cell>
        </row>
        <row r="33">
          <cell r="I33">
            <v>20</v>
          </cell>
          <cell r="J33">
            <v>3</v>
          </cell>
          <cell r="K33" t="str">
            <v>v206</v>
          </cell>
          <cell r="L33">
            <v>206</v>
          </cell>
          <cell r="M33">
            <v>7.62</v>
          </cell>
          <cell r="N33" t="str">
            <v xml:space="preserve"> </v>
          </cell>
          <cell r="O33" t="str">
            <v xml:space="preserve"> </v>
          </cell>
          <cell r="P33" t="str">
            <v xml:space="preserve">  </v>
          </cell>
          <cell r="Q33" t="str">
            <v>4/3</v>
          </cell>
          <cell r="R33">
            <v>6</v>
          </cell>
        </row>
        <row r="34">
          <cell r="I34">
            <v>5</v>
          </cell>
          <cell r="J34">
            <v>2</v>
          </cell>
          <cell r="K34" t="str">
            <v>v13</v>
          </cell>
          <cell r="L34">
            <v>13</v>
          </cell>
          <cell r="M34">
            <v>7.21</v>
          </cell>
          <cell r="N34" t="str">
            <v>fin</v>
          </cell>
          <cell r="O34" t="str">
            <v>A</v>
          </cell>
          <cell r="P34" t="str">
            <v>finA</v>
          </cell>
          <cell r="Q34" t="str">
            <v>5/2</v>
          </cell>
          <cell r="R34">
            <v>1</v>
          </cell>
        </row>
        <row r="35">
          <cell r="I35">
            <v>22</v>
          </cell>
          <cell r="J35">
            <v>4</v>
          </cell>
          <cell r="K35" t="str">
            <v>v33</v>
          </cell>
          <cell r="L35">
            <v>33</v>
          </cell>
          <cell r="M35">
            <v>7.64</v>
          </cell>
          <cell r="N35" t="str">
            <v xml:space="preserve"> </v>
          </cell>
          <cell r="O35" t="str">
            <v xml:space="preserve"> </v>
          </cell>
          <cell r="P35" t="str">
            <v xml:space="preserve">  </v>
          </cell>
          <cell r="Q35" t="str">
            <v>5/4</v>
          </cell>
          <cell r="R35">
            <v>2</v>
          </cell>
          <cell r="V35">
            <v>6</v>
          </cell>
          <cell r="W35" t="str">
            <v>v43</v>
          </cell>
          <cell r="X35" t="str">
            <v>Svajūnas Kubilius</v>
          </cell>
          <cell r="Y35" t="str">
            <v>1992-11-07</v>
          </cell>
          <cell r="Z35" t="str">
            <v>Panevėžys</v>
          </cell>
          <cell r="AA35">
            <v>7.23</v>
          </cell>
          <cell r="AB35">
            <v>7.25</v>
          </cell>
          <cell r="AC35">
            <v>7.23</v>
          </cell>
          <cell r="AD35" t="str">
            <v>I A</v>
          </cell>
          <cell r="AE35">
            <v>43</v>
          </cell>
        </row>
        <row r="36">
          <cell r="I36">
            <v>1</v>
          </cell>
          <cell r="J36">
            <v>1</v>
          </cell>
          <cell r="K36" t="str">
            <v>v50</v>
          </cell>
          <cell r="L36">
            <v>50</v>
          </cell>
          <cell r="M36">
            <v>7.12</v>
          </cell>
          <cell r="N36" t="str">
            <v>fin</v>
          </cell>
          <cell r="O36" t="str">
            <v>A</v>
          </cell>
          <cell r="P36" t="str">
            <v>finA</v>
          </cell>
          <cell r="Q36" t="str">
            <v>5/1</v>
          </cell>
          <cell r="R36">
            <v>3</v>
          </cell>
          <cell r="V36">
            <v>3</v>
          </cell>
          <cell r="W36" t="str">
            <v>v18</v>
          </cell>
          <cell r="X36" t="str">
            <v>Vainius Mieliauskas</v>
          </cell>
          <cell r="Y36" t="str">
            <v>1992-05-17</v>
          </cell>
          <cell r="Z36" t="str">
            <v>Kaunas 1</v>
          </cell>
          <cell r="AA36">
            <v>7.2013999999999996</v>
          </cell>
          <cell r="AB36">
            <v>7.11</v>
          </cell>
          <cell r="AC36">
            <v>7.11</v>
          </cell>
          <cell r="AD36" t="str">
            <v>I A</v>
          </cell>
          <cell r="AE36">
            <v>18</v>
          </cell>
        </row>
        <row r="37">
          <cell r="I37">
            <v>17</v>
          </cell>
          <cell r="J37">
            <v>3</v>
          </cell>
          <cell r="K37" t="str">
            <v>v494</v>
          </cell>
          <cell r="L37">
            <v>494</v>
          </cell>
          <cell r="M37">
            <v>7.58</v>
          </cell>
          <cell r="N37" t="str">
            <v xml:space="preserve"> </v>
          </cell>
          <cell r="O37" t="str">
            <v xml:space="preserve"> </v>
          </cell>
          <cell r="P37" t="str">
            <v xml:space="preserve">  </v>
          </cell>
          <cell r="Q37" t="str">
            <v>5/3</v>
          </cell>
          <cell r="R37">
            <v>4</v>
          </cell>
          <cell r="V37">
            <v>2</v>
          </cell>
          <cell r="W37" t="str">
            <v>v50</v>
          </cell>
          <cell r="X37" t="str">
            <v>Domantas Žalga</v>
          </cell>
          <cell r="Y37" t="str">
            <v>1993-03-24</v>
          </cell>
          <cell r="Z37" t="str">
            <v>Panevėžys</v>
          </cell>
          <cell r="AA37">
            <v>7.12</v>
          </cell>
          <cell r="AB37">
            <v>7.09</v>
          </cell>
          <cell r="AC37">
            <v>7.09</v>
          </cell>
          <cell r="AD37" t="str">
            <v>I A</v>
          </cell>
          <cell r="AE37">
            <v>50</v>
          </cell>
        </row>
        <row r="38">
          <cell r="I38">
            <v>35</v>
          </cell>
          <cell r="J38">
            <v>6</v>
          </cell>
          <cell r="K38" t="str">
            <v>v30</v>
          </cell>
          <cell r="L38">
            <v>30</v>
          </cell>
          <cell r="M38">
            <v>7.97</v>
          </cell>
          <cell r="N38" t="str">
            <v xml:space="preserve"> </v>
          </cell>
          <cell r="O38" t="str">
            <v xml:space="preserve"> </v>
          </cell>
          <cell r="P38" t="str">
            <v xml:space="preserve">  </v>
          </cell>
          <cell r="Q38" t="str">
            <v>5/6</v>
          </cell>
          <cell r="R38">
            <v>5</v>
          </cell>
          <cell r="V38">
            <v>4</v>
          </cell>
          <cell r="W38" t="str">
            <v>v6</v>
          </cell>
          <cell r="X38" t="str">
            <v>Kostas Skrabulis</v>
          </cell>
          <cell r="Y38" t="str">
            <v>1992-08-04</v>
          </cell>
          <cell r="Z38" t="str">
            <v>Vilnius 1</v>
          </cell>
          <cell r="AA38">
            <v>7.15</v>
          </cell>
          <cell r="AB38">
            <v>7.13</v>
          </cell>
          <cell r="AC38">
            <v>7.13</v>
          </cell>
          <cell r="AD38" t="str">
            <v>I A</v>
          </cell>
          <cell r="AE38">
            <v>6</v>
          </cell>
        </row>
        <row r="39">
          <cell r="I39">
            <v>26</v>
          </cell>
          <cell r="J39">
            <v>5</v>
          </cell>
          <cell r="K39" t="str">
            <v>v179</v>
          </cell>
          <cell r="L39">
            <v>179</v>
          </cell>
          <cell r="M39">
            <v>7.74</v>
          </cell>
          <cell r="N39" t="str">
            <v xml:space="preserve"> </v>
          </cell>
          <cell r="O39" t="str">
            <v xml:space="preserve"> </v>
          </cell>
          <cell r="P39" t="str">
            <v xml:space="preserve">  </v>
          </cell>
          <cell r="Q39" t="str">
            <v>5/5</v>
          </cell>
          <cell r="R39">
            <v>6</v>
          </cell>
          <cell r="V39">
            <v>1</v>
          </cell>
          <cell r="W39" t="str">
            <v>v100</v>
          </cell>
          <cell r="X39" t="str">
            <v>Matas Galdikas</v>
          </cell>
          <cell r="Y39" t="str">
            <v>1992-02-21</v>
          </cell>
          <cell r="Z39" t="str">
            <v>Plungė</v>
          </cell>
          <cell r="AA39">
            <v>7.17</v>
          </cell>
          <cell r="AB39">
            <v>7.07</v>
          </cell>
          <cell r="AC39">
            <v>7.07</v>
          </cell>
          <cell r="AD39" t="str">
            <v>I A</v>
          </cell>
          <cell r="AE39">
            <v>100</v>
          </cell>
        </row>
        <row r="40">
          <cell r="I40">
            <v>44</v>
          </cell>
          <cell r="J40">
            <v>4</v>
          </cell>
          <cell r="K40" t="str">
            <v>v12</v>
          </cell>
          <cell r="L40">
            <v>12</v>
          </cell>
          <cell r="M40">
            <v>55</v>
          </cell>
          <cell r="N40" t="str">
            <v xml:space="preserve"> </v>
          </cell>
          <cell r="O40" t="str">
            <v xml:space="preserve"> </v>
          </cell>
          <cell r="P40" t="str">
            <v xml:space="preserve">  </v>
          </cell>
          <cell r="Q40" t="str">
            <v>6/4</v>
          </cell>
          <cell r="R40">
            <v>1</v>
          </cell>
          <cell r="V40">
            <v>5</v>
          </cell>
          <cell r="W40" t="str">
            <v>v13</v>
          </cell>
          <cell r="X40" t="str">
            <v>Žilvinas Mitrikevičius</v>
          </cell>
          <cell r="Y40">
            <v>33711</v>
          </cell>
          <cell r="Z40" t="str">
            <v>Kaunas 1</v>
          </cell>
          <cell r="AA40">
            <v>7.21</v>
          </cell>
          <cell r="AB40">
            <v>7.19</v>
          </cell>
          <cell r="AC40">
            <v>7.19</v>
          </cell>
          <cell r="AD40" t="str">
            <v>I A</v>
          </cell>
          <cell r="AE40">
            <v>13</v>
          </cell>
        </row>
        <row r="41">
          <cell r="I41">
            <v>44</v>
          </cell>
          <cell r="J41">
            <v>4</v>
          </cell>
          <cell r="K41" t="str">
            <v>v125</v>
          </cell>
          <cell r="L41">
            <v>125</v>
          </cell>
          <cell r="M41">
            <v>55</v>
          </cell>
          <cell r="N41" t="str">
            <v xml:space="preserve"> </v>
          </cell>
          <cell r="O41" t="str">
            <v xml:space="preserve"> </v>
          </cell>
          <cell r="P41" t="str">
            <v xml:space="preserve">  </v>
          </cell>
          <cell r="Q41" t="str">
            <v>6/4</v>
          </cell>
          <cell r="R41">
            <v>2</v>
          </cell>
        </row>
        <row r="42">
          <cell r="I42">
            <v>7</v>
          </cell>
          <cell r="J42">
            <v>1</v>
          </cell>
          <cell r="K42" t="str">
            <v>v46</v>
          </cell>
          <cell r="L42">
            <v>46</v>
          </cell>
          <cell r="M42">
            <v>7.32</v>
          </cell>
          <cell r="N42" t="str">
            <v>fin</v>
          </cell>
          <cell r="O42" t="str">
            <v xml:space="preserve"> </v>
          </cell>
          <cell r="P42" t="str">
            <v xml:space="preserve">fin </v>
          </cell>
          <cell r="Q42" t="str">
            <v>6/1</v>
          </cell>
          <cell r="R42">
            <v>3</v>
          </cell>
          <cell r="V42">
            <v>11</v>
          </cell>
          <cell r="W42" t="str">
            <v>v16</v>
          </cell>
          <cell r="X42" t="str">
            <v>Martynas Kulikauskas</v>
          </cell>
          <cell r="Y42">
            <v>34042</v>
          </cell>
          <cell r="Z42" t="str">
            <v>Kaunas 1</v>
          </cell>
          <cell r="AA42">
            <v>7.45</v>
          </cell>
          <cell r="AB42">
            <v>7.47</v>
          </cell>
          <cell r="AC42">
            <v>7.45</v>
          </cell>
          <cell r="AD42" t="str">
            <v>III A</v>
          </cell>
          <cell r="AE42">
            <v>16</v>
          </cell>
        </row>
        <row r="43">
          <cell r="I43">
            <v>33</v>
          </cell>
          <cell r="J43">
            <v>3</v>
          </cell>
          <cell r="K43" t="str">
            <v>v389</v>
          </cell>
          <cell r="L43">
            <v>389</v>
          </cell>
          <cell r="M43">
            <v>7.91</v>
          </cell>
          <cell r="N43" t="str">
            <v xml:space="preserve"> </v>
          </cell>
          <cell r="O43" t="str">
            <v xml:space="preserve"> </v>
          </cell>
          <cell r="P43" t="str">
            <v xml:space="preserve">  </v>
          </cell>
          <cell r="Q43" t="str">
            <v>6/3</v>
          </cell>
          <cell r="R43">
            <v>4</v>
          </cell>
          <cell r="V43">
            <v>10</v>
          </cell>
          <cell r="W43" t="str">
            <v>v205</v>
          </cell>
          <cell r="X43" t="str">
            <v>Jonas Burčikas</v>
          </cell>
          <cell r="Y43">
            <v>33770</v>
          </cell>
          <cell r="Z43" t="str">
            <v>Biržai</v>
          </cell>
          <cell r="AA43">
            <v>7.4318999999999997</v>
          </cell>
          <cell r="AB43">
            <v>7.46</v>
          </cell>
          <cell r="AC43">
            <v>7.4318999999999997</v>
          </cell>
          <cell r="AD43" t="str">
            <v>II A</v>
          </cell>
          <cell r="AE43">
            <v>205</v>
          </cell>
        </row>
        <row r="44">
          <cell r="I44">
            <v>10</v>
          </cell>
          <cell r="J44">
            <v>2</v>
          </cell>
          <cell r="K44" t="str">
            <v>v205</v>
          </cell>
          <cell r="L44">
            <v>205</v>
          </cell>
          <cell r="M44">
            <v>7.4318999999999997</v>
          </cell>
          <cell r="N44" t="str">
            <v>fin</v>
          </cell>
          <cell r="O44" t="str">
            <v xml:space="preserve"> </v>
          </cell>
          <cell r="P44" t="str">
            <v xml:space="preserve">fin </v>
          </cell>
          <cell r="Q44" t="str">
            <v>6/2</v>
          </cell>
          <cell r="R44">
            <v>5</v>
          </cell>
          <cell r="V44">
            <v>7</v>
          </cell>
          <cell r="W44" t="str">
            <v>v46</v>
          </cell>
          <cell r="X44" t="str">
            <v>Giedrius Breivė</v>
          </cell>
          <cell r="Y44" t="str">
            <v>1992-05-13</v>
          </cell>
          <cell r="Z44" t="str">
            <v>Panevėžys</v>
          </cell>
          <cell r="AA44">
            <v>7.32</v>
          </cell>
          <cell r="AB44">
            <v>7.26</v>
          </cell>
          <cell r="AC44">
            <v>7.26</v>
          </cell>
          <cell r="AD44" t="str">
            <v>II A</v>
          </cell>
          <cell r="AE44">
            <v>46</v>
          </cell>
        </row>
        <row r="45">
          <cell r="I45">
            <v>44</v>
          </cell>
          <cell r="J45">
            <v>4</v>
          </cell>
          <cell r="K45" t="str">
            <v>v0</v>
          </cell>
          <cell r="L45">
            <v>0</v>
          </cell>
          <cell r="M45">
            <v>55</v>
          </cell>
          <cell r="N45" t="str">
            <v xml:space="preserve"> </v>
          </cell>
          <cell r="O45" t="str">
            <v xml:space="preserve"> </v>
          </cell>
          <cell r="P45" t="str">
            <v xml:space="preserve">  </v>
          </cell>
          <cell r="Q45" t="str">
            <v>6/4</v>
          </cell>
          <cell r="R45">
            <v>6</v>
          </cell>
          <cell r="V45">
            <v>9</v>
          </cell>
          <cell r="W45" t="str">
            <v>v45</v>
          </cell>
          <cell r="X45" t="str">
            <v>Paulius Medutis</v>
          </cell>
          <cell r="Y45" t="str">
            <v>1992-09-14</v>
          </cell>
          <cell r="Z45" t="str">
            <v>Panevėžys</v>
          </cell>
          <cell r="AA45">
            <v>7.34</v>
          </cell>
          <cell r="AB45">
            <v>7.37</v>
          </cell>
          <cell r="AC45">
            <v>7.34</v>
          </cell>
          <cell r="AD45" t="str">
            <v>II A</v>
          </cell>
          <cell r="AE45">
            <v>45</v>
          </cell>
        </row>
        <row r="46">
          <cell r="I46">
            <v>29</v>
          </cell>
          <cell r="J46">
            <v>4</v>
          </cell>
          <cell r="K46" t="str">
            <v>v501</v>
          </cell>
          <cell r="L46">
            <v>501</v>
          </cell>
          <cell r="M46">
            <v>7.83</v>
          </cell>
          <cell r="N46" t="str">
            <v xml:space="preserve"> </v>
          </cell>
          <cell r="O46" t="str">
            <v xml:space="preserve"> </v>
          </cell>
          <cell r="P46" t="str">
            <v xml:space="preserve">  </v>
          </cell>
          <cell r="Q46" t="str">
            <v>7/4</v>
          </cell>
          <cell r="R46">
            <v>1</v>
          </cell>
          <cell r="V46">
            <v>8</v>
          </cell>
          <cell r="W46" t="str">
            <v>v74</v>
          </cell>
          <cell r="X46" t="str">
            <v>Mantvydas Saikavičius</v>
          </cell>
          <cell r="Y46">
            <v>33773</v>
          </cell>
          <cell r="Z46" t="str">
            <v>Kelmė</v>
          </cell>
          <cell r="AA46">
            <v>7.36</v>
          </cell>
          <cell r="AB46">
            <v>7.33</v>
          </cell>
          <cell r="AC46">
            <v>7.33</v>
          </cell>
          <cell r="AD46" t="str">
            <v>II A</v>
          </cell>
          <cell r="AE46">
            <v>74</v>
          </cell>
        </row>
        <row r="47">
          <cell r="I47">
            <v>30</v>
          </cell>
          <cell r="J47">
            <v>5</v>
          </cell>
          <cell r="K47" t="str">
            <v>v226</v>
          </cell>
          <cell r="L47">
            <v>226</v>
          </cell>
          <cell r="M47">
            <v>7.84</v>
          </cell>
          <cell r="N47" t="str">
            <v xml:space="preserve"> </v>
          </cell>
          <cell r="O47" t="str">
            <v xml:space="preserve"> </v>
          </cell>
          <cell r="P47" t="str">
            <v xml:space="preserve">  </v>
          </cell>
          <cell r="Q47" t="str">
            <v>7/5</v>
          </cell>
          <cell r="R47">
            <v>2</v>
          </cell>
          <cell r="V47">
            <v>11</v>
          </cell>
          <cell r="W47" t="str">
            <v>v55</v>
          </cell>
          <cell r="X47" t="str">
            <v>Marius Bagdonas</v>
          </cell>
          <cell r="Y47" t="str">
            <v>1993-06-05</v>
          </cell>
          <cell r="Z47" t="str">
            <v>Alytus</v>
          </cell>
          <cell r="AA47">
            <v>7.4377000000000004</v>
          </cell>
          <cell r="AB47">
            <v>7.47</v>
          </cell>
          <cell r="AC47">
            <v>7.4377000000000004</v>
          </cell>
          <cell r="AD47" t="str">
            <v>II A</v>
          </cell>
          <cell r="AE47">
            <v>55</v>
          </cell>
        </row>
        <row r="48">
          <cell r="I48">
            <v>2</v>
          </cell>
          <cell r="J48">
            <v>1</v>
          </cell>
          <cell r="K48" t="str">
            <v>v6</v>
          </cell>
          <cell r="L48">
            <v>6</v>
          </cell>
          <cell r="M48">
            <v>7.15</v>
          </cell>
          <cell r="N48" t="str">
            <v>fin</v>
          </cell>
          <cell r="O48" t="str">
            <v>A</v>
          </cell>
          <cell r="P48" t="str">
            <v>finA</v>
          </cell>
          <cell r="Q48" t="str">
            <v>7/1</v>
          </cell>
          <cell r="R48">
            <v>3</v>
          </cell>
        </row>
        <row r="49">
          <cell r="I49">
            <v>8</v>
          </cell>
          <cell r="J49">
            <v>2</v>
          </cell>
          <cell r="K49" t="str">
            <v>v45</v>
          </cell>
          <cell r="L49">
            <v>45</v>
          </cell>
          <cell r="M49">
            <v>7.34</v>
          </cell>
          <cell r="N49" t="str">
            <v>fin</v>
          </cell>
          <cell r="O49" t="str">
            <v xml:space="preserve"> </v>
          </cell>
          <cell r="P49" t="str">
            <v xml:space="preserve">fin </v>
          </cell>
          <cell r="Q49" t="str">
            <v>7/2</v>
          </cell>
          <cell r="R49">
            <v>4</v>
          </cell>
        </row>
        <row r="50">
          <cell r="I50">
            <v>25</v>
          </cell>
          <cell r="J50">
            <v>3</v>
          </cell>
          <cell r="K50" t="str">
            <v>v190</v>
          </cell>
          <cell r="L50">
            <v>190</v>
          </cell>
          <cell r="M50">
            <v>7.72</v>
          </cell>
          <cell r="N50" t="str">
            <v xml:space="preserve"> </v>
          </cell>
          <cell r="O50" t="str">
            <v xml:space="preserve"> </v>
          </cell>
          <cell r="P50" t="str">
            <v xml:space="preserve">  </v>
          </cell>
          <cell r="Q50" t="str">
            <v>7/3</v>
          </cell>
          <cell r="R50">
            <v>5</v>
          </cell>
        </row>
        <row r="51">
          <cell r="I51">
            <v>44</v>
          </cell>
          <cell r="J51">
            <v>6</v>
          </cell>
          <cell r="K51" t="str">
            <v>v0</v>
          </cell>
          <cell r="L51">
            <v>0</v>
          </cell>
          <cell r="M51">
            <v>55</v>
          </cell>
          <cell r="N51" t="str">
            <v xml:space="preserve"> </v>
          </cell>
          <cell r="O51" t="str">
            <v xml:space="preserve"> </v>
          </cell>
          <cell r="P51" t="str">
            <v xml:space="preserve">  </v>
          </cell>
          <cell r="Q51" t="str">
            <v>7/6</v>
          </cell>
          <cell r="R51">
            <v>6</v>
          </cell>
        </row>
        <row r="52">
          <cell r="I52">
            <v>18</v>
          </cell>
          <cell r="J52">
            <v>1</v>
          </cell>
          <cell r="K52" t="str">
            <v>v25</v>
          </cell>
          <cell r="L52">
            <v>25</v>
          </cell>
          <cell r="M52">
            <v>7.59</v>
          </cell>
          <cell r="N52" t="str">
            <v xml:space="preserve"> </v>
          </cell>
          <cell r="O52" t="str">
            <v xml:space="preserve"> </v>
          </cell>
          <cell r="P52" t="str">
            <v xml:space="preserve">  </v>
          </cell>
          <cell r="Q52" t="str">
            <v>8/1</v>
          </cell>
          <cell r="R52">
            <v>1</v>
          </cell>
        </row>
        <row r="53">
          <cell r="I53">
            <v>19</v>
          </cell>
          <cell r="J53">
            <v>2</v>
          </cell>
          <cell r="K53" t="str">
            <v>v196</v>
          </cell>
          <cell r="L53">
            <v>196</v>
          </cell>
          <cell r="M53">
            <v>7.6181999999999999</v>
          </cell>
          <cell r="N53" t="str">
            <v xml:space="preserve"> </v>
          </cell>
          <cell r="O53" t="str">
            <v xml:space="preserve"> </v>
          </cell>
          <cell r="P53" t="str">
            <v xml:space="preserve">  </v>
          </cell>
          <cell r="Q53" t="str">
            <v>8/2</v>
          </cell>
          <cell r="R53">
            <v>2</v>
          </cell>
        </row>
        <row r="54">
          <cell r="I54">
            <v>36</v>
          </cell>
          <cell r="J54">
            <v>5</v>
          </cell>
          <cell r="K54" t="str">
            <v>v198</v>
          </cell>
          <cell r="L54">
            <v>198</v>
          </cell>
          <cell r="M54">
            <v>7.99</v>
          </cell>
          <cell r="N54" t="str">
            <v xml:space="preserve"> </v>
          </cell>
          <cell r="O54" t="str">
            <v xml:space="preserve"> </v>
          </cell>
          <cell r="P54" t="str">
            <v xml:space="preserve">  </v>
          </cell>
          <cell r="Q54" t="str">
            <v>8/5</v>
          </cell>
          <cell r="R54">
            <v>3</v>
          </cell>
          <cell r="AF54">
            <v>6.5</v>
          </cell>
          <cell r="AG54" t="str">
            <v>TSM</v>
          </cell>
        </row>
        <row r="55">
          <cell r="I55">
            <v>34</v>
          </cell>
          <cell r="J55">
            <v>4</v>
          </cell>
          <cell r="K55" t="str">
            <v>v109</v>
          </cell>
          <cell r="L55">
            <v>109</v>
          </cell>
          <cell r="M55">
            <v>7.94</v>
          </cell>
          <cell r="N55" t="str">
            <v xml:space="preserve"> </v>
          </cell>
          <cell r="O55" t="str">
            <v xml:space="preserve"> </v>
          </cell>
          <cell r="P55" t="str">
            <v xml:space="preserve">  </v>
          </cell>
          <cell r="Q55" t="str">
            <v>8/4</v>
          </cell>
          <cell r="R55">
            <v>4</v>
          </cell>
          <cell r="AF55">
            <v>6.71</v>
          </cell>
          <cell r="AG55" t="str">
            <v>SM</v>
          </cell>
        </row>
        <row r="56">
          <cell r="I56">
            <v>21</v>
          </cell>
          <cell r="J56">
            <v>3</v>
          </cell>
          <cell r="K56" t="str">
            <v>v158</v>
          </cell>
          <cell r="L56">
            <v>158</v>
          </cell>
          <cell r="M56">
            <v>7.6302000000000003</v>
          </cell>
          <cell r="N56" t="str">
            <v xml:space="preserve"> </v>
          </cell>
          <cell r="O56" t="str">
            <v xml:space="preserve"> </v>
          </cell>
          <cell r="P56" t="str">
            <v xml:space="preserve">  </v>
          </cell>
          <cell r="Q56" t="str">
            <v>8/3</v>
          </cell>
          <cell r="R56">
            <v>5</v>
          </cell>
          <cell r="AF56">
            <v>6.85</v>
          </cell>
          <cell r="AG56" t="str">
            <v>KSM</v>
          </cell>
        </row>
        <row r="57">
          <cell r="I57">
            <v>44</v>
          </cell>
          <cell r="J57">
            <v>6</v>
          </cell>
          <cell r="K57" t="str">
            <v>v0</v>
          </cell>
          <cell r="L57">
            <v>0</v>
          </cell>
          <cell r="M57">
            <v>55</v>
          </cell>
          <cell r="N57" t="str">
            <v xml:space="preserve"> </v>
          </cell>
          <cell r="O57" t="str">
            <v xml:space="preserve"> </v>
          </cell>
          <cell r="P57" t="str">
            <v xml:space="preserve">  </v>
          </cell>
          <cell r="Q57" t="str">
            <v>8/6</v>
          </cell>
          <cell r="R57">
            <v>6</v>
          </cell>
          <cell r="AF57">
            <v>7.06</v>
          </cell>
          <cell r="AG57" t="str">
            <v>I A</v>
          </cell>
        </row>
        <row r="58">
          <cell r="I58">
            <v>44</v>
          </cell>
          <cell r="J58">
            <v>1</v>
          </cell>
          <cell r="K58" t="str">
            <v>v0</v>
          </cell>
          <cell r="L58">
            <v>0</v>
          </cell>
          <cell r="M58">
            <v>55</v>
          </cell>
          <cell r="N58" t="str">
            <v xml:space="preserve"> </v>
          </cell>
          <cell r="O58" t="str">
            <v xml:space="preserve"> </v>
          </cell>
          <cell r="P58" t="str">
            <v xml:space="preserve">  </v>
          </cell>
          <cell r="Q58" t="str">
            <v>9/1</v>
          </cell>
          <cell r="R58">
            <v>1</v>
          </cell>
          <cell r="AF58">
            <v>7.25</v>
          </cell>
          <cell r="AG58" t="str">
            <v>II A</v>
          </cell>
        </row>
        <row r="59">
          <cell r="I59">
            <v>44</v>
          </cell>
          <cell r="J59">
            <v>1</v>
          </cell>
          <cell r="K59" t="str">
            <v>v0</v>
          </cell>
          <cell r="L59">
            <v>0</v>
          </cell>
          <cell r="M59">
            <v>55</v>
          </cell>
          <cell r="N59" t="str">
            <v xml:space="preserve"> </v>
          </cell>
          <cell r="O59" t="str">
            <v xml:space="preserve"> </v>
          </cell>
          <cell r="P59" t="str">
            <v xml:space="preserve">  </v>
          </cell>
          <cell r="Q59" t="str">
            <v>9/1</v>
          </cell>
          <cell r="R59">
            <v>2</v>
          </cell>
          <cell r="AF59">
            <v>7.45</v>
          </cell>
          <cell r="AG59" t="str">
            <v>III A</v>
          </cell>
        </row>
        <row r="60">
          <cell r="I60">
            <v>44</v>
          </cell>
          <cell r="J60">
            <v>1</v>
          </cell>
          <cell r="K60" t="str">
            <v>v0</v>
          </cell>
          <cell r="L60">
            <v>0</v>
          </cell>
          <cell r="M60">
            <v>55</v>
          </cell>
          <cell r="N60" t="str">
            <v xml:space="preserve"> </v>
          </cell>
          <cell r="O60" t="str">
            <v xml:space="preserve"> </v>
          </cell>
          <cell r="P60" t="str">
            <v xml:space="preserve">  </v>
          </cell>
          <cell r="Q60" t="str">
            <v>9/1</v>
          </cell>
          <cell r="R60">
            <v>3</v>
          </cell>
          <cell r="AF60">
            <v>7.81</v>
          </cell>
          <cell r="AG60" t="str">
            <v>I JA</v>
          </cell>
        </row>
        <row r="61">
          <cell r="I61">
            <v>44</v>
          </cell>
          <cell r="J61">
            <v>1</v>
          </cell>
          <cell r="K61" t="str">
            <v>v0</v>
          </cell>
          <cell r="L61">
            <v>0</v>
          </cell>
          <cell r="M61">
            <v>55</v>
          </cell>
          <cell r="N61" t="str">
            <v xml:space="preserve"> </v>
          </cell>
          <cell r="O61" t="str">
            <v xml:space="preserve"> </v>
          </cell>
          <cell r="P61" t="str">
            <v xml:space="preserve">  </v>
          </cell>
          <cell r="Q61" t="str">
            <v>9/1</v>
          </cell>
          <cell r="R61">
            <v>4</v>
          </cell>
          <cell r="AF61">
            <v>8.0500000000000007</v>
          </cell>
          <cell r="AG61" t="str">
            <v>II JA</v>
          </cell>
        </row>
        <row r="62">
          <cell r="I62">
            <v>44</v>
          </cell>
          <cell r="J62">
            <v>1</v>
          </cell>
          <cell r="K62" t="str">
            <v>v0</v>
          </cell>
          <cell r="L62">
            <v>0</v>
          </cell>
          <cell r="M62">
            <v>55</v>
          </cell>
          <cell r="N62" t="str">
            <v xml:space="preserve"> </v>
          </cell>
          <cell r="O62" t="str">
            <v xml:space="preserve"> </v>
          </cell>
          <cell r="P62" t="str">
            <v xml:space="preserve">  </v>
          </cell>
          <cell r="Q62" t="str">
            <v>9/1</v>
          </cell>
          <cell r="R62">
            <v>5</v>
          </cell>
          <cell r="AF62">
            <v>8.35</v>
          </cell>
          <cell r="AG62" t="str">
            <v>III JA</v>
          </cell>
        </row>
        <row r="63">
          <cell r="I63">
            <v>44</v>
          </cell>
          <cell r="J63">
            <v>1</v>
          </cell>
          <cell r="K63" t="str">
            <v>v0</v>
          </cell>
          <cell r="L63">
            <v>0</v>
          </cell>
          <cell r="M63">
            <v>55</v>
          </cell>
          <cell r="N63" t="str">
            <v xml:space="preserve"> </v>
          </cell>
          <cell r="O63" t="str">
            <v xml:space="preserve"> </v>
          </cell>
          <cell r="P63" t="str">
            <v xml:space="preserve">  </v>
          </cell>
          <cell r="Q63" t="str">
            <v>9/1</v>
          </cell>
          <cell r="R63">
            <v>6</v>
          </cell>
          <cell r="AF63">
            <v>8.65</v>
          </cell>
        </row>
        <row r="64">
          <cell r="I64">
            <v>44</v>
          </cell>
          <cell r="J64">
            <v>1</v>
          </cell>
          <cell r="K64" t="str">
            <v>v0</v>
          </cell>
          <cell r="L64">
            <v>0</v>
          </cell>
          <cell r="M64">
            <v>55</v>
          </cell>
          <cell r="N64" t="str">
            <v xml:space="preserve"> </v>
          </cell>
          <cell r="O64" t="str">
            <v xml:space="preserve"> </v>
          </cell>
          <cell r="P64" t="str">
            <v xml:space="preserve">  </v>
          </cell>
          <cell r="Q64" t="str">
            <v>10/1</v>
          </cell>
          <cell r="R64">
            <v>1</v>
          </cell>
        </row>
        <row r="65">
          <cell r="I65">
            <v>44</v>
          </cell>
          <cell r="J65">
            <v>1</v>
          </cell>
          <cell r="K65" t="str">
            <v>v0</v>
          </cell>
          <cell r="L65">
            <v>0</v>
          </cell>
          <cell r="M65">
            <v>55</v>
          </cell>
          <cell r="N65" t="str">
            <v xml:space="preserve"> </v>
          </cell>
          <cell r="O65" t="str">
            <v xml:space="preserve"> </v>
          </cell>
          <cell r="P65" t="str">
            <v xml:space="preserve">  </v>
          </cell>
          <cell r="Q65" t="str">
            <v>10/1</v>
          </cell>
          <cell r="R65">
            <v>2</v>
          </cell>
        </row>
        <row r="66">
          <cell r="I66">
            <v>44</v>
          </cell>
          <cell r="J66">
            <v>1</v>
          </cell>
          <cell r="K66" t="str">
            <v>v0</v>
          </cell>
          <cell r="L66">
            <v>0</v>
          </cell>
          <cell r="M66">
            <v>55</v>
          </cell>
          <cell r="N66" t="str">
            <v xml:space="preserve"> </v>
          </cell>
          <cell r="O66" t="str">
            <v xml:space="preserve"> </v>
          </cell>
          <cell r="P66" t="str">
            <v xml:space="preserve">  </v>
          </cell>
          <cell r="Q66" t="str">
            <v>10/1</v>
          </cell>
          <cell r="R66">
            <v>3</v>
          </cell>
        </row>
        <row r="67">
          <cell r="I67">
            <v>44</v>
          </cell>
          <cell r="J67">
            <v>1</v>
          </cell>
          <cell r="K67" t="str">
            <v>v0</v>
          </cell>
          <cell r="L67">
            <v>0</v>
          </cell>
          <cell r="M67">
            <v>55</v>
          </cell>
          <cell r="N67" t="str">
            <v xml:space="preserve"> </v>
          </cell>
          <cell r="O67" t="str">
            <v xml:space="preserve"> </v>
          </cell>
          <cell r="P67" t="str">
            <v xml:space="preserve">  </v>
          </cell>
          <cell r="Q67" t="str">
            <v>10/1</v>
          </cell>
          <cell r="R67">
            <v>4</v>
          </cell>
        </row>
        <row r="68">
          <cell r="I68">
            <v>44</v>
          </cell>
          <cell r="J68">
            <v>1</v>
          </cell>
          <cell r="K68" t="str">
            <v>v0</v>
          </cell>
          <cell r="L68">
            <v>0</v>
          </cell>
          <cell r="M68">
            <v>55</v>
          </cell>
          <cell r="N68" t="str">
            <v xml:space="preserve"> </v>
          </cell>
          <cell r="O68" t="str">
            <v xml:space="preserve"> </v>
          </cell>
          <cell r="P68" t="str">
            <v xml:space="preserve">  </v>
          </cell>
          <cell r="Q68" t="str">
            <v>10/1</v>
          </cell>
          <cell r="R68">
            <v>5</v>
          </cell>
        </row>
        <row r="69">
          <cell r="I69">
            <v>44</v>
          </cell>
          <cell r="J69">
            <v>1</v>
          </cell>
          <cell r="K69" t="str">
            <v>v0</v>
          </cell>
          <cell r="L69">
            <v>0</v>
          </cell>
          <cell r="M69">
            <v>55</v>
          </cell>
          <cell r="N69" t="str">
            <v xml:space="preserve"> </v>
          </cell>
          <cell r="O69" t="str">
            <v xml:space="preserve"> </v>
          </cell>
          <cell r="P69" t="str">
            <v xml:space="preserve">  </v>
          </cell>
          <cell r="Q69" t="str">
            <v>10/1</v>
          </cell>
          <cell r="R69">
            <v>6</v>
          </cell>
        </row>
        <row r="70">
          <cell r="I70">
            <v>44</v>
          </cell>
          <cell r="J70">
            <v>1</v>
          </cell>
          <cell r="K70" t="str">
            <v>v0</v>
          </cell>
          <cell r="L70">
            <v>0</v>
          </cell>
          <cell r="M70">
            <v>55</v>
          </cell>
          <cell r="N70" t="str">
            <v xml:space="preserve"> </v>
          </cell>
          <cell r="O70" t="str">
            <v xml:space="preserve"> </v>
          </cell>
          <cell r="P70" t="str">
            <v xml:space="preserve">  </v>
          </cell>
          <cell r="Q70" t="str">
            <v>11/1</v>
          </cell>
          <cell r="R70">
            <v>1</v>
          </cell>
        </row>
        <row r="71">
          <cell r="I71">
            <v>44</v>
          </cell>
          <cell r="J71">
            <v>1</v>
          </cell>
          <cell r="K71" t="str">
            <v>v0</v>
          </cell>
          <cell r="L71">
            <v>0</v>
          </cell>
          <cell r="M71">
            <v>55</v>
          </cell>
          <cell r="N71" t="str">
            <v xml:space="preserve"> </v>
          </cell>
          <cell r="O71" t="str">
            <v xml:space="preserve"> </v>
          </cell>
          <cell r="P71" t="str">
            <v xml:space="preserve">  </v>
          </cell>
          <cell r="Q71" t="str">
            <v>11/1</v>
          </cell>
          <cell r="R71">
            <v>2</v>
          </cell>
        </row>
        <row r="72">
          <cell r="I72">
            <v>44</v>
          </cell>
          <cell r="J72">
            <v>1</v>
          </cell>
          <cell r="K72" t="str">
            <v>v0</v>
          </cell>
          <cell r="L72">
            <v>0</v>
          </cell>
          <cell r="M72">
            <v>55</v>
          </cell>
          <cell r="N72" t="str">
            <v xml:space="preserve"> </v>
          </cell>
          <cell r="O72" t="str">
            <v xml:space="preserve"> </v>
          </cell>
          <cell r="P72" t="str">
            <v xml:space="preserve">  </v>
          </cell>
          <cell r="Q72" t="str">
            <v>11/1</v>
          </cell>
          <cell r="R72">
            <v>3</v>
          </cell>
        </row>
        <row r="73">
          <cell r="I73">
            <v>44</v>
          </cell>
          <cell r="J73">
            <v>1</v>
          </cell>
          <cell r="K73" t="str">
            <v>v0</v>
          </cell>
          <cell r="L73">
            <v>0</v>
          </cell>
          <cell r="M73">
            <v>55</v>
          </cell>
          <cell r="N73" t="str">
            <v xml:space="preserve"> </v>
          </cell>
          <cell r="O73" t="str">
            <v xml:space="preserve"> </v>
          </cell>
          <cell r="P73" t="str">
            <v xml:space="preserve">  </v>
          </cell>
          <cell r="Q73" t="str">
            <v>11/1</v>
          </cell>
          <cell r="R73">
            <v>4</v>
          </cell>
        </row>
        <row r="74">
          <cell r="I74">
            <v>44</v>
          </cell>
          <cell r="J74">
            <v>1</v>
          </cell>
          <cell r="K74" t="str">
            <v>v0</v>
          </cell>
          <cell r="L74">
            <v>0</v>
          </cell>
          <cell r="M74">
            <v>55</v>
          </cell>
          <cell r="N74" t="str">
            <v xml:space="preserve"> </v>
          </cell>
          <cell r="O74" t="str">
            <v xml:space="preserve"> </v>
          </cell>
          <cell r="P74" t="str">
            <v xml:space="preserve">  </v>
          </cell>
          <cell r="Q74" t="str">
            <v>11/1</v>
          </cell>
          <cell r="R74">
            <v>5</v>
          </cell>
        </row>
        <row r="75">
          <cell r="I75">
            <v>44</v>
          </cell>
          <cell r="J75">
            <v>1</v>
          </cell>
          <cell r="K75" t="str">
            <v>v0</v>
          </cell>
          <cell r="L75">
            <v>0</v>
          </cell>
          <cell r="M75">
            <v>55</v>
          </cell>
          <cell r="N75" t="str">
            <v xml:space="preserve"> </v>
          </cell>
          <cell r="O75" t="str">
            <v xml:space="preserve"> </v>
          </cell>
          <cell r="P75" t="str">
            <v xml:space="preserve">  </v>
          </cell>
          <cell r="Q75" t="str">
            <v>11/1</v>
          </cell>
          <cell r="R75">
            <v>6</v>
          </cell>
        </row>
        <row r="76">
          <cell r="I76">
            <v>44</v>
          </cell>
          <cell r="J76">
            <v>1</v>
          </cell>
          <cell r="K76" t="str">
            <v>v0</v>
          </cell>
          <cell r="L76">
            <v>0</v>
          </cell>
          <cell r="M76">
            <v>55</v>
          </cell>
          <cell r="N76" t="str">
            <v xml:space="preserve"> </v>
          </cell>
          <cell r="O76" t="str">
            <v xml:space="preserve"> </v>
          </cell>
          <cell r="P76" t="str">
            <v xml:space="preserve">  </v>
          </cell>
          <cell r="Q76" t="str">
            <v>12/1</v>
          </cell>
          <cell r="R76">
            <v>1</v>
          </cell>
        </row>
        <row r="77">
          <cell r="I77">
            <v>44</v>
          </cell>
          <cell r="J77">
            <v>1</v>
          </cell>
          <cell r="K77" t="str">
            <v>v0</v>
          </cell>
          <cell r="L77">
            <v>0</v>
          </cell>
          <cell r="M77">
            <v>55</v>
          </cell>
          <cell r="N77" t="str">
            <v xml:space="preserve"> </v>
          </cell>
          <cell r="O77" t="str">
            <v xml:space="preserve"> </v>
          </cell>
          <cell r="P77" t="str">
            <v xml:space="preserve">  </v>
          </cell>
          <cell r="Q77" t="str">
            <v>12/1</v>
          </cell>
          <cell r="R77">
            <v>2</v>
          </cell>
        </row>
        <row r="78">
          <cell r="I78">
            <v>44</v>
          </cell>
          <cell r="J78">
            <v>1</v>
          </cell>
          <cell r="K78" t="str">
            <v>v0</v>
          </cell>
          <cell r="L78">
            <v>0</v>
          </cell>
          <cell r="M78">
            <v>55</v>
          </cell>
          <cell r="N78" t="str">
            <v xml:space="preserve"> </v>
          </cell>
          <cell r="O78" t="str">
            <v xml:space="preserve"> </v>
          </cell>
          <cell r="P78" t="str">
            <v xml:space="preserve">  </v>
          </cell>
          <cell r="Q78" t="str">
            <v>12/1</v>
          </cell>
          <cell r="R78">
            <v>3</v>
          </cell>
        </row>
        <row r="79">
          <cell r="I79">
            <v>44</v>
          </cell>
          <cell r="J79">
            <v>1</v>
          </cell>
          <cell r="K79" t="str">
            <v>v0</v>
          </cell>
          <cell r="L79">
            <v>0</v>
          </cell>
          <cell r="M79">
            <v>55</v>
          </cell>
          <cell r="N79" t="str">
            <v xml:space="preserve"> </v>
          </cell>
          <cell r="O79" t="str">
            <v xml:space="preserve"> </v>
          </cell>
          <cell r="P79" t="str">
            <v xml:space="preserve">  </v>
          </cell>
          <cell r="Q79" t="str">
            <v>12/1</v>
          </cell>
          <cell r="R79">
            <v>4</v>
          </cell>
        </row>
        <row r="80">
          <cell r="I80">
            <v>44</v>
          </cell>
          <cell r="J80">
            <v>1</v>
          </cell>
          <cell r="K80" t="str">
            <v>v0</v>
          </cell>
          <cell r="L80">
            <v>0</v>
          </cell>
          <cell r="M80">
            <v>55</v>
          </cell>
          <cell r="N80" t="str">
            <v xml:space="preserve"> </v>
          </cell>
          <cell r="O80" t="str">
            <v xml:space="preserve"> </v>
          </cell>
          <cell r="P80" t="str">
            <v xml:space="preserve">  </v>
          </cell>
          <cell r="Q80" t="str">
            <v>12/1</v>
          </cell>
          <cell r="R80">
            <v>5</v>
          </cell>
        </row>
        <row r="81">
          <cell r="I81">
            <v>44</v>
          </cell>
          <cell r="J81">
            <v>1</v>
          </cell>
          <cell r="K81" t="str">
            <v>v0</v>
          </cell>
          <cell r="L81">
            <v>0</v>
          </cell>
          <cell r="M81">
            <v>55</v>
          </cell>
          <cell r="N81" t="str">
            <v xml:space="preserve"> </v>
          </cell>
          <cell r="O81" t="str">
            <v xml:space="preserve"> </v>
          </cell>
          <cell r="P81" t="str">
            <v xml:space="preserve">  </v>
          </cell>
          <cell r="Q81" t="str">
            <v>12/1</v>
          </cell>
          <cell r="R81">
            <v>6</v>
          </cell>
        </row>
      </sheetData>
      <sheetData sheetId="5">
        <row r="2">
          <cell r="C2" t="str">
            <v>m1</v>
          </cell>
          <cell r="D2">
            <v>1</v>
          </cell>
          <cell r="E2" t="str">
            <v>m</v>
          </cell>
          <cell r="F2" t="str">
            <v>Agnė Kanapeckaitė</v>
          </cell>
          <cell r="G2" t="str">
            <v>1992-02-01</v>
          </cell>
          <cell r="H2" t="str">
            <v>Vilnius 1</v>
          </cell>
          <cell r="I2" t="str">
            <v>A.Tolstiks, E.Žiupkienė</v>
          </cell>
          <cell r="K2" t="str">
            <v>7.89</v>
          </cell>
          <cell r="L2" t="str">
            <v>43.78</v>
          </cell>
        </row>
        <row r="3">
          <cell r="C3" t="str">
            <v>m2</v>
          </cell>
          <cell r="D3">
            <v>2</v>
          </cell>
          <cell r="E3" t="str">
            <v>m</v>
          </cell>
          <cell r="F3" t="str">
            <v>Goda Umbražiūnaitė</v>
          </cell>
          <cell r="G3" t="str">
            <v>1993-06-16</v>
          </cell>
          <cell r="H3" t="str">
            <v xml:space="preserve">Vilnius </v>
          </cell>
          <cell r="I3" t="str">
            <v>I.Jefimova</v>
          </cell>
          <cell r="K3" t="str">
            <v>1:44.70</v>
          </cell>
          <cell r="L3" t="str">
            <v>44.27</v>
          </cell>
        </row>
        <row r="4">
          <cell r="C4" t="str">
            <v>m3</v>
          </cell>
          <cell r="D4">
            <v>3</v>
          </cell>
          <cell r="E4" t="str">
            <v>m</v>
          </cell>
          <cell r="F4" t="str">
            <v>Airinė Palšytė</v>
          </cell>
          <cell r="G4" t="str">
            <v>1992-07-13</v>
          </cell>
          <cell r="H4" t="str">
            <v>Vilnius 1</v>
          </cell>
          <cell r="I4" t="str">
            <v>T.Krasauskienė, D.Skirmantienė</v>
          </cell>
          <cell r="K4" t="str">
            <v>1.73</v>
          </cell>
        </row>
        <row r="5">
          <cell r="C5" t="str">
            <v>m4</v>
          </cell>
          <cell r="D5">
            <v>4</v>
          </cell>
          <cell r="E5" t="str">
            <v>m</v>
          </cell>
          <cell r="F5" t="str">
            <v>Giedrė Sarapinaitė</v>
          </cell>
          <cell r="G5" t="str">
            <v>1993-08-11</v>
          </cell>
          <cell r="H5" t="str">
            <v>Vilnius 1</v>
          </cell>
          <cell r="I5" t="str">
            <v>T.Krasauskienė, D.Skirmantienė</v>
          </cell>
          <cell r="K5" t="str">
            <v>5.36</v>
          </cell>
        </row>
        <row r="6">
          <cell r="C6" t="str">
            <v>m5</v>
          </cell>
          <cell r="D6">
            <v>5</v>
          </cell>
          <cell r="E6" t="str">
            <v>m</v>
          </cell>
          <cell r="F6" t="str">
            <v>Jekaterina Ovčinikova</v>
          </cell>
          <cell r="G6" t="str">
            <v>1992-11-05</v>
          </cell>
          <cell r="H6" t="str">
            <v>Vilnius 1</v>
          </cell>
          <cell r="I6" t="str">
            <v>O.Šegždienė, A.Tolstiks, E.Žiupkienė</v>
          </cell>
          <cell r="K6" t="str">
            <v>8.07</v>
          </cell>
        </row>
        <row r="7">
          <cell r="C7" t="str">
            <v>m6</v>
          </cell>
          <cell r="D7">
            <v>6</v>
          </cell>
          <cell r="E7" t="str">
            <v>m</v>
          </cell>
          <cell r="F7" t="str">
            <v>Gabrielė Romanovskytė</v>
          </cell>
          <cell r="G7" t="str">
            <v>1992-11-29</v>
          </cell>
          <cell r="H7" t="str">
            <v>Vilnius 1</v>
          </cell>
          <cell r="I7" t="str">
            <v>P.Žukienė, Z.Tindžiulienė</v>
          </cell>
          <cell r="K7" t="str">
            <v>8.39</v>
          </cell>
          <cell r="L7" t="str">
            <v>43.58</v>
          </cell>
        </row>
        <row r="8">
          <cell r="C8" t="str">
            <v>m7</v>
          </cell>
          <cell r="D8">
            <v>7</v>
          </cell>
          <cell r="E8" t="str">
            <v>m</v>
          </cell>
          <cell r="F8" t="str">
            <v>Diana Džavachidis</v>
          </cell>
          <cell r="G8" t="str">
            <v>1992-12-30</v>
          </cell>
          <cell r="H8" t="str">
            <v>Vilnius 1</v>
          </cell>
          <cell r="I8" t="str">
            <v>T.Krasauskienė, D.Skirmantienė</v>
          </cell>
          <cell r="K8" t="str">
            <v>8.33</v>
          </cell>
          <cell r="L8" t="str">
            <v>4.78</v>
          </cell>
        </row>
        <row r="9">
          <cell r="C9" t="str">
            <v>m8</v>
          </cell>
          <cell r="D9">
            <v>8</v>
          </cell>
          <cell r="E9" t="str">
            <v>m</v>
          </cell>
          <cell r="F9" t="str">
            <v>Gražina Kešanidi</v>
          </cell>
          <cell r="G9" t="str">
            <v>1992-12-02</v>
          </cell>
          <cell r="H9" t="str">
            <v xml:space="preserve">Vilnius </v>
          </cell>
          <cell r="I9" t="str">
            <v>O.Šegždienė</v>
          </cell>
          <cell r="K9" t="str">
            <v>8.37</v>
          </cell>
        </row>
        <row r="10">
          <cell r="C10" t="str">
            <v>m9</v>
          </cell>
          <cell r="D10">
            <v>9</v>
          </cell>
          <cell r="E10" t="str">
            <v>m</v>
          </cell>
          <cell r="F10" t="str">
            <v>Diana Kačanova</v>
          </cell>
          <cell r="G10" t="str">
            <v>1993-01-07</v>
          </cell>
          <cell r="H10" t="str">
            <v>Vilnius 1</v>
          </cell>
          <cell r="I10" t="str">
            <v>I.Jefimova, K.Povilonis, J.Romankovas</v>
          </cell>
        </row>
        <row r="11">
          <cell r="C11" t="str">
            <v>m10</v>
          </cell>
          <cell r="D11">
            <v>10</v>
          </cell>
          <cell r="E11" t="str">
            <v>m</v>
          </cell>
          <cell r="F11" t="str">
            <v>Viktorija Latyšovičiūtė</v>
          </cell>
          <cell r="G11" t="str">
            <v>1993-12-08</v>
          </cell>
          <cell r="H11" t="str">
            <v>Vilnius 1</v>
          </cell>
          <cell r="I11" t="str">
            <v>L.Juchnevičienė</v>
          </cell>
          <cell r="K11" t="str">
            <v>3:10.72</v>
          </cell>
        </row>
        <row r="12">
          <cell r="C12" t="str">
            <v>m11</v>
          </cell>
          <cell r="D12">
            <v>11</v>
          </cell>
          <cell r="E12" t="str">
            <v>m</v>
          </cell>
          <cell r="F12" t="str">
            <v>Laura Gedminaitė</v>
          </cell>
          <cell r="G12">
            <v>34089</v>
          </cell>
          <cell r="H12" t="str">
            <v>Vilnius 1-Tauragė</v>
          </cell>
          <cell r="I12" t="str">
            <v>J.Radžius, A.Šlepavičius</v>
          </cell>
          <cell r="K12" t="str">
            <v>13.29</v>
          </cell>
        </row>
        <row r="13">
          <cell r="C13" t="str">
            <v>m12</v>
          </cell>
          <cell r="D13">
            <v>12</v>
          </cell>
          <cell r="E13" t="str">
            <v>m</v>
          </cell>
          <cell r="F13" t="str">
            <v>Kotryna Ražanaitė</v>
          </cell>
          <cell r="G13" t="str">
            <v>1993-06-09</v>
          </cell>
          <cell r="H13" t="str">
            <v>Vilnius 2</v>
          </cell>
          <cell r="I13" t="str">
            <v>A.Mikelytė</v>
          </cell>
          <cell r="K13" t="str">
            <v>9.54</v>
          </cell>
        </row>
        <row r="14">
          <cell r="C14" t="str">
            <v>m13</v>
          </cell>
          <cell r="D14">
            <v>13</v>
          </cell>
          <cell r="E14" t="str">
            <v>m</v>
          </cell>
          <cell r="F14" t="str">
            <v>Rūta Šustikaitė</v>
          </cell>
          <cell r="G14" t="str">
            <v>1993-11-10</v>
          </cell>
          <cell r="H14" t="str">
            <v>Vilnius 2</v>
          </cell>
          <cell r="I14" t="str">
            <v>E.Žiupkienė, A.Tolstiks</v>
          </cell>
          <cell r="L14" t="str">
            <v>10.68</v>
          </cell>
        </row>
        <row r="15">
          <cell r="C15" t="str">
            <v>m14</v>
          </cell>
          <cell r="D15">
            <v>14</v>
          </cell>
          <cell r="E15" t="str">
            <v>m</v>
          </cell>
          <cell r="F15" t="str">
            <v>Karolina Paliukėnaitė</v>
          </cell>
          <cell r="G15" t="str">
            <v>1993-10-19</v>
          </cell>
          <cell r="H15" t="str">
            <v xml:space="preserve">Vilnius </v>
          </cell>
          <cell r="I15" t="str">
            <v>E.Žiupkienė, A.Tolstiks</v>
          </cell>
          <cell r="K15" t="str">
            <v>1:45.27</v>
          </cell>
          <cell r="L15" t="str">
            <v>46.20</v>
          </cell>
        </row>
        <row r="16">
          <cell r="C16" t="str">
            <v>m15</v>
          </cell>
          <cell r="D16">
            <v>15</v>
          </cell>
          <cell r="E16" t="str">
            <v>m</v>
          </cell>
          <cell r="F16" t="str">
            <v>Jolanta Kurpickaja</v>
          </cell>
          <cell r="G16" t="str">
            <v>1993-06-25</v>
          </cell>
          <cell r="H16" t="str">
            <v>Vilnius 2</v>
          </cell>
          <cell r="I16" t="str">
            <v>Z.Tindžiulienė, P.Žukienė</v>
          </cell>
          <cell r="K16" t="str">
            <v>1:48.06</v>
          </cell>
          <cell r="L16" t="str">
            <v>47.93</v>
          </cell>
        </row>
        <row r="17">
          <cell r="C17" t="str">
            <v>m16</v>
          </cell>
          <cell r="D17">
            <v>16</v>
          </cell>
          <cell r="E17" t="str">
            <v>m</v>
          </cell>
          <cell r="F17" t="str">
            <v>Diana Romaškevič</v>
          </cell>
          <cell r="G17" t="str">
            <v>1993-07-02</v>
          </cell>
          <cell r="H17" t="str">
            <v>Vilnius 2</v>
          </cell>
          <cell r="I17" t="str">
            <v>O.Šegždienė</v>
          </cell>
        </row>
        <row r="18">
          <cell r="C18" t="str">
            <v>m17</v>
          </cell>
          <cell r="D18">
            <v>17</v>
          </cell>
          <cell r="E18" t="str">
            <v>m</v>
          </cell>
          <cell r="F18" t="str">
            <v>Sofija Korf</v>
          </cell>
          <cell r="G18">
            <v>34551</v>
          </cell>
          <cell r="H18" t="str">
            <v>Vilnius ind.</v>
          </cell>
          <cell r="I18" t="str">
            <v>K.Šapka, I.Jefimova</v>
          </cell>
          <cell r="K18" t="str">
            <v>6.45</v>
          </cell>
        </row>
        <row r="19">
          <cell r="C19" t="str">
            <v>m18</v>
          </cell>
          <cell r="D19">
            <v>18</v>
          </cell>
          <cell r="E19" t="str">
            <v>m</v>
          </cell>
          <cell r="F19" t="str">
            <v>Karolina Strakovska</v>
          </cell>
          <cell r="G19" t="str">
            <v>1994-04-25</v>
          </cell>
          <cell r="H19" t="str">
            <v>Vilnius ind.</v>
          </cell>
          <cell r="I19" t="str">
            <v>A.Tolstiks, E.Žiupkienė</v>
          </cell>
          <cell r="L19" t="str">
            <v>26.18</v>
          </cell>
        </row>
        <row r="20">
          <cell r="C20" t="str">
            <v>m19</v>
          </cell>
          <cell r="D20">
            <v>19</v>
          </cell>
          <cell r="E20" t="str">
            <v>m</v>
          </cell>
          <cell r="F20" t="str">
            <v>Gintarė Dieninytė</v>
          </cell>
          <cell r="G20" t="str">
            <v>1994-10-17</v>
          </cell>
          <cell r="H20" t="str">
            <v>Vilnius</v>
          </cell>
          <cell r="I20" t="str">
            <v>I.Jefimova</v>
          </cell>
        </row>
        <row r="21">
          <cell r="C21" t="str">
            <v>m20</v>
          </cell>
          <cell r="D21">
            <v>20</v>
          </cell>
          <cell r="E21" t="str">
            <v>m</v>
          </cell>
          <cell r="F21" t="str">
            <v>Samanta Gavelytė</v>
          </cell>
          <cell r="G21" t="str">
            <v>1992-12-12</v>
          </cell>
          <cell r="H21" t="str">
            <v>Kaunas 1</v>
          </cell>
          <cell r="I21" t="str">
            <v>A.Gavelytė</v>
          </cell>
        </row>
        <row r="22">
          <cell r="C22" t="str">
            <v>m21</v>
          </cell>
          <cell r="D22">
            <v>21</v>
          </cell>
          <cell r="E22" t="str">
            <v>m</v>
          </cell>
          <cell r="F22" t="str">
            <v>Neringa Starkevičiūtė</v>
          </cell>
          <cell r="G22" t="str">
            <v>1992-08-02</v>
          </cell>
          <cell r="H22" t="str">
            <v>Kaunas 1</v>
          </cell>
          <cell r="I22" t="str">
            <v>A.Starkevičius</v>
          </cell>
        </row>
        <row r="23">
          <cell r="C23" t="str">
            <v>m22</v>
          </cell>
          <cell r="D23">
            <v>22</v>
          </cell>
          <cell r="E23" t="str">
            <v>m</v>
          </cell>
          <cell r="F23" t="str">
            <v>Andželika Bobrova</v>
          </cell>
          <cell r="G23" t="str">
            <v>1992-06-05</v>
          </cell>
          <cell r="H23" t="str">
            <v>Kaunas 1</v>
          </cell>
          <cell r="I23" t="str">
            <v>A.Bobrova</v>
          </cell>
          <cell r="K23" t="str">
            <v>1:39,30</v>
          </cell>
          <cell r="L23" t="str">
            <v>42,17</v>
          </cell>
        </row>
        <row r="24">
          <cell r="C24" t="str">
            <v>m23</v>
          </cell>
          <cell r="D24">
            <v>23</v>
          </cell>
          <cell r="E24" t="str">
            <v>m</v>
          </cell>
          <cell r="F24" t="str">
            <v>Karolina Sodeikaitė</v>
          </cell>
          <cell r="G24" t="str">
            <v>1992-08-23</v>
          </cell>
          <cell r="H24" t="str">
            <v>Kaunas 1</v>
          </cell>
          <cell r="I24" t="str">
            <v>D.Jankauskaitė, N.Sabaliauskienė</v>
          </cell>
          <cell r="K24" t="str">
            <v>1:39,68</v>
          </cell>
          <cell r="L24" t="str">
            <v>59,90(400)</v>
          </cell>
        </row>
        <row r="25">
          <cell r="C25" t="str">
            <v>m24</v>
          </cell>
          <cell r="D25">
            <v>24</v>
          </cell>
          <cell r="E25" t="str">
            <v>m</v>
          </cell>
          <cell r="F25" t="str">
            <v>Rūta Rakauskaitė</v>
          </cell>
          <cell r="G25" t="str">
            <v>1992-08-02</v>
          </cell>
          <cell r="H25" t="str">
            <v>Kaunas 1</v>
          </cell>
          <cell r="I25" t="str">
            <v>R.Vasiliauskas</v>
          </cell>
        </row>
        <row r="26">
          <cell r="C26" t="str">
            <v>m25</v>
          </cell>
          <cell r="D26">
            <v>25</v>
          </cell>
          <cell r="E26" t="str">
            <v>m</v>
          </cell>
          <cell r="F26" t="str">
            <v>Sandra Bingelytė</v>
          </cell>
          <cell r="G26" t="str">
            <v>1992-02-13</v>
          </cell>
          <cell r="H26" t="str">
            <v>Kaunas 1</v>
          </cell>
          <cell r="I26" t="str">
            <v>R.Vasiliauskas, R.Ančlauskas</v>
          </cell>
        </row>
        <row r="27">
          <cell r="C27" t="str">
            <v>m26</v>
          </cell>
          <cell r="D27">
            <v>26</v>
          </cell>
          <cell r="E27" t="str">
            <v>m</v>
          </cell>
          <cell r="F27" t="str">
            <v>Giedrė Vikniūtė</v>
          </cell>
          <cell r="G27" t="str">
            <v>1993-10-10</v>
          </cell>
          <cell r="H27" t="str">
            <v>Kaunas 1</v>
          </cell>
          <cell r="I27" t="str">
            <v>R.Sadzevičienė, V.Šilinskas</v>
          </cell>
        </row>
        <row r="28">
          <cell r="C28" t="str">
            <v>m27</v>
          </cell>
          <cell r="D28">
            <v>27</v>
          </cell>
          <cell r="E28" t="str">
            <v>m</v>
          </cell>
        </row>
        <row r="29">
          <cell r="C29" t="str">
            <v>m28</v>
          </cell>
          <cell r="D29">
            <v>28</v>
          </cell>
          <cell r="E29" t="str">
            <v>m</v>
          </cell>
          <cell r="F29" t="str">
            <v>Rūta Moliejūtė</v>
          </cell>
          <cell r="G29" t="str">
            <v>1992-08-15</v>
          </cell>
          <cell r="H29" t="str">
            <v>Kaunas 1</v>
          </cell>
          <cell r="I29" t="str">
            <v>O.Pavilionienė, N.Gedgaudienė</v>
          </cell>
        </row>
        <row r="30">
          <cell r="C30" t="str">
            <v>m29</v>
          </cell>
          <cell r="D30">
            <v>29</v>
          </cell>
          <cell r="E30" t="str">
            <v>m</v>
          </cell>
          <cell r="F30" t="str">
            <v>Eglė Andrijauskaitė</v>
          </cell>
          <cell r="G30">
            <v>33697</v>
          </cell>
          <cell r="H30" t="str">
            <v>Kaunas 1</v>
          </cell>
          <cell r="I30" t="str">
            <v>A.Gavėnas</v>
          </cell>
        </row>
        <row r="31">
          <cell r="C31" t="str">
            <v>m32</v>
          </cell>
          <cell r="D31">
            <v>32</v>
          </cell>
          <cell r="E31" t="str">
            <v>m</v>
          </cell>
          <cell r="F31" t="str">
            <v>Laura Abromavičiūtė</v>
          </cell>
          <cell r="G31" t="str">
            <v>1993-07-19</v>
          </cell>
          <cell r="H31" t="str">
            <v>Kaunas 1</v>
          </cell>
          <cell r="I31" t="str">
            <v>I.Sabaliauskaitė</v>
          </cell>
        </row>
        <row r="32">
          <cell r="C32" t="str">
            <v>v13</v>
          </cell>
          <cell r="D32">
            <v>13</v>
          </cell>
          <cell r="E32" t="str">
            <v>v</v>
          </cell>
          <cell r="F32" t="str">
            <v>Žilvinas Mitrikevičius</v>
          </cell>
          <cell r="G32">
            <v>33711</v>
          </cell>
          <cell r="H32" t="str">
            <v>Kaunas 1</v>
          </cell>
          <cell r="I32" t="str">
            <v>G.Šerėnienė</v>
          </cell>
        </row>
        <row r="33">
          <cell r="C33" t="str">
            <v>v14</v>
          </cell>
          <cell r="D33">
            <v>14</v>
          </cell>
          <cell r="E33" t="str">
            <v>v</v>
          </cell>
          <cell r="F33" t="str">
            <v>Edgaras Vaičiūnas</v>
          </cell>
          <cell r="G33">
            <v>34105</v>
          </cell>
          <cell r="H33" t="str">
            <v>Kaunas 1</v>
          </cell>
          <cell r="I33" t="str">
            <v>A.Starkevičius</v>
          </cell>
        </row>
        <row r="34">
          <cell r="C34" t="str">
            <v>v15</v>
          </cell>
          <cell r="D34">
            <v>15</v>
          </cell>
          <cell r="E34" t="str">
            <v>v</v>
          </cell>
          <cell r="F34" t="str">
            <v>Eimantas Piliponis</v>
          </cell>
          <cell r="G34" t="str">
            <v>1992-12-25</v>
          </cell>
          <cell r="H34" t="str">
            <v>Kaunas 1</v>
          </cell>
          <cell r="I34" t="str">
            <v>L.Rolskis</v>
          </cell>
          <cell r="K34" t="str">
            <v>1:26,55</v>
          </cell>
          <cell r="L34" t="str">
            <v>38,00</v>
          </cell>
        </row>
        <row r="35">
          <cell r="C35" t="str">
            <v>v16</v>
          </cell>
          <cell r="D35">
            <v>16</v>
          </cell>
          <cell r="E35" t="str">
            <v>v</v>
          </cell>
          <cell r="F35" t="str">
            <v>Martynas Kulikauskas</v>
          </cell>
          <cell r="G35">
            <v>34042</v>
          </cell>
          <cell r="H35" t="str">
            <v>Kaunas 1</v>
          </cell>
          <cell r="I35" t="str">
            <v>A.Starkevičius</v>
          </cell>
          <cell r="L35" t="str">
            <v>38,68</v>
          </cell>
        </row>
        <row r="36">
          <cell r="C36" t="str">
            <v>v17</v>
          </cell>
          <cell r="D36">
            <v>17</v>
          </cell>
          <cell r="E36" t="str">
            <v>v</v>
          </cell>
          <cell r="F36" t="str">
            <v>Ignas Gudžius</v>
          </cell>
          <cell r="G36" t="str">
            <v>1993-07-14</v>
          </cell>
          <cell r="H36" t="str">
            <v>Kaunas 1</v>
          </cell>
          <cell r="I36" t="str">
            <v>A.Šimkus</v>
          </cell>
          <cell r="K36" t="str">
            <v>1:27,8</v>
          </cell>
          <cell r="L36" t="str">
            <v>2:48,21</v>
          </cell>
        </row>
        <row r="37">
          <cell r="C37" t="str">
            <v>v18</v>
          </cell>
          <cell r="D37">
            <v>18</v>
          </cell>
          <cell r="E37" t="str">
            <v>v</v>
          </cell>
          <cell r="F37" t="str">
            <v>Vainius Mieliauskas</v>
          </cell>
          <cell r="G37" t="str">
            <v>1992-05-17</v>
          </cell>
          <cell r="H37" t="str">
            <v>Kaunas 1</v>
          </cell>
          <cell r="I37" t="str">
            <v>A.Starkevičius, N.Gedgaudienė</v>
          </cell>
        </row>
        <row r="38">
          <cell r="C38" t="str">
            <v>v125</v>
          </cell>
          <cell r="D38">
            <v>125</v>
          </cell>
          <cell r="E38" t="str">
            <v>v</v>
          </cell>
          <cell r="F38" t="str">
            <v>Martynas Kavaliauskas</v>
          </cell>
          <cell r="G38" t="str">
            <v>1992-</v>
          </cell>
          <cell r="H38" t="str">
            <v>Kaunas ind.</v>
          </cell>
          <cell r="I38" t="str">
            <v>D.Jankauskaitė, N.Sabaliauskienė</v>
          </cell>
        </row>
        <row r="39">
          <cell r="C39" t="str">
            <v>v138</v>
          </cell>
          <cell r="D39">
            <v>138</v>
          </cell>
          <cell r="E39" t="str">
            <v>v</v>
          </cell>
          <cell r="F39" t="str">
            <v>Rytis Leščinskas</v>
          </cell>
          <cell r="G39" t="str">
            <v>1992-03-04</v>
          </cell>
          <cell r="H39" t="str">
            <v>Kaunas 1</v>
          </cell>
          <cell r="I39" t="str">
            <v>R.Sadzevičienė, V.Šilinskas</v>
          </cell>
        </row>
        <row r="40">
          <cell r="C40" t="str">
            <v>m39</v>
          </cell>
          <cell r="D40">
            <v>39</v>
          </cell>
          <cell r="E40" t="str">
            <v>m</v>
          </cell>
        </row>
        <row r="41">
          <cell r="C41" t="str">
            <v>m166</v>
          </cell>
          <cell r="D41">
            <v>166</v>
          </cell>
          <cell r="E41" t="str">
            <v>m</v>
          </cell>
          <cell r="F41" t="str">
            <v>Aiva Čiesnaitė</v>
          </cell>
          <cell r="G41" t="str">
            <v>1992-04-02</v>
          </cell>
          <cell r="H41" t="str">
            <v>Klaipėda 1</v>
          </cell>
          <cell r="I41" t="str">
            <v>D.D.Senkai</v>
          </cell>
        </row>
        <row r="42">
          <cell r="C42" t="str">
            <v>m187</v>
          </cell>
          <cell r="D42">
            <v>187</v>
          </cell>
          <cell r="E42" t="str">
            <v>m</v>
          </cell>
          <cell r="F42" t="str">
            <v>Gintarė Petrauskaitė</v>
          </cell>
          <cell r="G42" t="str">
            <v>1992-09-04</v>
          </cell>
          <cell r="H42" t="str">
            <v>Klaipėda 1</v>
          </cell>
          <cell r="I42" t="str">
            <v>D.D.Senkai</v>
          </cell>
        </row>
        <row r="43">
          <cell r="C43" t="str">
            <v>m159</v>
          </cell>
          <cell r="D43">
            <v>159</v>
          </cell>
          <cell r="E43" t="str">
            <v>m</v>
          </cell>
          <cell r="F43" t="str">
            <v>Živilė Brokoriūtė</v>
          </cell>
          <cell r="G43" t="str">
            <v>1992-01-25</v>
          </cell>
          <cell r="H43" t="str">
            <v>Klaipėda 1</v>
          </cell>
          <cell r="I43" t="str">
            <v>R.J.Beržinskai</v>
          </cell>
        </row>
        <row r="44">
          <cell r="C44" t="str">
            <v>m189</v>
          </cell>
          <cell r="D44">
            <v>189</v>
          </cell>
          <cell r="E44" t="str">
            <v>m</v>
          </cell>
          <cell r="F44" t="str">
            <v>Vaida Šleinytė</v>
          </cell>
          <cell r="G44" t="str">
            <v>1992-10-10</v>
          </cell>
          <cell r="H44" t="str">
            <v>Klaipėda 1</v>
          </cell>
          <cell r="I44" t="str">
            <v>V.Baronienė</v>
          </cell>
        </row>
        <row r="45">
          <cell r="C45" t="str">
            <v>m237</v>
          </cell>
          <cell r="D45">
            <v>237</v>
          </cell>
          <cell r="E45" t="str">
            <v>m</v>
          </cell>
          <cell r="F45" t="str">
            <v>Eglė Rocevičiūtė</v>
          </cell>
          <cell r="G45" t="str">
            <v>1993-08-26</v>
          </cell>
          <cell r="H45" t="str">
            <v>Klaipėda 1</v>
          </cell>
          <cell r="I45" t="str">
            <v>A.Vilčinskienė, R.Adomaitienė</v>
          </cell>
        </row>
        <row r="46">
          <cell r="C46" t="str">
            <v>m184</v>
          </cell>
          <cell r="D46">
            <v>184</v>
          </cell>
          <cell r="E46" t="str">
            <v>m</v>
          </cell>
          <cell r="F46" t="str">
            <v>Šarūnė Siautėlaitė</v>
          </cell>
          <cell r="G46" t="str">
            <v>1992-08-14</v>
          </cell>
          <cell r="H46" t="str">
            <v>Klaipėda 1</v>
          </cell>
          <cell r="I46" t="str">
            <v>A.Vilčinskienė, R.Adomaitienė</v>
          </cell>
        </row>
        <row r="47">
          <cell r="C47" t="str">
            <v>m221</v>
          </cell>
          <cell r="D47">
            <v>221</v>
          </cell>
          <cell r="E47" t="str">
            <v>m</v>
          </cell>
          <cell r="F47" t="str">
            <v>Roberta Lukošiūtė</v>
          </cell>
          <cell r="G47" t="str">
            <v>1993-04-23</v>
          </cell>
          <cell r="H47" t="str">
            <v>Klaipėda 1</v>
          </cell>
          <cell r="I47" t="str">
            <v>A.Vilčinskienė, R.Adomaitienė</v>
          </cell>
        </row>
        <row r="48">
          <cell r="C48" t="str">
            <v>m283</v>
          </cell>
          <cell r="D48">
            <v>283</v>
          </cell>
          <cell r="E48" t="str">
            <v>m</v>
          </cell>
          <cell r="F48" t="str">
            <v>Beatričė Umbrasaitė</v>
          </cell>
          <cell r="G48" t="str">
            <v>1993-01-03</v>
          </cell>
          <cell r="H48" t="str">
            <v>Klaipėda 1</v>
          </cell>
          <cell r="I48" t="str">
            <v>A.Vilčinskienė, R.Adomaitienė</v>
          </cell>
        </row>
        <row r="49">
          <cell r="C49" t="str">
            <v>m252</v>
          </cell>
          <cell r="D49">
            <v>252</v>
          </cell>
          <cell r="E49" t="str">
            <v>m</v>
          </cell>
          <cell r="F49" t="str">
            <v>Iveta Juščiūtė</v>
          </cell>
          <cell r="G49" t="str">
            <v>1993-12-28</v>
          </cell>
          <cell r="H49" t="str">
            <v>Klaipėda 1</v>
          </cell>
          <cell r="I49" t="str">
            <v>V.Baronienė</v>
          </cell>
        </row>
        <row r="50">
          <cell r="C50" t="str">
            <v>m203</v>
          </cell>
          <cell r="D50">
            <v>203</v>
          </cell>
          <cell r="E50" t="str">
            <v>m</v>
          </cell>
          <cell r="F50" t="str">
            <v>Aistė Daugėlaitė</v>
          </cell>
          <cell r="G50" t="str">
            <v>1993-01-07</v>
          </cell>
          <cell r="H50" t="str">
            <v>Klaipėda 1</v>
          </cell>
          <cell r="I50" t="str">
            <v>V.Baronienė</v>
          </cell>
        </row>
        <row r="51">
          <cell r="C51" t="str">
            <v>m171</v>
          </cell>
          <cell r="D51">
            <v>171</v>
          </cell>
          <cell r="E51" t="str">
            <v>m</v>
          </cell>
          <cell r="F51" t="str">
            <v>Jovita Lenkauskaitė</v>
          </cell>
          <cell r="G51" t="str">
            <v>1992-05-02</v>
          </cell>
          <cell r="H51" t="str">
            <v>Klaipėda</v>
          </cell>
          <cell r="I51" t="str">
            <v>D.D.Senkai</v>
          </cell>
        </row>
        <row r="52">
          <cell r="C52" t="str">
            <v>m496</v>
          </cell>
          <cell r="D52">
            <v>496</v>
          </cell>
          <cell r="E52" t="str">
            <v>m</v>
          </cell>
          <cell r="F52" t="str">
            <v>Viktorija Brenciūtė</v>
          </cell>
          <cell r="G52" t="str">
            <v>1993-12-28</v>
          </cell>
          <cell r="H52" t="str">
            <v>Klaipėda 2</v>
          </cell>
          <cell r="I52" t="str">
            <v>M.Krakys</v>
          </cell>
        </row>
        <row r="53">
          <cell r="C53" t="str">
            <v>m261</v>
          </cell>
          <cell r="D53">
            <v>261</v>
          </cell>
          <cell r="E53" t="str">
            <v>m</v>
          </cell>
          <cell r="F53" t="str">
            <v>Brigita Petrauskaitė</v>
          </cell>
          <cell r="G53" t="str">
            <v>1994-03-26</v>
          </cell>
          <cell r="H53" t="str">
            <v>Klaipėda ind.</v>
          </cell>
          <cell r="I53" t="str">
            <v>A.Šilauskas</v>
          </cell>
        </row>
        <row r="54">
          <cell r="C54" t="str">
            <v>m284</v>
          </cell>
          <cell r="D54">
            <v>284</v>
          </cell>
          <cell r="E54" t="str">
            <v>m</v>
          </cell>
          <cell r="F54" t="str">
            <v>Eglė Urbonaitė</v>
          </cell>
          <cell r="G54" t="str">
            <v>1994-09-21</v>
          </cell>
          <cell r="H54" t="str">
            <v>Klaipėda ind.</v>
          </cell>
          <cell r="I54" t="str">
            <v>A.Šilauskas</v>
          </cell>
        </row>
        <row r="55">
          <cell r="C55" t="str">
            <v>m254</v>
          </cell>
          <cell r="D55">
            <v>254</v>
          </cell>
          <cell r="E55" t="str">
            <v>m</v>
          </cell>
          <cell r="F55" t="str">
            <v>Indrė Vasiliauskaitė</v>
          </cell>
          <cell r="G55" t="str">
            <v>1994-01-13</v>
          </cell>
          <cell r="H55" t="str">
            <v>Klaipėda ind.</v>
          </cell>
          <cell r="I55" t="str">
            <v>A.Vilčinskienė, R.Adomaitienė</v>
          </cell>
        </row>
        <row r="56">
          <cell r="C56" t="str">
            <v>m271</v>
          </cell>
          <cell r="D56">
            <v>271</v>
          </cell>
          <cell r="E56" t="str">
            <v>m</v>
          </cell>
          <cell r="F56" t="str">
            <v>Ieva Tkačenko</v>
          </cell>
          <cell r="G56" t="str">
            <v>1994-07-02</v>
          </cell>
          <cell r="H56" t="str">
            <v>Klaipėda ind.</v>
          </cell>
          <cell r="I56" t="str">
            <v>A.Vilčinskienė, R.Adomaitienė</v>
          </cell>
        </row>
        <row r="57">
          <cell r="C57" t="str">
            <v>m325</v>
          </cell>
          <cell r="D57">
            <v>325</v>
          </cell>
          <cell r="E57" t="str">
            <v>m</v>
          </cell>
          <cell r="F57" t="str">
            <v>Agnė Urbutytė</v>
          </cell>
          <cell r="G57" t="str">
            <v>1995-09-23</v>
          </cell>
          <cell r="H57" t="str">
            <v>Klaipėda ind.</v>
          </cell>
          <cell r="I57" t="str">
            <v>E.Norvilas</v>
          </cell>
        </row>
        <row r="58">
          <cell r="C58" t="str">
            <v>m262</v>
          </cell>
          <cell r="D58">
            <v>262</v>
          </cell>
          <cell r="E58" t="str">
            <v>m</v>
          </cell>
          <cell r="F58" t="str">
            <v>Adelė Januškevičiūtė</v>
          </cell>
          <cell r="G58" t="str">
            <v>1994-04-07</v>
          </cell>
          <cell r="H58" t="str">
            <v>Klaipėda ind.</v>
          </cell>
          <cell r="I58" t="str">
            <v>R.J.Beržinskai</v>
          </cell>
        </row>
        <row r="59">
          <cell r="C59" t="str">
            <v>m333</v>
          </cell>
          <cell r="D59">
            <v>333</v>
          </cell>
          <cell r="E59" t="str">
            <v>m</v>
          </cell>
          <cell r="F59" t="str">
            <v>Brigita Imbrazaitė</v>
          </cell>
          <cell r="G59" t="str">
            <v>1995-12-01</v>
          </cell>
          <cell r="H59" t="str">
            <v>Klaipėda ind.</v>
          </cell>
          <cell r="I59" t="str">
            <v>V.Baronienė</v>
          </cell>
        </row>
        <row r="60">
          <cell r="C60" t="str">
            <v>m268</v>
          </cell>
          <cell r="D60">
            <v>268</v>
          </cell>
          <cell r="E60" t="str">
            <v>m</v>
          </cell>
          <cell r="F60" t="str">
            <v>Gustė Mikalauskaitė</v>
          </cell>
          <cell r="G60" t="str">
            <v>1994-06-01</v>
          </cell>
          <cell r="H60" t="str">
            <v>Klaipėda ind.</v>
          </cell>
          <cell r="I60" t="str">
            <v>V.Baronienė</v>
          </cell>
        </row>
        <row r="61">
          <cell r="C61" t="str">
            <v>m40</v>
          </cell>
          <cell r="D61">
            <v>40</v>
          </cell>
          <cell r="E61" t="str">
            <v>m</v>
          </cell>
          <cell r="F61" t="str">
            <v>Augustė Labenskytė</v>
          </cell>
          <cell r="G61" t="str">
            <v>1993-08-03</v>
          </cell>
          <cell r="H61" t="str">
            <v>Šiauliai</v>
          </cell>
          <cell r="I61" t="str">
            <v>V.Žiedienė</v>
          </cell>
        </row>
        <row r="62">
          <cell r="C62" t="str">
            <v>m41</v>
          </cell>
          <cell r="D62">
            <v>41</v>
          </cell>
          <cell r="E62" t="str">
            <v>m</v>
          </cell>
          <cell r="F62" t="str">
            <v>Dovilė Dzindzalietaitė</v>
          </cell>
          <cell r="G62" t="str">
            <v>1993-07-14</v>
          </cell>
          <cell r="H62" t="str">
            <v>Šiauliai</v>
          </cell>
          <cell r="I62" t="str">
            <v>J.Tribienė</v>
          </cell>
        </row>
        <row r="63">
          <cell r="C63" t="str">
            <v>m42</v>
          </cell>
          <cell r="D63">
            <v>42</v>
          </cell>
          <cell r="E63" t="str">
            <v>m</v>
          </cell>
          <cell r="F63" t="str">
            <v>Ligita Venckutė</v>
          </cell>
          <cell r="G63" t="str">
            <v>1992-04-08</v>
          </cell>
          <cell r="H63" t="str">
            <v>Šiauliai</v>
          </cell>
          <cell r="I63" t="str">
            <v>J.Tribienė</v>
          </cell>
        </row>
        <row r="64">
          <cell r="C64" t="str">
            <v>m43</v>
          </cell>
          <cell r="D64">
            <v>43</v>
          </cell>
          <cell r="E64" t="str">
            <v>m</v>
          </cell>
          <cell r="F64" t="str">
            <v>Monika Baliutavičiūtė</v>
          </cell>
          <cell r="G64" t="str">
            <v>1992-02-21</v>
          </cell>
          <cell r="H64" t="str">
            <v>Šiauliai</v>
          </cell>
          <cell r="I64" t="str">
            <v>J.Baikštienė</v>
          </cell>
        </row>
        <row r="65">
          <cell r="C65" t="str">
            <v>m44</v>
          </cell>
          <cell r="D65">
            <v>44</v>
          </cell>
          <cell r="E65" t="str">
            <v>m</v>
          </cell>
          <cell r="F65" t="str">
            <v>Greta Karpavičiūtė</v>
          </cell>
          <cell r="G65" t="str">
            <v>1993-01-18</v>
          </cell>
          <cell r="H65" t="str">
            <v>Šiauliai</v>
          </cell>
          <cell r="I65" t="str">
            <v xml:space="preserve">D.Maceikienė </v>
          </cell>
        </row>
        <row r="66">
          <cell r="C66" t="str">
            <v>m45</v>
          </cell>
          <cell r="D66">
            <v>45</v>
          </cell>
          <cell r="E66" t="str">
            <v>m</v>
          </cell>
          <cell r="F66" t="str">
            <v>Aistė Levickaitė</v>
          </cell>
          <cell r="G66" t="str">
            <v>1992-04-06</v>
          </cell>
          <cell r="H66" t="str">
            <v>Šiauliai</v>
          </cell>
          <cell r="I66" t="str">
            <v>J.Baikštienė</v>
          </cell>
        </row>
        <row r="67">
          <cell r="C67" t="str">
            <v>m46</v>
          </cell>
          <cell r="D67">
            <v>46</v>
          </cell>
          <cell r="E67" t="str">
            <v>m</v>
          </cell>
          <cell r="F67" t="str">
            <v>Anastasija Michejeva</v>
          </cell>
          <cell r="G67" t="str">
            <v>1993-04-01</v>
          </cell>
          <cell r="H67" t="str">
            <v>Šiauliai</v>
          </cell>
          <cell r="I67" t="str">
            <v xml:space="preserve">I.Michejeva </v>
          </cell>
        </row>
        <row r="68">
          <cell r="C68" t="str">
            <v>m47</v>
          </cell>
          <cell r="D68">
            <v>47</v>
          </cell>
          <cell r="E68" t="str">
            <v>m</v>
          </cell>
          <cell r="F68" t="str">
            <v>Agnė Kurkudelytė</v>
          </cell>
          <cell r="G68" t="str">
            <v>1992-04-17</v>
          </cell>
          <cell r="H68" t="str">
            <v>Šiauliai ind.</v>
          </cell>
          <cell r="I68" t="str">
            <v>V.Žiedienė, J.Spudis</v>
          </cell>
        </row>
        <row r="69">
          <cell r="C69" t="str">
            <v>m48</v>
          </cell>
          <cell r="D69">
            <v>48</v>
          </cell>
          <cell r="E69" t="str">
            <v>m</v>
          </cell>
          <cell r="F69" t="str">
            <v>Sandra Kromelytė</v>
          </cell>
          <cell r="G69" t="str">
            <v>1992-04-08</v>
          </cell>
          <cell r="H69" t="str">
            <v>Šiauliai ind.</v>
          </cell>
          <cell r="I69" t="str">
            <v>V.Žiedienė, J.Spudis</v>
          </cell>
        </row>
        <row r="70">
          <cell r="C70" t="str">
            <v>m49</v>
          </cell>
          <cell r="D70">
            <v>49</v>
          </cell>
          <cell r="E70" t="str">
            <v>m</v>
          </cell>
          <cell r="F70" t="str">
            <v>Dovilė Baranauskaitė</v>
          </cell>
          <cell r="G70" t="str">
            <v>1992-03-28</v>
          </cell>
          <cell r="H70" t="str">
            <v>Šiauliai ind.</v>
          </cell>
          <cell r="I70" t="str">
            <v>V.Žiedienė</v>
          </cell>
        </row>
        <row r="71">
          <cell r="C71" t="str">
            <v>m50</v>
          </cell>
          <cell r="D71">
            <v>50</v>
          </cell>
          <cell r="E71" t="str">
            <v>m</v>
          </cell>
          <cell r="F71" t="str">
            <v>Eglė Pleskūnaitė</v>
          </cell>
          <cell r="G71" t="str">
            <v>1995-01-02</v>
          </cell>
          <cell r="H71" t="str">
            <v>Šiauliai ind.</v>
          </cell>
          <cell r="I71" t="str">
            <v>J.Spudis</v>
          </cell>
        </row>
        <row r="72">
          <cell r="C72" t="str">
            <v>m51</v>
          </cell>
          <cell r="D72">
            <v>51</v>
          </cell>
          <cell r="E72" t="str">
            <v>m</v>
          </cell>
          <cell r="F72" t="str">
            <v>Justė Šulcaitė</v>
          </cell>
          <cell r="G72" t="str">
            <v>1992-08-23</v>
          </cell>
          <cell r="H72" t="str">
            <v>Šiauliai ind.</v>
          </cell>
          <cell r="I72" t="str">
            <v>J.Baikštienė</v>
          </cell>
        </row>
        <row r="73">
          <cell r="C73" t="str">
            <v>m52</v>
          </cell>
          <cell r="D73">
            <v>52</v>
          </cell>
          <cell r="E73" t="str">
            <v>m</v>
          </cell>
          <cell r="F73" t="str">
            <v>Eglė Kundrotaitė</v>
          </cell>
          <cell r="G73" t="str">
            <v>1994-06-05</v>
          </cell>
          <cell r="H73" t="str">
            <v>Šiauliai ind.</v>
          </cell>
          <cell r="I73" t="str">
            <v>R.Drazdauskaitė</v>
          </cell>
        </row>
        <row r="74">
          <cell r="C74" t="str">
            <v>m53</v>
          </cell>
          <cell r="D74">
            <v>53</v>
          </cell>
          <cell r="E74" t="str">
            <v>m</v>
          </cell>
          <cell r="F74" t="str">
            <v>Vilma Gaučaitė</v>
          </cell>
          <cell r="G74" t="str">
            <v>1993-03-25</v>
          </cell>
          <cell r="H74" t="str">
            <v>Šiauliai ind.</v>
          </cell>
          <cell r="I74" t="str">
            <v>A.Kitanov</v>
          </cell>
        </row>
        <row r="75">
          <cell r="C75" t="str">
            <v>m54</v>
          </cell>
          <cell r="D75">
            <v>54</v>
          </cell>
          <cell r="E75" t="str">
            <v>m</v>
          </cell>
          <cell r="F75" t="str">
            <v>Gabriele Šlapokaitė</v>
          </cell>
          <cell r="G75" t="str">
            <v>1994-11-11</v>
          </cell>
          <cell r="H75" t="str">
            <v>Šiauliai ind.</v>
          </cell>
          <cell r="I75" t="str">
            <v>J.Tribienė</v>
          </cell>
        </row>
        <row r="76">
          <cell r="C76" t="str">
            <v>v43</v>
          </cell>
          <cell r="D76">
            <v>43</v>
          </cell>
          <cell r="E76" t="str">
            <v>v</v>
          </cell>
          <cell r="F76" t="str">
            <v>Svajūnas Kubilius</v>
          </cell>
          <cell r="G76" t="str">
            <v>1992-11-07</v>
          </cell>
          <cell r="H76" t="str">
            <v>Panevėžys</v>
          </cell>
          <cell r="I76" t="str">
            <v>V.Datenis</v>
          </cell>
          <cell r="L76" t="str">
            <v>35.97</v>
          </cell>
        </row>
        <row r="77">
          <cell r="C77" t="str">
            <v>v44</v>
          </cell>
          <cell r="D77">
            <v>44</v>
          </cell>
          <cell r="E77" t="str">
            <v>v</v>
          </cell>
          <cell r="F77" t="str">
            <v>Tomas Lekavičius</v>
          </cell>
          <cell r="G77" t="str">
            <v>1992-04-12</v>
          </cell>
          <cell r="H77" t="str">
            <v>Panevėžys</v>
          </cell>
          <cell r="I77" t="str">
            <v>V.Datenis</v>
          </cell>
        </row>
        <row r="78">
          <cell r="C78" t="str">
            <v>v45</v>
          </cell>
          <cell r="D78">
            <v>45</v>
          </cell>
          <cell r="E78" t="str">
            <v>v</v>
          </cell>
          <cell r="F78" t="str">
            <v>Paulius Medutis</v>
          </cell>
          <cell r="G78" t="str">
            <v>1992-09-14</v>
          </cell>
          <cell r="H78" t="str">
            <v>Panevėžys</v>
          </cell>
          <cell r="I78" t="str">
            <v>V.Datenis</v>
          </cell>
          <cell r="L78" t="str">
            <v>37.80</v>
          </cell>
        </row>
        <row r="79">
          <cell r="C79" t="str">
            <v>v46</v>
          </cell>
          <cell r="D79">
            <v>46</v>
          </cell>
          <cell r="E79" t="str">
            <v>v</v>
          </cell>
          <cell r="F79" t="str">
            <v>Giedrius Breivė</v>
          </cell>
          <cell r="G79" t="str">
            <v>1992-05-13</v>
          </cell>
          <cell r="H79" t="str">
            <v>Panevėžys</v>
          </cell>
          <cell r="I79" t="str">
            <v>G.Kraujelienė, V.Datenis</v>
          </cell>
          <cell r="K79" t="str">
            <v>7.28</v>
          </cell>
          <cell r="L79" t="str">
            <v>37.60</v>
          </cell>
        </row>
        <row r="80">
          <cell r="C80" t="str">
            <v>v47</v>
          </cell>
          <cell r="D80">
            <v>47</v>
          </cell>
          <cell r="E80" t="str">
            <v>v</v>
          </cell>
          <cell r="F80" t="str">
            <v>Lukas Staškūnas</v>
          </cell>
          <cell r="G80" t="str">
            <v>1992-09-24</v>
          </cell>
          <cell r="H80" t="str">
            <v>Panevėžys</v>
          </cell>
          <cell r="I80" t="str">
            <v>G.Kraujelienė, A.Sniečkus</v>
          </cell>
          <cell r="K80" t="str">
            <v>1.30,86</v>
          </cell>
          <cell r="L80" t="str">
            <v>2.51,22</v>
          </cell>
        </row>
        <row r="81">
          <cell r="C81" t="str">
            <v>v48</v>
          </cell>
          <cell r="D81">
            <v>48</v>
          </cell>
          <cell r="E81" t="str">
            <v>v</v>
          </cell>
          <cell r="F81" t="str">
            <v>Justas Mažuika</v>
          </cell>
          <cell r="G81" t="str">
            <v>1992-02-25</v>
          </cell>
          <cell r="H81" t="str">
            <v>Panevėžys</v>
          </cell>
          <cell r="I81" t="str">
            <v>G.Kraujelienė, A.Sniečkus</v>
          </cell>
          <cell r="K81" t="str">
            <v>1.32,0</v>
          </cell>
          <cell r="L81" t="str">
            <v>2.52,80</v>
          </cell>
        </row>
        <row r="82">
          <cell r="C82" t="str">
            <v>v49</v>
          </cell>
          <cell r="D82">
            <v>49</v>
          </cell>
          <cell r="E82" t="str">
            <v>v</v>
          </cell>
          <cell r="F82" t="str">
            <v>Dovydas Kudrauskas</v>
          </cell>
          <cell r="G82" t="str">
            <v>1993-01-09</v>
          </cell>
          <cell r="H82" t="str">
            <v>Panevėžys</v>
          </cell>
          <cell r="I82" t="str">
            <v>G.Kraujelienė, A.Sniečkus</v>
          </cell>
          <cell r="K82" t="str">
            <v>2.55,19</v>
          </cell>
        </row>
        <row r="83">
          <cell r="C83" t="str">
            <v>v50</v>
          </cell>
          <cell r="D83">
            <v>50</v>
          </cell>
          <cell r="E83" t="str">
            <v>v</v>
          </cell>
          <cell r="F83" t="str">
            <v>Domantas Žalga</v>
          </cell>
          <cell r="G83" t="str">
            <v>1993-03-24</v>
          </cell>
          <cell r="H83" t="str">
            <v>Panevėžys</v>
          </cell>
          <cell r="I83" t="str">
            <v>M.ir A.Sniečkus</v>
          </cell>
          <cell r="K83" t="str">
            <v>7.06</v>
          </cell>
          <cell r="L83" t="str">
            <v>35.29</v>
          </cell>
        </row>
        <row r="84">
          <cell r="C84" t="str">
            <v>m63</v>
          </cell>
          <cell r="D84">
            <v>63</v>
          </cell>
          <cell r="E84" t="str">
            <v>m</v>
          </cell>
          <cell r="F84" t="str">
            <v>Agnė Plauskaitė</v>
          </cell>
          <cell r="G84" t="str">
            <v>1993-02-26</v>
          </cell>
          <cell r="H84" t="str">
            <v>Alytus</v>
          </cell>
          <cell r="I84" t="str">
            <v>V.Rasiukevičienė, A.Naruševičius</v>
          </cell>
          <cell r="K84" t="str">
            <v>0.8,20</v>
          </cell>
          <cell r="L84" t="str">
            <v>0.42,20</v>
          </cell>
        </row>
        <row r="85">
          <cell r="C85" t="str">
            <v>m64</v>
          </cell>
          <cell r="D85">
            <v>64</v>
          </cell>
          <cell r="E85" t="str">
            <v>m</v>
          </cell>
          <cell r="F85" t="str">
            <v>Ernesta Bartaševičiūtė</v>
          </cell>
          <cell r="G85" t="str">
            <v>1992-02-24</v>
          </cell>
          <cell r="H85" t="str">
            <v>Alytus ind.</v>
          </cell>
          <cell r="I85" t="str">
            <v>V.Rasiukevičienė, A.Klebauskas</v>
          </cell>
          <cell r="K85" t="str">
            <v>0.8,40</v>
          </cell>
          <cell r="L85" t="str">
            <v>0.44,10</v>
          </cell>
        </row>
        <row r="86">
          <cell r="C86" t="str">
            <v>m65</v>
          </cell>
          <cell r="D86">
            <v>65</v>
          </cell>
          <cell r="E86" t="str">
            <v>m</v>
          </cell>
          <cell r="F86" t="str">
            <v>Roberta Stučkaitė</v>
          </cell>
          <cell r="G86" t="str">
            <v>1992-12-28</v>
          </cell>
          <cell r="H86" t="str">
            <v>Alytus ind.</v>
          </cell>
          <cell r="I86" t="str">
            <v>V.Rasiukevičienė</v>
          </cell>
          <cell r="K86" t="str">
            <v>0.8,20</v>
          </cell>
          <cell r="L86" t="str">
            <v>0.42,40</v>
          </cell>
        </row>
        <row r="87">
          <cell r="C87" t="str">
            <v>m66</v>
          </cell>
          <cell r="D87">
            <v>66</v>
          </cell>
          <cell r="E87" t="str">
            <v>m</v>
          </cell>
          <cell r="F87" t="str">
            <v>Justina Miklasevičiūtė</v>
          </cell>
          <cell r="G87" t="str">
            <v>1993-08-16</v>
          </cell>
          <cell r="H87" t="str">
            <v>Alytus</v>
          </cell>
          <cell r="I87" t="str">
            <v>A.Naruševičius, V.Rasiukevičienė</v>
          </cell>
          <cell r="K87" t="str">
            <v>3.26,80</v>
          </cell>
          <cell r="L87" t="str">
            <v>1.46,31</v>
          </cell>
        </row>
        <row r="88">
          <cell r="C88" t="str">
            <v>m67</v>
          </cell>
          <cell r="D88">
            <v>67</v>
          </cell>
          <cell r="E88" t="str">
            <v>m</v>
          </cell>
          <cell r="F88" t="str">
            <v>Gintarė Sorakaitė</v>
          </cell>
          <cell r="G88" t="str">
            <v>1993-04-10</v>
          </cell>
          <cell r="H88" t="str">
            <v>Alytus</v>
          </cell>
          <cell r="I88" t="str">
            <v>A.Klebauskas, V.Gumauskas</v>
          </cell>
        </row>
        <row r="89">
          <cell r="C89" t="str">
            <v>m68</v>
          </cell>
          <cell r="D89">
            <v>68</v>
          </cell>
          <cell r="E89" t="str">
            <v>m</v>
          </cell>
          <cell r="F89" t="str">
            <v>Agnė Klebauskaitė</v>
          </cell>
          <cell r="G89" t="str">
            <v>1992-04-13</v>
          </cell>
          <cell r="H89" t="str">
            <v>Alytus</v>
          </cell>
          <cell r="I89" t="str">
            <v>A.Klebauskas, V.Gumauskas</v>
          </cell>
        </row>
        <row r="90">
          <cell r="C90" t="str">
            <v>m69</v>
          </cell>
          <cell r="D90">
            <v>69</v>
          </cell>
          <cell r="E90" t="str">
            <v>m</v>
          </cell>
          <cell r="F90" t="str">
            <v>Karolina Švedaitė</v>
          </cell>
          <cell r="G90">
            <v>33750</v>
          </cell>
          <cell r="H90" t="str">
            <v>Birštonas</v>
          </cell>
          <cell r="I90" t="str">
            <v>J. ir P. Juozaičiai</v>
          </cell>
        </row>
        <row r="91">
          <cell r="C91" t="str">
            <v>m70</v>
          </cell>
          <cell r="D91">
            <v>70</v>
          </cell>
          <cell r="E91" t="str">
            <v>m</v>
          </cell>
          <cell r="F91" t="str">
            <v>Agnė Stadulytė</v>
          </cell>
          <cell r="G91">
            <v>33626</v>
          </cell>
          <cell r="H91" t="str">
            <v>Birštonas</v>
          </cell>
          <cell r="I91" t="str">
            <v>J. ir P. Juozaičiai</v>
          </cell>
        </row>
        <row r="92">
          <cell r="C92" t="str">
            <v>m71</v>
          </cell>
          <cell r="D92">
            <v>71</v>
          </cell>
          <cell r="E92" t="str">
            <v>m</v>
          </cell>
          <cell r="F92" t="str">
            <v>Ernesta Urbanavičiūtė</v>
          </cell>
          <cell r="G92">
            <v>34213</v>
          </cell>
          <cell r="H92" t="str">
            <v>Birštonas</v>
          </cell>
          <cell r="I92" t="str">
            <v>J. ir P. Juozaičiai</v>
          </cell>
        </row>
        <row r="93">
          <cell r="C93" t="str">
            <v>m72</v>
          </cell>
          <cell r="D93">
            <v>72</v>
          </cell>
          <cell r="E93" t="str">
            <v>m</v>
          </cell>
          <cell r="F93" t="str">
            <v>Monika Milušauskaitė</v>
          </cell>
          <cell r="G93">
            <v>34059</v>
          </cell>
          <cell r="H93" t="str">
            <v>Birštonas</v>
          </cell>
          <cell r="I93" t="str">
            <v>J. ir P. Juozaičiai</v>
          </cell>
        </row>
        <row r="94">
          <cell r="C94" t="str">
            <v>m73</v>
          </cell>
          <cell r="D94">
            <v>73</v>
          </cell>
          <cell r="E94" t="str">
            <v>m</v>
          </cell>
          <cell r="F94" t="str">
            <v>Eglė Juočytė</v>
          </cell>
          <cell r="G94">
            <v>34036</v>
          </cell>
          <cell r="H94" t="str">
            <v>Birštonas</v>
          </cell>
          <cell r="I94" t="str">
            <v>J. ir P. Juozaičiai</v>
          </cell>
        </row>
        <row r="95">
          <cell r="C95" t="str">
            <v>m74</v>
          </cell>
          <cell r="D95">
            <v>74</v>
          </cell>
          <cell r="E95" t="str">
            <v>m</v>
          </cell>
          <cell r="F95" t="str">
            <v>Daiva Auzacalitaitė</v>
          </cell>
          <cell r="G95">
            <v>34108</v>
          </cell>
          <cell r="H95" t="str">
            <v>Birštonas</v>
          </cell>
          <cell r="I95" t="str">
            <v>J. ir P. Juozaičiai</v>
          </cell>
        </row>
        <row r="96">
          <cell r="C96" t="str">
            <v>m75</v>
          </cell>
          <cell r="D96">
            <v>75</v>
          </cell>
          <cell r="E96" t="str">
            <v>m</v>
          </cell>
          <cell r="F96" t="str">
            <v>Simona Janavičiutė</v>
          </cell>
          <cell r="G96" t="str">
            <v>1992-02-08</v>
          </cell>
          <cell r="H96" t="str">
            <v>Jonava</v>
          </cell>
          <cell r="I96" t="str">
            <v>V.Lebeckiene</v>
          </cell>
        </row>
        <row r="97">
          <cell r="C97" t="str">
            <v>m76</v>
          </cell>
          <cell r="D97">
            <v>76</v>
          </cell>
          <cell r="E97" t="str">
            <v>m</v>
          </cell>
          <cell r="F97" t="str">
            <v>Giedrė Kupstytė</v>
          </cell>
          <cell r="G97">
            <v>33672</v>
          </cell>
          <cell r="H97" t="str">
            <v>Jurbarkas</v>
          </cell>
          <cell r="I97" t="str">
            <v>V.Kokarskaja</v>
          </cell>
          <cell r="K97" t="str">
            <v>12,16</v>
          </cell>
          <cell r="L97" t="str">
            <v>1,50</v>
          </cell>
        </row>
        <row r="98">
          <cell r="C98" t="str">
            <v>m77</v>
          </cell>
          <cell r="D98">
            <v>77</v>
          </cell>
          <cell r="E98" t="str">
            <v>m</v>
          </cell>
          <cell r="F98" t="str">
            <v>Aušra Leonavičiūtė</v>
          </cell>
          <cell r="G98">
            <v>33801</v>
          </cell>
          <cell r="H98" t="str">
            <v>Jurbarkas</v>
          </cell>
          <cell r="I98" t="str">
            <v>V.Kokarskaja</v>
          </cell>
          <cell r="K98" t="str">
            <v>9,75</v>
          </cell>
        </row>
        <row r="99">
          <cell r="C99" t="str">
            <v>m78</v>
          </cell>
          <cell r="D99">
            <v>78</v>
          </cell>
          <cell r="E99" t="str">
            <v>m</v>
          </cell>
          <cell r="F99" t="str">
            <v>Sandra Rudikaitė</v>
          </cell>
          <cell r="G99">
            <v>34032</v>
          </cell>
          <cell r="H99" t="str">
            <v>Kelmė</v>
          </cell>
          <cell r="I99" t="str">
            <v>L.M.Norbutai</v>
          </cell>
          <cell r="K99">
            <v>2.2372685185185186E-3</v>
          </cell>
        </row>
        <row r="100">
          <cell r="C100" t="str">
            <v>m79</v>
          </cell>
          <cell r="D100">
            <v>79</v>
          </cell>
          <cell r="E100" t="str">
            <v>m</v>
          </cell>
          <cell r="F100" t="str">
            <v>Odeta Mašidlauskaitė</v>
          </cell>
          <cell r="G100">
            <v>34032</v>
          </cell>
          <cell r="H100" t="str">
            <v>Kelmė</v>
          </cell>
          <cell r="I100" t="str">
            <v>L.M.Norbutai</v>
          </cell>
          <cell r="K100">
            <v>3.9791666666666664E-3</v>
          </cell>
        </row>
        <row r="101">
          <cell r="C101" t="str">
            <v>m80</v>
          </cell>
          <cell r="D101">
            <v>80</v>
          </cell>
          <cell r="E101" t="str">
            <v>m</v>
          </cell>
          <cell r="F101" t="str">
            <v>Jurgita Gedvygaitė</v>
          </cell>
          <cell r="G101">
            <v>33759</v>
          </cell>
          <cell r="H101" t="str">
            <v>Kelmė</v>
          </cell>
          <cell r="I101" t="str">
            <v>L.M.Norbutai</v>
          </cell>
          <cell r="K101">
            <v>1.204861111111111E-3</v>
          </cell>
        </row>
        <row r="102">
          <cell r="C102" t="str">
            <v>m82</v>
          </cell>
          <cell r="D102">
            <v>82</v>
          </cell>
          <cell r="E102" t="str">
            <v>m</v>
          </cell>
          <cell r="F102" t="str">
            <v>Erika Mockutė</v>
          </cell>
          <cell r="G102">
            <v>34326</v>
          </cell>
          <cell r="H102" t="str">
            <v>Kelmė</v>
          </cell>
          <cell r="I102" t="str">
            <v>L.M.Norbutai</v>
          </cell>
          <cell r="K102">
            <v>2.2083333333333334E-3</v>
          </cell>
        </row>
        <row r="103">
          <cell r="C103" t="str">
            <v>m83</v>
          </cell>
          <cell r="D103">
            <v>83</v>
          </cell>
          <cell r="E103" t="str">
            <v>m</v>
          </cell>
          <cell r="F103" t="str">
            <v>Evelina Pekštenytė</v>
          </cell>
          <cell r="G103">
            <v>33950</v>
          </cell>
          <cell r="H103" t="str">
            <v>Kėdainiai</v>
          </cell>
          <cell r="I103" t="str">
            <v>Z.Peleckienė</v>
          </cell>
          <cell r="K103">
            <v>44.38</v>
          </cell>
          <cell r="L103">
            <v>8.1999999999999993</v>
          </cell>
        </row>
        <row r="104">
          <cell r="C104" t="str">
            <v>m84</v>
          </cell>
          <cell r="D104">
            <v>84</v>
          </cell>
          <cell r="E104" t="str">
            <v>m</v>
          </cell>
          <cell r="F104" t="str">
            <v>Dovilė Razbadauskaitė</v>
          </cell>
          <cell r="G104">
            <v>34308</v>
          </cell>
          <cell r="H104" t="str">
            <v>Kėdainiai</v>
          </cell>
          <cell r="I104" t="str">
            <v>J.Kalvaitienė</v>
          </cell>
          <cell r="K104">
            <v>9.3000000000000007</v>
          </cell>
          <cell r="L104">
            <v>7.7</v>
          </cell>
        </row>
        <row r="105">
          <cell r="C105" t="str">
            <v>m85</v>
          </cell>
          <cell r="D105">
            <v>85</v>
          </cell>
          <cell r="E105" t="str">
            <v>m</v>
          </cell>
          <cell r="F105" t="str">
            <v>Ieva Kaselytė</v>
          </cell>
          <cell r="G105">
            <v>34320</v>
          </cell>
          <cell r="H105" t="str">
            <v>Kėdainiai</v>
          </cell>
        </row>
        <row r="106">
          <cell r="C106" t="str">
            <v>m86</v>
          </cell>
          <cell r="D106">
            <v>86</v>
          </cell>
          <cell r="E106" t="str">
            <v>m</v>
          </cell>
          <cell r="F106" t="str">
            <v>Monika Riškutė</v>
          </cell>
          <cell r="G106">
            <v>33931</v>
          </cell>
          <cell r="H106" t="str">
            <v>Klaipėdos raj.</v>
          </cell>
          <cell r="I106" t="str">
            <v>R.Simoneit</v>
          </cell>
        </row>
        <row r="107">
          <cell r="C107" t="str">
            <v>m87</v>
          </cell>
          <cell r="D107">
            <v>87</v>
          </cell>
          <cell r="E107" t="str">
            <v>m</v>
          </cell>
          <cell r="F107" t="str">
            <v>Viktorija Riškutė</v>
          </cell>
          <cell r="G107">
            <v>34312</v>
          </cell>
          <cell r="H107" t="str">
            <v>Klaipėdos raj.</v>
          </cell>
          <cell r="I107" t="str">
            <v>R.Simoneit</v>
          </cell>
        </row>
        <row r="108">
          <cell r="C108" t="str">
            <v>m88</v>
          </cell>
          <cell r="D108">
            <v>88</v>
          </cell>
          <cell r="E108" t="str">
            <v>m</v>
          </cell>
        </row>
        <row r="109">
          <cell r="C109" t="str">
            <v>m89</v>
          </cell>
          <cell r="D109">
            <v>89</v>
          </cell>
          <cell r="E109" t="str">
            <v>m</v>
          </cell>
          <cell r="F109" t="str">
            <v>Dovilė Pociūtė</v>
          </cell>
          <cell r="G109">
            <v>33874</v>
          </cell>
          <cell r="H109" t="str">
            <v>Mažeikiai</v>
          </cell>
          <cell r="I109" t="str">
            <v>J.Kriaučiūnienė</v>
          </cell>
        </row>
        <row r="110">
          <cell r="C110" t="str">
            <v>m90</v>
          </cell>
          <cell r="D110">
            <v>90</v>
          </cell>
          <cell r="E110" t="str">
            <v>m</v>
          </cell>
          <cell r="F110" t="str">
            <v>Vitalija Vaškytė</v>
          </cell>
          <cell r="G110">
            <v>33735</v>
          </cell>
          <cell r="H110" t="str">
            <v>Mažeikiai</v>
          </cell>
          <cell r="I110" t="str">
            <v>J.Kriaučiūnienė</v>
          </cell>
        </row>
        <row r="111">
          <cell r="C111" t="str">
            <v>m91</v>
          </cell>
          <cell r="D111">
            <v>91</v>
          </cell>
          <cell r="E111" t="str">
            <v>m</v>
          </cell>
          <cell r="F111" t="str">
            <v>Karolina Slivskytė</v>
          </cell>
          <cell r="G111">
            <v>33706</v>
          </cell>
          <cell r="H111" t="str">
            <v>Mažeikiai</v>
          </cell>
          <cell r="I111" t="str">
            <v>J.Kriaučiūnienė</v>
          </cell>
        </row>
        <row r="112">
          <cell r="C112" t="str">
            <v>m92</v>
          </cell>
          <cell r="D112">
            <v>92</v>
          </cell>
          <cell r="E112" t="str">
            <v>m</v>
          </cell>
          <cell r="F112" t="str">
            <v>Ernesta Stulpinaitė</v>
          </cell>
          <cell r="G112">
            <v>33739</v>
          </cell>
          <cell r="H112" t="str">
            <v>Mažeikiai</v>
          </cell>
          <cell r="I112" t="str">
            <v>J.Kriaučiūnienė</v>
          </cell>
        </row>
        <row r="113">
          <cell r="C113" t="str">
            <v>m93</v>
          </cell>
          <cell r="D113">
            <v>93</v>
          </cell>
          <cell r="E113" t="str">
            <v>m</v>
          </cell>
          <cell r="F113" t="str">
            <v>Eglė Beinoravičiūtė</v>
          </cell>
          <cell r="G113">
            <v>34153</v>
          </cell>
          <cell r="H113" t="str">
            <v>Mažeikiai</v>
          </cell>
          <cell r="I113" t="str">
            <v>G.Gurskytė</v>
          </cell>
        </row>
        <row r="114">
          <cell r="C114" t="str">
            <v>m94</v>
          </cell>
          <cell r="D114">
            <v>94</v>
          </cell>
          <cell r="E114" t="str">
            <v>m</v>
          </cell>
          <cell r="F114" t="str">
            <v>Judita Perminaitė</v>
          </cell>
          <cell r="G114">
            <v>33693</v>
          </cell>
          <cell r="H114" t="str">
            <v>Mažeikiai</v>
          </cell>
          <cell r="I114" t="str">
            <v>G.Gurskytė</v>
          </cell>
        </row>
        <row r="115">
          <cell r="C115" t="str">
            <v>m95</v>
          </cell>
          <cell r="D115">
            <v>95</v>
          </cell>
          <cell r="E115" t="str">
            <v>m</v>
          </cell>
          <cell r="F115" t="str">
            <v>Simona Vegnerytė</v>
          </cell>
          <cell r="G115">
            <v>34120</v>
          </cell>
          <cell r="H115" t="str">
            <v>Pasvalys</v>
          </cell>
          <cell r="I115" t="str">
            <v>E.Žilys</v>
          </cell>
        </row>
        <row r="116">
          <cell r="C116" t="str">
            <v>m96</v>
          </cell>
          <cell r="D116">
            <v>96</v>
          </cell>
          <cell r="E116" t="str">
            <v>m</v>
          </cell>
          <cell r="F116" t="str">
            <v>Živilė Petrauskaitė</v>
          </cell>
          <cell r="G116">
            <v>33691</v>
          </cell>
          <cell r="H116" t="str">
            <v>Pasvalys</v>
          </cell>
          <cell r="I116" t="str">
            <v>E.Suveizdis, E.Balčiauskas</v>
          </cell>
        </row>
        <row r="117">
          <cell r="C117" t="str">
            <v>m97</v>
          </cell>
          <cell r="D117">
            <v>97</v>
          </cell>
          <cell r="E117" t="str">
            <v>m</v>
          </cell>
          <cell r="F117" t="str">
            <v>Taira Makštutytė</v>
          </cell>
          <cell r="G117" t="str">
            <v>1992-06-24</v>
          </cell>
          <cell r="H117" t="str">
            <v>Prienai</v>
          </cell>
          <cell r="I117" t="str">
            <v>G.Goštautaitė</v>
          </cell>
          <cell r="K117" t="str">
            <v>16.36</v>
          </cell>
        </row>
        <row r="118">
          <cell r="C118" t="str">
            <v>m98</v>
          </cell>
          <cell r="D118">
            <v>98</v>
          </cell>
          <cell r="E118" t="str">
            <v>m</v>
          </cell>
          <cell r="F118" t="str">
            <v>Raminta Zujūtė</v>
          </cell>
          <cell r="G118" t="str">
            <v>1993-07-12</v>
          </cell>
          <cell r="H118" t="str">
            <v>Prienai</v>
          </cell>
          <cell r="I118" t="str">
            <v>G.Goštautaitė</v>
          </cell>
          <cell r="K118" t="str">
            <v>18.29</v>
          </cell>
        </row>
        <row r="119">
          <cell r="C119" t="str">
            <v>m99</v>
          </cell>
          <cell r="D119">
            <v>99</v>
          </cell>
          <cell r="E119" t="str">
            <v>m</v>
          </cell>
          <cell r="F119" t="str">
            <v>Daiva Sadauskaitė</v>
          </cell>
          <cell r="G119" t="str">
            <v>1990-10-19</v>
          </cell>
          <cell r="H119" t="str">
            <v>Prienai bk</v>
          </cell>
          <cell r="I119" t="str">
            <v>G.Goštautaitė</v>
          </cell>
          <cell r="K119" t="str">
            <v>17.02</v>
          </cell>
        </row>
        <row r="120">
          <cell r="C120" t="str">
            <v>m100</v>
          </cell>
          <cell r="D120">
            <v>100</v>
          </cell>
          <cell r="E120" t="str">
            <v>m</v>
          </cell>
          <cell r="F120" t="str">
            <v xml:space="preserve">Jogailė Petrokaitė         </v>
          </cell>
          <cell r="G120">
            <v>34972</v>
          </cell>
          <cell r="H120" t="str">
            <v>Raseiniai ind.</v>
          </cell>
          <cell r="I120" t="str">
            <v>E.Petrokas</v>
          </cell>
        </row>
        <row r="121">
          <cell r="C121" t="str">
            <v>m101</v>
          </cell>
          <cell r="D121">
            <v>101</v>
          </cell>
          <cell r="E121" t="str">
            <v>m</v>
          </cell>
          <cell r="F121" t="str">
            <v>Viktorija Joneikytė</v>
          </cell>
          <cell r="G121">
            <v>33648</v>
          </cell>
          <cell r="H121" t="str">
            <v>Raseiniai</v>
          </cell>
          <cell r="I121" t="str">
            <v xml:space="preserve">E.Petrokas </v>
          </cell>
        </row>
        <row r="122">
          <cell r="C122" t="str">
            <v>m102</v>
          </cell>
          <cell r="D122">
            <v>102</v>
          </cell>
          <cell r="E122" t="str">
            <v>m</v>
          </cell>
          <cell r="F122" t="str">
            <v>Deimantė Jakštytė</v>
          </cell>
          <cell r="G122">
            <v>34334</v>
          </cell>
          <cell r="H122" t="str">
            <v>Šakiai</v>
          </cell>
          <cell r="I122" t="str">
            <v>V.Gudzinevičienė</v>
          </cell>
        </row>
        <row r="123">
          <cell r="C123" t="str">
            <v>m103</v>
          </cell>
          <cell r="D123">
            <v>103</v>
          </cell>
          <cell r="E123" t="str">
            <v>m</v>
          </cell>
          <cell r="F123" t="str">
            <v>Monika Liukaitytė</v>
          </cell>
          <cell r="G123">
            <v>34045</v>
          </cell>
          <cell r="H123" t="str">
            <v>Šakiai</v>
          </cell>
          <cell r="I123" t="str">
            <v>V.Strokas</v>
          </cell>
        </row>
        <row r="124">
          <cell r="C124" t="str">
            <v>m104</v>
          </cell>
          <cell r="D124">
            <v>104</v>
          </cell>
          <cell r="E124" t="str">
            <v>m</v>
          </cell>
          <cell r="F124" t="str">
            <v>Vitalija Papinigytė</v>
          </cell>
          <cell r="G124" t="str">
            <v>1992-12-08</v>
          </cell>
          <cell r="H124" t="str">
            <v>Švenčionys</v>
          </cell>
          <cell r="I124" t="str">
            <v>R.Turla</v>
          </cell>
          <cell r="K124" t="str">
            <v>1,45,1</v>
          </cell>
          <cell r="L124" t="str">
            <v>46,3</v>
          </cell>
        </row>
        <row r="125">
          <cell r="C125" t="str">
            <v>m105</v>
          </cell>
          <cell r="D125">
            <v>105</v>
          </cell>
          <cell r="E125" t="str">
            <v>m</v>
          </cell>
          <cell r="F125" t="str">
            <v>Gintarė Zenkevičiūtė</v>
          </cell>
          <cell r="G125" t="str">
            <v>1993-08-10</v>
          </cell>
          <cell r="H125" t="str">
            <v>Švenčionys</v>
          </cell>
          <cell r="I125" t="str">
            <v>R.Turla</v>
          </cell>
          <cell r="K125" t="str">
            <v>10.49,21</v>
          </cell>
          <cell r="L125" t="str">
            <v>3,07</v>
          </cell>
        </row>
        <row r="126">
          <cell r="C126" t="str">
            <v>m106</v>
          </cell>
          <cell r="D126">
            <v>106</v>
          </cell>
          <cell r="E126" t="str">
            <v>m</v>
          </cell>
          <cell r="F126" t="str">
            <v>Agnė Kazlauskaitė</v>
          </cell>
          <cell r="G126" t="str">
            <v>1992-10-22</v>
          </cell>
          <cell r="H126" t="str">
            <v>Švenčionys</v>
          </cell>
          <cell r="I126" t="str">
            <v>R.Turla</v>
          </cell>
          <cell r="K126" t="str">
            <v>8,56</v>
          </cell>
          <cell r="L126" t="str">
            <v>45,6</v>
          </cell>
        </row>
        <row r="127">
          <cell r="C127" t="str">
            <v>m107</v>
          </cell>
          <cell r="D127">
            <v>107</v>
          </cell>
          <cell r="E127" t="str">
            <v>m</v>
          </cell>
          <cell r="F127" t="str">
            <v>Agnė Sokolnik</v>
          </cell>
          <cell r="G127" t="str">
            <v>1992-09-18</v>
          </cell>
          <cell r="H127" t="str">
            <v>Švenčionys</v>
          </cell>
          <cell r="I127" t="str">
            <v>V.Meškauskas</v>
          </cell>
        </row>
        <row r="128">
          <cell r="C128" t="str">
            <v>m108</v>
          </cell>
          <cell r="D128">
            <v>108</v>
          </cell>
          <cell r="E128" t="str">
            <v>m</v>
          </cell>
          <cell r="F128" t="str">
            <v>Evelina Zameici</v>
          </cell>
          <cell r="G128" t="str">
            <v>1995-02-02</v>
          </cell>
          <cell r="H128" t="str">
            <v>Švenčionys ind.</v>
          </cell>
          <cell r="I128" t="str">
            <v>R.Turla</v>
          </cell>
          <cell r="L128" t="str">
            <v>3.13</v>
          </cell>
        </row>
        <row r="129">
          <cell r="C129" t="str">
            <v>m109</v>
          </cell>
          <cell r="D129">
            <v>109</v>
          </cell>
          <cell r="E129" t="str">
            <v>m</v>
          </cell>
          <cell r="F129" t="str">
            <v>Ieva Radavičiūtė</v>
          </cell>
          <cell r="G129">
            <v>33812</v>
          </cell>
          <cell r="H129" t="str">
            <v>Šiaulių raj.</v>
          </cell>
          <cell r="I129" t="str">
            <v>V.Ponomariovas</v>
          </cell>
        </row>
        <row r="130">
          <cell r="C130" t="str">
            <v>m110</v>
          </cell>
          <cell r="D130">
            <v>110</v>
          </cell>
          <cell r="E130" t="str">
            <v>m</v>
          </cell>
          <cell r="F130" t="str">
            <v>Monika Vainoriūtė</v>
          </cell>
          <cell r="G130">
            <v>33818</v>
          </cell>
          <cell r="H130" t="str">
            <v>Šiaulių raj.</v>
          </cell>
          <cell r="I130" t="str">
            <v>V.Ponomariovas</v>
          </cell>
        </row>
        <row r="131">
          <cell r="C131" t="str">
            <v>m111</v>
          </cell>
          <cell r="D131">
            <v>111</v>
          </cell>
          <cell r="E131" t="str">
            <v>m</v>
          </cell>
          <cell r="F131" t="str">
            <v>Inga Norvaišaitė</v>
          </cell>
          <cell r="G131">
            <v>33772</v>
          </cell>
          <cell r="H131" t="str">
            <v>Šiauliai - Šiaulių raj.</v>
          </cell>
          <cell r="I131" t="str">
            <v>R.Drazdauskaitė, A.Lukošaitis</v>
          </cell>
        </row>
        <row r="132">
          <cell r="C132" t="str">
            <v>m112</v>
          </cell>
          <cell r="D132">
            <v>112</v>
          </cell>
          <cell r="E132" t="str">
            <v>m</v>
          </cell>
          <cell r="F132" t="str">
            <v>Dovilė Bliūdžiūtė</v>
          </cell>
          <cell r="G132" t="str">
            <v>1993-10-15</v>
          </cell>
          <cell r="H132" t="str">
            <v>Šilutė</v>
          </cell>
          <cell r="I132" t="str">
            <v>S.Oželis</v>
          </cell>
        </row>
        <row r="133">
          <cell r="C133" t="str">
            <v>m113</v>
          </cell>
          <cell r="D133">
            <v>113</v>
          </cell>
          <cell r="E133" t="str">
            <v>m</v>
          </cell>
          <cell r="F133" t="str">
            <v>Paulina Martinavičiūtė</v>
          </cell>
          <cell r="G133" t="str">
            <v>1993-05-02</v>
          </cell>
          <cell r="H133" t="str">
            <v>Šilutė</v>
          </cell>
          <cell r="I133" t="str">
            <v>S.Oželis</v>
          </cell>
        </row>
        <row r="134">
          <cell r="C134" t="str">
            <v>m114</v>
          </cell>
          <cell r="D134">
            <v>114</v>
          </cell>
          <cell r="E134" t="str">
            <v>m</v>
          </cell>
          <cell r="F134" t="str">
            <v>Erika Butkutė</v>
          </cell>
          <cell r="G134" t="str">
            <v>1992-05-06</v>
          </cell>
          <cell r="H134" t="str">
            <v>Šilutė</v>
          </cell>
          <cell r="I134" t="str">
            <v>S.Oželis</v>
          </cell>
        </row>
        <row r="135">
          <cell r="C135" t="str">
            <v>m115</v>
          </cell>
          <cell r="D135">
            <v>115</v>
          </cell>
          <cell r="E135" t="str">
            <v>m</v>
          </cell>
          <cell r="F135" t="str">
            <v>Goda Pudževelyutė</v>
          </cell>
          <cell r="G135" t="str">
            <v>1993-06-15</v>
          </cell>
          <cell r="H135" t="str">
            <v>Šilutė</v>
          </cell>
          <cell r="I135" t="str">
            <v>S.Oželis</v>
          </cell>
        </row>
        <row r="136">
          <cell r="C136" t="str">
            <v>m116</v>
          </cell>
          <cell r="D136">
            <v>116</v>
          </cell>
          <cell r="E136" t="str">
            <v>m</v>
          </cell>
          <cell r="F136" t="str">
            <v>Greta Valaitytė</v>
          </cell>
          <cell r="G136" t="str">
            <v>1993-02-12</v>
          </cell>
          <cell r="H136" t="str">
            <v>Šilutė ind.</v>
          </cell>
          <cell r="I136" t="str">
            <v>L.Leikuvienė</v>
          </cell>
        </row>
        <row r="137">
          <cell r="C137" t="str">
            <v>m117</v>
          </cell>
          <cell r="D137">
            <v>117</v>
          </cell>
          <cell r="E137" t="str">
            <v>m</v>
          </cell>
          <cell r="F137" t="str">
            <v>Indrė Danielkutė</v>
          </cell>
          <cell r="G137" t="str">
            <v>1992-01-23</v>
          </cell>
          <cell r="H137" t="str">
            <v>Šilutė</v>
          </cell>
          <cell r="I137" t="str">
            <v>M.Urmulevičius</v>
          </cell>
        </row>
        <row r="138">
          <cell r="C138" t="str">
            <v>m118</v>
          </cell>
          <cell r="D138">
            <v>118</v>
          </cell>
          <cell r="E138" t="str">
            <v>m</v>
          </cell>
          <cell r="F138" t="str">
            <v>Simona Margelytė</v>
          </cell>
          <cell r="G138">
            <v>33796</v>
          </cell>
          <cell r="H138" t="str">
            <v>Telšiai</v>
          </cell>
          <cell r="I138" t="str">
            <v>L.Kaveckienė</v>
          </cell>
        </row>
        <row r="139">
          <cell r="C139" t="str">
            <v>m119</v>
          </cell>
          <cell r="D139">
            <v>119</v>
          </cell>
          <cell r="E139" t="str">
            <v>m</v>
          </cell>
          <cell r="F139" t="str">
            <v>Vaidutė Gailiutė</v>
          </cell>
          <cell r="G139">
            <v>34242</v>
          </cell>
          <cell r="H139" t="str">
            <v>Telšiai</v>
          </cell>
          <cell r="I139" t="str">
            <v>D.Pranckuvienė</v>
          </cell>
        </row>
        <row r="140">
          <cell r="C140" t="str">
            <v>m120</v>
          </cell>
          <cell r="D140">
            <v>120</v>
          </cell>
          <cell r="E140" t="str">
            <v>m</v>
          </cell>
          <cell r="F140" t="str">
            <v>Diana  Pranckutė</v>
          </cell>
          <cell r="G140">
            <v>34044</v>
          </cell>
          <cell r="H140" t="str">
            <v>Telšiai</v>
          </cell>
          <cell r="I140" t="str">
            <v>D.Pranckuvienė</v>
          </cell>
        </row>
        <row r="141">
          <cell r="C141" t="str">
            <v>m121</v>
          </cell>
          <cell r="D141">
            <v>121</v>
          </cell>
          <cell r="E141" t="str">
            <v>m</v>
          </cell>
          <cell r="F141" t="str">
            <v>Simona Rupeikaitė</v>
          </cell>
          <cell r="G141">
            <v>33652</v>
          </cell>
          <cell r="H141" t="str">
            <v>Telšiai</v>
          </cell>
          <cell r="I141" t="str">
            <v>Z.Rupeika</v>
          </cell>
        </row>
        <row r="142">
          <cell r="C142" t="str">
            <v>m122</v>
          </cell>
          <cell r="D142">
            <v>122</v>
          </cell>
          <cell r="E142" t="str">
            <v>m</v>
          </cell>
          <cell r="F142" t="str">
            <v xml:space="preserve">Agata Gricevič </v>
          </cell>
          <cell r="G142" t="str">
            <v>1992-08-19</v>
          </cell>
          <cell r="H142" t="str">
            <v>Vilniaus raj.</v>
          </cell>
          <cell r="I142" t="str">
            <v>K.Velikianecas</v>
          </cell>
        </row>
        <row r="143">
          <cell r="C143" t="str">
            <v>v1</v>
          </cell>
          <cell r="D143">
            <v>1</v>
          </cell>
          <cell r="E143" t="str">
            <v>v</v>
          </cell>
          <cell r="F143" t="str">
            <v>Valentinas Rudys</v>
          </cell>
          <cell r="G143" t="str">
            <v>1992-02-14</v>
          </cell>
          <cell r="H143" t="str">
            <v>Vilnius 1</v>
          </cell>
          <cell r="I143" t="str">
            <v>I.Jefimova</v>
          </cell>
          <cell r="K143" t="str">
            <v>stipr</v>
          </cell>
          <cell r="L143" t="str">
            <v>stipr</v>
          </cell>
        </row>
        <row r="144">
          <cell r="C144" t="str">
            <v>v2</v>
          </cell>
          <cell r="D144">
            <v>2</v>
          </cell>
          <cell r="E144" t="str">
            <v>v</v>
          </cell>
          <cell r="F144" t="str">
            <v>Vaidas Davidavičius</v>
          </cell>
          <cell r="G144" t="str">
            <v>1993-01-21</v>
          </cell>
          <cell r="H144" t="str">
            <v>Vilnius 1</v>
          </cell>
          <cell r="I144" t="str">
            <v>I.Jefimova</v>
          </cell>
        </row>
        <row r="145">
          <cell r="C145" t="str">
            <v>v3</v>
          </cell>
          <cell r="D145">
            <v>3</v>
          </cell>
          <cell r="E145" t="str">
            <v>v</v>
          </cell>
          <cell r="F145" t="str">
            <v>Mindaugas Didikas</v>
          </cell>
          <cell r="G145" t="str">
            <v>1992-11-19</v>
          </cell>
          <cell r="H145" t="str">
            <v>Vilnius 1</v>
          </cell>
          <cell r="I145" t="str">
            <v>J.Garalevičius</v>
          </cell>
          <cell r="K145" t="str">
            <v>6:07.18</v>
          </cell>
          <cell r="L145" t="str">
            <v>2:41.49</v>
          </cell>
        </row>
        <row r="146">
          <cell r="C146" t="str">
            <v>v4</v>
          </cell>
          <cell r="D146">
            <v>4</v>
          </cell>
          <cell r="E146" t="str">
            <v>v</v>
          </cell>
          <cell r="F146" t="str">
            <v>Žygimantas Kuzminskas</v>
          </cell>
          <cell r="G146" t="str">
            <v>1992-11-09</v>
          </cell>
          <cell r="H146" t="str">
            <v>Vilnius 1</v>
          </cell>
          <cell r="I146" t="str">
            <v>R.Snarskienė</v>
          </cell>
          <cell r="K146" t="str">
            <v>8.69</v>
          </cell>
        </row>
        <row r="147">
          <cell r="C147" t="str">
            <v>v5</v>
          </cell>
          <cell r="D147">
            <v>5</v>
          </cell>
          <cell r="E147" t="str">
            <v>v</v>
          </cell>
          <cell r="F147" t="str">
            <v>Ignat Plavskij</v>
          </cell>
          <cell r="G147" t="str">
            <v>1993-01-09</v>
          </cell>
          <cell r="H147" t="str">
            <v>Vilnius</v>
          </cell>
          <cell r="I147" t="str">
            <v>H.Statkus</v>
          </cell>
          <cell r="L147" t="str">
            <v>39.51</v>
          </cell>
        </row>
        <row r="148">
          <cell r="C148" t="str">
            <v>v127</v>
          </cell>
          <cell r="D148">
            <v>127</v>
          </cell>
          <cell r="E148" t="str">
            <v>v</v>
          </cell>
          <cell r="F148" t="str">
            <v>Daumantas Lankas</v>
          </cell>
          <cell r="G148">
            <v>33606</v>
          </cell>
          <cell r="H148" t="str">
            <v>Vilnius 1-Elektrėnai</v>
          </cell>
          <cell r="I148" t="str">
            <v>K.Šapka, R.Voronkova</v>
          </cell>
          <cell r="K148" t="str">
            <v>6.95</v>
          </cell>
          <cell r="L148" t="str">
            <v>14.17</v>
          </cell>
        </row>
        <row r="149">
          <cell r="C149" t="str">
            <v>v128</v>
          </cell>
          <cell r="D149">
            <v>128</v>
          </cell>
          <cell r="E149" t="str">
            <v>v</v>
          </cell>
          <cell r="F149" t="str">
            <v>Justas Titovec</v>
          </cell>
          <cell r="G149" t="str">
            <v>1992-07-10</v>
          </cell>
          <cell r="H149" t="str">
            <v>Vilnius 1-Švenčionys</v>
          </cell>
          <cell r="I149" t="str">
            <v>K.Šapka, V.Nekrašas</v>
          </cell>
          <cell r="K149" t="str">
            <v>6.03</v>
          </cell>
          <cell r="L149" t="str">
            <v>13.47</v>
          </cell>
        </row>
        <row r="150">
          <cell r="C150" t="str">
            <v>v129</v>
          </cell>
          <cell r="D150">
            <v>129</v>
          </cell>
          <cell r="E150" t="str">
            <v>v</v>
          </cell>
          <cell r="F150" t="str">
            <v>Giedrius Lažinskas</v>
          </cell>
          <cell r="G150">
            <v>34030</v>
          </cell>
          <cell r="H150" t="str">
            <v>Vilnius 1-Klaipėdos raj.</v>
          </cell>
          <cell r="I150" t="str">
            <v>J.Radžius, B.Ruigienė</v>
          </cell>
          <cell r="K150" t="str">
            <v>15.98</v>
          </cell>
        </row>
        <row r="151">
          <cell r="C151" t="str">
            <v>v6</v>
          </cell>
          <cell r="D151">
            <v>6</v>
          </cell>
          <cell r="E151" t="str">
            <v>v</v>
          </cell>
          <cell r="F151" t="str">
            <v>Kostas Skrabulis</v>
          </cell>
          <cell r="G151" t="str">
            <v>1992-08-04</v>
          </cell>
          <cell r="H151" t="str">
            <v>Vilnius 1</v>
          </cell>
          <cell r="I151" t="str">
            <v>D.Skirmantienė</v>
          </cell>
          <cell r="K151" t="str">
            <v>7.19</v>
          </cell>
          <cell r="L151" t="str">
            <v>37.28</v>
          </cell>
        </row>
        <row r="152">
          <cell r="C152" t="str">
            <v>v7</v>
          </cell>
          <cell r="D152">
            <v>7</v>
          </cell>
          <cell r="E152" t="str">
            <v>v</v>
          </cell>
          <cell r="F152" t="str">
            <v>Markas Jankoit</v>
          </cell>
          <cell r="G152" t="str">
            <v>1993-01-18</v>
          </cell>
          <cell r="H152" t="str">
            <v>Vilnius 1</v>
          </cell>
          <cell r="I152" t="str">
            <v>A.Izergin</v>
          </cell>
          <cell r="L152" t="str">
            <v>9.00</v>
          </cell>
        </row>
        <row r="153">
          <cell r="C153" t="str">
            <v>v130</v>
          </cell>
          <cell r="D153">
            <v>130</v>
          </cell>
          <cell r="E153" t="str">
            <v>v</v>
          </cell>
          <cell r="F153" t="str">
            <v>Paulius Karbočius</v>
          </cell>
          <cell r="G153" t="str">
            <v>1992-03-25</v>
          </cell>
          <cell r="H153" t="str">
            <v>Vilnius 2</v>
          </cell>
          <cell r="I153" t="str">
            <v>A.Mikelytė</v>
          </cell>
          <cell r="K153" t="str">
            <v>15.13</v>
          </cell>
        </row>
        <row r="154">
          <cell r="C154" t="str">
            <v>v8</v>
          </cell>
          <cell r="D154">
            <v>8</v>
          </cell>
          <cell r="E154" t="str">
            <v>v</v>
          </cell>
          <cell r="F154" t="str">
            <v>Erikas Šimčikas</v>
          </cell>
          <cell r="G154" t="str">
            <v>1993-08-10</v>
          </cell>
          <cell r="H154" t="str">
            <v>Vilnius 2</v>
          </cell>
          <cell r="I154" t="str">
            <v>E.Žiupkienė, A.Tolstiks</v>
          </cell>
          <cell r="K154" t="str">
            <v>1:30.68</v>
          </cell>
          <cell r="L154" t="str">
            <v>40.52</v>
          </cell>
        </row>
        <row r="155">
          <cell r="C155" t="str">
            <v>v9</v>
          </cell>
          <cell r="D155">
            <v>9</v>
          </cell>
          <cell r="E155" t="str">
            <v>v</v>
          </cell>
          <cell r="F155" t="str">
            <v>Justas Siaurusevičius</v>
          </cell>
          <cell r="G155" t="str">
            <v>1993-10-26</v>
          </cell>
          <cell r="H155" t="str">
            <v>Vilnius 2</v>
          </cell>
          <cell r="I155" t="str">
            <v>Z.Tindžiulienė, P.Žukienė</v>
          </cell>
          <cell r="K155" t="str">
            <v>10:30.2</v>
          </cell>
          <cell r="L155" t="str">
            <v>2:59.36</v>
          </cell>
        </row>
        <row r="156">
          <cell r="C156" t="str">
            <v>v10</v>
          </cell>
          <cell r="D156">
            <v>10</v>
          </cell>
          <cell r="E156" t="str">
            <v>v</v>
          </cell>
          <cell r="F156" t="str">
            <v>Andrej Jemeljanov</v>
          </cell>
          <cell r="G156" t="str">
            <v>1993-04-08</v>
          </cell>
          <cell r="H156" t="str">
            <v>Vilnius 2</v>
          </cell>
          <cell r="I156" t="str">
            <v>Z.Tindžiulienė, P.Žukienė</v>
          </cell>
          <cell r="L156" t="str">
            <v>2:51.05</v>
          </cell>
        </row>
        <row r="157">
          <cell r="C157" t="str">
            <v>v11</v>
          </cell>
          <cell r="D157">
            <v>11</v>
          </cell>
          <cell r="E157" t="str">
            <v>v</v>
          </cell>
          <cell r="F157" t="str">
            <v>Oskaras Vyganovski</v>
          </cell>
          <cell r="G157" t="str">
            <v>1993-07-22</v>
          </cell>
          <cell r="H157" t="str">
            <v>Vilnius 2</v>
          </cell>
          <cell r="I157" t="str">
            <v>Z.Tindžiulienė, P.Žukienė</v>
          </cell>
          <cell r="L157" t="str">
            <v>39.9</v>
          </cell>
        </row>
        <row r="158">
          <cell r="C158" t="str">
            <v>v131</v>
          </cell>
          <cell r="D158">
            <v>131</v>
          </cell>
          <cell r="E158" t="str">
            <v>v</v>
          </cell>
          <cell r="F158" t="str">
            <v>Mantas Šneideris</v>
          </cell>
          <cell r="G158" t="str">
            <v>1993-03-11</v>
          </cell>
          <cell r="H158" t="str">
            <v>Vilnius</v>
          </cell>
          <cell r="I158" t="str">
            <v>A.Mikelytė</v>
          </cell>
          <cell r="K158" t="str">
            <v>13.38</v>
          </cell>
        </row>
        <row r="159">
          <cell r="C159" t="str">
            <v>v118</v>
          </cell>
          <cell r="D159">
            <v>118</v>
          </cell>
          <cell r="E159" t="str">
            <v>v</v>
          </cell>
          <cell r="F159" t="str">
            <v>Mindaugas Kanapickas</v>
          </cell>
          <cell r="G159" t="str">
            <v>1992-01-25</v>
          </cell>
          <cell r="H159" t="str">
            <v>Vilnius 1</v>
          </cell>
          <cell r="I159" t="str">
            <v>H.Statkus</v>
          </cell>
        </row>
        <row r="160">
          <cell r="C160" t="str">
            <v>v132</v>
          </cell>
          <cell r="D160">
            <v>132</v>
          </cell>
          <cell r="E160" t="str">
            <v>v</v>
          </cell>
          <cell r="F160" t="str">
            <v>Mantas Jusis</v>
          </cell>
          <cell r="G160">
            <v>34020</v>
          </cell>
          <cell r="H160" t="str">
            <v>Vilnius 2-Švenčionėliai</v>
          </cell>
          <cell r="I160" t="str">
            <v>R.Ubartas, A.Turla</v>
          </cell>
          <cell r="K160" t="str">
            <v>14.29</v>
          </cell>
        </row>
        <row r="161">
          <cell r="C161" t="str">
            <v>v133</v>
          </cell>
          <cell r="D161">
            <v>133</v>
          </cell>
          <cell r="E161" t="str">
            <v>v</v>
          </cell>
          <cell r="F161" t="str">
            <v>Linas Laukutis</v>
          </cell>
          <cell r="G161">
            <v>34049</v>
          </cell>
          <cell r="H161" t="str">
            <v>Vilnius 2 -Joniškis</v>
          </cell>
          <cell r="I161" t="str">
            <v>J.Radžius, E.Keršys</v>
          </cell>
          <cell r="K161" t="str">
            <v>14.72</v>
          </cell>
        </row>
        <row r="162">
          <cell r="C162" t="str">
            <v>v134</v>
          </cell>
          <cell r="D162">
            <v>134</v>
          </cell>
          <cell r="E162" t="str">
            <v>v</v>
          </cell>
          <cell r="F162" t="str">
            <v>Rokas Černiauskas</v>
          </cell>
          <cell r="G162">
            <v>33975</v>
          </cell>
          <cell r="H162" t="str">
            <v>Vilnius 2</v>
          </cell>
          <cell r="I162" t="str">
            <v>R.Ubartas</v>
          </cell>
          <cell r="K162" t="str">
            <v>.13.81</v>
          </cell>
        </row>
        <row r="163">
          <cell r="C163" t="str">
            <v>v12</v>
          </cell>
          <cell r="D163">
            <v>12</v>
          </cell>
          <cell r="E163" t="str">
            <v>v</v>
          </cell>
          <cell r="F163" t="str">
            <v>Mindaugas Lazauskas</v>
          </cell>
          <cell r="G163" t="str">
            <v>1994-02-28</v>
          </cell>
          <cell r="H163" t="str">
            <v>Vilnius ind.</v>
          </cell>
          <cell r="I163" t="str">
            <v>D.Skirmantienė, T.Krasauskienė</v>
          </cell>
        </row>
        <row r="164">
          <cell r="C164" t="str">
            <v>v135</v>
          </cell>
          <cell r="D164">
            <v>135</v>
          </cell>
          <cell r="E164" t="str">
            <v>v</v>
          </cell>
          <cell r="F164" t="str">
            <v>Laurynas Marcinkus</v>
          </cell>
          <cell r="G164" t="str">
            <v>1994-06-20</v>
          </cell>
          <cell r="H164" t="str">
            <v>Vilnius ind.</v>
          </cell>
          <cell r="I164" t="str">
            <v>H.Statkus</v>
          </cell>
        </row>
        <row r="165">
          <cell r="C165" t="str">
            <v>v136</v>
          </cell>
          <cell r="D165">
            <v>136</v>
          </cell>
          <cell r="E165" t="str">
            <v>v</v>
          </cell>
          <cell r="F165" t="str">
            <v>Virmantas Juodis</v>
          </cell>
          <cell r="G165" t="str">
            <v>1994-03-30</v>
          </cell>
          <cell r="H165" t="str">
            <v>Vilnius ind.</v>
          </cell>
          <cell r="I165" t="str">
            <v>H.Statkus</v>
          </cell>
        </row>
        <row r="166">
          <cell r="C166" t="str">
            <v>v192</v>
          </cell>
          <cell r="D166">
            <v>192</v>
          </cell>
          <cell r="E166" t="str">
            <v>v</v>
          </cell>
          <cell r="F166" t="str">
            <v>Paulius Vaikasas</v>
          </cell>
          <cell r="G166" t="str">
            <v>1993-10-20</v>
          </cell>
          <cell r="H166" t="str">
            <v>Vilnius ind.</v>
          </cell>
          <cell r="I166" t="str">
            <v>H.Statkus</v>
          </cell>
        </row>
        <row r="167">
          <cell r="C167" t="str">
            <v>v139</v>
          </cell>
          <cell r="D167">
            <v>139</v>
          </cell>
          <cell r="E167" t="str">
            <v>v</v>
          </cell>
          <cell r="F167" t="str">
            <v>Karolis Ambrazevičius</v>
          </cell>
          <cell r="G167">
            <v>33636</v>
          </cell>
          <cell r="H167" t="str">
            <v>Kaunas 1</v>
          </cell>
          <cell r="I167" t="str">
            <v>R.Ančlauskas</v>
          </cell>
        </row>
        <row r="168">
          <cell r="C168" t="str">
            <v>v140</v>
          </cell>
          <cell r="D168">
            <v>140</v>
          </cell>
          <cell r="E168" t="str">
            <v>v</v>
          </cell>
          <cell r="F168" t="str">
            <v>Marius Pocius</v>
          </cell>
          <cell r="G168" t="str">
            <v>1992-04-26</v>
          </cell>
          <cell r="H168" t="str">
            <v>Kaunas 1</v>
          </cell>
          <cell r="I168" t="str">
            <v>V.L.Maleckiai</v>
          </cell>
        </row>
        <row r="169">
          <cell r="C169" t="str">
            <v>v141</v>
          </cell>
          <cell r="D169">
            <v>141</v>
          </cell>
          <cell r="E169" t="str">
            <v>v</v>
          </cell>
          <cell r="F169" t="str">
            <v>Augustinas Kandratavičius</v>
          </cell>
          <cell r="G169">
            <v>33655</v>
          </cell>
          <cell r="H169" t="str">
            <v>Kaunas 1</v>
          </cell>
          <cell r="I169" t="str">
            <v>V.Kazlauskas,D.Jankauskaitė</v>
          </cell>
        </row>
        <row r="170">
          <cell r="C170" t="str">
            <v>v146</v>
          </cell>
          <cell r="D170">
            <v>146</v>
          </cell>
          <cell r="E170" t="str">
            <v>v</v>
          </cell>
          <cell r="F170" t="str">
            <v>Dovydas Čipkus</v>
          </cell>
          <cell r="G170" t="str">
            <v>1992-</v>
          </cell>
          <cell r="H170" t="str">
            <v>Kaunas 2</v>
          </cell>
          <cell r="I170" t="str">
            <v>V.L.Maleckiai</v>
          </cell>
        </row>
        <row r="171">
          <cell r="C171" t="str">
            <v>v28</v>
          </cell>
          <cell r="D171">
            <v>28</v>
          </cell>
          <cell r="E171" t="str">
            <v>v</v>
          </cell>
          <cell r="F171" t="str">
            <v>Martinas Musatas</v>
          </cell>
          <cell r="G171" t="str">
            <v>1993-10-16</v>
          </cell>
          <cell r="H171" t="str">
            <v>Kaunas 2</v>
          </cell>
          <cell r="I171" t="str">
            <v>D.Jankauskaitė, N.Sabaliauskienė</v>
          </cell>
          <cell r="L171" t="str">
            <v>40,03</v>
          </cell>
        </row>
        <row r="172">
          <cell r="C172" t="str">
            <v>v30</v>
          </cell>
          <cell r="D172">
            <v>30</v>
          </cell>
          <cell r="E172" t="str">
            <v>v</v>
          </cell>
          <cell r="F172" t="str">
            <v>Simonas Orlauskas</v>
          </cell>
          <cell r="G172">
            <v>34168</v>
          </cell>
          <cell r="H172" t="str">
            <v>Kaunas 2</v>
          </cell>
          <cell r="I172" t="str">
            <v>D.Jankauskaitė, N.Sabaliauskienė</v>
          </cell>
        </row>
        <row r="173">
          <cell r="C173" t="str">
            <v>v31</v>
          </cell>
          <cell r="D173">
            <v>31</v>
          </cell>
          <cell r="E173" t="str">
            <v>v</v>
          </cell>
          <cell r="F173" t="str">
            <v>Audrius Sinkevičius</v>
          </cell>
          <cell r="G173" t="str">
            <v>1993-01-12</v>
          </cell>
          <cell r="H173" t="str">
            <v>Kaunas 2</v>
          </cell>
          <cell r="I173" t="str">
            <v>A.Šimkus</v>
          </cell>
        </row>
        <row r="174">
          <cell r="C174" t="str">
            <v>v75</v>
          </cell>
          <cell r="D174">
            <v>75</v>
          </cell>
          <cell r="E174" t="str">
            <v>v</v>
          </cell>
          <cell r="F174" t="str">
            <v>Modestas Daškevičius</v>
          </cell>
          <cell r="G174">
            <v>33883</v>
          </cell>
          <cell r="H174" t="str">
            <v>Kaunas 2</v>
          </cell>
          <cell r="I174" t="str">
            <v>D.Jankauskaitė, N.Sabaliauskienė</v>
          </cell>
          <cell r="M174">
            <v>40.31</v>
          </cell>
        </row>
        <row r="175">
          <cell r="C175" t="str">
            <v>v21</v>
          </cell>
          <cell r="D175">
            <v>21</v>
          </cell>
          <cell r="E175" t="str">
            <v>v</v>
          </cell>
        </row>
        <row r="176">
          <cell r="C176" t="str">
            <v>m30</v>
          </cell>
          <cell r="D176">
            <v>30</v>
          </cell>
          <cell r="E176" t="str">
            <v>m</v>
          </cell>
          <cell r="F176" t="str">
            <v>Lina Švėgždaitė</v>
          </cell>
          <cell r="G176" t="str">
            <v>1992-05-15</v>
          </cell>
          <cell r="H176" t="str">
            <v>Kaunas 2</v>
          </cell>
          <cell r="I176" t="str">
            <v>O.Pavilionienė, N.Gedgaudienė</v>
          </cell>
          <cell r="L176" t="str">
            <v>47,01</v>
          </cell>
        </row>
        <row r="177">
          <cell r="C177" t="str">
            <v>m31</v>
          </cell>
          <cell r="D177">
            <v>31</v>
          </cell>
          <cell r="E177" t="str">
            <v>m</v>
          </cell>
          <cell r="F177" t="str">
            <v>Laura Švėgždaitė</v>
          </cell>
          <cell r="G177">
            <v>33739</v>
          </cell>
          <cell r="H177" t="str">
            <v>Kaunas 2</v>
          </cell>
          <cell r="I177" t="str">
            <v>O.Pavilionienė, N.Gedgaudienė</v>
          </cell>
        </row>
        <row r="178">
          <cell r="C178" t="str">
            <v>v24</v>
          </cell>
          <cell r="D178">
            <v>24</v>
          </cell>
          <cell r="E178" t="str">
            <v>v</v>
          </cell>
        </row>
        <row r="179">
          <cell r="C179" t="str">
            <v>m33</v>
          </cell>
          <cell r="D179">
            <v>33</v>
          </cell>
          <cell r="E179" t="str">
            <v>m</v>
          </cell>
          <cell r="F179" t="str">
            <v>Sandra Majauskaitė</v>
          </cell>
          <cell r="G179" t="str">
            <v>1993-07-17</v>
          </cell>
          <cell r="H179" t="str">
            <v>Kaunas 2</v>
          </cell>
          <cell r="I179" t="str">
            <v>V.Guliokienė</v>
          </cell>
        </row>
        <row r="180">
          <cell r="C180" t="str">
            <v>m34</v>
          </cell>
          <cell r="D180">
            <v>34</v>
          </cell>
          <cell r="E180" t="str">
            <v>m</v>
          </cell>
          <cell r="F180" t="str">
            <v>Alina Solovej</v>
          </cell>
          <cell r="G180">
            <v>34203</v>
          </cell>
          <cell r="H180" t="str">
            <v>Kaunas 2</v>
          </cell>
          <cell r="I180" t="str">
            <v>A.Bobrova</v>
          </cell>
          <cell r="K180" t="str">
            <v>1:48,18</v>
          </cell>
        </row>
        <row r="181">
          <cell r="C181" t="str">
            <v>m35</v>
          </cell>
          <cell r="D181">
            <v>35</v>
          </cell>
          <cell r="E181" t="str">
            <v>m</v>
          </cell>
          <cell r="F181" t="str">
            <v>Karolina Germanavičiūtė</v>
          </cell>
          <cell r="G181" t="str">
            <v>1993-01-09</v>
          </cell>
          <cell r="H181" t="str">
            <v>Kaunas 2</v>
          </cell>
          <cell r="I181" t="str">
            <v>O.Pavilionienė, N.Gedgaudienė</v>
          </cell>
        </row>
        <row r="182">
          <cell r="C182" t="str">
            <v>v19</v>
          </cell>
          <cell r="D182">
            <v>19</v>
          </cell>
          <cell r="E182" t="str">
            <v>v</v>
          </cell>
          <cell r="F182" t="str">
            <v>Evaldas Slivikas</v>
          </cell>
          <cell r="G182">
            <v>33861</v>
          </cell>
          <cell r="H182" t="str">
            <v>Kaunas 2</v>
          </cell>
          <cell r="I182" t="str">
            <v>A.Šimkus</v>
          </cell>
        </row>
        <row r="183">
          <cell r="C183" t="str">
            <v>v20</v>
          </cell>
          <cell r="D183">
            <v>20</v>
          </cell>
          <cell r="E183" t="str">
            <v>v</v>
          </cell>
          <cell r="F183" t="str">
            <v>Rolandas Račkauskas</v>
          </cell>
          <cell r="G183">
            <v>33734</v>
          </cell>
          <cell r="H183" t="str">
            <v>Kaunas 2</v>
          </cell>
          <cell r="I183" t="str">
            <v>L.Rolskis</v>
          </cell>
        </row>
        <row r="184">
          <cell r="C184" t="str">
            <v>v22</v>
          </cell>
          <cell r="D184">
            <v>22</v>
          </cell>
          <cell r="E184" t="str">
            <v>v</v>
          </cell>
          <cell r="F184" t="str">
            <v>Linas Paškevičius</v>
          </cell>
          <cell r="G184" t="str">
            <v>1993-05-11</v>
          </cell>
          <cell r="H184" t="str">
            <v>Kaunas 2</v>
          </cell>
          <cell r="I184" t="str">
            <v>D.Jankauskaitė, N.Sabaliauskienė</v>
          </cell>
        </row>
        <row r="185">
          <cell r="C185" t="str">
            <v>v23</v>
          </cell>
          <cell r="D185">
            <v>23</v>
          </cell>
          <cell r="E185" t="str">
            <v>v</v>
          </cell>
          <cell r="F185" t="str">
            <v>Laurynas Kanapickas</v>
          </cell>
          <cell r="G185" t="str">
            <v>1992-05-16</v>
          </cell>
          <cell r="H185" t="str">
            <v>Kaunas 2</v>
          </cell>
          <cell r="I185" t="str">
            <v>A.Šimkus</v>
          </cell>
          <cell r="K185" t="str">
            <v>1:35,28</v>
          </cell>
          <cell r="L185" t="str">
            <v>2:54,35</v>
          </cell>
        </row>
        <row r="186">
          <cell r="C186" t="str">
            <v>v25</v>
          </cell>
          <cell r="D186">
            <v>25</v>
          </cell>
          <cell r="E186" t="str">
            <v>v</v>
          </cell>
          <cell r="F186" t="str">
            <v>Giedrius Galnaitis</v>
          </cell>
          <cell r="G186">
            <v>33780</v>
          </cell>
          <cell r="H186" t="str">
            <v>Kaunas 2</v>
          </cell>
          <cell r="I186" t="str">
            <v>A.Gavelytė</v>
          </cell>
          <cell r="L186" t="str">
            <v>39,89</v>
          </cell>
        </row>
        <row r="187">
          <cell r="C187" t="str">
            <v>v26</v>
          </cell>
          <cell r="D187">
            <v>26</v>
          </cell>
          <cell r="E187" t="str">
            <v>v</v>
          </cell>
          <cell r="F187" t="str">
            <v>Martynas Juodeška</v>
          </cell>
          <cell r="G187" t="str">
            <v>1992-10-01</v>
          </cell>
          <cell r="H187" t="str">
            <v>Kaunas 2</v>
          </cell>
          <cell r="I187" t="str">
            <v>I.Juodeškienė</v>
          </cell>
          <cell r="K187" t="str">
            <v>2:54,82</v>
          </cell>
        </row>
        <row r="188">
          <cell r="C188" t="str">
            <v>v27</v>
          </cell>
          <cell r="D188">
            <v>27</v>
          </cell>
          <cell r="E188" t="str">
            <v>v</v>
          </cell>
          <cell r="F188" t="str">
            <v>Haroldas Levinskas</v>
          </cell>
          <cell r="G188" t="str">
            <v>1992-11-30</v>
          </cell>
          <cell r="H188" t="str">
            <v>Kaunas 2</v>
          </cell>
          <cell r="I188" t="str">
            <v>A.Šimkus</v>
          </cell>
          <cell r="K188" t="str">
            <v>1:40,40</v>
          </cell>
        </row>
        <row r="189">
          <cell r="C189" t="str">
            <v>v142</v>
          </cell>
          <cell r="D189">
            <v>142</v>
          </cell>
          <cell r="E189" t="str">
            <v>v</v>
          </cell>
          <cell r="F189" t="str">
            <v>Robertas Kisel</v>
          </cell>
          <cell r="G189">
            <v>33924</v>
          </cell>
          <cell r="H189" t="str">
            <v>Kaunas 2</v>
          </cell>
          <cell r="I189" t="str">
            <v>L.Rolskis</v>
          </cell>
        </row>
        <row r="190">
          <cell r="C190" t="str">
            <v>v143</v>
          </cell>
          <cell r="D190">
            <v>143</v>
          </cell>
          <cell r="E190" t="str">
            <v>v</v>
          </cell>
          <cell r="F190" t="str">
            <v>Martynas Grikietis</v>
          </cell>
          <cell r="G190" t="str">
            <v>1993-03-01</v>
          </cell>
          <cell r="H190" t="str">
            <v>Kaunas 2</v>
          </cell>
          <cell r="I190" t="str">
            <v>V.Guliokienė</v>
          </cell>
        </row>
        <row r="191">
          <cell r="C191" t="str">
            <v>v144</v>
          </cell>
          <cell r="D191">
            <v>144</v>
          </cell>
          <cell r="E191" t="str">
            <v>v</v>
          </cell>
          <cell r="F191" t="str">
            <v>Julius Jurevičius</v>
          </cell>
          <cell r="G191">
            <v>34157</v>
          </cell>
          <cell r="H191" t="str">
            <v>Kaunas 2</v>
          </cell>
          <cell r="I191" t="str">
            <v>I.Jakubaitytė</v>
          </cell>
        </row>
        <row r="192">
          <cell r="C192" t="str">
            <v>m36</v>
          </cell>
          <cell r="D192">
            <v>36</v>
          </cell>
          <cell r="E192" t="str">
            <v>m</v>
          </cell>
          <cell r="F192" t="str">
            <v>Edita Žukauskaitė</v>
          </cell>
          <cell r="G192" t="str">
            <v>1994-02-06</v>
          </cell>
          <cell r="H192" t="str">
            <v>Kaunas ind.</v>
          </cell>
          <cell r="I192" t="str">
            <v>A.Gavelytė</v>
          </cell>
        </row>
        <row r="193">
          <cell r="C193" t="str">
            <v>m37</v>
          </cell>
          <cell r="D193">
            <v>37</v>
          </cell>
          <cell r="E193" t="str">
            <v>m</v>
          </cell>
          <cell r="F193" t="str">
            <v>Ugnė Liuksaitytė</v>
          </cell>
          <cell r="G193">
            <v>34335</v>
          </cell>
          <cell r="H193" t="str">
            <v>Kaunas ind.</v>
          </cell>
          <cell r="I193" t="str">
            <v>A.Miliauskas, R.Vasiliauskas</v>
          </cell>
        </row>
        <row r="194">
          <cell r="C194" t="str">
            <v>m38</v>
          </cell>
          <cell r="D194">
            <v>38</v>
          </cell>
          <cell r="E194" t="str">
            <v>m</v>
          </cell>
          <cell r="F194" t="str">
            <v>Justina Grivačiauskaitė</v>
          </cell>
          <cell r="G194">
            <v>34021</v>
          </cell>
          <cell r="H194" t="str">
            <v>Kaunas ind.</v>
          </cell>
          <cell r="I194" t="str">
            <v>V.L.Maleckiai</v>
          </cell>
        </row>
        <row r="195">
          <cell r="C195" t="str">
            <v>v29</v>
          </cell>
          <cell r="D195">
            <v>29</v>
          </cell>
          <cell r="E195" t="str">
            <v>v</v>
          </cell>
          <cell r="F195" t="str">
            <v>Jonas Stankevičius</v>
          </cell>
          <cell r="G195">
            <v>34970</v>
          </cell>
          <cell r="H195" t="str">
            <v>Kaunas ind.</v>
          </cell>
          <cell r="I195" t="str">
            <v>V.Kazlauskas</v>
          </cell>
        </row>
        <row r="196">
          <cell r="C196" t="str">
            <v>v158</v>
          </cell>
          <cell r="D196">
            <v>158</v>
          </cell>
          <cell r="E196" t="str">
            <v>v</v>
          </cell>
          <cell r="F196" t="str">
            <v>Benas Eidėnas</v>
          </cell>
          <cell r="G196" t="str">
            <v>1992-04-14</v>
          </cell>
          <cell r="H196" t="str">
            <v>Klaipėda 1</v>
          </cell>
          <cell r="I196" t="str">
            <v>D.D.Senkai</v>
          </cell>
        </row>
        <row r="197">
          <cell r="C197" t="str">
            <v>v161</v>
          </cell>
          <cell r="D197">
            <v>161</v>
          </cell>
          <cell r="E197" t="str">
            <v>v</v>
          </cell>
          <cell r="F197" t="str">
            <v>Vidas Selevičius</v>
          </cell>
          <cell r="G197" t="str">
            <v>1992-02-13</v>
          </cell>
          <cell r="H197" t="str">
            <v>Klaipėda 1</v>
          </cell>
          <cell r="I197" t="str">
            <v>A.Vilčinskienė, R.Adomaitienė</v>
          </cell>
        </row>
        <row r="198">
          <cell r="C198" t="str">
            <v>v179</v>
          </cell>
          <cell r="D198">
            <v>179</v>
          </cell>
          <cell r="E198" t="str">
            <v>v</v>
          </cell>
          <cell r="F198" t="str">
            <v>Tomas Malakauskas</v>
          </cell>
          <cell r="G198" t="str">
            <v>1992-07-14</v>
          </cell>
          <cell r="H198" t="str">
            <v>Klaipėda 1</v>
          </cell>
          <cell r="I198" t="str">
            <v>A.Vilčinskienė, R.Adomaitienė</v>
          </cell>
        </row>
        <row r="199">
          <cell r="C199" t="str">
            <v>v191</v>
          </cell>
          <cell r="D199">
            <v>191</v>
          </cell>
          <cell r="E199" t="str">
            <v>v</v>
          </cell>
          <cell r="F199" t="str">
            <v>Martynas Duoblys</v>
          </cell>
          <cell r="G199" t="str">
            <v>1992-11-03</v>
          </cell>
          <cell r="H199" t="str">
            <v>Klaipėda 1</v>
          </cell>
          <cell r="I199" t="str">
            <v>J.Martinkus</v>
          </cell>
        </row>
        <row r="200">
          <cell r="C200" t="str">
            <v>v183</v>
          </cell>
          <cell r="D200">
            <v>183</v>
          </cell>
          <cell r="E200" t="str">
            <v>v</v>
          </cell>
          <cell r="F200" t="str">
            <v>Karolis Murašovas</v>
          </cell>
          <cell r="G200" t="str">
            <v>1992-08-13</v>
          </cell>
          <cell r="H200" t="str">
            <v>Klaipėda 1</v>
          </cell>
          <cell r="I200" t="str">
            <v>V.R.Murašovai</v>
          </cell>
        </row>
        <row r="201">
          <cell r="C201" t="str">
            <v>v181</v>
          </cell>
          <cell r="D201">
            <v>181</v>
          </cell>
          <cell r="E201" t="str">
            <v>v</v>
          </cell>
          <cell r="F201" t="str">
            <v>Gintaras Jokšas</v>
          </cell>
          <cell r="G201" t="str">
            <v>1992-07-27</v>
          </cell>
          <cell r="H201" t="str">
            <v>Klaipėda 1</v>
          </cell>
          <cell r="I201" t="str">
            <v>A.Šilauskas</v>
          </cell>
        </row>
        <row r="202">
          <cell r="C202" t="str">
            <v>v169</v>
          </cell>
          <cell r="D202">
            <v>169</v>
          </cell>
          <cell r="E202" t="str">
            <v>v</v>
          </cell>
          <cell r="F202" t="str">
            <v>Simas Petrauskas</v>
          </cell>
          <cell r="G202" t="str">
            <v>1992-04-21</v>
          </cell>
          <cell r="H202" t="str">
            <v>Klaipėda 1</v>
          </cell>
          <cell r="I202" t="str">
            <v>A.Šilauskas</v>
          </cell>
        </row>
        <row r="203">
          <cell r="C203" t="str">
            <v>v208</v>
          </cell>
          <cell r="D203">
            <v>208</v>
          </cell>
          <cell r="E203" t="str">
            <v>v</v>
          </cell>
          <cell r="F203" t="str">
            <v>Simonas Jankus</v>
          </cell>
          <cell r="G203" t="str">
            <v>1993-02-18</v>
          </cell>
          <cell r="H203" t="str">
            <v>Klaipėda 1</v>
          </cell>
          <cell r="I203" t="str">
            <v>A.Šilauskas</v>
          </cell>
        </row>
        <row r="204">
          <cell r="C204" t="str">
            <v>v223</v>
          </cell>
          <cell r="D204">
            <v>223</v>
          </cell>
          <cell r="E204" t="str">
            <v>v</v>
          </cell>
          <cell r="F204" t="str">
            <v>Donatas Jenčauskas</v>
          </cell>
          <cell r="G204" t="str">
            <v>1993-04-30</v>
          </cell>
          <cell r="H204" t="str">
            <v>Klaipėda 1</v>
          </cell>
          <cell r="I204" t="str">
            <v>M.Krakys</v>
          </cell>
        </row>
        <row r="205">
          <cell r="C205" t="str">
            <v>v107</v>
          </cell>
          <cell r="D205">
            <v>107</v>
          </cell>
          <cell r="E205" t="str">
            <v>v</v>
          </cell>
          <cell r="F205" t="str">
            <v>Deividas Lubys</v>
          </cell>
          <cell r="G205" t="str">
            <v>1993-09-08</v>
          </cell>
          <cell r="H205" t="str">
            <v>Klaipėda 2</v>
          </cell>
          <cell r="I205" t="str">
            <v>V.R.Murašovai</v>
          </cell>
        </row>
        <row r="206">
          <cell r="C206" t="str">
            <v>v226</v>
          </cell>
          <cell r="D206">
            <v>226</v>
          </cell>
          <cell r="E206" t="str">
            <v>v</v>
          </cell>
          <cell r="F206" t="str">
            <v>Edvinas Franks</v>
          </cell>
          <cell r="G206" t="str">
            <v>1992-05-29</v>
          </cell>
          <cell r="H206" t="str">
            <v>Klaipėda 2</v>
          </cell>
          <cell r="I206" t="str">
            <v>L.Milikauskaitė</v>
          </cell>
        </row>
        <row r="207">
          <cell r="C207" t="str">
            <v>v379</v>
          </cell>
          <cell r="D207">
            <v>379</v>
          </cell>
          <cell r="E207" t="str">
            <v>v</v>
          </cell>
          <cell r="F207" t="str">
            <v>Robertas Valančius</v>
          </cell>
          <cell r="G207" t="str">
            <v>1993-08-17</v>
          </cell>
          <cell r="H207" t="str">
            <v>Klaipėda 1</v>
          </cell>
          <cell r="I207" t="str">
            <v>A.Vilčinskienė, R.Adomaitienė</v>
          </cell>
        </row>
        <row r="208">
          <cell r="C208" t="str">
            <v>v222</v>
          </cell>
          <cell r="D208">
            <v>222</v>
          </cell>
          <cell r="E208" t="str">
            <v>v</v>
          </cell>
          <cell r="F208" t="str">
            <v>Dainius Jurgaitis</v>
          </cell>
          <cell r="G208" t="str">
            <v>1993-04-25</v>
          </cell>
          <cell r="H208" t="str">
            <v>Klaipėda 2</v>
          </cell>
          <cell r="I208" t="str">
            <v>M.Krakys</v>
          </cell>
        </row>
        <row r="209">
          <cell r="C209" t="str">
            <v>v246</v>
          </cell>
          <cell r="D209">
            <v>246</v>
          </cell>
          <cell r="E209" t="str">
            <v>v</v>
          </cell>
          <cell r="F209" t="str">
            <v>Algirdas Nikolajus</v>
          </cell>
          <cell r="G209" t="str">
            <v>1993-08-28</v>
          </cell>
          <cell r="H209" t="str">
            <v>Klaipėda 2</v>
          </cell>
          <cell r="I209" t="str">
            <v>M.Krakys</v>
          </cell>
        </row>
        <row r="210">
          <cell r="C210" t="str">
            <v>v502</v>
          </cell>
          <cell r="D210">
            <v>502</v>
          </cell>
          <cell r="E210" t="str">
            <v>v</v>
          </cell>
          <cell r="F210" t="str">
            <v>Artūras Ruzgys</v>
          </cell>
          <cell r="G210" t="str">
            <v>1992-02-26</v>
          </cell>
          <cell r="H210" t="str">
            <v>Klaipėda 2</v>
          </cell>
          <cell r="I210" t="str">
            <v>M.Krakys</v>
          </cell>
        </row>
        <row r="211">
          <cell r="C211" t="str">
            <v>v188</v>
          </cell>
          <cell r="D211">
            <v>188</v>
          </cell>
          <cell r="E211" t="str">
            <v>v</v>
          </cell>
          <cell r="F211" t="str">
            <v>Ignas Ūselis</v>
          </cell>
          <cell r="G211" t="str">
            <v>1992-10-08</v>
          </cell>
          <cell r="H211" t="str">
            <v xml:space="preserve">Klaipėda </v>
          </cell>
          <cell r="I211" t="str">
            <v>L.Milikauskaitė</v>
          </cell>
        </row>
        <row r="212">
          <cell r="C212" t="str">
            <v>v494</v>
          </cell>
          <cell r="D212">
            <v>494</v>
          </cell>
          <cell r="E212" t="str">
            <v>v</v>
          </cell>
          <cell r="F212" t="str">
            <v>Karolis Ruginis</v>
          </cell>
          <cell r="G212" t="str">
            <v>1992-11-03</v>
          </cell>
          <cell r="H212" t="str">
            <v>Klaipėda 2</v>
          </cell>
          <cell r="I212" t="str">
            <v>E.Norvilas</v>
          </cell>
        </row>
        <row r="213">
          <cell r="C213" t="str">
            <v>v506</v>
          </cell>
          <cell r="D213">
            <v>506</v>
          </cell>
          <cell r="E213" t="str">
            <v>v</v>
          </cell>
          <cell r="F213" t="str">
            <v>Mindaugas Bulkšas</v>
          </cell>
          <cell r="G213" t="str">
            <v>1993-01-11</v>
          </cell>
          <cell r="H213" t="str">
            <v>Klaipėda 2</v>
          </cell>
          <cell r="I213" t="str">
            <v>E.Norvilas</v>
          </cell>
        </row>
        <row r="214">
          <cell r="C214" t="str">
            <v>v465</v>
          </cell>
          <cell r="D214">
            <v>465</v>
          </cell>
          <cell r="E214" t="str">
            <v>v</v>
          </cell>
          <cell r="F214" t="str">
            <v>Povilas Lengvinas</v>
          </cell>
          <cell r="G214" t="str">
            <v>1993-02-12</v>
          </cell>
          <cell r="H214" t="str">
            <v xml:space="preserve">Klaipėda </v>
          </cell>
          <cell r="I214" t="str">
            <v>A.Šilauskas</v>
          </cell>
        </row>
        <row r="215">
          <cell r="C215" t="str">
            <v>v466</v>
          </cell>
          <cell r="D215">
            <v>466</v>
          </cell>
          <cell r="E215" t="str">
            <v>v</v>
          </cell>
          <cell r="F215" t="str">
            <v>Audrius Ščerbavičius</v>
          </cell>
          <cell r="G215" t="str">
            <v>1992-02-16</v>
          </cell>
          <cell r="H215" t="str">
            <v>Klaipėda 2</v>
          </cell>
          <cell r="I215" t="str">
            <v>A.Šilauskas</v>
          </cell>
        </row>
        <row r="216">
          <cell r="C216" t="str">
            <v>v193</v>
          </cell>
          <cell r="D216">
            <v>193</v>
          </cell>
          <cell r="E216" t="str">
            <v>v</v>
          </cell>
          <cell r="F216" t="str">
            <v>Julius Šeškevičius</v>
          </cell>
          <cell r="G216" t="str">
            <v>1992-11-06</v>
          </cell>
          <cell r="H216" t="str">
            <v>Klaipėda 2</v>
          </cell>
          <cell r="I216" t="str">
            <v>V.Baronienė</v>
          </cell>
        </row>
        <row r="217">
          <cell r="C217" t="str">
            <v>v197</v>
          </cell>
          <cell r="D217">
            <v>197</v>
          </cell>
          <cell r="E217" t="str">
            <v>v</v>
          </cell>
          <cell r="F217" t="str">
            <v>Deividas Vaitelė</v>
          </cell>
          <cell r="G217" t="str">
            <v>1992-11-30</v>
          </cell>
          <cell r="H217" t="str">
            <v>Klaipėda 2</v>
          </cell>
          <cell r="I217" t="str">
            <v>R.J.Beržinskai</v>
          </cell>
        </row>
        <row r="218">
          <cell r="C218" t="str">
            <v>v270</v>
          </cell>
          <cell r="D218">
            <v>270</v>
          </cell>
          <cell r="E218" t="str">
            <v>v</v>
          </cell>
          <cell r="F218" t="str">
            <v>Paulius Žabinskas</v>
          </cell>
          <cell r="G218" t="str">
            <v>1994-06-26</v>
          </cell>
          <cell r="H218" t="str">
            <v>Klaipėda ind.</v>
          </cell>
          <cell r="I218" t="str">
            <v>V.R.Murašovai, A.Šilauskas</v>
          </cell>
        </row>
        <row r="219">
          <cell r="C219" t="str">
            <v>v195</v>
          </cell>
          <cell r="D219">
            <v>195</v>
          </cell>
          <cell r="E219" t="str">
            <v>v</v>
          </cell>
          <cell r="F219" t="str">
            <v>Tadas Gestautas</v>
          </cell>
          <cell r="G219" t="str">
            <v>1994-03-14</v>
          </cell>
          <cell r="H219" t="str">
            <v>Klaipėda ind.</v>
          </cell>
          <cell r="I219" t="str">
            <v>V.R.Murašovai</v>
          </cell>
        </row>
        <row r="220">
          <cell r="C220" t="str">
            <v>v202</v>
          </cell>
          <cell r="D220">
            <v>202</v>
          </cell>
          <cell r="E220" t="str">
            <v>v</v>
          </cell>
          <cell r="F220" t="str">
            <v>Rokas Špečkauskas</v>
          </cell>
          <cell r="G220" t="str">
            <v>1995-02-24</v>
          </cell>
          <cell r="H220" t="str">
            <v>Klaipėda ind.</v>
          </cell>
          <cell r="I220" t="str">
            <v>A.Vilčinskienė, R.Adomaitienė</v>
          </cell>
        </row>
        <row r="221">
          <cell r="C221" t="str">
            <v>v501</v>
          </cell>
          <cell r="D221">
            <v>501</v>
          </cell>
          <cell r="E221" t="str">
            <v>v</v>
          </cell>
          <cell r="F221" t="str">
            <v>Evaldas Mašora</v>
          </cell>
          <cell r="G221" t="str">
            <v>1994-04-15</v>
          </cell>
          <cell r="H221" t="str">
            <v>Klaipėda ind.</v>
          </cell>
          <cell r="I221" t="str">
            <v>M.Krakys</v>
          </cell>
        </row>
        <row r="222">
          <cell r="C222" t="str">
            <v>v389</v>
          </cell>
          <cell r="D222">
            <v>389</v>
          </cell>
          <cell r="E222" t="str">
            <v>v</v>
          </cell>
          <cell r="F222" t="str">
            <v>Marius Rumbutis</v>
          </cell>
          <cell r="G222" t="str">
            <v>1994-09-12</v>
          </cell>
          <cell r="H222" t="str">
            <v>Klaipėda ind.</v>
          </cell>
          <cell r="I222" t="str">
            <v>M.Krakys</v>
          </cell>
        </row>
        <row r="223">
          <cell r="C223" t="str">
            <v>v313</v>
          </cell>
          <cell r="D223">
            <v>313</v>
          </cell>
          <cell r="E223" t="str">
            <v>v</v>
          </cell>
          <cell r="F223" t="str">
            <v>Ronaldas Zabitis</v>
          </cell>
          <cell r="G223" t="str">
            <v>1995-04-21</v>
          </cell>
          <cell r="H223" t="str">
            <v>Klaipėda ind.</v>
          </cell>
          <cell r="I223" t="str">
            <v>J.Martinkus</v>
          </cell>
        </row>
        <row r="224">
          <cell r="C224" t="str">
            <v>v119</v>
          </cell>
          <cell r="D224">
            <v>119</v>
          </cell>
          <cell r="E224" t="str">
            <v>v</v>
          </cell>
          <cell r="F224" t="str">
            <v>Lukas Šiuša</v>
          </cell>
          <cell r="G224" t="str">
            <v>1992-07-23</v>
          </cell>
          <cell r="H224" t="str">
            <v>Šiauliai</v>
          </cell>
          <cell r="I224" t="str">
            <v>V.Žiedienė, J.Spudis</v>
          </cell>
        </row>
        <row r="225">
          <cell r="C225" t="str">
            <v>v120</v>
          </cell>
          <cell r="D225">
            <v>120</v>
          </cell>
          <cell r="E225" t="str">
            <v>v</v>
          </cell>
          <cell r="F225" t="str">
            <v>Arnoldas Stanelis</v>
          </cell>
          <cell r="G225" t="str">
            <v>1992-09-01</v>
          </cell>
          <cell r="H225" t="str">
            <v>Šiauliai</v>
          </cell>
          <cell r="I225" t="str">
            <v>J.Baikštienė, T.Skalikas</v>
          </cell>
        </row>
        <row r="226">
          <cell r="C226" t="str">
            <v>v121</v>
          </cell>
          <cell r="D226">
            <v>121</v>
          </cell>
          <cell r="E226" t="str">
            <v>v</v>
          </cell>
          <cell r="F226" t="str">
            <v>Nerijus Rimkevičius</v>
          </cell>
          <cell r="G226" t="str">
            <v>1992-08-30</v>
          </cell>
          <cell r="H226" t="str">
            <v>Šiauliai-Elektrėnai</v>
          </cell>
          <cell r="I226" t="str">
            <v>J.Baikštienė, R.Voronkova, T.Skalikas</v>
          </cell>
        </row>
        <row r="227">
          <cell r="C227" t="str">
            <v>v32</v>
          </cell>
          <cell r="D227">
            <v>32</v>
          </cell>
          <cell r="E227" t="str">
            <v>v</v>
          </cell>
          <cell r="F227" t="str">
            <v>Giedrius Rimkevičius</v>
          </cell>
          <cell r="G227" t="str">
            <v>1992-04-15</v>
          </cell>
          <cell r="H227" t="str">
            <v>Šiauliai-Kėdainiai</v>
          </cell>
          <cell r="I227" t="str">
            <v>A.Kitanov, R.Kaselis</v>
          </cell>
        </row>
        <row r="228">
          <cell r="C228" t="str">
            <v>v147</v>
          </cell>
          <cell r="D228">
            <v>147</v>
          </cell>
          <cell r="E228" t="str">
            <v>v</v>
          </cell>
          <cell r="F228" t="str">
            <v>Vytautas Srebė</v>
          </cell>
          <cell r="G228" t="str">
            <v>1992-07-10</v>
          </cell>
          <cell r="H228" t="str">
            <v>Šiauliai</v>
          </cell>
          <cell r="I228" t="str">
            <v>J.Tribė</v>
          </cell>
        </row>
        <row r="229">
          <cell r="C229" t="str">
            <v>v33</v>
          </cell>
          <cell r="D229">
            <v>33</v>
          </cell>
          <cell r="E229" t="str">
            <v>v</v>
          </cell>
          <cell r="F229" t="str">
            <v>Mantas Jucys</v>
          </cell>
          <cell r="G229" t="str">
            <v>1992-06-04</v>
          </cell>
          <cell r="H229" t="str">
            <v>Šiauliai</v>
          </cell>
          <cell r="I229" t="str">
            <v>J.Tribė</v>
          </cell>
        </row>
        <row r="230">
          <cell r="C230" t="str">
            <v>v34</v>
          </cell>
          <cell r="D230">
            <v>34</v>
          </cell>
          <cell r="E230" t="str">
            <v>v</v>
          </cell>
          <cell r="F230" t="str">
            <v>Andrius Daugintis</v>
          </cell>
          <cell r="G230" t="str">
            <v>1993-03-22</v>
          </cell>
          <cell r="H230" t="str">
            <v>Šiauliai</v>
          </cell>
          <cell r="I230" t="str">
            <v>V.Žiedienė</v>
          </cell>
        </row>
        <row r="231">
          <cell r="C231" t="str">
            <v>v148</v>
          </cell>
          <cell r="D231">
            <v>148</v>
          </cell>
          <cell r="E231" t="str">
            <v>v</v>
          </cell>
          <cell r="F231" t="str">
            <v>Kornelijus Kergis</v>
          </cell>
          <cell r="G231" t="str">
            <v>1993-12-13</v>
          </cell>
          <cell r="H231" t="str">
            <v>Šiauliai</v>
          </cell>
          <cell r="I231" t="str">
            <v>J.Spudis</v>
          </cell>
        </row>
        <row r="232">
          <cell r="C232" t="str">
            <v>v149</v>
          </cell>
          <cell r="D232">
            <v>149</v>
          </cell>
          <cell r="E232" t="str">
            <v>v</v>
          </cell>
          <cell r="F232" t="str">
            <v>Lukas Žvirblis</v>
          </cell>
          <cell r="G232" t="str">
            <v>1993-04-21</v>
          </cell>
          <cell r="H232" t="str">
            <v>Šiauliai</v>
          </cell>
          <cell r="I232" t="str">
            <v>J.Tribienė</v>
          </cell>
        </row>
        <row r="233">
          <cell r="C233" t="str">
            <v>v35</v>
          </cell>
          <cell r="D233">
            <v>35</v>
          </cell>
          <cell r="E233" t="str">
            <v>v</v>
          </cell>
          <cell r="F233" t="str">
            <v>Eligijus Melenis</v>
          </cell>
          <cell r="G233" t="str">
            <v>1993-12-01</v>
          </cell>
          <cell r="H233" t="str">
            <v>Šiauliai</v>
          </cell>
          <cell r="I233" t="str">
            <v>D.Šaučikovas</v>
          </cell>
        </row>
        <row r="234">
          <cell r="C234" t="str">
            <v>v36</v>
          </cell>
          <cell r="D234">
            <v>36</v>
          </cell>
          <cell r="E234" t="str">
            <v>v</v>
          </cell>
          <cell r="F234" t="str">
            <v>Edikas Jurgutis</v>
          </cell>
          <cell r="G234" t="str">
            <v>1992-01-03</v>
          </cell>
          <cell r="H234" t="str">
            <v>Šiauliai - Klaipėdos raj.</v>
          </cell>
          <cell r="I234" t="str">
            <v>P.Šaučikovas, R.Simoneit</v>
          </cell>
        </row>
        <row r="235">
          <cell r="C235" t="str">
            <v>v150</v>
          </cell>
          <cell r="D235">
            <v>150</v>
          </cell>
          <cell r="E235" t="str">
            <v>v</v>
          </cell>
          <cell r="F235" t="str">
            <v>Arnoldas Tolkačiovas</v>
          </cell>
          <cell r="G235" t="str">
            <v>1992-02-24</v>
          </cell>
          <cell r="H235" t="str">
            <v>Šiauliai</v>
          </cell>
          <cell r="I235" t="str">
            <v xml:space="preserve">I.Michejeva </v>
          </cell>
        </row>
        <row r="236">
          <cell r="C236" t="str">
            <v>v122</v>
          </cell>
          <cell r="D236">
            <v>122</v>
          </cell>
          <cell r="E236" t="str">
            <v>v</v>
          </cell>
          <cell r="F236" t="str">
            <v>Julius Petryla</v>
          </cell>
          <cell r="G236" t="str">
            <v>1992-01-07</v>
          </cell>
          <cell r="H236" t="str">
            <v>Šiauliai ind.</v>
          </cell>
          <cell r="I236" t="str">
            <v>V.Žiedienė, J.Spudis</v>
          </cell>
        </row>
        <row r="237">
          <cell r="C237" t="str">
            <v>v123</v>
          </cell>
          <cell r="D237">
            <v>123</v>
          </cell>
          <cell r="E237" t="str">
            <v>v</v>
          </cell>
          <cell r="F237" t="str">
            <v>Nedas Stakaitis</v>
          </cell>
          <cell r="G237" t="str">
            <v>1994-10-09</v>
          </cell>
          <cell r="H237" t="str">
            <v>Šiauliai ind.</v>
          </cell>
          <cell r="I237" t="str">
            <v>J.Spudis</v>
          </cell>
        </row>
        <row r="238">
          <cell r="C238" t="str">
            <v>v37</v>
          </cell>
          <cell r="D238">
            <v>37</v>
          </cell>
          <cell r="E238" t="str">
            <v>v</v>
          </cell>
          <cell r="F238" t="str">
            <v>Giedrius Šiškevičius</v>
          </cell>
          <cell r="G238" t="str">
            <v>1993-11-29</v>
          </cell>
          <cell r="H238" t="str">
            <v>Šiauliai ind.</v>
          </cell>
          <cell r="I238" t="str">
            <v>J.Spudis</v>
          </cell>
        </row>
        <row r="239">
          <cell r="C239" t="str">
            <v>v38</v>
          </cell>
          <cell r="D239">
            <v>38</v>
          </cell>
          <cell r="E239" t="str">
            <v>v</v>
          </cell>
          <cell r="F239" t="str">
            <v>Vytautas Norvilis</v>
          </cell>
          <cell r="G239" t="str">
            <v>1993-02-16</v>
          </cell>
          <cell r="H239" t="str">
            <v>Šiauliai ind.</v>
          </cell>
          <cell r="I239" t="str">
            <v>J.Baikštienė</v>
          </cell>
        </row>
        <row r="240">
          <cell r="C240" t="str">
            <v>v39</v>
          </cell>
          <cell r="D240">
            <v>39</v>
          </cell>
          <cell r="E240" t="str">
            <v>v</v>
          </cell>
          <cell r="F240" t="str">
            <v>Vilius Tarasevičius</v>
          </cell>
          <cell r="G240" t="str">
            <v>1992-12-02</v>
          </cell>
          <cell r="H240" t="str">
            <v>Šiauliai ind.</v>
          </cell>
          <cell r="I240" t="str">
            <v>J.Baikštienė</v>
          </cell>
        </row>
        <row r="241">
          <cell r="C241" t="str">
            <v>v40</v>
          </cell>
          <cell r="D241">
            <v>40</v>
          </cell>
          <cell r="E241" t="str">
            <v>v</v>
          </cell>
          <cell r="F241" t="str">
            <v>Aurimas Levickas</v>
          </cell>
          <cell r="G241" t="str">
            <v>1992-04-06</v>
          </cell>
          <cell r="H241" t="str">
            <v>Šiauliai ind.</v>
          </cell>
          <cell r="I241" t="str">
            <v>J.Baikštienė</v>
          </cell>
        </row>
        <row r="242">
          <cell r="C242" t="str">
            <v>v41</v>
          </cell>
          <cell r="D242">
            <v>41</v>
          </cell>
          <cell r="E242" t="str">
            <v>v</v>
          </cell>
          <cell r="F242" t="str">
            <v>Dovydas Arakelian</v>
          </cell>
          <cell r="G242" t="str">
            <v>1992-05-06</v>
          </cell>
          <cell r="H242" t="str">
            <v>Šiauliai ind.</v>
          </cell>
          <cell r="I242" t="str">
            <v>J.Tribienė</v>
          </cell>
        </row>
        <row r="243">
          <cell r="C243" t="str">
            <v>v151</v>
          </cell>
          <cell r="D243">
            <v>151</v>
          </cell>
          <cell r="E243" t="str">
            <v>v</v>
          </cell>
          <cell r="F243" t="str">
            <v>Gediminas Krencius</v>
          </cell>
          <cell r="G243" t="str">
            <v>1993-02-11</v>
          </cell>
          <cell r="H243" t="str">
            <v>Šiauliai ind.</v>
          </cell>
          <cell r="I243" t="str">
            <v xml:space="preserve">D.Maceikienė </v>
          </cell>
        </row>
        <row r="244">
          <cell r="C244" t="str">
            <v>V152</v>
          </cell>
          <cell r="D244">
            <v>152</v>
          </cell>
          <cell r="E244" t="str">
            <v>V</v>
          </cell>
          <cell r="F244" t="str">
            <v>Haroldas Domkus</v>
          </cell>
          <cell r="G244" t="str">
            <v>1994-07-15</v>
          </cell>
          <cell r="H244" t="str">
            <v>Šiauliai ind.</v>
          </cell>
          <cell r="I244" t="str">
            <v>J.Spudis</v>
          </cell>
        </row>
        <row r="245">
          <cell r="C245" t="str">
            <v>v42</v>
          </cell>
          <cell r="D245">
            <v>42</v>
          </cell>
          <cell r="E245" t="str">
            <v>v</v>
          </cell>
          <cell r="F245" t="str">
            <v>Edvinas Milašius</v>
          </cell>
          <cell r="G245" t="str">
            <v>1992-03-03</v>
          </cell>
          <cell r="H245" t="str">
            <v>Šiauliai ind.</v>
          </cell>
          <cell r="I245" t="str">
            <v>P.Šaučikovas</v>
          </cell>
        </row>
        <row r="246">
          <cell r="C246" t="str">
            <v>v153</v>
          </cell>
          <cell r="D246">
            <v>153</v>
          </cell>
          <cell r="E246" t="str">
            <v>v</v>
          </cell>
          <cell r="F246" t="str">
            <v>Mantas Šulskis</v>
          </cell>
          <cell r="G246" t="str">
            <v>1993-08-03</v>
          </cell>
          <cell r="H246" t="str">
            <v>Šiauliai ind.</v>
          </cell>
          <cell r="I246" t="str">
            <v xml:space="preserve">I.Michejeva </v>
          </cell>
        </row>
        <row r="247">
          <cell r="C247" t="str">
            <v>v154</v>
          </cell>
          <cell r="D247">
            <v>154</v>
          </cell>
          <cell r="E247" t="str">
            <v>v</v>
          </cell>
          <cell r="F247" t="str">
            <v>Žygimantas Drufas</v>
          </cell>
          <cell r="G247" t="str">
            <v>1992-01-01</v>
          </cell>
          <cell r="H247" t="str">
            <v>Šiauliai ind.</v>
          </cell>
          <cell r="I247" t="str">
            <v xml:space="preserve">I.Michejeva </v>
          </cell>
        </row>
        <row r="248">
          <cell r="C248" t="str">
            <v>v51</v>
          </cell>
          <cell r="D248">
            <v>51</v>
          </cell>
          <cell r="E248" t="str">
            <v>v</v>
          </cell>
          <cell r="F248" t="str">
            <v>Žymantas Savickas</v>
          </cell>
          <cell r="G248" t="str">
            <v>1993-09-30</v>
          </cell>
          <cell r="H248" t="str">
            <v>Panevėžys</v>
          </cell>
          <cell r="I248" t="str">
            <v>M.ir A.Sniečkus</v>
          </cell>
          <cell r="K248" t="str">
            <v>1.29,73</v>
          </cell>
          <cell r="L248" t="str">
            <v>2.44,34</v>
          </cell>
        </row>
        <row r="249">
          <cell r="C249" t="str">
            <v>52</v>
          </cell>
          <cell r="D249">
            <v>52</v>
          </cell>
        </row>
        <row r="250">
          <cell r="C250" t="str">
            <v>m55</v>
          </cell>
          <cell r="D250">
            <v>55</v>
          </cell>
          <cell r="E250" t="str">
            <v>m</v>
          </cell>
          <cell r="F250" t="str">
            <v>Singrida Stapulionytė</v>
          </cell>
          <cell r="G250" t="str">
            <v>1992-09-30</v>
          </cell>
          <cell r="H250" t="str">
            <v>Panevėžys</v>
          </cell>
          <cell r="I250" t="str">
            <v>V.Datenis</v>
          </cell>
        </row>
        <row r="251">
          <cell r="C251" t="str">
            <v>m56</v>
          </cell>
          <cell r="D251">
            <v>56</v>
          </cell>
          <cell r="E251" t="str">
            <v>m</v>
          </cell>
          <cell r="F251" t="str">
            <v>Asta Vilimaitė</v>
          </cell>
          <cell r="G251" t="str">
            <v>1992-05-25</v>
          </cell>
          <cell r="H251" t="str">
            <v>Panevėžys</v>
          </cell>
          <cell r="I251" t="str">
            <v>A.Dobregienė</v>
          </cell>
          <cell r="L251" t="str">
            <v>43.25</v>
          </cell>
        </row>
        <row r="252">
          <cell r="C252" t="str">
            <v>57</v>
          </cell>
          <cell r="D252">
            <v>57</v>
          </cell>
        </row>
        <row r="253">
          <cell r="C253" t="str">
            <v>m58</v>
          </cell>
          <cell r="D253">
            <v>58</v>
          </cell>
          <cell r="E253" t="str">
            <v>m</v>
          </cell>
          <cell r="F253" t="str">
            <v>Martyna Tinterytė</v>
          </cell>
          <cell r="G253" t="str">
            <v>1994-05-28</v>
          </cell>
          <cell r="H253" t="str">
            <v>Panevėžys ind.</v>
          </cell>
          <cell r="I253" t="str">
            <v>A.Dobregienė</v>
          </cell>
        </row>
        <row r="254">
          <cell r="C254" t="str">
            <v>m59</v>
          </cell>
          <cell r="D254">
            <v>59</v>
          </cell>
          <cell r="E254" t="str">
            <v>m</v>
          </cell>
          <cell r="F254" t="str">
            <v>Eglė Pritulskytė</v>
          </cell>
          <cell r="G254" t="str">
            <v>1994-12-13</v>
          </cell>
          <cell r="H254" t="str">
            <v>Panevėžys ind.</v>
          </cell>
          <cell r="I254" t="str">
            <v>R.Jakubauskas</v>
          </cell>
        </row>
        <row r="255">
          <cell r="C255" t="str">
            <v>m60</v>
          </cell>
          <cell r="D255">
            <v>60</v>
          </cell>
          <cell r="E255" t="str">
            <v>m</v>
          </cell>
          <cell r="F255" t="str">
            <v>Ineta Šeflerytė</v>
          </cell>
          <cell r="G255" t="str">
            <v>1992-12-12</v>
          </cell>
          <cell r="H255" t="str">
            <v>Panevėžys</v>
          </cell>
          <cell r="I255" t="str">
            <v>R.Jakubauskas</v>
          </cell>
        </row>
        <row r="256">
          <cell r="C256" t="str">
            <v>m61</v>
          </cell>
          <cell r="D256">
            <v>61</v>
          </cell>
          <cell r="E256" t="str">
            <v>m</v>
          </cell>
          <cell r="F256" t="str">
            <v>Simona Panevėžytė</v>
          </cell>
          <cell r="G256" t="str">
            <v>1993-07-27</v>
          </cell>
          <cell r="H256" t="str">
            <v>Panevėžys</v>
          </cell>
          <cell r="I256" t="str">
            <v>V.Venckus</v>
          </cell>
        </row>
        <row r="257">
          <cell r="C257" t="str">
            <v>m62</v>
          </cell>
          <cell r="D257">
            <v>62</v>
          </cell>
          <cell r="E257" t="str">
            <v>m</v>
          </cell>
          <cell r="F257" t="str">
            <v>Indrė Valentinavičiūtė</v>
          </cell>
          <cell r="G257" t="str">
            <v>1993-08-14</v>
          </cell>
          <cell r="H257" t="str">
            <v>Panevėžys</v>
          </cell>
          <cell r="I257" t="str">
            <v>K.Šaulys</v>
          </cell>
          <cell r="K257" t="str">
            <v>1.45,0</v>
          </cell>
          <cell r="L257" t="str">
            <v>43.50</v>
          </cell>
        </row>
        <row r="258">
          <cell r="C258" t="str">
            <v>v124</v>
          </cell>
          <cell r="D258">
            <v>124</v>
          </cell>
          <cell r="E258" t="str">
            <v>v</v>
          </cell>
          <cell r="F258" t="str">
            <v>Evaldas Ščiuka</v>
          </cell>
          <cell r="G258" t="str">
            <v>1992-03-08</v>
          </cell>
          <cell r="H258" t="str">
            <v>Panevėžys</v>
          </cell>
          <cell r="I258" t="str">
            <v>A.Dobregienė</v>
          </cell>
        </row>
        <row r="259">
          <cell r="C259" t="str">
            <v>v155</v>
          </cell>
          <cell r="D259">
            <v>155</v>
          </cell>
          <cell r="E259" t="str">
            <v>v</v>
          </cell>
          <cell r="F259" t="str">
            <v>Donatas Daunoravičius</v>
          </cell>
          <cell r="G259" t="str">
            <v>1992-02-09</v>
          </cell>
          <cell r="H259" t="str">
            <v>Panevėžys</v>
          </cell>
          <cell r="I259" t="str">
            <v>V.Datenis</v>
          </cell>
        </row>
        <row r="260">
          <cell r="C260" t="str">
            <v>v156</v>
          </cell>
          <cell r="D260">
            <v>156</v>
          </cell>
          <cell r="E260" t="str">
            <v>v</v>
          </cell>
          <cell r="F260" t="str">
            <v>Valdemaras Remeika</v>
          </cell>
          <cell r="G260" t="str">
            <v>1993-09-28</v>
          </cell>
          <cell r="H260" t="str">
            <v>Panevėžys</v>
          </cell>
          <cell r="I260" t="str">
            <v>V.Venckus</v>
          </cell>
        </row>
        <row r="261">
          <cell r="C261" t="str">
            <v>v157</v>
          </cell>
          <cell r="D261">
            <v>157</v>
          </cell>
          <cell r="E261" t="str">
            <v>v</v>
          </cell>
          <cell r="F261" t="str">
            <v>Ernestas Suvaizdis</v>
          </cell>
          <cell r="G261" t="str">
            <v>1992-11-08</v>
          </cell>
          <cell r="H261" t="str">
            <v>Panevėžys - Pan. raj.</v>
          </cell>
          <cell r="I261" t="str">
            <v>V.Venckus, D.Daškevičienė</v>
          </cell>
        </row>
        <row r="262">
          <cell r="C262" t="str">
            <v>v185</v>
          </cell>
          <cell r="D262">
            <v>185</v>
          </cell>
          <cell r="E262" t="str">
            <v>v</v>
          </cell>
          <cell r="F262" t="str">
            <v>Deivydas Čerškus</v>
          </cell>
          <cell r="G262" t="str">
            <v>1993-03-25</v>
          </cell>
          <cell r="H262" t="str">
            <v>Panevėžys</v>
          </cell>
          <cell r="I262" t="str">
            <v>V.Venckus</v>
          </cell>
        </row>
        <row r="263">
          <cell r="C263" t="str">
            <v>v53</v>
          </cell>
          <cell r="D263">
            <v>53</v>
          </cell>
          <cell r="E263" t="str">
            <v>v</v>
          </cell>
          <cell r="F263" t="str">
            <v>Ignas Slančiauskas</v>
          </cell>
          <cell r="G263" t="str">
            <v>1992-02-28</v>
          </cell>
          <cell r="H263" t="str">
            <v>Alytus</v>
          </cell>
          <cell r="I263" t="str">
            <v>V.Šmidtas, A.Naruševičius</v>
          </cell>
          <cell r="K263" t="str">
            <v>1.26,50</v>
          </cell>
          <cell r="L263" t="str">
            <v>0.37,75</v>
          </cell>
        </row>
        <row r="264">
          <cell r="C264" t="str">
            <v>v54</v>
          </cell>
          <cell r="D264">
            <v>54</v>
          </cell>
          <cell r="E264" t="str">
            <v>v</v>
          </cell>
          <cell r="F264" t="str">
            <v>Karolis Gudukas</v>
          </cell>
          <cell r="G264" t="str">
            <v>1993-01-03</v>
          </cell>
          <cell r="H264" t="str">
            <v>Alytus ind.</v>
          </cell>
          <cell r="I264" t="str">
            <v>V.Šmidtas, A.Naruševičius</v>
          </cell>
          <cell r="K264" t="str">
            <v>0.7,44</v>
          </cell>
          <cell r="L264" t="str">
            <v>0.38,20</v>
          </cell>
        </row>
        <row r="265">
          <cell r="C265" t="str">
            <v>v55</v>
          </cell>
          <cell r="D265">
            <v>55</v>
          </cell>
          <cell r="E265" t="str">
            <v>v</v>
          </cell>
          <cell r="F265" t="str">
            <v>Marius Bagdonas</v>
          </cell>
          <cell r="G265" t="str">
            <v>1993-06-05</v>
          </cell>
          <cell r="H265" t="str">
            <v>Alytus</v>
          </cell>
          <cell r="I265" t="str">
            <v>V.Šmidtas</v>
          </cell>
          <cell r="K265" t="str">
            <v>0.7,41</v>
          </cell>
          <cell r="L265" t="str">
            <v>0.38,10</v>
          </cell>
        </row>
        <row r="266">
          <cell r="C266" t="str">
            <v>v56</v>
          </cell>
          <cell r="D266">
            <v>56</v>
          </cell>
          <cell r="E266" t="str">
            <v>v</v>
          </cell>
          <cell r="F266" t="str">
            <v>Šarūnas Petrauskas</v>
          </cell>
          <cell r="G266" t="str">
            <v>1993-10-05</v>
          </cell>
          <cell r="H266" t="str">
            <v>Alytus ind.</v>
          </cell>
          <cell r="I266" t="str">
            <v>V.Šmidtas</v>
          </cell>
          <cell r="K266" t="str">
            <v>1.31,10</v>
          </cell>
          <cell r="L266" t="str">
            <v>0.39,00</v>
          </cell>
        </row>
        <row r="267">
          <cell r="C267" t="str">
            <v>v57</v>
          </cell>
          <cell r="D267">
            <v>57</v>
          </cell>
          <cell r="E267" t="str">
            <v>v</v>
          </cell>
          <cell r="F267" t="str">
            <v>Aidas Plauska</v>
          </cell>
          <cell r="G267" t="str">
            <v>1993-01-04</v>
          </cell>
          <cell r="H267" t="str">
            <v>Alytus</v>
          </cell>
          <cell r="I267" t="str">
            <v>A.Klebauskas, V.Gumauskas</v>
          </cell>
        </row>
        <row r="268">
          <cell r="C268" t="str">
            <v>v58</v>
          </cell>
          <cell r="D268">
            <v>58</v>
          </cell>
          <cell r="E268" t="str">
            <v>v</v>
          </cell>
          <cell r="F268" t="str">
            <v>Povilas Plauska</v>
          </cell>
          <cell r="G268" t="str">
            <v>1993-02-12</v>
          </cell>
          <cell r="H268" t="str">
            <v>Alytus</v>
          </cell>
          <cell r="I268" t="str">
            <v>A.Klebauskas, V.Gumauskas</v>
          </cell>
        </row>
        <row r="269">
          <cell r="C269" t="str">
            <v>v59</v>
          </cell>
          <cell r="D269">
            <v>59</v>
          </cell>
          <cell r="E269" t="str">
            <v>v</v>
          </cell>
          <cell r="F269" t="str">
            <v>Rytis Lisauskas</v>
          </cell>
          <cell r="G269" t="str">
            <v>1992-09-18</v>
          </cell>
          <cell r="H269" t="str">
            <v>Alytus</v>
          </cell>
          <cell r="I269" t="str">
            <v>A.Klebauskas, V.Gumauskas</v>
          </cell>
        </row>
        <row r="270">
          <cell r="C270" t="str">
            <v>v60</v>
          </cell>
          <cell r="D270">
            <v>60</v>
          </cell>
          <cell r="E270" t="str">
            <v>v</v>
          </cell>
          <cell r="F270" t="str">
            <v>Kastytis Reikelis</v>
          </cell>
          <cell r="G270">
            <v>33666</v>
          </cell>
          <cell r="H270" t="str">
            <v>Birštonas</v>
          </cell>
          <cell r="I270" t="str">
            <v>J. ir P. Juozaičiai</v>
          </cell>
        </row>
        <row r="271">
          <cell r="C271" t="str">
            <v>v61</v>
          </cell>
          <cell r="D271">
            <v>61</v>
          </cell>
          <cell r="E271" t="str">
            <v>v</v>
          </cell>
          <cell r="F271" t="str">
            <v>Marius Šavelskis</v>
          </cell>
          <cell r="G271">
            <v>34545</v>
          </cell>
          <cell r="H271" t="str">
            <v>Druskininkai</v>
          </cell>
          <cell r="I271" t="str">
            <v>K.Jezepčikas</v>
          </cell>
        </row>
        <row r="272">
          <cell r="C272" t="str">
            <v>v62</v>
          </cell>
          <cell r="D272">
            <v>62</v>
          </cell>
          <cell r="E272" t="str">
            <v>v</v>
          </cell>
          <cell r="F272" t="str">
            <v>Robertas Česnulis</v>
          </cell>
          <cell r="G272">
            <v>34059</v>
          </cell>
          <cell r="H272" t="str">
            <v>Druskininkai</v>
          </cell>
          <cell r="I272" t="str">
            <v>K.Jezepčikas</v>
          </cell>
        </row>
        <row r="273">
          <cell r="C273" t="str">
            <v>v63</v>
          </cell>
          <cell r="D273">
            <v>63</v>
          </cell>
          <cell r="E273" t="str">
            <v>v</v>
          </cell>
          <cell r="F273" t="str">
            <v>Arminas Nevulis</v>
          </cell>
          <cell r="G273">
            <v>34646</v>
          </cell>
          <cell r="H273" t="str">
            <v>Druskininkai</v>
          </cell>
          <cell r="I273" t="str">
            <v>K.Jezepčikas</v>
          </cell>
        </row>
        <row r="274">
          <cell r="C274" t="str">
            <v>v64</v>
          </cell>
          <cell r="D274">
            <v>64</v>
          </cell>
          <cell r="E274" t="str">
            <v>v</v>
          </cell>
          <cell r="F274" t="str">
            <v>Justinas Katkauskas</v>
          </cell>
          <cell r="G274">
            <v>34064</v>
          </cell>
          <cell r="H274" t="str">
            <v>Druskininkai</v>
          </cell>
          <cell r="I274" t="str">
            <v>K.Jezepčikas</v>
          </cell>
        </row>
        <row r="275">
          <cell r="C275" t="str">
            <v>v65</v>
          </cell>
          <cell r="D275">
            <v>65</v>
          </cell>
          <cell r="E275" t="str">
            <v>v</v>
          </cell>
          <cell r="F275" t="str">
            <v>Mantas Tiurninas</v>
          </cell>
          <cell r="G275">
            <v>34530</v>
          </cell>
          <cell r="H275" t="str">
            <v>Druskininkai</v>
          </cell>
          <cell r="I275" t="str">
            <v>K.Jezepčikas</v>
          </cell>
        </row>
        <row r="276">
          <cell r="C276" t="str">
            <v>v66</v>
          </cell>
          <cell r="D276">
            <v>66</v>
          </cell>
          <cell r="E276" t="str">
            <v>v</v>
          </cell>
        </row>
        <row r="277">
          <cell r="C277" t="str">
            <v>v67</v>
          </cell>
          <cell r="D277">
            <v>67</v>
          </cell>
          <cell r="E277" t="str">
            <v>v</v>
          </cell>
          <cell r="F277" t="str">
            <v>Normantas Petriša</v>
          </cell>
          <cell r="G277">
            <v>34460</v>
          </cell>
          <cell r="H277" t="str">
            <v>Druskininkai</v>
          </cell>
          <cell r="I277" t="str">
            <v>K.Jezepčikas</v>
          </cell>
        </row>
        <row r="278">
          <cell r="C278" t="str">
            <v>v159</v>
          </cell>
          <cell r="D278">
            <v>159</v>
          </cell>
          <cell r="E278" t="str">
            <v>v</v>
          </cell>
          <cell r="F278" t="str">
            <v>Irmantas Briedis</v>
          </cell>
          <cell r="G278" t="str">
            <v>1992-01-12</v>
          </cell>
          <cell r="H278" t="str">
            <v>Jonava ind.</v>
          </cell>
          <cell r="I278" t="str">
            <v>V.Lebeckiene</v>
          </cell>
        </row>
        <row r="279">
          <cell r="C279" t="str">
            <v>v160</v>
          </cell>
          <cell r="D279">
            <v>160</v>
          </cell>
          <cell r="E279" t="str">
            <v>v</v>
          </cell>
          <cell r="F279" t="str">
            <v>Marius Auglys</v>
          </cell>
          <cell r="G279" t="str">
            <v>1992-03-25</v>
          </cell>
          <cell r="H279" t="str">
            <v>Jonava</v>
          </cell>
          <cell r="I279" t="str">
            <v>V.Lebeckiene</v>
          </cell>
        </row>
        <row r="280">
          <cell r="C280" t="str">
            <v>v68</v>
          </cell>
          <cell r="D280">
            <v>68</v>
          </cell>
          <cell r="E280" t="str">
            <v>v</v>
          </cell>
          <cell r="F280" t="str">
            <v>Emilis Vincevičius</v>
          </cell>
          <cell r="G280" t="str">
            <v>1993-06-06</v>
          </cell>
          <cell r="H280" t="str">
            <v>Jonava ind.</v>
          </cell>
          <cell r="I280" t="str">
            <v>E.Bagdonavičienė</v>
          </cell>
        </row>
        <row r="281">
          <cell r="C281" t="str">
            <v>v186</v>
          </cell>
          <cell r="D281">
            <v>186</v>
          </cell>
          <cell r="E281" t="str">
            <v>v</v>
          </cell>
          <cell r="F281" t="str">
            <v>Vilhelmas Bočkariovas</v>
          </cell>
          <cell r="G281">
            <v>33651</v>
          </cell>
          <cell r="H281" t="str">
            <v>Joniškis</v>
          </cell>
          <cell r="I281" t="str">
            <v>E.Keršys</v>
          </cell>
          <cell r="K281" t="str">
            <v>170cm</v>
          </cell>
        </row>
        <row r="282">
          <cell r="C282" t="str">
            <v>v69</v>
          </cell>
          <cell r="D282">
            <v>69</v>
          </cell>
          <cell r="E282" t="str">
            <v>v</v>
          </cell>
          <cell r="F282" t="str">
            <v>Andrius Levčenka</v>
          </cell>
          <cell r="G282">
            <v>34155</v>
          </cell>
          <cell r="H282" t="str">
            <v>Jurbarkas</v>
          </cell>
          <cell r="I282" t="str">
            <v>V.Kokarskaja</v>
          </cell>
          <cell r="L282" t="str">
            <v>9,93</v>
          </cell>
        </row>
        <row r="283">
          <cell r="C283" t="str">
            <v>v162</v>
          </cell>
          <cell r="D283">
            <v>162</v>
          </cell>
          <cell r="E283" t="str">
            <v>v</v>
          </cell>
          <cell r="F283" t="str">
            <v>Tauras Jasulis</v>
          </cell>
          <cell r="G283">
            <v>33989</v>
          </cell>
          <cell r="H283" t="str">
            <v>Jurbarkas</v>
          </cell>
          <cell r="I283" t="str">
            <v>V.Kokarskaja</v>
          </cell>
          <cell r="K283" t="str">
            <v>1,70</v>
          </cell>
        </row>
        <row r="284">
          <cell r="C284" t="str">
            <v>v70</v>
          </cell>
          <cell r="D284">
            <v>70</v>
          </cell>
          <cell r="E284" t="str">
            <v>v</v>
          </cell>
          <cell r="F284" t="str">
            <v>Rytis Andrijaitis</v>
          </cell>
          <cell r="G284">
            <v>33964</v>
          </cell>
          <cell r="H284" t="str">
            <v>Jurbarkas</v>
          </cell>
          <cell r="I284" t="str">
            <v>V.Giedraitis</v>
          </cell>
          <cell r="K284" t="str">
            <v>7,56</v>
          </cell>
        </row>
        <row r="285">
          <cell r="C285" t="str">
            <v>v71</v>
          </cell>
          <cell r="D285">
            <v>71</v>
          </cell>
          <cell r="E285" t="str">
            <v>v</v>
          </cell>
          <cell r="F285" t="str">
            <v>Mindaugas Šumskas</v>
          </cell>
          <cell r="G285">
            <v>33620</v>
          </cell>
          <cell r="H285" t="str">
            <v>Jurbarkas</v>
          </cell>
          <cell r="I285" t="str">
            <v>V.Giedraitis</v>
          </cell>
          <cell r="K285" t="str">
            <v>1,28,97</v>
          </cell>
          <cell r="L285" t="str">
            <v>2,44,22</v>
          </cell>
        </row>
        <row r="286">
          <cell r="C286" t="str">
            <v>v72</v>
          </cell>
          <cell r="D286">
            <v>72</v>
          </cell>
          <cell r="E286" t="str">
            <v>v</v>
          </cell>
          <cell r="F286" t="str">
            <v>Mindaugas Bladika</v>
          </cell>
          <cell r="G286">
            <v>33789</v>
          </cell>
          <cell r="H286" t="str">
            <v>Kelmė</v>
          </cell>
          <cell r="I286" t="str">
            <v>L.M.Norbutai</v>
          </cell>
          <cell r="K286">
            <v>6.3252314814814812E-3</v>
          </cell>
        </row>
        <row r="287">
          <cell r="C287" t="str">
            <v>v73</v>
          </cell>
          <cell r="D287">
            <v>73</v>
          </cell>
          <cell r="E287" t="str">
            <v>v</v>
          </cell>
          <cell r="F287" t="str">
            <v>Armandas Budreckis</v>
          </cell>
          <cell r="G287">
            <v>33724</v>
          </cell>
          <cell r="H287" t="str">
            <v>Kelmė</v>
          </cell>
          <cell r="I287" t="str">
            <v>L.M.Norbutai</v>
          </cell>
          <cell r="K287">
            <v>6.1620370370370362E-3</v>
          </cell>
        </row>
        <row r="288">
          <cell r="C288" t="str">
            <v>v137</v>
          </cell>
          <cell r="D288">
            <v>137</v>
          </cell>
          <cell r="E288" t="str">
            <v>v</v>
          </cell>
          <cell r="F288" t="str">
            <v>Vilhelmas Bušas</v>
          </cell>
          <cell r="G288">
            <v>33998</v>
          </cell>
          <cell r="H288" t="str">
            <v>Kelmė</v>
          </cell>
          <cell r="I288" t="str">
            <v>L.M.Norbutai</v>
          </cell>
          <cell r="K288">
            <v>6.8888888888888888E-3</v>
          </cell>
        </row>
        <row r="289">
          <cell r="C289" t="str">
            <v>v74</v>
          </cell>
          <cell r="D289">
            <v>74</v>
          </cell>
          <cell r="E289" t="str">
            <v>v</v>
          </cell>
          <cell r="F289" t="str">
            <v>Mantvydas Saikavičius</v>
          </cell>
          <cell r="G289">
            <v>33773</v>
          </cell>
          <cell r="H289" t="str">
            <v>Kelmė</v>
          </cell>
          <cell r="I289" t="str">
            <v>L.M.Norbutai</v>
          </cell>
          <cell r="K289" t="str">
            <v>37 ,78</v>
          </cell>
        </row>
        <row r="290">
          <cell r="C290" t="str">
            <v>v145</v>
          </cell>
          <cell r="D290">
            <v>145</v>
          </cell>
          <cell r="E290" t="str">
            <v>v</v>
          </cell>
        </row>
        <row r="291">
          <cell r="C291" t="str">
            <v/>
          </cell>
        </row>
        <row r="292">
          <cell r="C292" t="str">
            <v/>
          </cell>
        </row>
        <row r="293">
          <cell r="C293" t="str">
            <v/>
          </cell>
        </row>
        <row r="294">
          <cell r="C294" t="str">
            <v/>
          </cell>
        </row>
        <row r="295">
          <cell r="C295" t="str">
            <v>v79</v>
          </cell>
          <cell r="D295">
            <v>79</v>
          </cell>
          <cell r="E295" t="str">
            <v>v</v>
          </cell>
          <cell r="F295" t="str">
            <v>Edvinas Digrys</v>
          </cell>
          <cell r="G295">
            <v>34071</v>
          </cell>
          <cell r="H295" t="str">
            <v>Kėdainiai</v>
          </cell>
          <cell r="I295" t="str">
            <v>Z.Peleckienė</v>
          </cell>
          <cell r="K295">
            <v>9.6</v>
          </cell>
          <cell r="L295">
            <v>40.1</v>
          </cell>
        </row>
        <row r="296">
          <cell r="C296" t="str">
            <v>v80</v>
          </cell>
          <cell r="D296">
            <v>80</v>
          </cell>
          <cell r="E296" t="str">
            <v>v</v>
          </cell>
          <cell r="F296" t="str">
            <v>Aivaras Vareika</v>
          </cell>
          <cell r="G296">
            <v>34170</v>
          </cell>
          <cell r="H296" t="str">
            <v>Kėdainiai ind.</v>
          </cell>
          <cell r="I296" t="str">
            <v>D.Bujanauskaitė</v>
          </cell>
          <cell r="K296">
            <v>4.8090277777777775E-3</v>
          </cell>
          <cell r="L296">
            <v>6.7106481481481487E-3</v>
          </cell>
        </row>
        <row r="297">
          <cell r="C297" t="str">
            <v>v81</v>
          </cell>
          <cell r="D297">
            <v>81</v>
          </cell>
          <cell r="E297" t="str">
            <v>v</v>
          </cell>
          <cell r="F297" t="str">
            <v>Nerijus Rumbutis</v>
          </cell>
          <cell r="G297">
            <v>34221</v>
          </cell>
          <cell r="H297" t="str">
            <v>Mažeikiai</v>
          </cell>
          <cell r="I297" t="str">
            <v>J.Kriaučiūnienė</v>
          </cell>
        </row>
        <row r="298">
          <cell r="C298" t="str">
            <v>v82</v>
          </cell>
          <cell r="D298">
            <v>82</v>
          </cell>
          <cell r="E298" t="str">
            <v>v</v>
          </cell>
          <cell r="F298" t="str">
            <v>Rokas Poderis</v>
          </cell>
          <cell r="G298">
            <v>34311</v>
          </cell>
          <cell r="H298" t="str">
            <v>Mažeikiai</v>
          </cell>
          <cell r="I298" t="str">
            <v>J.Kriaučiūnienė</v>
          </cell>
        </row>
        <row r="299">
          <cell r="C299" t="str">
            <v>v83</v>
          </cell>
          <cell r="D299">
            <v>83</v>
          </cell>
          <cell r="E299" t="str">
            <v>v</v>
          </cell>
          <cell r="F299" t="str">
            <v>Darius Indriekus</v>
          </cell>
          <cell r="G299">
            <v>33682</v>
          </cell>
          <cell r="H299" t="str">
            <v>Mažeikiai</v>
          </cell>
          <cell r="I299" t="str">
            <v>J.Kriaučiūnienė</v>
          </cell>
        </row>
        <row r="300">
          <cell r="C300" t="str">
            <v>v84</v>
          </cell>
          <cell r="D300">
            <v>84</v>
          </cell>
          <cell r="E300" t="str">
            <v>v</v>
          </cell>
          <cell r="F300" t="str">
            <v>Tomas Vasiliauskas</v>
          </cell>
          <cell r="G300">
            <v>33699</v>
          </cell>
          <cell r="H300" t="str">
            <v>Mažeikiai</v>
          </cell>
          <cell r="I300" t="str">
            <v>J.Kriaučiūnienė</v>
          </cell>
        </row>
        <row r="301">
          <cell r="C301" t="str">
            <v>v85</v>
          </cell>
          <cell r="D301">
            <v>85</v>
          </cell>
          <cell r="E301" t="str">
            <v>v</v>
          </cell>
          <cell r="F301" t="str">
            <v>Andrius Monstavičius</v>
          </cell>
          <cell r="G301">
            <v>33770</v>
          </cell>
          <cell r="H301" t="str">
            <v>Mažeikiai</v>
          </cell>
          <cell r="I301" t="str">
            <v>J.Kriaučiūnienė</v>
          </cell>
        </row>
        <row r="302">
          <cell r="C302" t="str">
            <v>v86</v>
          </cell>
          <cell r="D302">
            <v>86</v>
          </cell>
          <cell r="E302" t="str">
            <v>v</v>
          </cell>
          <cell r="F302" t="str">
            <v>Edvinas Pukinskas</v>
          </cell>
          <cell r="G302">
            <v>33790</v>
          </cell>
          <cell r="H302" t="str">
            <v>Mažeikiai</v>
          </cell>
          <cell r="I302" t="str">
            <v>J.Kriaučiūnienė</v>
          </cell>
        </row>
        <row r="303">
          <cell r="C303" t="str">
            <v>v87</v>
          </cell>
          <cell r="D303">
            <v>87</v>
          </cell>
          <cell r="E303" t="str">
            <v>v</v>
          </cell>
          <cell r="F303" t="str">
            <v>Vygantas Pundzius</v>
          </cell>
          <cell r="G303">
            <v>34045</v>
          </cell>
          <cell r="H303" t="str">
            <v>Mažeikiai</v>
          </cell>
          <cell r="I303" t="str">
            <v>V.Kinas</v>
          </cell>
        </row>
        <row r="304">
          <cell r="C304" t="str">
            <v>v88</v>
          </cell>
          <cell r="D304">
            <v>88</v>
          </cell>
          <cell r="E304" t="str">
            <v>v</v>
          </cell>
          <cell r="F304" t="str">
            <v>Darius Rimkus</v>
          </cell>
          <cell r="G304">
            <v>34029</v>
          </cell>
          <cell r="H304" t="str">
            <v>Mažeikiai</v>
          </cell>
          <cell r="I304" t="str">
            <v>V.Kinas</v>
          </cell>
        </row>
        <row r="305">
          <cell r="C305" t="str">
            <v>v89</v>
          </cell>
          <cell r="D305">
            <v>89</v>
          </cell>
          <cell r="E305" t="str">
            <v>v</v>
          </cell>
          <cell r="F305" t="str">
            <v>Mindaugas Kutavičius</v>
          </cell>
          <cell r="G305">
            <v>33786</v>
          </cell>
          <cell r="H305" t="str">
            <v>Pakruojis</v>
          </cell>
          <cell r="I305" t="str">
            <v>A.Macevičius</v>
          </cell>
        </row>
        <row r="306">
          <cell r="C306" t="str">
            <v>v90</v>
          </cell>
          <cell r="D306">
            <v>90</v>
          </cell>
          <cell r="E306" t="str">
            <v>v</v>
          </cell>
          <cell r="F306" t="str">
            <v>Andrius Juknevičius</v>
          </cell>
          <cell r="G306">
            <v>33658</v>
          </cell>
          <cell r="H306" t="str">
            <v>Pakruojis</v>
          </cell>
          <cell r="I306" t="str">
            <v>A.Macevičius</v>
          </cell>
        </row>
        <row r="307">
          <cell r="C307" t="str">
            <v>v91</v>
          </cell>
          <cell r="D307">
            <v>91</v>
          </cell>
          <cell r="E307" t="str">
            <v>v</v>
          </cell>
          <cell r="F307" t="str">
            <v>Areldas Augustinaitis</v>
          </cell>
          <cell r="G307">
            <v>34169</v>
          </cell>
          <cell r="H307" t="str">
            <v>Pakruojis</v>
          </cell>
          <cell r="I307" t="str">
            <v>A.Macevičius</v>
          </cell>
        </row>
        <row r="308">
          <cell r="C308" t="str">
            <v>v92</v>
          </cell>
          <cell r="D308">
            <v>92</v>
          </cell>
          <cell r="E308" t="str">
            <v>v</v>
          </cell>
          <cell r="F308" t="str">
            <v>Mantas Valantinavičius</v>
          </cell>
          <cell r="G308">
            <v>33994</v>
          </cell>
          <cell r="H308" t="str">
            <v>Pakruojis</v>
          </cell>
          <cell r="I308" t="str">
            <v>A.Macevičius</v>
          </cell>
        </row>
        <row r="309">
          <cell r="C309" t="str">
            <v>v93</v>
          </cell>
          <cell r="D309">
            <v>93</v>
          </cell>
          <cell r="E309" t="str">
            <v>v</v>
          </cell>
          <cell r="F309" t="str">
            <v>Mantas Rusakevičius</v>
          </cell>
          <cell r="G309">
            <v>34240</v>
          </cell>
          <cell r="H309" t="str">
            <v>Pakruojis</v>
          </cell>
          <cell r="I309" t="str">
            <v>A.Macevičius</v>
          </cell>
        </row>
        <row r="310">
          <cell r="C310" t="str">
            <v>v164</v>
          </cell>
          <cell r="D310">
            <v>164</v>
          </cell>
          <cell r="E310" t="str">
            <v>v</v>
          </cell>
          <cell r="F310" t="str">
            <v>Mantas Petkus</v>
          </cell>
          <cell r="G310">
            <v>33928</v>
          </cell>
          <cell r="H310" t="str">
            <v>Palanga</v>
          </cell>
          <cell r="I310" t="str">
            <v>I.Apanavičiūtė</v>
          </cell>
          <cell r="K310">
            <v>649</v>
          </cell>
        </row>
        <row r="311">
          <cell r="C311" t="str">
            <v>v165</v>
          </cell>
          <cell r="D311">
            <v>165</v>
          </cell>
          <cell r="E311" t="str">
            <v>v</v>
          </cell>
          <cell r="F311" t="str">
            <v>Alfredas Pumpulis</v>
          </cell>
          <cell r="G311">
            <v>34074</v>
          </cell>
          <cell r="H311" t="str">
            <v>Palanga</v>
          </cell>
          <cell r="I311" t="str">
            <v>I.Apanavičiūtė</v>
          </cell>
          <cell r="K311" t="str">
            <v>11,95</v>
          </cell>
        </row>
        <row r="312">
          <cell r="C312" t="str">
            <v>v94</v>
          </cell>
          <cell r="D312">
            <v>94</v>
          </cell>
          <cell r="E312" t="str">
            <v>v</v>
          </cell>
          <cell r="F312" t="str">
            <v>Paulius Baltrušis</v>
          </cell>
          <cell r="G312">
            <v>34079</v>
          </cell>
          <cell r="H312" t="str">
            <v>Palanga</v>
          </cell>
          <cell r="I312" t="str">
            <v>I.Apanavičiūtė</v>
          </cell>
          <cell r="K312">
            <v>9.14</v>
          </cell>
        </row>
        <row r="313">
          <cell r="C313" t="str">
            <v>v95</v>
          </cell>
          <cell r="D313">
            <v>95</v>
          </cell>
          <cell r="E313" t="str">
            <v>v</v>
          </cell>
        </row>
        <row r="314">
          <cell r="C314" t="str">
            <v>v166</v>
          </cell>
          <cell r="D314">
            <v>166</v>
          </cell>
          <cell r="E314" t="str">
            <v>v</v>
          </cell>
          <cell r="F314" t="str">
            <v>Mantas Vilaikis</v>
          </cell>
          <cell r="G314">
            <v>33732</v>
          </cell>
          <cell r="H314" t="str">
            <v>Panevėžio raj.</v>
          </cell>
          <cell r="I314" t="str">
            <v>D.Daškevičienė</v>
          </cell>
        </row>
        <row r="315">
          <cell r="C315" t="str">
            <v>v167</v>
          </cell>
          <cell r="D315">
            <v>167</v>
          </cell>
          <cell r="E315" t="str">
            <v>v</v>
          </cell>
          <cell r="F315" t="str">
            <v>Mantas Laurinavičius</v>
          </cell>
          <cell r="G315">
            <v>34200</v>
          </cell>
          <cell r="H315" t="str">
            <v>Panevėžio raj.</v>
          </cell>
          <cell r="I315" t="str">
            <v>D.Daškevičienė</v>
          </cell>
        </row>
        <row r="316">
          <cell r="C316" t="str">
            <v>v96</v>
          </cell>
          <cell r="D316">
            <v>96</v>
          </cell>
          <cell r="E316" t="str">
            <v>v</v>
          </cell>
          <cell r="F316" t="str">
            <v>Kęstutis Kazilionis</v>
          </cell>
          <cell r="G316">
            <v>33754</v>
          </cell>
          <cell r="H316" t="str">
            <v>Pasvalys</v>
          </cell>
          <cell r="I316" t="str">
            <v>E.Žilys</v>
          </cell>
        </row>
        <row r="317">
          <cell r="C317" t="str">
            <v>v97</v>
          </cell>
          <cell r="D317">
            <v>97</v>
          </cell>
          <cell r="E317" t="str">
            <v>v</v>
          </cell>
          <cell r="F317" t="str">
            <v>Tomas Bizimavičius</v>
          </cell>
          <cell r="G317">
            <v>33916</v>
          </cell>
          <cell r="H317" t="str">
            <v>Pasvalys</v>
          </cell>
          <cell r="I317" t="str">
            <v>E.Suveizdis</v>
          </cell>
        </row>
        <row r="318">
          <cell r="C318" t="str">
            <v>v98</v>
          </cell>
          <cell r="D318">
            <v>98</v>
          </cell>
          <cell r="E318" t="str">
            <v>v</v>
          </cell>
          <cell r="F318" t="str">
            <v>Giedrius Jackevičius</v>
          </cell>
          <cell r="G318">
            <v>33695</v>
          </cell>
          <cell r="H318" t="str">
            <v>Pasvalys</v>
          </cell>
          <cell r="I318" t="str">
            <v>E.Suveizdis</v>
          </cell>
        </row>
        <row r="319">
          <cell r="C319" t="str">
            <v>v168</v>
          </cell>
          <cell r="D319">
            <v>168</v>
          </cell>
          <cell r="E319" t="str">
            <v>v</v>
          </cell>
          <cell r="F319" t="str">
            <v>Tadas Budriūnas</v>
          </cell>
          <cell r="G319">
            <v>34008</v>
          </cell>
          <cell r="H319" t="str">
            <v>Pasvalys</v>
          </cell>
          <cell r="I319" t="str">
            <v>K.Mačėnas</v>
          </cell>
        </row>
        <row r="320">
          <cell r="C320" t="str">
            <v>v99</v>
          </cell>
          <cell r="D320">
            <v>99</v>
          </cell>
          <cell r="E320" t="str">
            <v>v</v>
          </cell>
          <cell r="F320" t="str">
            <v>Lukas Beinoras</v>
          </cell>
          <cell r="G320">
            <v>33647</v>
          </cell>
          <cell r="H320" t="str">
            <v>Pasvalys</v>
          </cell>
          <cell r="I320" t="str">
            <v>K.Mačėnas</v>
          </cell>
        </row>
        <row r="321">
          <cell r="C321" t="str">
            <v>v187</v>
          </cell>
          <cell r="D321">
            <v>187</v>
          </cell>
          <cell r="E321" t="str">
            <v>v</v>
          </cell>
          <cell r="F321" t="str">
            <v>Ernestas Raudys</v>
          </cell>
          <cell r="G321" t="str">
            <v>1992-03-07</v>
          </cell>
          <cell r="H321" t="str">
            <v>Plungė</v>
          </cell>
          <cell r="I321" t="str">
            <v>R.Šilenskienė, E.Jurgutis</v>
          </cell>
          <cell r="K321" t="str">
            <v>2.05</v>
          </cell>
        </row>
        <row r="322">
          <cell r="C322" t="str">
            <v>v100</v>
          </cell>
          <cell r="D322">
            <v>100</v>
          </cell>
          <cell r="E322" t="str">
            <v>v</v>
          </cell>
          <cell r="F322" t="str">
            <v>Matas Galdikas</v>
          </cell>
          <cell r="G322" t="str">
            <v>1992-02-21</v>
          </cell>
          <cell r="H322" t="str">
            <v>Plungė</v>
          </cell>
          <cell r="I322" t="str">
            <v>R.Šilenskienė, E.Jurgutis</v>
          </cell>
          <cell r="K322" t="str">
            <v>.7.14</v>
          </cell>
        </row>
        <row r="323">
          <cell r="C323" t="str">
            <v>v170</v>
          </cell>
          <cell r="D323">
            <v>170</v>
          </cell>
          <cell r="E323" t="str">
            <v>v</v>
          </cell>
          <cell r="F323" t="str">
            <v>Andrius Zimkus</v>
          </cell>
          <cell r="G323" t="str">
            <v>1993-07-02</v>
          </cell>
          <cell r="H323" t="str">
            <v>Plungė</v>
          </cell>
          <cell r="I323" t="str">
            <v>R.Šilenskienė, E.Jurgutis</v>
          </cell>
          <cell r="K323" t="str">
            <v>1.80</v>
          </cell>
        </row>
        <row r="324">
          <cell r="C324" t="str">
            <v>v171</v>
          </cell>
          <cell r="D324">
            <v>171</v>
          </cell>
          <cell r="E324" t="str">
            <v>v</v>
          </cell>
          <cell r="F324" t="str">
            <v>Audrius Petrokas</v>
          </cell>
          <cell r="G324">
            <v>33614</v>
          </cell>
          <cell r="H324" t="str">
            <v>Raseiniai</v>
          </cell>
          <cell r="I324" t="str">
            <v xml:space="preserve">E.Petrokas </v>
          </cell>
        </row>
        <row r="325">
          <cell r="C325" t="str">
            <v>v101</v>
          </cell>
          <cell r="D325">
            <v>101</v>
          </cell>
          <cell r="E325" t="str">
            <v>v</v>
          </cell>
          <cell r="F325" t="str">
            <v>Mindaugas Balčiauskas</v>
          </cell>
          <cell r="G325">
            <v>33972</v>
          </cell>
          <cell r="H325" t="str">
            <v>Raseiniai</v>
          </cell>
          <cell r="I325" t="str">
            <v>E.Petrokas</v>
          </cell>
        </row>
        <row r="326">
          <cell r="C326" t="str">
            <v>v76</v>
          </cell>
          <cell r="D326">
            <v>76</v>
          </cell>
          <cell r="E326" t="str">
            <v>v</v>
          </cell>
          <cell r="F326" t="str">
            <v>Lukas Juščevičius</v>
          </cell>
          <cell r="G326">
            <v>34390</v>
          </cell>
          <cell r="H326" t="str">
            <v>Telšiai ind.</v>
          </cell>
          <cell r="I326" t="str">
            <v>D.Pranckuvienė</v>
          </cell>
        </row>
        <row r="327">
          <cell r="C327" t="str">
            <v>77</v>
          </cell>
          <cell r="D327">
            <v>77</v>
          </cell>
        </row>
        <row r="328">
          <cell r="C328" t="str">
            <v/>
          </cell>
        </row>
        <row r="329">
          <cell r="C329" t="str">
            <v>v104</v>
          </cell>
          <cell r="D329">
            <v>104</v>
          </cell>
          <cell r="E329" t="str">
            <v>v</v>
          </cell>
          <cell r="F329" t="str">
            <v>Karolis Adomaitis</v>
          </cell>
          <cell r="G329">
            <v>33994</v>
          </cell>
          <cell r="H329" t="str">
            <v>Šakiai</v>
          </cell>
          <cell r="I329" t="str">
            <v>E. Grigošaitis</v>
          </cell>
        </row>
        <row r="330">
          <cell r="C330" t="str">
            <v>v173</v>
          </cell>
          <cell r="D330">
            <v>173</v>
          </cell>
          <cell r="E330" t="str">
            <v>v</v>
          </cell>
          <cell r="F330" t="str">
            <v>Antanas Ūsas</v>
          </cell>
          <cell r="G330">
            <v>33677</v>
          </cell>
          <cell r="H330" t="str">
            <v>Šakiai</v>
          </cell>
          <cell r="I330" t="str">
            <v>T. Vencius</v>
          </cell>
        </row>
        <row r="331">
          <cell r="C331" t="str">
            <v>v174</v>
          </cell>
          <cell r="D331">
            <v>174</v>
          </cell>
          <cell r="E331" t="str">
            <v>v</v>
          </cell>
          <cell r="F331" t="str">
            <v>Paulius Micevičius</v>
          </cell>
          <cell r="G331" t="str">
            <v>1992-07-25</v>
          </cell>
          <cell r="H331" t="str">
            <v>Švenčionys</v>
          </cell>
          <cell r="I331" t="str">
            <v>V.Nekrašas</v>
          </cell>
        </row>
        <row r="332">
          <cell r="C332" t="str">
            <v>v126</v>
          </cell>
          <cell r="D332">
            <v>126</v>
          </cell>
          <cell r="E332" t="str">
            <v>v</v>
          </cell>
          <cell r="F332" t="str">
            <v>Tomas Voroneckis</v>
          </cell>
          <cell r="G332" t="str">
            <v>1993-02-23</v>
          </cell>
          <cell r="H332" t="str">
            <v>Švenčionys</v>
          </cell>
          <cell r="I332" t="str">
            <v>V.Nekrašas</v>
          </cell>
        </row>
        <row r="333">
          <cell r="C333" t="str">
            <v>v175</v>
          </cell>
          <cell r="D333">
            <v>175</v>
          </cell>
          <cell r="E333" t="str">
            <v>v</v>
          </cell>
        </row>
        <row r="334">
          <cell r="C334" t="str">
            <v>v176</v>
          </cell>
          <cell r="D334">
            <v>176</v>
          </cell>
          <cell r="E334" t="str">
            <v>v</v>
          </cell>
          <cell r="F334" t="str">
            <v>Nerijus Kadzevičius</v>
          </cell>
          <cell r="G334" t="str">
            <v>1992-08-18</v>
          </cell>
          <cell r="H334" t="str">
            <v>Švenčionys ind.</v>
          </cell>
          <cell r="I334" t="str">
            <v>V.Nekrašas</v>
          </cell>
        </row>
        <row r="335">
          <cell r="C335" t="str">
            <v>v105</v>
          </cell>
          <cell r="D335">
            <v>105</v>
          </cell>
          <cell r="E335" t="str">
            <v>v</v>
          </cell>
          <cell r="F335" t="str">
            <v>Artūras Gagis</v>
          </cell>
          <cell r="G335" t="str">
            <v>1993-11-15</v>
          </cell>
          <cell r="H335" t="str">
            <v>Švenčionys</v>
          </cell>
          <cell r="I335" t="str">
            <v>R.Turla</v>
          </cell>
          <cell r="K335" t="str">
            <v>1,32,30</v>
          </cell>
          <cell r="L335" t="str">
            <v>2,52,09</v>
          </cell>
        </row>
        <row r="336">
          <cell r="C336" t="str">
            <v>v106</v>
          </cell>
          <cell r="D336">
            <v>106</v>
          </cell>
          <cell r="E336" t="str">
            <v>v</v>
          </cell>
          <cell r="F336" t="str">
            <v>Artur Mastianica</v>
          </cell>
          <cell r="G336" t="str">
            <v>1992-07-30</v>
          </cell>
          <cell r="H336" t="str">
            <v>Švenčionys</v>
          </cell>
          <cell r="I336" t="str">
            <v>V.Meškauskas</v>
          </cell>
        </row>
        <row r="337">
          <cell r="C337" t="str">
            <v>v117</v>
          </cell>
          <cell r="D337">
            <v>117</v>
          </cell>
          <cell r="E337" t="str">
            <v>v</v>
          </cell>
          <cell r="F337" t="str">
            <v>Mantas Šarauskas</v>
          </cell>
          <cell r="G337">
            <v>34289</v>
          </cell>
          <cell r="H337" t="str">
            <v>Šiaulių raj.</v>
          </cell>
          <cell r="I337" t="str">
            <v>A.Lukošaitis</v>
          </cell>
        </row>
        <row r="338">
          <cell r="C338" t="str">
            <v>v108</v>
          </cell>
          <cell r="D338">
            <v>108</v>
          </cell>
          <cell r="E338" t="str">
            <v>v</v>
          </cell>
          <cell r="F338" t="str">
            <v>Aurelijus Vengris</v>
          </cell>
          <cell r="G338">
            <v>33606</v>
          </cell>
          <cell r="H338" t="str">
            <v>Šiaulių raj.</v>
          </cell>
          <cell r="I338" t="str">
            <v>V.Ponomariovas</v>
          </cell>
        </row>
        <row r="339">
          <cell r="C339" t="str">
            <v>v109</v>
          </cell>
          <cell r="D339">
            <v>109</v>
          </cell>
          <cell r="E339" t="str">
            <v>v</v>
          </cell>
          <cell r="F339" t="str">
            <v>Andrius Barzdys</v>
          </cell>
          <cell r="G339" t="str">
            <v>1993-06-12</v>
          </cell>
          <cell r="H339" t="str">
            <v>Šilutė</v>
          </cell>
          <cell r="I339" t="str">
            <v>S.Oželis</v>
          </cell>
        </row>
        <row r="340">
          <cell r="C340" t="str">
            <v>v177</v>
          </cell>
          <cell r="D340">
            <v>177</v>
          </cell>
          <cell r="E340" t="str">
            <v>v</v>
          </cell>
          <cell r="F340" t="str">
            <v>Šarūnas Briedis</v>
          </cell>
          <cell r="G340" t="str">
            <v>1992-01-23</v>
          </cell>
          <cell r="H340" t="str">
            <v>Šilutė</v>
          </cell>
          <cell r="I340" t="str">
            <v>M.J.Jazbutis</v>
          </cell>
        </row>
        <row r="341">
          <cell r="C341" t="str">
            <v>v178</v>
          </cell>
          <cell r="D341">
            <v>178</v>
          </cell>
          <cell r="E341" t="str">
            <v>v</v>
          </cell>
          <cell r="F341" t="str">
            <v>Žygimantas Kurlianskas</v>
          </cell>
          <cell r="G341" t="str">
            <v>1992-10-08</v>
          </cell>
          <cell r="H341" t="str">
            <v>Šilutė</v>
          </cell>
          <cell r="I341" t="str">
            <v>M.Urmulevičius</v>
          </cell>
        </row>
        <row r="342">
          <cell r="C342" t="str">
            <v>v182</v>
          </cell>
          <cell r="D342">
            <v>182</v>
          </cell>
          <cell r="E342" t="str">
            <v>v</v>
          </cell>
          <cell r="F342" t="str">
            <v>Arvydas Budvytis</v>
          </cell>
          <cell r="G342" t="str">
            <v>1992-03-01</v>
          </cell>
          <cell r="H342" t="str">
            <v>Šilutė</v>
          </cell>
          <cell r="I342" t="str">
            <v>M.Urmulevičius</v>
          </cell>
        </row>
        <row r="343">
          <cell r="C343" t="str">
            <v>v180</v>
          </cell>
          <cell r="D343">
            <v>180</v>
          </cell>
          <cell r="E343" t="str">
            <v>v</v>
          </cell>
          <cell r="F343" t="str">
            <v>Mantas Montvydas</v>
          </cell>
          <cell r="G343" t="str">
            <v>1992-05-22</v>
          </cell>
          <cell r="H343" t="str">
            <v>Šilutė</v>
          </cell>
          <cell r="I343" t="str">
            <v>M.Urmulevičius</v>
          </cell>
        </row>
        <row r="344">
          <cell r="C344" t="str">
            <v>v184</v>
          </cell>
          <cell r="D344">
            <v>184</v>
          </cell>
          <cell r="E344" t="str">
            <v>v</v>
          </cell>
          <cell r="F344" t="str">
            <v>Vilius Zamaras</v>
          </cell>
          <cell r="G344">
            <v>34318</v>
          </cell>
          <cell r="H344" t="str">
            <v>Telšiai</v>
          </cell>
          <cell r="I344" t="str">
            <v>Z.Rupeika</v>
          </cell>
        </row>
        <row r="345">
          <cell r="C345" t="str">
            <v>v110</v>
          </cell>
          <cell r="D345">
            <v>110</v>
          </cell>
          <cell r="E345" t="str">
            <v>v</v>
          </cell>
          <cell r="F345" t="str">
            <v>Mantas Laurinavičius</v>
          </cell>
          <cell r="G345">
            <v>33980</v>
          </cell>
          <cell r="H345" t="str">
            <v>Telšiai</v>
          </cell>
          <cell r="I345" t="str">
            <v>L.Kaveckienė</v>
          </cell>
        </row>
        <row r="346">
          <cell r="C346" t="str">
            <v>v111</v>
          </cell>
          <cell r="D346">
            <v>111</v>
          </cell>
          <cell r="E346" t="str">
            <v>v</v>
          </cell>
          <cell r="F346" t="str">
            <v>Martynas Streckis</v>
          </cell>
          <cell r="G346">
            <v>33814</v>
          </cell>
          <cell r="H346" t="str">
            <v>Telšiai</v>
          </cell>
          <cell r="I346" t="str">
            <v>LKaveckienė</v>
          </cell>
        </row>
        <row r="347">
          <cell r="C347" t="str">
            <v>v112</v>
          </cell>
          <cell r="D347">
            <v>112</v>
          </cell>
          <cell r="E347" t="str">
            <v>v</v>
          </cell>
          <cell r="F347" t="str">
            <v>Žygimantas Ubartas</v>
          </cell>
          <cell r="G347">
            <v>34205</v>
          </cell>
          <cell r="H347" t="str">
            <v>Telšiai ind.</v>
          </cell>
          <cell r="I347" t="str">
            <v>LKaveckienė</v>
          </cell>
        </row>
        <row r="348">
          <cell r="C348" t="str">
            <v>v113</v>
          </cell>
          <cell r="D348">
            <v>113</v>
          </cell>
          <cell r="E348" t="str">
            <v>v</v>
          </cell>
          <cell r="F348" t="str">
            <v>Donatas Dauginis</v>
          </cell>
          <cell r="G348">
            <v>33648</v>
          </cell>
          <cell r="H348" t="str">
            <v>Telšiai ind.</v>
          </cell>
          <cell r="I348" t="str">
            <v>Z.Rupeika</v>
          </cell>
        </row>
        <row r="349">
          <cell r="C349" t="str">
            <v>v114</v>
          </cell>
          <cell r="D349">
            <v>114</v>
          </cell>
          <cell r="E349" t="str">
            <v>v</v>
          </cell>
          <cell r="F349" t="str">
            <v xml:space="preserve">Darjuš Verkovski </v>
          </cell>
          <cell r="G349" t="str">
            <v>1992-03-08</v>
          </cell>
          <cell r="H349" t="str">
            <v>Vilniaus raj.</v>
          </cell>
          <cell r="I349" t="str">
            <v>K.Velikianecas</v>
          </cell>
        </row>
        <row r="350">
          <cell r="C350" t="str">
            <v>v115</v>
          </cell>
          <cell r="D350">
            <v>115</v>
          </cell>
          <cell r="E350" t="str">
            <v>v</v>
          </cell>
          <cell r="F350" t="str">
            <v xml:space="preserve">Valdas Dopolskas </v>
          </cell>
          <cell r="G350" t="str">
            <v>1992-04-30</v>
          </cell>
          <cell r="H350" t="str">
            <v>Vilniaus raj.</v>
          </cell>
          <cell r="I350" t="str">
            <v>V.Gražys</v>
          </cell>
        </row>
        <row r="351">
          <cell r="C351" t="str">
            <v>v116</v>
          </cell>
          <cell r="D351">
            <v>116</v>
          </cell>
          <cell r="E351" t="str">
            <v>v</v>
          </cell>
          <cell r="F351" t="str">
            <v>Edgaras Arlauskas</v>
          </cell>
          <cell r="G351">
            <v>33651</v>
          </cell>
          <cell r="H351" t="str">
            <v>Varėna</v>
          </cell>
          <cell r="I351" t="str">
            <v>V.Martūnas</v>
          </cell>
        </row>
        <row r="352">
          <cell r="C352" t="str">
            <v>m123</v>
          </cell>
          <cell r="D352">
            <v>123</v>
          </cell>
          <cell r="E352" t="str">
            <v>m</v>
          </cell>
          <cell r="F352" t="str">
            <v>Irena Griciūtė</v>
          </cell>
          <cell r="G352">
            <v>34051</v>
          </cell>
          <cell r="H352" t="str">
            <v>Pagėgiai</v>
          </cell>
          <cell r="I352" t="str">
            <v>A.Jankantienė</v>
          </cell>
        </row>
        <row r="353">
          <cell r="C353" t="str">
            <v>m124</v>
          </cell>
          <cell r="D353">
            <v>124</v>
          </cell>
          <cell r="E353" t="str">
            <v>m</v>
          </cell>
          <cell r="F353" t="str">
            <v>Monika Vasiliauskaitė</v>
          </cell>
          <cell r="G353">
            <v>34436</v>
          </cell>
          <cell r="H353" t="str">
            <v>Vilnius ind.</v>
          </cell>
          <cell r="I353" t="str">
            <v>R.Vasiliauskas</v>
          </cell>
        </row>
        <row r="354">
          <cell r="C354" t="str">
            <v>m125</v>
          </cell>
          <cell r="D354">
            <v>125</v>
          </cell>
          <cell r="E354" t="str">
            <v>m</v>
          </cell>
          <cell r="F354" t="str">
            <v>Ieva Lietuvininkaitė</v>
          </cell>
          <cell r="G354">
            <v>34026</v>
          </cell>
          <cell r="H354" t="str">
            <v>Marijampolė</v>
          </cell>
          <cell r="I354" t="str">
            <v>V.Komisaraitis,G.Janušauskas</v>
          </cell>
        </row>
        <row r="355">
          <cell r="C355" t="str">
            <v>v189</v>
          </cell>
          <cell r="D355">
            <v>189</v>
          </cell>
          <cell r="E355" t="str">
            <v>v</v>
          </cell>
          <cell r="F355" t="str">
            <v>Vilius Jaunininkas</v>
          </cell>
          <cell r="G355">
            <v>33657</v>
          </cell>
          <cell r="H355" t="str">
            <v>Marijampolė</v>
          </cell>
          <cell r="I355" t="str">
            <v>R.Bindokienė</v>
          </cell>
        </row>
        <row r="356">
          <cell r="C356" t="str">
            <v>m126</v>
          </cell>
          <cell r="D356">
            <v>126</v>
          </cell>
          <cell r="E356" t="str">
            <v>m</v>
          </cell>
          <cell r="F356" t="str">
            <v>Kristina Tolveišaitė</v>
          </cell>
          <cell r="G356">
            <v>33694</v>
          </cell>
          <cell r="H356" t="str">
            <v>Marijampolė</v>
          </cell>
          <cell r="I356" t="str">
            <v>V.Komisaraitis,G.Janušauskas</v>
          </cell>
        </row>
        <row r="357">
          <cell r="C357" t="str">
            <v>m127</v>
          </cell>
          <cell r="D357">
            <v>127</v>
          </cell>
          <cell r="E357" t="str">
            <v>m</v>
          </cell>
          <cell r="F357" t="str">
            <v>Rūta Balčiūnaitė</v>
          </cell>
          <cell r="G357">
            <v>33872</v>
          </cell>
          <cell r="H357" t="str">
            <v>Marijampolė</v>
          </cell>
          <cell r="I357" t="str">
            <v>V.Komisaraitis,G.Janušauskas</v>
          </cell>
        </row>
        <row r="358">
          <cell r="C358" t="str">
            <v>v190</v>
          </cell>
          <cell r="D358">
            <v>190</v>
          </cell>
          <cell r="E358" t="str">
            <v>v</v>
          </cell>
          <cell r="F358" t="str">
            <v>Egidijus Kemeraitis</v>
          </cell>
          <cell r="G358">
            <v>33743</v>
          </cell>
          <cell r="H358" t="str">
            <v>Marijampolė</v>
          </cell>
          <cell r="I358" t="str">
            <v>V.Milčius</v>
          </cell>
        </row>
        <row r="359">
          <cell r="C359" t="str">
            <v>v194</v>
          </cell>
          <cell r="D359">
            <v>194</v>
          </cell>
          <cell r="E359" t="str">
            <v>v</v>
          </cell>
          <cell r="F359" t="str">
            <v>Mantas Žukas</v>
          </cell>
          <cell r="G359">
            <v>34338</v>
          </cell>
          <cell r="H359" t="str">
            <v>Marijampolė ind.</v>
          </cell>
          <cell r="I359" t="str">
            <v>O.Živilaitė</v>
          </cell>
        </row>
        <row r="360">
          <cell r="C360" t="str">
            <v>v196</v>
          </cell>
          <cell r="D360">
            <v>196</v>
          </cell>
          <cell r="E360" t="str">
            <v>v</v>
          </cell>
          <cell r="F360" t="str">
            <v>Lukas Karčiauskas</v>
          </cell>
          <cell r="G360">
            <v>34056</v>
          </cell>
          <cell r="H360" t="str">
            <v>Marijampolė</v>
          </cell>
          <cell r="I360" t="str">
            <v>D.Urbonienė</v>
          </cell>
        </row>
        <row r="361">
          <cell r="C361" t="str">
            <v>m128</v>
          </cell>
          <cell r="D361">
            <v>128</v>
          </cell>
          <cell r="E361" t="str">
            <v>m</v>
          </cell>
          <cell r="F361" t="str">
            <v>Karolina Stukaitė</v>
          </cell>
          <cell r="G361" t="str">
            <v>1992-05-31</v>
          </cell>
          <cell r="H361" t="str">
            <v>Utena</v>
          </cell>
          <cell r="I361" t="str">
            <v>J.Kirilovienė</v>
          </cell>
        </row>
        <row r="362">
          <cell r="C362" t="str">
            <v>m129</v>
          </cell>
          <cell r="D362">
            <v>129</v>
          </cell>
          <cell r="E362" t="str">
            <v>m</v>
          </cell>
          <cell r="F362" t="str">
            <v>Evelina Rastenytė</v>
          </cell>
          <cell r="G362" t="str">
            <v>1993-06-16</v>
          </cell>
          <cell r="H362" t="str">
            <v>Utena</v>
          </cell>
          <cell r="I362" t="str">
            <v>V.Zarankienė</v>
          </cell>
        </row>
        <row r="363">
          <cell r="C363" t="str">
            <v>m130</v>
          </cell>
          <cell r="D363">
            <v>130</v>
          </cell>
          <cell r="E363" t="str">
            <v>m</v>
          </cell>
          <cell r="F363" t="str">
            <v>Edita Karlaitė</v>
          </cell>
          <cell r="G363" t="str">
            <v>1993-02-23</v>
          </cell>
          <cell r="H363" t="str">
            <v>Utena</v>
          </cell>
          <cell r="I363" t="str">
            <v>J.Kirilovienė</v>
          </cell>
        </row>
        <row r="364">
          <cell r="C364" t="str">
            <v>m131</v>
          </cell>
          <cell r="D364">
            <v>131</v>
          </cell>
          <cell r="E364" t="str">
            <v>m</v>
          </cell>
          <cell r="F364" t="str">
            <v>Raimonda Meidutė</v>
          </cell>
          <cell r="G364" t="str">
            <v>1993-04-23</v>
          </cell>
          <cell r="H364" t="str">
            <v>Utena</v>
          </cell>
          <cell r="I364" t="str">
            <v>A.Kaušylas</v>
          </cell>
        </row>
        <row r="365">
          <cell r="C365" t="str">
            <v>v198</v>
          </cell>
          <cell r="D365">
            <v>198</v>
          </cell>
          <cell r="E365" t="str">
            <v>v</v>
          </cell>
          <cell r="F365" t="str">
            <v>Aivaras Skrebiškis</v>
          </cell>
          <cell r="G365" t="str">
            <v>1992-12-01</v>
          </cell>
          <cell r="H365" t="str">
            <v>Utena</v>
          </cell>
          <cell r="I365" t="str">
            <v>A.Kaušylas</v>
          </cell>
        </row>
        <row r="366">
          <cell r="C366" t="str">
            <v>v199</v>
          </cell>
          <cell r="D366">
            <v>199</v>
          </cell>
          <cell r="E366" t="str">
            <v>v</v>
          </cell>
          <cell r="F366" t="str">
            <v>Gerdas Tamošauskas</v>
          </cell>
          <cell r="G366" t="str">
            <v>1992-02-02</v>
          </cell>
          <cell r="H366" t="str">
            <v>Utena</v>
          </cell>
          <cell r="I366" t="str">
            <v>A.Kaušylas</v>
          </cell>
        </row>
        <row r="367">
          <cell r="C367" t="str">
            <v>v200</v>
          </cell>
          <cell r="D367">
            <v>200</v>
          </cell>
          <cell r="E367" t="str">
            <v>v</v>
          </cell>
          <cell r="F367" t="str">
            <v>Povilas Vainora</v>
          </cell>
          <cell r="G367" t="str">
            <v>1993-07-08</v>
          </cell>
          <cell r="H367" t="str">
            <v>Šilalė</v>
          </cell>
          <cell r="I367" t="str">
            <v>E.Vaitiekus</v>
          </cell>
        </row>
        <row r="368">
          <cell r="C368" t="str">
            <v>v201</v>
          </cell>
          <cell r="D368">
            <v>201</v>
          </cell>
          <cell r="E368" t="str">
            <v>v</v>
          </cell>
          <cell r="F368" t="str">
            <v>Alvydas Misius</v>
          </cell>
          <cell r="G368" t="str">
            <v>1993-02-14</v>
          </cell>
          <cell r="H368" t="str">
            <v>Šilalė</v>
          </cell>
          <cell r="I368" t="str">
            <v>E.Ivanauskas</v>
          </cell>
        </row>
        <row r="369">
          <cell r="C369" t="str">
            <v>v203</v>
          </cell>
          <cell r="D369">
            <v>203</v>
          </cell>
          <cell r="E369" t="str">
            <v>v</v>
          </cell>
          <cell r="F369" t="str">
            <v>Karolis Pocius</v>
          </cell>
          <cell r="G369" t="str">
            <v>1994-06-16</v>
          </cell>
          <cell r="H369" t="str">
            <v>Šilalė ind.</v>
          </cell>
          <cell r="I369" t="str">
            <v>R.Bendžius</v>
          </cell>
        </row>
        <row r="370">
          <cell r="C370" t="str">
            <v>v204</v>
          </cell>
          <cell r="D370">
            <v>204</v>
          </cell>
          <cell r="E370" t="str">
            <v>v</v>
          </cell>
          <cell r="F370" t="str">
            <v>Evaldas Gotautas</v>
          </cell>
          <cell r="G370" t="str">
            <v>1993-03-09</v>
          </cell>
          <cell r="H370" t="str">
            <v>Šilalė</v>
          </cell>
          <cell r="I370" t="str">
            <v>E.Ivanauskas</v>
          </cell>
        </row>
        <row r="371">
          <cell r="C371" t="str">
            <v>m132</v>
          </cell>
          <cell r="D371">
            <v>132</v>
          </cell>
          <cell r="E371" t="str">
            <v>m</v>
          </cell>
          <cell r="F371" t="str">
            <v>Rasa Maslauskaitė</v>
          </cell>
          <cell r="G371" t="str">
            <v>1992-04-13</v>
          </cell>
          <cell r="H371" t="str">
            <v>Šilalė</v>
          </cell>
          <cell r="I371" t="str">
            <v>R.Bendžius</v>
          </cell>
        </row>
        <row r="372">
          <cell r="C372" t="str">
            <v>v205</v>
          </cell>
          <cell r="D372">
            <v>205</v>
          </cell>
          <cell r="E372" t="str">
            <v>v</v>
          </cell>
          <cell r="F372" t="str">
            <v>Jonas Burčikas</v>
          </cell>
          <cell r="G372">
            <v>33770</v>
          </cell>
          <cell r="H372" t="str">
            <v>Biržai</v>
          </cell>
          <cell r="I372" t="str">
            <v>V.Bagamolovas</v>
          </cell>
        </row>
        <row r="373">
          <cell r="C373" t="str">
            <v>v206</v>
          </cell>
          <cell r="D373">
            <v>206</v>
          </cell>
          <cell r="E373" t="str">
            <v>v</v>
          </cell>
          <cell r="F373" t="str">
            <v>Vaidotas Skvereckaitis</v>
          </cell>
          <cell r="G373">
            <v>33877</v>
          </cell>
          <cell r="H373" t="str">
            <v>Biržai</v>
          </cell>
          <cell r="I373" t="str">
            <v>K.Strelcovas</v>
          </cell>
        </row>
        <row r="374">
          <cell r="C374" t="str">
            <v>v207</v>
          </cell>
          <cell r="D374">
            <v>207</v>
          </cell>
          <cell r="E374" t="str">
            <v>v</v>
          </cell>
          <cell r="F374" t="str">
            <v>Dovydas Kriukas</v>
          </cell>
          <cell r="G374">
            <v>33952</v>
          </cell>
          <cell r="H374" t="str">
            <v>Biržai</v>
          </cell>
          <cell r="I374" t="str">
            <v>V.Bagamolovas</v>
          </cell>
        </row>
        <row r="375">
          <cell r="C375" t="str">
            <v/>
          </cell>
        </row>
        <row r="376">
          <cell r="C376" t="str">
            <v/>
          </cell>
        </row>
        <row r="377">
          <cell r="C377" t="str">
            <v/>
          </cell>
        </row>
        <row r="378">
          <cell r="C378" t="str">
            <v/>
          </cell>
        </row>
        <row r="379">
          <cell r="C379" t="str">
            <v/>
          </cell>
        </row>
        <row r="380">
          <cell r="C380" t="str">
            <v/>
          </cell>
        </row>
        <row r="381">
          <cell r="C381" t="str">
            <v/>
          </cell>
        </row>
        <row r="382">
          <cell r="C382" t="str">
            <v/>
          </cell>
        </row>
        <row r="383">
          <cell r="C383" t="str">
            <v/>
          </cell>
        </row>
        <row r="384">
          <cell r="C384" t="str">
            <v/>
          </cell>
        </row>
        <row r="385">
          <cell r="C385" t="str">
            <v/>
          </cell>
        </row>
        <row r="386">
          <cell r="C386" t="str">
            <v/>
          </cell>
        </row>
        <row r="387">
          <cell r="C387" t="str">
            <v/>
          </cell>
        </row>
        <row r="388">
          <cell r="C388" t="str">
            <v/>
          </cell>
        </row>
        <row r="389">
          <cell r="C389" t="str">
            <v/>
          </cell>
        </row>
        <row r="390">
          <cell r="C390" t="str">
            <v/>
          </cell>
        </row>
        <row r="391">
          <cell r="C391" t="str">
            <v/>
          </cell>
        </row>
        <row r="392">
          <cell r="C392" t="str">
            <v/>
          </cell>
        </row>
        <row r="393">
          <cell r="C393" t="str">
            <v/>
          </cell>
        </row>
        <row r="394">
          <cell r="C394" t="str">
            <v/>
          </cell>
        </row>
        <row r="395">
          <cell r="C395" t="str">
            <v/>
          </cell>
        </row>
        <row r="396">
          <cell r="C396" t="str">
            <v/>
          </cell>
        </row>
        <row r="397">
          <cell r="C397" t="str">
            <v/>
          </cell>
        </row>
        <row r="398">
          <cell r="C398" t="str">
            <v/>
          </cell>
        </row>
        <row r="399">
          <cell r="C399" t="str">
            <v/>
          </cell>
        </row>
        <row r="400">
          <cell r="C400" t="str">
            <v/>
          </cell>
        </row>
        <row r="401">
          <cell r="C401" t="str">
            <v/>
          </cell>
        </row>
        <row r="402">
          <cell r="C402" t="str">
            <v/>
          </cell>
        </row>
        <row r="403">
          <cell r="C403" t="str">
            <v/>
          </cell>
        </row>
        <row r="404">
          <cell r="C404" t="str">
            <v/>
          </cell>
        </row>
        <row r="405">
          <cell r="C405" t="str">
            <v/>
          </cell>
        </row>
        <row r="406">
          <cell r="C406" t="str">
            <v/>
          </cell>
        </row>
        <row r="407">
          <cell r="C407" t="str">
            <v/>
          </cell>
        </row>
        <row r="408">
          <cell r="C408" t="str">
            <v/>
          </cell>
        </row>
        <row r="409">
          <cell r="C409" t="str">
            <v/>
          </cell>
        </row>
        <row r="410">
          <cell r="C410" t="str">
            <v/>
          </cell>
        </row>
        <row r="411">
          <cell r="C411" t="str">
            <v/>
          </cell>
        </row>
        <row r="412">
          <cell r="C412" t="str">
            <v/>
          </cell>
        </row>
        <row r="413">
          <cell r="C413" t="str">
            <v/>
          </cell>
        </row>
        <row r="414">
          <cell r="C414" t="str">
            <v/>
          </cell>
        </row>
        <row r="415">
          <cell r="C415" t="str">
            <v/>
          </cell>
        </row>
        <row r="416">
          <cell r="C416" t="str">
            <v/>
          </cell>
        </row>
        <row r="417">
          <cell r="C417" t="str">
            <v/>
          </cell>
        </row>
        <row r="418">
          <cell r="C418" t="str">
            <v/>
          </cell>
        </row>
        <row r="419">
          <cell r="C419" t="str">
            <v/>
          </cell>
        </row>
        <row r="420">
          <cell r="C420" t="str">
            <v/>
          </cell>
        </row>
        <row r="421">
          <cell r="C421" t="str">
            <v/>
          </cell>
        </row>
        <row r="422">
          <cell r="C422" t="str">
            <v/>
          </cell>
        </row>
        <row r="423">
          <cell r="C423" t="str">
            <v/>
          </cell>
        </row>
        <row r="424">
          <cell r="C424" t="str">
            <v/>
          </cell>
        </row>
        <row r="425">
          <cell r="C425" t="str">
            <v/>
          </cell>
        </row>
        <row r="426">
          <cell r="C426" t="str">
            <v/>
          </cell>
        </row>
        <row r="427">
          <cell r="C427" t="str">
            <v/>
          </cell>
        </row>
        <row r="428">
          <cell r="C428" t="str">
            <v/>
          </cell>
        </row>
        <row r="429">
          <cell r="C429" t="str">
            <v/>
          </cell>
        </row>
        <row r="430">
          <cell r="C430" t="str">
            <v/>
          </cell>
        </row>
        <row r="431">
          <cell r="C431" t="str">
            <v/>
          </cell>
        </row>
        <row r="432">
          <cell r="C432" t="str">
            <v/>
          </cell>
        </row>
        <row r="433">
          <cell r="C433" t="str">
            <v/>
          </cell>
        </row>
        <row r="434">
          <cell r="C434" t="str">
            <v/>
          </cell>
        </row>
        <row r="435">
          <cell r="C435" t="str">
            <v/>
          </cell>
        </row>
        <row r="436">
          <cell r="C436" t="str">
            <v/>
          </cell>
        </row>
        <row r="437">
          <cell r="C437" t="str">
            <v/>
          </cell>
        </row>
        <row r="438">
          <cell r="C438" t="str">
            <v/>
          </cell>
        </row>
        <row r="439">
          <cell r="C439" t="str">
            <v/>
          </cell>
        </row>
        <row r="440">
          <cell r="C440" t="str">
            <v/>
          </cell>
        </row>
        <row r="441">
          <cell r="C441" t="str">
            <v/>
          </cell>
        </row>
        <row r="442">
          <cell r="C442" t="str">
            <v/>
          </cell>
        </row>
        <row r="443">
          <cell r="C443" t="str">
            <v/>
          </cell>
        </row>
        <row r="444">
          <cell r="C444" t="str">
            <v/>
          </cell>
        </row>
        <row r="445">
          <cell r="C445" t="str">
            <v/>
          </cell>
        </row>
        <row r="446">
          <cell r="C446" t="str">
            <v/>
          </cell>
        </row>
        <row r="447">
          <cell r="C447" t="str">
            <v/>
          </cell>
        </row>
        <row r="448">
          <cell r="C448" t="str">
            <v/>
          </cell>
        </row>
        <row r="449">
          <cell r="C449" t="str">
            <v/>
          </cell>
        </row>
        <row r="450">
          <cell r="C450" t="str">
            <v/>
          </cell>
        </row>
        <row r="451">
          <cell r="C451" t="str">
            <v/>
          </cell>
        </row>
        <row r="452">
          <cell r="C452" t="str">
            <v/>
          </cell>
        </row>
        <row r="453">
          <cell r="C453" t="str">
            <v/>
          </cell>
        </row>
        <row r="454">
          <cell r="C454" t="str">
            <v/>
          </cell>
        </row>
        <row r="455">
          <cell r="C455" t="str">
            <v/>
          </cell>
        </row>
        <row r="456">
          <cell r="C456" t="str">
            <v/>
          </cell>
        </row>
        <row r="457">
          <cell r="C457" t="str">
            <v/>
          </cell>
        </row>
        <row r="458">
          <cell r="C458" t="str">
            <v/>
          </cell>
        </row>
        <row r="459">
          <cell r="C459" t="str">
            <v/>
          </cell>
        </row>
        <row r="460">
          <cell r="C460" t="str">
            <v/>
          </cell>
        </row>
        <row r="461">
          <cell r="C461" t="str">
            <v/>
          </cell>
        </row>
        <row r="462">
          <cell r="C462" t="str">
            <v/>
          </cell>
        </row>
        <row r="463">
          <cell r="C463" t="str">
            <v/>
          </cell>
        </row>
        <row r="464">
          <cell r="C464" t="str">
            <v/>
          </cell>
        </row>
        <row r="465">
          <cell r="C465" t="str">
            <v/>
          </cell>
        </row>
        <row r="466">
          <cell r="C466" t="str">
            <v/>
          </cell>
        </row>
        <row r="467">
          <cell r="C467" t="str">
            <v/>
          </cell>
        </row>
        <row r="468">
          <cell r="C468" t="str">
            <v/>
          </cell>
        </row>
        <row r="469">
          <cell r="C469" t="str">
            <v/>
          </cell>
        </row>
        <row r="470">
          <cell r="C470" t="str">
            <v/>
          </cell>
        </row>
        <row r="471">
          <cell r="C471" t="str">
            <v/>
          </cell>
        </row>
        <row r="472">
          <cell r="C472" t="str">
            <v/>
          </cell>
        </row>
        <row r="473">
          <cell r="C473" t="str">
            <v/>
          </cell>
        </row>
        <row r="474">
          <cell r="C474" t="str">
            <v/>
          </cell>
        </row>
        <row r="475">
          <cell r="C475" t="str">
            <v/>
          </cell>
        </row>
        <row r="476">
          <cell r="C476" t="str">
            <v/>
          </cell>
        </row>
        <row r="477">
          <cell r="C477" t="str">
            <v/>
          </cell>
        </row>
        <row r="478">
          <cell r="C478" t="str">
            <v/>
          </cell>
        </row>
        <row r="479">
          <cell r="C479" t="str">
            <v/>
          </cell>
        </row>
        <row r="480">
          <cell r="C480" t="str">
            <v/>
          </cell>
        </row>
        <row r="481">
          <cell r="C481" t="str">
            <v/>
          </cell>
        </row>
        <row r="482">
          <cell r="C482" t="str">
            <v/>
          </cell>
        </row>
        <row r="483">
          <cell r="C483" t="str">
            <v/>
          </cell>
        </row>
        <row r="484">
          <cell r="C484" t="str">
            <v/>
          </cell>
        </row>
        <row r="485">
          <cell r="C485" t="str">
            <v/>
          </cell>
        </row>
        <row r="486">
          <cell r="C486" t="str">
            <v/>
          </cell>
        </row>
        <row r="487">
          <cell r="C487" t="str">
            <v/>
          </cell>
        </row>
        <row r="488">
          <cell r="C488" t="str">
            <v/>
          </cell>
        </row>
        <row r="489">
          <cell r="C489" t="str">
            <v/>
          </cell>
        </row>
        <row r="490">
          <cell r="C490" t="str">
            <v/>
          </cell>
        </row>
        <row r="491">
          <cell r="C491" t="str">
            <v/>
          </cell>
        </row>
        <row r="492">
          <cell r="C492" t="str">
            <v/>
          </cell>
        </row>
        <row r="493">
          <cell r="C493" t="str">
            <v/>
          </cell>
        </row>
        <row r="494">
          <cell r="C494" t="str">
            <v/>
          </cell>
        </row>
        <row r="495">
          <cell r="C495" t="str">
            <v/>
          </cell>
        </row>
        <row r="496">
          <cell r="C496" t="str">
            <v/>
          </cell>
        </row>
        <row r="497">
          <cell r="C497" t="str">
            <v/>
          </cell>
        </row>
        <row r="498">
          <cell r="C498" t="str">
            <v/>
          </cell>
        </row>
        <row r="499">
          <cell r="C499" t="str">
            <v/>
          </cell>
        </row>
        <row r="500">
          <cell r="C500" t="str">
            <v/>
          </cell>
        </row>
        <row r="501">
          <cell r="C501" t="str">
            <v/>
          </cell>
        </row>
        <row r="502">
          <cell r="C502" t="str">
            <v/>
          </cell>
        </row>
        <row r="503">
          <cell r="C503" t="str">
            <v/>
          </cell>
        </row>
        <row r="504">
          <cell r="C504" t="str">
            <v/>
          </cell>
        </row>
        <row r="505">
          <cell r="C505" t="str">
            <v/>
          </cell>
        </row>
        <row r="506">
          <cell r="C506" t="str">
            <v/>
          </cell>
        </row>
        <row r="507">
          <cell r="C507" t="str">
            <v/>
          </cell>
        </row>
        <row r="508">
          <cell r="C508" t="str">
            <v/>
          </cell>
        </row>
        <row r="509">
          <cell r="C509" t="str">
            <v/>
          </cell>
        </row>
        <row r="510">
          <cell r="C510" t="str">
            <v/>
          </cell>
        </row>
        <row r="511">
          <cell r="C511" t="str">
            <v/>
          </cell>
        </row>
        <row r="512">
          <cell r="C512" t="str">
            <v/>
          </cell>
        </row>
        <row r="513">
          <cell r="C513" t="str">
            <v/>
          </cell>
        </row>
        <row r="514">
          <cell r="C514" t="str">
            <v/>
          </cell>
        </row>
        <row r="515">
          <cell r="C515" t="str">
            <v/>
          </cell>
        </row>
        <row r="516">
          <cell r="C516" t="str">
            <v/>
          </cell>
        </row>
        <row r="517">
          <cell r="C517" t="str">
            <v/>
          </cell>
        </row>
        <row r="518">
          <cell r="C518" t="str">
            <v/>
          </cell>
        </row>
        <row r="519">
          <cell r="C519" t="str">
            <v/>
          </cell>
        </row>
        <row r="520">
          <cell r="C520" t="str">
            <v/>
          </cell>
        </row>
        <row r="521">
          <cell r="C521" t="str">
            <v/>
          </cell>
        </row>
        <row r="522">
          <cell r="C522" t="str">
            <v/>
          </cell>
        </row>
        <row r="523">
          <cell r="C523" t="str">
            <v/>
          </cell>
        </row>
        <row r="524">
          <cell r="C524" t="str">
            <v/>
          </cell>
        </row>
        <row r="525">
          <cell r="C525" t="str">
            <v/>
          </cell>
        </row>
        <row r="526">
          <cell r="C526" t="str">
            <v/>
          </cell>
        </row>
        <row r="527">
          <cell r="C527" t="str">
            <v/>
          </cell>
        </row>
        <row r="528">
          <cell r="C528" t="str">
            <v/>
          </cell>
        </row>
        <row r="529">
          <cell r="C529" t="str">
            <v/>
          </cell>
        </row>
        <row r="530">
          <cell r="C530" t="str">
            <v/>
          </cell>
        </row>
        <row r="531">
          <cell r="C531" t="str">
            <v/>
          </cell>
        </row>
        <row r="532">
          <cell r="C532" t="str">
            <v/>
          </cell>
        </row>
        <row r="533">
          <cell r="C533" t="str">
            <v/>
          </cell>
        </row>
        <row r="534">
          <cell r="C534" t="str">
            <v/>
          </cell>
        </row>
        <row r="535">
          <cell r="C535" t="str">
            <v/>
          </cell>
        </row>
        <row r="536">
          <cell r="C536" t="str">
            <v/>
          </cell>
        </row>
        <row r="537">
          <cell r="C537" t="str">
            <v/>
          </cell>
        </row>
        <row r="538">
          <cell r="C538" t="str">
            <v/>
          </cell>
        </row>
        <row r="539">
          <cell r="C539" t="str">
            <v/>
          </cell>
        </row>
        <row r="540">
          <cell r="C540" t="str">
            <v/>
          </cell>
        </row>
        <row r="541">
          <cell r="C541" t="str">
            <v/>
          </cell>
        </row>
        <row r="542">
          <cell r="C542" t="str">
            <v/>
          </cell>
        </row>
        <row r="543">
          <cell r="C543" t="str">
            <v/>
          </cell>
        </row>
        <row r="544">
          <cell r="C544" t="str">
            <v/>
          </cell>
        </row>
        <row r="545">
          <cell r="C545" t="str">
            <v/>
          </cell>
        </row>
        <row r="546">
          <cell r="C546" t="str">
            <v/>
          </cell>
        </row>
        <row r="547">
          <cell r="C547" t="str">
            <v/>
          </cell>
        </row>
        <row r="548">
          <cell r="C548" t="str">
            <v/>
          </cell>
        </row>
        <row r="549">
          <cell r="C549" t="str">
            <v/>
          </cell>
        </row>
        <row r="550">
          <cell r="C550" t="str">
            <v/>
          </cell>
        </row>
        <row r="551">
          <cell r="C551" t="str">
            <v/>
          </cell>
        </row>
        <row r="552">
          <cell r="C552" t="str">
            <v/>
          </cell>
        </row>
        <row r="553">
          <cell r="C553" t="str">
            <v/>
          </cell>
        </row>
        <row r="554">
          <cell r="C554" t="str">
            <v/>
          </cell>
        </row>
        <row r="555">
          <cell r="C555" t="str">
            <v/>
          </cell>
        </row>
        <row r="556">
          <cell r="C556" t="str">
            <v/>
          </cell>
        </row>
        <row r="557">
          <cell r="C557" t="str">
            <v/>
          </cell>
        </row>
        <row r="558">
          <cell r="C558" t="str">
            <v/>
          </cell>
        </row>
        <row r="559">
          <cell r="C559" t="str">
            <v/>
          </cell>
        </row>
        <row r="560">
          <cell r="C560" t="str">
            <v/>
          </cell>
        </row>
        <row r="561">
          <cell r="C561" t="str">
            <v/>
          </cell>
        </row>
        <row r="562">
          <cell r="C562" t="str">
            <v/>
          </cell>
        </row>
        <row r="563">
          <cell r="C563" t="str">
            <v/>
          </cell>
        </row>
        <row r="564">
          <cell r="C564" t="str">
            <v/>
          </cell>
        </row>
        <row r="565">
          <cell r="C565" t="str">
            <v/>
          </cell>
        </row>
        <row r="566">
          <cell r="C566" t="str">
            <v/>
          </cell>
        </row>
        <row r="567">
          <cell r="C567" t="str">
            <v/>
          </cell>
        </row>
        <row r="568">
          <cell r="C568" t="str">
            <v/>
          </cell>
        </row>
        <row r="569">
          <cell r="C569" t="str">
            <v/>
          </cell>
        </row>
        <row r="570">
          <cell r="C570" t="str">
            <v/>
          </cell>
        </row>
        <row r="571">
          <cell r="C571" t="str">
            <v/>
          </cell>
        </row>
        <row r="572">
          <cell r="C572" t="str">
            <v/>
          </cell>
        </row>
        <row r="573">
          <cell r="C573" t="str">
            <v/>
          </cell>
        </row>
        <row r="574">
          <cell r="C574" t="str">
            <v/>
          </cell>
        </row>
        <row r="575">
          <cell r="C575" t="str">
            <v/>
          </cell>
        </row>
        <row r="576">
          <cell r="C576" t="str">
            <v/>
          </cell>
        </row>
        <row r="577">
          <cell r="C577" t="str">
            <v/>
          </cell>
        </row>
        <row r="578">
          <cell r="C578" t="str">
            <v/>
          </cell>
        </row>
        <row r="579">
          <cell r="C579" t="str">
            <v/>
          </cell>
        </row>
        <row r="580">
          <cell r="C580" t="str">
            <v/>
          </cell>
        </row>
        <row r="581">
          <cell r="C581" t="str">
            <v/>
          </cell>
        </row>
        <row r="582">
          <cell r="C582" t="str">
            <v/>
          </cell>
        </row>
        <row r="583">
          <cell r="C583" t="str">
            <v/>
          </cell>
        </row>
        <row r="584">
          <cell r="C584" t="str">
            <v/>
          </cell>
        </row>
        <row r="585">
          <cell r="C585" t="str">
            <v/>
          </cell>
        </row>
        <row r="586">
          <cell r="C586" t="str">
            <v/>
          </cell>
        </row>
        <row r="587">
          <cell r="C587" t="str">
            <v/>
          </cell>
        </row>
        <row r="588">
          <cell r="C588" t="str">
            <v/>
          </cell>
        </row>
        <row r="589">
          <cell r="C589" t="str">
            <v/>
          </cell>
        </row>
        <row r="590">
          <cell r="C590" t="str">
            <v/>
          </cell>
        </row>
        <row r="591">
          <cell r="C591" t="str">
            <v/>
          </cell>
        </row>
        <row r="592">
          <cell r="C592" t="str">
            <v/>
          </cell>
        </row>
        <row r="593">
          <cell r="C593" t="str">
            <v/>
          </cell>
        </row>
        <row r="594">
          <cell r="C594" t="str">
            <v/>
          </cell>
        </row>
        <row r="595">
          <cell r="C595" t="str">
            <v/>
          </cell>
        </row>
        <row r="596">
          <cell r="C596" t="str">
            <v/>
          </cell>
        </row>
        <row r="597">
          <cell r="C597" t="str">
            <v/>
          </cell>
        </row>
        <row r="598">
          <cell r="C598" t="str">
            <v/>
          </cell>
        </row>
        <row r="599">
          <cell r="C599" t="str">
            <v/>
          </cell>
        </row>
        <row r="600">
          <cell r="C600" t="str">
            <v/>
          </cell>
        </row>
        <row r="601">
          <cell r="C601" t="str">
            <v/>
          </cell>
        </row>
        <row r="602">
          <cell r="C602" t="str">
            <v/>
          </cell>
        </row>
        <row r="603">
          <cell r="C603" t="str">
            <v/>
          </cell>
        </row>
        <row r="604">
          <cell r="C604" t="str">
            <v/>
          </cell>
        </row>
        <row r="605">
          <cell r="C605" t="str">
            <v/>
          </cell>
        </row>
        <row r="606">
          <cell r="C606" t="str">
            <v/>
          </cell>
        </row>
        <row r="607">
          <cell r="C607" t="str">
            <v/>
          </cell>
        </row>
        <row r="608">
          <cell r="C608" t="str">
            <v/>
          </cell>
        </row>
        <row r="609">
          <cell r="C609" t="str">
            <v/>
          </cell>
        </row>
        <row r="610">
          <cell r="C610" t="str">
            <v/>
          </cell>
        </row>
        <row r="611">
          <cell r="C611" t="str">
            <v/>
          </cell>
        </row>
        <row r="612">
          <cell r="C612" t="str">
            <v/>
          </cell>
        </row>
        <row r="613">
          <cell r="C613" t="str">
            <v/>
          </cell>
        </row>
        <row r="614">
          <cell r="C614" t="str">
            <v/>
          </cell>
        </row>
        <row r="615">
          <cell r="C615" t="str">
            <v/>
          </cell>
        </row>
        <row r="616">
          <cell r="C616" t="str">
            <v/>
          </cell>
        </row>
        <row r="617">
          <cell r="C617" t="str">
            <v/>
          </cell>
        </row>
        <row r="618">
          <cell r="C618" t="str">
            <v/>
          </cell>
        </row>
        <row r="619">
          <cell r="C619" t="str">
            <v/>
          </cell>
        </row>
        <row r="620">
          <cell r="C620" t="str">
            <v/>
          </cell>
        </row>
        <row r="621">
          <cell r="C621" t="str">
            <v/>
          </cell>
        </row>
        <row r="622">
          <cell r="C622" t="str">
            <v/>
          </cell>
        </row>
        <row r="623">
          <cell r="C623" t="str">
            <v/>
          </cell>
        </row>
        <row r="624">
          <cell r="C624" t="str">
            <v/>
          </cell>
        </row>
        <row r="625">
          <cell r="C625" t="str">
            <v/>
          </cell>
        </row>
        <row r="626">
          <cell r="C626" t="str">
            <v/>
          </cell>
        </row>
        <row r="627">
          <cell r="C627" t="str">
            <v/>
          </cell>
        </row>
        <row r="628">
          <cell r="C628" t="str">
            <v/>
          </cell>
        </row>
        <row r="629">
          <cell r="C629" t="str">
            <v/>
          </cell>
        </row>
        <row r="630">
          <cell r="C630" t="str">
            <v/>
          </cell>
        </row>
        <row r="631">
          <cell r="C631" t="str">
            <v/>
          </cell>
        </row>
        <row r="632">
          <cell r="C632" t="str">
            <v/>
          </cell>
        </row>
        <row r="633">
          <cell r="C633" t="str">
            <v/>
          </cell>
        </row>
        <row r="634">
          <cell r="C634" t="str">
            <v/>
          </cell>
        </row>
        <row r="635">
          <cell r="C635" t="str">
            <v/>
          </cell>
        </row>
        <row r="636">
          <cell r="C636" t="str">
            <v/>
          </cell>
        </row>
        <row r="637">
          <cell r="C637" t="str">
            <v/>
          </cell>
        </row>
        <row r="638">
          <cell r="C638" t="str">
            <v/>
          </cell>
        </row>
        <row r="639">
          <cell r="C639" t="str">
            <v/>
          </cell>
        </row>
        <row r="640">
          <cell r="C640" t="str">
            <v/>
          </cell>
        </row>
        <row r="641">
          <cell r="C641" t="str">
            <v/>
          </cell>
        </row>
        <row r="642">
          <cell r="C642" t="str">
            <v/>
          </cell>
        </row>
        <row r="643">
          <cell r="C643" t="str">
            <v/>
          </cell>
        </row>
        <row r="644">
          <cell r="C644" t="str">
            <v/>
          </cell>
        </row>
        <row r="645">
          <cell r="C645" t="str">
            <v/>
          </cell>
        </row>
        <row r="646">
          <cell r="C646" t="str">
            <v/>
          </cell>
        </row>
        <row r="647">
          <cell r="C647" t="str">
            <v/>
          </cell>
        </row>
        <row r="648">
          <cell r="C648" t="str">
            <v/>
          </cell>
        </row>
        <row r="649">
          <cell r="C649" t="str">
            <v/>
          </cell>
        </row>
        <row r="650">
          <cell r="C650" t="str">
            <v/>
          </cell>
        </row>
        <row r="651">
          <cell r="C651" t="str">
            <v/>
          </cell>
        </row>
        <row r="652">
          <cell r="C652" t="str">
            <v/>
          </cell>
        </row>
        <row r="653">
          <cell r="C653" t="str">
            <v/>
          </cell>
        </row>
        <row r="654">
          <cell r="C654" t="str">
            <v/>
          </cell>
        </row>
        <row r="655">
          <cell r="C655" t="str">
            <v/>
          </cell>
        </row>
        <row r="656">
          <cell r="C656" t="str">
            <v/>
          </cell>
        </row>
        <row r="657">
          <cell r="C657" t="str">
            <v/>
          </cell>
        </row>
        <row r="658">
          <cell r="C658" t="str">
            <v/>
          </cell>
        </row>
        <row r="659">
          <cell r="C659" t="str">
            <v/>
          </cell>
        </row>
        <row r="660">
          <cell r="C660" t="str">
            <v/>
          </cell>
        </row>
        <row r="661">
          <cell r="C661" t="str">
            <v/>
          </cell>
        </row>
        <row r="662">
          <cell r="C662" t="str">
            <v/>
          </cell>
        </row>
        <row r="663">
          <cell r="C663" t="str">
            <v/>
          </cell>
        </row>
        <row r="664">
          <cell r="C664" t="str">
            <v/>
          </cell>
        </row>
        <row r="665">
          <cell r="C665" t="str">
            <v/>
          </cell>
        </row>
        <row r="666">
          <cell r="C666" t="str">
            <v/>
          </cell>
        </row>
        <row r="667">
          <cell r="C667" t="str">
            <v/>
          </cell>
        </row>
        <row r="668">
          <cell r="C668" t="str">
            <v/>
          </cell>
        </row>
        <row r="669">
          <cell r="C669" t="str">
            <v/>
          </cell>
        </row>
        <row r="670">
          <cell r="C670" t="str">
            <v/>
          </cell>
        </row>
        <row r="671">
          <cell r="C671" t="str">
            <v/>
          </cell>
        </row>
        <row r="672">
          <cell r="C672" t="str">
            <v/>
          </cell>
        </row>
        <row r="673">
          <cell r="C673" t="str">
            <v/>
          </cell>
        </row>
        <row r="674">
          <cell r="C674" t="str">
            <v/>
          </cell>
        </row>
        <row r="675">
          <cell r="C675" t="str">
            <v/>
          </cell>
        </row>
        <row r="676">
          <cell r="C676" t="str">
            <v/>
          </cell>
        </row>
        <row r="677">
          <cell r="C677" t="str">
            <v/>
          </cell>
        </row>
        <row r="678">
          <cell r="C678" t="str">
            <v/>
          </cell>
        </row>
        <row r="679">
          <cell r="C679" t="str">
            <v/>
          </cell>
        </row>
        <row r="680">
          <cell r="C680" t="str">
            <v/>
          </cell>
        </row>
        <row r="681">
          <cell r="C681" t="str">
            <v/>
          </cell>
        </row>
        <row r="682">
          <cell r="C682" t="str">
            <v/>
          </cell>
        </row>
        <row r="683">
          <cell r="C683" t="str">
            <v/>
          </cell>
        </row>
        <row r="684">
          <cell r="C684" t="str">
            <v/>
          </cell>
        </row>
        <row r="685">
          <cell r="C685" t="str">
            <v/>
          </cell>
        </row>
        <row r="686">
          <cell r="C686" t="str">
            <v/>
          </cell>
        </row>
        <row r="687">
          <cell r="C687" t="str">
            <v/>
          </cell>
        </row>
        <row r="688">
          <cell r="C688" t="str">
            <v/>
          </cell>
        </row>
        <row r="689">
          <cell r="C689" t="str">
            <v/>
          </cell>
        </row>
        <row r="690">
          <cell r="C690" t="str">
            <v/>
          </cell>
        </row>
        <row r="691">
          <cell r="C691" t="str">
            <v/>
          </cell>
        </row>
        <row r="692">
          <cell r="C692" t="str">
            <v/>
          </cell>
        </row>
        <row r="693">
          <cell r="C693" t="str">
            <v/>
          </cell>
        </row>
        <row r="694">
          <cell r="C694" t="str">
            <v/>
          </cell>
        </row>
        <row r="695">
          <cell r="C695" t="str">
            <v/>
          </cell>
        </row>
        <row r="696">
          <cell r="C696" t="str">
            <v/>
          </cell>
        </row>
        <row r="697">
          <cell r="C697" t="str">
            <v/>
          </cell>
        </row>
        <row r="698">
          <cell r="C698" t="str">
            <v/>
          </cell>
        </row>
        <row r="699">
          <cell r="C699" t="str">
            <v/>
          </cell>
        </row>
        <row r="700">
          <cell r="C700" t="str">
            <v/>
          </cell>
        </row>
        <row r="701">
          <cell r="C701" t="str">
            <v/>
          </cell>
        </row>
        <row r="702">
          <cell r="C702" t="str">
            <v/>
          </cell>
        </row>
        <row r="703">
          <cell r="C703" t="str">
            <v/>
          </cell>
        </row>
        <row r="704">
          <cell r="C704" t="str">
            <v/>
          </cell>
        </row>
        <row r="705">
          <cell r="C705" t="str">
            <v/>
          </cell>
        </row>
        <row r="706">
          <cell r="C706" t="str">
            <v/>
          </cell>
        </row>
        <row r="707">
          <cell r="C707" t="str">
            <v/>
          </cell>
        </row>
        <row r="708">
          <cell r="C708" t="str">
            <v/>
          </cell>
        </row>
        <row r="709">
          <cell r="C709" t="str">
            <v/>
          </cell>
        </row>
        <row r="710">
          <cell r="C710" t="str">
            <v/>
          </cell>
        </row>
        <row r="711">
          <cell r="C711" t="str">
            <v/>
          </cell>
        </row>
        <row r="712">
          <cell r="C712" t="str">
            <v/>
          </cell>
        </row>
        <row r="713">
          <cell r="C713" t="str">
            <v/>
          </cell>
        </row>
        <row r="714">
          <cell r="C714" t="str">
            <v/>
          </cell>
        </row>
        <row r="715">
          <cell r="C715" t="str">
            <v/>
          </cell>
        </row>
        <row r="716">
          <cell r="C716" t="str">
            <v/>
          </cell>
        </row>
        <row r="717">
          <cell r="C717" t="str">
            <v/>
          </cell>
        </row>
        <row r="718">
          <cell r="C718" t="str">
            <v/>
          </cell>
        </row>
        <row r="719">
          <cell r="C719" t="str">
            <v/>
          </cell>
        </row>
        <row r="720">
          <cell r="C720" t="str">
            <v/>
          </cell>
        </row>
        <row r="721">
          <cell r="C721" t="str">
            <v/>
          </cell>
        </row>
        <row r="722">
          <cell r="C722" t="str">
            <v/>
          </cell>
        </row>
        <row r="723">
          <cell r="C723" t="str">
            <v/>
          </cell>
        </row>
        <row r="724">
          <cell r="C724" t="str">
            <v/>
          </cell>
        </row>
        <row r="725">
          <cell r="C725" t="str">
            <v/>
          </cell>
        </row>
        <row r="726">
          <cell r="C726" t="str">
            <v/>
          </cell>
        </row>
        <row r="727">
          <cell r="C727" t="str">
            <v/>
          </cell>
        </row>
        <row r="728">
          <cell r="C728" t="str">
            <v/>
          </cell>
        </row>
        <row r="729">
          <cell r="C729" t="str">
            <v/>
          </cell>
        </row>
        <row r="730">
          <cell r="C730" t="str">
            <v/>
          </cell>
        </row>
        <row r="731">
          <cell r="C731" t="str">
            <v/>
          </cell>
        </row>
        <row r="732">
          <cell r="C732" t="str">
            <v/>
          </cell>
        </row>
        <row r="733">
          <cell r="C733" t="str">
            <v/>
          </cell>
        </row>
        <row r="734">
          <cell r="C734" t="str">
            <v/>
          </cell>
        </row>
        <row r="735">
          <cell r="C735" t="str">
            <v/>
          </cell>
        </row>
        <row r="736">
          <cell r="C736" t="str">
            <v/>
          </cell>
        </row>
        <row r="737">
          <cell r="C737" t="str">
            <v/>
          </cell>
        </row>
        <row r="738">
          <cell r="C738" t="str">
            <v/>
          </cell>
        </row>
        <row r="739">
          <cell r="C739" t="str">
            <v/>
          </cell>
        </row>
        <row r="740">
          <cell r="C740" t="str">
            <v/>
          </cell>
        </row>
        <row r="741">
          <cell r="C741" t="str">
            <v/>
          </cell>
        </row>
        <row r="742">
          <cell r="C742" t="str">
            <v/>
          </cell>
        </row>
        <row r="743">
          <cell r="C743" t="str">
            <v/>
          </cell>
        </row>
        <row r="744">
          <cell r="C744" t="str">
            <v/>
          </cell>
        </row>
        <row r="745">
          <cell r="C745" t="str">
            <v/>
          </cell>
        </row>
        <row r="746">
          <cell r="C746" t="str">
            <v/>
          </cell>
        </row>
        <row r="747">
          <cell r="C747" t="str">
            <v/>
          </cell>
        </row>
        <row r="748">
          <cell r="C748" t="str">
            <v/>
          </cell>
        </row>
        <row r="749">
          <cell r="C749" t="str">
            <v/>
          </cell>
        </row>
        <row r="750">
          <cell r="C750" t="str">
            <v/>
          </cell>
        </row>
        <row r="751">
          <cell r="C751" t="str">
            <v/>
          </cell>
        </row>
        <row r="752">
          <cell r="C752" t="str">
            <v/>
          </cell>
        </row>
        <row r="753">
          <cell r="C753" t="str">
            <v/>
          </cell>
        </row>
        <row r="754">
          <cell r="C754" t="str">
            <v/>
          </cell>
        </row>
        <row r="755">
          <cell r="C755" t="str">
            <v/>
          </cell>
        </row>
        <row r="756">
          <cell r="C756" t="str">
            <v/>
          </cell>
        </row>
        <row r="757">
          <cell r="C757" t="str">
            <v/>
          </cell>
        </row>
        <row r="758">
          <cell r="C758" t="str">
            <v/>
          </cell>
        </row>
        <row r="759">
          <cell r="C759" t="str">
            <v/>
          </cell>
        </row>
        <row r="760">
          <cell r="C760" t="str">
            <v/>
          </cell>
        </row>
        <row r="761">
          <cell r="C761" t="str">
            <v/>
          </cell>
        </row>
        <row r="762">
          <cell r="C762" t="str">
            <v/>
          </cell>
        </row>
        <row r="763">
          <cell r="C763" t="str">
            <v/>
          </cell>
        </row>
        <row r="764">
          <cell r="C764" t="str">
            <v/>
          </cell>
        </row>
        <row r="765">
          <cell r="C765" t="str">
            <v/>
          </cell>
        </row>
        <row r="766">
          <cell r="C766" t="str">
            <v/>
          </cell>
        </row>
        <row r="767">
          <cell r="C767" t="str">
            <v/>
          </cell>
        </row>
        <row r="768">
          <cell r="C768" t="str">
            <v/>
          </cell>
        </row>
        <row r="769">
          <cell r="C769" t="str">
            <v/>
          </cell>
        </row>
        <row r="770">
          <cell r="C770" t="str">
            <v/>
          </cell>
        </row>
        <row r="771">
          <cell r="C771" t="str">
            <v/>
          </cell>
        </row>
        <row r="772">
          <cell r="C772" t="str">
            <v/>
          </cell>
        </row>
        <row r="773">
          <cell r="C773" t="str">
            <v/>
          </cell>
        </row>
        <row r="774">
          <cell r="C774" t="str">
            <v/>
          </cell>
        </row>
        <row r="775">
          <cell r="C775" t="str">
            <v/>
          </cell>
        </row>
        <row r="776">
          <cell r="C776" t="str">
            <v/>
          </cell>
        </row>
        <row r="777">
          <cell r="C777" t="str">
            <v/>
          </cell>
        </row>
        <row r="778">
          <cell r="C778" t="str">
            <v/>
          </cell>
        </row>
        <row r="779">
          <cell r="C779" t="str">
            <v/>
          </cell>
        </row>
        <row r="780">
          <cell r="C780" t="str">
            <v/>
          </cell>
        </row>
        <row r="781">
          <cell r="C781" t="str">
            <v/>
          </cell>
        </row>
        <row r="782">
          <cell r="C782" t="str">
            <v/>
          </cell>
        </row>
        <row r="783">
          <cell r="C783" t="str">
            <v/>
          </cell>
        </row>
        <row r="784">
          <cell r="C784" t="str">
            <v/>
          </cell>
        </row>
        <row r="785">
          <cell r="C785" t="str">
            <v/>
          </cell>
        </row>
        <row r="786">
          <cell r="C786" t="str">
            <v/>
          </cell>
        </row>
        <row r="787">
          <cell r="C787" t="str">
            <v/>
          </cell>
        </row>
        <row r="788">
          <cell r="C788" t="str">
            <v/>
          </cell>
        </row>
        <row r="789">
          <cell r="C789" t="str">
            <v/>
          </cell>
        </row>
        <row r="790">
          <cell r="C790" t="str">
            <v/>
          </cell>
        </row>
        <row r="791">
          <cell r="C791" t="str">
            <v/>
          </cell>
        </row>
        <row r="792">
          <cell r="C792" t="str">
            <v/>
          </cell>
        </row>
        <row r="793">
          <cell r="C793" t="str">
            <v/>
          </cell>
        </row>
        <row r="794">
          <cell r="C794" t="str">
            <v/>
          </cell>
        </row>
        <row r="795">
          <cell r="C795" t="str">
            <v/>
          </cell>
        </row>
        <row r="796">
          <cell r="C796" t="str">
            <v/>
          </cell>
        </row>
        <row r="797">
          <cell r="C797" t="str">
            <v/>
          </cell>
        </row>
        <row r="798">
          <cell r="C798" t="str">
            <v/>
          </cell>
        </row>
        <row r="799">
          <cell r="C799" t="str">
            <v/>
          </cell>
        </row>
        <row r="800">
          <cell r="C800" t="str">
            <v/>
          </cell>
        </row>
        <row r="801">
          <cell r="C801" t="str">
            <v/>
          </cell>
        </row>
        <row r="802">
          <cell r="C802" t="str">
            <v/>
          </cell>
        </row>
        <row r="803">
          <cell r="C803" t="str">
            <v/>
          </cell>
        </row>
        <row r="804">
          <cell r="C804" t="str">
            <v/>
          </cell>
        </row>
        <row r="805">
          <cell r="C805" t="str">
            <v/>
          </cell>
        </row>
        <row r="806">
          <cell r="C806" t="str">
            <v/>
          </cell>
        </row>
        <row r="807">
          <cell r="C807" t="str">
            <v/>
          </cell>
        </row>
        <row r="808">
          <cell r="C808" t="str">
            <v/>
          </cell>
        </row>
        <row r="809">
          <cell r="C809" t="str">
            <v/>
          </cell>
        </row>
        <row r="810">
          <cell r="C810" t="str">
            <v/>
          </cell>
        </row>
        <row r="811">
          <cell r="C811" t="str">
            <v/>
          </cell>
        </row>
        <row r="812">
          <cell r="C812" t="str">
            <v/>
          </cell>
        </row>
        <row r="813">
          <cell r="C813" t="str">
            <v/>
          </cell>
        </row>
        <row r="814">
          <cell r="C814" t="str">
            <v/>
          </cell>
        </row>
        <row r="815">
          <cell r="C815" t="str">
            <v/>
          </cell>
        </row>
        <row r="816">
          <cell r="C816" t="str">
            <v/>
          </cell>
        </row>
        <row r="817">
          <cell r="C817" t="str">
            <v/>
          </cell>
        </row>
        <row r="818">
          <cell r="C818" t="str">
            <v/>
          </cell>
        </row>
        <row r="819">
          <cell r="C819" t="str">
            <v/>
          </cell>
        </row>
        <row r="820">
          <cell r="C820" t="str">
            <v/>
          </cell>
        </row>
        <row r="821">
          <cell r="C821" t="str">
            <v/>
          </cell>
        </row>
        <row r="822">
          <cell r="C822" t="str">
            <v/>
          </cell>
        </row>
        <row r="823">
          <cell r="C823" t="str">
            <v/>
          </cell>
        </row>
        <row r="824">
          <cell r="C824" t="str">
            <v/>
          </cell>
        </row>
        <row r="825">
          <cell r="C825" t="str">
            <v/>
          </cell>
        </row>
        <row r="826">
          <cell r="C826" t="str">
            <v/>
          </cell>
        </row>
        <row r="827">
          <cell r="C827" t="str">
            <v/>
          </cell>
        </row>
        <row r="828">
          <cell r="C828" t="str">
            <v/>
          </cell>
        </row>
        <row r="829">
          <cell r="C829" t="str">
            <v/>
          </cell>
        </row>
        <row r="830">
          <cell r="C830" t="str">
            <v/>
          </cell>
        </row>
        <row r="831">
          <cell r="C831" t="str">
            <v/>
          </cell>
        </row>
        <row r="832">
          <cell r="C832" t="str">
            <v/>
          </cell>
        </row>
        <row r="833">
          <cell r="C833" t="str">
            <v/>
          </cell>
        </row>
        <row r="834">
          <cell r="C834" t="str">
            <v/>
          </cell>
        </row>
        <row r="835">
          <cell r="C835" t="str">
            <v/>
          </cell>
        </row>
        <row r="836">
          <cell r="C836" t="str">
            <v/>
          </cell>
        </row>
        <row r="837">
          <cell r="C837" t="str">
            <v/>
          </cell>
        </row>
        <row r="838">
          <cell r="C838" t="str">
            <v/>
          </cell>
        </row>
        <row r="839">
          <cell r="C839" t="str">
            <v/>
          </cell>
        </row>
        <row r="840">
          <cell r="C840" t="str">
            <v/>
          </cell>
        </row>
        <row r="841">
          <cell r="C841" t="str">
            <v/>
          </cell>
        </row>
        <row r="842">
          <cell r="C842" t="str">
            <v/>
          </cell>
        </row>
        <row r="843">
          <cell r="C843" t="str">
            <v/>
          </cell>
        </row>
        <row r="844">
          <cell r="C844" t="str">
            <v/>
          </cell>
        </row>
        <row r="845">
          <cell r="C845" t="str">
            <v/>
          </cell>
        </row>
        <row r="846">
          <cell r="C846" t="str">
            <v/>
          </cell>
        </row>
        <row r="847">
          <cell r="C847" t="str">
            <v/>
          </cell>
        </row>
        <row r="848">
          <cell r="C848" t="str">
            <v/>
          </cell>
        </row>
        <row r="849">
          <cell r="C849" t="str">
            <v/>
          </cell>
        </row>
        <row r="850">
          <cell r="C850" t="str">
            <v/>
          </cell>
        </row>
        <row r="851">
          <cell r="C851" t="str">
            <v/>
          </cell>
        </row>
        <row r="852">
          <cell r="C852" t="str">
            <v/>
          </cell>
        </row>
        <row r="853">
          <cell r="C853" t="str">
            <v/>
          </cell>
        </row>
        <row r="854">
          <cell r="C854" t="str">
            <v/>
          </cell>
        </row>
        <row r="855">
          <cell r="C855" t="str">
            <v/>
          </cell>
        </row>
        <row r="856">
          <cell r="C856" t="str">
            <v/>
          </cell>
        </row>
        <row r="857">
          <cell r="C857" t="str">
            <v/>
          </cell>
        </row>
        <row r="858">
          <cell r="C858" t="str">
            <v/>
          </cell>
        </row>
        <row r="859">
          <cell r="C859" t="str">
            <v/>
          </cell>
        </row>
        <row r="860">
          <cell r="C860" t="str">
            <v/>
          </cell>
        </row>
        <row r="861">
          <cell r="C861" t="str">
            <v/>
          </cell>
        </row>
        <row r="862">
          <cell r="C862" t="str">
            <v/>
          </cell>
        </row>
        <row r="863">
          <cell r="C863" t="str">
            <v/>
          </cell>
        </row>
        <row r="864">
          <cell r="C864" t="str">
            <v/>
          </cell>
        </row>
        <row r="865">
          <cell r="C865" t="str">
            <v/>
          </cell>
        </row>
        <row r="866">
          <cell r="C866" t="str">
            <v/>
          </cell>
        </row>
        <row r="867">
          <cell r="C867" t="str">
            <v/>
          </cell>
        </row>
        <row r="868">
          <cell r="C868" t="str">
            <v/>
          </cell>
        </row>
        <row r="869">
          <cell r="C869" t="str">
            <v/>
          </cell>
        </row>
        <row r="870">
          <cell r="C870" t="str">
            <v/>
          </cell>
        </row>
        <row r="871">
          <cell r="C871" t="str">
            <v/>
          </cell>
        </row>
        <row r="872">
          <cell r="C872" t="str">
            <v/>
          </cell>
        </row>
        <row r="873">
          <cell r="C873" t="str">
            <v/>
          </cell>
        </row>
        <row r="874">
          <cell r="C874" t="str">
            <v/>
          </cell>
        </row>
        <row r="875">
          <cell r="C875" t="str">
            <v/>
          </cell>
        </row>
        <row r="876">
          <cell r="C876" t="str">
            <v/>
          </cell>
        </row>
        <row r="877">
          <cell r="C877" t="str">
            <v/>
          </cell>
        </row>
        <row r="878">
          <cell r="C878" t="str">
            <v/>
          </cell>
        </row>
        <row r="879">
          <cell r="C879" t="str">
            <v/>
          </cell>
        </row>
        <row r="880">
          <cell r="C880" t="str">
            <v/>
          </cell>
        </row>
        <row r="881">
          <cell r="C881" t="str">
            <v/>
          </cell>
        </row>
        <row r="882">
          <cell r="C882" t="str">
            <v/>
          </cell>
        </row>
        <row r="883">
          <cell r="C883" t="str">
            <v/>
          </cell>
        </row>
        <row r="884">
          <cell r="C884" t="str">
            <v/>
          </cell>
        </row>
        <row r="885">
          <cell r="C885" t="str">
            <v/>
          </cell>
        </row>
        <row r="886">
          <cell r="C886" t="str">
            <v/>
          </cell>
        </row>
        <row r="887">
          <cell r="C887" t="str">
            <v/>
          </cell>
        </row>
        <row r="888">
          <cell r="C888" t="str">
            <v/>
          </cell>
        </row>
        <row r="889">
          <cell r="C889" t="str">
            <v/>
          </cell>
        </row>
        <row r="890">
          <cell r="C890" t="str">
            <v/>
          </cell>
        </row>
        <row r="891">
          <cell r="C891" t="str">
            <v/>
          </cell>
        </row>
        <row r="892">
          <cell r="C892" t="str">
            <v/>
          </cell>
        </row>
        <row r="893">
          <cell r="C893" t="str">
            <v/>
          </cell>
        </row>
        <row r="894">
          <cell r="C894" t="str">
            <v/>
          </cell>
        </row>
        <row r="895">
          <cell r="C895" t="str">
            <v/>
          </cell>
        </row>
        <row r="896">
          <cell r="C896" t="str">
            <v/>
          </cell>
        </row>
        <row r="897">
          <cell r="C897" t="str">
            <v/>
          </cell>
        </row>
        <row r="898">
          <cell r="C898" t="str">
            <v/>
          </cell>
        </row>
        <row r="899">
          <cell r="C899" t="str">
            <v/>
          </cell>
        </row>
        <row r="900">
          <cell r="C900" t="str">
            <v/>
          </cell>
        </row>
        <row r="901">
          <cell r="C901" t="str">
            <v/>
          </cell>
        </row>
        <row r="902">
          <cell r="C902" t="str">
            <v/>
          </cell>
        </row>
        <row r="903">
          <cell r="C903" t="str">
            <v/>
          </cell>
        </row>
        <row r="904">
          <cell r="C904" t="str">
            <v/>
          </cell>
        </row>
        <row r="905">
          <cell r="C905" t="str">
            <v/>
          </cell>
        </row>
        <row r="906">
          <cell r="C906" t="str">
            <v/>
          </cell>
        </row>
        <row r="907">
          <cell r="C907" t="str">
            <v/>
          </cell>
        </row>
        <row r="908">
          <cell r="C908" t="str">
            <v/>
          </cell>
        </row>
        <row r="909">
          <cell r="C909" t="str">
            <v/>
          </cell>
        </row>
        <row r="910">
          <cell r="C910" t="str">
            <v/>
          </cell>
        </row>
        <row r="911">
          <cell r="C911" t="str">
            <v/>
          </cell>
        </row>
        <row r="912">
          <cell r="C912" t="str">
            <v/>
          </cell>
        </row>
        <row r="913">
          <cell r="C913" t="str">
            <v/>
          </cell>
        </row>
        <row r="914">
          <cell r="C914" t="str">
            <v/>
          </cell>
        </row>
        <row r="915">
          <cell r="C915" t="str">
            <v/>
          </cell>
        </row>
        <row r="916">
          <cell r="C916" t="str">
            <v/>
          </cell>
        </row>
        <row r="917">
          <cell r="C917" t="str">
            <v/>
          </cell>
        </row>
        <row r="918">
          <cell r="C918" t="str">
            <v/>
          </cell>
        </row>
        <row r="919">
          <cell r="C919" t="str">
            <v/>
          </cell>
        </row>
        <row r="920">
          <cell r="C920" t="str">
            <v/>
          </cell>
        </row>
        <row r="921">
          <cell r="C921" t="str">
            <v/>
          </cell>
        </row>
        <row r="922">
          <cell r="C922" t="str">
            <v/>
          </cell>
        </row>
        <row r="923">
          <cell r="C923" t="str">
            <v/>
          </cell>
        </row>
        <row r="924">
          <cell r="C924" t="str">
            <v/>
          </cell>
        </row>
        <row r="925">
          <cell r="C925" t="str">
            <v/>
          </cell>
        </row>
        <row r="926">
          <cell r="C926" t="str">
            <v/>
          </cell>
        </row>
        <row r="927">
          <cell r="C927" t="str">
            <v/>
          </cell>
        </row>
        <row r="928">
          <cell r="C928" t="str">
            <v/>
          </cell>
        </row>
        <row r="929">
          <cell r="C929" t="str">
            <v/>
          </cell>
        </row>
        <row r="930">
          <cell r="C930" t="str">
            <v/>
          </cell>
        </row>
        <row r="931">
          <cell r="C931" t="str">
            <v/>
          </cell>
        </row>
        <row r="932">
          <cell r="C932" t="str">
            <v/>
          </cell>
        </row>
        <row r="933">
          <cell r="C933" t="str">
            <v/>
          </cell>
        </row>
        <row r="934">
          <cell r="C934" t="str">
            <v/>
          </cell>
        </row>
        <row r="935">
          <cell r="C935" t="str">
            <v/>
          </cell>
        </row>
        <row r="936">
          <cell r="C936" t="str">
            <v/>
          </cell>
        </row>
        <row r="937">
          <cell r="C937" t="str">
            <v/>
          </cell>
        </row>
        <row r="938">
          <cell r="C938" t="str">
            <v/>
          </cell>
        </row>
        <row r="939">
          <cell r="C939" t="str">
            <v/>
          </cell>
        </row>
        <row r="940">
          <cell r="C940" t="str">
            <v/>
          </cell>
        </row>
        <row r="941">
          <cell r="C941" t="str">
            <v/>
          </cell>
        </row>
        <row r="942">
          <cell r="C942" t="str">
            <v/>
          </cell>
        </row>
        <row r="943">
          <cell r="C943" t="str">
            <v/>
          </cell>
        </row>
        <row r="944">
          <cell r="C944" t="str">
            <v/>
          </cell>
        </row>
        <row r="945">
          <cell r="C945" t="str">
            <v/>
          </cell>
        </row>
        <row r="946">
          <cell r="C946" t="str">
            <v/>
          </cell>
        </row>
        <row r="947">
          <cell r="C947" t="str">
            <v/>
          </cell>
        </row>
        <row r="948">
          <cell r="C948" t="str">
            <v/>
          </cell>
        </row>
        <row r="949">
          <cell r="C949" t="str">
            <v/>
          </cell>
        </row>
        <row r="950">
          <cell r="C950" t="str">
            <v/>
          </cell>
        </row>
        <row r="951">
          <cell r="C951" t="str">
            <v/>
          </cell>
        </row>
        <row r="952">
          <cell r="C952" t="str">
            <v/>
          </cell>
        </row>
        <row r="953">
          <cell r="C953" t="str">
            <v/>
          </cell>
        </row>
        <row r="954">
          <cell r="C954" t="str">
            <v/>
          </cell>
        </row>
        <row r="955">
          <cell r="C955" t="str">
            <v/>
          </cell>
        </row>
        <row r="956">
          <cell r="C956" t="str">
            <v/>
          </cell>
        </row>
        <row r="957">
          <cell r="C957" t="str">
            <v/>
          </cell>
        </row>
        <row r="958">
          <cell r="C958" t="str">
            <v/>
          </cell>
        </row>
        <row r="959">
          <cell r="C959" t="str">
            <v/>
          </cell>
        </row>
        <row r="960">
          <cell r="C960" t="str">
            <v/>
          </cell>
        </row>
        <row r="961">
          <cell r="C961" t="str">
            <v/>
          </cell>
        </row>
        <row r="962">
          <cell r="C962" t="str">
            <v/>
          </cell>
        </row>
        <row r="963">
          <cell r="C963" t="str">
            <v/>
          </cell>
        </row>
        <row r="964">
          <cell r="C964" t="str">
            <v/>
          </cell>
        </row>
        <row r="965">
          <cell r="C965" t="str">
            <v/>
          </cell>
        </row>
        <row r="966">
          <cell r="C966" t="str">
            <v/>
          </cell>
        </row>
        <row r="967">
          <cell r="C967" t="str">
            <v/>
          </cell>
        </row>
        <row r="968">
          <cell r="C968" t="str">
            <v/>
          </cell>
        </row>
        <row r="969">
          <cell r="C969" t="str">
            <v/>
          </cell>
        </row>
        <row r="970">
          <cell r="C970" t="str">
            <v/>
          </cell>
        </row>
        <row r="971">
          <cell r="C971" t="str">
            <v/>
          </cell>
        </row>
        <row r="972">
          <cell r="C972" t="str">
            <v/>
          </cell>
        </row>
        <row r="973">
          <cell r="C973" t="str">
            <v/>
          </cell>
        </row>
        <row r="974">
          <cell r="C974" t="str">
            <v/>
          </cell>
        </row>
        <row r="975">
          <cell r="C975" t="str">
            <v/>
          </cell>
        </row>
        <row r="976">
          <cell r="C976" t="str">
            <v/>
          </cell>
        </row>
        <row r="977">
          <cell r="C977" t="str">
            <v/>
          </cell>
        </row>
        <row r="978">
          <cell r="C978" t="str">
            <v/>
          </cell>
        </row>
        <row r="979">
          <cell r="C979" t="str">
            <v/>
          </cell>
        </row>
        <row r="980">
          <cell r="C980" t="str">
            <v/>
          </cell>
        </row>
        <row r="981">
          <cell r="C981" t="str">
            <v/>
          </cell>
        </row>
        <row r="982">
          <cell r="C982" t="str">
            <v/>
          </cell>
        </row>
        <row r="983">
          <cell r="C983" t="str">
            <v/>
          </cell>
        </row>
        <row r="984">
          <cell r="C984" t="str">
            <v/>
          </cell>
        </row>
        <row r="985">
          <cell r="C985" t="str">
            <v/>
          </cell>
        </row>
        <row r="986">
          <cell r="C986" t="str">
            <v/>
          </cell>
        </row>
        <row r="987">
          <cell r="C987" t="str">
            <v/>
          </cell>
        </row>
        <row r="988">
          <cell r="C988" t="str">
            <v/>
          </cell>
        </row>
        <row r="989">
          <cell r="C989" t="str">
            <v/>
          </cell>
        </row>
        <row r="990">
          <cell r="C990" t="str">
            <v/>
          </cell>
        </row>
        <row r="991">
          <cell r="C991" t="str">
            <v/>
          </cell>
        </row>
        <row r="992">
          <cell r="C992" t="str">
            <v/>
          </cell>
        </row>
        <row r="993">
          <cell r="C993" t="str">
            <v/>
          </cell>
        </row>
        <row r="994">
          <cell r="C994" t="str">
            <v/>
          </cell>
        </row>
        <row r="995">
          <cell r="C995" t="str">
            <v/>
          </cell>
        </row>
        <row r="996">
          <cell r="C996" t="str">
            <v/>
          </cell>
        </row>
        <row r="997">
          <cell r="C997" t="str">
            <v/>
          </cell>
        </row>
        <row r="998">
          <cell r="C998" t="str">
            <v/>
          </cell>
        </row>
        <row r="999">
          <cell r="C999" t="str">
            <v/>
          </cell>
        </row>
        <row r="1000">
          <cell r="C1000" t="str">
            <v/>
          </cell>
        </row>
        <row r="1001">
          <cell r="C1001" t="str">
            <v/>
          </cell>
        </row>
        <row r="1002">
          <cell r="C1002" t="str">
            <v/>
          </cell>
        </row>
        <row r="1003">
          <cell r="C1003" t="str">
            <v/>
          </cell>
        </row>
        <row r="1004">
          <cell r="C1004" t="str">
            <v/>
          </cell>
        </row>
        <row r="1005">
          <cell r="C1005" t="str">
            <v/>
          </cell>
        </row>
        <row r="1006">
          <cell r="C1006" t="str">
            <v/>
          </cell>
        </row>
        <row r="1007">
          <cell r="C1007" t="str">
            <v/>
          </cell>
        </row>
        <row r="1008">
          <cell r="C1008" t="str">
            <v/>
          </cell>
        </row>
        <row r="1009">
          <cell r="C1009" t="str">
            <v/>
          </cell>
        </row>
        <row r="1010">
          <cell r="C1010" t="str">
            <v/>
          </cell>
        </row>
        <row r="1011">
          <cell r="C1011" t="str">
            <v/>
          </cell>
        </row>
        <row r="1012">
          <cell r="C1012" t="str">
            <v/>
          </cell>
        </row>
        <row r="1013">
          <cell r="C1013" t="str">
            <v/>
          </cell>
        </row>
        <row r="1014">
          <cell r="C1014" t="str">
            <v/>
          </cell>
        </row>
        <row r="1015">
          <cell r="C1015" t="str">
            <v/>
          </cell>
        </row>
        <row r="1016">
          <cell r="C1016" t="str">
            <v/>
          </cell>
        </row>
        <row r="1017">
          <cell r="C1017" t="str">
            <v/>
          </cell>
        </row>
        <row r="1018">
          <cell r="C1018" t="str">
            <v/>
          </cell>
        </row>
        <row r="1019">
          <cell r="C1019" t="str">
            <v/>
          </cell>
        </row>
        <row r="1020">
          <cell r="C1020" t="str">
            <v/>
          </cell>
        </row>
        <row r="1021">
          <cell r="C1021" t="str">
            <v/>
          </cell>
        </row>
        <row r="1022">
          <cell r="C1022" t="str">
            <v/>
          </cell>
        </row>
        <row r="1023">
          <cell r="C1023" t="str">
            <v/>
          </cell>
        </row>
        <row r="1024">
          <cell r="C1024" t="str">
            <v/>
          </cell>
        </row>
        <row r="1025">
          <cell r="C1025" t="str">
            <v/>
          </cell>
        </row>
        <row r="1026">
          <cell r="C1026" t="str">
            <v/>
          </cell>
        </row>
        <row r="1027">
          <cell r="C1027" t="str">
            <v/>
          </cell>
        </row>
        <row r="1028">
          <cell r="C1028" t="str">
            <v/>
          </cell>
        </row>
        <row r="1029">
          <cell r="C1029" t="str">
            <v/>
          </cell>
        </row>
        <row r="1030">
          <cell r="C1030" t="str">
            <v/>
          </cell>
        </row>
        <row r="1031">
          <cell r="C1031" t="str">
            <v/>
          </cell>
        </row>
        <row r="1032">
          <cell r="C1032" t="str">
            <v/>
          </cell>
        </row>
        <row r="1033">
          <cell r="C1033" t="str">
            <v/>
          </cell>
        </row>
        <row r="1034">
          <cell r="C1034" t="str">
            <v/>
          </cell>
        </row>
        <row r="1035">
          <cell r="C1035" t="str">
            <v/>
          </cell>
        </row>
        <row r="1036">
          <cell r="C1036" t="str">
            <v/>
          </cell>
        </row>
        <row r="1037">
          <cell r="C1037" t="str">
            <v/>
          </cell>
        </row>
        <row r="1038">
          <cell r="C1038" t="str">
            <v/>
          </cell>
        </row>
        <row r="1039">
          <cell r="C1039" t="str">
            <v/>
          </cell>
        </row>
        <row r="1040">
          <cell r="C1040" t="str">
            <v/>
          </cell>
        </row>
        <row r="1041">
          <cell r="C1041" t="str">
            <v/>
          </cell>
        </row>
        <row r="1042">
          <cell r="C1042" t="str">
            <v/>
          </cell>
        </row>
        <row r="1043">
          <cell r="C1043" t="str">
            <v/>
          </cell>
        </row>
        <row r="1044">
          <cell r="C1044" t="str">
            <v/>
          </cell>
        </row>
        <row r="1045">
          <cell r="C1045" t="str">
            <v/>
          </cell>
        </row>
        <row r="1046">
          <cell r="C1046" t="str">
            <v/>
          </cell>
        </row>
        <row r="1047">
          <cell r="C1047" t="str">
            <v/>
          </cell>
        </row>
        <row r="1048">
          <cell r="C1048" t="str">
            <v/>
          </cell>
        </row>
        <row r="1049">
          <cell r="C1049" t="str">
            <v/>
          </cell>
        </row>
        <row r="1050">
          <cell r="C1050" t="str">
            <v/>
          </cell>
        </row>
        <row r="1051">
          <cell r="C1051" t="str">
            <v/>
          </cell>
        </row>
        <row r="1052">
          <cell r="C1052" t="str">
            <v/>
          </cell>
        </row>
        <row r="1053">
          <cell r="C1053" t="str">
            <v/>
          </cell>
        </row>
        <row r="1054">
          <cell r="C1054" t="str">
            <v/>
          </cell>
        </row>
        <row r="1055">
          <cell r="C1055" t="str">
            <v/>
          </cell>
        </row>
        <row r="1056">
          <cell r="C1056" t="str">
            <v/>
          </cell>
        </row>
        <row r="1057">
          <cell r="C1057" t="str">
            <v/>
          </cell>
        </row>
        <row r="1058">
          <cell r="C1058" t="str">
            <v/>
          </cell>
        </row>
        <row r="1059">
          <cell r="C1059" t="str">
            <v/>
          </cell>
        </row>
        <row r="1060">
          <cell r="C1060" t="str">
            <v/>
          </cell>
        </row>
        <row r="1061">
          <cell r="C1061" t="str">
            <v/>
          </cell>
        </row>
        <row r="1062">
          <cell r="C1062" t="str">
            <v/>
          </cell>
        </row>
        <row r="1063">
          <cell r="C1063" t="str">
            <v/>
          </cell>
        </row>
        <row r="1064">
          <cell r="C1064" t="str">
            <v/>
          </cell>
        </row>
        <row r="1065">
          <cell r="C1065" t="str">
            <v/>
          </cell>
        </row>
        <row r="1066">
          <cell r="C1066" t="str">
            <v/>
          </cell>
        </row>
        <row r="1067">
          <cell r="C1067" t="str">
            <v/>
          </cell>
        </row>
        <row r="1068">
          <cell r="C1068" t="str">
            <v/>
          </cell>
        </row>
        <row r="1069">
          <cell r="C1069" t="str">
            <v/>
          </cell>
        </row>
        <row r="1070">
          <cell r="C1070" t="str">
            <v/>
          </cell>
        </row>
        <row r="1071">
          <cell r="C1071" t="str">
            <v/>
          </cell>
        </row>
        <row r="1072">
          <cell r="C1072" t="str">
            <v/>
          </cell>
        </row>
        <row r="1073">
          <cell r="C1073" t="str">
            <v/>
          </cell>
        </row>
        <row r="1074">
          <cell r="C1074" t="str">
            <v/>
          </cell>
        </row>
        <row r="1075">
          <cell r="C1075" t="str">
            <v/>
          </cell>
        </row>
        <row r="1076">
          <cell r="C1076" t="str">
            <v/>
          </cell>
        </row>
        <row r="1077">
          <cell r="C1077" t="str">
            <v/>
          </cell>
        </row>
        <row r="1078">
          <cell r="C1078" t="str">
            <v/>
          </cell>
        </row>
        <row r="1079">
          <cell r="C1079" t="str">
            <v/>
          </cell>
        </row>
        <row r="1080">
          <cell r="C1080" t="str">
            <v/>
          </cell>
        </row>
        <row r="1081">
          <cell r="C1081" t="str">
            <v/>
          </cell>
        </row>
        <row r="1082">
          <cell r="C1082" t="str">
            <v/>
          </cell>
        </row>
        <row r="1083">
          <cell r="C1083" t="str">
            <v/>
          </cell>
        </row>
        <row r="1084">
          <cell r="C1084" t="str">
            <v/>
          </cell>
        </row>
        <row r="1085">
          <cell r="C1085" t="str">
            <v/>
          </cell>
        </row>
        <row r="1086">
          <cell r="C1086" t="str">
            <v/>
          </cell>
        </row>
        <row r="1087">
          <cell r="C1087" t="str">
            <v/>
          </cell>
        </row>
        <row r="1088">
          <cell r="C1088" t="str">
            <v/>
          </cell>
        </row>
        <row r="1089">
          <cell r="C1089" t="str">
            <v/>
          </cell>
        </row>
        <row r="1090">
          <cell r="C1090" t="str">
            <v/>
          </cell>
        </row>
        <row r="1091">
          <cell r="C1091" t="str">
            <v/>
          </cell>
        </row>
        <row r="1092">
          <cell r="C1092" t="str">
            <v/>
          </cell>
        </row>
        <row r="1093">
          <cell r="C1093" t="str">
            <v/>
          </cell>
        </row>
        <row r="1094">
          <cell r="C1094" t="str">
            <v/>
          </cell>
        </row>
        <row r="1095">
          <cell r="C1095" t="str">
            <v/>
          </cell>
        </row>
        <row r="1096">
          <cell r="C1096" t="str">
            <v/>
          </cell>
        </row>
        <row r="1097">
          <cell r="C1097" t="str">
            <v/>
          </cell>
        </row>
        <row r="1098">
          <cell r="C1098" t="str">
            <v/>
          </cell>
        </row>
        <row r="1099">
          <cell r="C1099" t="str">
            <v/>
          </cell>
        </row>
        <row r="1100">
          <cell r="C1100" t="str">
            <v/>
          </cell>
        </row>
        <row r="1101">
          <cell r="C1101" t="str">
            <v/>
          </cell>
        </row>
        <row r="1102">
          <cell r="C1102" t="str">
            <v/>
          </cell>
        </row>
        <row r="1103">
          <cell r="C1103" t="str">
            <v/>
          </cell>
        </row>
        <row r="1104">
          <cell r="C1104" t="str">
            <v/>
          </cell>
        </row>
        <row r="1105">
          <cell r="C1105" t="str">
            <v/>
          </cell>
        </row>
        <row r="1106">
          <cell r="C1106" t="str">
            <v/>
          </cell>
        </row>
        <row r="1107">
          <cell r="C1107" t="str">
            <v/>
          </cell>
        </row>
        <row r="1108">
          <cell r="C1108" t="str">
            <v/>
          </cell>
        </row>
        <row r="1109">
          <cell r="C1109" t="str">
            <v/>
          </cell>
        </row>
        <row r="1110">
          <cell r="C1110" t="str">
            <v/>
          </cell>
        </row>
        <row r="1111">
          <cell r="C1111" t="str">
            <v/>
          </cell>
        </row>
        <row r="1112">
          <cell r="C1112" t="str">
            <v/>
          </cell>
        </row>
        <row r="1113">
          <cell r="C1113" t="str">
            <v/>
          </cell>
        </row>
        <row r="1114">
          <cell r="C1114" t="str">
            <v/>
          </cell>
        </row>
        <row r="1115">
          <cell r="C1115" t="str">
            <v/>
          </cell>
        </row>
        <row r="1116">
          <cell r="C1116" t="str">
            <v/>
          </cell>
        </row>
        <row r="1117">
          <cell r="C1117" t="str">
            <v/>
          </cell>
        </row>
        <row r="1118">
          <cell r="C1118" t="str">
            <v/>
          </cell>
        </row>
        <row r="1119">
          <cell r="C1119" t="str">
            <v/>
          </cell>
        </row>
        <row r="1120">
          <cell r="C1120" t="str">
            <v/>
          </cell>
        </row>
        <row r="1121">
          <cell r="C1121" t="str">
            <v/>
          </cell>
        </row>
        <row r="1122">
          <cell r="C1122" t="str">
            <v/>
          </cell>
        </row>
        <row r="1123">
          <cell r="C1123" t="str">
            <v/>
          </cell>
        </row>
        <row r="1124">
          <cell r="C1124" t="str">
            <v/>
          </cell>
        </row>
        <row r="1125">
          <cell r="C1125" t="str">
            <v/>
          </cell>
        </row>
        <row r="1126">
          <cell r="C1126" t="str">
            <v/>
          </cell>
        </row>
        <row r="1127">
          <cell r="C1127" t="str">
            <v/>
          </cell>
        </row>
        <row r="1128">
          <cell r="C1128" t="str">
            <v/>
          </cell>
        </row>
        <row r="1129">
          <cell r="C1129" t="str">
            <v/>
          </cell>
        </row>
        <row r="1130">
          <cell r="C1130" t="str">
            <v/>
          </cell>
        </row>
        <row r="1131">
          <cell r="C1131" t="str">
            <v/>
          </cell>
        </row>
        <row r="1132">
          <cell r="C1132" t="str">
            <v/>
          </cell>
        </row>
        <row r="1133">
          <cell r="C1133" t="str">
            <v/>
          </cell>
        </row>
        <row r="1134">
          <cell r="C1134" t="str">
            <v/>
          </cell>
        </row>
        <row r="1135">
          <cell r="C1135" t="str">
            <v/>
          </cell>
        </row>
        <row r="1136">
          <cell r="C1136" t="str">
            <v/>
          </cell>
        </row>
        <row r="1137">
          <cell r="C1137" t="str">
            <v/>
          </cell>
        </row>
        <row r="1138">
          <cell r="C1138" t="str">
            <v/>
          </cell>
        </row>
        <row r="1139">
          <cell r="C1139" t="str">
            <v/>
          </cell>
        </row>
        <row r="1140">
          <cell r="C1140" t="str">
            <v/>
          </cell>
        </row>
        <row r="1141">
          <cell r="C1141" t="str">
            <v/>
          </cell>
        </row>
        <row r="1142">
          <cell r="C1142" t="str">
            <v/>
          </cell>
        </row>
        <row r="1143">
          <cell r="C1143" t="str">
            <v/>
          </cell>
        </row>
        <row r="1144">
          <cell r="C1144" t="str">
            <v/>
          </cell>
        </row>
        <row r="1145">
          <cell r="C1145" t="str">
            <v/>
          </cell>
        </row>
        <row r="1146">
          <cell r="C1146" t="str">
            <v/>
          </cell>
        </row>
        <row r="1147">
          <cell r="C1147" t="str">
            <v/>
          </cell>
        </row>
        <row r="1148">
          <cell r="C1148" t="str">
            <v/>
          </cell>
        </row>
        <row r="1149">
          <cell r="C1149" t="str">
            <v/>
          </cell>
        </row>
        <row r="1150">
          <cell r="C1150" t="str">
            <v/>
          </cell>
        </row>
        <row r="1151">
          <cell r="C1151" t="str">
            <v/>
          </cell>
        </row>
        <row r="1152">
          <cell r="C1152" t="str">
            <v/>
          </cell>
        </row>
        <row r="1153">
          <cell r="C1153" t="str">
            <v/>
          </cell>
        </row>
        <row r="1154">
          <cell r="C1154" t="str">
            <v/>
          </cell>
        </row>
        <row r="1155">
          <cell r="C1155" t="str">
            <v/>
          </cell>
        </row>
        <row r="1156">
          <cell r="C1156" t="str">
            <v/>
          </cell>
        </row>
        <row r="1157">
          <cell r="C1157" t="str">
            <v/>
          </cell>
        </row>
        <row r="1158">
          <cell r="C1158" t="str">
            <v/>
          </cell>
        </row>
        <row r="1159">
          <cell r="C1159" t="str">
            <v/>
          </cell>
        </row>
        <row r="1160">
          <cell r="C1160" t="str">
            <v/>
          </cell>
        </row>
        <row r="1161">
          <cell r="C1161" t="str">
            <v/>
          </cell>
        </row>
        <row r="1162">
          <cell r="C1162" t="str">
            <v/>
          </cell>
        </row>
        <row r="1163">
          <cell r="C1163" t="str">
            <v/>
          </cell>
        </row>
        <row r="1164">
          <cell r="C1164" t="str">
            <v/>
          </cell>
        </row>
        <row r="1165">
          <cell r="C1165" t="str">
            <v/>
          </cell>
        </row>
        <row r="1166">
          <cell r="C1166" t="str">
            <v/>
          </cell>
        </row>
        <row r="1167">
          <cell r="C1167" t="str">
            <v/>
          </cell>
        </row>
        <row r="1168">
          <cell r="C1168" t="str">
            <v/>
          </cell>
        </row>
        <row r="1169">
          <cell r="C1169" t="str">
            <v/>
          </cell>
        </row>
        <row r="1170">
          <cell r="C1170" t="str">
            <v/>
          </cell>
        </row>
        <row r="1171">
          <cell r="C1171" t="str">
            <v/>
          </cell>
        </row>
        <row r="1172">
          <cell r="C1172" t="str">
            <v/>
          </cell>
        </row>
        <row r="1173">
          <cell r="C1173" t="str">
            <v/>
          </cell>
        </row>
        <row r="1174">
          <cell r="C1174" t="str">
            <v/>
          </cell>
        </row>
        <row r="1175">
          <cell r="C1175" t="str">
            <v/>
          </cell>
        </row>
        <row r="1176">
          <cell r="C1176" t="str">
            <v/>
          </cell>
        </row>
        <row r="1177">
          <cell r="C1177" t="str">
            <v/>
          </cell>
        </row>
        <row r="1178">
          <cell r="C1178" t="str">
            <v/>
          </cell>
        </row>
        <row r="1179">
          <cell r="C1179" t="str">
            <v/>
          </cell>
        </row>
        <row r="1180">
          <cell r="C1180" t="str">
            <v/>
          </cell>
        </row>
        <row r="1181">
          <cell r="C1181" t="str">
            <v/>
          </cell>
        </row>
        <row r="1182">
          <cell r="C1182" t="str">
            <v/>
          </cell>
        </row>
        <row r="1183">
          <cell r="C1183" t="str">
            <v/>
          </cell>
        </row>
        <row r="1184">
          <cell r="C1184" t="str">
            <v/>
          </cell>
        </row>
        <row r="1185">
          <cell r="C1185" t="str">
            <v/>
          </cell>
        </row>
        <row r="1186">
          <cell r="C1186" t="str">
            <v/>
          </cell>
        </row>
        <row r="1187">
          <cell r="C1187" t="str">
            <v/>
          </cell>
        </row>
        <row r="1188">
          <cell r="C1188" t="str">
            <v/>
          </cell>
        </row>
        <row r="1189">
          <cell r="C1189" t="str">
            <v/>
          </cell>
        </row>
        <row r="1190">
          <cell r="C1190" t="str">
            <v/>
          </cell>
        </row>
        <row r="1191">
          <cell r="C1191" t="str">
            <v/>
          </cell>
        </row>
        <row r="1192">
          <cell r="C1192" t="str">
            <v/>
          </cell>
        </row>
        <row r="1193">
          <cell r="C1193" t="str">
            <v/>
          </cell>
        </row>
        <row r="1194">
          <cell r="C1194" t="str">
            <v/>
          </cell>
        </row>
        <row r="1195">
          <cell r="C1195" t="str">
            <v/>
          </cell>
        </row>
        <row r="1196">
          <cell r="C1196" t="str">
            <v/>
          </cell>
        </row>
        <row r="1197">
          <cell r="C1197" t="str">
            <v/>
          </cell>
        </row>
        <row r="1198">
          <cell r="C1198" t="str">
            <v/>
          </cell>
        </row>
        <row r="1199">
          <cell r="C1199" t="str">
            <v/>
          </cell>
        </row>
        <row r="1200">
          <cell r="C1200" t="str">
            <v/>
          </cell>
        </row>
        <row r="1201">
          <cell r="C1201" t="str">
            <v/>
          </cell>
        </row>
        <row r="1202">
          <cell r="C1202" t="str">
            <v/>
          </cell>
        </row>
        <row r="1203">
          <cell r="C1203" t="str">
            <v/>
          </cell>
        </row>
        <row r="1204">
          <cell r="C1204" t="str">
            <v/>
          </cell>
        </row>
        <row r="1205">
          <cell r="C1205" t="str">
            <v/>
          </cell>
        </row>
        <row r="1206">
          <cell r="C1206" t="str">
            <v/>
          </cell>
        </row>
        <row r="1207">
          <cell r="C1207" t="str">
            <v/>
          </cell>
        </row>
        <row r="1208">
          <cell r="C1208" t="str">
            <v/>
          </cell>
        </row>
        <row r="1209">
          <cell r="C1209" t="str">
            <v/>
          </cell>
        </row>
        <row r="1210">
          <cell r="C1210" t="str">
            <v/>
          </cell>
        </row>
        <row r="1211">
          <cell r="C1211" t="str">
            <v/>
          </cell>
        </row>
        <row r="1212">
          <cell r="C1212" t="str">
            <v/>
          </cell>
        </row>
        <row r="1213">
          <cell r="C1213" t="str">
            <v/>
          </cell>
        </row>
        <row r="1214">
          <cell r="C1214" t="str">
            <v/>
          </cell>
        </row>
        <row r="1215">
          <cell r="C1215" t="str">
            <v/>
          </cell>
        </row>
        <row r="1216">
          <cell r="C1216" t="str">
            <v/>
          </cell>
        </row>
        <row r="1217">
          <cell r="C1217" t="str">
            <v/>
          </cell>
        </row>
        <row r="1218">
          <cell r="C1218" t="str">
            <v/>
          </cell>
        </row>
        <row r="1219">
          <cell r="C1219" t="str">
            <v/>
          </cell>
        </row>
        <row r="1220">
          <cell r="C1220" t="str">
            <v/>
          </cell>
        </row>
        <row r="1221">
          <cell r="C1221" t="str">
            <v/>
          </cell>
        </row>
        <row r="1222">
          <cell r="C1222" t="str">
            <v/>
          </cell>
        </row>
        <row r="1223">
          <cell r="C1223" t="str">
            <v/>
          </cell>
        </row>
        <row r="1224">
          <cell r="C1224" t="str">
            <v/>
          </cell>
        </row>
        <row r="1225">
          <cell r="C1225" t="str">
            <v/>
          </cell>
        </row>
        <row r="1226">
          <cell r="C1226" t="str">
            <v/>
          </cell>
        </row>
        <row r="1227">
          <cell r="C1227" t="str">
            <v/>
          </cell>
        </row>
        <row r="1228">
          <cell r="C1228" t="str">
            <v/>
          </cell>
        </row>
        <row r="1229">
          <cell r="C1229" t="str">
            <v/>
          </cell>
        </row>
        <row r="1230">
          <cell r="C1230" t="str">
            <v/>
          </cell>
        </row>
        <row r="1231">
          <cell r="C1231" t="str">
            <v/>
          </cell>
        </row>
        <row r="1232">
          <cell r="C1232" t="str">
            <v/>
          </cell>
        </row>
        <row r="1233">
          <cell r="C1233" t="str">
            <v/>
          </cell>
        </row>
        <row r="1234">
          <cell r="C1234" t="str">
            <v/>
          </cell>
        </row>
        <row r="1235">
          <cell r="C1235" t="str">
            <v/>
          </cell>
        </row>
        <row r="1236">
          <cell r="C1236" t="str">
            <v/>
          </cell>
        </row>
        <row r="1237">
          <cell r="C1237" t="str">
            <v/>
          </cell>
        </row>
        <row r="1238">
          <cell r="C1238" t="str">
            <v/>
          </cell>
        </row>
        <row r="1239">
          <cell r="C1239" t="str">
            <v/>
          </cell>
        </row>
        <row r="1240">
          <cell r="C1240" t="str">
            <v/>
          </cell>
        </row>
        <row r="1241">
          <cell r="C1241" t="str">
            <v/>
          </cell>
        </row>
        <row r="1242">
          <cell r="C1242" t="str">
            <v/>
          </cell>
        </row>
        <row r="1243">
          <cell r="C1243" t="str">
            <v/>
          </cell>
        </row>
        <row r="1244">
          <cell r="C1244" t="str">
            <v/>
          </cell>
        </row>
        <row r="1245">
          <cell r="C1245" t="str">
            <v/>
          </cell>
        </row>
        <row r="1246">
          <cell r="C1246" t="str">
            <v/>
          </cell>
        </row>
        <row r="1247">
          <cell r="C1247" t="str">
            <v/>
          </cell>
        </row>
        <row r="1248">
          <cell r="C1248" t="str">
            <v/>
          </cell>
        </row>
        <row r="1249">
          <cell r="C1249" t="str">
            <v/>
          </cell>
        </row>
        <row r="1250">
          <cell r="C1250" t="str">
            <v/>
          </cell>
        </row>
        <row r="1251">
          <cell r="C1251" t="str">
            <v/>
          </cell>
        </row>
        <row r="1252">
          <cell r="C1252" t="str">
            <v/>
          </cell>
        </row>
        <row r="1253">
          <cell r="C1253" t="str">
            <v/>
          </cell>
        </row>
        <row r="1254">
          <cell r="C1254" t="str">
            <v/>
          </cell>
        </row>
        <row r="1255">
          <cell r="C1255" t="str">
            <v/>
          </cell>
        </row>
        <row r="1256">
          <cell r="C1256" t="str">
            <v/>
          </cell>
        </row>
        <row r="1257">
          <cell r="C1257" t="str">
            <v/>
          </cell>
        </row>
        <row r="1258">
          <cell r="C1258" t="str">
            <v/>
          </cell>
        </row>
        <row r="1259">
          <cell r="C1259" t="str">
            <v/>
          </cell>
        </row>
        <row r="1260">
          <cell r="C1260" t="str">
            <v/>
          </cell>
        </row>
        <row r="1261">
          <cell r="C1261" t="str">
            <v/>
          </cell>
        </row>
        <row r="1262">
          <cell r="C1262" t="str">
            <v/>
          </cell>
        </row>
        <row r="1263">
          <cell r="C1263" t="str">
            <v/>
          </cell>
        </row>
        <row r="1264">
          <cell r="C1264" t="str">
            <v/>
          </cell>
        </row>
        <row r="1265">
          <cell r="C1265" t="str">
            <v/>
          </cell>
        </row>
        <row r="1266">
          <cell r="C1266" t="str">
            <v/>
          </cell>
        </row>
        <row r="1267">
          <cell r="C1267" t="str">
            <v/>
          </cell>
        </row>
        <row r="1268">
          <cell r="C1268" t="str">
            <v/>
          </cell>
        </row>
        <row r="1269">
          <cell r="C1269" t="str">
            <v/>
          </cell>
        </row>
        <row r="1270">
          <cell r="C1270" t="str">
            <v/>
          </cell>
        </row>
        <row r="1271">
          <cell r="C1271" t="str">
            <v/>
          </cell>
        </row>
        <row r="1272">
          <cell r="C1272" t="str">
            <v/>
          </cell>
        </row>
        <row r="1273">
          <cell r="C1273" t="str">
            <v/>
          </cell>
        </row>
        <row r="1274">
          <cell r="C1274" t="str">
            <v/>
          </cell>
        </row>
        <row r="1275">
          <cell r="C1275" t="str">
            <v/>
          </cell>
        </row>
        <row r="1276">
          <cell r="C1276" t="str">
            <v/>
          </cell>
        </row>
        <row r="1277">
          <cell r="C1277" t="str">
            <v/>
          </cell>
        </row>
        <row r="1278">
          <cell r="C1278" t="str">
            <v/>
          </cell>
        </row>
        <row r="1279">
          <cell r="C1279" t="str">
            <v/>
          </cell>
        </row>
        <row r="1280">
          <cell r="C1280" t="str">
            <v/>
          </cell>
        </row>
        <row r="1281">
          <cell r="C1281" t="str">
            <v/>
          </cell>
        </row>
        <row r="1282">
          <cell r="C1282" t="str">
            <v/>
          </cell>
        </row>
        <row r="1283">
          <cell r="C1283" t="str">
            <v/>
          </cell>
        </row>
        <row r="1284">
          <cell r="C1284" t="str">
            <v/>
          </cell>
        </row>
        <row r="1285">
          <cell r="C1285" t="str">
            <v/>
          </cell>
        </row>
        <row r="1286">
          <cell r="C1286" t="str">
            <v/>
          </cell>
        </row>
        <row r="1287">
          <cell r="C1287" t="str">
            <v/>
          </cell>
        </row>
        <row r="1288">
          <cell r="C1288" t="str">
            <v/>
          </cell>
        </row>
        <row r="1289">
          <cell r="C1289" t="str">
            <v/>
          </cell>
        </row>
        <row r="1290">
          <cell r="C1290" t="str">
            <v/>
          </cell>
        </row>
        <row r="1291">
          <cell r="C1291" t="str">
            <v/>
          </cell>
        </row>
        <row r="1292">
          <cell r="C1292" t="str">
            <v/>
          </cell>
        </row>
        <row r="1293">
          <cell r="C1293" t="str">
            <v/>
          </cell>
        </row>
        <row r="1294">
          <cell r="C1294" t="str">
            <v/>
          </cell>
        </row>
        <row r="1295">
          <cell r="C1295" t="str">
            <v/>
          </cell>
        </row>
        <row r="1296">
          <cell r="C1296" t="str">
            <v/>
          </cell>
        </row>
        <row r="1297">
          <cell r="C1297" t="str">
            <v/>
          </cell>
        </row>
        <row r="1298">
          <cell r="C1298" t="str">
            <v/>
          </cell>
        </row>
        <row r="1299">
          <cell r="C1299" t="str">
            <v/>
          </cell>
        </row>
        <row r="1300">
          <cell r="C1300" t="str">
            <v/>
          </cell>
        </row>
        <row r="1301">
          <cell r="C1301" t="str">
            <v/>
          </cell>
        </row>
        <row r="1302">
          <cell r="C1302" t="str">
            <v/>
          </cell>
        </row>
        <row r="1303">
          <cell r="C1303" t="str">
            <v/>
          </cell>
        </row>
        <row r="1304">
          <cell r="C1304" t="str">
            <v/>
          </cell>
        </row>
        <row r="1305">
          <cell r="C1305" t="str">
            <v/>
          </cell>
        </row>
        <row r="1306">
          <cell r="C1306" t="str">
            <v/>
          </cell>
        </row>
        <row r="1307">
          <cell r="C1307" t="str">
            <v/>
          </cell>
        </row>
        <row r="1308">
          <cell r="C1308" t="str">
            <v/>
          </cell>
        </row>
        <row r="1309">
          <cell r="C1309" t="str">
            <v/>
          </cell>
        </row>
        <row r="1310">
          <cell r="C1310" t="str">
            <v/>
          </cell>
        </row>
        <row r="1311">
          <cell r="C1311" t="str">
            <v/>
          </cell>
        </row>
        <row r="1312">
          <cell r="C1312" t="str">
            <v/>
          </cell>
        </row>
        <row r="1313">
          <cell r="C1313" t="str">
            <v/>
          </cell>
        </row>
        <row r="1314">
          <cell r="C1314" t="str">
            <v/>
          </cell>
        </row>
        <row r="1315">
          <cell r="C1315" t="str">
            <v/>
          </cell>
        </row>
        <row r="1316">
          <cell r="C1316" t="str">
            <v/>
          </cell>
        </row>
        <row r="1317">
          <cell r="C1317" t="str">
            <v/>
          </cell>
        </row>
        <row r="1318">
          <cell r="C1318" t="str">
            <v/>
          </cell>
        </row>
        <row r="1319">
          <cell r="C1319" t="str">
            <v/>
          </cell>
        </row>
        <row r="1320">
          <cell r="C1320" t="str">
            <v/>
          </cell>
        </row>
        <row r="1321">
          <cell r="C1321" t="str">
            <v/>
          </cell>
        </row>
        <row r="1322">
          <cell r="C1322" t="str">
            <v/>
          </cell>
        </row>
        <row r="1323">
          <cell r="C1323" t="str">
            <v/>
          </cell>
        </row>
        <row r="1324">
          <cell r="C1324" t="str">
            <v/>
          </cell>
        </row>
        <row r="1325">
          <cell r="C1325" t="str">
            <v/>
          </cell>
        </row>
        <row r="1326">
          <cell r="C1326" t="str">
            <v/>
          </cell>
        </row>
        <row r="1327">
          <cell r="C1327" t="str">
            <v/>
          </cell>
        </row>
        <row r="1328">
          <cell r="C1328" t="str">
            <v/>
          </cell>
        </row>
        <row r="1329">
          <cell r="C1329" t="str">
            <v/>
          </cell>
        </row>
        <row r="1330">
          <cell r="C1330" t="str">
            <v/>
          </cell>
        </row>
        <row r="1331">
          <cell r="C1331" t="str">
            <v/>
          </cell>
        </row>
        <row r="1332">
          <cell r="C1332" t="str">
            <v/>
          </cell>
        </row>
        <row r="1333">
          <cell r="C1333" t="str">
            <v/>
          </cell>
        </row>
        <row r="1334">
          <cell r="C1334" t="str">
            <v/>
          </cell>
        </row>
        <row r="1335">
          <cell r="C1335" t="str">
            <v/>
          </cell>
        </row>
        <row r="1336">
          <cell r="C1336" t="str">
            <v/>
          </cell>
        </row>
        <row r="1337">
          <cell r="C1337" t="str">
            <v/>
          </cell>
        </row>
        <row r="1338">
          <cell r="C1338" t="str">
            <v/>
          </cell>
        </row>
        <row r="1339">
          <cell r="C1339" t="str">
            <v/>
          </cell>
        </row>
        <row r="1340">
          <cell r="C1340" t="str">
            <v/>
          </cell>
        </row>
        <row r="1341">
          <cell r="C1341" t="str">
            <v/>
          </cell>
        </row>
        <row r="1342">
          <cell r="C1342" t="str">
            <v/>
          </cell>
        </row>
        <row r="1343">
          <cell r="C1343" t="str">
            <v/>
          </cell>
        </row>
        <row r="1344">
          <cell r="C1344" t="str">
            <v/>
          </cell>
        </row>
        <row r="1345">
          <cell r="C1345" t="str">
            <v/>
          </cell>
        </row>
        <row r="1346">
          <cell r="C1346" t="str">
            <v/>
          </cell>
        </row>
        <row r="1347">
          <cell r="C1347" t="str">
            <v/>
          </cell>
        </row>
        <row r="1348">
          <cell r="C1348" t="str">
            <v/>
          </cell>
        </row>
        <row r="1349">
          <cell r="C1349" t="str">
            <v/>
          </cell>
        </row>
        <row r="1350">
          <cell r="C1350" t="str">
            <v/>
          </cell>
        </row>
        <row r="1351">
          <cell r="C1351" t="str">
            <v/>
          </cell>
        </row>
        <row r="1352">
          <cell r="C1352" t="str">
            <v/>
          </cell>
        </row>
        <row r="1353">
          <cell r="C1353" t="str">
            <v/>
          </cell>
        </row>
        <row r="1354">
          <cell r="C1354" t="str">
            <v/>
          </cell>
        </row>
        <row r="1355">
          <cell r="C1355" t="str">
            <v/>
          </cell>
        </row>
        <row r="1356">
          <cell r="C1356" t="str">
            <v/>
          </cell>
        </row>
        <row r="1357">
          <cell r="C1357" t="str">
            <v/>
          </cell>
        </row>
        <row r="1358">
          <cell r="C1358" t="str">
            <v/>
          </cell>
        </row>
        <row r="1359">
          <cell r="C1359" t="str">
            <v/>
          </cell>
        </row>
        <row r="1360">
          <cell r="C1360" t="str">
            <v/>
          </cell>
        </row>
        <row r="1361">
          <cell r="C1361" t="str">
            <v/>
          </cell>
        </row>
        <row r="1362">
          <cell r="C1362" t="str">
            <v/>
          </cell>
        </row>
        <row r="1363">
          <cell r="C1363" t="str">
            <v/>
          </cell>
        </row>
        <row r="1364">
          <cell r="C1364" t="str">
            <v/>
          </cell>
        </row>
        <row r="1365">
          <cell r="C1365" t="str">
            <v/>
          </cell>
        </row>
        <row r="1366">
          <cell r="C1366" t="str">
            <v/>
          </cell>
        </row>
        <row r="1367">
          <cell r="C1367" t="str">
            <v/>
          </cell>
        </row>
        <row r="1368">
          <cell r="C1368" t="str">
            <v/>
          </cell>
        </row>
        <row r="1369">
          <cell r="C1369" t="str">
            <v/>
          </cell>
        </row>
        <row r="1370">
          <cell r="C1370" t="str">
            <v/>
          </cell>
        </row>
        <row r="1371">
          <cell r="C1371" t="str">
            <v/>
          </cell>
        </row>
        <row r="1372">
          <cell r="C1372" t="str">
            <v/>
          </cell>
        </row>
        <row r="1373">
          <cell r="C1373" t="str">
            <v/>
          </cell>
        </row>
        <row r="1374">
          <cell r="C1374" t="str">
            <v/>
          </cell>
        </row>
        <row r="1375">
          <cell r="C1375" t="str">
            <v/>
          </cell>
        </row>
        <row r="1376">
          <cell r="C1376" t="str">
            <v/>
          </cell>
        </row>
        <row r="1377">
          <cell r="C1377" t="str">
            <v/>
          </cell>
        </row>
        <row r="1378">
          <cell r="C1378" t="str">
            <v/>
          </cell>
        </row>
        <row r="1379">
          <cell r="C1379" t="str">
            <v/>
          </cell>
        </row>
        <row r="1380">
          <cell r="C1380" t="str">
            <v/>
          </cell>
        </row>
        <row r="1381">
          <cell r="C1381" t="str">
            <v/>
          </cell>
        </row>
        <row r="1382">
          <cell r="C1382" t="str">
            <v/>
          </cell>
        </row>
        <row r="1383">
          <cell r="C1383" t="str">
            <v/>
          </cell>
        </row>
        <row r="1384">
          <cell r="C1384" t="str">
            <v/>
          </cell>
        </row>
        <row r="1385">
          <cell r="C1385" t="str">
            <v/>
          </cell>
        </row>
        <row r="1386">
          <cell r="C1386" t="str">
            <v/>
          </cell>
        </row>
        <row r="1387">
          <cell r="C1387" t="str">
            <v/>
          </cell>
        </row>
        <row r="1388">
          <cell r="C1388" t="str">
            <v/>
          </cell>
        </row>
        <row r="1389">
          <cell r="C1389" t="str">
            <v/>
          </cell>
        </row>
        <row r="1390">
          <cell r="C1390" t="str">
            <v/>
          </cell>
        </row>
        <row r="1391">
          <cell r="C1391" t="str">
            <v/>
          </cell>
        </row>
        <row r="1392">
          <cell r="C1392" t="str">
            <v/>
          </cell>
        </row>
        <row r="1393">
          <cell r="C1393" t="str">
            <v/>
          </cell>
        </row>
        <row r="1394">
          <cell r="C1394" t="str">
            <v/>
          </cell>
        </row>
        <row r="1395">
          <cell r="C1395" t="str">
            <v/>
          </cell>
        </row>
        <row r="1396">
          <cell r="C1396" t="str">
            <v/>
          </cell>
        </row>
        <row r="1397">
          <cell r="C1397" t="str">
            <v/>
          </cell>
        </row>
        <row r="1398">
          <cell r="C1398" t="str">
            <v/>
          </cell>
        </row>
        <row r="1399">
          <cell r="C1399" t="str">
            <v/>
          </cell>
        </row>
        <row r="1400">
          <cell r="C1400" t="str">
            <v/>
          </cell>
        </row>
        <row r="1401">
          <cell r="C1401" t="str">
            <v/>
          </cell>
        </row>
      </sheetData>
      <sheetData sheetId="6">
        <row r="3">
          <cell r="D3" t="str">
            <v>3m3km sp ėj</v>
          </cell>
          <cell r="E3" t="str">
            <v>3v5km sp ėj</v>
          </cell>
          <cell r="F3" t="str">
            <v>3Varžybų atidarymas</v>
          </cell>
          <cell r="G3" t="str">
            <v>3v60 m</v>
          </cell>
          <cell r="H3" t="str">
            <v>3x</v>
          </cell>
          <cell r="I3" t="str">
            <v>3m60m</v>
          </cell>
          <cell r="J3" t="str">
            <v>3v60m</v>
          </cell>
          <cell r="K3" t="str">
            <v>3x</v>
          </cell>
          <cell r="L3" t="str">
            <v>3m600m</v>
          </cell>
          <cell r="M3" t="str">
            <v>3v600m</v>
          </cell>
          <cell r="N3" t="str">
            <v>3x</v>
          </cell>
          <cell r="O3" t="str">
            <v>3m60m f</v>
          </cell>
          <cell r="P3" t="str">
            <v>3m60m f</v>
          </cell>
          <cell r="Q3" t="str">
            <v>3v60m f</v>
          </cell>
          <cell r="R3" t="str">
            <v>3v60m f</v>
          </cell>
          <cell r="S3" t="str">
            <v>3m3000m</v>
          </cell>
          <cell r="T3" t="str">
            <v>3v3000m</v>
          </cell>
          <cell r="U3" t="str">
            <v>3x</v>
          </cell>
          <cell r="V3" t="str">
            <v>3m4x200m</v>
          </cell>
          <cell r="W3" t="str">
            <v>3v4x200m</v>
          </cell>
          <cell r="X3" t="str">
            <v>3m60m bb 5k</v>
          </cell>
          <cell r="Y3" t="str">
            <v>3v60m bb 7k</v>
          </cell>
          <cell r="Z3" t="str">
            <v>3v60m bb</v>
          </cell>
          <cell r="AA3" t="str">
            <v>3m60m bb</v>
          </cell>
          <cell r="AB3" t="str">
            <v>3m1000m</v>
          </cell>
          <cell r="AC3" t="str">
            <v>3v1000m</v>
          </cell>
          <cell r="AD3" t="str">
            <v>3m60m bb f</v>
          </cell>
          <cell r="AE3" t="str">
            <v>3m60m bb f</v>
          </cell>
          <cell r="AF3" t="str">
            <v>3v60m bb f</v>
          </cell>
          <cell r="AG3" t="str">
            <v>3v60m bb f</v>
          </cell>
          <cell r="AH3" t="str">
            <v>3m1500m klb</v>
          </cell>
          <cell r="AI3" t="str">
            <v>3v2000m klb</v>
          </cell>
          <cell r="AJ3" t="str">
            <v>3m300m</v>
          </cell>
          <cell r="AK3" t="str">
            <v>3v300m</v>
          </cell>
          <cell r="AL3" t="str">
            <v>3v1000m</v>
          </cell>
          <cell r="AM3" t="str">
            <v>3m800m</v>
          </cell>
          <cell r="AN3" t="str">
            <v>3</v>
          </cell>
          <cell r="AO3" t="str">
            <v>3</v>
          </cell>
          <cell r="AP3" t="str">
            <v>3</v>
          </cell>
          <cell r="AQ3" t="str">
            <v>3</v>
          </cell>
          <cell r="AR3" t="str">
            <v>3</v>
          </cell>
          <cell r="AS3" t="str">
            <v>3</v>
          </cell>
          <cell r="AT3" t="str">
            <v>3</v>
          </cell>
          <cell r="AU3" t="str">
            <v>3</v>
          </cell>
          <cell r="AV3" t="str">
            <v>3</v>
          </cell>
          <cell r="AW3" t="str">
            <v>3</v>
          </cell>
          <cell r="AX3" t="str">
            <v>3</v>
          </cell>
        </row>
        <row r="4">
          <cell r="D4">
            <v>14</v>
          </cell>
          <cell r="E4">
            <v>10</v>
          </cell>
          <cell r="F4">
            <v>0</v>
          </cell>
          <cell r="G4">
            <v>0</v>
          </cell>
          <cell r="H4">
            <v>0</v>
          </cell>
          <cell r="I4">
            <v>25</v>
          </cell>
          <cell r="J4">
            <v>41</v>
          </cell>
          <cell r="K4">
            <v>0</v>
          </cell>
          <cell r="L4">
            <v>22</v>
          </cell>
          <cell r="M4">
            <v>35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7</v>
          </cell>
          <cell r="T4">
            <v>17</v>
          </cell>
          <cell r="U4">
            <v>0</v>
          </cell>
          <cell r="V4">
            <v>13</v>
          </cell>
          <cell r="W4">
            <v>13</v>
          </cell>
          <cell r="X4">
            <v>10</v>
          </cell>
          <cell r="Y4">
            <v>10</v>
          </cell>
          <cell r="Z4">
            <v>22</v>
          </cell>
          <cell r="AA4">
            <v>10</v>
          </cell>
          <cell r="AB4">
            <v>13</v>
          </cell>
          <cell r="AC4">
            <v>24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4</v>
          </cell>
          <cell r="AI4">
            <v>17</v>
          </cell>
          <cell r="AJ4">
            <v>39</v>
          </cell>
          <cell r="AK4">
            <v>43</v>
          </cell>
          <cell r="AL4">
            <v>10</v>
          </cell>
          <cell r="AM4">
            <v>10</v>
          </cell>
          <cell r="AN4">
            <v>0</v>
          </cell>
          <cell r="AO4">
            <v>0</v>
          </cell>
        </row>
        <row r="5">
          <cell r="D5">
            <v>9</v>
          </cell>
          <cell r="E5">
            <v>32</v>
          </cell>
          <cell r="I5">
            <v>55</v>
          </cell>
          <cell r="L5">
            <v>96</v>
          </cell>
          <cell r="M5">
            <v>98</v>
          </cell>
          <cell r="S5">
            <v>111</v>
          </cell>
          <cell r="T5">
            <v>73</v>
          </cell>
          <cell r="V5">
            <v>1</v>
          </cell>
          <cell r="W5">
            <v>2</v>
          </cell>
          <cell r="X5">
            <v>1</v>
          </cell>
          <cell r="Y5">
            <v>1</v>
          </cell>
          <cell r="Z5">
            <v>7</v>
          </cell>
          <cell r="AA5">
            <v>125</v>
          </cell>
          <cell r="AB5">
            <v>496</v>
          </cell>
          <cell r="AC5">
            <v>9</v>
          </cell>
          <cell r="AH5">
            <v>79</v>
          </cell>
          <cell r="AI5">
            <v>86</v>
          </cell>
          <cell r="AK5">
            <v>41</v>
          </cell>
          <cell r="AL5">
            <v>1</v>
          </cell>
          <cell r="AM5">
            <v>1</v>
          </cell>
        </row>
        <row r="6">
          <cell r="D6">
            <v>69</v>
          </cell>
          <cell r="E6">
            <v>61</v>
          </cell>
          <cell r="I6">
            <v>64</v>
          </cell>
          <cell r="L6">
            <v>34</v>
          </cell>
          <cell r="M6">
            <v>96</v>
          </cell>
          <cell r="S6">
            <v>105</v>
          </cell>
          <cell r="T6">
            <v>72</v>
          </cell>
          <cell r="V6">
            <v>1</v>
          </cell>
          <cell r="W6">
            <v>2</v>
          </cell>
          <cell r="X6">
            <v>1</v>
          </cell>
          <cell r="Y6">
            <v>1</v>
          </cell>
          <cell r="Z6">
            <v>169</v>
          </cell>
          <cell r="AA6">
            <v>45</v>
          </cell>
          <cell r="AB6">
            <v>89</v>
          </cell>
          <cell r="AC6">
            <v>58</v>
          </cell>
          <cell r="AH6">
            <v>91</v>
          </cell>
          <cell r="AI6">
            <v>2</v>
          </cell>
          <cell r="AJ6">
            <v>30</v>
          </cell>
          <cell r="AK6">
            <v>99</v>
          </cell>
          <cell r="AL6">
            <v>1</v>
          </cell>
          <cell r="AM6">
            <v>1</v>
          </cell>
        </row>
        <row r="7">
          <cell r="D7">
            <v>71</v>
          </cell>
          <cell r="E7">
            <v>106</v>
          </cell>
          <cell r="I7">
            <v>1</v>
          </cell>
          <cell r="J7">
            <v>74</v>
          </cell>
          <cell r="L7">
            <v>110</v>
          </cell>
          <cell r="M7">
            <v>41</v>
          </cell>
          <cell r="S7">
            <v>67</v>
          </cell>
          <cell r="T7">
            <v>90</v>
          </cell>
          <cell r="V7">
            <v>1</v>
          </cell>
          <cell r="W7">
            <v>2</v>
          </cell>
          <cell r="X7">
            <v>1</v>
          </cell>
          <cell r="Y7">
            <v>1</v>
          </cell>
          <cell r="Z7">
            <v>34</v>
          </cell>
          <cell r="AA7">
            <v>159</v>
          </cell>
          <cell r="AB7">
            <v>34</v>
          </cell>
          <cell r="AC7">
            <v>87</v>
          </cell>
          <cell r="AH7">
            <v>40</v>
          </cell>
          <cell r="AI7">
            <v>19</v>
          </cell>
          <cell r="AJ7">
            <v>131</v>
          </cell>
          <cell r="AK7">
            <v>109</v>
          </cell>
          <cell r="AL7">
            <v>1</v>
          </cell>
          <cell r="AM7">
            <v>1</v>
          </cell>
        </row>
        <row r="8">
          <cell r="D8">
            <v>70</v>
          </cell>
          <cell r="E8">
            <v>67</v>
          </cell>
          <cell r="I8">
            <v>102</v>
          </cell>
          <cell r="J8">
            <v>43</v>
          </cell>
          <cell r="L8">
            <v>128</v>
          </cell>
          <cell r="M8">
            <v>116</v>
          </cell>
          <cell r="S8">
            <v>79</v>
          </cell>
          <cell r="T8">
            <v>115</v>
          </cell>
          <cell r="V8">
            <v>1</v>
          </cell>
          <cell r="W8">
            <v>2</v>
          </cell>
          <cell r="X8">
            <v>1</v>
          </cell>
          <cell r="Y8">
            <v>1</v>
          </cell>
          <cell r="Z8">
            <v>14</v>
          </cell>
          <cell r="AA8">
            <v>113</v>
          </cell>
          <cell r="AB8">
            <v>66</v>
          </cell>
          <cell r="AC8">
            <v>83</v>
          </cell>
          <cell r="AH8">
            <v>119</v>
          </cell>
          <cell r="AI8">
            <v>31</v>
          </cell>
          <cell r="AJ8">
            <v>39</v>
          </cell>
          <cell r="AK8">
            <v>494</v>
          </cell>
          <cell r="AL8">
            <v>1</v>
          </cell>
          <cell r="AM8">
            <v>1</v>
          </cell>
        </row>
        <row r="9">
          <cell r="D9">
            <v>68</v>
          </cell>
          <cell r="E9">
            <v>62</v>
          </cell>
          <cell r="I9">
            <v>203</v>
          </cell>
          <cell r="J9">
            <v>202</v>
          </cell>
          <cell r="L9">
            <v>66</v>
          </cell>
          <cell r="M9">
            <v>23</v>
          </cell>
          <cell r="S9">
            <v>132</v>
          </cell>
          <cell r="T9">
            <v>3</v>
          </cell>
          <cell r="V9">
            <v>1</v>
          </cell>
          <cell r="W9">
            <v>2</v>
          </cell>
          <cell r="X9">
            <v>1</v>
          </cell>
          <cell r="Y9">
            <v>1</v>
          </cell>
          <cell r="Z9">
            <v>4</v>
          </cell>
          <cell r="AA9">
            <v>84</v>
          </cell>
          <cell r="AB9">
            <v>96</v>
          </cell>
          <cell r="AC9">
            <v>113</v>
          </cell>
          <cell r="AI9">
            <v>137</v>
          </cell>
          <cell r="AL9">
            <v>1</v>
          </cell>
          <cell r="AM9">
            <v>1</v>
          </cell>
        </row>
        <row r="10">
          <cell r="D10">
            <v>107</v>
          </cell>
          <cell r="E10">
            <v>64</v>
          </cell>
          <cell r="L10">
            <v>89</v>
          </cell>
          <cell r="M10">
            <v>27</v>
          </cell>
          <cell r="S10">
            <v>91</v>
          </cell>
          <cell r="T10">
            <v>92</v>
          </cell>
          <cell r="V10">
            <v>1</v>
          </cell>
          <cell r="W10">
            <v>2</v>
          </cell>
          <cell r="X10">
            <v>1</v>
          </cell>
          <cell r="Y10">
            <v>1</v>
          </cell>
          <cell r="AB10">
            <v>82</v>
          </cell>
          <cell r="AC10">
            <v>23</v>
          </cell>
          <cell r="AI10">
            <v>80</v>
          </cell>
          <cell r="AJ10">
            <v>104</v>
          </cell>
          <cell r="AK10">
            <v>93</v>
          </cell>
          <cell r="AL10">
            <v>1</v>
          </cell>
          <cell r="AM10">
            <v>1</v>
          </cell>
        </row>
        <row r="11">
          <cell r="D11">
            <v>72</v>
          </cell>
          <cell r="E11">
            <v>65</v>
          </cell>
          <cell r="I11">
            <v>7</v>
          </cell>
          <cell r="J11">
            <v>18</v>
          </cell>
          <cell r="L11">
            <v>496</v>
          </cell>
          <cell r="M11">
            <v>82</v>
          </cell>
          <cell r="S11">
            <v>82</v>
          </cell>
          <cell r="T11">
            <v>49</v>
          </cell>
          <cell r="V11">
            <v>1</v>
          </cell>
          <cell r="W11">
            <v>2</v>
          </cell>
          <cell r="X11">
            <v>1</v>
          </cell>
          <cell r="Y11">
            <v>1</v>
          </cell>
          <cell r="Z11">
            <v>112</v>
          </cell>
          <cell r="AA11">
            <v>126</v>
          </cell>
          <cell r="AB11">
            <v>105</v>
          </cell>
          <cell r="AC11">
            <v>26</v>
          </cell>
          <cell r="AI11">
            <v>92</v>
          </cell>
          <cell r="AJ11">
            <v>16</v>
          </cell>
          <cell r="AK11">
            <v>506</v>
          </cell>
          <cell r="AL11">
            <v>1</v>
          </cell>
          <cell r="AM11">
            <v>1</v>
          </cell>
        </row>
        <row r="12">
          <cell r="D12">
            <v>97</v>
          </cell>
          <cell r="E12">
            <v>63</v>
          </cell>
          <cell r="I12">
            <v>106</v>
          </cell>
          <cell r="J12">
            <v>39</v>
          </cell>
          <cell r="L12">
            <v>75</v>
          </cell>
          <cell r="M12">
            <v>68</v>
          </cell>
          <cell r="T12">
            <v>137</v>
          </cell>
          <cell r="V12">
            <v>1</v>
          </cell>
          <cell r="W12">
            <v>2</v>
          </cell>
          <cell r="X12">
            <v>1</v>
          </cell>
          <cell r="Y12">
            <v>1</v>
          </cell>
          <cell r="Z12">
            <v>40</v>
          </cell>
          <cell r="AA12">
            <v>86</v>
          </cell>
          <cell r="AB12">
            <v>78</v>
          </cell>
          <cell r="AC12">
            <v>86</v>
          </cell>
          <cell r="AI12">
            <v>97</v>
          </cell>
          <cell r="AJ12">
            <v>94</v>
          </cell>
          <cell r="AK12">
            <v>466</v>
          </cell>
          <cell r="AL12">
            <v>1</v>
          </cell>
          <cell r="AM12">
            <v>1</v>
          </cell>
        </row>
        <row r="13">
          <cell r="D13">
            <v>73</v>
          </cell>
          <cell r="E13">
            <v>29</v>
          </cell>
          <cell r="I13">
            <v>63</v>
          </cell>
          <cell r="J13">
            <v>70</v>
          </cell>
          <cell r="L13">
            <v>15</v>
          </cell>
          <cell r="M13">
            <v>108</v>
          </cell>
          <cell r="T13">
            <v>97</v>
          </cell>
          <cell r="V13">
            <v>1</v>
          </cell>
          <cell r="W13">
            <v>2</v>
          </cell>
          <cell r="X13">
            <v>1</v>
          </cell>
          <cell r="Y13">
            <v>1</v>
          </cell>
          <cell r="Z13">
            <v>94</v>
          </cell>
          <cell r="AA13">
            <v>20</v>
          </cell>
          <cell r="AB13">
            <v>80</v>
          </cell>
          <cell r="AC13">
            <v>48</v>
          </cell>
          <cell r="AI13">
            <v>115</v>
          </cell>
          <cell r="AJ13">
            <v>15</v>
          </cell>
          <cell r="AL13">
            <v>1</v>
          </cell>
          <cell r="AM13">
            <v>1</v>
          </cell>
        </row>
        <row r="14">
          <cell r="D14">
            <v>74</v>
          </cell>
          <cell r="E14">
            <v>60</v>
          </cell>
          <cell r="I14">
            <v>283</v>
          </cell>
          <cell r="J14">
            <v>88</v>
          </cell>
          <cell r="L14">
            <v>127</v>
          </cell>
          <cell r="M14">
            <v>28</v>
          </cell>
          <cell r="T14">
            <v>9</v>
          </cell>
          <cell r="V14">
            <v>1</v>
          </cell>
          <cell r="W14">
            <v>2</v>
          </cell>
          <cell r="X14">
            <v>1</v>
          </cell>
          <cell r="Y14">
            <v>1</v>
          </cell>
          <cell r="Z14">
            <v>379</v>
          </cell>
          <cell r="AA14">
            <v>95</v>
          </cell>
          <cell r="AB14">
            <v>110</v>
          </cell>
          <cell r="AC14">
            <v>105</v>
          </cell>
          <cell r="AI14">
            <v>1</v>
          </cell>
          <cell r="AJ14">
            <v>92</v>
          </cell>
          <cell r="AK14">
            <v>96</v>
          </cell>
          <cell r="AL14">
            <v>1</v>
          </cell>
          <cell r="AM14">
            <v>1</v>
          </cell>
        </row>
        <row r="15">
          <cell r="D15">
            <v>53</v>
          </cell>
          <cell r="I15">
            <v>44</v>
          </cell>
          <cell r="J15">
            <v>193</v>
          </cell>
          <cell r="L15">
            <v>122</v>
          </cell>
          <cell r="M15">
            <v>93</v>
          </cell>
          <cell r="T15">
            <v>80</v>
          </cell>
          <cell r="V15">
            <v>1</v>
          </cell>
          <cell r="W15">
            <v>2</v>
          </cell>
          <cell r="Z15">
            <v>20</v>
          </cell>
          <cell r="AA15">
            <v>221</v>
          </cell>
          <cell r="AB15">
            <v>111</v>
          </cell>
          <cell r="AC15">
            <v>116</v>
          </cell>
          <cell r="AI15">
            <v>27</v>
          </cell>
          <cell r="AJ15">
            <v>130</v>
          </cell>
          <cell r="AK15">
            <v>33</v>
          </cell>
        </row>
        <row r="16">
          <cell r="D16">
            <v>99</v>
          </cell>
          <cell r="I16">
            <v>130</v>
          </cell>
          <cell r="J16">
            <v>76</v>
          </cell>
          <cell r="L16">
            <v>94</v>
          </cell>
          <cell r="M16">
            <v>87</v>
          </cell>
          <cell r="T16">
            <v>57</v>
          </cell>
          <cell r="V16">
            <v>1</v>
          </cell>
          <cell r="W16">
            <v>2</v>
          </cell>
          <cell r="Z16">
            <v>22</v>
          </cell>
          <cell r="AB16">
            <v>10</v>
          </cell>
          <cell r="AC16">
            <v>10</v>
          </cell>
          <cell r="AI16">
            <v>89</v>
          </cell>
          <cell r="AJ16">
            <v>203</v>
          </cell>
          <cell r="AK16">
            <v>226</v>
          </cell>
        </row>
        <row r="17">
          <cell r="D17">
            <v>85</v>
          </cell>
          <cell r="I17">
            <v>93</v>
          </cell>
          <cell r="J17">
            <v>55</v>
          </cell>
          <cell r="L17">
            <v>2</v>
          </cell>
          <cell r="M17">
            <v>86</v>
          </cell>
          <cell r="T17">
            <v>222</v>
          </cell>
          <cell r="V17">
            <v>1</v>
          </cell>
          <cell r="W17">
            <v>2</v>
          </cell>
          <cell r="Z17">
            <v>104</v>
          </cell>
          <cell r="AB17">
            <v>108</v>
          </cell>
          <cell r="AC17">
            <v>222</v>
          </cell>
          <cell r="AI17">
            <v>117</v>
          </cell>
          <cell r="AK17">
            <v>98</v>
          </cell>
        </row>
        <row r="18">
          <cell r="D18">
            <v>98</v>
          </cell>
          <cell r="I18">
            <v>30</v>
          </cell>
          <cell r="J18">
            <v>99</v>
          </cell>
          <cell r="L18">
            <v>119</v>
          </cell>
          <cell r="M18">
            <v>81</v>
          </cell>
          <cell r="T18">
            <v>19</v>
          </cell>
          <cell r="Z18">
            <v>161</v>
          </cell>
          <cell r="AC18">
            <v>47</v>
          </cell>
          <cell r="AI18">
            <v>108</v>
          </cell>
          <cell r="AJ18">
            <v>83</v>
          </cell>
          <cell r="AK18">
            <v>465</v>
          </cell>
        </row>
        <row r="19">
          <cell r="I19">
            <v>59</v>
          </cell>
          <cell r="J19">
            <v>16</v>
          </cell>
          <cell r="M19">
            <v>11</v>
          </cell>
          <cell r="T19">
            <v>77</v>
          </cell>
          <cell r="Z19">
            <v>39</v>
          </cell>
          <cell r="AC19">
            <v>17</v>
          </cell>
          <cell r="AI19">
            <v>59</v>
          </cell>
          <cell r="AJ19">
            <v>128</v>
          </cell>
          <cell r="AK19">
            <v>35</v>
          </cell>
        </row>
        <row r="20">
          <cell r="I20">
            <v>84</v>
          </cell>
          <cell r="J20">
            <v>181</v>
          </cell>
          <cell r="M20">
            <v>42</v>
          </cell>
          <cell r="T20">
            <v>31</v>
          </cell>
          <cell r="Z20">
            <v>44</v>
          </cell>
          <cell r="AC20">
            <v>90</v>
          </cell>
          <cell r="AI20">
            <v>110</v>
          </cell>
          <cell r="AJ20">
            <v>189</v>
          </cell>
          <cell r="AK20">
            <v>223</v>
          </cell>
        </row>
        <row r="21">
          <cell r="I21">
            <v>6</v>
          </cell>
          <cell r="J21">
            <v>37</v>
          </cell>
          <cell r="L21">
            <v>22</v>
          </cell>
          <cell r="M21">
            <v>105</v>
          </cell>
          <cell r="T21">
            <v>2</v>
          </cell>
          <cell r="Z21">
            <v>38</v>
          </cell>
          <cell r="AC21">
            <v>246</v>
          </cell>
          <cell r="AI21">
            <v>77</v>
          </cell>
          <cell r="AJ21">
            <v>14</v>
          </cell>
        </row>
        <row r="22">
          <cell r="I22">
            <v>131</v>
          </cell>
          <cell r="L22">
            <v>23</v>
          </cell>
          <cell r="M22">
            <v>117</v>
          </cell>
          <cell r="AC22">
            <v>3</v>
          </cell>
          <cell r="AJ22">
            <v>333</v>
          </cell>
          <cell r="AK22">
            <v>197</v>
          </cell>
        </row>
        <row r="23">
          <cell r="J23">
            <v>506</v>
          </cell>
          <cell r="L23">
            <v>40</v>
          </cell>
          <cell r="M23">
            <v>48</v>
          </cell>
          <cell r="Z23">
            <v>69</v>
          </cell>
          <cell r="AC23">
            <v>72</v>
          </cell>
          <cell r="AJ23">
            <v>106</v>
          </cell>
          <cell r="AK23">
            <v>85</v>
          </cell>
        </row>
        <row r="24">
          <cell r="I24">
            <v>29</v>
          </cell>
          <cell r="J24">
            <v>14</v>
          </cell>
          <cell r="L24">
            <v>124</v>
          </cell>
          <cell r="M24">
            <v>10</v>
          </cell>
          <cell r="Z24">
            <v>37</v>
          </cell>
          <cell r="AC24">
            <v>73</v>
          </cell>
          <cell r="AJ24">
            <v>127</v>
          </cell>
          <cell r="AK24">
            <v>189</v>
          </cell>
        </row>
        <row r="25">
          <cell r="I25">
            <v>325</v>
          </cell>
          <cell r="J25">
            <v>35</v>
          </cell>
          <cell r="L25">
            <v>78</v>
          </cell>
          <cell r="M25">
            <v>89</v>
          </cell>
          <cell r="Z25">
            <v>179</v>
          </cell>
          <cell r="AC25">
            <v>36</v>
          </cell>
          <cell r="AJ25">
            <v>122</v>
          </cell>
        </row>
        <row r="26">
          <cell r="I26">
            <v>5</v>
          </cell>
          <cell r="J26">
            <v>100</v>
          </cell>
          <cell r="L26">
            <v>112</v>
          </cell>
          <cell r="Z26">
            <v>111</v>
          </cell>
          <cell r="AC26">
            <v>51</v>
          </cell>
          <cell r="AJ26">
            <v>19</v>
          </cell>
          <cell r="AK26">
            <v>190</v>
          </cell>
        </row>
        <row r="27">
          <cell r="I27">
            <v>83</v>
          </cell>
          <cell r="J27">
            <v>54</v>
          </cell>
          <cell r="L27">
            <v>80</v>
          </cell>
          <cell r="Z27">
            <v>79</v>
          </cell>
          <cell r="AC27">
            <v>71</v>
          </cell>
          <cell r="AJ27">
            <v>4</v>
          </cell>
          <cell r="AK27">
            <v>79</v>
          </cell>
        </row>
        <row r="28">
          <cell r="J28">
            <v>206</v>
          </cell>
          <cell r="L28">
            <v>104</v>
          </cell>
          <cell r="Z28">
            <v>189</v>
          </cell>
          <cell r="AC28">
            <v>114</v>
          </cell>
          <cell r="AJ28">
            <v>62</v>
          </cell>
          <cell r="AK28">
            <v>8</v>
          </cell>
        </row>
        <row r="29">
          <cell r="J29">
            <v>13</v>
          </cell>
          <cell r="M29">
            <v>51</v>
          </cell>
          <cell r="AJ29">
            <v>2</v>
          </cell>
          <cell r="AK29">
            <v>28</v>
          </cell>
        </row>
        <row r="30">
          <cell r="I30">
            <v>114</v>
          </cell>
          <cell r="J30">
            <v>33</v>
          </cell>
          <cell r="M30">
            <v>56</v>
          </cell>
          <cell r="AJ30">
            <v>64</v>
          </cell>
          <cell r="AK30">
            <v>11</v>
          </cell>
        </row>
        <row r="31">
          <cell r="I31">
            <v>56</v>
          </cell>
          <cell r="J31">
            <v>50</v>
          </cell>
          <cell r="M31">
            <v>47</v>
          </cell>
          <cell r="AJ31">
            <v>57</v>
          </cell>
          <cell r="AK31">
            <v>158</v>
          </cell>
        </row>
        <row r="32">
          <cell r="I32">
            <v>16</v>
          </cell>
          <cell r="J32">
            <v>494</v>
          </cell>
          <cell r="M32">
            <v>246</v>
          </cell>
          <cell r="AJ32">
            <v>126</v>
          </cell>
          <cell r="AK32">
            <v>13</v>
          </cell>
        </row>
        <row r="33">
          <cell r="I33">
            <v>65</v>
          </cell>
          <cell r="J33">
            <v>30</v>
          </cell>
          <cell r="M33">
            <v>8</v>
          </cell>
          <cell r="AJ33">
            <v>65</v>
          </cell>
          <cell r="AK33">
            <v>56</v>
          </cell>
        </row>
        <row r="34">
          <cell r="J34">
            <v>179</v>
          </cell>
          <cell r="M34">
            <v>84</v>
          </cell>
          <cell r="AJ34">
            <v>1</v>
          </cell>
          <cell r="AK34">
            <v>199</v>
          </cell>
        </row>
        <row r="35">
          <cell r="J35">
            <v>12</v>
          </cell>
          <cell r="AJ35">
            <v>123</v>
          </cell>
          <cell r="AK35">
            <v>25</v>
          </cell>
        </row>
        <row r="36">
          <cell r="J36">
            <v>125</v>
          </cell>
          <cell r="AJ36">
            <v>112</v>
          </cell>
          <cell r="AK36">
            <v>5</v>
          </cell>
        </row>
        <row r="37">
          <cell r="J37">
            <v>46</v>
          </cell>
          <cell r="M37">
            <v>15</v>
          </cell>
          <cell r="AJ37">
            <v>6</v>
          </cell>
        </row>
        <row r="38">
          <cell r="J38">
            <v>389</v>
          </cell>
          <cell r="M38">
            <v>1</v>
          </cell>
          <cell r="AJ38">
            <v>56</v>
          </cell>
          <cell r="AK38">
            <v>74</v>
          </cell>
        </row>
        <row r="39">
          <cell r="J39">
            <v>205</v>
          </cell>
          <cell r="M39">
            <v>53</v>
          </cell>
          <cell r="AJ39">
            <v>18</v>
          </cell>
          <cell r="AK39">
            <v>198</v>
          </cell>
        </row>
        <row r="40">
          <cell r="M40">
            <v>17</v>
          </cell>
          <cell r="AJ40">
            <v>63</v>
          </cell>
          <cell r="AK40">
            <v>16</v>
          </cell>
        </row>
        <row r="41">
          <cell r="J41">
            <v>501</v>
          </cell>
          <cell r="M41">
            <v>71</v>
          </cell>
          <cell r="AK41">
            <v>91</v>
          </cell>
        </row>
        <row r="42">
          <cell r="J42">
            <v>226</v>
          </cell>
          <cell r="M42">
            <v>114</v>
          </cell>
          <cell r="AJ42">
            <v>262</v>
          </cell>
          <cell r="AK42">
            <v>54</v>
          </cell>
        </row>
        <row r="43">
          <cell r="J43">
            <v>6</v>
          </cell>
          <cell r="M43">
            <v>223</v>
          </cell>
          <cell r="AJ43">
            <v>22</v>
          </cell>
          <cell r="AK43">
            <v>15</v>
          </cell>
        </row>
        <row r="44">
          <cell r="J44">
            <v>45</v>
          </cell>
          <cell r="M44">
            <v>36</v>
          </cell>
          <cell r="AJ44">
            <v>29</v>
          </cell>
          <cell r="AK44">
            <v>55</v>
          </cell>
        </row>
        <row r="45">
          <cell r="J45">
            <v>190</v>
          </cell>
          <cell r="AK45">
            <v>502</v>
          </cell>
        </row>
        <row r="46">
          <cell r="AJ46">
            <v>52</v>
          </cell>
          <cell r="AK46">
            <v>45</v>
          </cell>
        </row>
        <row r="47">
          <cell r="J47">
            <v>25</v>
          </cell>
          <cell r="AJ47">
            <v>159</v>
          </cell>
          <cell r="AK47">
            <v>46</v>
          </cell>
        </row>
        <row r="48">
          <cell r="J48">
            <v>196</v>
          </cell>
          <cell r="AJ48">
            <v>23</v>
          </cell>
          <cell r="AK48">
            <v>53</v>
          </cell>
        </row>
        <row r="49">
          <cell r="J49">
            <v>198</v>
          </cell>
          <cell r="AK49">
            <v>205</v>
          </cell>
        </row>
        <row r="50">
          <cell r="J50">
            <v>109</v>
          </cell>
          <cell r="AK50">
            <v>6</v>
          </cell>
        </row>
        <row r="51">
          <cell r="J51">
            <v>158</v>
          </cell>
          <cell r="AK51">
            <v>50</v>
          </cell>
        </row>
        <row r="52">
          <cell r="AK52">
            <v>43</v>
          </cell>
        </row>
        <row r="54">
          <cell r="A54" t="str">
            <v>tolis</v>
          </cell>
          <cell r="B54" t="str">
            <v>Šuolis į tolį</v>
          </cell>
        </row>
        <row r="55">
          <cell r="A55" t="str">
            <v>triš</v>
          </cell>
          <cell r="B55" t="str">
            <v>Trišuolis</v>
          </cell>
        </row>
        <row r="56">
          <cell r="A56" t="str">
            <v>aukštis</v>
          </cell>
          <cell r="B56" t="str">
            <v>Šuolis į aukštį</v>
          </cell>
        </row>
        <row r="57">
          <cell r="A57" t="str">
            <v>kartis</v>
          </cell>
          <cell r="B57" t="str">
            <v>Šuolis su kartimi</v>
          </cell>
        </row>
        <row r="58">
          <cell r="A58" t="str">
            <v>disk1kg</v>
          </cell>
          <cell r="B58" t="str">
            <v>Disko metimas</v>
          </cell>
        </row>
        <row r="59">
          <cell r="A59" t="str">
            <v>disk1.5kg</v>
          </cell>
          <cell r="B59" t="str">
            <v>Disko metimas</v>
          </cell>
        </row>
        <row r="60">
          <cell r="A60" t="str">
            <v>disk1.75kg</v>
          </cell>
          <cell r="B60" t="str">
            <v>Disko metimas</v>
          </cell>
        </row>
        <row r="61">
          <cell r="A61" t="str">
            <v>disk</v>
          </cell>
          <cell r="B61" t="str">
            <v>Disko metimas</v>
          </cell>
        </row>
        <row r="62">
          <cell r="A62" t="str">
            <v>ietis500g</v>
          </cell>
          <cell r="B62" t="str">
            <v>Ieties metimas</v>
          </cell>
        </row>
        <row r="63">
          <cell r="A63" t="str">
            <v>ietis600g</v>
          </cell>
          <cell r="B63" t="str">
            <v>Ieties metimas</v>
          </cell>
        </row>
        <row r="64">
          <cell r="A64" t="str">
            <v>ietis700g</v>
          </cell>
          <cell r="B64" t="str">
            <v>Ieties metimas</v>
          </cell>
        </row>
        <row r="65">
          <cell r="A65" t="str">
            <v>ietis</v>
          </cell>
          <cell r="B65" t="str">
            <v>Ieties metimas</v>
          </cell>
        </row>
        <row r="66">
          <cell r="A66" t="str">
            <v>kūjis3kg</v>
          </cell>
          <cell r="B66" t="str">
            <v>Kūjo metimas</v>
          </cell>
        </row>
        <row r="67">
          <cell r="A67" t="str">
            <v>kūjis4kg</v>
          </cell>
          <cell r="B67" t="str">
            <v>Kūjo metimas</v>
          </cell>
        </row>
        <row r="68">
          <cell r="A68" t="str">
            <v>kūjis5kg</v>
          </cell>
          <cell r="B68" t="str">
            <v>Kūjo metimas</v>
          </cell>
        </row>
        <row r="69">
          <cell r="A69" t="str">
            <v>kūjis6kg</v>
          </cell>
          <cell r="B69" t="str">
            <v>Kūjo metimas</v>
          </cell>
        </row>
        <row r="70">
          <cell r="A70" t="str">
            <v>kūjis</v>
          </cell>
          <cell r="B70" t="str">
            <v>Kūjo metimas</v>
          </cell>
        </row>
        <row r="71">
          <cell r="A71" t="str">
            <v>rut3kg</v>
          </cell>
          <cell r="B71" t="str">
            <v>Rutulio (3kg) stūmimas</v>
          </cell>
        </row>
        <row r="72">
          <cell r="A72" t="str">
            <v>rut4kg</v>
          </cell>
          <cell r="B72" t="str">
            <v>Rutulio(4kg) stūmimas</v>
          </cell>
        </row>
        <row r="73">
          <cell r="A73" t="str">
            <v>rut5kg</v>
          </cell>
          <cell r="B73" t="str">
            <v>Rutulio (5kg) stūmimas</v>
          </cell>
        </row>
        <row r="74">
          <cell r="A74" t="str">
            <v>rut6kg</v>
          </cell>
          <cell r="B74" t="str">
            <v>Rutulio (6kg) stūmimas</v>
          </cell>
        </row>
        <row r="75">
          <cell r="A75" t="str">
            <v>rut</v>
          </cell>
          <cell r="B75" t="str">
            <v>Rutulio stūmimas</v>
          </cell>
        </row>
        <row r="76">
          <cell r="A76" t="str">
            <v>rut(7k)</v>
          </cell>
          <cell r="B76" t="str">
            <v>Rutulio (5kg) stūmimas (7-kovė)</v>
          </cell>
        </row>
        <row r="77">
          <cell r="A77" t="str">
            <v>rut(5k)</v>
          </cell>
          <cell r="B77" t="str">
            <v>Rutulio stūmimas (5-kovė)</v>
          </cell>
        </row>
        <row r="78">
          <cell r="A78" t="str">
            <v>tolis(7k)</v>
          </cell>
          <cell r="B78" t="str">
            <v>Šuolis į tolį (7-kovė)</v>
          </cell>
        </row>
        <row r="79">
          <cell r="A79" t="str">
            <v>tolis(5k)</v>
          </cell>
          <cell r="B79" t="str">
            <v>Šuolis į tolį (5-kovė)</v>
          </cell>
        </row>
        <row r="80">
          <cell r="A80" t="str">
            <v>aukštis(5k)</v>
          </cell>
          <cell r="B80" t="str">
            <v>Šuolis į aukštį (5-kovė)</v>
          </cell>
        </row>
        <row r="81">
          <cell r="A81" t="str">
            <v>aukštis(7k)</v>
          </cell>
          <cell r="B81" t="str">
            <v>Šuolis į aukštį (7-kovė)</v>
          </cell>
        </row>
        <row r="82">
          <cell r="A82" t="str">
            <v>kartis(7k)</v>
          </cell>
          <cell r="B82" t="str">
            <v>Šuolis su kartimi (7-kovė)</v>
          </cell>
        </row>
      </sheetData>
      <sheetData sheetId="7">
        <row r="2">
          <cell r="D2" t="str">
            <v>3m3km sp ėj</v>
          </cell>
          <cell r="E2" t="str">
            <v>3v5km sp ėj</v>
          </cell>
          <cell r="F2" t="str">
            <v>3Varžybų atidarymas</v>
          </cell>
          <cell r="G2" t="str">
            <v>3v60 m</v>
          </cell>
          <cell r="H2" t="str">
            <v>3x</v>
          </cell>
          <cell r="I2" t="str">
            <v>3m60m</v>
          </cell>
          <cell r="J2" t="str">
            <v>3v60m</v>
          </cell>
          <cell r="K2" t="str">
            <v>3x</v>
          </cell>
          <cell r="L2" t="str">
            <v>3m600m</v>
          </cell>
          <cell r="M2" t="str">
            <v>3v600m</v>
          </cell>
          <cell r="N2" t="str">
            <v>3x</v>
          </cell>
          <cell r="O2" t="str">
            <v>3m60m f</v>
          </cell>
          <cell r="P2" t="str">
            <v>3m60m f</v>
          </cell>
          <cell r="Q2" t="str">
            <v>3v60m f</v>
          </cell>
          <cell r="R2" t="str">
            <v>3v60m f</v>
          </cell>
          <cell r="S2" t="str">
            <v>3m3000m</v>
          </cell>
          <cell r="T2" t="str">
            <v>3v3000m</v>
          </cell>
          <cell r="U2" t="str">
            <v>3x</v>
          </cell>
          <cell r="V2" t="str">
            <v>3m4x200m</v>
          </cell>
          <cell r="W2" t="str">
            <v>3v4x200m</v>
          </cell>
          <cell r="X2" t="str">
            <v>3m60m bb 5k</v>
          </cell>
          <cell r="Y2" t="str">
            <v>3v60m bb 7k</v>
          </cell>
          <cell r="Z2" t="str">
            <v>3v60m bb</v>
          </cell>
          <cell r="AA2" t="str">
            <v>3m60m bb</v>
          </cell>
          <cell r="AB2" t="str">
            <v>3m1000m</v>
          </cell>
          <cell r="AC2" t="str">
            <v>3v1000m</v>
          </cell>
          <cell r="AD2" t="str">
            <v>3m60m bb f</v>
          </cell>
          <cell r="AE2" t="str">
            <v>3m60m bb f</v>
          </cell>
          <cell r="AF2" t="str">
            <v>3v60m bb f</v>
          </cell>
          <cell r="AG2" t="str">
            <v>3v60m bb f</v>
          </cell>
          <cell r="AH2" t="str">
            <v>3m1500m klb</v>
          </cell>
          <cell r="AI2" t="str">
            <v>3v2000m klb</v>
          </cell>
          <cell r="AJ2" t="str">
            <v>3m300m</v>
          </cell>
          <cell r="AK2" t="str">
            <v>3v300m</v>
          </cell>
          <cell r="AL2" t="str">
            <v>3v1000m</v>
          </cell>
          <cell r="AM2" t="str">
            <v>3m800m</v>
          </cell>
          <cell r="AN2" t="str">
            <v>3</v>
          </cell>
          <cell r="AO2" t="str">
            <v>3</v>
          </cell>
          <cell r="AP2" t="str">
            <v>3</v>
          </cell>
          <cell r="AQ2" t="str">
            <v>3</v>
          </cell>
          <cell r="AR2" t="str">
            <v>3</v>
          </cell>
          <cell r="AS2" t="str">
            <v>3</v>
          </cell>
          <cell r="AT2" t="str">
            <v>3</v>
          </cell>
          <cell r="AU2" t="str">
            <v>3</v>
          </cell>
          <cell r="AV2" t="str">
            <v>3</v>
          </cell>
        </row>
        <row r="3">
          <cell r="D3">
            <v>72</v>
          </cell>
          <cell r="E3">
            <v>72</v>
          </cell>
          <cell r="F3">
            <v>0</v>
          </cell>
          <cell r="G3">
            <v>0</v>
          </cell>
          <cell r="H3">
            <v>0</v>
          </cell>
          <cell r="I3">
            <v>72</v>
          </cell>
          <cell r="J3">
            <v>72</v>
          </cell>
          <cell r="K3">
            <v>0</v>
          </cell>
          <cell r="L3">
            <v>72</v>
          </cell>
          <cell r="M3">
            <v>70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72</v>
          </cell>
          <cell r="T3">
            <v>72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72</v>
          </cell>
          <cell r="AA3">
            <v>72</v>
          </cell>
          <cell r="AB3">
            <v>72</v>
          </cell>
          <cell r="AC3">
            <v>72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72</v>
          </cell>
          <cell r="AJ3">
            <v>72</v>
          </cell>
          <cell r="AK3">
            <v>72</v>
          </cell>
          <cell r="AL3">
            <v>72</v>
          </cell>
          <cell r="AM3">
            <v>0</v>
          </cell>
          <cell r="AN3">
            <v>72</v>
          </cell>
          <cell r="AO3">
            <v>72</v>
          </cell>
        </row>
        <row r="4">
          <cell r="D4">
            <v>9.7837962962962956E-3</v>
          </cell>
          <cell r="E4">
            <v>1.5892129629629631E-2</v>
          </cell>
          <cell r="F4" t="e">
            <v>#N/A</v>
          </cell>
          <cell r="G4" t="e">
            <v>#N/A</v>
          </cell>
          <cell r="H4" t="e">
            <v>#N/A</v>
          </cell>
          <cell r="I4">
            <v>8.49</v>
          </cell>
          <cell r="J4">
            <v>54</v>
          </cell>
          <cell r="K4" t="e">
            <v>#N/A</v>
          </cell>
          <cell r="L4">
            <v>1.2063657407407407E-3</v>
          </cell>
          <cell r="M4">
            <v>1.0605324074074074E-3</v>
          </cell>
          <cell r="N4" t="e">
            <v>#N/A</v>
          </cell>
          <cell r="O4" t="e">
            <v>#N/A</v>
          </cell>
          <cell r="P4" t="e">
            <v>#N/A</v>
          </cell>
          <cell r="Q4" t="e">
            <v>#N/A</v>
          </cell>
          <cell r="R4" t="e">
            <v>#N/A</v>
          </cell>
          <cell r="S4">
            <v>7.5035879629629628E-3</v>
          </cell>
          <cell r="T4">
            <v>6.4592592592592592E-3</v>
          </cell>
          <cell r="U4" t="e">
            <v>#N/A</v>
          </cell>
          <cell r="V4" t="e">
            <v>#N/A</v>
          </cell>
          <cell r="W4" t="e">
            <v>#N/A</v>
          </cell>
          <cell r="X4" t="e">
            <v>#N/A</v>
          </cell>
          <cell r="Y4" t="e">
            <v>#N/A</v>
          </cell>
          <cell r="Z4">
            <v>55</v>
          </cell>
          <cell r="AA4">
            <v>55</v>
          </cell>
          <cell r="AB4">
            <v>6.2499999999999995E-3</v>
          </cell>
          <cell r="AC4">
            <v>6.2499999999999995E-3</v>
          </cell>
          <cell r="AD4" t="e">
            <v>#N/A</v>
          </cell>
          <cell r="AE4" t="e">
            <v>#N/A</v>
          </cell>
          <cell r="AF4" t="e">
            <v>#N/A</v>
          </cell>
          <cell r="AG4" t="e">
            <v>#N/A</v>
          </cell>
          <cell r="AH4" t="e">
            <v>#N/A</v>
          </cell>
          <cell r="AI4">
            <v>1.6666666666666666E-2</v>
          </cell>
          <cell r="AJ4">
            <v>59</v>
          </cell>
          <cell r="AK4">
            <v>59</v>
          </cell>
          <cell r="AL4">
            <v>6.2499999999999995E-3</v>
          </cell>
          <cell r="AM4" t="e">
            <v>#N/A</v>
          </cell>
          <cell r="AN4">
            <v>55</v>
          </cell>
          <cell r="AO4">
            <v>55</v>
          </cell>
          <cell r="AP4">
            <v>55</v>
          </cell>
          <cell r="AQ4">
            <v>1.5892129629629631E-2</v>
          </cell>
          <cell r="AR4">
            <v>1.5892129629629631E-2</v>
          </cell>
          <cell r="AS4">
            <v>1.5892129629629631E-2</v>
          </cell>
          <cell r="AT4">
            <v>1.5892129629629631E-2</v>
          </cell>
          <cell r="AU4">
            <v>1.5892129629629631E-2</v>
          </cell>
          <cell r="AV4">
            <v>1.5892129629629631E-2</v>
          </cell>
          <cell r="AW4">
            <v>1.5892129629629631E-2</v>
          </cell>
          <cell r="AX4">
            <v>1.5892129629629631E-2</v>
          </cell>
        </row>
        <row r="5">
          <cell r="D5">
            <v>9.9289351851851847E-3</v>
          </cell>
          <cell r="E5">
            <v>1.6047337962962961E-2</v>
          </cell>
          <cell r="F5" t="e">
            <v>#N/A</v>
          </cell>
          <cell r="G5" t="e">
            <v>#N/A</v>
          </cell>
          <cell r="H5" t="e">
            <v>#N/A</v>
          </cell>
          <cell r="I5">
            <v>8.64</v>
          </cell>
          <cell r="J5">
            <v>53</v>
          </cell>
          <cell r="K5" t="e">
            <v>#N/A</v>
          </cell>
          <cell r="L5">
            <v>1.2164351851851852E-3</v>
          </cell>
          <cell r="M5">
            <v>1.075462962962963E-3</v>
          </cell>
          <cell r="N5" t="e">
            <v>#N/A</v>
          </cell>
          <cell r="O5" t="e">
            <v>#N/A</v>
          </cell>
          <cell r="P5" t="e">
            <v>#N/A</v>
          </cell>
          <cell r="Q5" t="e">
            <v>#N/A</v>
          </cell>
          <cell r="R5" t="e">
            <v>#N/A</v>
          </cell>
          <cell r="S5">
            <v>7.5122685185185179E-3</v>
          </cell>
          <cell r="T5">
            <v>6.4939814814814817E-3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>
            <v>55</v>
          </cell>
          <cell r="AA5">
            <v>55</v>
          </cell>
          <cell r="AB5">
            <v>6.2499999999999995E-3</v>
          </cell>
          <cell r="AC5">
            <v>6.2499999999999995E-3</v>
          </cell>
          <cell r="AD5" t="e">
            <v>#N/A</v>
          </cell>
          <cell r="AE5" t="e">
            <v>#N/A</v>
          </cell>
          <cell r="AF5" t="e">
            <v>#N/A</v>
          </cell>
          <cell r="AG5" t="e">
            <v>#N/A</v>
          </cell>
          <cell r="AH5" t="e">
            <v>#N/A</v>
          </cell>
          <cell r="AI5">
            <v>1.6666666666666666E-2</v>
          </cell>
          <cell r="AJ5">
            <v>59</v>
          </cell>
          <cell r="AK5">
            <v>59</v>
          </cell>
          <cell r="AL5">
            <v>6.2499999999999995E-3</v>
          </cell>
          <cell r="AM5" t="e">
            <v>#N/A</v>
          </cell>
          <cell r="AN5">
            <v>55</v>
          </cell>
          <cell r="AO5">
            <v>55</v>
          </cell>
          <cell r="AP5">
            <v>55</v>
          </cell>
          <cell r="AQ5">
            <v>1.6047337962962961E-2</v>
          </cell>
          <cell r="AR5">
            <v>1.6047337962962961E-2</v>
          </cell>
          <cell r="AS5">
            <v>1.6047337962962961E-2</v>
          </cell>
          <cell r="AT5">
            <v>1.6047337962962961E-2</v>
          </cell>
          <cell r="AU5">
            <v>1.6047337962962961E-2</v>
          </cell>
          <cell r="AV5">
            <v>1.6047337962962961E-2</v>
          </cell>
          <cell r="AW5">
            <v>1.6047337962962961E-2</v>
          </cell>
          <cell r="AX5">
            <v>1.6047337962962961E-2</v>
          </cell>
        </row>
        <row r="6">
          <cell r="D6">
            <v>1.0169907407407407E-2</v>
          </cell>
          <cell r="E6">
            <v>1.6504976851851854E-2</v>
          </cell>
          <cell r="F6" t="e">
            <v>#N/A</v>
          </cell>
          <cell r="G6" t="e">
            <v>#N/A</v>
          </cell>
          <cell r="H6" t="e">
            <v>#N/A</v>
          </cell>
          <cell r="I6">
            <v>7.89</v>
          </cell>
          <cell r="J6">
            <v>7.36</v>
          </cell>
          <cell r="K6" t="e">
            <v>#N/A</v>
          </cell>
          <cell r="L6">
            <v>1.2196759259259259E-3</v>
          </cell>
          <cell r="M6">
            <v>1.0784722222222222E-3</v>
          </cell>
          <cell r="N6" t="e">
            <v>#N/A</v>
          </cell>
          <cell r="O6" t="e">
            <v>#N/A</v>
          </cell>
          <cell r="P6" t="e">
            <v>#N/A</v>
          </cell>
          <cell r="Q6" t="e">
            <v>#N/A</v>
          </cell>
          <cell r="R6" t="e">
            <v>#N/A</v>
          </cell>
          <cell r="S6">
            <v>8.0275462962962965E-3</v>
          </cell>
          <cell r="T6">
            <v>6.5126157407407416E-3</v>
          </cell>
          <cell r="U6" t="e">
            <v>#N/A</v>
          </cell>
          <cell r="V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>
            <v>55</v>
          </cell>
          <cell r="AA6">
            <v>55</v>
          </cell>
          <cell r="AB6">
            <v>6.2499999999999995E-3</v>
          </cell>
          <cell r="AC6">
            <v>6.2499999999999995E-3</v>
          </cell>
          <cell r="AD6" t="e">
            <v>#N/A</v>
          </cell>
          <cell r="AE6" t="e">
            <v>#N/A</v>
          </cell>
          <cell r="AF6" t="e">
            <v>#N/A</v>
          </cell>
          <cell r="AG6" t="e">
            <v>#N/A</v>
          </cell>
          <cell r="AH6" t="e">
            <v>#N/A</v>
          </cell>
          <cell r="AI6">
            <v>1.6666666666666666E-2</v>
          </cell>
          <cell r="AJ6">
            <v>59</v>
          </cell>
          <cell r="AK6">
            <v>59</v>
          </cell>
          <cell r="AL6">
            <v>6.2499999999999995E-3</v>
          </cell>
          <cell r="AM6" t="e">
            <v>#N/A</v>
          </cell>
          <cell r="AN6">
            <v>55</v>
          </cell>
          <cell r="AO6">
            <v>55</v>
          </cell>
          <cell r="AP6">
            <v>55</v>
          </cell>
          <cell r="AQ6">
            <v>1.6504976851851854E-2</v>
          </cell>
          <cell r="AR6">
            <v>1.6504976851851854E-2</v>
          </cell>
          <cell r="AS6">
            <v>1.6504976851851854E-2</v>
          </cell>
          <cell r="AT6">
            <v>1.6504976851851854E-2</v>
          </cell>
          <cell r="AU6">
            <v>1.6504976851851854E-2</v>
          </cell>
          <cell r="AV6">
            <v>1.6504976851851854E-2</v>
          </cell>
          <cell r="AW6">
            <v>1.6504976851851854E-2</v>
          </cell>
          <cell r="AX6">
            <v>1.6504976851851854E-2</v>
          </cell>
        </row>
        <row r="7">
          <cell r="D7">
            <v>1.0737847222222222E-2</v>
          </cell>
          <cell r="E7">
            <v>1.6854629629629629E-2</v>
          </cell>
          <cell r="F7" t="e">
            <v>#N/A</v>
          </cell>
          <cell r="G7" t="e">
            <v>#N/A</v>
          </cell>
          <cell r="H7" t="e">
            <v>#N/A</v>
          </cell>
          <cell r="I7">
            <v>8.48</v>
          </cell>
          <cell r="J7">
            <v>7.23</v>
          </cell>
          <cell r="K7" t="e">
            <v>#N/A</v>
          </cell>
          <cell r="L7">
            <v>1.2749999999999999E-3</v>
          </cell>
          <cell r="M7">
            <v>1.0930555555555554E-3</v>
          </cell>
          <cell r="N7" t="e">
            <v>#N/A</v>
          </cell>
          <cell r="O7" t="e">
            <v>#N/A</v>
          </cell>
          <cell r="P7" t="e">
            <v>#N/A</v>
          </cell>
          <cell r="Q7" t="e">
            <v>#N/A</v>
          </cell>
          <cell r="R7" t="e">
            <v>#N/A</v>
          </cell>
          <cell r="S7">
            <v>8.457523148148148E-3</v>
          </cell>
          <cell r="T7">
            <v>6.6943287037037032E-3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>
            <v>55</v>
          </cell>
          <cell r="AA7">
            <v>55</v>
          </cell>
          <cell r="AB7">
            <v>6.2500000000000003E-3</v>
          </cell>
          <cell r="AC7">
            <v>6.2500000000000003E-3</v>
          </cell>
          <cell r="AD7" t="e">
            <v>#N/A</v>
          </cell>
          <cell r="AE7" t="e">
            <v>#N/A</v>
          </cell>
          <cell r="AF7" t="e">
            <v>#N/A</v>
          </cell>
          <cell r="AG7" t="e">
            <v>#N/A</v>
          </cell>
          <cell r="AH7" t="e">
            <v>#N/A</v>
          </cell>
          <cell r="AI7">
            <v>1.6666666666666701E-2</v>
          </cell>
          <cell r="AJ7">
            <v>59</v>
          </cell>
          <cell r="AK7">
            <v>59</v>
          </cell>
          <cell r="AL7">
            <v>6.2500000000000003E-3</v>
          </cell>
          <cell r="AM7" t="e">
            <v>#N/A</v>
          </cell>
          <cell r="AN7">
            <v>55</v>
          </cell>
          <cell r="AO7">
            <v>55</v>
          </cell>
          <cell r="AP7">
            <v>55</v>
          </cell>
          <cell r="AQ7">
            <v>1.6854629629629629E-2</v>
          </cell>
          <cell r="AR7">
            <v>1.6854629629629629E-2</v>
          </cell>
          <cell r="AS7">
            <v>1.6854629629629629E-2</v>
          </cell>
          <cell r="AT7">
            <v>1.6854629629629629E-2</v>
          </cell>
          <cell r="AU7">
            <v>1.6854629629629629E-2</v>
          </cell>
          <cell r="AV7">
            <v>1.6854629629629629E-2</v>
          </cell>
          <cell r="AW7">
            <v>1.6854629629629629E-2</v>
          </cell>
          <cell r="AX7">
            <v>1.6854629629629629E-2</v>
          </cell>
        </row>
        <row r="8">
          <cell r="D8">
            <v>1.085185185185185E-2</v>
          </cell>
          <cell r="E8">
            <v>1.7761805555555555E-2</v>
          </cell>
          <cell r="F8" t="e">
            <v>#N/A</v>
          </cell>
          <cell r="G8" t="e">
            <v>#N/A</v>
          </cell>
          <cell r="H8" t="e">
            <v>#N/A</v>
          </cell>
          <cell r="I8">
            <v>8.56</v>
          </cell>
          <cell r="J8">
            <v>7.75</v>
          </cell>
          <cell r="K8" t="e">
            <v>#N/A</v>
          </cell>
          <cell r="L8">
            <v>1.2885416666666666E-3</v>
          </cell>
          <cell r="M8">
            <v>1.113773148148148E-3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>
            <v>8.8585648148148156E-3</v>
          </cell>
          <cell r="T8">
            <v>6.7211805555555558E-3</v>
          </cell>
          <cell r="U8" t="e">
            <v>#N/A</v>
          </cell>
          <cell r="V8" t="e">
            <v>#N/A</v>
          </cell>
          <cell r="W8" t="e">
            <v>#N/A</v>
          </cell>
          <cell r="X8" t="e">
            <v>#N/A</v>
          </cell>
          <cell r="Y8" t="e">
            <v>#N/A</v>
          </cell>
          <cell r="Z8">
            <v>55</v>
          </cell>
          <cell r="AA8">
            <v>55</v>
          </cell>
          <cell r="AB8">
            <v>6.2500000000000003E-3</v>
          </cell>
          <cell r="AC8">
            <v>6.2500000000000003E-3</v>
          </cell>
          <cell r="AD8" t="e">
            <v>#N/A</v>
          </cell>
          <cell r="AE8" t="e">
            <v>#N/A</v>
          </cell>
          <cell r="AF8" t="e">
            <v>#N/A</v>
          </cell>
          <cell r="AG8" t="e">
            <v>#N/A</v>
          </cell>
          <cell r="AH8" t="e">
            <v>#N/A</v>
          </cell>
          <cell r="AI8">
            <v>1.6666666666666701E-2</v>
          </cell>
          <cell r="AJ8">
            <v>59</v>
          </cell>
          <cell r="AK8">
            <v>59</v>
          </cell>
          <cell r="AL8">
            <v>6.2500000000000003E-3</v>
          </cell>
          <cell r="AM8" t="e">
            <v>#N/A</v>
          </cell>
          <cell r="AN8">
            <v>55</v>
          </cell>
          <cell r="AO8">
            <v>55</v>
          </cell>
          <cell r="AP8">
            <v>55</v>
          </cell>
          <cell r="AQ8">
            <v>1.7761805555555555E-2</v>
          </cell>
          <cell r="AR8">
            <v>1.7761805555555555E-2</v>
          </cell>
          <cell r="AS8">
            <v>1.7761805555555555E-2</v>
          </cell>
          <cell r="AT8">
            <v>1.7761805555555555E-2</v>
          </cell>
          <cell r="AU8">
            <v>1.7761805555555555E-2</v>
          </cell>
          <cell r="AV8">
            <v>1.7761805555555555E-2</v>
          </cell>
          <cell r="AW8">
            <v>1.7761805555555555E-2</v>
          </cell>
          <cell r="AX8">
            <v>1.7761805555555555E-2</v>
          </cell>
        </row>
        <row r="9">
          <cell r="D9">
            <v>1.0906597222222224E-2</v>
          </cell>
          <cell r="E9">
            <v>1.7862152777777775E-2</v>
          </cell>
          <cell r="F9" t="e">
            <v>#N/A</v>
          </cell>
          <cell r="G9" t="e">
            <v>#N/A</v>
          </cell>
          <cell r="H9" t="e">
            <v>#N/A</v>
          </cell>
          <cell r="I9">
            <v>54</v>
          </cell>
          <cell r="J9">
            <v>52</v>
          </cell>
          <cell r="K9" t="e">
            <v>#N/A</v>
          </cell>
          <cell r="L9">
            <v>1.6565972222222223E-3</v>
          </cell>
          <cell r="M9">
            <v>1.1468750000000001E-3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>
            <v>8.8592592592592594E-3</v>
          </cell>
          <cell r="T9">
            <v>6.7340277777777771E-3</v>
          </cell>
          <cell r="U9" t="e">
            <v>#N/A</v>
          </cell>
          <cell r="V9" t="e">
            <v>#N/A</v>
          </cell>
          <cell r="W9" t="e">
            <v>#N/A</v>
          </cell>
          <cell r="X9" t="e">
            <v>#N/A</v>
          </cell>
          <cell r="Y9" t="e">
            <v>#N/A</v>
          </cell>
          <cell r="Z9">
            <v>55</v>
          </cell>
          <cell r="AA9">
            <v>55</v>
          </cell>
          <cell r="AB9">
            <v>6.2500000000000003E-3</v>
          </cell>
          <cell r="AC9">
            <v>6.2500000000000003E-3</v>
          </cell>
          <cell r="AD9" t="e">
            <v>#N/A</v>
          </cell>
          <cell r="AE9" t="e">
            <v>#N/A</v>
          </cell>
          <cell r="AF9" t="e">
            <v>#N/A</v>
          </cell>
          <cell r="AG9" t="e">
            <v>#N/A</v>
          </cell>
          <cell r="AH9" t="e">
            <v>#N/A</v>
          </cell>
          <cell r="AI9">
            <v>1.6666666666666701E-2</v>
          </cell>
          <cell r="AJ9">
            <v>59</v>
          </cell>
          <cell r="AK9">
            <v>59</v>
          </cell>
          <cell r="AL9">
            <v>6.2500000000000003E-3</v>
          </cell>
          <cell r="AM9" t="e">
            <v>#N/A</v>
          </cell>
          <cell r="AN9">
            <v>55</v>
          </cell>
          <cell r="AO9">
            <v>55</v>
          </cell>
          <cell r="AP9">
            <v>55</v>
          </cell>
          <cell r="AQ9">
            <v>1.7862152777777775E-2</v>
          </cell>
          <cell r="AR9">
            <v>1.7862152777777775E-2</v>
          </cell>
          <cell r="AS9">
            <v>1.7862152777777775E-2</v>
          </cell>
          <cell r="AT9">
            <v>1.7862152777777775E-2</v>
          </cell>
          <cell r="AU9">
            <v>1.7862152777777775E-2</v>
          </cell>
          <cell r="AV9">
            <v>1.7862152777777775E-2</v>
          </cell>
          <cell r="AW9">
            <v>1.7862152777777775E-2</v>
          </cell>
          <cell r="AX9">
            <v>1.7862152777777775E-2</v>
          </cell>
        </row>
        <row r="10">
          <cell r="D10">
            <v>1.0991550925925924E-2</v>
          </cell>
          <cell r="E10">
            <v>1.9147685185185184E-2</v>
          </cell>
          <cell r="F10" t="e">
            <v>#N/A</v>
          </cell>
          <cell r="G10" t="e">
            <v>#N/A</v>
          </cell>
          <cell r="H10" t="e">
            <v>#N/A</v>
          </cell>
          <cell r="I10">
            <v>8.3699999999999992</v>
          </cell>
          <cell r="J10">
            <v>7.2013999999999996</v>
          </cell>
          <cell r="K10" t="e">
            <v>#N/A</v>
          </cell>
          <cell r="L10">
            <v>4.1782407407407402E-3</v>
          </cell>
          <cell r="M10">
            <v>1.417824074074074E-3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>
            <v>1.2499999999999999E-2</v>
          </cell>
          <cell r="T10">
            <v>6.8796296296296288E-3</v>
          </cell>
          <cell r="U10" t="e">
            <v>#N/A</v>
          </cell>
          <cell r="V10" t="e">
            <v>#N/A</v>
          </cell>
          <cell r="W10" t="e">
            <v>#N/A</v>
          </cell>
          <cell r="X10" t="e">
            <v>#N/A</v>
          </cell>
          <cell r="Y10" t="e">
            <v>#N/A</v>
          </cell>
          <cell r="Z10">
            <v>55</v>
          </cell>
          <cell r="AA10">
            <v>55</v>
          </cell>
          <cell r="AB10">
            <v>6.2500000000000003E-3</v>
          </cell>
          <cell r="AC10">
            <v>6.2500000000000003E-3</v>
          </cell>
          <cell r="AD10" t="e">
            <v>#N/A</v>
          </cell>
          <cell r="AE10" t="e">
            <v>#N/A</v>
          </cell>
          <cell r="AF10" t="e">
            <v>#N/A</v>
          </cell>
          <cell r="AG10" t="e">
            <v>#N/A</v>
          </cell>
          <cell r="AH10" t="e">
            <v>#N/A</v>
          </cell>
          <cell r="AI10">
            <v>1.6666666666666701E-2</v>
          </cell>
          <cell r="AJ10">
            <v>59</v>
          </cell>
          <cell r="AK10">
            <v>59</v>
          </cell>
          <cell r="AL10">
            <v>6.2500000000000003E-3</v>
          </cell>
          <cell r="AM10" t="e">
            <v>#N/A</v>
          </cell>
          <cell r="AN10">
            <v>55</v>
          </cell>
          <cell r="AO10">
            <v>55</v>
          </cell>
          <cell r="AP10">
            <v>55</v>
          </cell>
          <cell r="AQ10">
            <v>1.9147685185185184E-2</v>
          </cell>
          <cell r="AR10">
            <v>1.9147685185185184E-2</v>
          </cell>
          <cell r="AS10">
            <v>1.9147685185185184E-2</v>
          </cell>
          <cell r="AT10">
            <v>1.9147685185185184E-2</v>
          </cell>
          <cell r="AU10">
            <v>1.9147685185185184E-2</v>
          </cell>
          <cell r="AV10">
            <v>1.9147685185185184E-2</v>
          </cell>
          <cell r="AW10">
            <v>1.9147685185185184E-2</v>
          </cell>
          <cell r="AX10">
            <v>1.9147685185185184E-2</v>
          </cell>
        </row>
        <row r="11">
          <cell r="D11">
            <v>1.1248611111111112E-2</v>
          </cell>
          <cell r="E11">
            <v>2.0072337962962962E-2</v>
          </cell>
          <cell r="F11" t="e">
            <v>#N/A</v>
          </cell>
          <cell r="G11" t="e">
            <v>#N/A</v>
          </cell>
          <cell r="H11" t="e">
            <v>#N/A</v>
          </cell>
          <cell r="I11">
            <v>8.59</v>
          </cell>
          <cell r="J11">
            <v>7.8</v>
          </cell>
          <cell r="K11" t="e">
            <v>#N/A</v>
          </cell>
          <cell r="L11">
            <v>4.1898148148148146E-3</v>
          </cell>
          <cell r="M11">
            <v>5.5555555555555558E-3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>
            <v>1.6666666666666701E-2</v>
          </cell>
          <cell r="T11">
            <v>7.0802083333333333E-3</v>
          </cell>
          <cell r="U11" t="e">
            <v>#N/A</v>
          </cell>
          <cell r="V11" t="e">
            <v>#N/A</v>
          </cell>
          <cell r="W11" t="e">
            <v>#N/A</v>
          </cell>
          <cell r="X11" t="e">
            <v>#N/A</v>
          </cell>
          <cell r="Y11" t="e">
            <v>#N/A</v>
          </cell>
          <cell r="Z11">
            <v>55</v>
          </cell>
          <cell r="AA11">
            <v>55</v>
          </cell>
          <cell r="AB11">
            <v>6.2500000000000003E-3</v>
          </cell>
          <cell r="AC11">
            <v>6.2500000000000003E-3</v>
          </cell>
          <cell r="AD11" t="e">
            <v>#N/A</v>
          </cell>
          <cell r="AE11" t="e">
            <v>#N/A</v>
          </cell>
          <cell r="AF11" t="e">
            <v>#N/A</v>
          </cell>
          <cell r="AG11" t="e">
            <v>#N/A</v>
          </cell>
          <cell r="AH11" t="e">
            <v>#N/A</v>
          </cell>
          <cell r="AI11">
            <v>1.6666666666666701E-2</v>
          </cell>
          <cell r="AJ11">
            <v>59</v>
          </cell>
          <cell r="AK11">
            <v>59</v>
          </cell>
          <cell r="AL11">
            <v>6.2500000000000003E-3</v>
          </cell>
          <cell r="AM11" t="e">
            <v>#N/A</v>
          </cell>
          <cell r="AN11">
            <v>55</v>
          </cell>
          <cell r="AO11">
            <v>55</v>
          </cell>
          <cell r="AP11">
            <v>55</v>
          </cell>
          <cell r="AQ11">
            <v>2.0072337962962962E-2</v>
          </cell>
          <cell r="AR11">
            <v>2.0072337962962962E-2</v>
          </cell>
          <cell r="AS11">
            <v>2.0072337962962962E-2</v>
          </cell>
          <cell r="AT11">
            <v>2.0072337962962962E-2</v>
          </cell>
          <cell r="AU11">
            <v>2.0072337962962962E-2</v>
          </cell>
          <cell r="AV11">
            <v>2.0072337962962962E-2</v>
          </cell>
          <cell r="AW11">
            <v>2.0072337962962962E-2</v>
          </cell>
          <cell r="AX11">
            <v>2.0072337962962962E-2</v>
          </cell>
        </row>
        <row r="12">
          <cell r="D12">
            <v>1.1251851851851851E-2</v>
          </cell>
          <cell r="E12">
            <v>2.1438888888888886E-2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52</v>
          </cell>
          <cell r="J12">
            <v>7.5793999999999997</v>
          </cell>
          <cell r="K12" t="e">
            <v>#N/A</v>
          </cell>
          <cell r="L12">
            <v>1.2362268518518519E-3</v>
          </cell>
          <cell r="M12">
            <v>1.0840277777777777E-3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>
            <v>1.6666666666666701E-2</v>
          </cell>
          <cell r="T12">
            <v>7.1035879629629617E-3</v>
          </cell>
          <cell r="U12" t="e">
            <v>#N/A</v>
          </cell>
          <cell r="V12" t="e">
            <v>#N/A</v>
          </cell>
          <cell r="W12" t="e">
            <v>#N/A</v>
          </cell>
          <cell r="X12" t="e">
            <v>#N/A</v>
          </cell>
          <cell r="Y12" t="e">
            <v>#N/A</v>
          </cell>
          <cell r="Z12">
            <v>55</v>
          </cell>
          <cell r="AA12">
            <v>55</v>
          </cell>
          <cell r="AB12">
            <v>6.2500000000000003E-3</v>
          </cell>
          <cell r="AC12">
            <v>6.2500000000000003E-3</v>
          </cell>
          <cell r="AD12" t="e">
            <v>#N/A</v>
          </cell>
          <cell r="AE12" t="e">
            <v>#N/A</v>
          </cell>
          <cell r="AF12" t="e">
            <v>#N/A</v>
          </cell>
          <cell r="AG12" t="e">
            <v>#N/A</v>
          </cell>
          <cell r="AH12" t="e">
            <v>#N/A</v>
          </cell>
          <cell r="AI12">
            <v>1.6666666666666701E-2</v>
          </cell>
          <cell r="AJ12">
            <v>59</v>
          </cell>
          <cell r="AK12">
            <v>59</v>
          </cell>
          <cell r="AL12">
            <v>6.2500000000000003E-3</v>
          </cell>
          <cell r="AM12" t="e">
            <v>#N/A</v>
          </cell>
          <cell r="AN12">
            <v>55</v>
          </cell>
          <cell r="AO12">
            <v>55</v>
          </cell>
          <cell r="AP12">
            <v>55</v>
          </cell>
          <cell r="AQ12">
            <v>2.1438888888888886E-2</v>
          </cell>
          <cell r="AR12">
            <v>2.1438888888888886E-2</v>
          </cell>
          <cell r="AS12">
            <v>2.1438888888888886E-2</v>
          </cell>
          <cell r="AT12">
            <v>2.1438888888888886E-2</v>
          </cell>
          <cell r="AU12">
            <v>2.1438888888888886E-2</v>
          </cell>
          <cell r="AV12">
            <v>2.1438888888888886E-2</v>
          </cell>
          <cell r="AW12">
            <v>2.1438888888888886E-2</v>
          </cell>
          <cell r="AX12">
            <v>2.1438888888888886E-2</v>
          </cell>
        </row>
        <row r="13">
          <cell r="D13">
            <v>1.1487615740740741E-2</v>
          </cell>
          <cell r="E13">
            <v>2.2916666666666669E-2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53</v>
          </cell>
          <cell r="J13">
            <v>7.4554</v>
          </cell>
          <cell r="K13" t="e">
            <v>#N/A</v>
          </cell>
          <cell r="L13">
            <v>1.2555555555555555E-3</v>
          </cell>
          <cell r="M13">
            <v>1.1116898148148147E-3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>
            <v>1.6666666666666701E-2</v>
          </cell>
          <cell r="T13">
            <v>7.1488425925925929E-3</v>
          </cell>
          <cell r="U13" t="e">
            <v>#N/A</v>
          </cell>
          <cell r="V13" t="e">
            <v>#N/A</v>
          </cell>
          <cell r="W13" t="e">
            <v>#N/A</v>
          </cell>
          <cell r="X13" t="e">
            <v>#N/A</v>
          </cell>
          <cell r="Y13" t="e">
            <v>#N/A</v>
          </cell>
          <cell r="Z13">
            <v>55</v>
          </cell>
          <cell r="AA13">
            <v>55</v>
          </cell>
          <cell r="AB13">
            <v>6.2500000000000003E-3</v>
          </cell>
          <cell r="AC13">
            <v>6.2500000000000003E-3</v>
          </cell>
          <cell r="AD13" t="e">
            <v>#N/A</v>
          </cell>
          <cell r="AE13" t="e">
            <v>#N/A</v>
          </cell>
          <cell r="AF13" t="e">
            <v>#N/A</v>
          </cell>
          <cell r="AG13" t="e">
            <v>#N/A</v>
          </cell>
          <cell r="AH13" t="e">
            <v>#N/A</v>
          </cell>
          <cell r="AI13">
            <v>1.6666666666666701E-2</v>
          </cell>
          <cell r="AJ13">
            <v>59</v>
          </cell>
          <cell r="AK13">
            <v>59</v>
          </cell>
          <cell r="AL13">
            <v>6.2500000000000003E-3</v>
          </cell>
          <cell r="AM13" t="e">
            <v>#N/A</v>
          </cell>
          <cell r="AN13">
            <v>55</v>
          </cell>
          <cell r="AO13">
            <v>55</v>
          </cell>
          <cell r="AP13">
            <v>55</v>
          </cell>
          <cell r="AQ13">
            <v>2.2916666666666669E-2</v>
          </cell>
          <cell r="AR13">
            <v>2.2916666666666669E-2</v>
          </cell>
          <cell r="AS13">
            <v>2.2916666666666669E-2</v>
          </cell>
          <cell r="AT13">
            <v>2.2916666666666669E-2</v>
          </cell>
          <cell r="AU13">
            <v>2.2916666666666669E-2</v>
          </cell>
          <cell r="AV13">
            <v>2.2916666666666669E-2</v>
          </cell>
          <cell r="AW13">
            <v>2.2916666666666669E-2</v>
          </cell>
          <cell r="AX13">
            <v>2.2916666666666669E-2</v>
          </cell>
        </row>
        <row r="14">
          <cell r="D14">
            <v>1.1676967592592591E-2</v>
          </cell>
          <cell r="E14">
            <v>2.4305555555555601E-2</v>
          </cell>
          <cell r="F14" t="e">
            <v>#N/A</v>
          </cell>
          <cell r="G14" t="e">
            <v>#N/A</v>
          </cell>
          <cell r="H14" t="e">
            <v>#N/A</v>
          </cell>
          <cell r="I14">
            <v>8.33</v>
          </cell>
          <cell r="J14">
            <v>8.15</v>
          </cell>
          <cell r="K14" t="e">
            <v>#N/A</v>
          </cell>
          <cell r="L14">
            <v>1.3737268518518519E-3</v>
          </cell>
          <cell r="M14">
            <v>1.1130787037037036E-3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>
            <v>1.6666666666666701E-2</v>
          </cell>
          <cell r="T14">
            <v>7.205671296296296E-3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Y14" t="e">
            <v>#N/A</v>
          </cell>
          <cell r="Z14">
            <v>55</v>
          </cell>
          <cell r="AA14">
            <v>55</v>
          </cell>
          <cell r="AB14">
            <v>6.2500000000000003E-3</v>
          </cell>
          <cell r="AC14">
            <v>6.2500000000000003E-3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>
            <v>1.6666666666666701E-2</v>
          </cell>
          <cell r="AJ14">
            <v>59</v>
          </cell>
          <cell r="AK14">
            <v>59</v>
          </cell>
          <cell r="AL14">
            <v>6.2500000000000003E-3</v>
          </cell>
          <cell r="AM14" t="e">
            <v>#N/A</v>
          </cell>
          <cell r="AN14">
            <v>55</v>
          </cell>
          <cell r="AO14">
            <v>55</v>
          </cell>
          <cell r="AP14">
            <v>55</v>
          </cell>
          <cell r="AQ14">
            <v>2.4305555555555601E-2</v>
          </cell>
          <cell r="AR14">
            <v>2.4305555555555601E-2</v>
          </cell>
          <cell r="AS14">
            <v>2.4305555555555601E-2</v>
          </cell>
          <cell r="AT14">
            <v>2.4305555555555601E-2</v>
          </cell>
          <cell r="AU14">
            <v>2.4305555555555601E-2</v>
          </cell>
          <cell r="AV14">
            <v>2.4305555555555601E-2</v>
          </cell>
          <cell r="AW14">
            <v>2.4305555555555601E-2</v>
          </cell>
          <cell r="AX14">
            <v>2.4305555555555601E-2</v>
          </cell>
        </row>
        <row r="15">
          <cell r="D15">
            <v>1.1974305555555556E-2</v>
          </cell>
          <cell r="E15">
            <v>2.4305555555555601E-2</v>
          </cell>
          <cell r="F15" t="e">
            <v>#N/A</v>
          </cell>
          <cell r="G15" t="e">
            <v>#N/A</v>
          </cell>
          <cell r="H15" t="e">
            <v>#N/A</v>
          </cell>
          <cell r="I15">
            <v>8.2119999999999997</v>
          </cell>
          <cell r="J15">
            <v>7.71</v>
          </cell>
          <cell r="K15" t="e">
            <v>#N/A</v>
          </cell>
          <cell r="L15">
            <v>1.5341435185185182E-3</v>
          </cell>
          <cell r="M15">
            <v>1.1267361111111111E-3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>
            <v>1.6666666666666701E-2</v>
          </cell>
          <cell r="T15">
            <v>7.2965277777777776E-3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Y15" t="e">
            <v>#N/A</v>
          </cell>
          <cell r="Z15">
            <v>55</v>
          </cell>
          <cell r="AA15">
            <v>55</v>
          </cell>
          <cell r="AB15">
            <v>6.2500000000000003E-3</v>
          </cell>
          <cell r="AC15">
            <v>6.2500000000000003E-3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>
            <v>1.6666666666666701E-2</v>
          </cell>
          <cell r="AJ15">
            <v>59</v>
          </cell>
          <cell r="AK15">
            <v>59</v>
          </cell>
          <cell r="AL15">
            <v>6.2500000000000003E-3</v>
          </cell>
          <cell r="AM15" t="e">
            <v>#N/A</v>
          </cell>
          <cell r="AN15">
            <v>55</v>
          </cell>
          <cell r="AO15">
            <v>55</v>
          </cell>
          <cell r="AP15">
            <v>55</v>
          </cell>
          <cell r="AQ15">
            <v>2.4305555555555601E-2</v>
          </cell>
          <cell r="AR15">
            <v>2.4305555555555601E-2</v>
          </cell>
          <cell r="AS15">
            <v>2.4305555555555601E-2</v>
          </cell>
          <cell r="AT15">
            <v>2.4305555555555601E-2</v>
          </cell>
          <cell r="AU15">
            <v>2.4305555555555601E-2</v>
          </cell>
          <cell r="AV15">
            <v>2.4305555555555601E-2</v>
          </cell>
          <cell r="AW15">
            <v>2.4305555555555601E-2</v>
          </cell>
          <cell r="AX15">
            <v>2.4305555555555601E-2</v>
          </cell>
        </row>
        <row r="16">
          <cell r="D16">
            <v>1.3668171296296298E-2</v>
          </cell>
          <cell r="E16">
            <v>2.4305555555555601E-2</v>
          </cell>
          <cell r="F16" t="e">
            <v>#N/A</v>
          </cell>
          <cell r="G16" t="e">
            <v>#N/A</v>
          </cell>
          <cell r="H16" t="e">
            <v>#N/A</v>
          </cell>
          <cell r="I16">
            <v>9.15</v>
          </cell>
          <cell r="J16">
            <v>7.4377000000000004</v>
          </cell>
          <cell r="K16" t="e">
            <v>#N/A</v>
          </cell>
          <cell r="L16">
            <v>4.2013888888888891E-3</v>
          </cell>
          <cell r="M16">
            <v>1.1381944444444445E-3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>
            <v>1.6666666666666701E-2</v>
          </cell>
          <cell r="T16">
            <v>7.3260416666666673E-3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Y16" t="e">
            <v>#N/A</v>
          </cell>
          <cell r="Z16">
            <v>55</v>
          </cell>
          <cell r="AA16">
            <v>55</v>
          </cell>
          <cell r="AB16">
            <v>6.2500000000000003E-3</v>
          </cell>
          <cell r="AC16">
            <v>6.2500000000000003E-3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>
            <v>1.6666666666666701E-2</v>
          </cell>
          <cell r="AJ16">
            <v>59</v>
          </cell>
          <cell r="AK16">
            <v>59</v>
          </cell>
          <cell r="AL16">
            <v>6.2500000000000003E-3</v>
          </cell>
          <cell r="AM16" t="e">
            <v>#N/A</v>
          </cell>
          <cell r="AN16">
            <v>55</v>
          </cell>
          <cell r="AO16">
            <v>55</v>
          </cell>
          <cell r="AP16">
            <v>55</v>
          </cell>
          <cell r="AQ16">
            <v>2.4305555555555601E-2</v>
          </cell>
          <cell r="AR16">
            <v>2.4305555555555601E-2</v>
          </cell>
          <cell r="AS16">
            <v>2.4305555555555601E-2</v>
          </cell>
          <cell r="AT16">
            <v>2.4305555555555601E-2</v>
          </cell>
          <cell r="AU16">
            <v>2.4305555555555601E-2</v>
          </cell>
          <cell r="AV16">
            <v>2.4305555555555601E-2</v>
          </cell>
          <cell r="AW16">
            <v>2.4305555555555601E-2</v>
          </cell>
          <cell r="AX16">
            <v>2.4305555555555601E-2</v>
          </cell>
        </row>
        <row r="17">
          <cell r="D17">
            <v>1.7361111111111112E-2</v>
          </cell>
          <cell r="E17">
            <v>2.4305555555555601E-2</v>
          </cell>
          <cell r="F17" t="e">
            <v>#N/A</v>
          </cell>
          <cell r="G17" t="e">
            <v>#N/A</v>
          </cell>
          <cell r="H17" t="e">
            <v>#N/A</v>
          </cell>
          <cell r="I17">
            <v>8.61</v>
          </cell>
          <cell r="J17">
            <v>7.85</v>
          </cell>
          <cell r="K17" t="e">
            <v>#N/A</v>
          </cell>
          <cell r="L17">
            <v>4.2129629629629626E-3</v>
          </cell>
          <cell r="M17">
            <v>1.5180555555555555E-3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>
            <v>1.6666666666666701E-2</v>
          </cell>
          <cell r="T17">
            <v>7.8059027777777788E-3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Y17" t="e">
            <v>#N/A</v>
          </cell>
          <cell r="Z17">
            <v>55</v>
          </cell>
          <cell r="AA17">
            <v>55</v>
          </cell>
          <cell r="AB17">
            <v>6.2500000000000003E-3</v>
          </cell>
          <cell r="AC17">
            <v>6.2500000000000003E-3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>
            <v>1.6666666666666701E-2</v>
          </cell>
          <cell r="AJ17">
            <v>59</v>
          </cell>
          <cell r="AK17">
            <v>59</v>
          </cell>
          <cell r="AL17">
            <v>6.2500000000000003E-3</v>
          </cell>
          <cell r="AM17" t="e">
            <v>#N/A</v>
          </cell>
          <cell r="AN17">
            <v>55</v>
          </cell>
          <cell r="AO17">
            <v>55</v>
          </cell>
          <cell r="AP17">
            <v>55</v>
          </cell>
          <cell r="AQ17">
            <v>2.4305555555555601E-2</v>
          </cell>
          <cell r="AR17">
            <v>2.4305555555555601E-2</v>
          </cell>
          <cell r="AS17">
            <v>2.4305555555555601E-2</v>
          </cell>
          <cell r="AT17">
            <v>2.4305555555555601E-2</v>
          </cell>
          <cell r="AU17">
            <v>2.4305555555555601E-2</v>
          </cell>
          <cell r="AV17">
            <v>2.4305555555555601E-2</v>
          </cell>
          <cell r="AW17">
            <v>2.4305555555555601E-2</v>
          </cell>
          <cell r="AX17">
            <v>2.4305555555555601E-2</v>
          </cell>
        </row>
        <row r="18">
          <cell r="D18">
            <v>2.4305555555555601E-2</v>
          </cell>
          <cell r="E18">
            <v>2.4305555555555601E-2</v>
          </cell>
          <cell r="F18" t="e">
            <v>#N/A</v>
          </cell>
          <cell r="G18" t="e">
            <v>#N/A</v>
          </cell>
          <cell r="H18" t="e">
            <v>#N/A</v>
          </cell>
          <cell r="I18">
            <v>8.09</v>
          </cell>
          <cell r="J18">
            <v>7.45</v>
          </cell>
          <cell r="K18" t="e">
            <v>#N/A</v>
          </cell>
          <cell r="L18">
            <v>6.2500000000000003E-3</v>
          </cell>
          <cell r="M18">
            <v>6.2500000000000003E-3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>
            <v>1.6666666666666701E-2</v>
          </cell>
          <cell r="T18">
            <v>8.0991898148148143E-3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Y18" t="e">
            <v>#N/A</v>
          </cell>
          <cell r="Z18">
            <v>55</v>
          </cell>
          <cell r="AA18">
            <v>55</v>
          </cell>
          <cell r="AB18">
            <v>6.2500000000000003E-3</v>
          </cell>
          <cell r="AC18">
            <v>6.2500000000000003E-3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>
            <v>1.6666666666666701E-2</v>
          </cell>
          <cell r="AJ18">
            <v>59</v>
          </cell>
          <cell r="AK18">
            <v>59</v>
          </cell>
          <cell r="AL18">
            <v>6.2500000000000003E-3</v>
          </cell>
          <cell r="AM18" t="e">
            <v>#N/A</v>
          </cell>
          <cell r="AN18">
            <v>55</v>
          </cell>
          <cell r="AO18">
            <v>55</v>
          </cell>
          <cell r="AP18">
            <v>55</v>
          </cell>
          <cell r="AQ18">
            <v>2.4305555555555601E-2</v>
          </cell>
          <cell r="AR18">
            <v>2.4305555555555601E-2</v>
          </cell>
          <cell r="AS18">
            <v>2.4305555555555601E-2</v>
          </cell>
          <cell r="AT18">
            <v>2.4305555555555601E-2</v>
          </cell>
          <cell r="AU18">
            <v>2.4305555555555601E-2</v>
          </cell>
          <cell r="AV18">
            <v>2.4305555555555601E-2</v>
          </cell>
          <cell r="AW18">
            <v>2.4305555555555601E-2</v>
          </cell>
          <cell r="AX18">
            <v>2.4305555555555601E-2</v>
          </cell>
        </row>
        <row r="19">
          <cell r="D19">
            <v>2.4305555555555601E-2</v>
          </cell>
          <cell r="E19">
            <v>2.4305555555555601E-2</v>
          </cell>
          <cell r="F19" t="e">
            <v>#N/A</v>
          </cell>
          <cell r="G19" t="e">
            <v>#N/A</v>
          </cell>
          <cell r="H19" t="e">
            <v>#N/A</v>
          </cell>
          <cell r="I19">
            <v>8.2200000000000006</v>
          </cell>
          <cell r="J19">
            <v>7.4537000000000004</v>
          </cell>
          <cell r="K19" t="e">
            <v>#N/A</v>
          </cell>
          <cell r="L19">
            <v>6.2500000000000003E-3</v>
          </cell>
          <cell r="M19">
            <v>6.2500000000000003E-3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>
            <v>1.6666666666666701E-2</v>
          </cell>
          <cell r="T19">
            <v>8.430439814814816E-3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Y19" t="e">
            <v>#N/A</v>
          </cell>
          <cell r="Z19">
            <v>55</v>
          </cell>
          <cell r="AA19">
            <v>55</v>
          </cell>
          <cell r="AB19">
            <v>6.2500000000000003E-3</v>
          </cell>
          <cell r="AC19">
            <v>6.2500000000000003E-3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>
            <v>1.6666666666666701E-2</v>
          </cell>
          <cell r="AJ19">
            <v>59</v>
          </cell>
          <cell r="AK19">
            <v>59</v>
          </cell>
          <cell r="AL19">
            <v>6.2500000000000003E-3</v>
          </cell>
          <cell r="AM19" t="e">
            <v>#N/A</v>
          </cell>
          <cell r="AN19">
            <v>55</v>
          </cell>
          <cell r="AO19">
            <v>55</v>
          </cell>
          <cell r="AP19">
            <v>55</v>
          </cell>
          <cell r="AQ19">
            <v>2.4305555555555601E-2</v>
          </cell>
          <cell r="AR19">
            <v>2.4305555555555601E-2</v>
          </cell>
          <cell r="AS19">
            <v>2.4305555555555601E-2</v>
          </cell>
          <cell r="AT19">
            <v>2.4305555555555601E-2</v>
          </cell>
          <cell r="AU19">
            <v>2.4305555555555601E-2</v>
          </cell>
          <cell r="AV19">
            <v>2.4305555555555601E-2</v>
          </cell>
          <cell r="AW19">
            <v>2.4305555555555601E-2</v>
          </cell>
          <cell r="AX19">
            <v>2.4305555555555601E-2</v>
          </cell>
        </row>
        <row r="20">
          <cell r="D20">
            <v>2.4305555555555601E-2</v>
          </cell>
          <cell r="E20">
            <v>2.4305555555555601E-2</v>
          </cell>
          <cell r="F20" t="e">
            <v>#N/A</v>
          </cell>
          <cell r="G20" t="e">
            <v>#N/A</v>
          </cell>
          <cell r="H20" t="e">
            <v>#N/A</v>
          </cell>
          <cell r="I20">
            <v>8.23</v>
          </cell>
          <cell r="J20">
            <v>7.87</v>
          </cell>
          <cell r="K20" t="e">
            <v>#N/A</v>
          </cell>
          <cell r="L20">
            <v>1.118287037037037E-3</v>
          </cell>
          <cell r="M20">
            <v>1.0376157407407406E-3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>
            <v>1.6666666666666701E-2</v>
          </cell>
          <cell r="T20">
            <v>1.0416666666666666E-2</v>
          </cell>
          <cell r="U20" t="e">
            <v>#N/A</v>
          </cell>
          <cell r="V20" t="e">
            <v>#N/A</v>
          </cell>
          <cell r="W20" t="e">
            <v>#N/A</v>
          </cell>
          <cell r="X20" t="e">
            <v>#N/A</v>
          </cell>
          <cell r="Y20" t="e">
            <v>#N/A</v>
          </cell>
          <cell r="Z20">
            <v>55</v>
          </cell>
          <cell r="AA20">
            <v>55</v>
          </cell>
          <cell r="AB20">
            <v>6.2500000000000003E-3</v>
          </cell>
          <cell r="AC20">
            <v>6.2500000000000003E-3</v>
          </cell>
          <cell r="AD20" t="e">
            <v>#N/A</v>
          </cell>
          <cell r="AE20" t="e">
            <v>#N/A</v>
          </cell>
          <cell r="AF20" t="e">
            <v>#N/A</v>
          </cell>
          <cell r="AG20" t="e">
            <v>#N/A</v>
          </cell>
          <cell r="AH20" t="e">
            <v>#N/A</v>
          </cell>
          <cell r="AI20">
            <v>1.6666666666666701E-2</v>
          </cell>
          <cell r="AJ20">
            <v>59</v>
          </cell>
          <cell r="AK20">
            <v>59</v>
          </cell>
          <cell r="AL20">
            <v>6.2500000000000003E-3</v>
          </cell>
          <cell r="AM20" t="e">
            <v>#N/A</v>
          </cell>
          <cell r="AN20">
            <v>55</v>
          </cell>
          <cell r="AO20">
            <v>55</v>
          </cell>
          <cell r="AP20">
            <v>55</v>
          </cell>
          <cell r="AQ20">
            <v>2.4305555555555601E-2</v>
          </cell>
          <cell r="AR20">
            <v>2.4305555555555601E-2</v>
          </cell>
          <cell r="AS20">
            <v>2.4305555555555601E-2</v>
          </cell>
          <cell r="AT20">
            <v>2.4305555555555601E-2</v>
          </cell>
          <cell r="AU20">
            <v>2.4305555555555601E-2</v>
          </cell>
          <cell r="AV20">
            <v>2.4305555555555601E-2</v>
          </cell>
          <cell r="AW20">
            <v>2.4305555555555601E-2</v>
          </cell>
          <cell r="AX20">
            <v>2.4305555555555601E-2</v>
          </cell>
        </row>
        <row r="21">
          <cell r="D21">
            <v>2.4305555555555601E-2</v>
          </cell>
          <cell r="E21">
            <v>2.4305555555555601E-2</v>
          </cell>
          <cell r="F21" t="e">
            <v>#N/A</v>
          </cell>
          <cell r="G21" t="e">
            <v>#N/A</v>
          </cell>
          <cell r="H21" t="e">
            <v>#N/A</v>
          </cell>
          <cell r="I21">
            <v>8.1199999999999992</v>
          </cell>
          <cell r="J21">
            <v>51</v>
          </cell>
          <cell r="K21" t="e">
            <v>#N/A</v>
          </cell>
          <cell r="L21">
            <v>1.1368055555555556E-3</v>
          </cell>
          <cell r="M21">
            <v>1.0467592592592592E-3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>
            <v>1.6666666666666701E-2</v>
          </cell>
          <cell r="T21">
            <v>1.6666666666666701E-2</v>
          </cell>
          <cell r="U21" t="e">
            <v>#N/A</v>
          </cell>
          <cell r="V21" t="e">
            <v>#N/A</v>
          </cell>
          <cell r="W21" t="e">
            <v>#N/A</v>
          </cell>
          <cell r="X21" t="e">
            <v>#N/A</v>
          </cell>
          <cell r="Y21" t="e">
            <v>#N/A</v>
          </cell>
          <cell r="Z21">
            <v>55</v>
          </cell>
          <cell r="AA21">
            <v>55</v>
          </cell>
          <cell r="AB21">
            <v>6.2500000000000003E-3</v>
          </cell>
          <cell r="AC21">
            <v>6.2500000000000003E-3</v>
          </cell>
          <cell r="AD21" t="e">
            <v>#N/A</v>
          </cell>
          <cell r="AE21" t="e">
            <v>#N/A</v>
          </cell>
          <cell r="AF21" t="e">
            <v>#N/A</v>
          </cell>
          <cell r="AG21" t="e">
            <v>#N/A</v>
          </cell>
          <cell r="AH21" t="e">
            <v>#N/A</v>
          </cell>
          <cell r="AI21">
            <v>1.6666666666666701E-2</v>
          </cell>
          <cell r="AJ21">
            <v>59</v>
          </cell>
          <cell r="AK21">
            <v>59</v>
          </cell>
          <cell r="AL21">
            <v>6.2500000000000003E-3</v>
          </cell>
          <cell r="AM21" t="e">
            <v>#N/A</v>
          </cell>
          <cell r="AN21">
            <v>55</v>
          </cell>
          <cell r="AO21">
            <v>55</v>
          </cell>
          <cell r="AP21">
            <v>55</v>
          </cell>
          <cell r="AQ21">
            <v>2.4305555555555601E-2</v>
          </cell>
          <cell r="AR21">
            <v>2.4305555555555601E-2</v>
          </cell>
          <cell r="AS21">
            <v>2.4305555555555601E-2</v>
          </cell>
          <cell r="AT21">
            <v>2.4305555555555601E-2</v>
          </cell>
          <cell r="AU21">
            <v>2.4305555555555601E-2</v>
          </cell>
          <cell r="AV21">
            <v>2.4305555555555601E-2</v>
          </cell>
          <cell r="AW21">
            <v>2.4305555555555601E-2</v>
          </cell>
          <cell r="AX21">
            <v>2.4305555555555601E-2</v>
          </cell>
        </row>
        <row r="22">
          <cell r="D22">
            <v>2.4305555555555601E-2</v>
          </cell>
          <cell r="E22">
            <v>2.4305555555555601E-2</v>
          </cell>
          <cell r="F22" t="e">
            <v>#N/A</v>
          </cell>
          <cell r="G22" t="e">
            <v>#N/A</v>
          </cell>
          <cell r="H22" t="e">
            <v>#N/A</v>
          </cell>
          <cell r="I22">
            <v>50</v>
          </cell>
          <cell r="J22">
            <v>8.02</v>
          </cell>
          <cell r="K22" t="e">
            <v>#N/A</v>
          </cell>
          <cell r="L22">
            <v>1.1374999999999998E-3</v>
          </cell>
          <cell r="M22">
            <v>1.0567129629629631E-3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>
            <v>1.6666666666666701E-2</v>
          </cell>
          <cell r="T22">
            <v>1.6666666666666701E-2</v>
          </cell>
          <cell r="U22" t="e">
            <v>#N/A</v>
          </cell>
          <cell r="V22" t="e">
            <v>#N/A</v>
          </cell>
          <cell r="W22" t="e">
            <v>#N/A</v>
          </cell>
          <cell r="X22" t="e">
            <v>#N/A</v>
          </cell>
          <cell r="Y22" t="e">
            <v>#N/A</v>
          </cell>
          <cell r="Z22">
            <v>55</v>
          </cell>
          <cell r="AA22">
            <v>55</v>
          </cell>
          <cell r="AB22">
            <v>6.2500000000000003E-3</v>
          </cell>
          <cell r="AC22">
            <v>6.2500000000000003E-3</v>
          </cell>
          <cell r="AD22" t="e">
            <v>#N/A</v>
          </cell>
          <cell r="AE22" t="e">
            <v>#N/A</v>
          </cell>
          <cell r="AF22" t="e">
            <v>#N/A</v>
          </cell>
          <cell r="AG22" t="e">
            <v>#N/A</v>
          </cell>
          <cell r="AH22" t="e">
            <v>#N/A</v>
          </cell>
          <cell r="AI22">
            <v>1.6666666666666701E-2</v>
          </cell>
          <cell r="AJ22">
            <v>59</v>
          </cell>
          <cell r="AK22">
            <v>59</v>
          </cell>
          <cell r="AL22">
            <v>6.2500000000000003E-3</v>
          </cell>
          <cell r="AM22" t="e">
            <v>#N/A</v>
          </cell>
          <cell r="AN22">
            <v>55</v>
          </cell>
          <cell r="AO22">
            <v>55</v>
          </cell>
          <cell r="AP22">
            <v>55</v>
          </cell>
          <cell r="AQ22">
            <v>2.4305555555555601E-2</v>
          </cell>
          <cell r="AR22">
            <v>2.4305555555555601E-2</v>
          </cell>
          <cell r="AS22">
            <v>2.4305555555555601E-2</v>
          </cell>
          <cell r="AT22">
            <v>2.4305555555555601E-2</v>
          </cell>
          <cell r="AU22">
            <v>2.4305555555555601E-2</v>
          </cell>
          <cell r="AV22">
            <v>2.4305555555555601E-2</v>
          </cell>
          <cell r="AW22">
            <v>2.4305555555555601E-2</v>
          </cell>
          <cell r="AX22">
            <v>2.4305555555555601E-2</v>
          </cell>
        </row>
        <row r="23">
          <cell r="D23">
            <v>2.4305555555555601E-2</v>
          </cell>
          <cell r="E23">
            <v>2.4305555555555601E-2</v>
          </cell>
          <cell r="F23" t="e">
            <v>#N/A</v>
          </cell>
          <cell r="G23" t="e">
            <v>#N/A</v>
          </cell>
          <cell r="H23" t="e">
            <v>#N/A</v>
          </cell>
          <cell r="I23">
            <v>8.06</v>
          </cell>
          <cell r="J23">
            <v>8.07</v>
          </cell>
          <cell r="K23" t="e">
            <v>#N/A</v>
          </cell>
          <cell r="L23">
            <v>1.1851851851851852E-3</v>
          </cell>
          <cell r="M23">
            <v>1.0609953703703703E-3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>
            <v>1.6666666666666701E-2</v>
          </cell>
          <cell r="T23">
            <v>1.6666666666666701E-2</v>
          </cell>
          <cell r="U23" t="e">
            <v>#N/A</v>
          </cell>
          <cell r="V23" t="e">
            <v>#N/A</v>
          </cell>
          <cell r="W23" t="e">
            <v>#N/A</v>
          </cell>
          <cell r="X23" t="e">
            <v>#N/A</v>
          </cell>
          <cell r="Y23" t="e">
            <v>#N/A</v>
          </cell>
          <cell r="Z23">
            <v>55</v>
          </cell>
          <cell r="AA23">
            <v>55</v>
          </cell>
          <cell r="AB23">
            <v>6.2500000000000003E-3</v>
          </cell>
          <cell r="AC23">
            <v>6.2500000000000003E-3</v>
          </cell>
          <cell r="AD23" t="e">
            <v>#N/A</v>
          </cell>
          <cell r="AE23" t="e">
            <v>#N/A</v>
          </cell>
          <cell r="AF23" t="e">
            <v>#N/A</v>
          </cell>
          <cell r="AG23" t="e">
            <v>#N/A</v>
          </cell>
          <cell r="AH23" t="e">
            <v>#N/A</v>
          </cell>
          <cell r="AI23">
            <v>1.6666666666666701E-2</v>
          </cell>
          <cell r="AJ23">
            <v>59</v>
          </cell>
          <cell r="AK23">
            <v>59</v>
          </cell>
          <cell r="AL23">
            <v>6.2500000000000003E-3</v>
          </cell>
          <cell r="AM23" t="e">
            <v>#N/A</v>
          </cell>
          <cell r="AN23">
            <v>55</v>
          </cell>
          <cell r="AO23">
            <v>55</v>
          </cell>
          <cell r="AP23">
            <v>55</v>
          </cell>
          <cell r="AQ23">
            <v>2.4305555555555601E-2</v>
          </cell>
          <cell r="AR23">
            <v>2.4305555555555601E-2</v>
          </cell>
          <cell r="AS23">
            <v>2.4305555555555601E-2</v>
          </cell>
          <cell r="AT23">
            <v>2.4305555555555601E-2</v>
          </cell>
          <cell r="AU23">
            <v>2.4305555555555601E-2</v>
          </cell>
          <cell r="AV23">
            <v>2.4305555555555601E-2</v>
          </cell>
          <cell r="AW23">
            <v>2.4305555555555601E-2</v>
          </cell>
          <cell r="AX23">
            <v>2.4305555555555601E-2</v>
          </cell>
        </row>
        <row r="24">
          <cell r="D24">
            <v>2.4305555555555601E-2</v>
          </cell>
          <cell r="E24">
            <v>2.4305555555555601E-2</v>
          </cell>
          <cell r="F24" t="e">
            <v>#N/A</v>
          </cell>
          <cell r="G24" t="e">
            <v>#N/A</v>
          </cell>
          <cell r="H24" t="e">
            <v>#N/A</v>
          </cell>
          <cell r="I24">
            <v>48</v>
          </cell>
          <cell r="J24">
            <v>7.67</v>
          </cell>
          <cell r="K24" t="e">
            <v>#N/A</v>
          </cell>
          <cell r="L24">
            <v>1.2108796296296295E-3</v>
          </cell>
          <cell r="M24">
            <v>1.0975694444444444E-3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>
            <v>1.6666666666666701E-2</v>
          </cell>
          <cell r="T24">
            <v>1.6666666666666701E-2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>
            <v>55</v>
          </cell>
          <cell r="AA24">
            <v>55</v>
          </cell>
          <cell r="AB24">
            <v>6.2500000000000003E-3</v>
          </cell>
          <cell r="AC24">
            <v>6.2500000000000003E-3</v>
          </cell>
          <cell r="AD24" t="e">
            <v>#N/A</v>
          </cell>
          <cell r="AE24" t="e">
            <v>#N/A</v>
          </cell>
          <cell r="AF24" t="e">
            <v>#N/A</v>
          </cell>
          <cell r="AG24" t="e">
            <v>#N/A</v>
          </cell>
          <cell r="AH24" t="e">
            <v>#N/A</v>
          </cell>
          <cell r="AI24">
            <v>1.6666666666666701E-2</v>
          </cell>
          <cell r="AJ24">
            <v>59</v>
          </cell>
          <cell r="AK24">
            <v>59</v>
          </cell>
          <cell r="AL24">
            <v>6.2500000000000003E-3</v>
          </cell>
          <cell r="AM24" t="e">
            <v>#N/A</v>
          </cell>
          <cell r="AN24">
            <v>55</v>
          </cell>
          <cell r="AO24">
            <v>55</v>
          </cell>
          <cell r="AP24">
            <v>55</v>
          </cell>
          <cell r="AQ24">
            <v>2.4305555555555601E-2</v>
          </cell>
          <cell r="AR24">
            <v>2.4305555555555601E-2</v>
          </cell>
          <cell r="AS24">
            <v>2.4305555555555601E-2</v>
          </cell>
          <cell r="AT24">
            <v>2.4305555555555601E-2</v>
          </cell>
          <cell r="AU24">
            <v>2.4305555555555601E-2</v>
          </cell>
          <cell r="AV24">
            <v>2.4305555555555601E-2</v>
          </cell>
          <cell r="AW24">
            <v>2.4305555555555601E-2</v>
          </cell>
          <cell r="AX24">
            <v>2.4305555555555601E-2</v>
          </cell>
        </row>
        <row r="25">
          <cell r="D25">
            <v>2.4305555555555601E-2</v>
          </cell>
          <cell r="E25">
            <v>2.4305555555555601E-2</v>
          </cell>
          <cell r="F25" t="e">
            <v>#N/A</v>
          </cell>
          <cell r="G25" t="e">
            <v>#N/A</v>
          </cell>
          <cell r="H25" t="e">
            <v>#N/A</v>
          </cell>
          <cell r="I25">
            <v>8</v>
          </cell>
          <cell r="J25">
            <v>7.17</v>
          </cell>
          <cell r="K25" t="e">
            <v>#N/A</v>
          </cell>
          <cell r="L25">
            <v>1.2178240740740741E-3</v>
          </cell>
          <cell r="M25">
            <v>6.2500000000000003E-3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>
            <v>1.6666666666666701E-2</v>
          </cell>
          <cell r="T25">
            <v>1.6666666666666701E-2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>
            <v>55</v>
          </cell>
          <cell r="AA25">
            <v>55</v>
          </cell>
          <cell r="AB25">
            <v>6.2500000000000003E-3</v>
          </cell>
          <cell r="AC25">
            <v>6.2500000000000003E-3</v>
          </cell>
          <cell r="AD25" t="e">
            <v>#N/A</v>
          </cell>
          <cell r="AE25" t="e">
            <v>#N/A</v>
          </cell>
          <cell r="AF25" t="e">
            <v>#N/A</v>
          </cell>
          <cell r="AG25" t="e">
            <v>#N/A</v>
          </cell>
          <cell r="AH25" t="e">
            <v>#N/A</v>
          </cell>
          <cell r="AI25">
            <v>1.6666666666666701E-2</v>
          </cell>
          <cell r="AJ25">
            <v>59</v>
          </cell>
          <cell r="AK25">
            <v>59</v>
          </cell>
          <cell r="AL25">
            <v>6.2500000000000003E-3</v>
          </cell>
          <cell r="AM25" t="e">
            <v>#N/A</v>
          </cell>
          <cell r="AN25">
            <v>55</v>
          </cell>
          <cell r="AO25">
            <v>55</v>
          </cell>
          <cell r="AP25">
            <v>55</v>
          </cell>
          <cell r="AQ25">
            <v>2.4305555555555601E-2</v>
          </cell>
          <cell r="AR25">
            <v>2.4305555555555601E-2</v>
          </cell>
          <cell r="AS25">
            <v>2.4305555555555601E-2</v>
          </cell>
          <cell r="AT25">
            <v>2.4305555555555601E-2</v>
          </cell>
          <cell r="AU25">
            <v>2.4305555555555601E-2</v>
          </cell>
          <cell r="AV25">
            <v>2.4305555555555601E-2</v>
          </cell>
          <cell r="AW25">
            <v>2.4305555555555601E-2</v>
          </cell>
          <cell r="AX25">
            <v>2.4305555555555601E-2</v>
          </cell>
        </row>
        <row r="26">
          <cell r="D26">
            <v>2.4305555555555601E-2</v>
          </cell>
          <cell r="E26">
            <v>2.4305555555555601E-2</v>
          </cell>
          <cell r="F26" t="e">
            <v>#N/A</v>
          </cell>
          <cell r="G26" t="e">
            <v>#N/A</v>
          </cell>
          <cell r="H26" t="e">
            <v>#N/A</v>
          </cell>
          <cell r="I26">
            <v>8.58</v>
          </cell>
          <cell r="J26">
            <v>7.4589999999999996</v>
          </cell>
          <cell r="K26" t="e">
            <v>#N/A</v>
          </cell>
          <cell r="L26">
            <v>1.2280092592592592E-3</v>
          </cell>
          <cell r="M26">
            <v>6.2500000000000003E-3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>
            <v>1.6666666666666701E-2</v>
          </cell>
          <cell r="T26">
            <v>1.6666666666666701E-2</v>
          </cell>
          <cell r="U26" t="e">
            <v>#N/A</v>
          </cell>
          <cell r="V26" t="e">
            <v>#N/A</v>
          </cell>
          <cell r="W26" t="e">
            <v>#N/A</v>
          </cell>
          <cell r="X26" t="e">
            <v>#N/A</v>
          </cell>
          <cell r="Y26" t="e">
            <v>#N/A</v>
          </cell>
          <cell r="Z26">
            <v>55</v>
          </cell>
          <cell r="AA26">
            <v>55</v>
          </cell>
          <cell r="AB26">
            <v>6.2500000000000003E-3</v>
          </cell>
          <cell r="AC26">
            <v>6.2500000000000003E-3</v>
          </cell>
          <cell r="AD26" t="e">
            <v>#N/A</v>
          </cell>
          <cell r="AE26" t="e">
            <v>#N/A</v>
          </cell>
          <cell r="AF26" t="e">
            <v>#N/A</v>
          </cell>
          <cell r="AG26" t="e">
            <v>#N/A</v>
          </cell>
          <cell r="AH26" t="e">
            <v>#N/A</v>
          </cell>
          <cell r="AI26">
            <v>1.6666666666666701E-2</v>
          </cell>
          <cell r="AJ26">
            <v>59</v>
          </cell>
          <cell r="AK26">
            <v>59</v>
          </cell>
          <cell r="AL26">
            <v>6.2500000000000003E-3</v>
          </cell>
          <cell r="AM26" t="e">
            <v>#N/A</v>
          </cell>
          <cell r="AN26">
            <v>55</v>
          </cell>
          <cell r="AO26">
            <v>55</v>
          </cell>
          <cell r="AP26">
            <v>55</v>
          </cell>
          <cell r="AQ26">
            <v>2.4305555555555601E-2</v>
          </cell>
          <cell r="AR26">
            <v>2.4305555555555601E-2</v>
          </cell>
          <cell r="AS26">
            <v>2.4305555555555601E-2</v>
          </cell>
          <cell r="AT26">
            <v>2.4305555555555601E-2</v>
          </cell>
          <cell r="AU26">
            <v>2.4305555555555601E-2</v>
          </cell>
          <cell r="AV26">
            <v>2.4305555555555601E-2</v>
          </cell>
          <cell r="AW26">
            <v>2.4305555555555601E-2</v>
          </cell>
          <cell r="AX26">
            <v>2.4305555555555601E-2</v>
          </cell>
        </row>
        <row r="27">
          <cell r="D27">
            <v>2.4305555555555601E-2</v>
          </cell>
          <cell r="E27">
            <v>2.4305555555555601E-2</v>
          </cell>
          <cell r="F27" t="e">
            <v>#N/A</v>
          </cell>
          <cell r="G27" t="e">
            <v>#N/A</v>
          </cell>
          <cell r="H27" t="e">
            <v>#N/A</v>
          </cell>
          <cell r="I27">
            <v>49</v>
          </cell>
          <cell r="J27">
            <v>7.62</v>
          </cell>
          <cell r="K27" t="e">
            <v>#N/A</v>
          </cell>
          <cell r="L27">
            <v>1.261574074074074E-3</v>
          </cell>
          <cell r="M27">
            <v>6.2500000000000003E-3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>
            <v>1.6666666666666701E-2</v>
          </cell>
          <cell r="T27">
            <v>1.6666666666666701E-2</v>
          </cell>
          <cell r="U27" t="e">
            <v>#N/A</v>
          </cell>
          <cell r="V27" t="e">
            <v>#N/A</v>
          </cell>
          <cell r="W27" t="e">
            <v>#N/A</v>
          </cell>
          <cell r="X27" t="e">
            <v>#N/A</v>
          </cell>
          <cell r="Y27" t="e">
            <v>#N/A</v>
          </cell>
          <cell r="Z27">
            <v>55</v>
          </cell>
          <cell r="AA27">
            <v>55</v>
          </cell>
          <cell r="AB27">
            <v>6.2500000000000003E-3</v>
          </cell>
          <cell r="AC27">
            <v>6.2500000000000003E-3</v>
          </cell>
          <cell r="AD27" t="e">
            <v>#N/A</v>
          </cell>
          <cell r="AE27" t="e">
            <v>#N/A</v>
          </cell>
          <cell r="AF27" t="e">
            <v>#N/A</v>
          </cell>
          <cell r="AG27" t="e">
            <v>#N/A</v>
          </cell>
          <cell r="AH27" t="e">
            <v>#N/A</v>
          </cell>
          <cell r="AI27">
            <v>1.6666666666666701E-2</v>
          </cell>
          <cell r="AJ27">
            <v>59</v>
          </cell>
          <cell r="AK27">
            <v>59</v>
          </cell>
          <cell r="AL27">
            <v>6.2500000000000003E-3</v>
          </cell>
          <cell r="AM27" t="e">
            <v>#N/A</v>
          </cell>
          <cell r="AN27">
            <v>55</v>
          </cell>
          <cell r="AO27">
            <v>55</v>
          </cell>
          <cell r="AP27">
            <v>55</v>
          </cell>
          <cell r="AQ27">
            <v>2.4305555555555601E-2</v>
          </cell>
          <cell r="AR27">
            <v>2.4305555555555601E-2</v>
          </cell>
          <cell r="AS27">
            <v>2.4305555555555601E-2</v>
          </cell>
          <cell r="AT27">
            <v>2.4305555555555601E-2</v>
          </cell>
          <cell r="AU27">
            <v>2.4305555555555601E-2</v>
          </cell>
          <cell r="AV27">
            <v>2.4305555555555601E-2</v>
          </cell>
          <cell r="AW27">
            <v>2.4305555555555601E-2</v>
          </cell>
          <cell r="AX27">
            <v>2.4305555555555601E-2</v>
          </cell>
        </row>
        <row r="28">
          <cell r="D28">
            <v>2.4305555555555601E-2</v>
          </cell>
          <cell r="E28">
            <v>2.4305555555555601E-2</v>
          </cell>
          <cell r="F28" t="e">
            <v>#N/A</v>
          </cell>
          <cell r="G28" t="e">
            <v>#N/A</v>
          </cell>
          <cell r="H28" t="e">
            <v>#N/A</v>
          </cell>
          <cell r="I28">
            <v>55</v>
          </cell>
          <cell r="J28">
            <v>7.21</v>
          </cell>
          <cell r="K28" t="e">
            <v>#N/A</v>
          </cell>
          <cell r="L28">
            <v>6.2500000000000003E-3</v>
          </cell>
          <cell r="M28">
            <v>1.0396990740740742E-3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>
            <v>1.6666666666666701E-2</v>
          </cell>
          <cell r="T28">
            <v>1.6666666666666701E-2</v>
          </cell>
          <cell r="U28" t="e">
            <v>#N/A</v>
          </cell>
          <cell r="V28" t="e">
            <v>#N/A</v>
          </cell>
          <cell r="W28" t="e">
            <v>#N/A</v>
          </cell>
          <cell r="X28" t="e">
            <v>#N/A</v>
          </cell>
          <cell r="Y28" t="e">
            <v>#N/A</v>
          </cell>
          <cell r="Z28">
            <v>55</v>
          </cell>
          <cell r="AA28">
            <v>55</v>
          </cell>
          <cell r="AB28">
            <v>6.2500000000000003E-3</v>
          </cell>
          <cell r="AC28">
            <v>6.2500000000000003E-3</v>
          </cell>
          <cell r="AD28" t="e">
            <v>#N/A</v>
          </cell>
          <cell r="AE28" t="e">
            <v>#N/A</v>
          </cell>
          <cell r="AF28" t="e">
            <v>#N/A</v>
          </cell>
          <cell r="AG28" t="e">
            <v>#N/A</v>
          </cell>
          <cell r="AH28" t="e">
            <v>#N/A</v>
          </cell>
          <cell r="AI28">
            <v>1.6666666666666701E-2</v>
          </cell>
          <cell r="AJ28">
            <v>59</v>
          </cell>
          <cell r="AK28">
            <v>59</v>
          </cell>
          <cell r="AL28">
            <v>6.2500000000000003E-3</v>
          </cell>
          <cell r="AM28" t="e">
            <v>#N/A</v>
          </cell>
          <cell r="AN28">
            <v>55</v>
          </cell>
          <cell r="AO28">
            <v>55</v>
          </cell>
          <cell r="AP28">
            <v>55</v>
          </cell>
          <cell r="AQ28">
            <v>2.4305555555555601E-2</v>
          </cell>
          <cell r="AR28">
            <v>2.4305555555555601E-2</v>
          </cell>
          <cell r="AS28">
            <v>2.4305555555555601E-2</v>
          </cell>
          <cell r="AT28">
            <v>2.4305555555555601E-2</v>
          </cell>
          <cell r="AU28">
            <v>2.4305555555555601E-2</v>
          </cell>
          <cell r="AV28">
            <v>2.4305555555555601E-2</v>
          </cell>
          <cell r="AW28">
            <v>2.4305555555555601E-2</v>
          </cell>
          <cell r="AX28">
            <v>2.4305555555555601E-2</v>
          </cell>
        </row>
        <row r="29">
          <cell r="D29">
            <v>2.4305555555555601E-2</v>
          </cell>
          <cell r="E29">
            <v>2.4305555555555601E-2</v>
          </cell>
          <cell r="F29" t="e">
            <v>#N/A</v>
          </cell>
          <cell r="G29" t="e">
            <v>#N/A</v>
          </cell>
          <cell r="H29" t="e">
            <v>#N/A</v>
          </cell>
          <cell r="I29">
            <v>9.18</v>
          </cell>
          <cell r="J29">
            <v>7.64</v>
          </cell>
          <cell r="K29" t="e">
            <v>#N/A</v>
          </cell>
          <cell r="L29">
            <v>6.2500000000000003E-3</v>
          </cell>
          <cell r="M29">
            <v>1.0662037037037038E-3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>
            <v>1.6666666666666701E-2</v>
          </cell>
          <cell r="T29">
            <v>1.6666666666666701E-2</v>
          </cell>
          <cell r="U29" t="e">
            <v>#N/A</v>
          </cell>
          <cell r="V29" t="e">
            <v>#N/A</v>
          </cell>
          <cell r="W29" t="e">
            <v>#N/A</v>
          </cell>
          <cell r="X29" t="e">
            <v>#N/A</v>
          </cell>
          <cell r="Y29" t="e">
            <v>#N/A</v>
          </cell>
          <cell r="Z29">
            <v>55</v>
          </cell>
          <cell r="AA29">
            <v>55</v>
          </cell>
          <cell r="AB29">
            <v>6.2500000000000003E-3</v>
          </cell>
          <cell r="AC29">
            <v>6.2500000000000003E-3</v>
          </cell>
          <cell r="AD29" t="e">
            <v>#N/A</v>
          </cell>
          <cell r="AE29" t="e">
            <v>#N/A</v>
          </cell>
          <cell r="AF29" t="e">
            <v>#N/A</v>
          </cell>
          <cell r="AG29" t="e">
            <v>#N/A</v>
          </cell>
          <cell r="AH29" t="e">
            <v>#N/A</v>
          </cell>
          <cell r="AI29">
            <v>1.6666666666666701E-2</v>
          </cell>
          <cell r="AJ29">
            <v>59</v>
          </cell>
          <cell r="AK29">
            <v>59</v>
          </cell>
          <cell r="AL29">
            <v>6.2500000000000003E-3</v>
          </cell>
          <cell r="AM29" t="e">
            <v>#N/A</v>
          </cell>
          <cell r="AN29">
            <v>55</v>
          </cell>
          <cell r="AO29">
            <v>55</v>
          </cell>
          <cell r="AP29">
            <v>55</v>
          </cell>
          <cell r="AQ29">
            <v>2.4305555555555601E-2</v>
          </cell>
          <cell r="AR29">
            <v>2.4305555555555601E-2</v>
          </cell>
          <cell r="AS29">
            <v>2.4305555555555601E-2</v>
          </cell>
          <cell r="AT29">
            <v>2.4305555555555601E-2</v>
          </cell>
          <cell r="AU29">
            <v>2.4305555555555601E-2</v>
          </cell>
          <cell r="AV29">
            <v>2.4305555555555601E-2</v>
          </cell>
          <cell r="AW29">
            <v>2.4305555555555601E-2</v>
          </cell>
          <cell r="AX29">
            <v>2.4305555555555601E-2</v>
          </cell>
        </row>
        <row r="30">
          <cell r="D30">
            <v>2.4305555555555601E-2</v>
          </cell>
          <cell r="E30">
            <v>2.4305555555555601E-2</v>
          </cell>
          <cell r="F30" t="e">
            <v>#N/A</v>
          </cell>
          <cell r="G30" t="e">
            <v>#N/A</v>
          </cell>
          <cell r="H30" t="e">
            <v>#N/A</v>
          </cell>
          <cell r="I30">
            <v>8.5584000000000007</v>
          </cell>
          <cell r="J30">
            <v>7.12</v>
          </cell>
          <cell r="K30" t="e">
            <v>#N/A</v>
          </cell>
          <cell r="L30">
            <v>6.2500000000000003E-3</v>
          </cell>
          <cell r="M30">
            <v>1.0780092592592592E-3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>
            <v>1.6666666666666701E-2</v>
          </cell>
          <cell r="T30">
            <v>1.6666666666666701E-2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>
            <v>55</v>
          </cell>
          <cell r="AA30">
            <v>55</v>
          </cell>
          <cell r="AB30">
            <v>6.2500000000000003E-3</v>
          </cell>
          <cell r="AC30">
            <v>6.2500000000000003E-3</v>
          </cell>
          <cell r="AD30" t="e">
            <v>#N/A</v>
          </cell>
          <cell r="AE30" t="e">
            <v>#N/A</v>
          </cell>
          <cell r="AF30" t="e">
            <v>#N/A</v>
          </cell>
          <cell r="AG30" t="e">
            <v>#N/A</v>
          </cell>
          <cell r="AH30" t="e">
            <v>#N/A</v>
          </cell>
          <cell r="AI30">
            <v>1.6666666666666701E-2</v>
          </cell>
          <cell r="AJ30">
            <v>59</v>
          </cell>
          <cell r="AK30">
            <v>59</v>
          </cell>
          <cell r="AL30">
            <v>6.2500000000000003E-3</v>
          </cell>
          <cell r="AM30" t="e">
            <v>#N/A</v>
          </cell>
          <cell r="AN30">
            <v>55</v>
          </cell>
          <cell r="AO30">
            <v>55</v>
          </cell>
          <cell r="AP30">
            <v>55</v>
          </cell>
          <cell r="AQ30">
            <v>2.4305555555555601E-2</v>
          </cell>
          <cell r="AR30">
            <v>2.4305555555555601E-2</v>
          </cell>
          <cell r="AS30">
            <v>2.4305555555555601E-2</v>
          </cell>
          <cell r="AT30">
            <v>2.4305555555555601E-2</v>
          </cell>
          <cell r="AU30">
            <v>2.4305555555555601E-2</v>
          </cell>
          <cell r="AV30">
            <v>2.4305555555555601E-2</v>
          </cell>
          <cell r="AW30">
            <v>2.4305555555555601E-2</v>
          </cell>
          <cell r="AX30">
            <v>2.4305555555555601E-2</v>
          </cell>
        </row>
        <row r="31">
          <cell r="D31">
            <v>2.4305555555555601E-2</v>
          </cell>
          <cell r="E31">
            <v>2.4305555555555601E-2</v>
          </cell>
          <cell r="F31" t="e">
            <v>#N/A</v>
          </cell>
          <cell r="G31" t="e">
            <v>#N/A</v>
          </cell>
          <cell r="H31" t="e">
            <v>#N/A</v>
          </cell>
          <cell r="I31">
            <v>47</v>
          </cell>
          <cell r="J31">
            <v>7.58</v>
          </cell>
          <cell r="K31" t="e">
            <v>#N/A</v>
          </cell>
          <cell r="L31">
            <v>6.2500000000000003E-3</v>
          </cell>
          <cell r="M31" t="str">
            <v>1.33.27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>
            <v>1.6666666666666701E-2</v>
          </cell>
          <cell r="T31">
            <v>1.6666666666666701E-2</v>
          </cell>
          <cell r="U31" t="e">
            <v>#N/A</v>
          </cell>
          <cell r="V31" t="e">
            <v>#N/A</v>
          </cell>
          <cell r="W31" t="e">
            <v>#N/A</v>
          </cell>
          <cell r="X31" t="e">
            <v>#N/A</v>
          </cell>
          <cell r="Y31" t="e">
            <v>#N/A</v>
          </cell>
          <cell r="Z31">
            <v>55</v>
          </cell>
          <cell r="AA31">
            <v>55</v>
          </cell>
          <cell r="AB31">
            <v>6.2500000000000003E-3</v>
          </cell>
          <cell r="AC31">
            <v>6.2500000000000003E-3</v>
          </cell>
          <cell r="AD31" t="e">
            <v>#N/A</v>
          </cell>
          <cell r="AE31" t="e">
            <v>#N/A</v>
          </cell>
          <cell r="AF31" t="e">
            <v>#N/A</v>
          </cell>
          <cell r="AG31" t="e">
            <v>#N/A</v>
          </cell>
          <cell r="AH31" t="e">
            <v>#N/A</v>
          </cell>
          <cell r="AI31">
            <v>1.6666666666666701E-2</v>
          </cell>
          <cell r="AJ31">
            <v>59</v>
          </cell>
          <cell r="AK31">
            <v>59</v>
          </cell>
          <cell r="AL31">
            <v>6.2500000000000003E-3</v>
          </cell>
          <cell r="AM31" t="e">
            <v>#N/A</v>
          </cell>
          <cell r="AN31">
            <v>55</v>
          </cell>
          <cell r="AO31">
            <v>55</v>
          </cell>
          <cell r="AP31">
            <v>55</v>
          </cell>
          <cell r="AQ31">
            <v>2.4305555555555601E-2</v>
          </cell>
          <cell r="AR31">
            <v>2.4305555555555601E-2</v>
          </cell>
          <cell r="AS31">
            <v>2.4305555555555601E-2</v>
          </cell>
          <cell r="AT31">
            <v>2.4305555555555601E-2</v>
          </cell>
          <cell r="AU31">
            <v>2.4305555555555601E-2</v>
          </cell>
          <cell r="AV31">
            <v>2.4305555555555601E-2</v>
          </cell>
          <cell r="AW31">
            <v>2.4305555555555601E-2</v>
          </cell>
          <cell r="AX31">
            <v>2.4305555555555601E-2</v>
          </cell>
        </row>
        <row r="32">
          <cell r="D32">
            <v>2.4305555555555601E-2</v>
          </cell>
          <cell r="E32">
            <v>2.4305555555555601E-2</v>
          </cell>
          <cell r="F32" t="e">
            <v>#N/A</v>
          </cell>
          <cell r="G32" t="e">
            <v>#N/A</v>
          </cell>
          <cell r="H32" t="e">
            <v>#N/A</v>
          </cell>
          <cell r="I32">
            <v>8.3284000000000002</v>
          </cell>
          <cell r="J32">
            <v>7.97</v>
          </cell>
          <cell r="K32" t="e">
            <v>#N/A</v>
          </cell>
          <cell r="L32">
            <v>6.2500000000000003E-3</v>
          </cell>
          <cell r="M32" t="str">
            <v>1.34.55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>
            <v>1.6666666666666701E-2</v>
          </cell>
          <cell r="T32">
            <v>1.6666666666666701E-2</v>
          </cell>
          <cell r="U32" t="e">
            <v>#N/A</v>
          </cell>
          <cell r="V32" t="e">
            <v>#N/A</v>
          </cell>
          <cell r="W32" t="e">
            <v>#N/A</v>
          </cell>
          <cell r="X32" t="e">
            <v>#N/A</v>
          </cell>
          <cell r="Y32" t="e">
            <v>#N/A</v>
          </cell>
          <cell r="Z32">
            <v>55</v>
          </cell>
          <cell r="AA32">
            <v>55</v>
          </cell>
          <cell r="AB32">
            <v>6.2500000000000003E-3</v>
          </cell>
          <cell r="AC32">
            <v>6.2500000000000003E-3</v>
          </cell>
          <cell r="AD32" t="e">
            <v>#N/A</v>
          </cell>
          <cell r="AE32" t="e">
            <v>#N/A</v>
          </cell>
          <cell r="AF32" t="e">
            <v>#N/A</v>
          </cell>
          <cell r="AG32" t="e">
            <v>#N/A</v>
          </cell>
          <cell r="AH32" t="e">
            <v>#N/A</v>
          </cell>
          <cell r="AI32">
            <v>1.6666666666666701E-2</v>
          </cell>
          <cell r="AJ32">
            <v>59</v>
          </cell>
          <cell r="AK32">
            <v>59</v>
          </cell>
          <cell r="AL32">
            <v>6.2500000000000003E-3</v>
          </cell>
          <cell r="AM32" t="e">
            <v>#N/A</v>
          </cell>
          <cell r="AN32">
            <v>55</v>
          </cell>
          <cell r="AO32">
            <v>55</v>
          </cell>
          <cell r="AP32">
            <v>55</v>
          </cell>
          <cell r="AQ32">
            <v>2.4305555555555601E-2</v>
          </cell>
          <cell r="AR32">
            <v>2.4305555555555601E-2</v>
          </cell>
          <cell r="AS32">
            <v>2.4305555555555601E-2</v>
          </cell>
          <cell r="AT32">
            <v>2.4305555555555601E-2</v>
          </cell>
          <cell r="AU32">
            <v>2.4305555555555601E-2</v>
          </cell>
          <cell r="AV32">
            <v>2.4305555555555601E-2</v>
          </cell>
          <cell r="AW32">
            <v>2.4305555555555601E-2</v>
          </cell>
          <cell r="AX32">
            <v>2.4305555555555601E-2</v>
          </cell>
        </row>
        <row r="33">
          <cell r="D33">
            <v>2.4305555555555601E-2</v>
          </cell>
          <cell r="E33">
            <v>2.4305555555555601E-2</v>
          </cell>
          <cell r="F33" t="e">
            <v>#N/A</v>
          </cell>
          <cell r="G33" t="e">
            <v>#N/A</v>
          </cell>
          <cell r="H33" t="e">
            <v>#N/A</v>
          </cell>
          <cell r="I33">
            <v>55</v>
          </cell>
          <cell r="J33">
            <v>7.74</v>
          </cell>
          <cell r="K33" t="e">
            <v>#N/A</v>
          </cell>
          <cell r="L33">
            <v>6.2500000000000003E-3</v>
          </cell>
          <cell r="M33">
            <v>1.3261574074074072E-3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>
            <v>1.6666666666666701E-2</v>
          </cell>
          <cell r="T33">
            <v>1.6666666666666701E-2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>
            <v>55</v>
          </cell>
          <cell r="AA33">
            <v>55</v>
          </cell>
          <cell r="AB33">
            <v>6.2500000000000003E-3</v>
          </cell>
          <cell r="AC33">
            <v>6.2500000000000003E-3</v>
          </cell>
          <cell r="AD33" t="e">
            <v>#N/A</v>
          </cell>
          <cell r="AE33" t="e">
            <v>#N/A</v>
          </cell>
          <cell r="AF33" t="e">
            <v>#N/A</v>
          </cell>
          <cell r="AG33" t="e">
            <v>#N/A</v>
          </cell>
          <cell r="AH33" t="e">
            <v>#N/A</v>
          </cell>
          <cell r="AI33">
            <v>1.6666666666666701E-2</v>
          </cell>
          <cell r="AJ33">
            <v>59</v>
          </cell>
          <cell r="AK33">
            <v>59</v>
          </cell>
          <cell r="AL33">
            <v>6.2500000000000003E-3</v>
          </cell>
          <cell r="AM33" t="e">
            <v>#N/A</v>
          </cell>
          <cell r="AN33">
            <v>55</v>
          </cell>
          <cell r="AO33">
            <v>55</v>
          </cell>
          <cell r="AP33">
            <v>55</v>
          </cell>
          <cell r="AQ33">
            <v>2.4305555555555601E-2</v>
          </cell>
          <cell r="AR33">
            <v>2.4305555555555601E-2</v>
          </cell>
          <cell r="AS33">
            <v>2.4305555555555601E-2</v>
          </cell>
          <cell r="AT33">
            <v>2.4305555555555601E-2</v>
          </cell>
          <cell r="AU33">
            <v>2.4305555555555601E-2</v>
          </cell>
          <cell r="AV33">
            <v>2.4305555555555601E-2</v>
          </cell>
          <cell r="AW33">
            <v>2.4305555555555601E-2</v>
          </cell>
          <cell r="AX33">
            <v>2.4305555555555601E-2</v>
          </cell>
        </row>
        <row r="34">
          <cell r="D34">
            <v>2.4305555555555601E-2</v>
          </cell>
          <cell r="E34">
            <v>2.4305555555555601E-2</v>
          </cell>
          <cell r="F34" t="e">
            <v>#N/A</v>
          </cell>
          <cell r="G34" t="e">
            <v>#N/A</v>
          </cell>
          <cell r="H34" t="e">
            <v>#N/A</v>
          </cell>
          <cell r="I34">
            <v>55</v>
          </cell>
          <cell r="J34">
            <v>55</v>
          </cell>
          <cell r="K34" t="e">
            <v>#N/A</v>
          </cell>
          <cell r="L34">
            <v>6.2500000000000003E-3</v>
          </cell>
          <cell r="M34">
            <v>6.2500000000000003E-3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>
            <v>1.6666666666666701E-2</v>
          </cell>
          <cell r="T34">
            <v>1.6666666666666701E-2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>
            <v>55</v>
          </cell>
          <cell r="AA34">
            <v>55</v>
          </cell>
          <cell r="AB34">
            <v>6.2500000000000003E-3</v>
          </cell>
          <cell r="AC34">
            <v>6.2500000000000003E-3</v>
          </cell>
          <cell r="AD34" t="e">
            <v>#N/A</v>
          </cell>
          <cell r="AE34" t="e">
            <v>#N/A</v>
          </cell>
          <cell r="AF34" t="e">
            <v>#N/A</v>
          </cell>
          <cell r="AG34" t="e">
            <v>#N/A</v>
          </cell>
          <cell r="AH34" t="e">
            <v>#N/A</v>
          </cell>
          <cell r="AI34">
            <v>1.6666666666666701E-2</v>
          </cell>
          <cell r="AJ34">
            <v>59</v>
          </cell>
          <cell r="AK34">
            <v>59</v>
          </cell>
          <cell r="AL34">
            <v>6.2500000000000003E-3</v>
          </cell>
          <cell r="AM34" t="e">
            <v>#N/A</v>
          </cell>
          <cell r="AN34">
            <v>55</v>
          </cell>
          <cell r="AO34">
            <v>55</v>
          </cell>
          <cell r="AP34">
            <v>55</v>
          </cell>
          <cell r="AQ34">
            <v>2.4305555555555601E-2</v>
          </cell>
          <cell r="AR34">
            <v>2.4305555555555601E-2</v>
          </cell>
          <cell r="AS34">
            <v>2.4305555555555601E-2</v>
          </cell>
          <cell r="AT34">
            <v>2.4305555555555601E-2</v>
          </cell>
          <cell r="AU34">
            <v>2.4305555555555601E-2</v>
          </cell>
          <cell r="AV34">
            <v>2.4305555555555601E-2</v>
          </cell>
          <cell r="AW34">
            <v>2.4305555555555601E-2</v>
          </cell>
          <cell r="AX34">
            <v>2.4305555555555601E-2</v>
          </cell>
        </row>
        <row r="35">
          <cell r="D35">
            <v>2.4305555555555601E-2</v>
          </cell>
          <cell r="E35">
            <v>2.4305555555555601E-2</v>
          </cell>
          <cell r="F35" t="e">
            <v>#N/A</v>
          </cell>
          <cell r="G35" t="e">
            <v>#N/A</v>
          </cell>
          <cell r="H35" t="e">
            <v>#N/A</v>
          </cell>
          <cell r="I35">
            <v>55</v>
          </cell>
          <cell r="J35">
            <v>55</v>
          </cell>
          <cell r="K35" t="e">
            <v>#N/A</v>
          </cell>
          <cell r="L35">
            <v>6.2500000000000003E-3</v>
          </cell>
          <cell r="M35">
            <v>6.2500000000000003E-3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>
            <v>1.6666666666666701E-2</v>
          </cell>
          <cell r="T35">
            <v>1.6666666666666701E-2</v>
          </cell>
          <cell r="U35" t="e">
            <v>#N/A</v>
          </cell>
          <cell r="V35" t="e">
            <v>#N/A</v>
          </cell>
          <cell r="W35" t="e">
            <v>#N/A</v>
          </cell>
          <cell r="X35" t="e">
            <v>#N/A</v>
          </cell>
          <cell r="Y35" t="e">
            <v>#N/A</v>
          </cell>
          <cell r="Z35">
            <v>55</v>
          </cell>
          <cell r="AA35">
            <v>55</v>
          </cell>
          <cell r="AB35">
            <v>6.2500000000000003E-3</v>
          </cell>
          <cell r="AC35">
            <v>6.2500000000000003E-3</v>
          </cell>
          <cell r="AD35" t="e">
            <v>#N/A</v>
          </cell>
          <cell r="AE35" t="e">
            <v>#N/A</v>
          </cell>
          <cell r="AF35" t="e">
            <v>#N/A</v>
          </cell>
          <cell r="AG35" t="e">
            <v>#N/A</v>
          </cell>
          <cell r="AH35" t="e">
            <v>#N/A</v>
          </cell>
          <cell r="AI35">
            <v>1.6666666666666701E-2</v>
          </cell>
          <cell r="AJ35">
            <v>59</v>
          </cell>
          <cell r="AK35">
            <v>59</v>
          </cell>
          <cell r="AL35">
            <v>6.2500000000000003E-3</v>
          </cell>
          <cell r="AM35" t="e">
            <v>#N/A</v>
          </cell>
          <cell r="AN35">
            <v>55</v>
          </cell>
          <cell r="AO35">
            <v>55</v>
          </cell>
          <cell r="AP35">
            <v>55</v>
          </cell>
          <cell r="AQ35">
            <v>2.4305555555555601E-2</v>
          </cell>
          <cell r="AR35">
            <v>2.4305555555555601E-2</v>
          </cell>
          <cell r="AS35">
            <v>2.4305555555555601E-2</v>
          </cell>
          <cell r="AT35">
            <v>2.4305555555555601E-2</v>
          </cell>
          <cell r="AU35">
            <v>2.4305555555555601E-2</v>
          </cell>
          <cell r="AV35">
            <v>2.4305555555555601E-2</v>
          </cell>
          <cell r="AW35">
            <v>2.4305555555555601E-2</v>
          </cell>
          <cell r="AX35">
            <v>2.4305555555555601E-2</v>
          </cell>
        </row>
        <row r="36">
          <cell r="D36">
            <v>2.4305555555555601E-2</v>
          </cell>
          <cell r="E36">
            <v>2.4305555555555601E-2</v>
          </cell>
          <cell r="F36" t="e">
            <v>#N/A</v>
          </cell>
          <cell r="G36" t="e">
            <v>#N/A</v>
          </cell>
          <cell r="H36" t="e">
            <v>#N/A</v>
          </cell>
          <cell r="I36">
            <v>55</v>
          </cell>
          <cell r="J36">
            <v>7.32</v>
          </cell>
          <cell r="K36" t="e">
            <v>#N/A</v>
          </cell>
          <cell r="L36">
            <v>6.2500000000000003E-3</v>
          </cell>
          <cell r="M36">
            <v>9.9479166666666661E-4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>
            <v>1.6666666666666701E-2</v>
          </cell>
          <cell r="T36">
            <v>1.6666666666666701E-2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>
            <v>55</v>
          </cell>
          <cell r="AA36">
            <v>55</v>
          </cell>
          <cell r="AB36">
            <v>6.2500000000000003E-3</v>
          </cell>
          <cell r="AC36">
            <v>6.2500000000000003E-3</v>
          </cell>
          <cell r="AD36" t="e">
            <v>#N/A</v>
          </cell>
          <cell r="AE36" t="e">
            <v>#N/A</v>
          </cell>
          <cell r="AF36" t="e">
            <v>#N/A</v>
          </cell>
          <cell r="AG36" t="e">
            <v>#N/A</v>
          </cell>
          <cell r="AH36" t="e">
            <v>#N/A</v>
          </cell>
          <cell r="AI36">
            <v>1.6666666666666701E-2</v>
          </cell>
          <cell r="AJ36">
            <v>59</v>
          </cell>
          <cell r="AK36">
            <v>59</v>
          </cell>
          <cell r="AL36">
            <v>6.2500000000000003E-3</v>
          </cell>
          <cell r="AM36" t="e">
            <v>#N/A</v>
          </cell>
          <cell r="AN36">
            <v>55</v>
          </cell>
          <cell r="AO36">
            <v>55</v>
          </cell>
          <cell r="AP36">
            <v>55</v>
          </cell>
          <cell r="AQ36">
            <v>2.4305555555555601E-2</v>
          </cell>
          <cell r="AR36">
            <v>2.4305555555555601E-2</v>
          </cell>
          <cell r="AS36">
            <v>2.4305555555555601E-2</v>
          </cell>
          <cell r="AT36">
            <v>2.4305555555555601E-2</v>
          </cell>
          <cell r="AU36">
            <v>2.4305555555555601E-2</v>
          </cell>
          <cell r="AV36">
            <v>2.4305555555555601E-2</v>
          </cell>
          <cell r="AW36">
            <v>2.4305555555555601E-2</v>
          </cell>
          <cell r="AX36">
            <v>2.4305555555555601E-2</v>
          </cell>
        </row>
        <row r="37">
          <cell r="D37">
            <v>2.4305555555555601E-2</v>
          </cell>
          <cell r="E37">
            <v>2.4305555555555601E-2</v>
          </cell>
          <cell r="F37" t="e">
            <v>#N/A</v>
          </cell>
          <cell r="G37" t="e">
            <v>#N/A</v>
          </cell>
          <cell r="H37" t="e">
            <v>#N/A</v>
          </cell>
          <cell r="I37">
            <v>55</v>
          </cell>
          <cell r="J37">
            <v>7.91</v>
          </cell>
          <cell r="K37" t="e">
            <v>#N/A</v>
          </cell>
          <cell r="L37">
            <v>6.2500000000000003E-3</v>
          </cell>
          <cell r="M37">
            <v>1.0037037037037037E-3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>
            <v>1.6666666666666701E-2</v>
          </cell>
          <cell r="T37">
            <v>1.6666666666666701E-2</v>
          </cell>
          <cell r="U37" t="e">
            <v>#N/A</v>
          </cell>
          <cell r="V37" t="e">
            <v>#N/A</v>
          </cell>
          <cell r="W37" t="e">
            <v>#N/A</v>
          </cell>
          <cell r="X37" t="e">
            <v>#N/A</v>
          </cell>
          <cell r="Y37" t="e">
            <v>#N/A</v>
          </cell>
          <cell r="Z37">
            <v>55</v>
          </cell>
          <cell r="AA37">
            <v>55</v>
          </cell>
          <cell r="AB37">
            <v>6.2500000000000003E-3</v>
          </cell>
          <cell r="AC37">
            <v>6.2500000000000003E-3</v>
          </cell>
          <cell r="AD37" t="e">
            <v>#N/A</v>
          </cell>
          <cell r="AE37" t="e">
            <v>#N/A</v>
          </cell>
          <cell r="AF37" t="e">
            <v>#N/A</v>
          </cell>
          <cell r="AG37" t="e">
            <v>#N/A</v>
          </cell>
          <cell r="AH37" t="e">
            <v>#N/A</v>
          </cell>
          <cell r="AI37">
            <v>1.6666666666666701E-2</v>
          </cell>
          <cell r="AJ37">
            <v>59</v>
          </cell>
          <cell r="AK37">
            <v>59</v>
          </cell>
          <cell r="AL37">
            <v>6.2500000000000003E-3</v>
          </cell>
          <cell r="AM37" t="e">
            <v>#N/A</v>
          </cell>
          <cell r="AN37">
            <v>55</v>
          </cell>
          <cell r="AO37">
            <v>55</v>
          </cell>
          <cell r="AP37">
            <v>55</v>
          </cell>
          <cell r="AQ37">
            <v>2.4305555555555601E-2</v>
          </cell>
          <cell r="AR37">
            <v>2.4305555555555601E-2</v>
          </cell>
          <cell r="AS37">
            <v>2.4305555555555601E-2</v>
          </cell>
          <cell r="AT37">
            <v>2.4305555555555601E-2</v>
          </cell>
          <cell r="AU37">
            <v>2.4305555555555601E-2</v>
          </cell>
          <cell r="AV37">
            <v>2.4305555555555601E-2</v>
          </cell>
          <cell r="AW37">
            <v>2.4305555555555601E-2</v>
          </cell>
          <cell r="AX37">
            <v>2.4305555555555601E-2</v>
          </cell>
        </row>
        <row r="38">
          <cell r="D38">
            <v>2.4305555555555601E-2</v>
          </cell>
          <cell r="E38">
            <v>2.4305555555555601E-2</v>
          </cell>
          <cell r="F38" t="e">
            <v>#N/A</v>
          </cell>
          <cell r="G38" t="e">
            <v>#N/A</v>
          </cell>
          <cell r="H38" t="e">
            <v>#N/A</v>
          </cell>
          <cell r="I38">
            <v>55</v>
          </cell>
          <cell r="J38">
            <v>7.4318999999999997</v>
          </cell>
          <cell r="K38" t="e">
            <v>#N/A</v>
          </cell>
          <cell r="L38">
            <v>6.2500000000000003E-3</v>
          </cell>
          <cell r="M38">
            <v>1.0122685185185185E-3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>
            <v>1.6666666666666701E-2</v>
          </cell>
          <cell r="T38">
            <v>1.6666666666666701E-2</v>
          </cell>
          <cell r="U38" t="e">
            <v>#N/A</v>
          </cell>
          <cell r="V38" t="e">
            <v>#N/A</v>
          </cell>
          <cell r="W38" t="e">
            <v>#N/A</v>
          </cell>
          <cell r="X38" t="e">
            <v>#N/A</v>
          </cell>
          <cell r="Y38" t="e">
            <v>#N/A</v>
          </cell>
          <cell r="Z38">
            <v>55</v>
          </cell>
          <cell r="AA38">
            <v>55</v>
          </cell>
          <cell r="AB38">
            <v>6.2500000000000003E-3</v>
          </cell>
          <cell r="AC38">
            <v>6.2500000000000003E-3</v>
          </cell>
          <cell r="AD38" t="e">
            <v>#N/A</v>
          </cell>
          <cell r="AE38" t="e">
            <v>#N/A</v>
          </cell>
          <cell r="AF38" t="e">
            <v>#N/A</v>
          </cell>
          <cell r="AG38" t="e">
            <v>#N/A</v>
          </cell>
          <cell r="AH38" t="e">
            <v>#N/A</v>
          </cell>
          <cell r="AI38">
            <v>1.6666666666666701E-2</v>
          </cell>
          <cell r="AJ38">
            <v>59</v>
          </cell>
          <cell r="AK38">
            <v>59</v>
          </cell>
          <cell r="AL38">
            <v>6.2500000000000003E-3</v>
          </cell>
          <cell r="AM38" t="e">
            <v>#N/A</v>
          </cell>
          <cell r="AN38">
            <v>55</v>
          </cell>
          <cell r="AO38">
            <v>55</v>
          </cell>
          <cell r="AP38">
            <v>55</v>
          </cell>
          <cell r="AQ38">
            <v>2.4305555555555601E-2</v>
          </cell>
          <cell r="AR38">
            <v>2.4305555555555601E-2</v>
          </cell>
          <cell r="AS38">
            <v>2.4305555555555601E-2</v>
          </cell>
          <cell r="AT38">
            <v>2.4305555555555601E-2</v>
          </cell>
          <cell r="AU38">
            <v>2.4305555555555601E-2</v>
          </cell>
          <cell r="AV38">
            <v>2.4305555555555601E-2</v>
          </cell>
          <cell r="AW38">
            <v>2.4305555555555601E-2</v>
          </cell>
          <cell r="AX38">
            <v>2.4305555555555601E-2</v>
          </cell>
        </row>
        <row r="39">
          <cell r="D39">
            <v>2.4305555555555601E-2</v>
          </cell>
          <cell r="E39">
            <v>2.4305555555555601E-2</v>
          </cell>
          <cell r="F39" t="e">
            <v>#N/A</v>
          </cell>
          <cell r="G39" t="e">
            <v>#N/A</v>
          </cell>
          <cell r="H39" t="e">
            <v>#N/A</v>
          </cell>
          <cell r="I39">
            <v>55</v>
          </cell>
          <cell r="J39">
            <v>55</v>
          </cell>
          <cell r="K39" t="e">
            <v>#N/A</v>
          </cell>
          <cell r="L39">
            <v>6.2500000000000003E-3</v>
          </cell>
          <cell r="M39">
            <v>1.0245370370370371E-3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>
            <v>1.6666666666666701E-2</v>
          </cell>
          <cell r="T39">
            <v>1.6666666666666701E-2</v>
          </cell>
          <cell r="U39" t="e">
            <v>#N/A</v>
          </cell>
          <cell r="V39" t="e">
            <v>#N/A</v>
          </cell>
          <cell r="W39" t="e">
            <v>#N/A</v>
          </cell>
          <cell r="X39" t="e">
            <v>#N/A</v>
          </cell>
          <cell r="Y39" t="e">
            <v>#N/A</v>
          </cell>
          <cell r="Z39">
            <v>55</v>
          </cell>
          <cell r="AA39">
            <v>55</v>
          </cell>
          <cell r="AB39">
            <v>6.2500000000000003E-3</v>
          </cell>
          <cell r="AC39">
            <v>6.2500000000000003E-3</v>
          </cell>
          <cell r="AD39" t="e">
            <v>#N/A</v>
          </cell>
          <cell r="AE39" t="e">
            <v>#N/A</v>
          </cell>
          <cell r="AF39" t="e">
            <v>#N/A</v>
          </cell>
          <cell r="AG39" t="e">
            <v>#N/A</v>
          </cell>
          <cell r="AH39" t="e">
            <v>#N/A</v>
          </cell>
          <cell r="AI39">
            <v>1.6666666666666701E-2</v>
          </cell>
          <cell r="AJ39">
            <v>59</v>
          </cell>
          <cell r="AK39">
            <v>59</v>
          </cell>
          <cell r="AL39">
            <v>6.2500000000000003E-3</v>
          </cell>
          <cell r="AM39" t="e">
            <v>#N/A</v>
          </cell>
          <cell r="AN39">
            <v>55</v>
          </cell>
          <cell r="AO39">
            <v>55</v>
          </cell>
          <cell r="AP39">
            <v>55</v>
          </cell>
          <cell r="AQ39">
            <v>2.4305555555555601E-2</v>
          </cell>
          <cell r="AR39">
            <v>2.4305555555555601E-2</v>
          </cell>
          <cell r="AS39">
            <v>2.4305555555555601E-2</v>
          </cell>
          <cell r="AT39">
            <v>2.4305555555555601E-2</v>
          </cell>
          <cell r="AU39">
            <v>2.4305555555555601E-2</v>
          </cell>
          <cell r="AV39">
            <v>2.4305555555555601E-2</v>
          </cell>
          <cell r="AW39">
            <v>2.4305555555555601E-2</v>
          </cell>
          <cell r="AX39">
            <v>2.4305555555555601E-2</v>
          </cell>
        </row>
        <row r="40">
          <cell r="D40">
            <v>2.4305555555555601E-2</v>
          </cell>
          <cell r="E40">
            <v>2.4305555555555601E-2</v>
          </cell>
          <cell r="F40" t="e">
            <v>#N/A</v>
          </cell>
          <cell r="G40" t="e">
            <v>#N/A</v>
          </cell>
          <cell r="H40" t="e">
            <v>#N/A</v>
          </cell>
          <cell r="I40">
            <v>55</v>
          </cell>
          <cell r="J40">
            <v>7.83</v>
          </cell>
          <cell r="K40" t="e">
            <v>#N/A</v>
          </cell>
          <cell r="L40">
            <v>6.2500000000000003E-3</v>
          </cell>
          <cell r="M40">
            <v>1.0305555555555556E-3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>
            <v>1.6666666666666701E-2</v>
          </cell>
          <cell r="T40">
            <v>1.6666666666666701E-2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>
            <v>55</v>
          </cell>
          <cell r="AA40">
            <v>55</v>
          </cell>
          <cell r="AB40">
            <v>6.2500000000000003E-3</v>
          </cell>
          <cell r="AC40">
            <v>6.2500000000000003E-3</v>
          </cell>
          <cell r="AD40" t="e">
            <v>#N/A</v>
          </cell>
          <cell r="AE40" t="e">
            <v>#N/A</v>
          </cell>
          <cell r="AF40" t="e">
            <v>#N/A</v>
          </cell>
          <cell r="AG40" t="e">
            <v>#N/A</v>
          </cell>
          <cell r="AH40" t="e">
            <v>#N/A</v>
          </cell>
          <cell r="AI40">
            <v>1.6666666666666701E-2</v>
          </cell>
          <cell r="AJ40">
            <v>59</v>
          </cell>
          <cell r="AK40">
            <v>59</v>
          </cell>
          <cell r="AL40">
            <v>6.2500000000000003E-3</v>
          </cell>
          <cell r="AM40" t="e">
            <v>#N/A</v>
          </cell>
          <cell r="AN40">
            <v>55</v>
          </cell>
          <cell r="AO40">
            <v>55</v>
          </cell>
          <cell r="AP40">
            <v>55</v>
          </cell>
          <cell r="AQ40">
            <v>2.4305555555555601E-2</v>
          </cell>
          <cell r="AR40">
            <v>2.4305555555555601E-2</v>
          </cell>
          <cell r="AS40">
            <v>2.4305555555555601E-2</v>
          </cell>
          <cell r="AT40">
            <v>2.4305555555555601E-2</v>
          </cell>
          <cell r="AU40">
            <v>2.4305555555555601E-2</v>
          </cell>
          <cell r="AV40">
            <v>2.4305555555555601E-2</v>
          </cell>
          <cell r="AW40">
            <v>2.4305555555555601E-2</v>
          </cell>
          <cell r="AX40">
            <v>2.4305555555555601E-2</v>
          </cell>
        </row>
        <row r="41">
          <cell r="D41">
            <v>2.4305555555555601E-2</v>
          </cell>
          <cell r="E41">
            <v>2.4305555555555601E-2</v>
          </cell>
          <cell r="F41" t="e">
            <v>#N/A</v>
          </cell>
          <cell r="G41" t="e">
            <v>#N/A</v>
          </cell>
          <cell r="H41" t="e">
            <v>#N/A</v>
          </cell>
          <cell r="I41">
            <v>55</v>
          </cell>
          <cell r="J41">
            <v>7.84</v>
          </cell>
          <cell r="K41" t="e">
            <v>#N/A</v>
          </cell>
          <cell r="L41">
            <v>6.2500000000000003E-3</v>
          </cell>
          <cell r="M41">
            <v>1.0460648148148148E-3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>
            <v>1.6666666666666701E-2</v>
          </cell>
          <cell r="T41">
            <v>1.6666666666666701E-2</v>
          </cell>
          <cell r="U41" t="e">
            <v>#N/A</v>
          </cell>
          <cell r="V41" t="e">
            <v>#N/A</v>
          </cell>
          <cell r="W41" t="e">
            <v>#N/A</v>
          </cell>
          <cell r="X41" t="e">
            <v>#N/A</v>
          </cell>
          <cell r="Y41" t="e">
            <v>#N/A</v>
          </cell>
          <cell r="Z41">
            <v>55</v>
          </cell>
          <cell r="AA41">
            <v>55</v>
          </cell>
          <cell r="AB41">
            <v>6.2500000000000003E-3</v>
          </cell>
          <cell r="AC41">
            <v>6.2500000000000003E-3</v>
          </cell>
          <cell r="AD41" t="e">
            <v>#N/A</v>
          </cell>
          <cell r="AE41" t="e">
            <v>#N/A</v>
          </cell>
          <cell r="AF41" t="e">
            <v>#N/A</v>
          </cell>
          <cell r="AG41" t="e">
            <v>#N/A</v>
          </cell>
          <cell r="AH41" t="e">
            <v>#N/A</v>
          </cell>
          <cell r="AI41">
            <v>1.6666666666666701E-2</v>
          </cell>
          <cell r="AJ41">
            <v>59</v>
          </cell>
          <cell r="AK41">
            <v>59</v>
          </cell>
          <cell r="AL41">
            <v>6.2500000000000003E-3</v>
          </cell>
          <cell r="AM41" t="e">
            <v>#N/A</v>
          </cell>
          <cell r="AN41">
            <v>55</v>
          </cell>
          <cell r="AO41">
            <v>55</v>
          </cell>
          <cell r="AP41">
            <v>55</v>
          </cell>
          <cell r="AQ41">
            <v>2.4305555555555601E-2</v>
          </cell>
          <cell r="AR41">
            <v>2.4305555555555601E-2</v>
          </cell>
          <cell r="AS41">
            <v>2.4305555555555601E-2</v>
          </cell>
          <cell r="AT41">
            <v>2.4305555555555601E-2</v>
          </cell>
          <cell r="AU41">
            <v>2.4305555555555601E-2</v>
          </cell>
          <cell r="AV41">
            <v>2.4305555555555601E-2</v>
          </cell>
          <cell r="AW41">
            <v>2.4305555555555601E-2</v>
          </cell>
          <cell r="AX41">
            <v>2.4305555555555601E-2</v>
          </cell>
        </row>
        <row r="42">
          <cell r="D42">
            <v>2.4305555555555601E-2</v>
          </cell>
          <cell r="E42">
            <v>2.4305555555555601E-2</v>
          </cell>
          <cell r="F42" t="e">
            <v>#N/A</v>
          </cell>
          <cell r="G42" t="e">
            <v>#N/A</v>
          </cell>
          <cell r="H42" t="e">
            <v>#N/A</v>
          </cell>
          <cell r="I42">
            <v>55</v>
          </cell>
          <cell r="J42">
            <v>7.15</v>
          </cell>
          <cell r="K42" t="e">
            <v>#N/A</v>
          </cell>
          <cell r="L42">
            <v>6.2500000000000003E-3</v>
          </cell>
          <cell r="M42">
            <v>1.0568287037037037E-3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>
            <v>1.6666666666666701E-2</v>
          </cell>
          <cell r="T42">
            <v>1.6666666666666701E-2</v>
          </cell>
          <cell r="U42" t="e">
            <v>#N/A</v>
          </cell>
          <cell r="V42" t="e">
            <v>#N/A</v>
          </cell>
          <cell r="W42" t="e">
            <v>#N/A</v>
          </cell>
          <cell r="X42" t="e">
            <v>#N/A</v>
          </cell>
          <cell r="Y42" t="e">
            <v>#N/A</v>
          </cell>
          <cell r="Z42">
            <v>55</v>
          </cell>
          <cell r="AA42">
            <v>55</v>
          </cell>
          <cell r="AB42">
            <v>6.2500000000000003E-3</v>
          </cell>
          <cell r="AC42">
            <v>6.2500000000000003E-3</v>
          </cell>
          <cell r="AD42" t="e">
            <v>#N/A</v>
          </cell>
          <cell r="AE42" t="e">
            <v>#N/A</v>
          </cell>
          <cell r="AF42" t="e">
            <v>#N/A</v>
          </cell>
          <cell r="AG42" t="e">
            <v>#N/A</v>
          </cell>
          <cell r="AH42" t="e">
            <v>#N/A</v>
          </cell>
          <cell r="AI42">
            <v>1.6666666666666701E-2</v>
          </cell>
          <cell r="AJ42">
            <v>59</v>
          </cell>
          <cell r="AK42">
            <v>59</v>
          </cell>
          <cell r="AL42">
            <v>6.2500000000000003E-3</v>
          </cell>
          <cell r="AM42" t="e">
            <v>#N/A</v>
          </cell>
          <cell r="AN42">
            <v>55</v>
          </cell>
          <cell r="AO42">
            <v>55</v>
          </cell>
          <cell r="AP42">
            <v>55</v>
          </cell>
          <cell r="AQ42">
            <v>2.4305555555555601E-2</v>
          </cell>
          <cell r="AR42">
            <v>2.4305555555555601E-2</v>
          </cell>
          <cell r="AS42">
            <v>2.4305555555555601E-2</v>
          </cell>
          <cell r="AT42">
            <v>2.4305555555555601E-2</v>
          </cell>
          <cell r="AU42">
            <v>2.4305555555555601E-2</v>
          </cell>
          <cell r="AV42">
            <v>2.4305555555555601E-2</v>
          </cell>
          <cell r="AW42">
            <v>2.4305555555555601E-2</v>
          </cell>
          <cell r="AX42">
            <v>2.4305555555555601E-2</v>
          </cell>
        </row>
        <row r="43">
          <cell r="D43">
            <v>2.4305555555555601E-2</v>
          </cell>
          <cell r="E43">
            <v>2.4305555555555601E-2</v>
          </cell>
          <cell r="F43" t="e">
            <v>#N/A</v>
          </cell>
          <cell r="G43" t="e">
            <v>#N/A</v>
          </cell>
          <cell r="H43" t="e">
            <v>#N/A</v>
          </cell>
          <cell r="I43">
            <v>55</v>
          </cell>
          <cell r="J43">
            <v>7.34</v>
          </cell>
          <cell r="K43" t="e">
            <v>#N/A</v>
          </cell>
          <cell r="L43">
            <v>6.2500000000000003E-3</v>
          </cell>
          <cell r="M43">
            <v>1.062152777777778E-3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>
            <v>1.6666666666666701E-2</v>
          </cell>
          <cell r="T43">
            <v>1.6666666666666701E-2</v>
          </cell>
          <cell r="U43" t="e">
            <v>#N/A</v>
          </cell>
          <cell r="V43" t="e">
            <v>#N/A</v>
          </cell>
          <cell r="W43" t="e">
            <v>#N/A</v>
          </cell>
          <cell r="X43" t="e">
            <v>#N/A</v>
          </cell>
          <cell r="Y43" t="e">
            <v>#N/A</v>
          </cell>
          <cell r="Z43">
            <v>55</v>
          </cell>
          <cell r="AA43">
            <v>55</v>
          </cell>
          <cell r="AB43">
            <v>6.2500000000000003E-3</v>
          </cell>
          <cell r="AC43">
            <v>6.2500000000000003E-3</v>
          </cell>
          <cell r="AD43" t="e">
            <v>#N/A</v>
          </cell>
          <cell r="AE43" t="e">
            <v>#N/A</v>
          </cell>
          <cell r="AF43" t="e">
            <v>#N/A</v>
          </cell>
          <cell r="AG43" t="e">
            <v>#N/A</v>
          </cell>
          <cell r="AH43" t="e">
            <v>#N/A</v>
          </cell>
          <cell r="AI43">
            <v>1.6666666666666701E-2</v>
          </cell>
          <cell r="AJ43">
            <v>59</v>
          </cell>
          <cell r="AK43">
            <v>59</v>
          </cell>
          <cell r="AL43">
            <v>6.2500000000000003E-3</v>
          </cell>
          <cell r="AM43" t="e">
            <v>#N/A</v>
          </cell>
          <cell r="AN43">
            <v>55</v>
          </cell>
          <cell r="AO43">
            <v>55</v>
          </cell>
          <cell r="AP43">
            <v>55</v>
          </cell>
          <cell r="AQ43">
            <v>2.4305555555555601E-2</v>
          </cell>
          <cell r="AR43">
            <v>2.4305555555555601E-2</v>
          </cell>
          <cell r="AS43">
            <v>2.4305555555555601E-2</v>
          </cell>
          <cell r="AT43">
            <v>2.4305555555555601E-2</v>
          </cell>
          <cell r="AU43">
            <v>2.4305555555555601E-2</v>
          </cell>
          <cell r="AV43">
            <v>2.4305555555555601E-2</v>
          </cell>
          <cell r="AW43">
            <v>2.4305555555555601E-2</v>
          </cell>
          <cell r="AX43">
            <v>2.4305555555555601E-2</v>
          </cell>
        </row>
        <row r="44">
          <cell r="D44">
            <v>2.4305555555555601E-2</v>
          </cell>
          <cell r="E44">
            <v>2.4305555555555601E-2</v>
          </cell>
          <cell r="F44" t="e">
            <v>#N/A</v>
          </cell>
          <cell r="G44" t="e">
            <v>#N/A</v>
          </cell>
          <cell r="H44" t="e">
            <v>#N/A</v>
          </cell>
          <cell r="I44">
            <v>55</v>
          </cell>
          <cell r="J44">
            <v>7.72</v>
          </cell>
          <cell r="K44" t="e">
            <v>#N/A</v>
          </cell>
          <cell r="L44">
            <v>6.2500000000000003E-3</v>
          </cell>
          <cell r="M44">
            <v>6.2500000000000003E-3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>
            <v>1.6666666666666701E-2</v>
          </cell>
          <cell r="T44">
            <v>1.6666666666666701E-2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>
            <v>55</v>
          </cell>
          <cell r="AA44">
            <v>55</v>
          </cell>
          <cell r="AB44">
            <v>6.2500000000000003E-3</v>
          </cell>
          <cell r="AC44">
            <v>6.2500000000000003E-3</v>
          </cell>
          <cell r="AD44" t="e">
            <v>#N/A</v>
          </cell>
          <cell r="AE44" t="e">
            <v>#N/A</v>
          </cell>
          <cell r="AF44" t="e">
            <v>#N/A</v>
          </cell>
          <cell r="AG44" t="e">
            <v>#N/A</v>
          </cell>
          <cell r="AH44" t="e">
            <v>#N/A</v>
          </cell>
          <cell r="AI44">
            <v>1.6666666666666701E-2</v>
          </cell>
          <cell r="AJ44">
            <v>59</v>
          </cell>
          <cell r="AK44">
            <v>59</v>
          </cell>
          <cell r="AL44">
            <v>6.2500000000000003E-3</v>
          </cell>
          <cell r="AM44" t="e">
            <v>#N/A</v>
          </cell>
          <cell r="AN44">
            <v>55</v>
          </cell>
          <cell r="AO44">
            <v>55</v>
          </cell>
          <cell r="AP44">
            <v>55</v>
          </cell>
          <cell r="AQ44">
            <v>2.4305555555555601E-2</v>
          </cell>
          <cell r="AR44">
            <v>2.4305555555555601E-2</v>
          </cell>
          <cell r="AS44">
            <v>2.4305555555555601E-2</v>
          </cell>
          <cell r="AT44">
            <v>2.4305555555555601E-2</v>
          </cell>
          <cell r="AU44">
            <v>2.4305555555555601E-2</v>
          </cell>
          <cell r="AV44">
            <v>2.4305555555555601E-2</v>
          </cell>
          <cell r="AW44">
            <v>2.4305555555555601E-2</v>
          </cell>
          <cell r="AX44">
            <v>2.4305555555555601E-2</v>
          </cell>
        </row>
        <row r="45">
          <cell r="D45">
            <v>2.4305555555555601E-2</v>
          </cell>
          <cell r="E45">
            <v>2.4305555555555601E-2</v>
          </cell>
          <cell r="F45" t="e">
            <v>#N/A</v>
          </cell>
          <cell r="G45" t="e">
            <v>#N/A</v>
          </cell>
          <cell r="H45" t="e">
            <v>#N/A</v>
          </cell>
          <cell r="I45">
            <v>55</v>
          </cell>
          <cell r="J45">
            <v>55</v>
          </cell>
          <cell r="K45" t="e">
            <v>#N/A</v>
          </cell>
          <cell r="L45">
            <v>6.2500000000000003E-3</v>
          </cell>
          <cell r="M45">
            <v>6.2500000000000003E-3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>
            <v>1.6666666666666701E-2</v>
          </cell>
          <cell r="T45">
            <v>1.6666666666666701E-2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>
            <v>55</v>
          </cell>
          <cell r="AA45">
            <v>55</v>
          </cell>
          <cell r="AB45">
            <v>6.2500000000000003E-3</v>
          </cell>
          <cell r="AC45">
            <v>6.2500000000000003E-3</v>
          </cell>
          <cell r="AD45" t="e">
            <v>#N/A</v>
          </cell>
          <cell r="AE45" t="e">
            <v>#N/A</v>
          </cell>
          <cell r="AF45" t="e">
            <v>#N/A</v>
          </cell>
          <cell r="AG45" t="e">
            <v>#N/A</v>
          </cell>
          <cell r="AH45" t="e">
            <v>#N/A</v>
          </cell>
          <cell r="AI45">
            <v>1.6666666666666701E-2</v>
          </cell>
          <cell r="AJ45">
            <v>59</v>
          </cell>
          <cell r="AK45">
            <v>59</v>
          </cell>
          <cell r="AL45">
            <v>6.2500000000000003E-3</v>
          </cell>
          <cell r="AM45" t="e">
            <v>#N/A</v>
          </cell>
          <cell r="AN45">
            <v>55</v>
          </cell>
          <cell r="AO45">
            <v>55</v>
          </cell>
          <cell r="AP45">
            <v>55</v>
          </cell>
          <cell r="AQ45">
            <v>2.4305555555555601E-2</v>
          </cell>
          <cell r="AR45">
            <v>2.4305555555555601E-2</v>
          </cell>
          <cell r="AS45">
            <v>2.4305555555555601E-2</v>
          </cell>
          <cell r="AT45">
            <v>2.4305555555555601E-2</v>
          </cell>
          <cell r="AU45">
            <v>2.4305555555555601E-2</v>
          </cell>
          <cell r="AV45">
            <v>2.4305555555555601E-2</v>
          </cell>
          <cell r="AW45">
            <v>2.4305555555555601E-2</v>
          </cell>
          <cell r="AX45">
            <v>2.4305555555555601E-2</v>
          </cell>
        </row>
        <row r="46">
          <cell r="D46">
            <v>2.4305555555555601E-2</v>
          </cell>
          <cell r="E46">
            <v>2.4305555555555601E-2</v>
          </cell>
          <cell r="F46" t="e">
            <v>#N/A</v>
          </cell>
          <cell r="G46" t="e">
            <v>#N/A</v>
          </cell>
          <cell r="H46" t="e">
            <v>#N/A</v>
          </cell>
          <cell r="I46">
            <v>55</v>
          </cell>
          <cell r="J46">
            <v>7.59</v>
          </cell>
          <cell r="K46" t="e">
            <v>#N/A</v>
          </cell>
          <cell r="L46">
            <v>6.2500000000000003E-3</v>
          </cell>
          <cell r="M46">
            <v>6.2500000000000003E-3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>
            <v>1.6666666666666701E-2</v>
          </cell>
          <cell r="T46">
            <v>1.6666666666666701E-2</v>
          </cell>
          <cell r="U46" t="e">
            <v>#N/A</v>
          </cell>
          <cell r="V46" t="e">
            <v>#N/A</v>
          </cell>
          <cell r="W46" t="e">
            <v>#N/A</v>
          </cell>
          <cell r="X46" t="e">
            <v>#N/A</v>
          </cell>
          <cell r="Y46" t="e">
            <v>#N/A</v>
          </cell>
          <cell r="Z46">
            <v>55</v>
          </cell>
          <cell r="AA46">
            <v>55</v>
          </cell>
          <cell r="AB46">
            <v>6.2500000000000003E-3</v>
          </cell>
          <cell r="AC46">
            <v>6.2500000000000003E-3</v>
          </cell>
          <cell r="AD46" t="e">
            <v>#N/A</v>
          </cell>
          <cell r="AE46" t="e">
            <v>#N/A</v>
          </cell>
          <cell r="AF46" t="e">
            <v>#N/A</v>
          </cell>
          <cell r="AG46" t="e">
            <v>#N/A</v>
          </cell>
          <cell r="AH46" t="e">
            <v>#N/A</v>
          </cell>
          <cell r="AI46">
            <v>1.6666666666666701E-2</v>
          </cell>
          <cell r="AJ46">
            <v>59</v>
          </cell>
          <cell r="AK46">
            <v>59</v>
          </cell>
          <cell r="AL46">
            <v>6.2500000000000003E-3</v>
          </cell>
          <cell r="AM46" t="e">
            <v>#N/A</v>
          </cell>
          <cell r="AN46">
            <v>55</v>
          </cell>
          <cell r="AO46">
            <v>55</v>
          </cell>
          <cell r="AP46">
            <v>55</v>
          </cell>
          <cell r="AQ46">
            <v>2.4305555555555601E-2</v>
          </cell>
          <cell r="AR46">
            <v>2.4305555555555601E-2</v>
          </cell>
          <cell r="AS46">
            <v>2.4305555555555601E-2</v>
          </cell>
          <cell r="AT46">
            <v>2.4305555555555601E-2</v>
          </cell>
          <cell r="AU46">
            <v>2.4305555555555601E-2</v>
          </cell>
          <cell r="AV46">
            <v>2.4305555555555601E-2</v>
          </cell>
          <cell r="AW46">
            <v>2.4305555555555601E-2</v>
          </cell>
          <cell r="AX46">
            <v>2.4305555555555601E-2</v>
          </cell>
        </row>
        <row r="47">
          <cell r="D47">
            <v>2.4305555555555601E-2</v>
          </cell>
          <cell r="E47">
            <v>2.4305555555555601E-2</v>
          </cell>
          <cell r="F47" t="e">
            <v>#N/A</v>
          </cell>
          <cell r="G47" t="e">
            <v>#N/A</v>
          </cell>
          <cell r="H47" t="e">
            <v>#N/A</v>
          </cell>
          <cell r="I47">
            <v>55</v>
          </cell>
          <cell r="J47">
            <v>7.6181999999999999</v>
          </cell>
          <cell r="K47" t="e">
            <v>#N/A</v>
          </cell>
          <cell r="L47">
            <v>6.2500000000000003E-3</v>
          </cell>
          <cell r="M47">
            <v>6.2500000000000003E-3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>
            <v>1.6666666666666701E-2</v>
          </cell>
          <cell r="T47">
            <v>1.6666666666666701E-2</v>
          </cell>
          <cell r="U47" t="e">
            <v>#N/A</v>
          </cell>
          <cell r="V47" t="e">
            <v>#N/A</v>
          </cell>
          <cell r="W47" t="e">
            <v>#N/A</v>
          </cell>
          <cell r="X47" t="e">
            <v>#N/A</v>
          </cell>
          <cell r="Y47" t="e">
            <v>#N/A</v>
          </cell>
          <cell r="Z47">
            <v>55</v>
          </cell>
          <cell r="AA47">
            <v>55</v>
          </cell>
          <cell r="AB47">
            <v>6.2500000000000003E-3</v>
          </cell>
          <cell r="AC47">
            <v>6.2500000000000003E-3</v>
          </cell>
          <cell r="AD47" t="e">
            <v>#N/A</v>
          </cell>
          <cell r="AE47" t="e">
            <v>#N/A</v>
          </cell>
          <cell r="AF47" t="e">
            <v>#N/A</v>
          </cell>
          <cell r="AG47" t="e">
            <v>#N/A</v>
          </cell>
          <cell r="AH47" t="e">
            <v>#N/A</v>
          </cell>
          <cell r="AI47">
            <v>1.6666666666666701E-2</v>
          </cell>
          <cell r="AJ47">
            <v>59</v>
          </cell>
          <cell r="AK47">
            <v>59</v>
          </cell>
          <cell r="AL47">
            <v>6.2500000000000003E-3</v>
          </cell>
          <cell r="AM47" t="e">
            <v>#N/A</v>
          </cell>
          <cell r="AN47">
            <v>55</v>
          </cell>
          <cell r="AO47">
            <v>55</v>
          </cell>
          <cell r="AP47">
            <v>55</v>
          </cell>
          <cell r="AQ47">
            <v>2.4305555555555601E-2</v>
          </cell>
          <cell r="AR47">
            <v>2.4305555555555601E-2</v>
          </cell>
          <cell r="AS47">
            <v>2.4305555555555601E-2</v>
          </cell>
          <cell r="AT47">
            <v>2.4305555555555601E-2</v>
          </cell>
          <cell r="AU47">
            <v>2.4305555555555601E-2</v>
          </cell>
          <cell r="AV47">
            <v>2.4305555555555601E-2</v>
          </cell>
          <cell r="AW47">
            <v>2.4305555555555601E-2</v>
          </cell>
          <cell r="AX47">
            <v>2.4305555555555601E-2</v>
          </cell>
        </row>
        <row r="48">
          <cell r="D48">
            <v>2.4305555555555601E-2</v>
          </cell>
          <cell r="E48">
            <v>2.4305555555555601E-2</v>
          </cell>
          <cell r="F48" t="e">
            <v>#N/A</v>
          </cell>
          <cell r="G48" t="e">
            <v>#N/A</v>
          </cell>
          <cell r="H48" t="e">
            <v>#N/A</v>
          </cell>
          <cell r="I48">
            <v>55</v>
          </cell>
          <cell r="J48">
            <v>7.99</v>
          </cell>
          <cell r="K48" t="e">
            <v>#N/A</v>
          </cell>
          <cell r="L48">
            <v>6.2500000000000003E-3</v>
          </cell>
          <cell r="M48">
            <v>6.2500000000000003E-3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>
            <v>1.6666666666666701E-2</v>
          </cell>
          <cell r="T48">
            <v>1.6666666666666701E-2</v>
          </cell>
          <cell r="U48" t="e">
            <v>#N/A</v>
          </cell>
          <cell r="V48" t="e">
            <v>#N/A</v>
          </cell>
          <cell r="W48" t="e">
            <v>#N/A</v>
          </cell>
          <cell r="X48" t="e">
            <v>#N/A</v>
          </cell>
          <cell r="Y48" t="e">
            <v>#N/A</v>
          </cell>
          <cell r="Z48">
            <v>55</v>
          </cell>
          <cell r="AA48">
            <v>55</v>
          </cell>
          <cell r="AB48">
            <v>6.2500000000000003E-3</v>
          </cell>
          <cell r="AC48">
            <v>6.2500000000000003E-3</v>
          </cell>
          <cell r="AD48" t="e">
            <v>#N/A</v>
          </cell>
          <cell r="AE48" t="e">
            <v>#N/A</v>
          </cell>
          <cell r="AF48" t="e">
            <v>#N/A</v>
          </cell>
          <cell r="AG48" t="e">
            <v>#N/A</v>
          </cell>
          <cell r="AH48" t="e">
            <v>#N/A</v>
          </cell>
          <cell r="AI48">
            <v>1.6666666666666701E-2</v>
          </cell>
          <cell r="AJ48">
            <v>59</v>
          </cell>
          <cell r="AK48">
            <v>59</v>
          </cell>
          <cell r="AL48">
            <v>6.2500000000000003E-3</v>
          </cell>
          <cell r="AM48" t="e">
            <v>#N/A</v>
          </cell>
          <cell r="AN48">
            <v>55</v>
          </cell>
          <cell r="AO48">
            <v>55</v>
          </cell>
          <cell r="AP48">
            <v>55</v>
          </cell>
          <cell r="AQ48">
            <v>2.4305555555555601E-2</v>
          </cell>
          <cell r="AR48">
            <v>2.4305555555555601E-2</v>
          </cell>
          <cell r="AS48">
            <v>2.4305555555555601E-2</v>
          </cell>
          <cell r="AT48">
            <v>2.4305555555555601E-2</v>
          </cell>
          <cell r="AU48">
            <v>2.4305555555555601E-2</v>
          </cell>
          <cell r="AV48">
            <v>2.4305555555555601E-2</v>
          </cell>
          <cell r="AW48">
            <v>2.4305555555555601E-2</v>
          </cell>
          <cell r="AX48">
            <v>2.4305555555555601E-2</v>
          </cell>
        </row>
        <row r="49">
          <cell r="D49">
            <v>2.4305555555555601E-2</v>
          </cell>
          <cell r="E49">
            <v>2.4305555555555601E-2</v>
          </cell>
          <cell r="F49" t="e">
            <v>#N/A</v>
          </cell>
          <cell r="G49" t="e">
            <v>#N/A</v>
          </cell>
          <cell r="H49" t="e">
            <v>#N/A</v>
          </cell>
          <cell r="I49">
            <v>55</v>
          </cell>
          <cell r="J49">
            <v>7.94</v>
          </cell>
          <cell r="K49" t="e">
            <v>#N/A</v>
          </cell>
          <cell r="L49">
            <v>6.2500000000000003E-3</v>
          </cell>
          <cell r="M49">
            <v>6.2500000000000003E-3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>
            <v>1.6666666666666701E-2</v>
          </cell>
          <cell r="T49">
            <v>1.6666666666666701E-2</v>
          </cell>
          <cell r="U49" t="e">
            <v>#N/A</v>
          </cell>
          <cell r="V49" t="e">
            <v>#N/A</v>
          </cell>
          <cell r="W49" t="e">
            <v>#N/A</v>
          </cell>
          <cell r="X49" t="e">
            <v>#N/A</v>
          </cell>
          <cell r="Y49" t="e">
            <v>#N/A</v>
          </cell>
          <cell r="Z49">
            <v>55</v>
          </cell>
          <cell r="AA49">
            <v>55</v>
          </cell>
          <cell r="AB49">
            <v>6.2500000000000003E-3</v>
          </cell>
          <cell r="AC49">
            <v>6.2500000000000003E-3</v>
          </cell>
          <cell r="AD49" t="e">
            <v>#N/A</v>
          </cell>
          <cell r="AE49" t="e">
            <v>#N/A</v>
          </cell>
          <cell r="AF49" t="e">
            <v>#N/A</v>
          </cell>
          <cell r="AG49" t="e">
            <v>#N/A</v>
          </cell>
          <cell r="AH49" t="e">
            <v>#N/A</v>
          </cell>
          <cell r="AI49">
            <v>1.6666666666666701E-2</v>
          </cell>
          <cell r="AJ49">
            <v>59</v>
          </cell>
          <cell r="AK49">
            <v>59</v>
          </cell>
          <cell r="AL49">
            <v>6.2500000000000003E-3</v>
          </cell>
          <cell r="AM49" t="e">
            <v>#N/A</v>
          </cell>
          <cell r="AN49">
            <v>55</v>
          </cell>
          <cell r="AO49">
            <v>55</v>
          </cell>
          <cell r="AP49">
            <v>55</v>
          </cell>
          <cell r="AQ49">
            <v>2.4305555555555601E-2</v>
          </cell>
          <cell r="AR49">
            <v>2.4305555555555601E-2</v>
          </cell>
          <cell r="AS49">
            <v>2.4305555555555601E-2</v>
          </cell>
          <cell r="AT49">
            <v>2.4305555555555601E-2</v>
          </cell>
          <cell r="AU49">
            <v>2.4305555555555601E-2</v>
          </cell>
          <cell r="AV49">
            <v>2.4305555555555601E-2</v>
          </cell>
          <cell r="AW49">
            <v>2.4305555555555601E-2</v>
          </cell>
          <cell r="AX49">
            <v>2.4305555555555601E-2</v>
          </cell>
        </row>
        <row r="50">
          <cell r="D50">
            <v>2.4305555555555601E-2</v>
          </cell>
          <cell r="E50">
            <v>2.4305555555555601E-2</v>
          </cell>
          <cell r="F50" t="e">
            <v>#N/A</v>
          </cell>
          <cell r="G50" t="e">
            <v>#N/A</v>
          </cell>
          <cell r="H50" t="e">
            <v>#N/A</v>
          </cell>
          <cell r="I50">
            <v>55</v>
          </cell>
          <cell r="J50">
            <v>7.6302000000000003</v>
          </cell>
          <cell r="K50" t="e">
            <v>#N/A</v>
          </cell>
          <cell r="L50">
            <v>6.2500000000000003E-3</v>
          </cell>
          <cell r="M50">
            <v>6.2500000000000003E-3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>
            <v>1.6666666666666701E-2</v>
          </cell>
          <cell r="T50">
            <v>1.6666666666666701E-2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>
            <v>55</v>
          </cell>
          <cell r="AA50">
            <v>55</v>
          </cell>
          <cell r="AB50">
            <v>6.2500000000000003E-3</v>
          </cell>
          <cell r="AC50">
            <v>6.2500000000000003E-3</v>
          </cell>
          <cell r="AD50" t="e">
            <v>#N/A</v>
          </cell>
          <cell r="AE50" t="e">
            <v>#N/A</v>
          </cell>
          <cell r="AF50" t="e">
            <v>#N/A</v>
          </cell>
          <cell r="AG50" t="e">
            <v>#N/A</v>
          </cell>
          <cell r="AH50" t="e">
            <v>#N/A</v>
          </cell>
          <cell r="AI50">
            <v>1.6666666666666701E-2</v>
          </cell>
          <cell r="AJ50">
            <v>59</v>
          </cell>
          <cell r="AK50">
            <v>59</v>
          </cell>
          <cell r="AL50">
            <v>6.2500000000000003E-3</v>
          </cell>
          <cell r="AM50" t="e">
            <v>#N/A</v>
          </cell>
          <cell r="AN50">
            <v>55</v>
          </cell>
          <cell r="AO50">
            <v>55</v>
          </cell>
          <cell r="AP50">
            <v>55</v>
          </cell>
          <cell r="AQ50">
            <v>2.4305555555555601E-2</v>
          </cell>
          <cell r="AR50">
            <v>2.4305555555555601E-2</v>
          </cell>
          <cell r="AS50">
            <v>2.4305555555555601E-2</v>
          </cell>
          <cell r="AT50">
            <v>2.4305555555555601E-2</v>
          </cell>
          <cell r="AU50">
            <v>2.4305555555555601E-2</v>
          </cell>
          <cell r="AV50">
            <v>2.4305555555555601E-2</v>
          </cell>
          <cell r="AW50">
            <v>2.4305555555555601E-2</v>
          </cell>
          <cell r="AX50">
            <v>2.4305555555555601E-2</v>
          </cell>
        </row>
        <row r="51">
          <cell r="D51">
            <v>2.4305555555555601E-2</v>
          </cell>
          <cell r="E51">
            <v>2.4305555555555601E-2</v>
          </cell>
          <cell r="F51" t="e">
            <v>#N/A</v>
          </cell>
          <cell r="G51" t="e">
            <v>#N/A</v>
          </cell>
          <cell r="H51" t="e">
            <v>#N/A</v>
          </cell>
          <cell r="I51">
            <v>55</v>
          </cell>
          <cell r="J51">
            <v>55</v>
          </cell>
          <cell r="K51" t="e">
            <v>#N/A</v>
          </cell>
          <cell r="L51">
            <v>6.2500000000000003E-3</v>
          </cell>
          <cell r="M51">
            <v>6.2500000000000003E-3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>
            <v>1.6666666666666701E-2</v>
          </cell>
          <cell r="T51">
            <v>1.6666666666666701E-2</v>
          </cell>
          <cell r="U51" t="e">
            <v>#N/A</v>
          </cell>
          <cell r="V51" t="e">
            <v>#N/A</v>
          </cell>
          <cell r="W51" t="e">
            <v>#N/A</v>
          </cell>
          <cell r="X51" t="e">
            <v>#N/A</v>
          </cell>
          <cell r="Y51" t="e">
            <v>#N/A</v>
          </cell>
          <cell r="Z51">
            <v>55</v>
          </cell>
          <cell r="AA51">
            <v>55</v>
          </cell>
          <cell r="AB51">
            <v>6.2500000000000003E-3</v>
          </cell>
          <cell r="AC51">
            <v>6.2500000000000003E-3</v>
          </cell>
          <cell r="AD51" t="e">
            <v>#N/A</v>
          </cell>
          <cell r="AE51" t="e">
            <v>#N/A</v>
          </cell>
          <cell r="AF51" t="e">
            <v>#N/A</v>
          </cell>
          <cell r="AG51" t="e">
            <v>#N/A</v>
          </cell>
          <cell r="AH51" t="e">
            <v>#N/A</v>
          </cell>
          <cell r="AI51">
            <v>1.6666666666666701E-2</v>
          </cell>
          <cell r="AJ51">
            <v>59</v>
          </cell>
          <cell r="AK51">
            <v>59</v>
          </cell>
          <cell r="AL51">
            <v>6.2500000000000003E-3</v>
          </cell>
          <cell r="AM51" t="e">
            <v>#N/A</v>
          </cell>
          <cell r="AN51">
            <v>55</v>
          </cell>
          <cell r="AO51">
            <v>55</v>
          </cell>
          <cell r="AP51">
            <v>55</v>
          </cell>
          <cell r="AQ51">
            <v>2.4305555555555601E-2</v>
          </cell>
          <cell r="AR51">
            <v>2.4305555555555601E-2</v>
          </cell>
          <cell r="AS51">
            <v>2.4305555555555601E-2</v>
          </cell>
          <cell r="AT51">
            <v>2.4305555555555601E-2</v>
          </cell>
          <cell r="AU51">
            <v>2.4305555555555601E-2</v>
          </cell>
          <cell r="AV51">
            <v>2.4305555555555601E-2</v>
          </cell>
          <cell r="AW51">
            <v>2.4305555555555601E-2</v>
          </cell>
          <cell r="AX51">
            <v>2.4305555555555601E-2</v>
          </cell>
        </row>
        <row r="52">
          <cell r="D52">
            <v>2.4305555555555601E-2</v>
          </cell>
          <cell r="E52">
            <v>2.4305555555555601E-2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55</v>
          </cell>
          <cell r="J52">
            <v>55</v>
          </cell>
          <cell r="K52" t="e">
            <v>#N/A</v>
          </cell>
          <cell r="L52">
            <v>6.2500000000000003E-3</v>
          </cell>
          <cell r="M52">
            <v>6.2500000000000003E-3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>
            <v>1.6666666666666701E-2</v>
          </cell>
          <cell r="T52">
            <v>1.6666666666666701E-2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>
            <v>55</v>
          </cell>
          <cell r="AA52">
            <v>55</v>
          </cell>
          <cell r="AB52">
            <v>6.2500000000000003E-3</v>
          </cell>
          <cell r="AC52">
            <v>6.2500000000000003E-3</v>
          </cell>
          <cell r="AD52" t="e">
            <v>#N/A</v>
          </cell>
          <cell r="AE52" t="e">
            <v>#N/A</v>
          </cell>
          <cell r="AF52" t="e">
            <v>#N/A</v>
          </cell>
          <cell r="AG52" t="e">
            <v>#N/A</v>
          </cell>
          <cell r="AH52" t="e">
            <v>#N/A</v>
          </cell>
          <cell r="AI52">
            <v>1.6666666666666701E-2</v>
          </cell>
          <cell r="AJ52">
            <v>59</v>
          </cell>
          <cell r="AK52">
            <v>59</v>
          </cell>
          <cell r="AL52">
            <v>6.2500000000000003E-3</v>
          </cell>
          <cell r="AM52" t="e">
            <v>#N/A</v>
          </cell>
          <cell r="AN52">
            <v>55</v>
          </cell>
          <cell r="AO52">
            <v>55</v>
          </cell>
          <cell r="AP52">
            <v>55</v>
          </cell>
          <cell r="AQ52">
            <v>2.4305555555555601E-2</v>
          </cell>
          <cell r="AR52">
            <v>2.4305555555555601E-2</v>
          </cell>
          <cell r="AS52">
            <v>2.4305555555555601E-2</v>
          </cell>
          <cell r="AT52">
            <v>2.4305555555555601E-2</v>
          </cell>
          <cell r="AU52">
            <v>2.4305555555555601E-2</v>
          </cell>
          <cell r="AV52">
            <v>2.4305555555555601E-2</v>
          </cell>
          <cell r="AW52">
            <v>2.4305555555555601E-2</v>
          </cell>
          <cell r="AX52">
            <v>2.4305555555555601E-2</v>
          </cell>
        </row>
        <row r="53">
          <cell r="D53">
            <v>2.4305555555555601E-2</v>
          </cell>
          <cell r="E53">
            <v>2.4305555555555601E-2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55</v>
          </cell>
          <cell r="J53">
            <v>55</v>
          </cell>
          <cell r="K53" t="e">
            <v>#N/A</v>
          </cell>
          <cell r="L53">
            <v>6.2500000000000003E-3</v>
          </cell>
          <cell r="M53">
            <v>6.2500000000000003E-3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>
            <v>1.6666666666666701E-2</v>
          </cell>
          <cell r="T53">
            <v>1.6666666666666701E-2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>
            <v>55</v>
          </cell>
          <cell r="AA53">
            <v>55</v>
          </cell>
          <cell r="AB53">
            <v>6.2500000000000003E-3</v>
          </cell>
          <cell r="AC53">
            <v>6.2500000000000003E-3</v>
          </cell>
          <cell r="AD53" t="e">
            <v>#N/A</v>
          </cell>
          <cell r="AE53" t="e">
            <v>#N/A</v>
          </cell>
          <cell r="AF53" t="e">
            <v>#N/A</v>
          </cell>
          <cell r="AG53" t="e">
            <v>#N/A</v>
          </cell>
          <cell r="AH53" t="e">
            <v>#N/A</v>
          </cell>
          <cell r="AI53">
            <v>1.6666666666666701E-2</v>
          </cell>
          <cell r="AJ53">
            <v>59</v>
          </cell>
          <cell r="AK53">
            <v>59</v>
          </cell>
          <cell r="AL53">
            <v>6.2500000000000003E-3</v>
          </cell>
          <cell r="AM53" t="e">
            <v>#N/A</v>
          </cell>
          <cell r="AN53">
            <v>55</v>
          </cell>
          <cell r="AO53">
            <v>55</v>
          </cell>
          <cell r="AP53">
            <v>55</v>
          </cell>
          <cell r="AQ53">
            <v>2.4305555555555601E-2</v>
          </cell>
          <cell r="AR53">
            <v>2.4305555555555601E-2</v>
          </cell>
          <cell r="AS53">
            <v>2.4305555555555601E-2</v>
          </cell>
          <cell r="AT53">
            <v>2.4305555555555601E-2</v>
          </cell>
          <cell r="AU53">
            <v>2.4305555555555601E-2</v>
          </cell>
          <cell r="AV53">
            <v>2.4305555555555601E-2</v>
          </cell>
          <cell r="AW53">
            <v>2.4305555555555601E-2</v>
          </cell>
          <cell r="AX53">
            <v>2.4305555555555601E-2</v>
          </cell>
        </row>
        <row r="54">
          <cell r="D54">
            <v>2.4305555555555601E-2</v>
          </cell>
          <cell r="E54">
            <v>2.4305555555555601E-2</v>
          </cell>
          <cell r="F54" t="e">
            <v>#N/A</v>
          </cell>
          <cell r="G54" t="e">
            <v>#N/A</v>
          </cell>
          <cell r="H54" t="e">
            <v>#N/A</v>
          </cell>
          <cell r="I54">
            <v>55</v>
          </cell>
          <cell r="J54">
            <v>55</v>
          </cell>
          <cell r="K54" t="e">
            <v>#N/A</v>
          </cell>
          <cell r="L54">
            <v>6.2500000000000003E-3</v>
          </cell>
          <cell r="M54">
            <v>6.2500000000000003E-3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>
            <v>1.6666666666666701E-2</v>
          </cell>
          <cell r="T54">
            <v>1.6666666666666701E-2</v>
          </cell>
          <cell r="U54" t="e">
            <v>#N/A</v>
          </cell>
          <cell r="V54" t="e">
            <v>#N/A</v>
          </cell>
          <cell r="W54" t="e">
            <v>#N/A</v>
          </cell>
          <cell r="X54" t="e">
            <v>#N/A</v>
          </cell>
          <cell r="Y54" t="e">
            <v>#N/A</v>
          </cell>
          <cell r="Z54">
            <v>55</v>
          </cell>
          <cell r="AA54">
            <v>55</v>
          </cell>
          <cell r="AB54">
            <v>6.2500000000000003E-3</v>
          </cell>
          <cell r="AC54">
            <v>6.2500000000000003E-3</v>
          </cell>
          <cell r="AD54" t="e">
            <v>#N/A</v>
          </cell>
          <cell r="AE54" t="e">
            <v>#N/A</v>
          </cell>
          <cell r="AF54" t="e">
            <v>#N/A</v>
          </cell>
          <cell r="AG54" t="e">
            <v>#N/A</v>
          </cell>
          <cell r="AH54" t="e">
            <v>#N/A</v>
          </cell>
          <cell r="AI54">
            <v>1.6666666666666701E-2</v>
          </cell>
          <cell r="AJ54">
            <v>59</v>
          </cell>
          <cell r="AK54">
            <v>59</v>
          </cell>
          <cell r="AL54">
            <v>6.2500000000000003E-3</v>
          </cell>
          <cell r="AM54" t="e">
            <v>#N/A</v>
          </cell>
          <cell r="AN54">
            <v>55</v>
          </cell>
          <cell r="AO54">
            <v>55</v>
          </cell>
          <cell r="AP54">
            <v>55</v>
          </cell>
          <cell r="AQ54">
            <v>2.4305555555555601E-2</v>
          </cell>
          <cell r="AR54">
            <v>2.4305555555555601E-2</v>
          </cell>
          <cell r="AS54">
            <v>2.4305555555555601E-2</v>
          </cell>
          <cell r="AT54">
            <v>2.4305555555555601E-2</v>
          </cell>
          <cell r="AU54">
            <v>2.4305555555555601E-2</v>
          </cell>
          <cell r="AV54">
            <v>2.4305555555555601E-2</v>
          </cell>
          <cell r="AW54">
            <v>2.4305555555555601E-2</v>
          </cell>
          <cell r="AX54">
            <v>2.4305555555555601E-2</v>
          </cell>
        </row>
        <row r="55">
          <cell r="D55">
            <v>2.4305555555555601E-2</v>
          </cell>
          <cell r="E55">
            <v>2.4305555555555601E-2</v>
          </cell>
          <cell r="F55" t="e">
            <v>#N/A</v>
          </cell>
          <cell r="G55" t="e">
            <v>#N/A</v>
          </cell>
          <cell r="H55" t="e">
            <v>#N/A</v>
          </cell>
          <cell r="I55">
            <v>55</v>
          </cell>
          <cell r="J55">
            <v>55</v>
          </cell>
          <cell r="K55" t="e">
            <v>#N/A</v>
          </cell>
          <cell r="L55">
            <v>6.2500000000000003E-3</v>
          </cell>
          <cell r="M55">
            <v>6.2500000000000003E-3</v>
          </cell>
          <cell r="N55" t="e">
            <v>#N/A</v>
          </cell>
          <cell r="O55" t="e">
            <v>#N/A</v>
          </cell>
          <cell r="P55" t="e">
            <v>#N/A</v>
          </cell>
          <cell r="Q55" t="e">
            <v>#N/A</v>
          </cell>
          <cell r="R55" t="e">
            <v>#N/A</v>
          </cell>
          <cell r="S55">
            <v>1.6666666666666701E-2</v>
          </cell>
          <cell r="T55">
            <v>1.6666666666666701E-2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>
            <v>55</v>
          </cell>
          <cell r="AA55">
            <v>55</v>
          </cell>
          <cell r="AB55">
            <v>6.2500000000000003E-3</v>
          </cell>
          <cell r="AC55">
            <v>6.2500000000000003E-3</v>
          </cell>
          <cell r="AD55" t="e">
            <v>#N/A</v>
          </cell>
          <cell r="AE55" t="e">
            <v>#N/A</v>
          </cell>
          <cell r="AF55" t="e">
            <v>#N/A</v>
          </cell>
          <cell r="AG55" t="e">
            <v>#N/A</v>
          </cell>
          <cell r="AH55" t="e">
            <v>#N/A</v>
          </cell>
          <cell r="AI55">
            <v>1.6666666666666701E-2</v>
          </cell>
          <cell r="AJ55">
            <v>59</v>
          </cell>
          <cell r="AK55">
            <v>59</v>
          </cell>
          <cell r="AL55">
            <v>6.2500000000000003E-3</v>
          </cell>
          <cell r="AM55" t="e">
            <v>#N/A</v>
          </cell>
          <cell r="AN55">
            <v>55</v>
          </cell>
          <cell r="AO55">
            <v>55</v>
          </cell>
          <cell r="AP55">
            <v>55</v>
          </cell>
          <cell r="AQ55">
            <v>2.4305555555555601E-2</v>
          </cell>
          <cell r="AR55">
            <v>2.4305555555555601E-2</v>
          </cell>
          <cell r="AS55">
            <v>2.4305555555555601E-2</v>
          </cell>
          <cell r="AT55">
            <v>2.4305555555555601E-2</v>
          </cell>
          <cell r="AU55">
            <v>2.4305555555555601E-2</v>
          </cell>
          <cell r="AV55">
            <v>2.4305555555555601E-2</v>
          </cell>
          <cell r="AW55">
            <v>2.4305555555555601E-2</v>
          </cell>
          <cell r="AX55">
            <v>2.4305555555555601E-2</v>
          </cell>
        </row>
        <row r="56">
          <cell r="D56">
            <v>2.4305555555555601E-2</v>
          </cell>
          <cell r="E56">
            <v>2.4305555555555601E-2</v>
          </cell>
          <cell r="F56" t="e">
            <v>#N/A</v>
          </cell>
          <cell r="G56" t="e">
            <v>#N/A</v>
          </cell>
          <cell r="H56" t="e">
            <v>#N/A</v>
          </cell>
          <cell r="I56">
            <v>55</v>
          </cell>
          <cell r="J56">
            <v>55</v>
          </cell>
          <cell r="K56" t="e">
            <v>#N/A</v>
          </cell>
          <cell r="L56">
            <v>6.2500000000000003E-3</v>
          </cell>
          <cell r="M56">
            <v>6.2500000000000003E-3</v>
          </cell>
          <cell r="N56" t="e">
            <v>#N/A</v>
          </cell>
          <cell r="O56" t="e">
            <v>#N/A</v>
          </cell>
          <cell r="P56" t="e">
            <v>#N/A</v>
          </cell>
          <cell r="Q56" t="e">
            <v>#N/A</v>
          </cell>
          <cell r="R56" t="e">
            <v>#N/A</v>
          </cell>
          <cell r="S56">
            <v>1.6666666666666701E-2</v>
          </cell>
          <cell r="T56">
            <v>1.6666666666666701E-2</v>
          </cell>
          <cell r="U56" t="e">
            <v>#N/A</v>
          </cell>
          <cell r="V56" t="e">
            <v>#N/A</v>
          </cell>
          <cell r="W56" t="e">
            <v>#N/A</v>
          </cell>
          <cell r="X56" t="e">
            <v>#N/A</v>
          </cell>
          <cell r="Y56" t="e">
            <v>#N/A</v>
          </cell>
          <cell r="Z56">
            <v>55</v>
          </cell>
          <cell r="AA56">
            <v>55</v>
          </cell>
          <cell r="AB56">
            <v>6.2500000000000003E-3</v>
          </cell>
          <cell r="AC56">
            <v>6.2500000000000003E-3</v>
          </cell>
          <cell r="AD56" t="e">
            <v>#N/A</v>
          </cell>
          <cell r="AE56" t="e">
            <v>#N/A</v>
          </cell>
          <cell r="AF56" t="e">
            <v>#N/A</v>
          </cell>
          <cell r="AG56" t="e">
            <v>#N/A</v>
          </cell>
          <cell r="AH56" t="e">
            <v>#N/A</v>
          </cell>
          <cell r="AI56">
            <v>1.6666666666666701E-2</v>
          </cell>
          <cell r="AJ56">
            <v>59</v>
          </cell>
          <cell r="AK56">
            <v>59</v>
          </cell>
          <cell r="AL56">
            <v>6.2500000000000003E-3</v>
          </cell>
          <cell r="AM56" t="e">
            <v>#N/A</v>
          </cell>
          <cell r="AN56">
            <v>55</v>
          </cell>
          <cell r="AO56">
            <v>55</v>
          </cell>
          <cell r="AP56">
            <v>55</v>
          </cell>
          <cell r="AQ56">
            <v>2.4305555555555601E-2</v>
          </cell>
          <cell r="AR56">
            <v>2.4305555555555601E-2</v>
          </cell>
          <cell r="AS56">
            <v>2.4305555555555601E-2</v>
          </cell>
          <cell r="AT56">
            <v>2.4305555555555601E-2</v>
          </cell>
          <cell r="AU56">
            <v>2.4305555555555601E-2</v>
          </cell>
          <cell r="AV56">
            <v>2.4305555555555601E-2</v>
          </cell>
          <cell r="AW56">
            <v>2.4305555555555601E-2</v>
          </cell>
          <cell r="AX56">
            <v>2.4305555555555601E-2</v>
          </cell>
        </row>
        <row r="57">
          <cell r="D57">
            <v>2.4305555555555601E-2</v>
          </cell>
          <cell r="E57">
            <v>2.4305555555555601E-2</v>
          </cell>
          <cell r="F57" t="e">
            <v>#N/A</v>
          </cell>
          <cell r="G57" t="e">
            <v>#N/A</v>
          </cell>
          <cell r="H57" t="e">
            <v>#N/A</v>
          </cell>
          <cell r="I57">
            <v>55</v>
          </cell>
          <cell r="J57">
            <v>55</v>
          </cell>
          <cell r="K57" t="e">
            <v>#N/A</v>
          </cell>
          <cell r="L57">
            <v>6.2500000000000003E-3</v>
          </cell>
          <cell r="M57">
            <v>6.2500000000000003E-3</v>
          </cell>
          <cell r="N57" t="e">
            <v>#N/A</v>
          </cell>
          <cell r="O57" t="e">
            <v>#N/A</v>
          </cell>
          <cell r="P57" t="e">
            <v>#N/A</v>
          </cell>
          <cell r="Q57" t="e">
            <v>#N/A</v>
          </cell>
          <cell r="R57" t="e">
            <v>#N/A</v>
          </cell>
          <cell r="S57">
            <v>1.6666666666666701E-2</v>
          </cell>
          <cell r="T57">
            <v>1.6666666666666701E-2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>
            <v>55</v>
          </cell>
          <cell r="AA57">
            <v>55</v>
          </cell>
          <cell r="AB57">
            <v>6.2500000000000003E-3</v>
          </cell>
          <cell r="AC57">
            <v>6.2500000000000003E-3</v>
          </cell>
          <cell r="AD57" t="e">
            <v>#N/A</v>
          </cell>
          <cell r="AE57" t="e">
            <v>#N/A</v>
          </cell>
          <cell r="AF57" t="e">
            <v>#N/A</v>
          </cell>
          <cell r="AG57" t="e">
            <v>#N/A</v>
          </cell>
          <cell r="AH57" t="e">
            <v>#N/A</v>
          </cell>
          <cell r="AI57">
            <v>1.6666666666666701E-2</v>
          </cell>
          <cell r="AJ57">
            <v>59</v>
          </cell>
          <cell r="AK57">
            <v>59</v>
          </cell>
          <cell r="AL57">
            <v>6.2500000000000003E-3</v>
          </cell>
          <cell r="AM57" t="e">
            <v>#N/A</v>
          </cell>
          <cell r="AN57">
            <v>55</v>
          </cell>
          <cell r="AO57">
            <v>55</v>
          </cell>
          <cell r="AP57">
            <v>55</v>
          </cell>
          <cell r="AQ57">
            <v>2.4305555555555601E-2</v>
          </cell>
          <cell r="AR57">
            <v>2.4305555555555601E-2</v>
          </cell>
          <cell r="AS57">
            <v>2.4305555555555601E-2</v>
          </cell>
          <cell r="AT57">
            <v>2.4305555555555601E-2</v>
          </cell>
          <cell r="AU57">
            <v>2.4305555555555601E-2</v>
          </cell>
          <cell r="AV57">
            <v>2.4305555555555601E-2</v>
          </cell>
          <cell r="AW57">
            <v>2.4305555555555601E-2</v>
          </cell>
          <cell r="AX57">
            <v>2.4305555555555601E-2</v>
          </cell>
        </row>
        <row r="58">
          <cell r="D58">
            <v>2.4305555555555601E-2</v>
          </cell>
          <cell r="E58">
            <v>2.4305555555555601E-2</v>
          </cell>
          <cell r="F58" t="e">
            <v>#N/A</v>
          </cell>
          <cell r="G58" t="e">
            <v>#N/A</v>
          </cell>
          <cell r="H58" t="e">
            <v>#N/A</v>
          </cell>
          <cell r="I58">
            <v>55</v>
          </cell>
          <cell r="J58">
            <v>55</v>
          </cell>
          <cell r="K58" t="e">
            <v>#N/A</v>
          </cell>
          <cell r="L58">
            <v>6.2500000000000003E-3</v>
          </cell>
          <cell r="M58">
            <v>6.2500000000000003E-3</v>
          </cell>
          <cell r="N58" t="e">
            <v>#N/A</v>
          </cell>
          <cell r="O58" t="e">
            <v>#N/A</v>
          </cell>
          <cell r="P58" t="e">
            <v>#N/A</v>
          </cell>
          <cell r="Q58" t="e">
            <v>#N/A</v>
          </cell>
          <cell r="R58" t="e">
            <v>#N/A</v>
          </cell>
          <cell r="S58">
            <v>1.6666666666666701E-2</v>
          </cell>
          <cell r="T58">
            <v>1.6666666666666701E-2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>
            <v>55</v>
          </cell>
          <cell r="AA58">
            <v>55</v>
          </cell>
          <cell r="AB58">
            <v>6.2500000000000003E-3</v>
          </cell>
          <cell r="AC58">
            <v>6.2500000000000003E-3</v>
          </cell>
          <cell r="AD58" t="e">
            <v>#N/A</v>
          </cell>
          <cell r="AE58" t="e">
            <v>#N/A</v>
          </cell>
          <cell r="AF58" t="e">
            <v>#N/A</v>
          </cell>
          <cell r="AG58" t="e">
            <v>#N/A</v>
          </cell>
          <cell r="AH58" t="e">
            <v>#N/A</v>
          </cell>
          <cell r="AI58">
            <v>1.6666666666666701E-2</v>
          </cell>
          <cell r="AJ58">
            <v>59</v>
          </cell>
          <cell r="AK58">
            <v>59</v>
          </cell>
          <cell r="AL58">
            <v>6.2500000000000003E-3</v>
          </cell>
          <cell r="AM58" t="e">
            <v>#N/A</v>
          </cell>
          <cell r="AN58">
            <v>55</v>
          </cell>
          <cell r="AO58">
            <v>55</v>
          </cell>
          <cell r="AP58">
            <v>55</v>
          </cell>
          <cell r="AQ58">
            <v>2.4305555555555601E-2</v>
          </cell>
          <cell r="AR58">
            <v>2.4305555555555601E-2</v>
          </cell>
          <cell r="AS58">
            <v>2.4305555555555601E-2</v>
          </cell>
          <cell r="AT58">
            <v>2.4305555555555601E-2</v>
          </cell>
          <cell r="AU58">
            <v>2.4305555555555601E-2</v>
          </cell>
          <cell r="AV58">
            <v>2.4305555555555601E-2</v>
          </cell>
          <cell r="AW58">
            <v>2.4305555555555601E-2</v>
          </cell>
          <cell r="AX58">
            <v>2.4305555555555601E-2</v>
          </cell>
        </row>
        <row r="59">
          <cell r="D59">
            <v>2.4305555555555601E-2</v>
          </cell>
          <cell r="E59">
            <v>2.4305555555555601E-2</v>
          </cell>
          <cell r="F59" t="e">
            <v>#N/A</v>
          </cell>
          <cell r="G59" t="e">
            <v>#N/A</v>
          </cell>
          <cell r="H59" t="e">
            <v>#N/A</v>
          </cell>
          <cell r="I59">
            <v>55</v>
          </cell>
          <cell r="J59">
            <v>55</v>
          </cell>
          <cell r="K59" t="e">
            <v>#N/A</v>
          </cell>
          <cell r="L59">
            <v>6.2500000000000003E-3</v>
          </cell>
          <cell r="M59">
            <v>6.2500000000000003E-3</v>
          </cell>
          <cell r="N59" t="e">
            <v>#N/A</v>
          </cell>
          <cell r="O59" t="e">
            <v>#N/A</v>
          </cell>
          <cell r="P59" t="e">
            <v>#N/A</v>
          </cell>
          <cell r="Q59" t="e">
            <v>#N/A</v>
          </cell>
          <cell r="R59" t="e">
            <v>#N/A</v>
          </cell>
          <cell r="S59">
            <v>1.6666666666666701E-2</v>
          </cell>
          <cell r="T59">
            <v>1.6666666666666701E-2</v>
          </cell>
          <cell r="U59" t="e">
            <v>#N/A</v>
          </cell>
          <cell r="V59" t="e">
            <v>#N/A</v>
          </cell>
          <cell r="W59" t="e">
            <v>#N/A</v>
          </cell>
          <cell r="X59" t="e">
            <v>#N/A</v>
          </cell>
          <cell r="Y59" t="e">
            <v>#N/A</v>
          </cell>
          <cell r="Z59">
            <v>55</v>
          </cell>
          <cell r="AA59">
            <v>55</v>
          </cell>
          <cell r="AB59">
            <v>6.2500000000000003E-3</v>
          </cell>
          <cell r="AC59">
            <v>6.2500000000000003E-3</v>
          </cell>
          <cell r="AD59" t="e">
            <v>#N/A</v>
          </cell>
          <cell r="AE59" t="e">
            <v>#N/A</v>
          </cell>
          <cell r="AF59" t="e">
            <v>#N/A</v>
          </cell>
          <cell r="AG59" t="e">
            <v>#N/A</v>
          </cell>
          <cell r="AH59" t="e">
            <v>#N/A</v>
          </cell>
          <cell r="AI59">
            <v>1.6666666666666701E-2</v>
          </cell>
          <cell r="AJ59">
            <v>59</v>
          </cell>
          <cell r="AK59">
            <v>59</v>
          </cell>
          <cell r="AL59">
            <v>6.2500000000000003E-3</v>
          </cell>
          <cell r="AM59" t="e">
            <v>#N/A</v>
          </cell>
          <cell r="AN59">
            <v>55</v>
          </cell>
          <cell r="AO59">
            <v>55</v>
          </cell>
          <cell r="AP59">
            <v>55</v>
          </cell>
          <cell r="AQ59">
            <v>2.4305555555555601E-2</v>
          </cell>
          <cell r="AR59">
            <v>2.4305555555555601E-2</v>
          </cell>
          <cell r="AS59">
            <v>2.4305555555555601E-2</v>
          </cell>
          <cell r="AT59">
            <v>2.4305555555555601E-2</v>
          </cell>
          <cell r="AU59">
            <v>2.4305555555555601E-2</v>
          </cell>
          <cell r="AV59">
            <v>2.4305555555555601E-2</v>
          </cell>
          <cell r="AW59">
            <v>2.4305555555555601E-2</v>
          </cell>
          <cell r="AX59">
            <v>2.4305555555555601E-2</v>
          </cell>
        </row>
        <row r="60">
          <cell r="D60">
            <v>2.4305555555555601E-2</v>
          </cell>
          <cell r="E60">
            <v>2.4305555555555601E-2</v>
          </cell>
          <cell r="F60" t="e">
            <v>#N/A</v>
          </cell>
          <cell r="G60" t="e">
            <v>#N/A</v>
          </cell>
          <cell r="H60" t="e">
            <v>#N/A</v>
          </cell>
          <cell r="I60">
            <v>55</v>
          </cell>
          <cell r="J60">
            <v>55</v>
          </cell>
          <cell r="K60" t="e">
            <v>#N/A</v>
          </cell>
          <cell r="L60">
            <v>6.2500000000000003E-3</v>
          </cell>
          <cell r="M60">
            <v>6.2500000000000003E-3</v>
          </cell>
          <cell r="N60" t="e">
            <v>#N/A</v>
          </cell>
          <cell r="O60" t="e">
            <v>#N/A</v>
          </cell>
          <cell r="P60" t="e">
            <v>#N/A</v>
          </cell>
          <cell r="Q60" t="e">
            <v>#N/A</v>
          </cell>
          <cell r="R60" t="e">
            <v>#N/A</v>
          </cell>
          <cell r="S60">
            <v>1.6666666666666701E-2</v>
          </cell>
          <cell r="T60">
            <v>1.6666666666666701E-2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>
            <v>55</v>
          </cell>
          <cell r="AA60">
            <v>55</v>
          </cell>
          <cell r="AB60">
            <v>6.2500000000000003E-3</v>
          </cell>
          <cell r="AC60">
            <v>6.2500000000000003E-3</v>
          </cell>
          <cell r="AD60" t="e">
            <v>#N/A</v>
          </cell>
          <cell r="AE60" t="e">
            <v>#N/A</v>
          </cell>
          <cell r="AF60" t="e">
            <v>#N/A</v>
          </cell>
          <cell r="AG60" t="e">
            <v>#N/A</v>
          </cell>
          <cell r="AH60" t="e">
            <v>#N/A</v>
          </cell>
          <cell r="AI60">
            <v>1.6666666666666701E-2</v>
          </cell>
          <cell r="AJ60">
            <v>59</v>
          </cell>
          <cell r="AK60">
            <v>59</v>
          </cell>
          <cell r="AL60">
            <v>6.2500000000000003E-3</v>
          </cell>
          <cell r="AM60" t="e">
            <v>#N/A</v>
          </cell>
          <cell r="AN60">
            <v>55</v>
          </cell>
          <cell r="AO60">
            <v>55</v>
          </cell>
          <cell r="AP60">
            <v>55</v>
          </cell>
          <cell r="AQ60">
            <v>2.4305555555555601E-2</v>
          </cell>
          <cell r="AR60">
            <v>2.4305555555555601E-2</v>
          </cell>
          <cell r="AS60">
            <v>2.4305555555555601E-2</v>
          </cell>
          <cell r="AT60">
            <v>2.4305555555555601E-2</v>
          </cell>
          <cell r="AU60">
            <v>2.4305555555555601E-2</v>
          </cell>
          <cell r="AV60">
            <v>2.4305555555555601E-2</v>
          </cell>
          <cell r="AW60">
            <v>2.4305555555555601E-2</v>
          </cell>
          <cell r="AX60">
            <v>2.4305555555555601E-2</v>
          </cell>
        </row>
        <row r="61">
          <cell r="D61">
            <v>2.4305555555555601E-2</v>
          </cell>
          <cell r="E61">
            <v>2.4305555555555601E-2</v>
          </cell>
          <cell r="F61" t="e">
            <v>#N/A</v>
          </cell>
          <cell r="G61" t="e">
            <v>#N/A</v>
          </cell>
          <cell r="H61" t="e">
            <v>#N/A</v>
          </cell>
          <cell r="I61">
            <v>55</v>
          </cell>
          <cell r="J61">
            <v>55</v>
          </cell>
          <cell r="K61" t="e">
            <v>#N/A</v>
          </cell>
          <cell r="L61">
            <v>6.2500000000000003E-3</v>
          </cell>
          <cell r="M61">
            <v>6.2500000000000003E-3</v>
          </cell>
          <cell r="N61" t="e">
            <v>#N/A</v>
          </cell>
          <cell r="O61" t="e">
            <v>#N/A</v>
          </cell>
          <cell r="P61" t="e">
            <v>#N/A</v>
          </cell>
          <cell r="Q61" t="e">
            <v>#N/A</v>
          </cell>
          <cell r="R61" t="e">
            <v>#N/A</v>
          </cell>
          <cell r="S61">
            <v>1.6666666666666701E-2</v>
          </cell>
          <cell r="T61">
            <v>1.6666666666666701E-2</v>
          </cell>
          <cell r="U61" t="e">
            <v>#N/A</v>
          </cell>
          <cell r="V61" t="e">
            <v>#N/A</v>
          </cell>
          <cell r="W61" t="e">
            <v>#N/A</v>
          </cell>
          <cell r="X61" t="e">
            <v>#N/A</v>
          </cell>
          <cell r="Y61" t="e">
            <v>#N/A</v>
          </cell>
          <cell r="Z61">
            <v>55</v>
          </cell>
          <cell r="AA61">
            <v>55</v>
          </cell>
          <cell r="AB61">
            <v>6.2500000000000003E-3</v>
          </cell>
          <cell r="AC61">
            <v>6.2500000000000003E-3</v>
          </cell>
          <cell r="AD61" t="e">
            <v>#N/A</v>
          </cell>
          <cell r="AE61" t="e">
            <v>#N/A</v>
          </cell>
          <cell r="AF61" t="e">
            <v>#N/A</v>
          </cell>
          <cell r="AG61" t="e">
            <v>#N/A</v>
          </cell>
          <cell r="AH61" t="e">
            <v>#N/A</v>
          </cell>
          <cell r="AI61">
            <v>1.6666666666666701E-2</v>
          </cell>
          <cell r="AJ61">
            <v>59</v>
          </cell>
          <cell r="AK61">
            <v>59</v>
          </cell>
          <cell r="AL61">
            <v>6.2500000000000003E-3</v>
          </cell>
          <cell r="AM61" t="e">
            <v>#N/A</v>
          </cell>
          <cell r="AN61">
            <v>55</v>
          </cell>
          <cell r="AO61">
            <v>55</v>
          </cell>
          <cell r="AP61">
            <v>55</v>
          </cell>
          <cell r="AQ61">
            <v>2.4305555555555601E-2</v>
          </cell>
          <cell r="AR61">
            <v>2.4305555555555601E-2</v>
          </cell>
          <cell r="AS61">
            <v>2.4305555555555601E-2</v>
          </cell>
          <cell r="AT61">
            <v>2.4305555555555601E-2</v>
          </cell>
          <cell r="AU61">
            <v>2.4305555555555601E-2</v>
          </cell>
          <cell r="AV61">
            <v>2.4305555555555601E-2</v>
          </cell>
          <cell r="AW61">
            <v>2.4305555555555601E-2</v>
          </cell>
          <cell r="AX61">
            <v>2.4305555555555601E-2</v>
          </cell>
        </row>
        <row r="62">
          <cell r="D62">
            <v>2.4305555555555601E-2</v>
          </cell>
          <cell r="E62">
            <v>2.4305555555555601E-2</v>
          </cell>
          <cell r="F62" t="e">
            <v>#N/A</v>
          </cell>
          <cell r="G62" t="e">
            <v>#N/A</v>
          </cell>
          <cell r="H62" t="e">
            <v>#N/A</v>
          </cell>
          <cell r="I62">
            <v>55</v>
          </cell>
          <cell r="J62">
            <v>55</v>
          </cell>
          <cell r="K62" t="e">
            <v>#N/A</v>
          </cell>
          <cell r="L62">
            <v>6.2500000000000003E-3</v>
          </cell>
          <cell r="M62">
            <v>6.2500000000000003E-3</v>
          </cell>
          <cell r="N62" t="e">
            <v>#N/A</v>
          </cell>
          <cell r="O62" t="e">
            <v>#N/A</v>
          </cell>
          <cell r="P62" t="e">
            <v>#N/A</v>
          </cell>
          <cell r="Q62" t="e">
            <v>#N/A</v>
          </cell>
          <cell r="R62" t="e">
            <v>#N/A</v>
          </cell>
          <cell r="S62">
            <v>1.6666666666666701E-2</v>
          </cell>
          <cell r="T62">
            <v>1.6666666666666701E-2</v>
          </cell>
          <cell r="U62" t="e">
            <v>#N/A</v>
          </cell>
          <cell r="V62" t="e">
            <v>#N/A</v>
          </cell>
          <cell r="W62" t="e">
            <v>#N/A</v>
          </cell>
          <cell r="X62" t="e">
            <v>#N/A</v>
          </cell>
          <cell r="Y62" t="e">
            <v>#N/A</v>
          </cell>
          <cell r="Z62">
            <v>55</v>
          </cell>
          <cell r="AA62">
            <v>55</v>
          </cell>
          <cell r="AB62">
            <v>6.2500000000000003E-3</v>
          </cell>
          <cell r="AC62">
            <v>6.2500000000000003E-3</v>
          </cell>
          <cell r="AD62" t="e">
            <v>#N/A</v>
          </cell>
          <cell r="AE62" t="e">
            <v>#N/A</v>
          </cell>
          <cell r="AF62" t="e">
            <v>#N/A</v>
          </cell>
          <cell r="AG62" t="e">
            <v>#N/A</v>
          </cell>
          <cell r="AH62" t="e">
            <v>#N/A</v>
          </cell>
          <cell r="AI62">
            <v>1.6666666666666701E-2</v>
          </cell>
          <cell r="AJ62">
            <v>59</v>
          </cell>
          <cell r="AK62">
            <v>59</v>
          </cell>
          <cell r="AL62">
            <v>6.2500000000000003E-3</v>
          </cell>
          <cell r="AM62" t="e">
            <v>#N/A</v>
          </cell>
          <cell r="AN62">
            <v>55</v>
          </cell>
          <cell r="AO62">
            <v>55</v>
          </cell>
          <cell r="AP62">
            <v>55</v>
          </cell>
          <cell r="AQ62">
            <v>2.4305555555555601E-2</v>
          </cell>
          <cell r="AR62">
            <v>2.4305555555555601E-2</v>
          </cell>
          <cell r="AS62">
            <v>2.4305555555555601E-2</v>
          </cell>
          <cell r="AT62">
            <v>2.4305555555555601E-2</v>
          </cell>
          <cell r="AU62">
            <v>2.4305555555555601E-2</v>
          </cell>
          <cell r="AV62">
            <v>2.4305555555555601E-2</v>
          </cell>
          <cell r="AW62">
            <v>2.4305555555555601E-2</v>
          </cell>
          <cell r="AX62">
            <v>2.4305555555555601E-2</v>
          </cell>
        </row>
        <row r="63">
          <cell r="D63">
            <v>2.4305555555555601E-2</v>
          </cell>
          <cell r="E63">
            <v>2.4305555555555601E-2</v>
          </cell>
          <cell r="F63" t="e">
            <v>#N/A</v>
          </cell>
          <cell r="G63" t="e">
            <v>#N/A</v>
          </cell>
          <cell r="H63" t="e">
            <v>#N/A</v>
          </cell>
          <cell r="I63">
            <v>55</v>
          </cell>
          <cell r="J63">
            <v>55</v>
          </cell>
          <cell r="K63" t="e">
            <v>#N/A</v>
          </cell>
          <cell r="L63">
            <v>6.2500000000000003E-3</v>
          </cell>
          <cell r="M63">
            <v>6.2500000000000003E-3</v>
          </cell>
          <cell r="N63" t="e">
            <v>#N/A</v>
          </cell>
          <cell r="O63" t="e">
            <v>#N/A</v>
          </cell>
          <cell r="P63" t="e">
            <v>#N/A</v>
          </cell>
          <cell r="Q63" t="e">
            <v>#N/A</v>
          </cell>
          <cell r="R63" t="e">
            <v>#N/A</v>
          </cell>
          <cell r="S63">
            <v>1.6666666666666701E-2</v>
          </cell>
          <cell r="T63">
            <v>1.6666666666666701E-2</v>
          </cell>
          <cell r="U63" t="e">
            <v>#N/A</v>
          </cell>
          <cell r="V63" t="e">
            <v>#N/A</v>
          </cell>
          <cell r="W63" t="e">
            <v>#N/A</v>
          </cell>
          <cell r="X63" t="e">
            <v>#N/A</v>
          </cell>
          <cell r="Y63" t="e">
            <v>#N/A</v>
          </cell>
          <cell r="Z63">
            <v>55</v>
          </cell>
          <cell r="AA63">
            <v>55</v>
          </cell>
          <cell r="AB63">
            <v>6.2500000000000003E-3</v>
          </cell>
          <cell r="AC63">
            <v>6.2500000000000003E-3</v>
          </cell>
          <cell r="AD63" t="e">
            <v>#N/A</v>
          </cell>
          <cell r="AE63" t="e">
            <v>#N/A</v>
          </cell>
          <cell r="AF63" t="e">
            <v>#N/A</v>
          </cell>
          <cell r="AG63" t="e">
            <v>#N/A</v>
          </cell>
          <cell r="AH63" t="e">
            <v>#N/A</v>
          </cell>
          <cell r="AI63">
            <v>1.6666666666666701E-2</v>
          </cell>
          <cell r="AJ63">
            <v>59</v>
          </cell>
          <cell r="AK63">
            <v>59</v>
          </cell>
          <cell r="AL63">
            <v>6.2500000000000003E-3</v>
          </cell>
          <cell r="AM63" t="e">
            <v>#N/A</v>
          </cell>
          <cell r="AN63">
            <v>55</v>
          </cell>
          <cell r="AO63">
            <v>55</v>
          </cell>
          <cell r="AP63">
            <v>55</v>
          </cell>
          <cell r="AQ63">
            <v>2.4305555555555601E-2</v>
          </cell>
          <cell r="AR63">
            <v>2.4305555555555601E-2</v>
          </cell>
          <cell r="AS63">
            <v>2.4305555555555601E-2</v>
          </cell>
          <cell r="AT63">
            <v>2.4305555555555601E-2</v>
          </cell>
          <cell r="AU63">
            <v>2.4305555555555601E-2</v>
          </cell>
          <cell r="AV63">
            <v>2.4305555555555601E-2</v>
          </cell>
          <cell r="AW63">
            <v>2.4305555555555601E-2</v>
          </cell>
          <cell r="AX63">
            <v>2.4305555555555601E-2</v>
          </cell>
        </row>
        <row r="64">
          <cell r="D64">
            <v>2.4305555555555601E-2</v>
          </cell>
          <cell r="E64">
            <v>2.4305555555555601E-2</v>
          </cell>
          <cell r="F64" t="e">
            <v>#N/A</v>
          </cell>
          <cell r="G64" t="e">
            <v>#N/A</v>
          </cell>
          <cell r="H64" t="e">
            <v>#N/A</v>
          </cell>
          <cell r="I64">
            <v>55</v>
          </cell>
          <cell r="J64">
            <v>55</v>
          </cell>
          <cell r="K64" t="e">
            <v>#N/A</v>
          </cell>
          <cell r="L64">
            <v>6.2500000000000003E-3</v>
          </cell>
          <cell r="M64">
            <v>6.2500000000000003E-3</v>
          </cell>
          <cell r="N64" t="e">
            <v>#N/A</v>
          </cell>
          <cell r="O64" t="e">
            <v>#N/A</v>
          </cell>
          <cell r="P64" t="e">
            <v>#N/A</v>
          </cell>
          <cell r="Q64" t="e">
            <v>#N/A</v>
          </cell>
          <cell r="R64" t="e">
            <v>#N/A</v>
          </cell>
          <cell r="S64">
            <v>1.6666666666666701E-2</v>
          </cell>
          <cell r="T64">
            <v>1.6666666666666701E-2</v>
          </cell>
          <cell r="U64" t="e">
            <v>#N/A</v>
          </cell>
          <cell r="V64" t="e">
            <v>#N/A</v>
          </cell>
          <cell r="W64" t="e">
            <v>#N/A</v>
          </cell>
          <cell r="X64" t="e">
            <v>#N/A</v>
          </cell>
          <cell r="Y64" t="e">
            <v>#N/A</v>
          </cell>
          <cell r="Z64">
            <v>55</v>
          </cell>
          <cell r="AA64">
            <v>55</v>
          </cell>
          <cell r="AB64">
            <v>6.2500000000000003E-3</v>
          </cell>
          <cell r="AC64">
            <v>6.2500000000000003E-3</v>
          </cell>
          <cell r="AD64" t="e">
            <v>#N/A</v>
          </cell>
          <cell r="AE64" t="e">
            <v>#N/A</v>
          </cell>
          <cell r="AF64" t="e">
            <v>#N/A</v>
          </cell>
          <cell r="AG64" t="e">
            <v>#N/A</v>
          </cell>
          <cell r="AH64" t="e">
            <v>#N/A</v>
          </cell>
          <cell r="AI64">
            <v>1.6666666666666701E-2</v>
          </cell>
          <cell r="AJ64">
            <v>59</v>
          </cell>
          <cell r="AK64">
            <v>59</v>
          </cell>
          <cell r="AL64">
            <v>6.2500000000000003E-3</v>
          </cell>
          <cell r="AM64" t="e">
            <v>#N/A</v>
          </cell>
          <cell r="AN64">
            <v>55</v>
          </cell>
          <cell r="AO64">
            <v>55</v>
          </cell>
          <cell r="AP64">
            <v>55</v>
          </cell>
          <cell r="AQ64">
            <v>2.4305555555555601E-2</v>
          </cell>
          <cell r="AR64">
            <v>2.4305555555555601E-2</v>
          </cell>
          <cell r="AS64">
            <v>2.4305555555555601E-2</v>
          </cell>
          <cell r="AT64">
            <v>2.4305555555555601E-2</v>
          </cell>
          <cell r="AU64">
            <v>2.4305555555555601E-2</v>
          </cell>
          <cell r="AV64">
            <v>2.4305555555555601E-2</v>
          </cell>
          <cell r="AW64">
            <v>2.4305555555555601E-2</v>
          </cell>
          <cell r="AX64">
            <v>2.4305555555555601E-2</v>
          </cell>
        </row>
        <row r="65">
          <cell r="D65">
            <v>2.4305555555555601E-2</v>
          </cell>
          <cell r="E65">
            <v>2.4305555555555601E-2</v>
          </cell>
          <cell r="F65" t="e">
            <v>#N/A</v>
          </cell>
          <cell r="G65" t="e">
            <v>#N/A</v>
          </cell>
          <cell r="H65" t="e">
            <v>#N/A</v>
          </cell>
          <cell r="I65">
            <v>55</v>
          </cell>
          <cell r="J65">
            <v>55</v>
          </cell>
          <cell r="K65" t="e">
            <v>#N/A</v>
          </cell>
          <cell r="L65">
            <v>6.2500000000000003E-3</v>
          </cell>
          <cell r="M65">
            <v>6.2500000000000003E-3</v>
          </cell>
          <cell r="N65" t="e">
            <v>#N/A</v>
          </cell>
          <cell r="O65" t="e">
            <v>#N/A</v>
          </cell>
          <cell r="P65" t="e">
            <v>#N/A</v>
          </cell>
          <cell r="Q65" t="e">
            <v>#N/A</v>
          </cell>
          <cell r="R65" t="e">
            <v>#N/A</v>
          </cell>
          <cell r="S65">
            <v>1.6666666666666701E-2</v>
          </cell>
          <cell r="T65">
            <v>1.6666666666666701E-2</v>
          </cell>
          <cell r="U65" t="e">
            <v>#N/A</v>
          </cell>
          <cell r="V65" t="e">
            <v>#N/A</v>
          </cell>
          <cell r="W65" t="e">
            <v>#N/A</v>
          </cell>
          <cell r="X65" t="e">
            <v>#N/A</v>
          </cell>
          <cell r="Y65" t="e">
            <v>#N/A</v>
          </cell>
          <cell r="Z65">
            <v>55</v>
          </cell>
          <cell r="AA65">
            <v>55</v>
          </cell>
          <cell r="AB65">
            <v>6.2500000000000003E-3</v>
          </cell>
          <cell r="AC65">
            <v>6.2500000000000003E-3</v>
          </cell>
          <cell r="AD65" t="e">
            <v>#N/A</v>
          </cell>
          <cell r="AE65" t="e">
            <v>#N/A</v>
          </cell>
          <cell r="AF65" t="e">
            <v>#N/A</v>
          </cell>
          <cell r="AG65" t="e">
            <v>#N/A</v>
          </cell>
          <cell r="AH65" t="e">
            <v>#N/A</v>
          </cell>
          <cell r="AI65">
            <v>1.6666666666666701E-2</v>
          </cell>
          <cell r="AJ65">
            <v>59</v>
          </cell>
          <cell r="AK65">
            <v>59</v>
          </cell>
          <cell r="AL65">
            <v>6.2500000000000003E-3</v>
          </cell>
          <cell r="AM65" t="e">
            <v>#N/A</v>
          </cell>
          <cell r="AN65">
            <v>55</v>
          </cell>
          <cell r="AO65">
            <v>55</v>
          </cell>
          <cell r="AP65">
            <v>55</v>
          </cell>
          <cell r="AQ65">
            <v>2.4305555555555601E-2</v>
          </cell>
          <cell r="AR65">
            <v>2.4305555555555601E-2</v>
          </cell>
          <cell r="AS65">
            <v>2.4305555555555601E-2</v>
          </cell>
          <cell r="AT65">
            <v>2.4305555555555601E-2</v>
          </cell>
          <cell r="AU65">
            <v>2.4305555555555601E-2</v>
          </cell>
          <cell r="AV65">
            <v>2.4305555555555601E-2</v>
          </cell>
          <cell r="AW65">
            <v>2.4305555555555601E-2</v>
          </cell>
          <cell r="AX65">
            <v>2.4305555555555601E-2</v>
          </cell>
        </row>
        <row r="66">
          <cell r="D66">
            <v>2.4305555555555601E-2</v>
          </cell>
          <cell r="E66">
            <v>2.4305555555555601E-2</v>
          </cell>
          <cell r="F66" t="e">
            <v>#N/A</v>
          </cell>
          <cell r="G66" t="e">
            <v>#N/A</v>
          </cell>
          <cell r="H66" t="e">
            <v>#N/A</v>
          </cell>
          <cell r="I66">
            <v>55</v>
          </cell>
          <cell r="J66">
            <v>55</v>
          </cell>
          <cell r="K66" t="e">
            <v>#N/A</v>
          </cell>
          <cell r="L66">
            <v>6.2500000000000003E-3</v>
          </cell>
          <cell r="M66">
            <v>6.2500000000000003E-3</v>
          </cell>
          <cell r="N66" t="e">
            <v>#N/A</v>
          </cell>
          <cell r="O66" t="e">
            <v>#N/A</v>
          </cell>
          <cell r="P66" t="e">
            <v>#N/A</v>
          </cell>
          <cell r="Q66" t="e">
            <v>#N/A</v>
          </cell>
          <cell r="R66" t="e">
            <v>#N/A</v>
          </cell>
          <cell r="S66">
            <v>1.6666666666666701E-2</v>
          </cell>
          <cell r="T66">
            <v>1.6666666666666701E-2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>
            <v>55</v>
          </cell>
          <cell r="AA66">
            <v>55</v>
          </cell>
          <cell r="AB66">
            <v>6.2500000000000003E-3</v>
          </cell>
          <cell r="AC66">
            <v>6.2500000000000003E-3</v>
          </cell>
          <cell r="AD66" t="e">
            <v>#N/A</v>
          </cell>
          <cell r="AE66" t="e">
            <v>#N/A</v>
          </cell>
          <cell r="AF66" t="e">
            <v>#N/A</v>
          </cell>
          <cell r="AG66" t="e">
            <v>#N/A</v>
          </cell>
          <cell r="AH66" t="e">
            <v>#N/A</v>
          </cell>
          <cell r="AI66">
            <v>1.6666666666666701E-2</v>
          </cell>
          <cell r="AJ66">
            <v>59</v>
          </cell>
          <cell r="AK66">
            <v>59</v>
          </cell>
          <cell r="AL66">
            <v>6.2500000000000003E-3</v>
          </cell>
          <cell r="AM66" t="e">
            <v>#N/A</v>
          </cell>
          <cell r="AN66">
            <v>55</v>
          </cell>
          <cell r="AO66">
            <v>55</v>
          </cell>
          <cell r="AP66">
            <v>55</v>
          </cell>
          <cell r="AQ66">
            <v>2.4305555555555601E-2</v>
          </cell>
          <cell r="AR66">
            <v>2.4305555555555601E-2</v>
          </cell>
          <cell r="AS66">
            <v>2.4305555555555601E-2</v>
          </cell>
          <cell r="AT66">
            <v>2.4305555555555601E-2</v>
          </cell>
          <cell r="AU66">
            <v>2.4305555555555601E-2</v>
          </cell>
          <cell r="AV66">
            <v>2.4305555555555601E-2</v>
          </cell>
          <cell r="AW66">
            <v>2.4305555555555601E-2</v>
          </cell>
          <cell r="AX66">
            <v>2.4305555555555601E-2</v>
          </cell>
        </row>
        <row r="67">
          <cell r="D67">
            <v>2.4305555555555601E-2</v>
          </cell>
          <cell r="E67">
            <v>2.4305555555555601E-2</v>
          </cell>
          <cell r="F67" t="e">
            <v>#N/A</v>
          </cell>
          <cell r="G67" t="e">
            <v>#N/A</v>
          </cell>
          <cell r="H67" t="e">
            <v>#N/A</v>
          </cell>
          <cell r="I67">
            <v>55</v>
          </cell>
          <cell r="J67">
            <v>55</v>
          </cell>
          <cell r="K67" t="e">
            <v>#N/A</v>
          </cell>
          <cell r="L67">
            <v>6.2500000000000003E-3</v>
          </cell>
          <cell r="M67">
            <v>6.2500000000000003E-3</v>
          </cell>
          <cell r="N67" t="e">
            <v>#N/A</v>
          </cell>
          <cell r="O67" t="e">
            <v>#N/A</v>
          </cell>
          <cell r="P67" t="e">
            <v>#N/A</v>
          </cell>
          <cell r="Q67" t="e">
            <v>#N/A</v>
          </cell>
          <cell r="R67" t="e">
            <v>#N/A</v>
          </cell>
          <cell r="S67">
            <v>1.6666666666666701E-2</v>
          </cell>
          <cell r="T67">
            <v>1.6666666666666701E-2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>
            <v>55</v>
          </cell>
          <cell r="AA67">
            <v>55</v>
          </cell>
          <cell r="AB67">
            <v>6.2500000000000003E-3</v>
          </cell>
          <cell r="AC67">
            <v>6.2500000000000003E-3</v>
          </cell>
          <cell r="AD67" t="e">
            <v>#N/A</v>
          </cell>
          <cell r="AE67" t="e">
            <v>#N/A</v>
          </cell>
          <cell r="AF67" t="e">
            <v>#N/A</v>
          </cell>
          <cell r="AG67" t="e">
            <v>#N/A</v>
          </cell>
          <cell r="AH67" t="e">
            <v>#N/A</v>
          </cell>
          <cell r="AI67">
            <v>1.6666666666666701E-2</v>
          </cell>
          <cell r="AJ67">
            <v>59</v>
          </cell>
          <cell r="AK67">
            <v>59</v>
          </cell>
          <cell r="AL67">
            <v>6.2500000000000003E-3</v>
          </cell>
          <cell r="AM67" t="e">
            <v>#N/A</v>
          </cell>
          <cell r="AN67">
            <v>55</v>
          </cell>
          <cell r="AO67">
            <v>55</v>
          </cell>
          <cell r="AP67">
            <v>55</v>
          </cell>
          <cell r="AQ67">
            <v>2.4305555555555601E-2</v>
          </cell>
          <cell r="AR67">
            <v>2.4305555555555601E-2</v>
          </cell>
          <cell r="AS67">
            <v>2.4305555555555601E-2</v>
          </cell>
          <cell r="AT67">
            <v>2.4305555555555601E-2</v>
          </cell>
          <cell r="AU67">
            <v>2.4305555555555601E-2</v>
          </cell>
          <cell r="AV67">
            <v>2.4305555555555601E-2</v>
          </cell>
          <cell r="AW67">
            <v>2.4305555555555601E-2</v>
          </cell>
          <cell r="AX67">
            <v>2.4305555555555601E-2</v>
          </cell>
        </row>
        <row r="68">
          <cell r="D68">
            <v>2.4305555555555601E-2</v>
          </cell>
          <cell r="E68">
            <v>2.4305555555555601E-2</v>
          </cell>
          <cell r="F68" t="e">
            <v>#N/A</v>
          </cell>
          <cell r="G68" t="e">
            <v>#N/A</v>
          </cell>
          <cell r="H68" t="e">
            <v>#N/A</v>
          </cell>
          <cell r="I68">
            <v>55</v>
          </cell>
          <cell r="J68">
            <v>55</v>
          </cell>
          <cell r="K68" t="e">
            <v>#N/A</v>
          </cell>
          <cell r="L68">
            <v>6.2500000000000003E-3</v>
          </cell>
          <cell r="M68">
            <v>6.2500000000000003E-3</v>
          </cell>
          <cell r="N68" t="e">
            <v>#N/A</v>
          </cell>
          <cell r="O68" t="e">
            <v>#N/A</v>
          </cell>
          <cell r="P68" t="e">
            <v>#N/A</v>
          </cell>
          <cell r="Q68" t="e">
            <v>#N/A</v>
          </cell>
          <cell r="R68" t="e">
            <v>#N/A</v>
          </cell>
          <cell r="S68">
            <v>1.6666666666666701E-2</v>
          </cell>
          <cell r="T68">
            <v>1.6666666666666701E-2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>
            <v>55</v>
          </cell>
          <cell r="AA68">
            <v>55</v>
          </cell>
          <cell r="AB68">
            <v>6.2500000000000003E-3</v>
          </cell>
          <cell r="AC68">
            <v>6.2500000000000003E-3</v>
          </cell>
          <cell r="AD68" t="e">
            <v>#N/A</v>
          </cell>
          <cell r="AE68" t="e">
            <v>#N/A</v>
          </cell>
          <cell r="AF68" t="e">
            <v>#N/A</v>
          </cell>
          <cell r="AG68" t="e">
            <v>#N/A</v>
          </cell>
          <cell r="AH68" t="e">
            <v>#N/A</v>
          </cell>
          <cell r="AI68">
            <v>1.6666666666666701E-2</v>
          </cell>
          <cell r="AJ68">
            <v>59</v>
          </cell>
          <cell r="AK68">
            <v>59</v>
          </cell>
          <cell r="AL68">
            <v>6.2500000000000003E-3</v>
          </cell>
          <cell r="AM68" t="e">
            <v>#N/A</v>
          </cell>
          <cell r="AN68">
            <v>55</v>
          </cell>
          <cell r="AO68">
            <v>55</v>
          </cell>
          <cell r="AP68">
            <v>55</v>
          </cell>
          <cell r="AQ68">
            <v>2.4305555555555601E-2</v>
          </cell>
          <cell r="AR68">
            <v>2.4305555555555601E-2</v>
          </cell>
          <cell r="AS68">
            <v>2.4305555555555601E-2</v>
          </cell>
          <cell r="AT68">
            <v>2.4305555555555601E-2</v>
          </cell>
          <cell r="AU68">
            <v>2.4305555555555601E-2</v>
          </cell>
          <cell r="AV68">
            <v>2.4305555555555601E-2</v>
          </cell>
          <cell r="AW68">
            <v>2.4305555555555601E-2</v>
          </cell>
          <cell r="AX68">
            <v>2.4305555555555601E-2</v>
          </cell>
        </row>
        <row r="69">
          <cell r="D69">
            <v>2.4305555555555601E-2</v>
          </cell>
          <cell r="E69">
            <v>2.4305555555555601E-2</v>
          </cell>
          <cell r="F69" t="e">
            <v>#N/A</v>
          </cell>
          <cell r="G69" t="e">
            <v>#N/A</v>
          </cell>
          <cell r="H69" t="e">
            <v>#N/A</v>
          </cell>
          <cell r="I69">
            <v>55</v>
          </cell>
          <cell r="J69">
            <v>55</v>
          </cell>
          <cell r="K69" t="e">
            <v>#N/A</v>
          </cell>
          <cell r="L69">
            <v>6.2500000000000003E-3</v>
          </cell>
          <cell r="M69">
            <v>6.2500000000000003E-3</v>
          </cell>
          <cell r="N69" t="e">
            <v>#N/A</v>
          </cell>
          <cell r="O69" t="e">
            <v>#N/A</v>
          </cell>
          <cell r="P69" t="e">
            <v>#N/A</v>
          </cell>
          <cell r="Q69" t="e">
            <v>#N/A</v>
          </cell>
          <cell r="R69" t="e">
            <v>#N/A</v>
          </cell>
          <cell r="S69">
            <v>1.6666666666666701E-2</v>
          </cell>
          <cell r="T69">
            <v>1.6666666666666701E-2</v>
          </cell>
          <cell r="U69" t="e">
            <v>#N/A</v>
          </cell>
          <cell r="V69" t="e">
            <v>#N/A</v>
          </cell>
          <cell r="W69" t="e">
            <v>#N/A</v>
          </cell>
          <cell r="X69" t="e">
            <v>#N/A</v>
          </cell>
          <cell r="Y69" t="e">
            <v>#N/A</v>
          </cell>
          <cell r="Z69">
            <v>55</v>
          </cell>
          <cell r="AA69">
            <v>55</v>
          </cell>
          <cell r="AB69">
            <v>6.2500000000000003E-3</v>
          </cell>
          <cell r="AC69">
            <v>6.2500000000000003E-3</v>
          </cell>
          <cell r="AD69" t="e">
            <v>#N/A</v>
          </cell>
          <cell r="AE69" t="e">
            <v>#N/A</v>
          </cell>
          <cell r="AF69" t="e">
            <v>#N/A</v>
          </cell>
          <cell r="AG69" t="e">
            <v>#N/A</v>
          </cell>
          <cell r="AH69" t="e">
            <v>#N/A</v>
          </cell>
          <cell r="AI69">
            <v>1.6666666666666701E-2</v>
          </cell>
          <cell r="AJ69">
            <v>59</v>
          </cell>
          <cell r="AK69">
            <v>59</v>
          </cell>
          <cell r="AL69">
            <v>6.2500000000000003E-3</v>
          </cell>
          <cell r="AM69" t="e">
            <v>#N/A</v>
          </cell>
          <cell r="AN69">
            <v>55</v>
          </cell>
          <cell r="AO69">
            <v>55</v>
          </cell>
          <cell r="AP69">
            <v>55</v>
          </cell>
          <cell r="AQ69">
            <v>2.4305555555555601E-2</v>
          </cell>
          <cell r="AR69">
            <v>2.4305555555555601E-2</v>
          </cell>
          <cell r="AS69">
            <v>2.4305555555555601E-2</v>
          </cell>
          <cell r="AT69">
            <v>2.4305555555555601E-2</v>
          </cell>
          <cell r="AU69">
            <v>2.4305555555555601E-2</v>
          </cell>
          <cell r="AV69">
            <v>2.4305555555555601E-2</v>
          </cell>
          <cell r="AW69">
            <v>2.4305555555555601E-2</v>
          </cell>
          <cell r="AX69">
            <v>2.4305555555555601E-2</v>
          </cell>
        </row>
        <row r="70">
          <cell r="D70">
            <v>2.4305555555555601E-2</v>
          </cell>
          <cell r="E70">
            <v>2.4305555555555601E-2</v>
          </cell>
          <cell r="F70" t="e">
            <v>#N/A</v>
          </cell>
          <cell r="G70" t="e">
            <v>#N/A</v>
          </cell>
          <cell r="H70" t="e">
            <v>#N/A</v>
          </cell>
          <cell r="I70">
            <v>55</v>
          </cell>
          <cell r="J70">
            <v>55</v>
          </cell>
          <cell r="K70" t="e">
            <v>#N/A</v>
          </cell>
          <cell r="L70">
            <v>6.2500000000000003E-3</v>
          </cell>
          <cell r="M70">
            <v>6.2500000000000003E-3</v>
          </cell>
          <cell r="N70" t="e">
            <v>#N/A</v>
          </cell>
          <cell r="O70" t="e">
            <v>#N/A</v>
          </cell>
          <cell r="P70" t="e">
            <v>#N/A</v>
          </cell>
          <cell r="Q70" t="e">
            <v>#N/A</v>
          </cell>
          <cell r="R70" t="e">
            <v>#N/A</v>
          </cell>
          <cell r="S70">
            <v>1.6666666666666701E-2</v>
          </cell>
          <cell r="T70">
            <v>1.6666666666666701E-2</v>
          </cell>
          <cell r="U70" t="e">
            <v>#N/A</v>
          </cell>
          <cell r="V70" t="e">
            <v>#N/A</v>
          </cell>
          <cell r="W70" t="e">
            <v>#N/A</v>
          </cell>
          <cell r="X70" t="e">
            <v>#N/A</v>
          </cell>
          <cell r="Y70" t="e">
            <v>#N/A</v>
          </cell>
          <cell r="Z70">
            <v>55</v>
          </cell>
          <cell r="AA70">
            <v>55</v>
          </cell>
          <cell r="AB70">
            <v>6.2500000000000003E-3</v>
          </cell>
          <cell r="AC70">
            <v>6.2500000000000003E-3</v>
          </cell>
          <cell r="AD70" t="e">
            <v>#N/A</v>
          </cell>
          <cell r="AE70" t="e">
            <v>#N/A</v>
          </cell>
          <cell r="AF70" t="e">
            <v>#N/A</v>
          </cell>
          <cell r="AG70" t="e">
            <v>#N/A</v>
          </cell>
          <cell r="AH70" t="e">
            <v>#N/A</v>
          </cell>
          <cell r="AI70">
            <v>1.6666666666666701E-2</v>
          </cell>
          <cell r="AJ70">
            <v>59</v>
          </cell>
          <cell r="AK70">
            <v>59</v>
          </cell>
          <cell r="AL70">
            <v>6.2500000000000003E-3</v>
          </cell>
          <cell r="AM70" t="e">
            <v>#N/A</v>
          </cell>
          <cell r="AN70">
            <v>55</v>
          </cell>
          <cell r="AO70">
            <v>55</v>
          </cell>
          <cell r="AP70">
            <v>55</v>
          </cell>
          <cell r="AQ70">
            <v>2.4305555555555601E-2</v>
          </cell>
          <cell r="AR70">
            <v>2.4305555555555601E-2</v>
          </cell>
          <cell r="AS70">
            <v>2.4305555555555601E-2</v>
          </cell>
          <cell r="AT70">
            <v>2.4305555555555601E-2</v>
          </cell>
          <cell r="AU70">
            <v>2.4305555555555601E-2</v>
          </cell>
          <cell r="AV70">
            <v>2.4305555555555601E-2</v>
          </cell>
          <cell r="AW70">
            <v>2.4305555555555601E-2</v>
          </cell>
          <cell r="AX70">
            <v>2.4305555555555601E-2</v>
          </cell>
        </row>
        <row r="71">
          <cell r="D71">
            <v>2.4305555555555601E-2</v>
          </cell>
          <cell r="E71">
            <v>2.4305555555555601E-2</v>
          </cell>
          <cell r="F71" t="e">
            <v>#N/A</v>
          </cell>
          <cell r="G71" t="e">
            <v>#N/A</v>
          </cell>
          <cell r="H71" t="e">
            <v>#N/A</v>
          </cell>
          <cell r="I71">
            <v>55</v>
          </cell>
          <cell r="J71">
            <v>55</v>
          </cell>
          <cell r="K71" t="e">
            <v>#N/A</v>
          </cell>
          <cell r="L71">
            <v>6.2500000000000003E-3</v>
          </cell>
          <cell r="M71">
            <v>6.2500000000000003E-3</v>
          </cell>
          <cell r="N71" t="e">
            <v>#N/A</v>
          </cell>
          <cell r="O71" t="e">
            <v>#N/A</v>
          </cell>
          <cell r="P71" t="e">
            <v>#N/A</v>
          </cell>
          <cell r="Q71" t="e">
            <v>#N/A</v>
          </cell>
          <cell r="R71" t="e">
            <v>#N/A</v>
          </cell>
          <cell r="S71">
            <v>1.6666666666666701E-2</v>
          </cell>
          <cell r="T71">
            <v>1.6666666666666701E-2</v>
          </cell>
          <cell r="U71" t="e">
            <v>#N/A</v>
          </cell>
          <cell r="V71" t="e">
            <v>#N/A</v>
          </cell>
          <cell r="W71" t="e">
            <v>#N/A</v>
          </cell>
          <cell r="X71" t="e">
            <v>#N/A</v>
          </cell>
          <cell r="Y71" t="e">
            <v>#N/A</v>
          </cell>
          <cell r="Z71">
            <v>55</v>
          </cell>
          <cell r="AA71">
            <v>55</v>
          </cell>
          <cell r="AB71">
            <v>6.2500000000000003E-3</v>
          </cell>
          <cell r="AC71">
            <v>6.2500000000000003E-3</v>
          </cell>
          <cell r="AD71" t="e">
            <v>#N/A</v>
          </cell>
          <cell r="AE71" t="e">
            <v>#N/A</v>
          </cell>
          <cell r="AF71" t="e">
            <v>#N/A</v>
          </cell>
          <cell r="AG71" t="e">
            <v>#N/A</v>
          </cell>
          <cell r="AH71" t="e">
            <v>#N/A</v>
          </cell>
          <cell r="AI71">
            <v>1.6666666666666701E-2</v>
          </cell>
          <cell r="AJ71">
            <v>59</v>
          </cell>
          <cell r="AK71">
            <v>59</v>
          </cell>
          <cell r="AL71">
            <v>6.2500000000000003E-3</v>
          </cell>
          <cell r="AM71" t="e">
            <v>#N/A</v>
          </cell>
          <cell r="AN71">
            <v>55</v>
          </cell>
          <cell r="AO71">
            <v>55</v>
          </cell>
          <cell r="AP71">
            <v>55</v>
          </cell>
          <cell r="AQ71">
            <v>2.4305555555555601E-2</v>
          </cell>
          <cell r="AR71">
            <v>2.4305555555555601E-2</v>
          </cell>
          <cell r="AS71">
            <v>2.4305555555555601E-2</v>
          </cell>
          <cell r="AT71">
            <v>2.4305555555555601E-2</v>
          </cell>
          <cell r="AU71">
            <v>2.4305555555555601E-2</v>
          </cell>
          <cell r="AV71">
            <v>2.4305555555555601E-2</v>
          </cell>
          <cell r="AW71">
            <v>2.4305555555555601E-2</v>
          </cell>
          <cell r="AX71">
            <v>2.4305555555555601E-2</v>
          </cell>
        </row>
        <row r="72">
          <cell r="D72">
            <v>2.4305555555555601E-2</v>
          </cell>
          <cell r="E72">
            <v>2.4305555555555601E-2</v>
          </cell>
          <cell r="F72" t="e">
            <v>#N/A</v>
          </cell>
          <cell r="G72" t="e">
            <v>#N/A</v>
          </cell>
          <cell r="H72" t="e">
            <v>#N/A</v>
          </cell>
          <cell r="I72">
            <v>55</v>
          </cell>
          <cell r="J72">
            <v>55</v>
          </cell>
          <cell r="K72" t="e">
            <v>#N/A</v>
          </cell>
          <cell r="L72">
            <v>6.2500000000000003E-3</v>
          </cell>
          <cell r="M72">
            <v>6.2500000000000003E-3</v>
          </cell>
          <cell r="N72" t="e">
            <v>#N/A</v>
          </cell>
          <cell r="O72" t="e">
            <v>#N/A</v>
          </cell>
          <cell r="P72" t="e">
            <v>#N/A</v>
          </cell>
          <cell r="Q72" t="e">
            <v>#N/A</v>
          </cell>
          <cell r="R72" t="e">
            <v>#N/A</v>
          </cell>
          <cell r="S72">
            <v>1.6666666666666701E-2</v>
          </cell>
          <cell r="T72">
            <v>1.6666666666666701E-2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>
            <v>55</v>
          </cell>
          <cell r="AA72">
            <v>55</v>
          </cell>
          <cell r="AB72">
            <v>6.2500000000000003E-3</v>
          </cell>
          <cell r="AC72">
            <v>6.2500000000000003E-3</v>
          </cell>
          <cell r="AD72" t="e">
            <v>#N/A</v>
          </cell>
          <cell r="AE72" t="e">
            <v>#N/A</v>
          </cell>
          <cell r="AF72" t="e">
            <v>#N/A</v>
          </cell>
          <cell r="AG72" t="e">
            <v>#N/A</v>
          </cell>
          <cell r="AH72" t="e">
            <v>#N/A</v>
          </cell>
          <cell r="AI72">
            <v>1.6666666666666701E-2</v>
          </cell>
          <cell r="AJ72">
            <v>59</v>
          </cell>
          <cell r="AK72">
            <v>59</v>
          </cell>
          <cell r="AL72">
            <v>6.2500000000000003E-3</v>
          </cell>
          <cell r="AM72" t="e">
            <v>#N/A</v>
          </cell>
          <cell r="AN72">
            <v>55</v>
          </cell>
          <cell r="AO72">
            <v>55</v>
          </cell>
          <cell r="AP72">
            <v>55</v>
          </cell>
          <cell r="AQ72">
            <v>2.4305555555555601E-2</v>
          </cell>
          <cell r="AR72">
            <v>2.4305555555555601E-2</v>
          </cell>
          <cell r="AS72">
            <v>2.4305555555555601E-2</v>
          </cell>
          <cell r="AT72">
            <v>2.4305555555555601E-2</v>
          </cell>
          <cell r="AU72">
            <v>2.4305555555555601E-2</v>
          </cell>
          <cell r="AV72">
            <v>2.4305555555555601E-2</v>
          </cell>
          <cell r="AW72">
            <v>2.4305555555555601E-2</v>
          </cell>
          <cell r="AX72">
            <v>2.4305555555555601E-2</v>
          </cell>
        </row>
        <row r="73">
          <cell r="D73">
            <v>2.4305555555555601E-2</v>
          </cell>
          <cell r="E73">
            <v>2.4305555555555601E-2</v>
          </cell>
          <cell r="F73" t="e">
            <v>#N/A</v>
          </cell>
          <cell r="G73" t="e">
            <v>#N/A</v>
          </cell>
          <cell r="H73" t="e">
            <v>#N/A</v>
          </cell>
          <cell r="I73">
            <v>55</v>
          </cell>
          <cell r="J73">
            <v>55</v>
          </cell>
          <cell r="K73" t="e">
            <v>#N/A</v>
          </cell>
          <cell r="L73">
            <v>6.2500000000000003E-3</v>
          </cell>
          <cell r="M73">
            <v>6.2500000000000003E-3</v>
          </cell>
          <cell r="N73" t="e">
            <v>#N/A</v>
          </cell>
          <cell r="O73" t="e">
            <v>#N/A</v>
          </cell>
          <cell r="P73" t="e">
            <v>#N/A</v>
          </cell>
          <cell r="Q73" t="e">
            <v>#N/A</v>
          </cell>
          <cell r="R73" t="e">
            <v>#N/A</v>
          </cell>
          <cell r="S73">
            <v>1.6666666666666701E-2</v>
          </cell>
          <cell r="T73">
            <v>1.6666666666666701E-2</v>
          </cell>
          <cell r="U73" t="e">
            <v>#N/A</v>
          </cell>
          <cell r="V73" t="e">
            <v>#N/A</v>
          </cell>
          <cell r="W73" t="e">
            <v>#N/A</v>
          </cell>
          <cell r="X73" t="e">
            <v>#N/A</v>
          </cell>
          <cell r="Y73" t="e">
            <v>#N/A</v>
          </cell>
          <cell r="Z73">
            <v>55</v>
          </cell>
          <cell r="AA73">
            <v>55</v>
          </cell>
          <cell r="AB73">
            <v>6.2500000000000003E-3</v>
          </cell>
          <cell r="AC73">
            <v>6.2500000000000003E-3</v>
          </cell>
          <cell r="AD73" t="e">
            <v>#N/A</v>
          </cell>
          <cell r="AE73" t="e">
            <v>#N/A</v>
          </cell>
          <cell r="AF73" t="e">
            <v>#N/A</v>
          </cell>
          <cell r="AG73" t="e">
            <v>#N/A</v>
          </cell>
          <cell r="AH73" t="e">
            <v>#N/A</v>
          </cell>
          <cell r="AI73">
            <v>1.6666666666666701E-2</v>
          </cell>
          <cell r="AJ73">
            <v>59</v>
          </cell>
          <cell r="AK73">
            <v>59</v>
          </cell>
          <cell r="AL73">
            <v>6.2500000000000003E-3</v>
          </cell>
          <cell r="AM73" t="e">
            <v>#N/A</v>
          </cell>
          <cell r="AN73">
            <v>55</v>
          </cell>
          <cell r="AO73">
            <v>55</v>
          </cell>
          <cell r="AP73">
            <v>55</v>
          </cell>
          <cell r="AQ73">
            <v>2.4305555555555601E-2</v>
          </cell>
          <cell r="AR73">
            <v>2.4305555555555601E-2</v>
          </cell>
          <cell r="AS73">
            <v>2.4305555555555601E-2</v>
          </cell>
          <cell r="AT73">
            <v>2.4305555555555601E-2</v>
          </cell>
          <cell r="AU73">
            <v>2.4305555555555601E-2</v>
          </cell>
          <cell r="AV73">
            <v>2.4305555555555601E-2</v>
          </cell>
          <cell r="AW73">
            <v>2.4305555555555601E-2</v>
          </cell>
          <cell r="AX73">
            <v>2.4305555555555601E-2</v>
          </cell>
        </row>
        <row r="74">
          <cell r="D74">
            <v>2.4305555555555601E-2</v>
          </cell>
          <cell r="E74">
            <v>2.4305555555555601E-2</v>
          </cell>
          <cell r="F74" t="e">
            <v>#N/A</v>
          </cell>
          <cell r="G74" t="e">
            <v>#N/A</v>
          </cell>
          <cell r="H74" t="e">
            <v>#N/A</v>
          </cell>
          <cell r="I74">
            <v>55</v>
          </cell>
          <cell r="J74">
            <v>55</v>
          </cell>
          <cell r="K74" t="e">
            <v>#N/A</v>
          </cell>
          <cell r="L74">
            <v>6.2500000000000003E-3</v>
          </cell>
          <cell r="M74">
            <v>6.2500000000000003E-3</v>
          </cell>
          <cell r="N74" t="e">
            <v>#N/A</v>
          </cell>
          <cell r="O74" t="e">
            <v>#N/A</v>
          </cell>
          <cell r="P74" t="e">
            <v>#N/A</v>
          </cell>
          <cell r="Q74" t="e">
            <v>#N/A</v>
          </cell>
          <cell r="R74" t="e">
            <v>#N/A</v>
          </cell>
          <cell r="S74">
            <v>1.6666666666666701E-2</v>
          </cell>
          <cell r="T74">
            <v>1.6666666666666701E-2</v>
          </cell>
          <cell r="U74" t="e">
            <v>#N/A</v>
          </cell>
          <cell r="V74" t="e">
            <v>#N/A</v>
          </cell>
          <cell r="W74" t="e">
            <v>#N/A</v>
          </cell>
          <cell r="X74" t="e">
            <v>#N/A</v>
          </cell>
          <cell r="Y74" t="e">
            <v>#N/A</v>
          </cell>
          <cell r="Z74">
            <v>55</v>
          </cell>
          <cell r="AA74">
            <v>55</v>
          </cell>
          <cell r="AB74">
            <v>6.2500000000000003E-3</v>
          </cell>
          <cell r="AC74">
            <v>6.2500000000000003E-3</v>
          </cell>
          <cell r="AD74" t="e">
            <v>#N/A</v>
          </cell>
          <cell r="AE74" t="e">
            <v>#N/A</v>
          </cell>
          <cell r="AF74" t="e">
            <v>#N/A</v>
          </cell>
          <cell r="AG74" t="e">
            <v>#N/A</v>
          </cell>
          <cell r="AH74" t="e">
            <v>#N/A</v>
          </cell>
          <cell r="AI74">
            <v>1.6666666666666701E-2</v>
          </cell>
          <cell r="AJ74">
            <v>59</v>
          </cell>
          <cell r="AK74">
            <v>59</v>
          </cell>
          <cell r="AL74">
            <v>6.2500000000000003E-3</v>
          </cell>
          <cell r="AM74" t="e">
            <v>#N/A</v>
          </cell>
          <cell r="AN74">
            <v>55</v>
          </cell>
          <cell r="AO74">
            <v>55</v>
          </cell>
          <cell r="AP74">
            <v>55</v>
          </cell>
          <cell r="AQ74">
            <v>2.4305555555555601E-2</v>
          </cell>
          <cell r="AR74">
            <v>2.4305555555555601E-2</v>
          </cell>
          <cell r="AS74">
            <v>2.4305555555555601E-2</v>
          </cell>
          <cell r="AT74">
            <v>2.4305555555555601E-2</v>
          </cell>
          <cell r="AU74">
            <v>2.4305555555555601E-2</v>
          </cell>
          <cell r="AV74">
            <v>2.4305555555555601E-2</v>
          </cell>
          <cell r="AW74">
            <v>2.4305555555555601E-2</v>
          </cell>
          <cell r="AX74">
            <v>2.4305555555555601E-2</v>
          </cell>
        </row>
        <row r="75">
          <cell r="D75">
            <v>2.4305555555555601E-2</v>
          </cell>
          <cell r="E75">
            <v>2.4305555555555601E-2</v>
          </cell>
          <cell r="F75" t="e">
            <v>#N/A</v>
          </cell>
          <cell r="G75" t="e">
            <v>#N/A</v>
          </cell>
          <cell r="H75" t="e">
            <v>#N/A</v>
          </cell>
          <cell r="I75">
            <v>55</v>
          </cell>
          <cell r="J75">
            <v>55</v>
          </cell>
          <cell r="K75" t="e">
            <v>#N/A</v>
          </cell>
          <cell r="L75">
            <v>6.2500000000000003E-3</v>
          </cell>
          <cell r="M75">
            <v>6.2500000000000003E-3</v>
          </cell>
          <cell r="N75" t="e">
            <v>#N/A</v>
          </cell>
          <cell r="O75" t="e">
            <v>#N/A</v>
          </cell>
          <cell r="P75" t="e">
            <v>#N/A</v>
          </cell>
          <cell r="Q75" t="e">
            <v>#N/A</v>
          </cell>
          <cell r="R75" t="e">
            <v>#N/A</v>
          </cell>
          <cell r="S75">
            <v>1.6666666666666701E-2</v>
          </cell>
          <cell r="T75">
            <v>1.6666666666666701E-2</v>
          </cell>
          <cell r="U75" t="e">
            <v>#N/A</v>
          </cell>
          <cell r="V75" t="e">
            <v>#N/A</v>
          </cell>
          <cell r="W75" t="e">
            <v>#N/A</v>
          </cell>
          <cell r="X75" t="e">
            <v>#N/A</v>
          </cell>
          <cell r="Y75" t="e">
            <v>#N/A</v>
          </cell>
          <cell r="Z75">
            <v>55</v>
          </cell>
          <cell r="AA75">
            <v>55</v>
          </cell>
          <cell r="AB75">
            <v>6.2500000000000003E-3</v>
          </cell>
          <cell r="AC75">
            <v>6.2500000000000003E-3</v>
          </cell>
          <cell r="AD75" t="e">
            <v>#N/A</v>
          </cell>
          <cell r="AE75" t="e">
            <v>#N/A</v>
          </cell>
          <cell r="AF75" t="e">
            <v>#N/A</v>
          </cell>
          <cell r="AG75" t="e">
            <v>#N/A</v>
          </cell>
          <cell r="AH75" t="e">
            <v>#N/A</v>
          </cell>
          <cell r="AI75">
            <v>1.6666666666666701E-2</v>
          </cell>
          <cell r="AJ75">
            <v>59</v>
          </cell>
          <cell r="AK75">
            <v>59</v>
          </cell>
          <cell r="AL75">
            <v>6.2500000000000003E-3</v>
          </cell>
          <cell r="AM75" t="e">
            <v>#N/A</v>
          </cell>
          <cell r="AN75">
            <v>55</v>
          </cell>
          <cell r="AO75">
            <v>55</v>
          </cell>
          <cell r="AP75">
            <v>55</v>
          </cell>
          <cell r="AQ75">
            <v>2.4305555555555601E-2</v>
          </cell>
          <cell r="AR75">
            <v>2.4305555555555601E-2</v>
          </cell>
          <cell r="AS75">
            <v>2.4305555555555601E-2</v>
          </cell>
          <cell r="AT75">
            <v>2.4305555555555601E-2</v>
          </cell>
          <cell r="AU75">
            <v>2.4305555555555601E-2</v>
          </cell>
          <cell r="AV75">
            <v>2.4305555555555601E-2</v>
          </cell>
          <cell r="AW75">
            <v>2.4305555555555601E-2</v>
          </cell>
          <cell r="AX75">
            <v>2.4305555555555601E-2</v>
          </cell>
        </row>
      </sheetData>
      <sheetData sheetId="8">
        <row r="5">
          <cell r="I5" t="str">
            <v>3m60m</v>
          </cell>
          <cell r="J5" t="str">
            <v>3v60m</v>
          </cell>
          <cell r="K5" t="str">
            <v>3m600m</v>
          </cell>
          <cell r="L5" t="str">
            <v>3v600m</v>
          </cell>
          <cell r="M5" t="str">
            <v>3m3000m</v>
          </cell>
          <cell r="N5" t="str">
            <v>3v3000m</v>
          </cell>
          <cell r="O5" t="str">
            <v>3m3km sp ėj</v>
          </cell>
          <cell r="P5" t="str">
            <v>3v60m bb</v>
          </cell>
          <cell r="Q5" t="str">
            <v>3m60m bb</v>
          </cell>
          <cell r="R5" t="str">
            <v>3v1000m</v>
          </cell>
          <cell r="S5" t="str">
            <v>3m1000m</v>
          </cell>
          <cell r="T5" t="str">
            <v>3v2000m klb</v>
          </cell>
          <cell r="U5" t="str">
            <v>3m1500n klb</v>
          </cell>
          <cell r="V5" t="str">
            <v>3v300m</v>
          </cell>
          <cell r="W5" t="str">
            <v>3m300m</v>
          </cell>
          <cell r="X5" t="str">
            <v>3v5km sp ėj</v>
          </cell>
          <cell r="Y5" t="str">
            <v>3m</v>
          </cell>
          <cell r="Z5" t="str">
            <v>afin_3m60m</v>
          </cell>
          <cell r="AA5" t="str">
            <v>bfin_3n60m</v>
          </cell>
          <cell r="AB5" t="str">
            <v>afin_3v60m</v>
          </cell>
          <cell r="AC5" t="str">
            <v>bfin_3v60m</v>
          </cell>
          <cell r="AD5" t="str">
            <v>3m</v>
          </cell>
          <cell r="AE5" t="str">
            <v>3v</v>
          </cell>
          <cell r="AF5" t="str">
            <v>3m</v>
          </cell>
          <cell r="AG5" t="str">
            <v>3v</v>
          </cell>
          <cell r="AH5" t="str">
            <v>3m</v>
          </cell>
          <cell r="AI5" t="str">
            <v>3v</v>
          </cell>
          <cell r="AJ5" t="str">
            <v>3m</v>
          </cell>
          <cell r="AK5" t="str">
            <v>3v</v>
          </cell>
          <cell r="AL5" t="str">
            <v>3m</v>
          </cell>
          <cell r="AM5" t="str">
            <v>3v</v>
          </cell>
          <cell r="AN5" t="str">
            <v>3m</v>
          </cell>
        </row>
        <row r="6">
          <cell r="I6">
            <v>8.49</v>
          </cell>
          <cell r="J6">
            <v>54</v>
          </cell>
          <cell r="K6">
            <v>1.2063657407407407E-3</v>
          </cell>
          <cell r="L6">
            <v>1.0605324074074074E-3</v>
          </cell>
          <cell r="M6">
            <v>7.5035879629629628E-3</v>
          </cell>
          <cell r="N6">
            <v>6.4592592592592592E-3</v>
          </cell>
          <cell r="O6">
            <v>9.7837962962962956E-3</v>
          </cell>
          <cell r="P6">
            <v>55</v>
          </cell>
          <cell r="Q6">
            <v>55</v>
          </cell>
          <cell r="R6">
            <v>6.2499999999999995E-3</v>
          </cell>
          <cell r="S6">
            <v>6.2499999999999995E-3</v>
          </cell>
          <cell r="T6">
            <v>1.6666666666666666E-2</v>
          </cell>
          <cell r="U6">
            <v>1.6666666666666666E-2</v>
          </cell>
          <cell r="V6">
            <v>59</v>
          </cell>
          <cell r="W6">
            <v>59</v>
          </cell>
          <cell r="X6">
            <v>1.5892129629629631E-2</v>
          </cell>
          <cell r="Y6">
            <v>2.4305555555555556E-2</v>
          </cell>
          <cell r="Z6">
            <v>8.27</v>
          </cell>
          <cell r="AA6">
            <v>8.41</v>
          </cell>
          <cell r="AB6">
            <v>7.25</v>
          </cell>
          <cell r="AC6">
            <v>7.47</v>
          </cell>
        </row>
        <row r="7">
          <cell r="I7">
            <v>8.64</v>
          </cell>
          <cell r="J7">
            <v>53</v>
          </cell>
          <cell r="K7">
            <v>1.2164351851851852E-3</v>
          </cell>
          <cell r="L7">
            <v>1.075462962962963E-3</v>
          </cell>
          <cell r="M7">
            <v>7.5122685185185179E-3</v>
          </cell>
          <cell r="N7">
            <v>6.4939814814814817E-3</v>
          </cell>
          <cell r="O7">
            <v>9.9289351851851847E-3</v>
          </cell>
          <cell r="P7">
            <v>55</v>
          </cell>
          <cell r="Q7">
            <v>55</v>
          </cell>
          <cell r="R7">
            <v>6.2499999999999995E-3</v>
          </cell>
          <cell r="S7">
            <v>6.2499999999999995E-3</v>
          </cell>
          <cell r="T7">
            <v>1.6666666666666666E-2</v>
          </cell>
          <cell r="U7">
            <v>1.6666666666666666E-2</v>
          </cell>
          <cell r="V7">
            <v>59</v>
          </cell>
          <cell r="W7">
            <v>59</v>
          </cell>
          <cell r="X7">
            <v>1.6047337962962961E-2</v>
          </cell>
          <cell r="Y7">
            <v>2.4305555555555556E-2</v>
          </cell>
          <cell r="Z7">
            <v>7.98</v>
          </cell>
          <cell r="AA7">
            <v>8.25</v>
          </cell>
          <cell r="AB7">
            <v>7.11</v>
          </cell>
          <cell r="AC7">
            <v>7.46</v>
          </cell>
        </row>
        <row r="8">
          <cell r="I8">
            <v>7.89</v>
          </cell>
          <cell r="J8">
            <v>7.36</v>
          </cell>
          <cell r="K8">
            <v>1.2196759259259259E-3</v>
          </cell>
          <cell r="L8">
            <v>1.0784722222222222E-3</v>
          </cell>
          <cell r="M8">
            <v>8.0275462962962965E-3</v>
          </cell>
          <cell r="N8">
            <v>6.5126157407407416E-3</v>
          </cell>
          <cell r="O8">
            <v>1.0169907407407407E-2</v>
          </cell>
          <cell r="P8">
            <v>55</v>
          </cell>
          <cell r="Q8">
            <v>55</v>
          </cell>
          <cell r="R8">
            <v>6.2499999999999995E-3</v>
          </cell>
          <cell r="S8">
            <v>6.2499999999999995E-3</v>
          </cell>
          <cell r="T8">
            <v>1.6666666666666666E-2</v>
          </cell>
          <cell r="U8">
            <v>1.6666666666666666E-2</v>
          </cell>
          <cell r="V8">
            <v>59</v>
          </cell>
          <cell r="W8">
            <v>59</v>
          </cell>
          <cell r="X8">
            <v>1.6504976851851854E-2</v>
          </cell>
          <cell r="Y8">
            <v>2.4305555555555556E-2</v>
          </cell>
          <cell r="Z8">
            <v>7.84</v>
          </cell>
          <cell r="AA8">
            <v>8.2100000000000009</v>
          </cell>
          <cell r="AB8">
            <v>7.09</v>
          </cell>
          <cell r="AC8">
            <v>7.26</v>
          </cell>
        </row>
        <row r="9">
          <cell r="I9">
            <v>8.48</v>
          </cell>
          <cell r="J9">
            <v>7.23</v>
          </cell>
          <cell r="K9">
            <v>1.2749999999999999E-3</v>
          </cell>
          <cell r="L9">
            <v>1.0930555555555554E-3</v>
          </cell>
          <cell r="M9">
            <v>8.457523148148148E-3</v>
          </cell>
          <cell r="N9">
            <v>6.6943287037037032E-3</v>
          </cell>
          <cell r="O9">
            <v>1.0737847222222222E-2</v>
          </cell>
          <cell r="P9">
            <v>55</v>
          </cell>
          <cell r="Q9">
            <v>55</v>
          </cell>
          <cell r="R9">
            <v>6.2500000000000003E-3</v>
          </cell>
          <cell r="S9">
            <v>6.2500000000000003E-3</v>
          </cell>
          <cell r="T9">
            <v>1.6666666666666701E-2</v>
          </cell>
          <cell r="U9">
            <v>1.6666666666666701E-2</v>
          </cell>
          <cell r="V9">
            <v>59</v>
          </cell>
          <cell r="W9">
            <v>59</v>
          </cell>
          <cell r="X9">
            <v>1.6854629629629629E-2</v>
          </cell>
          <cell r="Y9">
            <v>2.4305555555555601E-2</v>
          </cell>
          <cell r="Z9">
            <v>8.0299999999999994</v>
          </cell>
          <cell r="AA9">
            <v>8.23</v>
          </cell>
          <cell r="AB9">
            <v>7.13</v>
          </cell>
          <cell r="AC9">
            <v>7.37</v>
          </cell>
        </row>
        <row r="10">
          <cell r="I10">
            <v>8.56</v>
          </cell>
          <cell r="J10">
            <v>7.75</v>
          </cell>
          <cell r="K10">
            <v>1.2885416666666666E-3</v>
          </cell>
          <cell r="L10">
            <v>1.113773148148148E-3</v>
          </cell>
          <cell r="M10">
            <v>8.8585648148148156E-3</v>
          </cell>
          <cell r="N10">
            <v>6.7211805555555558E-3</v>
          </cell>
          <cell r="O10">
            <v>1.085185185185185E-2</v>
          </cell>
          <cell r="P10">
            <v>55</v>
          </cell>
          <cell r="Q10">
            <v>55</v>
          </cell>
          <cell r="R10">
            <v>6.2500000000000003E-3</v>
          </cell>
          <cell r="S10">
            <v>6.2500000000000003E-3</v>
          </cell>
          <cell r="T10">
            <v>1.6666666666666701E-2</v>
          </cell>
          <cell r="U10">
            <v>1.6666666666666701E-2</v>
          </cell>
          <cell r="V10">
            <v>59</v>
          </cell>
          <cell r="W10">
            <v>59</v>
          </cell>
          <cell r="X10">
            <v>1.7761805555555555E-2</v>
          </cell>
          <cell r="Y10">
            <v>2.4305555555555601E-2</v>
          </cell>
          <cell r="Z10">
            <v>8.02</v>
          </cell>
          <cell r="AA10">
            <v>8.1999999999999993</v>
          </cell>
          <cell r="AB10">
            <v>7.07</v>
          </cell>
          <cell r="AC10">
            <v>7.33</v>
          </cell>
        </row>
        <row r="11">
          <cell r="I11">
            <v>54</v>
          </cell>
          <cell r="J11">
            <v>52</v>
          </cell>
          <cell r="K11">
            <v>1.6565972222222223E-3</v>
          </cell>
          <cell r="L11">
            <v>1.1468750000000001E-3</v>
          </cell>
          <cell r="M11">
            <v>8.8592592592592594E-3</v>
          </cell>
          <cell r="N11">
            <v>6.7340277777777771E-3</v>
          </cell>
          <cell r="O11">
            <v>1.0906597222222224E-2</v>
          </cell>
          <cell r="P11">
            <v>55</v>
          </cell>
          <cell r="Q11">
            <v>55</v>
          </cell>
          <cell r="R11">
            <v>6.2500000000000003E-3</v>
          </cell>
          <cell r="S11">
            <v>6.2500000000000003E-3</v>
          </cell>
          <cell r="T11">
            <v>1.6666666666666701E-2</v>
          </cell>
          <cell r="U11">
            <v>1.6666666666666701E-2</v>
          </cell>
          <cell r="V11">
            <v>59</v>
          </cell>
          <cell r="W11">
            <v>59</v>
          </cell>
          <cell r="X11">
            <v>1.7862152777777775E-2</v>
          </cell>
          <cell r="Y11">
            <v>2.4305555555555601E-2</v>
          </cell>
          <cell r="Z11">
            <v>8.2899999999999991</v>
          </cell>
          <cell r="AA11">
            <v>8.34</v>
          </cell>
          <cell r="AB11">
            <v>7.19</v>
          </cell>
          <cell r="AC11">
            <v>7.45</v>
          </cell>
        </row>
        <row r="12">
          <cell r="I12">
            <v>8.3699999999999992</v>
          </cell>
          <cell r="J12">
            <v>7.2013999999999996</v>
          </cell>
          <cell r="K12">
            <v>4.1782407407407402E-3</v>
          </cell>
          <cell r="L12">
            <v>1.417824074074074E-3</v>
          </cell>
          <cell r="M12">
            <v>1.2499999999999999E-2</v>
          </cell>
          <cell r="N12">
            <v>6.8796296296296288E-3</v>
          </cell>
          <cell r="O12">
            <v>1.0991550925925924E-2</v>
          </cell>
          <cell r="P12">
            <v>55</v>
          </cell>
          <cell r="Q12">
            <v>55</v>
          </cell>
          <cell r="R12">
            <v>6.2500000000000003E-3</v>
          </cell>
          <cell r="S12">
            <v>6.2500000000000003E-3</v>
          </cell>
          <cell r="T12">
            <v>1.6666666666666701E-2</v>
          </cell>
          <cell r="U12">
            <v>1.6666666666666701E-2</v>
          </cell>
          <cell r="V12">
            <v>59</v>
          </cell>
          <cell r="W12">
            <v>59</v>
          </cell>
          <cell r="X12">
            <v>1.9147685185185184E-2</v>
          </cell>
          <cell r="Y12">
            <v>2.4305555555555601E-2</v>
          </cell>
        </row>
        <row r="13">
          <cell r="I13">
            <v>8.59</v>
          </cell>
          <cell r="J13">
            <v>7.8</v>
          </cell>
          <cell r="K13">
            <v>4.1898148148148146E-3</v>
          </cell>
          <cell r="L13">
            <v>5.5555555555555558E-3</v>
          </cell>
          <cell r="M13">
            <v>1.6666666666666701E-2</v>
          </cell>
          <cell r="N13">
            <v>7.0802083333333333E-3</v>
          </cell>
          <cell r="O13">
            <v>1.1248611111111112E-2</v>
          </cell>
          <cell r="P13">
            <v>55</v>
          </cell>
          <cell r="Q13">
            <v>55</v>
          </cell>
          <cell r="R13">
            <v>6.2500000000000003E-3</v>
          </cell>
          <cell r="S13">
            <v>6.2500000000000003E-3</v>
          </cell>
          <cell r="T13">
            <v>1.6666666666666701E-2</v>
          </cell>
          <cell r="U13">
            <v>1.6666666666666701E-2</v>
          </cell>
          <cell r="V13">
            <v>59</v>
          </cell>
          <cell r="W13">
            <v>59</v>
          </cell>
          <cell r="X13">
            <v>2.0072337962962962E-2</v>
          </cell>
          <cell r="Y13">
            <v>2.4305555555555601E-2</v>
          </cell>
        </row>
        <row r="14">
          <cell r="I14">
            <v>52</v>
          </cell>
          <cell r="J14">
            <v>7.5793999999999997</v>
          </cell>
          <cell r="K14">
            <v>1.2362268518518519E-3</v>
          </cell>
          <cell r="L14">
            <v>1.0840277777777777E-3</v>
          </cell>
          <cell r="M14">
            <v>1.6666666666666701E-2</v>
          </cell>
          <cell r="N14">
            <v>7.1035879629629617E-3</v>
          </cell>
          <cell r="O14">
            <v>1.1251851851851851E-2</v>
          </cell>
          <cell r="P14">
            <v>55</v>
          </cell>
          <cell r="Q14">
            <v>55</v>
          </cell>
          <cell r="R14">
            <v>6.2500000000000003E-3</v>
          </cell>
          <cell r="S14">
            <v>6.2500000000000003E-3</v>
          </cell>
          <cell r="T14">
            <v>1.6666666666666701E-2</v>
          </cell>
          <cell r="U14">
            <v>1.6666666666666701E-2</v>
          </cell>
          <cell r="V14">
            <v>59</v>
          </cell>
          <cell r="W14">
            <v>59</v>
          </cell>
          <cell r="X14">
            <v>2.1438888888888886E-2</v>
          </cell>
          <cell r="Y14">
            <v>2.4305555555555601E-2</v>
          </cell>
        </row>
        <row r="15">
          <cell r="I15">
            <v>53</v>
          </cell>
          <cell r="J15">
            <v>7.4554</v>
          </cell>
          <cell r="K15">
            <v>1.2555555555555555E-3</v>
          </cell>
          <cell r="L15">
            <v>1.1116898148148147E-3</v>
          </cell>
          <cell r="M15">
            <v>1.6666666666666701E-2</v>
          </cell>
          <cell r="N15">
            <v>7.1488425925925929E-3</v>
          </cell>
          <cell r="O15">
            <v>1.1487615740740741E-2</v>
          </cell>
          <cell r="P15">
            <v>55</v>
          </cell>
          <cell r="Q15">
            <v>55</v>
          </cell>
          <cell r="R15">
            <v>6.2500000000000003E-3</v>
          </cell>
          <cell r="S15">
            <v>6.2500000000000003E-3</v>
          </cell>
          <cell r="T15">
            <v>1.6666666666666701E-2</v>
          </cell>
          <cell r="U15">
            <v>1.6666666666666701E-2</v>
          </cell>
          <cell r="V15">
            <v>59</v>
          </cell>
          <cell r="W15">
            <v>59</v>
          </cell>
          <cell r="X15">
            <v>2.2916666666666669E-2</v>
          </cell>
          <cell r="Y15">
            <v>2.4305555555555601E-2</v>
          </cell>
        </row>
        <row r="16">
          <cell r="I16">
            <v>8.33</v>
          </cell>
          <cell r="J16">
            <v>8.15</v>
          </cell>
          <cell r="K16">
            <v>1.3737268518518519E-3</v>
          </cell>
          <cell r="L16">
            <v>1.1130787037037036E-3</v>
          </cell>
          <cell r="M16">
            <v>1.6666666666666701E-2</v>
          </cell>
          <cell r="N16">
            <v>7.205671296296296E-3</v>
          </cell>
          <cell r="O16">
            <v>1.1676967592592591E-2</v>
          </cell>
          <cell r="P16">
            <v>55</v>
          </cell>
          <cell r="Q16">
            <v>55</v>
          </cell>
          <cell r="R16">
            <v>6.2500000000000003E-3</v>
          </cell>
          <cell r="S16">
            <v>6.2500000000000003E-3</v>
          </cell>
          <cell r="T16">
            <v>1.6666666666666701E-2</v>
          </cell>
          <cell r="U16">
            <v>1.6666666666666701E-2</v>
          </cell>
          <cell r="V16">
            <v>59</v>
          </cell>
          <cell r="W16">
            <v>59</v>
          </cell>
          <cell r="X16">
            <v>2.4305555555555601E-2</v>
          </cell>
          <cell r="Y16">
            <v>2.4305555555555601E-2</v>
          </cell>
        </row>
        <row r="17">
          <cell r="I17">
            <v>8.2119999999999997</v>
          </cell>
          <cell r="J17">
            <v>7.71</v>
          </cell>
          <cell r="K17">
            <v>1.5341435185185182E-3</v>
          </cell>
          <cell r="L17">
            <v>1.1267361111111111E-3</v>
          </cell>
          <cell r="M17">
            <v>1.6666666666666701E-2</v>
          </cell>
          <cell r="N17">
            <v>7.2965277777777776E-3</v>
          </cell>
          <cell r="O17">
            <v>1.1974305555555556E-2</v>
          </cell>
          <cell r="P17">
            <v>55</v>
          </cell>
          <cell r="Q17">
            <v>55</v>
          </cell>
          <cell r="R17">
            <v>6.2500000000000003E-3</v>
          </cell>
          <cell r="S17">
            <v>6.2500000000000003E-3</v>
          </cell>
          <cell r="T17">
            <v>1.6666666666666701E-2</v>
          </cell>
          <cell r="U17">
            <v>1.6666666666666701E-2</v>
          </cell>
          <cell r="V17">
            <v>59</v>
          </cell>
          <cell r="W17">
            <v>59</v>
          </cell>
          <cell r="X17">
            <v>2.4305555555555601E-2</v>
          </cell>
          <cell r="Y17">
            <v>2.4305555555555601E-2</v>
          </cell>
        </row>
        <row r="18">
          <cell r="I18">
            <v>9.15</v>
          </cell>
          <cell r="J18">
            <v>7.4377000000000004</v>
          </cell>
          <cell r="K18">
            <v>4.2013888888888891E-3</v>
          </cell>
          <cell r="L18">
            <v>1.1381944444444445E-3</v>
          </cell>
          <cell r="M18">
            <v>1.6666666666666701E-2</v>
          </cell>
          <cell r="N18">
            <v>7.3260416666666673E-3</v>
          </cell>
          <cell r="O18">
            <v>1.3668171296296298E-2</v>
          </cell>
          <cell r="P18">
            <v>55</v>
          </cell>
          <cell r="Q18">
            <v>55</v>
          </cell>
          <cell r="R18">
            <v>6.2500000000000003E-3</v>
          </cell>
          <cell r="S18">
            <v>6.2500000000000003E-3</v>
          </cell>
          <cell r="T18">
            <v>1.6666666666666701E-2</v>
          </cell>
          <cell r="U18">
            <v>1.6666666666666701E-2</v>
          </cell>
          <cell r="V18">
            <v>59</v>
          </cell>
          <cell r="W18">
            <v>59</v>
          </cell>
          <cell r="X18">
            <v>2.4305555555555601E-2</v>
          </cell>
          <cell r="Y18">
            <v>2.4305555555555601E-2</v>
          </cell>
        </row>
        <row r="19">
          <cell r="I19">
            <v>8.61</v>
          </cell>
          <cell r="J19">
            <v>7.85</v>
          </cell>
          <cell r="K19">
            <v>4.2129629629629626E-3</v>
          </cell>
          <cell r="L19">
            <v>1.5180555555555555E-3</v>
          </cell>
          <cell r="M19">
            <v>1.6666666666666701E-2</v>
          </cell>
          <cell r="N19">
            <v>7.8059027777777788E-3</v>
          </cell>
          <cell r="O19">
            <v>1.7361111111111112E-2</v>
          </cell>
          <cell r="P19">
            <v>55</v>
          </cell>
          <cell r="Q19">
            <v>55</v>
          </cell>
          <cell r="R19">
            <v>6.2500000000000003E-3</v>
          </cell>
          <cell r="S19">
            <v>6.2500000000000003E-3</v>
          </cell>
          <cell r="T19">
            <v>1.6666666666666701E-2</v>
          </cell>
          <cell r="U19">
            <v>1.6666666666666701E-2</v>
          </cell>
          <cell r="V19">
            <v>59</v>
          </cell>
          <cell r="W19">
            <v>59</v>
          </cell>
          <cell r="X19">
            <v>2.4305555555555601E-2</v>
          </cell>
          <cell r="Y19">
            <v>2.4305555555555601E-2</v>
          </cell>
        </row>
        <row r="20">
          <cell r="I20">
            <v>8.09</v>
          </cell>
          <cell r="J20">
            <v>7.45</v>
          </cell>
          <cell r="K20">
            <v>6.2500000000000003E-3</v>
          </cell>
          <cell r="L20">
            <v>6.2500000000000003E-3</v>
          </cell>
          <cell r="M20">
            <v>1.6666666666666701E-2</v>
          </cell>
          <cell r="N20">
            <v>8.0991898148148143E-3</v>
          </cell>
          <cell r="O20">
            <v>2.4305555555555601E-2</v>
          </cell>
          <cell r="P20">
            <v>55</v>
          </cell>
          <cell r="Q20">
            <v>55</v>
          </cell>
          <cell r="R20">
            <v>6.2500000000000003E-3</v>
          </cell>
          <cell r="S20">
            <v>6.2500000000000003E-3</v>
          </cell>
          <cell r="T20">
            <v>1.6666666666666701E-2</v>
          </cell>
          <cell r="U20">
            <v>1.6666666666666701E-2</v>
          </cell>
          <cell r="V20">
            <v>59</v>
          </cell>
          <cell r="W20">
            <v>59</v>
          </cell>
          <cell r="X20">
            <v>2.4305555555555601E-2</v>
          </cell>
          <cell r="Y20">
            <v>2.4305555555555601E-2</v>
          </cell>
        </row>
        <row r="21">
          <cell r="I21">
            <v>8.2200000000000006</v>
          </cell>
          <cell r="J21">
            <v>7.4537000000000004</v>
          </cell>
          <cell r="K21">
            <v>6.2500000000000003E-3</v>
          </cell>
          <cell r="L21">
            <v>6.2500000000000003E-3</v>
          </cell>
          <cell r="M21">
            <v>1.6666666666666701E-2</v>
          </cell>
          <cell r="N21">
            <v>8.430439814814816E-3</v>
          </cell>
          <cell r="O21">
            <v>2.4305555555555601E-2</v>
          </cell>
          <cell r="P21">
            <v>55</v>
          </cell>
          <cell r="Q21">
            <v>55</v>
          </cell>
          <cell r="R21">
            <v>6.2500000000000003E-3</v>
          </cell>
          <cell r="S21">
            <v>6.2500000000000003E-3</v>
          </cell>
          <cell r="T21">
            <v>1.6666666666666701E-2</v>
          </cell>
          <cell r="U21">
            <v>1.6666666666666701E-2</v>
          </cell>
          <cell r="V21">
            <v>59</v>
          </cell>
          <cell r="W21">
            <v>59</v>
          </cell>
          <cell r="X21">
            <v>2.4305555555555601E-2</v>
          </cell>
          <cell r="Y21">
            <v>2.4305555555555601E-2</v>
          </cell>
        </row>
        <row r="22">
          <cell r="I22">
            <v>8.23</v>
          </cell>
          <cell r="J22">
            <v>7.87</v>
          </cell>
          <cell r="K22">
            <v>1.118287037037037E-3</v>
          </cell>
          <cell r="L22">
            <v>1.0376157407407406E-3</v>
          </cell>
          <cell r="M22">
            <v>1.6666666666666701E-2</v>
          </cell>
          <cell r="N22">
            <v>1.0416666666666666E-2</v>
          </cell>
          <cell r="O22">
            <v>2.4305555555555601E-2</v>
          </cell>
          <cell r="P22">
            <v>55</v>
          </cell>
          <cell r="Q22">
            <v>55</v>
          </cell>
          <cell r="R22">
            <v>6.2500000000000003E-3</v>
          </cell>
          <cell r="S22">
            <v>6.2500000000000003E-3</v>
          </cell>
          <cell r="T22">
            <v>1.6666666666666701E-2</v>
          </cell>
          <cell r="U22">
            <v>1.6666666666666701E-2</v>
          </cell>
          <cell r="V22">
            <v>59</v>
          </cell>
          <cell r="W22">
            <v>59</v>
          </cell>
          <cell r="X22">
            <v>2.4305555555555601E-2</v>
          </cell>
          <cell r="Y22">
            <v>2.4305555555555601E-2</v>
          </cell>
        </row>
        <row r="23">
          <cell r="I23">
            <v>8.1199999999999992</v>
          </cell>
          <cell r="J23">
            <v>51</v>
          </cell>
          <cell r="K23">
            <v>1.1368055555555556E-3</v>
          </cell>
          <cell r="L23">
            <v>1.0467592592592592E-3</v>
          </cell>
          <cell r="M23">
            <v>1.6666666666666701E-2</v>
          </cell>
          <cell r="N23">
            <v>1.6666666666666701E-2</v>
          </cell>
          <cell r="O23">
            <v>2.4305555555555601E-2</v>
          </cell>
          <cell r="P23">
            <v>55</v>
          </cell>
          <cell r="Q23">
            <v>55</v>
          </cell>
          <cell r="R23">
            <v>6.2500000000000003E-3</v>
          </cell>
          <cell r="S23">
            <v>6.2500000000000003E-3</v>
          </cell>
          <cell r="T23">
            <v>1.6666666666666701E-2</v>
          </cell>
          <cell r="U23">
            <v>1.6666666666666701E-2</v>
          </cell>
          <cell r="V23">
            <v>59</v>
          </cell>
          <cell r="W23">
            <v>59</v>
          </cell>
          <cell r="X23">
            <v>2.4305555555555601E-2</v>
          </cell>
          <cell r="Y23">
            <v>2.4305555555555601E-2</v>
          </cell>
        </row>
        <row r="24">
          <cell r="I24">
            <v>50</v>
          </cell>
          <cell r="J24">
            <v>8.02</v>
          </cell>
          <cell r="K24">
            <v>1.1374999999999998E-3</v>
          </cell>
          <cell r="L24">
            <v>1.0567129629629631E-3</v>
          </cell>
          <cell r="M24">
            <v>1.6666666666666701E-2</v>
          </cell>
          <cell r="N24">
            <v>1.6666666666666701E-2</v>
          </cell>
          <cell r="O24">
            <v>2.4305555555555601E-2</v>
          </cell>
          <cell r="P24">
            <v>55</v>
          </cell>
          <cell r="Q24">
            <v>55</v>
          </cell>
          <cell r="R24">
            <v>6.2500000000000003E-3</v>
          </cell>
          <cell r="S24">
            <v>6.2500000000000003E-3</v>
          </cell>
          <cell r="T24">
            <v>1.6666666666666701E-2</v>
          </cell>
          <cell r="U24">
            <v>1.6666666666666701E-2</v>
          </cell>
          <cell r="V24">
            <v>59</v>
          </cell>
          <cell r="W24">
            <v>59</v>
          </cell>
          <cell r="X24">
            <v>2.4305555555555601E-2</v>
          </cell>
          <cell r="Y24">
            <v>2.4305555555555601E-2</v>
          </cell>
        </row>
        <row r="25">
          <cell r="I25">
            <v>8.06</v>
          </cell>
          <cell r="J25">
            <v>8.07</v>
          </cell>
          <cell r="K25">
            <v>1.1851851851851852E-3</v>
          </cell>
          <cell r="L25">
            <v>1.0609953703703703E-3</v>
          </cell>
          <cell r="M25">
            <v>1.6666666666666701E-2</v>
          </cell>
          <cell r="N25">
            <v>1.6666666666666701E-2</v>
          </cell>
          <cell r="O25">
            <v>2.4305555555555601E-2</v>
          </cell>
          <cell r="P25">
            <v>55</v>
          </cell>
          <cell r="Q25">
            <v>55</v>
          </cell>
          <cell r="R25">
            <v>6.2500000000000003E-3</v>
          </cell>
          <cell r="S25">
            <v>6.2500000000000003E-3</v>
          </cell>
          <cell r="T25">
            <v>1.6666666666666701E-2</v>
          </cell>
          <cell r="U25">
            <v>1.6666666666666701E-2</v>
          </cell>
          <cell r="V25">
            <v>59</v>
          </cell>
          <cell r="W25">
            <v>59</v>
          </cell>
          <cell r="X25">
            <v>2.4305555555555601E-2</v>
          </cell>
          <cell r="Y25">
            <v>2.4305555555555601E-2</v>
          </cell>
        </row>
        <row r="26">
          <cell r="I26">
            <v>48</v>
          </cell>
          <cell r="J26">
            <v>7.67</v>
          </cell>
          <cell r="K26">
            <v>1.2108796296296295E-3</v>
          </cell>
          <cell r="L26">
            <v>1.0975694444444444E-3</v>
          </cell>
          <cell r="M26">
            <v>1.6666666666666701E-2</v>
          </cell>
          <cell r="N26">
            <v>1.6666666666666701E-2</v>
          </cell>
          <cell r="O26">
            <v>2.4305555555555601E-2</v>
          </cell>
          <cell r="P26">
            <v>55</v>
          </cell>
          <cell r="Q26">
            <v>55</v>
          </cell>
          <cell r="R26">
            <v>6.2500000000000003E-3</v>
          </cell>
          <cell r="S26">
            <v>6.2500000000000003E-3</v>
          </cell>
          <cell r="T26">
            <v>1.6666666666666701E-2</v>
          </cell>
          <cell r="U26">
            <v>1.6666666666666701E-2</v>
          </cell>
          <cell r="V26">
            <v>59</v>
          </cell>
          <cell r="W26">
            <v>59</v>
          </cell>
          <cell r="X26">
            <v>2.4305555555555601E-2</v>
          </cell>
          <cell r="Y26">
            <v>2.4305555555555601E-2</v>
          </cell>
        </row>
        <row r="27">
          <cell r="I27">
            <v>8</v>
          </cell>
          <cell r="J27">
            <v>7.17</v>
          </cell>
          <cell r="K27">
            <v>1.2178240740740741E-3</v>
          </cell>
          <cell r="L27">
            <v>6.2500000000000003E-3</v>
          </cell>
          <cell r="M27">
            <v>1.6666666666666701E-2</v>
          </cell>
          <cell r="N27">
            <v>1.6666666666666701E-2</v>
          </cell>
          <cell r="O27">
            <v>2.4305555555555601E-2</v>
          </cell>
          <cell r="P27">
            <v>55</v>
          </cell>
          <cell r="Q27">
            <v>55</v>
          </cell>
          <cell r="R27">
            <v>6.2500000000000003E-3</v>
          </cell>
          <cell r="S27">
            <v>6.2500000000000003E-3</v>
          </cell>
          <cell r="T27">
            <v>1.6666666666666701E-2</v>
          </cell>
          <cell r="U27">
            <v>1.6666666666666701E-2</v>
          </cell>
          <cell r="V27">
            <v>59</v>
          </cell>
          <cell r="W27">
            <v>59</v>
          </cell>
          <cell r="X27">
            <v>2.4305555555555601E-2</v>
          </cell>
          <cell r="Y27">
            <v>2.4305555555555601E-2</v>
          </cell>
        </row>
        <row r="28">
          <cell r="I28">
            <v>8.58</v>
          </cell>
          <cell r="J28">
            <v>7.4589999999999996</v>
          </cell>
          <cell r="K28">
            <v>1.2280092592592592E-3</v>
          </cell>
          <cell r="L28">
            <v>6.2500000000000003E-3</v>
          </cell>
          <cell r="M28">
            <v>1.6666666666666701E-2</v>
          </cell>
          <cell r="N28">
            <v>1.6666666666666701E-2</v>
          </cell>
          <cell r="O28">
            <v>2.4305555555555601E-2</v>
          </cell>
          <cell r="P28">
            <v>55</v>
          </cell>
          <cell r="Q28">
            <v>55</v>
          </cell>
          <cell r="R28">
            <v>6.2500000000000003E-3</v>
          </cell>
          <cell r="S28">
            <v>6.2500000000000003E-3</v>
          </cell>
          <cell r="T28">
            <v>1.6666666666666701E-2</v>
          </cell>
          <cell r="U28">
            <v>1.6666666666666701E-2</v>
          </cell>
          <cell r="V28">
            <v>59</v>
          </cell>
          <cell r="W28">
            <v>59</v>
          </cell>
          <cell r="X28">
            <v>2.4305555555555601E-2</v>
          </cell>
          <cell r="Y28">
            <v>2.4305555555555601E-2</v>
          </cell>
        </row>
        <row r="29">
          <cell r="I29">
            <v>49</v>
          </cell>
          <cell r="J29">
            <v>7.62</v>
          </cell>
          <cell r="K29">
            <v>1.261574074074074E-3</v>
          </cell>
          <cell r="L29">
            <v>6.2500000000000003E-3</v>
          </cell>
          <cell r="M29">
            <v>1.6666666666666701E-2</v>
          </cell>
          <cell r="N29">
            <v>1.6666666666666701E-2</v>
          </cell>
          <cell r="O29">
            <v>2.4305555555555601E-2</v>
          </cell>
          <cell r="P29">
            <v>55</v>
          </cell>
          <cell r="Q29">
            <v>55</v>
          </cell>
          <cell r="R29">
            <v>6.2500000000000003E-3</v>
          </cell>
          <cell r="S29">
            <v>6.2500000000000003E-3</v>
          </cell>
          <cell r="T29">
            <v>1.6666666666666701E-2</v>
          </cell>
          <cell r="U29">
            <v>1.6666666666666701E-2</v>
          </cell>
          <cell r="V29">
            <v>59</v>
          </cell>
          <cell r="W29">
            <v>59</v>
          </cell>
          <cell r="X29">
            <v>2.4305555555555601E-2</v>
          </cell>
          <cell r="Y29">
            <v>2.4305555555555601E-2</v>
          </cell>
        </row>
        <row r="30">
          <cell r="I30">
            <v>55</v>
          </cell>
          <cell r="J30">
            <v>7.21</v>
          </cell>
          <cell r="K30">
            <v>6.2500000000000003E-3</v>
          </cell>
          <cell r="L30">
            <v>1.0396990740740742E-3</v>
          </cell>
          <cell r="M30">
            <v>1.6666666666666701E-2</v>
          </cell>
          <cell r="N30">
            <v>1.6666666666666701E-2</v>
          </cell>
          <cell r="O30">
            <v>2.4305555555555601E-2</v>
          </cell>
          <cell r="P30">
            <v>55</v>
          </cell>
          <cell r="Q30">
            <v>55</v>
          </cell>
          <cell r="R30">
            <v>6.2500000000000003E-3</v>
          </cell>
          <cell r="S30">
            <v>6.2500000000000003E-3</v>
          </cell>
          <cell r="T30">
            <v>1.6666666666666701E-2</v>
          </cell>
          <cell r="U30">
            <v>1.6666666666666701E-2</v>
          </cell>
          <cell r="V30">
            <v>59</v>
          </cell>
          <cell r="W30">
            <v>59</v>
          </cell>
          <cell r="X30">
            <v>2.4305555555555601E-2</v>
          </cell>
          <cell r="Y30">
            <v>2.4305555555555601E-2</v>
          </cell>
        </row>
        <row r="31">
          <cell r="I31">
            <v>9.18</v>
          </cell>
          <cell r="J31">
            <v>7.64</v>
          </cell>
          <cell r="K31">
            <v>6.2500000000000003E-3</v>
          </cell>
          <cell r="L31">
            <v>1.0662037037037038E-3</v>
          </cell>
          <cell r="M31">
            <v>1.6666666666666701E-2</v>
          </cell>
          <cell r="N31">
            <v>1.6666666666666701E-2</v>
          </cell>
          <cell r="O31">
            <v>2.4305555555555601E-2</v>
          </cell>
          <cell r="P31">
            <v>55</v>
          </cell>
          <cell r="Q31">
            <v>55</v>
          </cell>
          <cell r="R31">
            <v>6.2500000000000003E-3</v>
          </cell>
          <cell r="S31">
            <v>6.2500000000000003E-3</v>
          </cell>
          <cell r="T31">
            <v>1.6666666666666701E-2</v>
          </cell>
          <cell r="U31">
            <v>1.6666666666666701E-2</v>
          </cell>
          <cell r="V31">
            <v>59</v>
          </cell>
          <cell r="W31">
            <v>59</v>
          </cell>
          <cell r="X31">
            <v>2.4305555555555601E-2</v>
          </cell>
          <cell r="Y31">
            <v>2.4305555555555601E-2</v>
          </cell>
        </row>
        <row r="32">
          <cell r="I32">
            <v>8.5584000000000007</v>
          </cell>
          <cell r="J32">
            <v>7.12</v>
          </cell>
          <cell r="K32">
            <v>6.2500000000000003E-3</v>
          </cell>
          <cell r="L32">
            <v>1.0780092592592592E-3</v>
          </cell>
          <cell r="M32">
            <v>1.6666666666666701E-2</v>
          </cell>
          <cell r="N32">
            <v>1.6666666666666701E-2</v>
          </cell>
          <cell r="O32">
            <v>2.4305555555555601E-2</v>
          </cell>
          <cell r="P32">
            <v>55</v>
          </cell>
          <cell r="Q32">
            <v>55</v>
          </cell>
          <cell r="R32">
            <v>6.2500000000000003E-3</v>
          </cell>
          <cell r="S32">
            <v>6.2500000000000003E-3</v>
          </cell>
          <cell r="T32">
            <v>1.6666666666666701E-2</v>
          </cell>
          <cell r="U32">
            <v>1.6666666666666701E-2</v>
          </cell>
          <cell r="V32">
            <v>59</v>
          </cell>
          <cell r="W32">
            <v>59</v>
          </cell>
          <cell r="X32">
            <v>2.4305555555555601E-2</v>
          </cell>
          <cell r="Y32">
            <v>2.4305555555555601E-2</v>
          </cell>
        </row>
        <row r="33">
          <cell r="I33">
            <v>47</v>
          </cell>
          <cell r="J33">
            <v>7.58</v>
          </cell>
          <cell r="K33">
            <v>6.2500000000000003E-3</v>
          </cell>
          <cell r="L33" t="str">
            <v>1.33.27</v>
          </cell>
          <cell r="M33">
            <v>1.6666666666666701E-2</v>
          </cell>
          <cell r="N33">
            <v>1.6666666666666701E-2</v>
          </cell>
          <cell r="O33">
            <v>2.4305555555555601E-2</v>
          </cell>
          <cell r="P33">
            <v>55</v>
          </cell>
          <cell r="Q33">
            <v>55</v>
          </cell>
          <cell r="R33">
            <v>6.2500000000000003E-3</v>
          </cell>
          <cell r="S33">
            <v>6.2500000000000003E-3</v>
          </cell>
          <cell r="T33">
            <v>1.6666666666666701E-2</v>
          </cell>
          <cell r="U33">
            <v>1.6666666666666701E-2</v>
          </cell>
          <cell r="V33">
            <v>59</v>
          </cell>
          <cell r="W33">
            <v>59</v>
          </cell>
          <cell r="X33">
            <v>2.4305555555555601E-2</v>
          </cell>
          <cell r="Y33">
            <v>2.4305555555555601E-2</v>
          </cell>
        </row>
        <row r="34">
          <cell r="I34">
            <v>8.3284000000000002</v>
          </cell>
          <cell r="J34">
            <v>7.97</v>
          </cell>
          <cell r="K34">
            <v>6.2500000000000003E-3</v>
          </cell>
          <cell r="L34" t="str">
            <v>1.34.55</v>
          </cell>
          <cell r="M34">
            <v>1.6666666666666701E-2</v>
          </cell>
          <cell r="N34">
            <v>1.6666666666666701E-2</v>
          </cell>
          <cell r="O34">
            <v>2.4305555555555601E-2</v>
          </cell>
          <cell r="P34">
            <v>55</v>
          </cell>
          <cell r="Q34">
            <v>55</v>
          </cell>
          <cell r="R34">
            <v>6.2500000000000003E-3</v>
          </cell>
          <cell r="S34">
            <v>6.2500000000000003E-3</v>
          </cell>
          <cell r="T34">
            <v>1.6666666666666701E-2</v>
          </cell>
          <cell r="U34">
            <v>1.6666666666666701E-2</v>
          </cell>
          <cell r="V34">
            <v>59</v>
          </cell>
          <cell r="W34">
            <v>59</v>
          </cell>
          <cell r="X34">
            <v>2.4305555555555601E-2</v>
          </cell>
          <cell r="Y34">
            <v>2.4305555555555601E-2</v>
          </cell>
        </row>
        <row r="35">
          <cell r="I35">
            <v>55</v>
          </cell>
          <cell r="J35">
            <v>7.74</v>
          </cell>
          <cell r="K35">
            <v>6.2500000000000003E-3</v>
          </cell>
          <cell r="L35">
            <v>1.3261574074074072E-3</v>
          </cell>
          <cell r="M35">
            <v>1.6666666666666701E-2</v>
          </cell>
          <cell r="N35">
            <v>1.6666666666666701E-2</v>
          </cell>
          <cell r="O35">
            <v>2.4305555555555601E-2</v>
          </cell>
          <cell r="P35">
            <v>55</v>
          </cell>
          <cell r="Q35">
            <v>55</v>
          </cell>
          <cell r="R35">
            <v>6.2500000000000003E-3</v>
          </cell>
          <cell r="S35">
            <v>6.2500000000000003E-3</v>
          </cell>
          <cell r="T35">
            <v>1.6666666666666701E-2</v>
          </cell>
          <cell r="U35">
            <v>1.6666666666666701E-2</v>
          </cell>
          <cell r="V35">
            <v>59</v>
          </cell>
          <cell r="W35">
            <v>59</v>
          </cell>
          <cell r="X35">
            <v>2.4305555555555601E-2</v>
          </cell>
          <cell r="Y35">
            <v>2.4305555555555601E-2</v>
          </cell>
        </row>
        <row r="36">
          <cell r="I36">
            <v>55</v>
          </cell>
          <cell r="J36">
            <v>55</v>
          </cell>
          <cell r="K36">
            <v>6.2500000000000003E-3</v>
          </cell>
          <cell r="L36">
            <v>6.2500000000000003E-3</v>
          </cell>
          <cell r="M36">
            <v>1.6666666666666701E-2</v>
          </cell>
          <cell r="N36">
            <v>1.6666666666666701E-2</v>
          </cell>
          <cell r="O36">
            <v>2.4305555555555601E-2</v>
          </cell>
          <cell r="P36">
            <v>55</v>
          </cell>
          <cell r="Q36">
            <v>55</v>
          </cell>
          <cell r="R36">
            <v>6.2500000000000003E-3</v>
          </cell>
          <cell r="S36">
            <v>6.2500000000000003E-3</v>
          </cell>
          <cell r="T36">
            <v>1.6666666666666701E-2</v>
          </cell>
          <cell r="U36">
            <v>1.6666666666666701E-2</v>
          </cell>
          <cell r="V36">
            <v>59</v>
          </cell>
          <cell r="W36">
            <v>59</v>
          </cell>
          <cell r="X36">
            <v>2.4305555555555601E-2</v>
          </cell>
          <cell r="Y36">
            <v>2.4305555555555601E-2</v>
          </cell>
        </row>
        <row r="37">
          <cell r="I37">
            <v>55</v>
          </cell>
          <cell r="J37">
            <v>55</v>
          </cell>
          <cell r="K37">
            <v>6.2500000000000003E-3</v>
          </cell>
          <cell r="L37">
            <v>6.2500000000000003E-3</v>
          </cell>
          <cell r="M37">
            <v>1.6666666666666701E-2</v>
          </cell>
          <cell r="N37">
            <v>1.6666666666666701E-2</v>
          </cell>
          <cell r="O37">
            <v>2.4305555555555601E-2</v>
          </cell>
          <cell r="P37">
            <v>55</v>
          </cell>
          <cell r="Q37">
            <v>55</v>
          </cell>
          <cell r="R37">
            <v>6.2500000000000003E-3</v>
          </cell>
          <cell r="S37">
            <v>6.2500000000000003E-3</v>
          </cell>
          <cell r="T37">
            <v>1.6666666666666701E-2</v>
          </cell>
          <cell r="U37">
            <v>1.6666666666666701E-2</v>
          </cell>
          <cell r="V37">
            <v>59</v>
          </cell>
          <cell r="W37">
            <v>59</v>
          </cell>
          <cell r="X37">
            <v>2.4305555555555601E-2</v>
          </cell>
          <cell r="Y37">
            <v>2.4305555555555601E-2</v>
          </cell>
        </row>
        <row r="38">
          <cell r="I38">
            <v>55</v>
          </cell>
          <cell r="J38">
            <v>7.32</v>
          </cell>
          <cell r="K38">
            <v>6.2500000000000003E-3</v>
          </cell>
          <cell r="L38">
            <v>9.9479166666666661E-4</v>
          </cell>
          <cell r="M38">
            <v>1.6666666666666701E-2</v>
          </cell>
          <cell r="N38">
            <v>1.6666666666666701E-2</v>
          </cell>
          <cell r="O38">
            <v>2.4305555555555601E-2</v>
          </cell>
          <cell r="P38">
            <v>55</v>
          </cell>
          <cell r="Q38">
            <v>55</v>
          </cell>
          <cell r="R38">
            <v>6.2500000000000003E-3</v>
          </cell>
          <cell r="S38">
            <v>6.2500000000000003E-3</v>
          </cell>
          <cell r="T38">
            <v>1.6666666666666701E-2</v>
          </cell>
          <cell r="U38">
            <v>1.6666666666666701E-2</v>
          </cell>
          <cell r="V38">
            <v>59</v>
          </cell>
          <cell r="W38">
            <v>59</v>
          </cell>
          <cell r="X38">
            <v>2.4305555555555601E-2</v>
          </cell>
          <cell r="Y38">
            <v>2.4305555555555601E-2</v>
          </cell>
        </row>
        <row r="39">
          <cell r="I39">
            <v>55</v>
          </cell>
          <cell r="J39">
            <v>7.91</v>
          </cell>
          <cell r="K39">
            <v>6.2500000000000003E-3</v>
          </cell>
          <cell r="L39">
            <v>1.0037037037037037E-3</v>
          </cell>
          <cell r="M39">
            <v>1.6666666666666701E-2</v>
          </cell>
          <cell r="N39">
            <v>1.6666666666666701E-2</v>
          </cell>
          <cell r="O39">
            <v>2.4305555555555601E-2</v>
          </cell>
          <cell r="P39">
            <v>55</v>
          </cell>
          <cell r="Q39">
            <v>55</v>
          </cell>
          <cell r="R39">
            <v>6.2500000000000003E-3</v>
          </cell>
          <cell r="S39">
            <v>6.2500000000000003E-3</v>
          </cell>
          <cell r="T39">
            <v>1.6666666666666701E-2</v>
          </cell>
          <cell r="U39">
            <v>1.6666666666666701E-2</v>
          </cell>
          <cell r="V39">
            <v>59</v>
          </cell>
          <cell r="W39">
            <v>59</v>
          </cell>
          <cell r="X39">
            <v>2.4305555555555601E-2</v>
          </cell>
          <cell r="Y39">
            <v>2.4305555555555601E-2</v>
          </cell>
        </row>
        <row r="40">
          <cell r="I40">
            <v>55</v>
          </cell>
          <cell r="J40">
            <v>7.4318999999999997</v>
          </cell>
          <cell r="K40">
            <v>6.2500000000000003E-3</v>
          </cell>
          <cell r="L40">
            <v>1.0122685185185185E-3</v>
          </cell>
          <cell r="M40">
            <v>1.6666666666666701E-2</v>
          </cell>
          <cell r="N40">
            <v>1.6666666666666701E-2</v>
          </cell>
          <cell r="O40">
            <v>2.4305555555555601E-2</v>
          </cell>
          <cell r="P40">
            <v>55</v>
          </cell>
          <cell r="Q40">
            <v>55</v>
          </cell>
          <cell r="R40">
            <v>6.2500000000000003E-3</v>
          </cell>
          <cell r="S40">
            <v>6.2500000000000003E-3</v>
          </cell>
          <cell r="T40">
            <v>1.6666666666666701E-2</v>
          </cell>
          <cell r="U40">
            <v>1.6666666666666701E-2</v>
          </cell>
          <cell r="V40">
            <v>59</v>
          </cell>
          <cell r="W40">
            <v>59</v>
          </cell>
          <cell r="X40">
            <v>2.4305555555555601E-2</v>
          </cell>
          <cell r="Y40">
            <v>2.4305555555555601E-2</v>
          </cell>
        </row>
        <row r="41">
          <cell r="I41">
            <v>55</v>
          </cell>
          <cell r="J41">
            <v>55</v>
          </cell>
          <cell r="K41">
            <v>6.2500000000000003E-3</v>
          </cell>
          <cell r="L41">
            <v>1.0245370370370371E-3</v>
          </cell>
          <cell r="M41">
            <v>1.6666666666666701E-2</v>
          </cell>
          <cell r="N41">
            <v>1.6666666666666701E-2</v>
          </cell>
          <cell r="O41">
            <v>2.4305555555555601E-2</v>
          </cell>
          <cell r="P41">
            <v>55</v>
          </cell>
          <cell r="Q41">
            <v>55</v>
          </cell>
          <cell r="R41">
            <v>6.2500000000000003E-3</v>
          </cell>
          <cell r="S41">
            <v>6.2500000000000003E-3</v>
          </cell>
          <cell r="T41">
            <v>1.6666666666666701E-2</v>
          </cell>
          <cell r="U41">
            <v>1.6666666666666701E-2</v>
          </cell>
          <cell r="V41">
            <v>59</v>
          </cell>
          <cell r="W41">
            <v>59</v>
          </cell>
          <cell r="X41">
            <v>2.4305555555555601E-2</v>
          </cell>
          <cell r="Y41">
            <v>2.4305555555555601E-2</v>
          </cell>
        </row>
        <row r="42">
          <cell r="I42">
            <v>55</v>
          </cell>
          <cell r="J42">
            <v>7.83</v>
          </cell>
          <cell r="K42">
            <v>6.2500000000000003E-3</v>
          </cell>
          <cell r="L42">
            <v>1.0305555555555556E-3</v>
          </cell>
          <cell r="M42">
            <v>1.6666666666666701E-2</v>
          </cell>
          <cell r="N42">
            <v>1.6666666666666701E-2</v>
          </cell>
          <cell r="O42">
            <v>2.4305555555555601E-2</v>
          </cell>
          <cell r="P42">
            <v>55</v>
          </cell>
          <cell r="Q42">
            <v>55</v>
          </cell>
          <cell r="R42">
            <v>6.2500000000000003E-3</v>
          </cell>
          <cell r="S42">
            <v>6.2500000000000003E-3</v>
          </cell>
          <cell r="T42">
            <v>1.6666666666666701E-2</v>
          </cell>
          <cell r="U42">
            <v>1.6666666666666701E-2</v>
          </cell>
          <cell r="V42">
            <v>59</v>
          </cell>
          <cell r="W42">
            <v>59</v>
          </cell>
          <cell r="X42">
            <v>2.4305555555555601E-2</v>
          </cell>
          <cell r="Y42">
            <v>2.4305555555555601E-2</v>
          </cell>
        </row>
        <row r="43">
          <cell r="I43">
            <v>55</v>
          </cell>
          <cell r="J43">
            <v>7.84</v>
          </cell>
          <cell r="K43">
            <v>6.2500000000000003E-3</v>
          </cell>
          <cell r="L43">
            <v>1.0460648148148148E-3</v>
          </cell>
          <cell r="M43">
            <v>1.6666666666666701E-2</v>
          </cell>
          <cell r="N43">
            <v>1.6666666666666701E-2</v>
          </cell>
          <cell r="O43">
            <v>2.4305555555555601E-2</v>
          </cell>
          <cell r="P43">
            <v>55</v>
          </cell>
          <cell r="Q43">
            <v>55</v>
          </cell>
          <cell r="R43">
            <v>6.2500000000000003E-3</v>
          </cell>
          <cell r="S43">
            <v>6.2500000000000003E-3</v>
          </cell>
          <cell r="T43">
            <v>1.6666666666666701E-2</v>
          </cell>
          <cell r="U43">
            <v>1.6666666666666701E-2</v>
          </cell>
          <cell r="V43">
            <v>59</v>
          </cell>
          <cell r="W43">
            <v>59</v>
          </cell>
          <cell r="X43">
            <v>2.4305555555555601E-2</v>
          </cell>
          <cell r="Y43">
            <v>2.4305555555555601E-2</v>
          </cell>
        </row>
        <row r="44">
          <cell r="I44">
            <v>55</v>
          </cell>
          <cell r="J44">
            <v>7.15</v>
          </cell>
          <cell r="K44">
            <v>6.2500000000000003E-3</v>
          </cell>
          <cell r="L44">
            <v>1.0568287037037037E-3</v>
          </cell>
          <cell r="M44">
            <v>1.6666666666666701E-2</v>
          </cell>
          <cell r="N44">
            <v>1.6666666666666701E-2</v>
          </cell>
          <cell r="O44">
            <v>2.4305555555555601E-2</v>
          </cell>
          <cell r="P44">
            <v>55</v>
          </cell>
          <cell r="Q44">
            <v>55</v>
          </cell>
          <cell r="R44">
            <v>6.2500000000000003E-3</v>
          </cell>
          <cell r="S44">
            <v>6.2500000000000003E-3</v>
          </cell>
          <cell r="T44">
            <v>1.6666666666666701E-2</v>
          </cell>
          <cell r="U44">
            <v>1.6666666666666701E-2</v>
          </cell>
          <cell r="V44">
            <v>59</v>
          </cell>
          <cell r="W44">
            <v>59</v>
          </cell>
          <cell r="X44">
            <v>2.4305555555555601E-2</v>
          </cell>
          <cell r="Y44">
            <v>2.4305555555555601E-2</v>
          </cell>
        </row>
        <row r="45">
          <cell r="I45">
            <v>55</v>
          </cell>
          <cell r="J45">
            <v>7.34</v>
          </cell>
          <cell r="K45">
            <v>6.2500000000000003E-3</v>
          </cell>
          <cell r="L45">
            <v>1.062152777777778E-3</v>
          </cell>
          <cell r="M45">
            <v>1.6666666666666701E-2</v>
          </cell>
          <cell r="N45">
            <v>1.6666666666666701E-2</v>
          </cell>
          <cell r="O45">
            <v>2.4305555555555601E-2</v>
          </cell>
          <cell r="P45">
            <v>55</v>
          </cell>
          <cell r="Q45">
            <v>55</v>
          </cell>
          <cell r="R45">
            <v>6.2500000000000003E-3</v>
          </cell>
          <cell r="S45">
            <v>6.2500000000000003E-3</v>
          </cell>
          <cell r="T45">
            <v>1.6666666666666701E-2</v>
          </cell>
          <cell r="U45">
            <v>1.6666666666666701E-2</v>
          </cell>
          <cell r="V45">
            <v>59</v>
          </cell>
          <cell r="W45">
            <v>59</v>
          </cell>
          <cell r="X45">
            <v>2.4305555555555601E-2</v>
          </cell>
          <cell r="Y45">
            <v>2.4305555555555601E-2</v>
          </cell>
        </row>
        <row r="46">
          <cell r="I46">
            <v>55</v>
          </cell>
          <cell r="J46">
            <v>7.72</v>
          </cell>
          <cell r="K46">
            <v>6.2500000000000003E-3</v>
          </cell>
          <cell r="L46">
            <v>6.2500000000000003E-3</v>
          </cell>
          <cell r="M46">
            <v>1.6666666666666701E-2</v>
          </cell>
          <cell r="N46">
            <v>1.6666666666666701E-2</v>
          </cell>
          <cell r="O46">
            <v>2.4305555555555601E-2</v>
          </cell>
          <cell r="P46">
            <v>55</v>
          </cell>
          <cell r="Q46">
            <v>55</v>
          </cell>
          <cell r="R46">
            <v>6.2500000000000003E-3</v>
          </cell>
          <cell r="S46">
            <v>6.2500000000000003E-3</v>
          </cell>
          <cell r="T46">
            <v>1.6666666666666701E-2</v>
          </cell>
          <cell r="U46">
            <v>1.6666666666666701E-2</v>
          </cell>
          <cell r="V46">
            <v>59</v>
          </cell>
          <cell r="W46">
            <v>59</v>
          </cell>
          <cell r="X46">
            <v>2.4305555555555601E-2</v>
          </cell>
          <cell r="Y46">
            <v>2.4305555555555601E-2</v>
          </cell>
        </row>
        <row r="47">
          <cell r="I47">
            <v>55</v>
          </cell>
          <cell r="J47">
            <v>55</v>
          </cell>
          <cell r="K47">
            <v>6.2500000000000003E-3</v>
          </cell>
          <cell r="L47">
            <v>6.2500000000000003E-3</v>
          </cell>
          <cell r="M47">
            <v>1.6666666666666701E-2</v>
          </cell>
          <cell r="N47">
            <v>1.6666666666666701E-2</v>
          </cell>
          <cell r="O47">
            <v>2.4305555555555601E-2</v>
          </cell>
          <cell r="P47">
            <v>55</v>
          </cell>
          <cell r="Q47">
            <v>55</v>
          </cell>
          <cell r="R47">
            <v>6.2500000000000003E-3</v>
          </cell>
          <cell r="S47">
            <v>6.2500000000000003E-3</v>
          </cell>
          <cell r="T47">
            <v>1.6666666666666701E-2</v>
          </cell>
          <cell r="U47">
            <v>1.6666666666666701E-2</v>
          </cell>
          <cell r="V47">
            <v>59</v>
          </cell>
          <cell r="W47">
            <v>59</v>
          </cell>
          <cell r="X47">
            <v>2.4305555555555601E-2</v>
          </cell>
          <cell r="Y47">
            <v>2.4305555555555601E-2</v>
          </cell>
        </row>
        <row r="48">
          <cell r="I48">
            <v>55</v>
          </cell>
          <cell r="J48">
            <v>7.59</v>
          </cell>
          <cell r="K48">
            <v>6.2500000000000003E-3</v>
          </cell>
          <cell r="L48">
            <v>6.2500000000000003E-3</v>
          </cell>
          <cell r="M48">
            <v>1.6666666666666701E-2</v>
          </cell>
          <cell r="N48">
            <v>1.6666666666666701E-2</v>
          </cell>
          <cell r="O48">
            <v>2.4305555555555601E-2</v>
          </cell>
          <cell r="P48">
            <v>55</v>
          </cell>
          <cell r="Q48">
            <v>55</v>
          </cell>
          <cell r="R48">
            <v>6.2500000000000003E-3</v>
          </cell>
          <cell r="S48">
            <v>6.2500000000000003E-3</v>
          </cell>
          <cell r="T48">
            <v>1.6666666666666701E-2</v>
          </cell>
          <cell r="U48">
            <v>1.6666666666666701E-2</v>
          </cell>
          <cell r="V48">
            <v>59</v>
          </cell>
          <cell r="W48">
            <v>59</v>
          </cell>
          <cell r="X48">
            <v>2.4305555555555601E-2</v>
          </cell>
          <cell r="Y48">
            <v>2.4305555555555601E-2</v>
          </cell>
        </row>
        <row r="49">
          <cell r="I49">
            <v>55</v>
          </cell>
          <cell r="J49">
            <v>7.6181999999999999</v>
          </cell>
          <cell r="K49">
            <v>6.2500000000000003E-3</v>
          </cell>
          <cell r="L49">
            <v>6.2500000000000003E-3</v>
          </cell>
          <cell r="M49">
            <v>1.6666666666666701E-2</v>
          </cell>
          <cell r="N49">
            <v>1.6666666666666701E-2</v>
          </cell>
          <cell r="O49">
            <v>2.4305555555555601E-2</v>
          </cell>
          <cell r="P49">
            <v>55</v>
          </cell>
          <cell r="Q49">
            <v>55</v>
          </cell>
          <cell r="R49">
            <v>6.2500000000000003E-3</v>
          </cell>
          <cell r="S49">
            <v>6.2500000000000003E-3</v>
          </cell>
          <cell r="T49">
            <v>1.6666666666666701E-2</v>
          </cell>
          <cell r="U49">
            <v>1.6666666666666701E-2</v>
          </cell>
          <cell r="V49">
            <v>59</v>
          </cell>
          <cell r="W49">
            <v>59</v>
          </cell>
          <cell r="X49">
            <v>2.4305555555555601E-2</v>
          </cell>
          <cell r="Y49">
            <v>2.4305555555555601E-2</v>
          </cell>
        </row>
        <row r="50">
          <cell r="I50">
            <v>55</v>
          </cell>
          <cell r="J50">
            <v>7.99</v>
          </cell>
          <cell r="K50">
            <v>6.2500000000000003E-3</v>
          </cell>
          <cell r="L50">
            <v>6.2500000000000003E-3</v>
          </cell>
          <cell r="M50">
            <v>1.6666666666666701E-2</v>
          </cell>
          <cell r="N50">
            <v>1.6666666666666701E-2</v>
          </cell>
          <cell r="O50">
            <v>2.4305555555555601E-2</v>
          </cell>
          <cell r="P50">
            <v>55</v>
          </cell>
          <cell r="Q50">
            <v>55</v>
          </cell>
          <cell r="R50">
            <v>6.2500000000000003E-3</v>
          </cell>
          <cell r="S50">
            <v>6.2500000000000003E-3</v>
          </cell>
          <cell r="T50">
            <v>1.6666666666666701E-2</v>
          </cell>
          <cell r="U50">
            <v>1.6666666666666701E-2</v>
          </cell>
          <cell r="V50">
            <v>59</v>
          </cell>
          <cell r="W50">
            <v>59</v>
          </cell>
          <cell r="X50">
            <v>2.4305555555555601E-2</v>
          </cell>
          <cell r="Y50">
            <v>2.4305555555555601E-2</v>
          </cell>
        </row>
        <row r="51">
          <cell r="I51">
            <v>55</v>
          </cell>
          <cell r="J51">
            <v>7.94</v>
          </cell>
          <cell r="K51">
            <v>6.2500000000000003E-3</v>
          </cell>
          <cell r="L51">
            <v>6.2500000000000003E-3</v>
          </cell>
          <cell r="M51">
            <v>1.6666666666666701E-2</v>
          </cell>
          <cell r="N51">
            <v>1.6666666666666701E-2</v>
          </cell>
          <cell r="O51">
            <v>2.4305555555555601E-2</v>
          </cell>
          <cell r="P51">
            <v>55</v>
          </cell>
          <cell r="Q51">
            <v>55</v>
          </cell>
          <cell r="R51">
            <v>6.2500000000000003E-3</v>
          </cell>
          <cell r="S51">
            <v>6.2500000000000003E-3</v>
          </cell>
          <cell r="T51">
            <v>1.6666666666666701E-2</v>
          </cell>
          <cell r="U51">
            <v>1.6666666666666701E-2</v>
          </cell>
          <cell r="V51">
            <v>59</v>
          </cell>
          <cell r="W51">
            <v>59</v>
          </cell>
          <cell r="X51">
            <v>2.4305555555555601E-2</v>
          </cell>
          <cell r="Y51">
            <v>2.4305555555555601E-2</v>
          </cell>
        </row>
        <row r="52">
          <cell r="I52">
            <v>55</v>
          </cell>
          <cell r="J52">
            <v>7.6302000000000003</v>
          </cell>
          <cell r="K52">
            <v>6.2500000000000003E-3</v>
          </cell>
          <cell r="L52">
            <v>6.2500000000000003E-3</v>
          </cell>
          <cell r="M52">
            <v>1.6666666666666701E-2</v>
          </cell>
          <cell r="N52">
            <v>1.6666666666666701E-2</v>
          </cell>
          <cell r="O52">
            <v>2.4305555555555601E-2</v>
          </cell>
          <cell r="P52">
            <v>55</v>
          </cell>
          <cell r="Q52">
            <v>55</v>
          </cell>
          <cell r="R52">
            <v>6.2500000000000003E-3</v>
          </cell>
          <cell r="S52">
            <v>6.2500000000000003E-3</v>
          </cell>
          <cell r="T52">
            <v>1.6666666666666701E-2</v>
          </cell>
          <cell r="U52">
            <v>1.6666666666666701E-2</v>
          </cell>
          <cell r="V52">
            <v>59</v>
          </cell>
          <cell r="W52">
            <v>59</v>
          </cell>
          <cell r="X52">
            <v>2.4305555555555601E-2</v>
          </cell>
          <cell r="Y52">
            <v>2.4305555555555601E-2</v>
          </cell>
        </row>
        <row r="53">
          <cell r="I53">
            <v>55</v>
          </cell>
          <cell r="J53">
            <v>55</v>
          </cell>
          <cell r="K53">
            <v>6.2500000000000003E-3</v>
          </cell>
          <cell r="L53">
            <v>6.2500000000000003E-3</v>
          </cell>
          <cell r="M53">
            <v>1.6666666666666701E-2</v>
          </cell>
          <cell r="N53">
            <v>1.6666666666666701E-2</v>
          </cell>
          <cell r="O53">
            <v>2.4305555555555601E-2</v>
          </cell>
          <cell r="P53">
            <v>55</v>
          </cell>
          <cell r="Q53">
            <v>55</v>
          </cell>
          <cell r="R53">
            <v>6.2500000000000003E-3</v>
          </cell>
          <cell r="S53">
            <v>6.2500000000000003E-3</v>
          </cell>
          <cell r="T53">
            <v>1.6666666666666701E-2</v>
          </cell>
          <cell r="U53">
            <v>1.6666666666666701E-2</v>
          </cell>
          <cell r="V53">
            <v>59</v>
          </cell>
          <cell r="W53">
            <v>59</v>
          </cell>
          <cell r="X53">
            <v>2.4305555555555601E-2</v>
          </cell>
          <cell r="Y53">
            <v>2.4305555555555601E-2</v>
          </cell>
        </row>
        <row r="54">
          <cell r="I54">
            <v>55</v>
          </cell>
          <cell r="J54">
            <v>55</v>
          </cell>
          <cell r="K54">
            <v>6.2500000000000003E-3</v>
          </cell>
          <cell r="L54">
            <v>6.2500000000000003E-3</v>
          </cell>
          <cell r="M54">
            <v>1.6666666666666701E-2</v>
          </cell>
          <cell r="N54">
            <v>1.6666666666666701E-2</v>
          </cell>
          <cell r="O54">
            <v>2.4305555555555601E-2</v>
          </cell>
          <cell r="P54">
            <v>55</v>
          </cell>
          <cell r="Q54">
            <v>55</v>
          </cell>
          <cell r="R54">
            <v>6.2500000000000003E-3</v>
          </cell>
          <cell r="S54">
            <v>6.2500000000000003E-3</v>
          </cell>
          <cell r="T54">
            <v>1.6666666666666701E-2</v>
          </cell>
          <cell r="U54">
            <v>1.6666666666666701E-2</v>
          </cell>
          <cell r="V54">
            <v>59</v>
          </cell>
          <cell r="W54">
            <v>59</v>
          </cell>
          <cell r="X54">
            <v>2.4305555555555601E-2</v>
          </cell>
          <cell r="Y54">
            <v>2.4305555555555601E-2</v>
          </cell>
        </row>
        <row r="55">
          <cell r="I55">
            <v>55</v>
          </cell>
          <cell r="J55">
            <v>55</v>
          </cell>
          <cell r="K55">
            <v>6.2500000000000003E-3</v>
          </cell>
          <cell r="L55">
            <v>6.2500000000000003E-3</v>
          </cell>
          <cell r="M55">
            <v>1.6666666666666701E-2</v>
          </cell>
          <cell r="N55">
            <v>1.6666666666666701E-2</v>
          </cell>
          <cell r="O55">
            <v>2.4305555555555601E-2</v>
          </cell>
          <cell r="P55">
            <v>55</v>
          </cell>
          <cell r="Q55">
            <v>55</v>
          </cell>
          <cell r="R55">
            <v>6.2500000000000003E-3</v>
          </cell>
          <cell r="S55">
            <v>6.2500000000000003E-3</v>
          </cell>
          <cell r="T55">
            <v>1.6666666666666701E-2</v>
          </cell>
          <cell r="U55">
            <v>1.6666666666666701E-2</v>
          </cell>
          <cell r="V55">
            <v>59</v>
          </cell>
          <cell r="W55">
            <v>59</v>
          </cell>
          <cell r="X55">
            <v>2.4305555555555601E-2</v>
          </cell>
          <cell r="Y55">
            <v>2.4305555555555601E-2</v>
          </cell>
        </row>
        <row r="56">
          <cell r="I56">
            <v>55</v>
          </cell>
          <cell r="J56">
            <v>55</v>
          </cell>
          <cell r="K56">
            <v>6.2500000000000003E-3</v>
          </cell>
          <cell r="L56">
            <v>6.2500000000000003E-3</v>
          </cell>
          <cell r="M56">
            <v>1.6666666666666701E-2</v>
          </cell>
          <cell r="N56">
            <v>1.6666666666666701E-2</v>
          </cell>
          <cell r="O56">
            <v>2.4305555555555601E-2</v>
          </cell>
          <cell r="P56">
            <v>55</v>
          </cell>
          <cell r="Q56">
            <v>55</v>
          </cell>
          <cell r="R56">
            <v>6.2500000000000003E-3</v>
          </cell>
          <cell r="S56">
            <v>6.2500000000000003E-3</v>
          </cell>
          <cell r="T56">
            <v>1.6666666666666701E-2</v>
          </cell>
          <cell r="U56">
            <v>1.6666666666666701E-2</v>
          </cell>
          <cell r="V56">
            <v>59</v>
          </cell>
          <cell r="W56">
            <v>59</v>
          </cell>
          <cell r="X56">
            <v>2.4305555555555601E-2</v>
          </cell>
          <cell r="Y56">
            <v>2.4305555555555601E-2</v>
          </cell>
        </row>
        <row r="57">
          <cell r="I57">
            <v>55</v>
          </cell>
          <cell r="J57">
            <v>55</v>
          </cell>
          <cell r="K57">
            <v>6.2500000000000003E-3</v>
          </cell>
          <cell r="L57">
            <v>6.2500000000000003E-3</v>
          </cell>
          <cell r="M57">
            <v>1.6666666666666701E-2</v>
          </cell>
          <cell r="N57">
            <v>1.6666666666666701E-2</v>
          </cell>
          <cell r="O57">
            <v>2.4305555555555601E-2</v>
          </cell>
          <cell r="P57">
            <v>55</v>
          </cell>
          <cell r="Q57">
            <v>55</v>
          </cell>
          <cell r="R57">
            <v>6.2500000000000003E-3</v>
          </cell>
          <cell r="S57">
            <v>6.2500000000000003E-3</v>
          </cell>
          <cell r="T57">
            <v>1.6666666666666701E-2</v>
          </cell>
          <cell r="U57">
            <v>1.6666666666666701E-2</v>
          </cell>
          <cell r="V57">
            <v>59</v>
          </cell>
          <cell r="W57">
            <v>59</v>
          </cell>
          <cell r="X57">
            <v>2.4305555555555601E-2</v>
          </cell>
          <cell r="Y57">
            <v>2.4305555555555601E-2</v>
          </cell>
        </row>
        <row r="58">
          <cell r="I58">
            <v>55</v>
          </cell>
          <cell r="J58">
            <v>55</v>
          </cell>
          <cell r="K58">
            <v>6.2500000000000003E-3</v>
          </cell>
          <cell r="L58">
            <v>6.2500000000000003E-3</v>
          </cell>
          <cell r="M58">
            <v>1.6666666666666701E-2</v>
          </cell>
          <cell r="N58">
            <v>1.6666666666666701E-2</v>
          </cell>
          <cell r="O58">
            <v>2.4305555555555601E-2</v>
          </cell>
          <cell r="P58">
            <v>55</v>
          </cell>
          <cell r="Q58">
            <v>55</v>
          </cell>
          <cell r="R58">
            <v>6.2500000000000003E-3</v>
          </cell>
          <cell r="S58">
            <v>6.2500000000000003E-3</v>
          </cell>
          <cell r="T58">
            <v>1.6666666666666701E-2</v>
          </cell>
          <cell r="U58">
            <v>1.6666666666666701E-2</v>
          </cell>
          <cell r="V58">
            <v>59</v>
          </cell>
          <cell r="W58">
            <v>59</v>
          </cell>
          <cell r="X58">
            <v>2.4305555555555601E-2</v>
          </cell>
          <cell r="Y58">
            <v>2.4305555555555601E-2</v>
          </cell>
        </row>
        <row r="59">
          <cell r="I59">
            <v>55</v>
          </cell>
          <cell r="J59">
            <v>55</v>
          </cell>
          <cell r="K59">
            <v>6.2500000000000003E-3</v>
          </cell>
          <cell r="L59">
            <v>6.2500000000000003E-3</v>
          </cell>
          <cell r="M59">
            <v>1.6666666666666701E-2</v>
          </cell>
          <cell r="N59">
            <v>1.6666666666666701E-2</v>
          </cell>
          <cell r="O59">
            <v>2.4305555555555601E-2</v>
          </cell>
          <cell r="P59">
            <v>55</v>
          </cell>
          <cell r="Q59">
            <v>55</v>
          </cell>
          <cell r="R59">
            <v>6.2500000000000003E-3</v>
          </cell>
          <cell r="S59">
            <v>6.2500000000000003E-3</v>
          </cell>
          <cell r="T59">
            <v>1.6666666666666701E-2</v>
          </cell>
          <cell r="U59">
            <v>1.6666666666666701E-2</v>
          </cell>
          <cell r="V59">
            <v>59</v>
          </cell>
          <cell r="W59">
            <v>59</v>
          </cell>
          <cell r="X59">
            <v>2.4305555555555601E-2</v>
          </cell>
          <cell r="Y59">
            <v>2.4305555555555601E-2</v>
          </cell>
        </row>
        <row r="60">
          <cell r="I60">
            <v>55</v>
          </cell>
          <cell r="J60">
            <v>55</v>
          </cell>
          <cell r="K60">
            <v>6.2500000000000003E-3</v>
          </cell>
          <cell r="L60">
            <v>6.2500000000000003E-3</v>
          </cell>
          <cell r="M60">
            <v>1.6666666666666701E-2</v>
          </cell>
          <cell r="N60">
            <v>1.6666666666666701E-2</v>
          </cell>
          <cell r="O60">
            <v>2.4305555555555601E-2</v>
          </cell>
          <cell r="P60">
            <v>55</v>
          </cell>
          <cell r="Q60">
            <v>55</v>
          </cell>
          <cell r="R60">
            <v>6.2500000000000003E-3</v>
          </cell>
          <cell r="S60">
            <v>6.2500000000000003E-3</v>
          </cell>
          <cell r="T60">
            <v>1.6666666666666701E-2</v>
          </cell>
          <cell r="U60">
            <v>1.6666666666666701E-2</v>
          </cell>
          <cell r="V60">
            <v>59</v>
          </cell>
          <cell r="W60">
            <v>59</v>
          </cell>
          <cell r="X60">
            <v>2.4305555555555601E-2</v>
          </cell>
          <cell r="Y60">
            <v>2.4305555555555601E-2</v>
          </cell>
        </row>
        <row r="61">
          <cell r="I61">
            <v>55</v>
          </cell>
          <cell r="J61">
            <v>55</v>
          </cell>
          <cell r="K61">
            <v>6.2500000000000003E-3</v>
          </cell>
          <cell r="L61">
            <v>6.2500000000000003E-3</v>
          </cell>
          <cell r="M61">
            <v>1.6666666666666701E-2</v>
          </cell>
          <cell r="N61">
            <v>1.6666666666666701E-2</v>
          </cell>
          <cell r="O61">
            <v>2.4305555555555601E-2</v>
          </cell>
          <cell r="P61">
            <v>55</v>
          </cell>
          <cell r="Q61">
            <v>55</v>
          </cell>
          <cell r="R61">
            <v>6.2500000000000003E-3</v>
          </cell>
          <cell r="S61">
            <v>6.2500000000000003E-3</v>
          </cell>
          <cell r="T61">
            <v>1.6666666666666701E-2</v>
          </cell>
          <cell r="U61">
            <v>1.6666666666666701E-2</v>
          </cell>
          <cell r="V61">
            <v>59</v>
          </cell>
          <cell r="W61">
            <v>59</v>
          </cell>
          <cell r="X61">
            <v>2.4305555555555601E-2</v>
          </cell>
          <cell r="Y61">
            <v>2.4305555555555601E-2</v>
          </cell>
        </row>
        <row r="62">
          <cell r="I62">
            <v>55</v>
          </cell>
          <cell r="J62">
            <v>55</v>
          </cell>
          <cell r="K62">
            <v>6.2500000000000003E-3</v>
          </cell>
          <cell r="L62">
            <v>6.2500000000000003E-3</v>
          </cell>
          <cell r="M62">
            <v>1.6666666666666701E-2</v>
          </cell>
          <cell r="N62">
            <v>1.6666666666666701E-2</v>
          </cell>
          <cell r="O62">
            <v>2.4305555555555601E-2</v>
          </cell>
          <cell r="P62">
            <v>55</v>
          </cell>
          <cell r="Q62">
            <v>55</v>
          </cell>
          <cell r="R62">
            <v>6.2500000000000003E-3</v>
          </cell>
          <cell r="S62">
            <v>6.2500000000000003E-3</v>
          </cell>
          <cell r="T62">
            <v>1.6666666666666701E-2</v>
          </cell>
          <cell r="U62">
            <v>1.6666666666666701E-2</v>
          </cell>
          <cell r="V62">
            <v>59</v>
          </cell>
          <cell r="W62">
            <v>59</v>
          </cell>
          <cell r="X62">
            <v>2.4305555555555601E-2</v>
          </cell>
          <cell r="Y62">
            <v>2.4305555555555601E-2</v>
          </cell>
        </row>
        <row r="63">
          <cell r="I63">
            <v>55</v>
          </cell>
          <cell r="J63">
            <v>55</v>
          </cell>
          <cell r="K63">
            <v>6.2500000000000003E-3</v>
          </cell>
          <cell r="L63">
            <v>6.2500000000000003E-3</v>
          </cell>
          <cell r="M63">
            <v>1.6666666666666701E-2</v>
          </cell>
          <cell r="N63">
            <v>1.6666666666666701E-2</v>
          </cell>
          <cell r="O63">
            <v>2.4305555555555601E-2</v>
          </cell>
          <cell r="P63">
            <v>55</v>
          </cell>
          <cell r="Q63">
            <v>55</v>
          </cell>
          <cell r="R63">
            <v>6.2500000000000003E-3</v>
          </cell>
          <cell r="S63">
            <v>6.2500000000000003E-3</v>
          </cell>
          <cell r="T63">
            <v>1.6666666666666701E-2</v>
          </cell>
          <cell r="U63">
            <v>1.6666666666666701E-2</v>
          </cell>
          <cell r="V63">
            <v>59</v>
          </cell>
          <cell r="W63">
            <v>59</v>
          </cell>
          <cell r="X63">
            <v>2.4305555555555601E-2</v>
          </cell>
          <cell r="Y63">
            <v>2.4305555555555601E-2</v>
          </cell>
        </row>
        <row r="64">
          <cell r="I64">
            <v>55</v>
          </cell>
          <cell r="J64">
            <v>55</v>
          </cell>
          <cell r="K64">
            <v>6.2500000000000003E-3</v>
          </cell>
          <cell r="L64">
            <v>6.2500000000000003E-3</v>
          </cell>
          <cell r="M64">
            <v>1.6666666666666701E-2</v>
          </cell>
          <cell r="N64">
            <v>1.6666666666666701E-2</v>
          </cell>
          <cell r="O64">
            <v>2.4305555555555601E-2</v>
          </cell>
          <cell r="P64">
            <v>55</v>
          </cell>
          <cell r="Q64">
            <v>55</v>
          </cell>
          <cell r="R64">
            <v>6.2500000000000003E-3</v>
          </cell>
          <cell r="S64">
            <v>6.2500000000000003E-3</v>
          </cell>
          <cell r="T64">
            <v>1.6666666666666701E-2</v>
          </cell>
          <cell r="U64">
            <v>1.6666666666666701E-2</v>
          </cell>
          <cell r="V64">
            <v>59</v>
          </cell>
          <cell r="W64">
            <v>59</v>
          </cell>
          <cell r="X64">
            <v>2.4305555555555601E-2</v>
          </cell>
          <cell r="Y64">
            <v>2.4305555555555601E-2</v>
          </cell>
        </row>
        <row r="65">
          <cell r="I65">
            <v>55</v>
          </cell>
          <cell r="J65">
            <v>55</v>
          </cell>
          <cell r="K65">
            <v>6.2500000000000003E-3</v>
          </cell>
          <cell r="L65">
            <v>6.2500000000000003E-3</v>
          </cell>
          <cell r="M65">
            <v>1.6666666666666701E-2</v>
          </cell>
          <cell r="N65">
            <v>1.6666666666666701E-2</v>
          </cell>
          <cell r="O65">
            <v>2.4305555555555601E-2</v>
          </cell>
          <cell r="P65">
            <v>55</v>
          </cell>
          <cell r="Q65">
            <v>55</v>
          </cell>
          <cell r="R65">
            <v>6.2500000000000003E-3</v>
          </cell>
          <cell r="S65">
            <v>6.2500000000000003E-3</v>
          </cell>
          <cell r="T65">
            <v>1.6666666666666701E-2</v>
          </cell>
          <cell r="U65">
            <v>1.6666666666666701E-2</v>
          </cell>
          <cell r="V65">
            <v>59</v>
          </cell>
          <cell r="W65">
            <v>59</v>
          </cell>
          <cell r="X65">
            <v>2.4305555555555601E-2</v>
          </cell>
          <cell r="Y65">
            <v>2.4305555555555601E-2</v>
          </cell>
        </row>
        <row r="66">
          <cell r="I66">
            <v>55</v>
          </cell>
          <cell r="J66">
            <v>55</v>
          </cell>
          <cell r="K66">
            <v>6.2500000000000003E-3</v>
          </cell>
          <cell r="L66">
            <v>6.2500000000000003E-3</v>
          </cell>
          <cell r="M66">
            <v>1.6666666666666701E-2</v>
          </cell>
          <cell r="N66">
            <v>1.6666666666666701E-2</v>
          </cell>
          <cell r="O66">
            <v>2.4305555555555601E-2</v>
          </cell>
          <cell r="P66">
            <v>55</v>
          </cell>
          <cell r="Q66">
            <v>55</v>
          </cell>
          <cell r="R66">
            <v>6.2500000000000003E-3</v>
          </cell>
          <cell r="S66">
            <v>6.2500000000000003E-3</v>
          </cell>
          <cell r="T66">
            <v>1.6666666666666701E-2</v>
          </cell>
          <cell r="U66">
            <v>1.6666666666666701E-2</v>
          </cell>
          <cell r="V66">
            <v>59</v>
          </cell>
          <cell r="W66">
            <v>59</v>
          </cell>
          <cell r="X66">
            <v>2.4305555555555601E-2</v>
          </cell>
          <cell r="Y66">
            <v>2.4305555555555601E-2</v>
          </cell>
        </row>
        <row r="67">
          <cell r="I67">
            <v>55</v>
          </cell>
          <cell r="J67">
            <v>55</v>
          </cell>
          <cell r="K67">
            <v>6.2500000000000003E-3</v>
          </cell>
          <cell r="L67">
            <v>6.2500000000000003E-3</v>
          </cell>
          <cell r="M67">
            <v>1.6666666666666701E-2</v>
          </cell>
          <cell r="N67">
            <v>1.6666666666666701E-2</v>
          </cell>
          <cell r="O67">
            <v>2.4305555555555601E-2</v>
          </cell>
          <cell r="P67">
            <v>55</v>
          </cell>
          <cell r="Q67">
            <v>55</v>
          </cell>
          <cell r="R67">
            <v>6.2500000000000003E-3</v>
          </cell>
          <cell r="S67">
            <v>6.2500000000000003E-3</v>
          </cell>
          <cell r="T67">
            <v>1.6666666666666701E-2</v>
          </cell>
          <cell r="U67">
            <v>1.6666666666666701E-2</v>
          </cell>
          <cell r="V67">
            <v>59</v>
          </cell>
          <cell r="W67">
            <v>59</v>
          </cell>
          <cell r="X67">
            <v>2.4305555555555601E-2</v>
          </cell>
          <cell r="Y67">
            <v>2.4305555555555601E-2</v>
          </cell>
        </row>
        <row r="68">
          <cell r="I68">
            <v>55</v>
          </cell>
          <cell r="J68">
            <v>55</v>
          </cell>
          <cell r="K68">
            <v>6.2500000000000003E-3</v>
          </cell>
          <cell r="L68">
            <v>6.2500000000000003E-3</v>
          </cell>
          <cell r="M68">
            <v>1.6666666666666701E-2</v>
          </cell>
          <cell r="N68">
            <v>1.6666666666666701E-2</v>
          </cell>
          <cell r="O68">
            <v>2.4305555555555601E-2</v>
          </cell>
          <cell r="P68">
            <v>55</v>
          </cell>
          <cell r="Q68">
            <v>55</v>
          </cell>
          <cell r="R68">
            <v>6.2500000000000003E-3</v>
          </cell>
          <cell r="S68">
            <v>6.2500000000000003E-3</v>
          </cell>
          <cell r="T68">
            <v>1.6666666666666701E-2</v>
          </cell>
          <cell r="U68">
            <v>1.6666666666666701E-2</v>
          </cell>
          <cell r="V68">
            <v>59</v>
          </cell>
          <cell r="W68">
            <v>59</v>
          </cell>
          <cell r="X68">
            <v>2.4305555555555601E-2</v>
          </cell>
          <cell r="Y68">
            <v>2.4305555555555601E-2</v>
          </cell>
        </row>
        <row r="69">
          <cell r="I69">
            <v>55</v>
          </cell>
          <cell r="J69">
            <v>55</v>
          </cell>
          <cell r="K69">
            <v>6.2500000000000003E-3</v>
          </cell>
          <cell r="L69">
            <v>6.2500000000000003E-3</v>
          </cell>
          <cell r="M69">
            <v>1.6666666666666701E-2</v>
          </cell>
          <cell r="N69">
            <v>1.6666666666666701E-2</v>
          </cell>
          <cell r="O69">
            <v>2.4305555555555601E-2</v>
          </cell>
          <cell r="P69">
            <v>55</v>
          </cell>
          <cell r="Q69">
            <v>55</v>
          </cell>
          <cell r="R69">
            <v>6.2500000000000003E-3</v>
          </cell>
          <cell r="S69">
            <v>6.2500000000000003E-3</v>
          </cell>
          <cell r="T69">
            <v>1.6666666666666701E-2</v>
          </cell>
          <cell r="U69">
            <v>1.6666666666666701E-2</v>
          </cell>
          <cell r="V69">
            <v>59</v>
          </cell>
          <cell r="W69">
            <v>59</v>
          </cell>
          <cell r="X69">
            <v>2.4305555555555601E-2</v>
          </cell>
          <cell r="Y69">
            <v>2.4305555555555601E-2</v>
          </cell>
        </row>
        <row r="70">
          <cell r="I70">
            <v>55</v>
          </cell>
          <cell r="J70">
            <v>55</v>
          </cell>
          <cell r="K70">
            <v>6.2500000000000003E-3</v>
          </cell>
          <cell r="L70">
            <v>6.2500000000000003E-3</v>
          </cell>
          <cell r="M70">
            <v>1.6666666666666701E-2</v>
          </cell>
          <cell r="N70">
            <v>1.6666666666666701E-2</v>
          </cell>
          <cell r="O70">
            <v>2.4305555555555601E-2</v>
          </cell>
          <cell r="P70">
            <v>55</v>
          </cell>
          <cell r="Q70">
            <v>55</v>
          </cell>
          <cell r="R70">
            <v>6.2500000000000003E-3</v>
          </cell>
          <cell r="S70">
            <v>6.2500000000000003E-3</v>
          </cell>
          <cell r="T70">
            <v>1.6666666666666701E-2</v>
          </cell>
          <cell r="U70">
            <v>1.6666666666666701E-2</v>
          </cell>
          <cell r="V70">
            <v>59</v>
          </cell>
          <cell r="W70">
            <v>59</v>
          </cell>
          <cell r="X70">
            <v>2.4305555555555601E-2</v>
          </cell>
          <cell r="Y70">
            <v>2.4305555555555601E-2</v>
          </cell>
        </row>
        <row r="71">
          <cell r="I71">
            <v>55</v>
          </cell>
          <cell r="J71">
            <v>55</v>
          </cell>
          <cell r="K71">
            <v>6.2500000000000003E-3</v>
          </cell>
          <cell r="L71">
            <v>6.2500000000000003E-3</v>
          </cell>
          <cell r="M71">
            <v>1.6666666666666701E-2</v>
          </cell>
          <cell r="N71">
            <v>1.6666666666666701E-2</v>
          </cell>
          <cell r="O71">
            <v>2.4305555555555601E-2</v>
          </cell>
          <cell r="P71">
            <v>55</v>
          </cell>
          <cell r="Q71">
            <v>55</v>
          </cell>
          <cell r="R71">
            <v>6.2500000000000003E-3</v>
          </cell>
          <cell r="S71">
            <v>6.2500000000000003E-3</v>
          </cell>
          <cell r="T71">
            <v>1.6666666666666701E-2</v>
          </cell>
          <cell r="U71">
            <v>1.6666666666666701E-2</v>
          </cell>
          <cell r="V71">
            <v>59</v>
          </cell>
          <cell r="W71">
            <v>59</v>
          </cell>
          <cell r="X71">
            <v>2.4305555555555601E-2</v>
          </cell>
          <cell r="Y71">
            <v>2.4305555555555601E-2</v>
          </cell>
        </row>
        <row r="72">
          <cell r="I72">
            <v>55</v>
          </cell>
          <cell r="J72">
            <v>55</v>
          </cell>
          <cell r="K72">
            <v>6.2500000000000003E-3</v>
          </cell>
          <cell r="L72">
            <v>6.2500000000000003E-3</v>
          </cell>
          <cell r="M72">
            <v>1.6666666666666701E-2</v>
          </cell>
          <cell r="N72">
            <v>1.6666666666666701E-2</v>
          </cell>
          <cell r="O72">
            <v>2.4305555555555601E-2</v>
          </cell>
          <cell r="P72">
            <v>55</v>
          </cell>
          <cell r="Q72">
            <v>55</v>
          </cell>
          <cell r="R72">
            <v>6.2500000000000003E-3</v>
          </cell>
          <cell r="S72">
            <v>6.2500000000000003E-3</v>
          </cell>
          <cell r="T72">
            <v>1.6666666666666701E-2</v>
          </cell>
          <cell r="U72">
            <v>1.6666666666666701E-2</v>
          </cell>
          <cell r="V72">
            <v>59</v>
          </cell>
          <cell r="W72">
            <v>59</v>
          </cell>
          <cell r="X72">
            <v>2.4305555555555601E-2</v>
          </cell>
          <cell r="Y72">
            <v>2.4305555555555601E-2</v>
          </cell>
        </row>
        <row r="73">
          <cell r="I73">
            <v>55</v>
          </cell>
          <cell r="J73">
            <v>55</v>
          </cell>
          <cell r="K73">
            <v>6.2500000000000003E-3</v>
          </cell>
          <cell r="L73">
            <v>6.2500000000000003E-3</v>
          </cell>
          <cell r="M73">
            <v>1.6666666666666701E-2</v>
          </cell>
          <cell r="N73">
            <v>1.6666666666666701E-2</v>
          </cell>
          <cell r="O73">
            <v>2.4305555555555601E-2</v>
          </cell>
          <cell r="P73">
            <v>55</v>
          </cell>
          <cell r="Q73">
            <v>55</v>
          </cell>
          <cell r="R73">
            <v>6.2500000000000003E-3</v>
          </cell>
          <cell r="S73">
            <v>6.2500000000000003E-3</v>
          </cell>
          <cell r="T73">
            <v>1.6666666666666701E-2</v>
          </cell>
          <cell r="U73">
            <v>1.6666666666666701E-2</v>
          </cell>
          <cell r="V73">
            <v>59</v>
          </cell>
          <cell r="W73">
            <v>59</v>
          </cell>
          <cell r="X73">
            <v>2.4305555555555601E-2</v>
          </cell>
          <cell r="Y73">
            <v>2.4305555555555601E-2</v>
          </cell>
        </row>
        <row r="74">
          <cell r="I74">
            <v>55</v>
          </cell>
          <cell r="J74">
            <v>55</v>
          </cell>
          <cell r="K74">
            <v>6.2500000000000003E-3</v>
          </cell>
          <cell r="L74">
            <v>6.2500000000000003E-3</v>
          </cell>
          <cell r="M74">
            <v>1.6666666666666701E-2</v>
          </cell>
          <cell r="N74">
            <v>1.6666666666666701E-2</v>
          </cell>
          <cell r="O74">
            <v>2.4305555555555601E-2</v>
          </cell>
          <cell r="P74">
            <v>55</v>
          </cell>
          <cell r="Q74">
            <v>55</v>
          </cell>
          <cell r="R74">
            <v>6.2500000000000003E-3</v>
          </cell>
          <cell r="S74">
            <v>6.2500000000000003E-3</v>
          </cell>
          <cell r="T74">
            <v>1.6666666666666701E-2</v>
          </cell>
          <cell r="U74">
            <v>1.6666666666666701E-2</v>
          </cell>
          <cell r="V74">
            <v>59</v>
          </cell>
          <cell r="W74">
            <v>59</v>
          </cell>
          <cell r="X74">
            <v>2.4305555555555601E-2</v>
          </cell>
          <cell r="Y74">
            <v>2.4305555555555601E-2</v>
          </cell>
        </row>
        <row r="75">
          <cell r="I75">
            <v>55</v>
          </cell>
          <cell r="J75">
            <v>55</v>
          </cell>
          <cell r="K75">
            <v>6.2500000000000003E-3</v>
          </cell>
          <cell r="L75">
            <v>6.2500000000000003E-3</v>
          </cell>
          <cell r="M75">
            <v>1.6666666666666701E-2</v>
          </cell>
          <cell r="N75">
            <v>1.6666666666666701E-2</v>
          </cell>
          <cell r="O75">
            <v>2.4305555555555601E-2</v>
          </cell>
          <cell r="P75">
            <v>55</v>
          </cell>
          <cell r="Q75">
            <v>55</v>
          </cell>
          <cell r="R75">
            <v>6.2500000000000003E-3</v>
          </cell>
          <cell r="S75">
            <v>6.2500000000000003E-3</v>
          </cell>
          <cell r="T75">
            <v>1.6666666666666701E-2</v>
          </cell>
          <cell r="U75">
            <v>1.6666666666666701E-2</v>
          </cell>
          <cell r="V75">
            <v>59</v>
          </cell>
          <cell r="W75">
            <v>59</v>
          </cell>
          <cell r="X75">
            <v>2.4305555555555601E-2</v>
          </cell>
          <cell r="Y75">
            <v>2.4305555555555601E-2</v>
          </cell>
        </row>
        <row r="76">
          <cell r="I76">
            <v>55</v>
          </cell>
          <cell r="J76">
            <v>55</v>
          </cell>
          <cell r="K76">
            <v>6.2500000000000003E-3</v>
          </cell>
          <cell r="L76">
            <v>6.2500000000000003E-3</v>
          </cell>
          <cell r="M76">
            <v>1.6666666666666701E-2</v>
          </cell>
          <cell r="N76">
            <v>1.6666666666666701E-2</v>
          </cell>
          <cell r="O76">
            <v>2.4305555555555601E-2</v>
          </cell>
          <cell r="P76">
            <v>55</v>
          </cell>
          <cell r="Q76">
            <v>55</v>
          </cell>
          <cell r="R76">
            <v>6.2500000000000003E-3</v>
          </cell>
          <cell r="S76">
            <v>6.2500000000000003E-3</v>
          </cell>
          <cell r="T76">
            <v>1.6666666666666701E-2</v>
          </cell>
          <cell r="U76">
            <v>1.6666666666666701E-2</v>
          </cell>
          <cell r="V76">
            <v>59</v>
          </cell>
          <cell r="W76">
            <v>59</v>
          </cell>
          <cell r="X76">
            <v>2.4305555555555601E-2</v>
          </cell>
          <cell r="Y76">
            <v>2.4305555555555601E-2</v>
          </cell>
        </row>
        <row r="77">
          <cell r="I77">
            <v>55</v>
          </cell>
          <cell r="J77">
            <v>55</v>
          </cell>
          <cell r="K77">
            <v>6.2500000000000003E-3</v>
          </cell>
          <cell r="L77">
            <v>6.2500000000000003E-3</v>
          </cell>
          <cell r="M77">
            <v>1.6666666666666701E-2</v>
          </cell>
          <cell r="N77">
            <v>1.6666666666666701E-2</v>
          </cell>
          <cell r="O77">
            <v>2.4305555555555601E-2</v>
          </cell>
          <cell r="P77">
            <v>55</v>
          </cell>
          <cell r="Q77">
            <v>55</v>
          </cell>
          <cell r="R77">
            <v>6.2500000000000003E-3</v>
          </cell>
          <cell r="S77">
            <v>6.2500000000000003E-3</v>
          </cell>
          <cell r="T77">
            <v>1.6666666666666701E-2</v>
          </cell>
          <cell r="U77">
            <v>1.6666666666666701E-2</v>
          </cell>
          <cell r="V77">
            <v>59</v>
          </cell>
          <cell r="W77">
            <v>59</v>
          </cell>
          <cell r="X77">
            <v>2.4305555555555601E-2</v>
          </cell>
          <cell r="Y77">
            <v>2.4305555555555601E-2</v>
          </cell>
        </row>
      </sheetData>
      <sheetData sheetId="9">
        <row r="10">
          <cell r="B10" t="str">
            <v>3mrut</v>
          </cell>
          <cell r="C10" t="str">
            <v>3vrut</v>
          </cell>
          <cell r="D10" t="str">
            <v>mrut</v>
          </cell>
          <cell r="E10" t="str">
            <v>vrut</v>
          </cell>
          <cell r="F10" t="str">
            <v>3mtolis</v>
          </cell>
          <cell r="G10" t="str">
            <v>3vtolis</v>
          </cell>
          <cell r="H10" t="str">
            <v>mtolis</v>
          </cell>
          <cell r="I10" t="str">
            <v>vtolis</v>
          </cell>
          <cell r="J10" t="str">
            <v>3mtriš</v>
          </cell>
          <cell r="K10" t="str">
            <v>3vtriš</v>
          </cell>
          <cell r="L10" t="str">
            <v>mtriš</v>
          </cell>
          <cell r="M10" t="str">
            <v>vtriš</v>
          </cell>
          <cell r="N10" t="str">
            <v>3maukštis</v>
          </cell>
          <cell r="O10" t="str">
            <v>3vaukštis</v>
          </cell>
          <cell r="P10" t="str">
            <v>maukštis</v>
          </cell>
          <cell r="Q10" t="str">
            <v>vaukštis</v>
          </cell>
          <cell r="R10" t="str">
            <v>3mkartis</v>
          </cell>
          <cell r="S10" t="str">
            <v>3vkartis</v>
          </cell>
          <cell r="T10" t="str">
            <v>3v</v>
          </cell>
          <cell r="U10" t="str">
            <v>3m</v>
          </cell>
          <cell r="V10" t="str">
            <v>3v</v>
          </cell>
          <cell r="W10" t="str">
            <v>3m</v>
          </cell>
          <cell r="X10" t="str">
            <v>3v</v>
          </cell>
          <cell r="Y10" t="str">
            <v>3m</v>
          </cell>
          <cell r="Z10" t="str">
            <v>1v</v>
          </cell>
          <cell r="AA10" t="str">
            <v>1m</v>
          </cell>
          <cell r="AB10" t="str">
            <v>2v</v>
          </cell>
          <cell r="AC10" t="str">
            <v>2m</v>
          </cell>
          <cell r="AD10" t="str">
            <v>1v</v>
          </cell>
          <cell r="AE10" t="str">
            <v>1m</v>
          </cell>
          <cell r="AF10" t="str">
            <v>2v</v>
          </cell>
          <cell r="AG10" t="str">
            <v>2m</v>
          </cell>
        </row>
        <row r="11">
          <cell r="B11">
            <v>11</v>
          </cell>
          <cell r="C11">
            <v>129</v>
          </cell>
          <cell r="F11">
            <v>41</v>
          </cell>
          <cell r="G11">
            <v>127</v>
          </cell>
          <cell r="N11">
            <v>3</v>
          </cell>
          <cell r="O11">
            <v>187</v>
          </cell>
          <cell r="R11">
            <v>26</v>
          </cell>
          <cell r="S11">
            <v>138</v>
          </cell>
        </row>
        <row r="12">
          <cell r="B12">
            <v>76</v>
          </cell>
          <cell r="C12">
            <v>183</v>
          </cell>
          <cell r="F12">
            <v>100</v>
          </cell>
          <cell r="G12">
            <v>147</v>
          </cell>
          <cell r="N12">
            <v>36</v>
          </cell>
          <cell r="O12">
            <v>161</v>
          </cell>
          <cell r="R12">
            <v>37</v>
          </cell>
          <cell r="S12">
            <v>157</v>
          </cell>
        </row>
        <row r="13">
          <cell r="B13">
            <v>120</v>
          </cell>
          <cell r="C13">
            <v>270</v>
          </cell>
          <cell r="F13">
            <v>166</v>
          </cell>
          <cell r="G13">
            <v>88</v>
          </cell>
          <cell r="N13">
            <v>283</v>
          </cell>
          <cell r="O13">
            <v>208</v>
          </cell>
          <cell r="R13">
            <v>25</v>
          </cell>
          <cell r="S13">
            <v>139</v>
          </cell>
        </row>
        <row r="14">
          <cell r="B14">
            <v>237</v>
          </cell>
          <cell r="C14">
            <v>132</v>
          </cell>
          <cell r="F14">
            <v>17</v>
          </cell>
          <cell r="G14">
            <v>171</v>
          </cell>
          <cell r="N14">
            <v>237</v>
          </cell>
          <cell r="O14">
            <v>379</v>
          </cell>
          <cell r="R14">
            <v>24</v>
          </cell>
          <cell r="S14">
            <v>156</v>
          </cell>
        </row>
        <row r="15">
          <cell r="B15">
            <v>121</v>
          </cell>
          <cell r="C15">
            <v>130</v>
          </cell>
          <cell r="F15">
            <v>4</v>
          </cell>
          <cell r="G15">
            <v>174</v>
          </cell>
          <cell r="N15">
            <v>101</v>
          </cell>
          <cell r="O15">
            <v>176</v>
          </cell>
          <cell r="R15">
            <v>61</v>
          </cell>
          <cell r="S15">
            <v>166</v>
          </cell>
        </row>
        <row r="16">
          <cell r="B16">
            <v>46</v>
          </cell>
          <cell r="C16">
            <v>140</v>
          </cell>
          <cell r="F16">
            <v>189</v>
          </cell>
          <cell r="G16">
            <v>155</v>
          </cell>
          <cell r="N16">
            <v>58</v>
          </cell>
          <cell r="O16">
            <v>169</v>
          </cell>
          <cell r="R16">
            <v>49</v>
          </cell>
          <cell r="S16">
            <v>148</v>
          </cell>
        </row>
        <row r="17">
          <cell r="B17">
            <v>77</v>
          </cell>
          <cell r="C17">
            <v>133</v>
          </cell>
          <cell r="F17">
            <v>123</v>
          </cell>
          <cell r="G17">
            <v>126</v>
          </cell>
          <cell r="N17">
            <v>60</v>
          </cell>
          <cell r="O17">
            <v>170</v>
          </cell>
          <cell r="S17">
            <v>185</v>
          </cell>
        </row>
        <row r="18">
          <cell r="B18">
            <v>12</v>
          </cell>
          <cell r="C18">
            <v>167</v>
          </cell>
          <cell r="F18">
            <v>125</v>
          </cell>
          <cell r="G18">
            <v>149</v>
          </cell>
          <cell r="N18">
            <v>45</v>
          </cell>
          <cell r="O18">
            <v>22</v>
          </cell>
          <cell r="S18">
            <v>313</v>
          </cell>
        </row>
        <row r="19">
          <cell r="B19">
            <v>129</v>
          </cell>
          <cell r="C19">
            <v>134</v>
          </cell>
          <cell r="F19">
            <v>116</v>
          </cell>
          <cell r="G19">
            <v>128</v>
          </cell>
          <cell r="N19">
            <v>221</v>
          </cell>
          <cell r="O19">
            <v>141</v>
          </cell>
          <cell r="S19">
            <v>152</v>
          </cell>
        </row>
        <row r="20">
          <cell r="B20">
            <v>48</v>
          </cell>
          <cell r="C20">
            <v>107</v>
          </cell>
          <cell r="F20">
            <v>7</v>
          </cell>
          <cell r="G20">
            <v>207</v>
          </cell>
          <cell r="N20">
            <v>61</v>
          </cell>
          <cell r="O20">
            <v>7</v>
          </cell>
          <cell r="S20">
            <v>38</v>
          </cell>
        </row>
        <row r="21">
          <cell r="B21">
            <v>33</v>
          </cell>
          <cell r="C21">
            <v>150</v>
          </cell>
          <cell r="F21">
            <v>31</v>
          </cell>
          <cell r="G21">
            <v>168</v>
          </cell>
          <cell r="N21">
            <v>32</v>
          </cell>
          <cell r="O21">
            <v>144</v>
          </cell>
        </row>
        <row r="22">
          <cell r="B22">
            <v>38</v>
          </cell>
          <cell r="C22">
            <v>184</v>
          </cell>
          <cell r="F22">
            <v>42</v>
          </cell>
          <cell r="G22">
            <v>30</v>
          </cell>
          <cell r="N22">
            <v>117</v>
          </cell>
          <cell r="O22">
            <v>186</v>
          </cell>
        </row>
        <row r="23">
          <cell r="B23">
            <v>254</v>
          </cell>
          <cell r="C23">
            <v>143</v>
          </cell>
          <cell r="F23">
            <v>261</v>
          </cell>
          <cell r="G23">
            <v>194</v>
          </cell>
          <cell r="N23">
            <v>76</v>
          </cell>
          <cell r="O23">
            <v>162</v>
          </cell>
        </row>
        <row r="24">
          <cell r="B24">
            <v>103</v>
          </cell>
          <cell r="C24">
            <v>146</v>
          </cell>
          <cell r="F24">
            <v>252</v>
          </cell>
          <cell r="N24">
            <v>87</v>
          </cell>
          <cell r="O24">
            <v>142</v>
          </cell>
        </row>
        <row r="25">
          <cell r="B25">
            <v>90</v>
          </cell>
          <cell r="C25">
            <v>177</v>
          </cell>
          <cell r="F25">
            <v>113</v>
          </cell>
          <cell r="N25">
            <v>118</v>
          </cell>
        </row>
        <row r="26">
          <cell r="B26">
            <v>115</v>
          </cell>
          <cell r="C26">
            <v>195</v>
          </cell>
          <cell r="F26">
            <v>86</v>
          </cell>
        </row>
        <row r="27">
          <cell r="C27">
            <v>153</v>
          </cell>
          <cell r="F27">
            <v>95</v>
          </cell>
        </row>
        <row r="28">
          <cell r="C28">
            <v>151</v>
          </cell>
          <cell r="F28">
            <v>284</v>
          </cell>
        </row>
        <row r="29">
          <cell r="C29">
            <v>83</v>
          </cell>
          <cell r="F29">
            <v>93</v>
          </cell>
        </row>
        <row r="30">
          <cell r="C30">
            <v>82</v>
          </cell>
          <cell r="F30">
            <v>117</v>
          </cell>
        </row>
        <row r="31">
          <cell r="C31">
            <v>81</v>
          </cell>
          <cell r="F31">
            <v>35</v>
          </cell>
        </row>
        <row r="32">
          <cell r="F32">
            <v>3</v>
          </cell>
        </row>
        <row r="33">
          <cell r="F33">
            <v>90</v>
          </cell>
        </row>
      </sheetData>
      <sheetData sheetId="10">
        <row r="11">
          <cell r="B11">
            <v>1</v>
          </cell>
          <cell r="C11">
            <v>127</v>
          </cell>
          <cell r="D11" t="str">
            <v>v127</v>
          </cell>
          <cell r="E11" t="str">
            <v>Daumantas Lankas</v>
          </cell>
          <cell r="F11">
            <v>33606</v>
          </cell>
          <cell r="G11" t="str">
            <v>Vilnius 1-Elektrėnai</v>
          </cell>
          <cell r="H11">
            <v>7</v>
          </cell>
          <cell r="I11">
            <v>6.93</v>
          </cell>
          <cell r="J11" t="str">
            <v>X</v>
          </cell>
          <cell r="K11" t="str">
            <v>X</v>
          </cell>
          <cell r="L11">
            <v>6.92</v>
          </cell>
          <cell r="M11" t="str">
            <v>X</v>
          </cell>
          <cell r="N11">
            <v>7</v>
          </cell>
        </row>
        <row r="12">
          <cell r="B12">
            <v>2</v>
          </cell>
          <cell r="C12">
            <v>147</v>
          </cell>
          <cell r="D12" t="str">
            <v>v147</v>
          </cell>
          <cell r="E12" t="str">
            <v>Vytautas Srebė</v>
          </cell>
          <cell r="F12" t="str">
            <v>1992-07-10</v>
          </cell>
          <cell r="G12" t="str">
            <v>Šiauliai</v>
          </cell>
          <cell r="H12">
            <v>6.19</v>
          </cell>
          <cell r="I12">
            <v>6.39</v>
          </cell>
          <cell r="J12">
            <v>6.48</v>
          </cell>
          <cell r="K12">
            <v>6.14</v>
          </cell>
          <cell r="L12">
            <v>6.42</v>
          </cell>
          <cell r="M12" t="str">
            <v>X</v>
          </cell>
          <cell r="N12">
            <v>6.48</v>
          </cell>
          <cell r="Y12">
            <v>2</v>
          </cell>
        </row>
        <row r="13">
          <cell r="B13">
            <v>3</v>
          </cell>
          <cell r="C13">
            <v>88</v>
          </cell>
          <cell r="D13" t="str">
            <v>v88</v>
          </cell>
          <cell r="E13" t="str">
            <v>Darius Rimkus</v>
          </cell>
          <cell r="F13">
            <v>34029</v>
          </cell>
          <cell r="G13" t="str">
            <v>Mažeikiai</v>
          </cell>
          <cell r="H13">
            <v>6.24</v>
          </cell>
          <cell r="I13" t="str">
            <v>X</v>
          </cell>
          <cell r="J13">
            <v>6.24</v>
          </cell>
          <cell r="K13">
            <v>6.38</v>
          </cell>
          <cell r="L13">
            <v>6.25</v>
          </cell>
          <cell r="M13" t="str">
            <v>X</v>
          </cell>
          <cell r="N13">
            <v>6.38</v>
          </cell>
          <cell r="Y13">
            <v>4.2</v>
          </cell>
          <cell r="Z13" t="str">
            <v>III JA</v>
          </cell>
        </row>
        <row r="14">
          <cell r="B14">
            <v>4</v>
          </cell>
          <cell r="C14">
            <v>171</v>
          </cell>
          <cell r="D14" t="str">
            <v>v171</v>
          </cell>
          <cell r="E14" t="str">
            <v>Audrius Petrokas</v>
          </cell>
          <cell r="F14">
            <v>33614</v>
          </cell>
          <cell r="G14" t="str">
            <v>Raseiniai</v>
          </cell>
          <cell r="H14">
            <v>6.16</v>
          </cell>
          <cell r="I14" t="str">
            <v>X</v>
          </cell>
          <cell r="J14">
            <v>6.05</v>
          </cell>
          <cell r="K14">
            <v>6.06</v>
          </cell>
          <cell r="L14" t="str">
            <v>X</v>
          </cell>
          <cell r="M14">
            <v>6.24</v>
          </cell>
          <cell r="N14">
            <v>6.24</v>
          </cell>
          <cell r="Y14">
            <v>4.8099999999999996</v>
          </cell>
          <cell r="Z14" t="str">
            <v>II JA</v>
          </cell>
        </row>
        <row r="15">
          <cell r="B15">
            <v>5</v>
          </cell>
          <cell r="C15">
            <v>174</v>
          </cell>
          <cell r="D15" t="str">
            <v>v174</v>
          </cell>
          <cell r="E15" t="str">
            <v>Paulius Micevičius</v>
          </cell>
          <cell r="F15" t="str">
            <v>1992-07-25</v>
          </cell>
          <cell r="G15" t="str">
            <v>Švenčionys</v>
          </cell>
          <cell r="H15" t="str">
            <v>X</v>
          </cell>
          <cell r="I15">
            <v>6.13</v>
          </cell>
          <cell r="J15" t="str">
            <v>X</v>
          </cell>
          <cell r="K15">
            <v>6.1</v>
          </cell>
          <cell r="L15">
            <v>6.23</v>
          </cell>
          <cell r="M15" t="str">
            <v>X</v>
          </cell>
          <cell r="N15">
            <v>6.23</v>
          </cell>
          <cell r="Y15">
            <v>5.31</v>
          </cell>
          <cell r="Z15" t="str">
            <v>I JA</v>
          </cell>
        </row>
        <row r="16">
          <cell r="B16">
            <v>6</v>
          </cell>
          <cell r="C16">
            <v>155</v>
          </cell>
          <cell r="D16" t="str">
            <v>v155</v>
          </cell>
          <cell r="E16" t="str">
            <v>Donatas Daunoravičius</v>
          </cell>
          <cell r="F16" t="str">
            <v>1992-02-09</v>
          </cell>
          <cell r="G16" t="str">
            <v>Panevėžys</v>
          </cell>
          <cell r="H16" t="str">
            <v>X</v>
          </cell>
          <cell r="I16">
            <v>6.04</v>
          </cell>
          <cell r="J16">
            <v>6.14</v>
          </cell>
          <cell r="K16" t="str">
            <v>X</v>
          </cell>
          <cell r="L16">
            <v>6.18</v>
          </cell>
          <cell r="M16">
            <v>6.02</v>
          </cell>
          <cell r="N16">
            <v>6.18</v>
          </cell>
          <cell r="Y16">
            <v>5.61</v>
          </cell>
          <cell r="Z16" t="str">
            <v>III A</v>
          </cell>
        </row>
        <row r="17">
          <cell r="B17">
            <v>7</v>
          </cell>
          <cell r="C17">
            <v>126</v>
          </cell>
          <cell r="D17" t="str">
            <v>v126</v>
          </cell>
          <cell r="E17" t="str">
            <v>Tomas Voroneckis</v>
          </cell>
          <cell r="F17" t="str">
            <v>1993-02-23</v>
          </cell>
          <cell r="G17" t="str">
            <v>Švenčionys</v>
          </cell>
          <cell r="H17" t="str">
            <v>X</v>
          </cell>
          <cell r="I17">
            <v>5.57</v>
          </cell>
          <cell r="J17">
            <v>6.06</v>
          </cell>
          <cell r="K17">
            <v>5.8</v>
          </cell>
          <cell r="L17">
            <v>6.06</v>
          </cell>
          <cell r="M17">
            <v>6.04</v>
          </cell>
          <cell r="N17">
            <v>6.06</v>
          </cell>
          <cell r="Y17">
            <v>6.16</v>
          </cell>
          <cell r="Z17" t="str">
            <v>II A</v>
          </cell>
        </row>
        <row r="18">
          <cell r="B18">
            <v>8</v>
          </cell>
          <cell r="C18">
            <v>149</v>
          </cell>
          <cell r="D18" t="str">
            <v>v149</v>
          </cell>
          <cell r="E18" t="str">
            <v>Lukas Žvirblis</v>
          </cell>
          <cell r="F18" t="str">
            <v>1993-04-21</v>
          </cell>
          <cell r="G18" t="str">
            <v>Šiauliai</v>
          </cell>
          <cell r="H18">
            <v>5.58</v>
          </cell>
          <cell r="I18">
            <v>5.05</v>
          </cell>
          <cell r="J18">
            <v>6.04</v>
          </cell>
          <cell r="K18">
            <v>5.47</v>
          </cell>
          <cell r="L18">
            <v>5.71</v>
          </cell>
          <cell r="M18">
            <v>5.94</v>
          </cell>
          <cell r="N18">
            <v>6.04</v>
          </cell>
          <cell r="Y18">
            <v>6.71</v>
          </cell>
          <cell r="Z18" t="str">
            <v>I A</v>
          </cell>
        </row>
        <row r="19">
          <cell r="B19">
            <v>9</v>
          </cell>
          <cell r="C19">
            <v>128</v>
          </cell>
          <cell r="D19" t="str">
            <v>v128</v>
          </cell>
          <cell r="E19" t="str">
            <v>Justas Titovec</v>
          </cell>
          <cell r="F19" t="str">
            <v>1992-07-10</v>
          </cell>
          <cell r="G19" t="str">
            <v>Vilnius 1-Švenčionys</v>
          </cell>
          <cell r="H19">
            <v>6.03</v>
          </cell>
          <cell r="I19">
            <v>6.03</v>
          </cell>
          <cell r="J19" t="str">
            <v>X</v>
          </cell>
          <cell r="N19">
            <v>6.03</v>
          </cell>
          <cell r="Y19">
            <v>7.16</v>
          </cell>
          <cell r="Z19" t="str">
            <v>KSM</v>
          </cell>
        </row>
        <row r="20">
          <cell r="B20">
            <v>10</v>
          </cell>
          <cell r="C20">
            <v>207</v>
          </cell>
          <cell r="D20" t="str">
            <v>v207</v>
          </cell>
          <cell r="E20" t="str">
            <v>Dovydas Kriukas</v>
          </cell>
          <cell r="F20">
            <v>33952</v>
          </cell>
          <cell r="G20" t="str">
            <v>Biržai</v>
          </cell>
          <cell r="H20">
            <v>5.82</v>
          </cell>
          <cell r="I20">
            <v>5.89</v>
          </cell>
          <cell r="J20" t="str">
            <v>X</v>
          </cell>
          <cell r="N20">
            <v>5.89</v>
          </cell>
          <cell r="Y20">
            <v>7.61</v>
          </cell>
          <cell r="Z20" t="str">
            <v>SM</v>
          </cell>
        </row>
        <row r="21">
          <cell r="B21">
            <v>11</v>
          </cell>
          <cell r="C21">
            <v>168</v>
          </cell>
          <cell r="D21" t="str">
            <v>v168</v>
          </cell>
          <cell r="E21" t="str">
            <v>Tadas Budriūnas</v>
          </cell>
          <cell r="F21">
            <v>34008</v>
          </cell>
          <cell r="G21" t="str">
            <v>Pasvalys</v>
          </cell>
          <cell r="H21" t="str">
            <v>X</v>
          </cell>
          <cell r="I21">
            <v>5.76</v>
          </cell>
          <cell r="J21" t="str">
            <v>X</v>
          </cell>
          <cell r="N21">
            <v>5.76</v>
          </cell>
          <cell r="Y21">
            <v>8.06</v>
          </cell>
          <cell r="Z21" t="str">
            <v>TSM</v>
          </cell>
        </row>
        <row r="22">
          <cell r="B22">
            <v>12</v>
          </cell>
          <cell r="C22">
            <v>30</v>
          </cell>
          <cell r="D22" t="str">
            <v>v30</v>
          </cell>
          <cell r="E22" t="str">
            <v>Simonas Orlauskas</v>
          </cell>
          <cell r="F22">
            <v>34168</v>
          </cell>
          <cell r="G22" t="str">
            <v>Kaunas 2</v>
          </cell>
          <cell r="H22" t="str">
            <v>X</v>
          </cell>
          <cell r="I22">
            <v>5.45</v>
          </cell>
          <cell r="J22">
            <v>5.43</v>
          </cell>
          <cell r="N22">
            <v>5.45</v>
          </cell>
        </row>
        <row r="23">
          <cell r="B23">
            <v>13</v>
          </cell>
          <cell r="C23">
            <v>194</v>
          </cell>
          <cell r="D23" t="str">
            <v>v194</v>
          </cell>
          <cell r="E23" t="str">
            <v>Mantas Žukas</v>
          </cell>
          <cell r="F23">
            <v>34338</v>
          </cell>
          <cell r="G23" t="str">
            <v>Marijampolė ind.</v>
          </cell>
          <cell r="N23">
            <v>0</v>
          </cell>
        </row>
        <row r="24">
          <cell r="B24">
            <v>13</v>
          </cell>
          <cell r="C24">
            <v>0</v>
          </cell>
          <cell r="D24" t="str">
            <v>v0</v>
          </cell>
          <cell r="E24" t="e">
            <v>#N/A</v>
          </cell>
          <cell r="F24" t="e">
            <v>#N/A</v>
          </cell>
          <cell r="G24" t="e">
            <v>#N/A</v>
          </cell>
          <cell r="N24">
            <v>0</v>
          </cell>
        </row>
        <row r="25">
          <cell r="B25">
            <v>13</v>
          </cell>
          <cell r="C25">
            <v>0</v>
          </cell>
          <cell r="D25" t="str">
            <v>v0</v>
          </cell>
          <cell r="E25" t="e">
            <v>#N/A</v>
          </cell>
          <cell r="F25" t="e">
            <v>#N/A</v>
          </cell>
          <cell r="G25" t="e">
            <v>#N/A</v>
          </cell>
          <cell r="N25">
            <v>0</v>
          </cell>
        </row>
        <row r="26">
          <cell r="B26">
            <v>13</v>
          </cell>
          <cell r="C26">
            <v>0</v>
          </cell>
          <cell r="D26" t="str">
            <v>v0</v>
          </cell>
          <cell r="E26" t="e">
            <v>#N/A</v>
          </cell>
          <cell r="F26" t="e">
            <v>#N/A</v>
          </cell>
          <cell r="G26" t="e">
            <v>#N/A</v>
          </cell>
          <cell r="N26">
            <v>0</v>
          </cell>
        </row>
        <row r="27">
          <cell r="B27">
            <v>13</v>
          </cell>
          <cell r="C27">
            <v>0</v>
          </cell>
          <cell r="D27" t="str">
            <v>v0</v>
          </cell>
          <cell r="E27" t="e">
            <v>#N/A</v>
          </cell>
          <cell r="F27" t="e">
            <v>#N/A</v>
          </cell>
          <cell r="G27" t="e">
            <v>#N/A</v>
          </cell>
          <cell r="N27">
            <v>0</v>
          </cell>
        </row>
        <row r="28">
          <cell r="B28">
            <v>13</v>
          </cell>
          <cell r="C28">
            <v>0</v>
          </cell>
          <cell r="D28" t="str">
            <v>v0</v>
          </cell>
          <cell r="E28" t="e">
            <v>#N/A</v>
          </cell>
          <cell r="F28" t="e">
            <v>#N/A</v>
          </cell>
          <cell r="G28" t="e">
            <v>#N/A</v>
          </cell>
          <cell r="N28">
            <v>0</v>
          </cell>
        </row>
        <row r="29">
          <cell r="B29">
            <v>13</v>
          </cell>
          <cell r="C29">
            <v>0</v>
          </cell>
          <cell r="D29" t="str">
            <v>v0</v>
          </cell>
          <cell r="E29" t="e">
            <v>#N/A</v>
          </cell>
          <cell r="F29" t="e">
            <v>#N/A</v>
          </cell>
          <cell r="G29" t="e">
            <v>#N/A</v>
          </cell>
          <cell r="N29">
            <v>0</v>
          </cell>
        </row>
        <row r="30">
          <cell r="B30">
            <v>13</v>
          </cell>
          <cell r="C30">
            <v>0</v>
          </cell>
          <cell r="D30" t="str">
            <v>v0</v>
          </cell>
          <cell r="E30" t="e">
            <v>#N/A</v>
          </cell>
          <cell r="F30" t="e">
            <v>#N/A</v>
          </cell>
          <cell r="G30" t="e">
            <v>#N/A</v>
          </cell>
          <cell r="N30">
            <v>0</v>
          </cell>
        </row>
        <row r="31">
          <cell r="B31">
            <v>13</v>
          </cell>
          <cell r="C31">
            <v>0</v>
          </cell>
          <cell r="D31" t="str">
            <v>v0</v>
          </cell>
          <cell r="E31" t="e">
            <v>#N/A</v>
          </cell>
          <cell r="F31" t="e">
            <v>#N/A</v>
          </cell>
          <cell r="G31" t="e">
            <v>#N/A</v>
          </cell>
          <cell r="N31">
            <v>0</v>
          </cell>
        </row>
        <row r="32">
          <cell r="B32">
            <v>13</v>
          </cell>
          <cell r="C32">
            <v>0</v>
          </cell>
          <cell r="D32" t="str">
            <v>v0</v>
          </cell>
          <cell r="E32" t="e">
            <v>#N/A</v>
          </cell>
          <cell r="F32" t="e">
            <v>#N/A</v>
          </cell>
          <cell r="G32" t="e">
            <v>#N/A</v>
          </cell>
          <cell r="N32">
            <v>0</v>
          </cell>
        </row>
        <row r="33">
          <cell r="B33">
            <v>13</v>
          </cell>
          <cell r="C33">
            <v>0</v>
          </cell>
          <cell r="D33" t="str">
            <v>v0</v>
          </cell>
          <cell r="E33" t="e">
            <v>#N/A</v>
          </cell>
          <cell r="F33" t="e">
            <v>#N/A</v>
          </cell>
          <cell r="G33" t="e">
            <v>#N/A</v>
          </cell>
          <cell r="N33">
            <v>0</v>
          </cell>
        </row>
        <row r="34">
          <cell r="B34">
            <v>13</v>
          </cell>
          <cell r="C34">
            <v>0</v>
          </cell>
          <cell r="D34" t="str">
            <v>v0</v>
          </cell>
          <cell r="E34" t="e">
            <v>#N/A</v>
          </cell>
          <cell r="F34" t="e">
            <v>#N/A</v>
          </cell>
          <cell r="G34" t="e">
            <v>#N/A</v>
          </cell>
          <cell r="N34">
            <v>0</v>
          </cell>
        </row>
        <row r="35">
          <cell r="B35">
            <v>13</v>
          </cell>
          <cell r="C35">
            <v>0</v>
          </cell>
          <cell r="D35" t="str">
            <v>v0</v>
          </cell>
          <cell r="E35" t="e">
            <v>#N/A</v>
          </cell>
          <cell r="F35" t="e">
            <v>#N/A</v>
          </cell>
          <cell r="G35" t="e">
            <v>#N/A</v>
          </cell>
          <cell r="N35">
            <v>0</v>
          </cell>
        </row>
        <row r="36">
          <cell r="B36">
            <v>13</v>
          </cell>
          <cell r="C36">
            <v>0</v>
          </cell>
          <cell r="D36" t="str">
            <v>v0</v>
          </cell>
          <cell r="E36" t="e">
            <v>#N/A</v>
          </cell>
          <cell r="F36" t="e">
            <v>#N/A</v>
          </cell>
          <cell r="G36" t="e">
            <v>#N/A</v>
          </cell>
          <cell r="N36">
            <v>0</v>
          </cell>
        </row>
        <row r="37">
          <cell r="B37">
            <v>13</v>
          </cell>
          <cell r="C37">
            <v>0</v>
          </cell>
          <cell r="D37" t="str">
            <v>v0</v>
          </cell>
          <cell r="E37" t="e">
            <v>#N/A</v>
          </cell>
          <cell r="F37" t="e">
            <v>#N/A</v>
          </cell>
          <cell r="G37" t="e">
            <v>#N/A</v>
          </cell>
          <cell r="N37">
            <v>0</v>
          </cell>
        </row>
        <row r="38">
          <cell r="B38">
            <v>13</v>
          </cell>
          <cell r="C38">
            <v>0</v>
          </cell>
          <cell r="D38" t="str">
            <v>v0</v>
          </cell>
          <cell r="E38" t="e">
            <v>#N/A</v>
          </cell>
          <cell r="F38" t="e">
            <v>#N/A</v>
          </cell>
          <cell r="G38" t="e">
            <v>#N/A</v>
          </cell>
          <cell r="N38">
            <v>0</v>
          </cell>
        </row>
        <row r="39">
          <cell r="B39">
            <v>13</v>
          </cell>
          <cell r="C39">
            <v>0</v>
          </cell>
          <cell r="D39" t="str">
            <v>v0</v>
          </cell>
          <cell r="E39" t="e">
            <v>#N/A</v>
          </cell>
          <cell r="F39" t="e">
            <v>#N/A</v>
          </cell>
          <cell r="G39" t="e">
            <v>#N/A</v>
          </cell>
          <cell r="N39">
            <v>0</v>
          </cell>
        </row>
        <row r="40">
          <cell r="B40">
            <v>13</v>
          </cell>
          <cell r="C40">
            <v>0</v>
          </cell>
          <cell r="D40" t="str">
            <v>v0</v>
          </cell>
          <cell r="E40" t="e">
            <v>#N/A</v>
          </cell>
          <cell r="F40" t="e">
            <v>#N/A</v>
          </cell>
          <cell r="G40" t="e">
            <v>#N/A</v>
          </cell>
          <cell r="N40">
            <v>0</v>
          </cell>
        </row>
        <row r="41">
          <cell r="B41">
            <v>13</v>
          </cell>
          <cell r="C41">
            <v>0</v>
          </cell>
          <cell r="D41" t="str">
            <v>v0</v>
          </cell>
          <cell r="E41" t="e">
            <v>#N/A</v>
          </cell>
          <cell r="F41" t="e">
            <v>#N/A</v>
          </cell>
          <cell r="G41" t="e">
            <v>#N/A</v>
          </cell>
          <cell r="N41">
            <v>0</v>
          </cell>
        </row>
        <row r="42">
          <cell r="B42">
            <v>13</v>
          </cell>
          <cell r="C42">
            <v>0</v>
          </cell>
          <cell r="D42" t="str">
            <v>v0</v>
          </cell>
          <cell r="E42" t="e">
            <v>#N/A</v>
          </cell>
          <cell r="F42" t="e">
            <v>#N/A</v>
          </cell>
          <cell r="G42" t="e">
            <v>#N/A</v>
          </cell>
          <cell r="N42">
            <v>0</v>
          </cell>
        </row>
        <row r="43">
          <cell r="B43">
            <v>13</v>
          </cell>
          <cell r="C43">
            <v>0</v>
          </cell>
          <cell r="D43" t="str">
            <v>v0</v>
          </cell>
          <cell r="E43" t="e">
            <v>#N/A</v>
          </cell>
          <cell r="F43" t="e">
            <v>#N/A</v>
          </cell>
          <cell r="G43" t="e">
            <v>#N/A</v>
          </cell>
          <cell r="N43">
            <v>0</v>
          </cell>
        </row>
        <row r="44">
          <cell r="B44">
            <v>13</v>
          </cell>
          <cell r="C44">
            <v>0</v>
          </cell>
          <cell r="D44" t="str">
            <v>v0</v>
          </cell>
          <cell r="E44" t="e">
            <v>#N/A</v>
          </cell>
          <cell r="F44" t="e">
            <v>#N/A</v>
          </cell>
          <cell r="G44" t="e">
            <v>#N/A</v>
          </cell>
          <cell r="N44">
            <v>0</v>
          </cell>
        </row>
        <row r="45">
          <cell r="B45">
            <v>13</v>
          </cell>
          <cell r="C45">
            <v>0</v>
          </cell>
          <cell r="D45" t="str">
            <v>v0</v>
          </cell>
          <cell r="E45" t="e">
            <v>#N/A</v>
          </cell>
          <cell r="F45" t="e">
            <v>#N/A</v>
          </cell>
          <cell r="G45" t="e">
            <v>#N/A</v>
          </cell>
          <cell r="N45">
            <v>0</v>
          </cell>
        </row>
      </sheetData>
      <sheetData sheetId="11"/>
      <sheetData sheetId="12"/>
      <sheetData sheetId="13"/>
      <sheetData sheetId="14">
        <row r="3">
          <cell r="A3">
            <v>1</v>
          </cell>
          <cell r="B3">
            <v>1</v>
          </cell>
          <cell r="C3" t="str">
            <v>Klaipėdos m. sezono atidarymo varžybos</v>
          </cell>
          <cell r="D3">
            <v>39822</v>
          </cell>
          <cell r="E3" t="str">
            <v>Penktadienis</v>
          </cell>
          <cell r="G3">
            <v>39823</v>
          </cell>
          <cell r="H3" t="str">
            <v>Šeštadienis</v>
          </cell>
          <cell r="L3" t="str">
            <v>in</v>
          </cell>
        </row>
        <row r="4">
          <cell r="A4">
            <v>2</v>
          </cell>
          <cell r="B4">
            <v>2</v>
          </cell>
          <cell r="C4" t="str">
            <v>Lietuvos rajonų jaunimo ir jaunių pirmenybės</v>
          </cell>
          <cell r="D4">
            <v>39829</v>
          </cell>
          <cell r="E4" t="str">
            <v>Penktadienis</v>
          </cell>
          <cell r="G4">
            <v>39830</v>
          </cell>
          <cell r="H4" t="str">
            <v>Šeštadienis</v>
          </cell>
          <cell r="L4" t="str">
            <v>in</v>
          </cell>
        </row>
        <row r="5">
          <cell r="A5">
            <v>3</v>
          </cell>
          <cell r="B5">
            <v>3</v>
          </cell>
          <cell r="C5" t="str">
            <v>Klaipėdos m. ir apskrities jaunių pirmenybės</v>
          </cell>
          <cell r="D5">
            <v>39833</v>
          </cell>
          <cell r="E5" t="str">
            <v>Antradienis</v>
          </cell>
          <cell r="G5">
            <v>39834</v>
          </cell>
          <cell r="H5" t="str">
            <v>Trečiadienis</v>
          </cell>
          <cell r="L5" t="str">
            <v>in</v>
          </cell>
        </row>
        <row r="6">
          <cell r="A6">
            <v>4</v>
          </cell>
          <cell r="B6">
            <v>3</v>
          </cell>
          <cell r="C6" t="str">
            <v>Lietuvos jaunių pirmenybės</v>
          </cell>
          <cell r="D6">
            <v>39850</v>
          </cell>
          <cell r="E6" t="str">
            <v>Penktadienis</v>
          </cell>
          <cell r="F6">
            <v>0.54166666666666663</v>
          </cell>
          <cell r="G6">
            <v>39851</v>
          </cell>
          <cell r="H6" t="str">
            <v>Šeštadienis</v>
          </cell>
          <cell r="I6">
            <v>0.45833333333333331</v>
          </cell>
          <cell r="J6" t="str">
            <v>E.Norvilas</v>
          </cell>
          <cell r="K6" t="str">
            <v>J.Beržinskienė</v>
          </cell>
          <cell r="L6" t="str">
            <v>in</v>
          </cell>
        </row>
        <row r="7">
          <cell r="A7">
            <v>5</v>
          </cell>
          <cell r="B7">
            <v>1</v>
          </cell>
          <cell r="C7" t="str">
            <v>Klaipėdos m. atviras čempionatas</v>
          </cell>
          <cell r="D7">
            <v>39855</v>
          </cell>
          <cell r="G7">
            <v>39856</v>
          </cell>
          <cell r="L7" t="str">
            <v>in</v>
          </cell>
        </row>
        <row r="8">
          <cell r="L8" t="str">
            <v>in</v>
          </cell>
        </row>
      </sheetData>
      <sheetData sheetId="15">
        <row r="3">
          <cell r="A3" t="str">
            <v>dni</v>
          </cell>
          <cell r="C3" t="str">
            <v>I diena</v>
          </cell>
          <cell r="D3">
            <v>39850</v>
          </cell>
          <cell r="E3" t="str">
            <v>Penktadienis</v>
          </cell>
          <cell r="F3">
            <v>0.54166666666666663</v>
          </cell>
          <cell r="J3">
            <v>1</v>
          </cell>
          <cell r="K3" t="str">
            <v>Vyr. teisėjas</v>
          </cell>
          <cell r="L3" t="str">
            <v>E.Norvilas (Nacionalinė kategorija)</v>
          </cell>
          <cell r="P3" t="str">
            <v>1m</v>
          </cell>
          <cell r="Q3" t="str">
            <v>Moterys</v>
          </cell>
        </row>
        <row r="4">
          <cell r="A4" t="str">
            <v>dnii</v>
          </cell>
          <cell r="C4" t="str">
            <v>II diena</v>
          </cell>
          <cell r="D4">
            <v>39851</v>
          </cell>
          <cell r="E4" t="str">
            <v>Šeštadienis</v>
          </cell>
          <cell r="F4">
            <v>0.45833333333333331</v>
          </cell>
          <cell r="J4">
            <v>2</v>
          </cell>
          <cell r="K4" t="str">
            <v>Vyr. sekretorius</v>
          </cell>
          <cell r="L4" t="str">
            <v>J.Beržinskienė (I kategorija)</v>
          </cell>
          <cell r="P4" t="str">
            <v>1v</v>
          </cell>
          <cell r="Q4" t="str">
            <v>Vyrai</v>
          </cell>
        </row>
        <row r="5">
          <cell r="A5" t="str">
            <v>pv</v>
          </cell>
          <cell r="C5" t="str">
            <v>Pavadinimas</v>
          </cell>
          <cell r="D5" t="str">
            <v>Lietuvos jaunių pirmenybės</v>
          </cell>
          <cell r="J5">
            <v>3</v>
          </cell>
          <cell r="K5" t="str">
            <v>Fotofinišas</v>
          </cell>
          <cell r="L5" t="str">
            <v>V.Daujotas (Nacionalinė kategorija)</v>
          </cell>
          <cell r="P5" t="str">
            <v>2m</v>
          </cell>
          <cell r="Q5" t="str">
            <v>Jaunuolės</v>
          </cell>
        </row>
        <row r="6">
          <cell r="A6" t="str">
            <v>vtt</v>
          </cell>
          <cell r="C6" t="str">
            <v>Miestas</v>
          </cell>
          <cell r="D6" t="str">
            <v>Klaipėda</v>
          </cell>
          <cell r="E6" t="str">
            <v>Lengvosios atletikos maniežas</v>
          </cell>
          <cell r="F6" t="str">
            <v>Klaipėda, Lengvosios atletikos maniežas</v>
          </cell>
          <cell r="J6">
            <v>4</v>
          </cell>
          <cell r="K6" t="str">
            <v>Vyr. laikininkas</v>
          </cell>
          <cell r="L6" t="str">
            <v>O.Grybauskienė (I kategorija)</v>
          </cell>
          <cell r="P6" t="str">
            <v>2v</v>
          </cell>
          <cell r="Q6" t="str">
            <v>Jaunuoliai</v>
          </cell>
        </row>
        <row r="7">
          <cell r="A7" t="str">
            <v>inout</v>
          </cell>
          <cell r="B7" t="str">
            <v>i/o</v>
          </cell>
          <cell r="C7" t="str">
            <v>in</v>
          </cell>
          <cell r="J7">
            <v>5</v>
          </cell>
          <cell r="K7" t="str">
            <v>Finišo vyr.teisėjas</v>
          </cell>
          <cell r="L7" t="str">
            <v>D.D.Senkus (I kategorija)</v>
          </cell>
          <cell r="P7" t="str">
            <v>3m</v>
          </cell>
          <cell r="Q7" t="str">
            <v>Jaunės</v>
          </cell>
        </row>
        <row r="8">
          <cell r="A8" t="str">
            <v>kat</v>
          </cell>
          <cell r="C8" t="str">
            <v>Amžiaus grupė(s)</v>
          </cell>
          <cell r="J8">
            <v>6</v>
          </cell>
          <cell r="K8" t="str">
            <v>Finišo sekretorius</v>
          </cell>
          <cell r="L8" t="str">
            <v>D.Senkus (II kategorija)</v>
          </cell>
          <cell r="P8" t="str">
            <v>3v</v>
          </cell>
          <cell r="Q8" t="str">
            <v>Jauniai</v>
          </cell>
        </row>
        <row r="9">
          <cell r="A9" t="str">
            <v>vt</v>
          </cell>
          <cell r="C9" t="str">
            <v>Vyr. teisėjas</v>
          </cell>
          <cell r="D9" t="str">
            <v>E.Norvilas</v>
          </cell>
          <cell r="J9">
            <v>7</v>
          </cell>
          <cell r="K9" t="str">
            <v>Rungties vyr.teisėjas</v>
          </cell>
          <cell r="L9" t="str">
            <v>E.Krištaponytė (III kategorija)</v>
          </cell>
          <cell r="P9" t="str">
            <v>4m</v>
          </cell>
          <cell r="Q9" t="str">
            <v>Jaunutės</v>
          </cell>
        </row>
        <row r="10">
          <cell r="A10" t="str">
            <v>vs</v>
          </cell>
          <cell r="C10" t="str">
            <v>Vyr. sekretorius</v>
          </cell>
          <cell r="D10" t="str">
            <v>J.Beržinskienė</v>
          </cell>
          <cell r="J10">
            <v>8</v>
          </cell>
          <cell r="K10" t="str">
            <v>Rungties vyr. sekretorius</v>
          </cell>
          <cell r="L10" t="str">
            <v>I.Malakauskienė (III kategorija)</v>
          </cell>
          <cell r="P10" t="str">
            <v>4v</v>
          </cell>
          <cell r="Q10" t="str">
            <v>Jaunučiai</v>
          </cell>
        </row>
        <row r="11">
          <cell r="A11" t="str">
            <v>ff</v>
          </cell>
          <cell r="C11" t="str">
            <v>Fotofinišas</v>
          </cell>
          <cell r="D11" t="str">
            <v>V.Daujotas</v>
          </cell>
          <cell r="J11">
            <v>9</v>
          </cell>
          <cell r="L11" t="str">
            <v>J.Beržinskienė (I kategorija)</v>
          </cell>
          <cell r="P11" t="str">
            <v>5m</v>
          </cell>
          <cell r="Q11" t="str">
            <v>Mergaitės</v>
          </cell>
        </row>
        <row r="12">
          <cell r="A12" t="str">
            <v>dp</v>
          </cell>
          <cell r="C12" t="str">
            <v>Data processing by</v>
          </cell>
          <cell r="D12" t="str">
            <v>R&amp;BC Maratonas</v>
          </cell>
          <cell r="J12">
            <v>10</v>
          </cell>
          <cell r="L12" t="str">
            <v>D.Barkauskas (Nacionalinė kategorija)</v>
          </cell>
          <cell r="P12" t="str">
            <v>5v</v>
          </cell>
          <cell r="Q12" t="str">
            <v>Berniukai</v>
          </cell>
        </row>
        <row r="13">
          <cell r="J13">
            <v>11</v>
          </cell>
          <cell r="L13" t="str">
            <v/>
          </cell>
        </row>
        <row r="17">
          <cell r="C17" t="str">
            <v>60m bb</v>
          </cell>
          <cell r="D17">
            <v>6</v>
          </cell>
          <cell r="E17">
            <v>2.7777777777777779E-3</v>
          </cell>
          <cell r="F17">
            <v>2.0833333333333298E-3</v>
          </cell>
          <cell r="J17">
            <v>1</v>
          </cell>
          <cell r="K17" t="str">
            <v>A.Pleskys</v>
          </cell>
          <cell r="L17" t="str">
            <v>Nacionalinė kategorija</v>
          </cell>
          <cell r="M17" t="str">
            <v>A.Pleskys (Nacionalinė kategorija)</v>
          </cell>
          <cell r="P17">
            <v>1</v>
          </cell>
          <cell r="Q17">
            <v>18</v>
          </cell>
          <cell r="S17" t="str">
            <v>3mkartis</v>
          </cell>
          <cell r="T17">
            <v>2</v>
          </cell>
        </row>
        <row r="18">
          <cell r="C18" t="str">
            <v>60m</v>
          </cell>
          <cell r="D18">
            <v>6</v>
          </cell>
          <cell r="E18">
            <v>2.0833333333333333E-3</v>
          </cell>
          <cell r="F18">
            <v>2.0833333333333333E-3</v>
          </cell>
          <cell r="J18">
            <v>2</v>
          </cell>
          <cell r="K18" t="str">
            <v>D.Barkauskas</v>
          </cell>
          <cell r="L18" t="str">
            <v>Nacionalinė kategorija</v>
          </cell>
          <cell r="M18" t="str">
            <v>D.Barkauskas (Nacionalinė kategorija)</v>
          </cell>
          <cell r="P18">
            <v>2</v>
          </cell>
          <cell r="Q18">
            <v>14</v>
          </cell>
          <cell r="S18" t="str">
            <v>3vkartis</v>
          </cell>
          <cell r="T18">
            <v>2.4</v>
          </cell>
        </row>
        <row r="19">
          <cell r="C19" t="str">
            <v>600m</v>
          </cell>
          <cell r="D19">
            <v>8</v>
          </cell>
          <cell r="E19">
            <v>2.7777777777777779E-3</v>
          </cell>
          <cell r="F19">
            <v>2.0833333333333298E-3</v>
          </cell>
          <cell r="J19">
            <v>3</v>
          </cell>
          <cell r="K19" t="str">
            <v>D.D.Senkus</v>
          </cell>
          <cell r="L19" t="str">
            <v>I kategorija</v>
          </cell>
          <cell r="M19" t="str">
            <v>D.D.Senkus (I kategorija)</v>
          </cell>
          <cell r="P19">
            <v>3</v>
          </cell>
          <cell r="Q19">
            <v>12</v>
          </cell>
          <cell r="S19" t="str">
            <v>1vkartis</v>
          </cell>
        </row>
        <row r="20">
          <cell r="C20" t="str">
            <v>1000m</v>
          </cell>
          <cell r="D20">
            <v>12</v>
          </cell>
          <cell r="E20">
            <v>4.8611111111111112E-3</v>
          </cell>
          <cell r="F20">
            <v>2.0833333333333298E-3</v>
          </cell>
          <cell r="J20">
            <v>4</v>
          </cell>
          <cell r="K20" t="str">
            <v>D.Senkus</v>
          </cell>
          <cell r="L20" t="str">
            <v>II kategorija</v>
          </cell>
          <cell r="M20" t="str">
            <v>D.Senkus (II kategorija)</v>
          </cell>
          <cell r="P20">
            <v>4</v>
          </cell>
          <cell r="Q20">
            <v>9</v>
          </cell>
          <cell r="S20" t="str">
            <v>2vkartis</v>
          </cell>
        </row>
        <row r="21">
          <cell r="C21" t="str">
            <v>2000m</v>
          </cell>
          <cell r="D21">
            <v>25</v>
          </cell>
          <cell r="E21">
            <v>8.3333333333333332E-3</v>
          </cell>
          <cell r="F21">
            <v>2.0833333333333298E-3</v>
          </cell>
          <cell r="J21">
            <v>5</v>
          </cell>
          <cell r="K21" t="str">
            <v>E.Krištaponytė</v>
          </cell>
          <cell r="L21" t="str">
            <v>III kategorija</v>
          </cell>
          <cell r="M21" t="str">
            <v>E.Krištaponytė (III kategorija)</v>
          </cell>
          <cell r="P21">
            <v>5</v>
          </cell>
          <cell r="Q21">
            <v>8</v>
          </cell>
          <cell r="S21" t="str">
            <v>1maukštis</v>
          </cell>
          <cell r="T21">
            <v>1.3</v>
          </cell>
        </row>
        <row r="22">
          <cell r="C22" t="str">
            <v>200m</v>
          </cell>
          <cell r="D22">
            <v>4</v>
          </cell>
          <cell r="E22">
            <v>2.0833333333333333E-3</v>
          </cell>
          <cell r="F22">
            <v>2.0833333333333298E-3</v>
          </cell>
          <cell r="J22">
            <v>6</v>
          </cell>
          <cell r="K22" t="str">
            <v>I.Malakauskienė</v>
          </cell>
          <cell r="L22" t="str">
            <v>III kategorija</v>
          </cell>
          <cell r="M22" t="str">
            <v>I.Malakauskienė (III kategorija)</v>
          </cell>
          <cell r="P22">
            <v>6</v>
          </cell>
          <cell r="Q22">
            <v>7</v>
          </cell>
          <cell r="S22" t="str">
            <v>3maukštis</v>
          </cell>
          <cell r="T22">
            <v>1.3</v>
          </cell>
        </row>
        <row r="23">
          <cell r="C23" t="str">
            <v>3000m</v>
          </cell>
          <cell r="D23">
            <v>25</v>
          </cell>
          <cell r="E23">
            <v>1.0416666666666666E-2</v>
          </cell>
          <cell r="F23">
            <v>2.0833333333333298E-3</v>
          </cell>
          <cell r="J23">
            <v>7</v>
          </cell>
          <cell r="K23" t="str">
            <v>J.Beržinskienė</v>
          </cell>
          <cell r="L23" t="str">
            <v>I kategorija</v>
          </cell>
          <cell r="M23" t="str">
            <v>J.Beržinskienė (I kategorija)</v>
          </cell>
          <cell r="P23">
            <v>7</v>
          </cell>
          <cell r="Q23">
            <v>6</v>
          </cell>
          <cell r="S23" t="str">
            <v>1vaukštis</v>
          </cell>
          <cell r="T23">
            <v>1.55</v>
          </cell>
        </row>
        <row r="24">
          <cell r="C24" t="str">
            <v>1500m klb</v>
          </cell>
          <cell r="D24">
            <v>22</v>
          </cell>
          <cell r="E24">
            <v>5.5555555555555558E-3</v>
          </cell>
          <cell r="F24">
            <v>2.0833333333333298E-3</v>
          </cell>
          <cell r="J24">
            <v>8</v>
          </cell>
          <cell r="K24" t="str">
            <v>K.Kozlovienė</v>
          </cell>
          <cell r="L24" t="str">
            <v>II kategorija</v>
          </cell>
          <cell r="M24" t="str">
            <v>K.Kozlovienė (II kategorija)</v>
          </cell>
          <cell r="P24">
            <v>8</v>
          </cell>
          <cell r="Q24">
            <v>5</v>
          </cell>
          <cell r="S24" t="str">
            <v>3vaukštis</v>
          </cell>
          <cell r="T24">
            <v>1.55</v>
          </cell>
        </row>
        <row r="25">
          <cell r="C25" t="str">
            <v>2000m klb</v>
          </cell>
          <cell r="D25">
            <v>22</v>
          </cell>
          <cell r="E25">
            <v>6.9444444444444441E-3</v>
          </cell>
          <cell r="F25">
            <v>2.0833333333333298E-3</v>
          </cell>
          <cell r="J25">
            <v>9</v>
          </cell>
          <cell r="K25" t="str">
            <v>L.Bružas</v>
          </cell>
          <cell r="L25" t="str">
            <v>III kategorija</v>
          </cell>
          <cell r="M25" t="str">
            <v>L.Bružas (III kategorija)</v>
          </cell>
          <cell r="P25">
            <v>9</v>
          </cell>
          <cell r="Q25">
            <v>4</v>
          </cell>
        </row>
        <row r="26">
          <cell r="C26" t="str">
            <v>300m</v>
          </cell>
          <cell r="D26">
            <v>4</v>
          </cell>
          <cell r="E26">
            <v>2.0833333333333333E-3</v>
          </cell>
          <cell r="F26">
            <v>2.0833333333333298E-3</v>
          </cell>
          <cell r="J26">
            <v>10</v>
          </cell>
          <cell r="K26" t="str">
            <v>M.Butkus</v>
          </cell>
          <cell r="L26" t="str">
            <v>I kategorija</v>
          </cell>
          <cell r="M26" t="str">
            <v>M.Butkus (I kategorija)</v>
          </cell>
          <cell r="P26">
            <v>10</v>
          </cell>
          <cell r="Q26">
            <v>3</v>
          </cell>
        </row>
        <row r="27">
          <cell r="C27" t="str">
            <v>3km sp ėj</v>
          </cell>
          <cell r="D27">
            <v>36</v>
          </cell>
          <cell r="E27">
            <v>1.7361111111111112E-2</v>
          </cell>
          <cell r="J27">
            <v>11</v>
          </cell>
          <cell r="K27" t="str">
            <v>M.Krakys</v>
          </cell>
          <cell r="L27" t="str">
            <v>Nacionalinė kategorija</v>
          </cell>
          <cell r="M27" t="str">
            <v>M.Krakys (Nacionalinė kategorija)</v>
          </cell>
          <cell r="P27">
            <v>11</v>
          </cell>
          <cell r="Q27">
            <v>2</v>
          </cell>
        </row>
        <row r="28">
          <cell r="C28" t="str">
            <v>800m</v>
          </cell>
          <cell r="D28">
            <v>8</v>
          </cell>
          <cell r="E28">
            <v>3.472222222222222E-3</v>
          </cell>
          <cell r="F28">
            <v>2.0833333333333298E-3</v>
          </cell>
          <cell r="J28">
            <v>12</v>
          </cell>
          <cell r="K28" t="str">
            <v>O.Grybauskienė</v>
          </cell>
          <cell r="L28" t="str">
            <v>I kategorija</v>
          </cell>
          <cell r="M28" t="str">
            <v>O.Grybauskienė (I kategorija)</v>
          </cell>
          <cell r="P28">
            <v>12</v>
          </cell>
          <cell r="Q28">
            <v>1</v>
          </cell>
        </row>
        <row r="29">
          <cell r="C29" t="str">
            <v>100m</v>
          </cell>
          <cell r="D29">
            <v>8</v>
          </cell>
          <cell r="E29">
            <v>2.0833333333333333E-3</v>
          </cell>
          <cell r="F29">
            <v>2.0833333333333298E-3</v>
          </cell>
          <cell r="J29">
            <v>13</v>
          </cell>
          <cell r="K29" t="str">
            <v>R.Beržinskas</v>
          </cell>
          <cell r="L29" t="str">
            <v>Nacionalinė kategorija</v>
          </cell>
          <cell r="M29" t="str">
            <v>R.Beržinskas (Nacionalinė kategorija)</v>
          </cell>
          <cell r="P29">
            <v>13</v>
          </cell>
        </row>
        <row r="30">
          <cell r="C30" t="str">
            <v>150m</v>
          </cell>
          <cell r="D30">
            <v>4</v>
          </cell>
          <cell r="E30">
            <v>2.0833333333333333E-3</v>
          </cell>
          <cell r="F30">
            <v>2.0833333333333298E-3</v>
          </cell>
          <cell r="J30">
            <v>14</v>
          </cell>
          <cell r="K30" t="str">
            <v>V.Daujotas</v>
          </cell>
          <cell r="L30" t="str">
            <v>Nacionalinė kategorija</v>
          </cell>
          <cell r="M30" t="str">
            <v>V.Daujotas (Nacionalinė kategorija)</v>
          </cell>
          <cell r="P30">
            <v>14</v>
          </cell>
        </row>
        <row r="31">
          <cell r="C31" t="str">
            <v>400m</v>
          </cell>
          <cell r="D31">
            <v>4</v>
          </cell>
          <cell r="E31">
            <v>2.7777777777777779E-3</v>
          </cell>
          <cell r="F31">
            <v>2.0833333333333298E-3</v>
          </cell>
          <cell r="J31">
            <v>15</v>
          </cell>
          <cell r="K31" t="str">
            <v>R.Zabulionis</v>
          </cell>
          <cell r="L31" t="str">
            <v>Nacionalinė kategorija</v>
          </cell>
          <cell r="M31" t="str">
            <v>R.Zabulionis (Nacionalinė kategorija)</v>
          </cell>
          <cell r="P31">
            <v>15</v>
          </cell>
        </row>
        <row r="32">
          <cell r="C32" t="str">
            <v>500m</v>
          </cell>
          <cell r="D32">
            <v>12</v>
          </cell>
          <cell r="E32">
            <v>3.472222222222222E-3</v>
          </cell>
          <cell r="F32">
            <v>2.0833333333333298E-3</v>
          </cell>
          <cell r="J32">
            <v>16</v>
          </cell>
          <cell r="K32" t="str">
            <v>E.Norvilas</v>
          </cell>
          <cell r="L32" t="str">
            <v>Nacionalinė kategorija</v>
          </cell>
          <cell r="M32" t="str">
            <v>E.Norvilas (Nacionalinė kategorija)</v>
          </cell>
          <cell r="P32">
            <v>16</v>
          </cell>
        </row>
        <row r="33">
          <cell r="C33" t="str">
            <v>1500m</v>
          </cell>
          <cell r="D33">
            <v>12</v>
          </cell>
          <cell r="E33">
            <v>4.8611111111111112E-3</v>
          </cell>
          <cell r="F33">
            <v>2.0833333333333298E-3</v>
          </cell>
          <cell r="J33">
            <v>17</v>
          </cell>
          <cell r="M33" t="str">
            <v xml:space="preserve"> ()</v>
          </cell>
          <cell r="P33">
            <v>17</v>
          </cell>
        </row>
        <row r="34">
          <cell r="C34" t="str">
            <v>1 mylia</v>
          </cell>
          <cell r="D34">
            <v>15</v>
          </cell>
          <cell r="E34">
            <v>4.8611111111111112E-3</v>
          </cell>
          <cell r="F34">
            <v>2.0833333333333298E-3</v>
          </cell>
          <cell r="J34">
            <v>18</v>
          </cell>
          <cell r="M34" t="str">
            <v xml:space="preserve"> ()</v>
          </cell>
          <cell r="P34">
            <v>18</v>
          </cell>
        </row>
        <row r="35">
          <cell r="C35" t="str">
            <v>5000m</v>
          </cell>
          <cell r="D35">
            <v>25</v>
          </cell>
          <cell r="E35">
            <v>1.3888888888888888E-2</v>
          </cell>
          <cell r="F35">
            <v>2.0833333333333298E-3</v>
          </cell>
          <cell r="J35">
            <v>19</v>
          </cell>
          <cell r="M35" t="str">
            <v xml:space="preserve"> ()</v>
          </cell>
          <cell r="P35">
            <v>19</v>
          </cell>
        </row>
        <row r="36">
          <cell r="C36" t="str">
            <v>10000m</v>
          </cell>
          <cell r="D36">
            <v>25</v>
          </cell>
          <cell r="E36">
            <v>2.7777777777777776E-2</v>
          </cell>
          <cell r="F36">
            <v>2.0833333333333298E-3</v>
          </cell>
          <cell r="J36">
            <v>20</v>
          </cell>
          <cell r="M36" t="str">
            <v xml:space="preserve"> ()</v>
          </cell>
          <cell r="P36">
            <v>20</v>
          </cell>
        </row>
        <row r="37">
          <cell r="C37" t="str">
            <v>100m bb</v>
          </cell>
          <cell r="D37">
            <v>8</v>
          </cell>
          <cell r="E37">
            <v>3.472222222222222E-3</v>
          </cell>
          <cell r="F37">
            <v>2.0833333333333298E-3</v>
          </cell>
          <cell r="J37">
            <v>21</v>
          </cell>
          <cell r="M37" t="str">
            <v xml:space="preserve"> ()</v>
          </cell>
          <cell r="P37">
            <v>21</v>
          </cell>
        </row>
        <row r="38">
          <cell r="C38" t="str">
            <v>60m f</v>
          </cell>
          <cell r="D38">
            <v>1</v>
          </cell>
          <cell r="E38">
            <v>3.472222222222222E-3</v>
          </cell>
          <cell r="F38">
            <v>1.3888888888888889E-3</v>
          </cell>
          <cell r="J38">
            <v>22</v>
          </cell>
          <cell r="M38" t="str">
            <v xml:space="preserve"> ()</v>
          </cell>
          <cell r="P38">
            <v>22</v>
          </cell>
        </row>
        <row r="39">
          <cell r="C39" t="str">
            <v>400m bb</v>
          </cell>
          <cell r="D39">
            <v>8</v>
          </cell>
          <cell r="E39">
            <v>3.472222222222222E-3</v>
          </cell>
          <cell r="F39">
            <v>2.0833333333333298E-3</v>
          </cell>
          <cell r="J39">
            <v>23</v>
          </cell>
          <cell r="M39" t="str">
            <v xml:space="preserve"> ()</v>
          </cell>
          <cell r="P39">
            <v>23</v>
          </cell>
        </row>
        <row r="40">
          <cell r="C40" t="str">
            <v>4x200m</v>
          </cell>
          <cell r="D40">
            <v>4</v>
          </cell>
          <cell r="E40">
            <v>2.7777777777777779E-3</v>
          </cell>
          <cell r="F40">
            <v>3.472222222222222E-3</v>
          </cell>
          <cell r="J40">
            <v>24</v>
          </cell>
          <cell r="M40" t="str">
            <v xml:space="preserve"> ()</v>
          </cell>
          <cell r="P40">
            <v>24</v>
          </cell>
        </row>
        <row r="41">
          <cell r="C41" t="str">
            <v>60 m</v>
          </cell>
          <cell r="D41">
            <v>6</v>
          </cell>
          <cell r="E41">
            <v>2.0833333333333333E-3</v>
          </cell>
          <cell r="F41">
            <v>2.0833333333333333E-3</v>
          </cell>
          <cell r="J41">
            <v>25</v>
          </cell>
          <cell r="M41" t="str">
            <v xml:space="preserve"> ()</v>
          </cell>
          <cell r="P41">
            <v>25</v>
          </cell>
        </row>
        <row r="42">
          <cell r="C42" t="str">
            <v>2000m sp. ėj.</v>
          </cell>
          <cell r="D42">
            <v>25</v>
          </cell>
          <cell r="E42">
            <v>1.2499999999999999E-2</v>
          </cell>
          <cell r="F42">
            <v>2.0833333333333298E-3</v>
          </cell>
          <cell r="J42">
            <v>26</v>
          </cell>
          <cell r="M42" t="str">
            <v xml:space="preserve"> ()</v>
          </cell>
          <cell r="P42">
            <v>26</v>
          </cell>
        </row>
        <row r="43">
          <cell r="C43" t="str">
            <v>5km sp ėj</v>
          </cell>
          <cell r="D43">
            <v>25</v>
          </cell>
          <cell r="E43">
            <v>2.4305555555555556E-2</v>
          </cell>
          <cell r="J43">
            <v>27</v>
          </cell>
          <cell r="M43" t="str">
            <v xml:space="preserve"> ()</v>
          </cell>
          <cell r="P43">
            <v>27</v>
          </cell>
        </row>
        <row r="44">
          <cell r="C44" t="str">
            <v>10000m sp. ėj.</v>
          </cell>
          <cell r="D44">
            <v>25</v>
          </cell>
          <cell r="E44">
            <v>4.0972222222222222E-2</v>
          </cell>
          <cell r="F44">
            <v>2.0833333333333298E-3</v>
          </cell>
          <cell r="J44">
            <v>28</v>
          </cell>
          <cell r="M44" t="str">
            <v xml:space="preserve"> ()</v>
          </cell>
          <cell r="P44">
            <v>28</v>
          </cell>
        </row>
        <row r="45">
          <cell r="C45" t="str">
            <v>Varžybų atidarymas</v>
          </cell>
          <cell r="D45">
            <v>1</v>
          </cell>
          <cell r="E45">
            <v>1.0416666666666666E-2</v>
          </cell>
          <cell r="F45">
            <v>3.472222222222222E-3</v>
          </cell>
          <cell r="J45">
            <v>29</v>
          </cell>
          <cell r="M45" t="str">
            <v xml:space="preserve"> ()</v>
          </cell>
          <cell r="P45">
            <v>29</v>
          </cell>
        </row>
        <row r="46">
          <cell r="C46" t="str">
            <v>x</v>
          </cell>
          <cell r="D46">
            <v>1</v>
          </cell>
          <cell r="E46">
            <v>1.3888888888888889E-3</v>
          </cell>
          <cell r="F46">
            <v>6.9444444444444447E-4</v>
          </cell>
          <cell r="J46">
            <v>30</v>
          </cell>
          <cell r="M46" t="str">
            <v xml:space="preserve"> ()</v>
          </cell>
          <cell r="P46">
            <v>30</v>
          </cell>
        </row>
        <row r="47">
          <cell r="P47">
            <v>31</v>
          </cell>
        </row>
        <row r="48">
          <cell r="P48">
            <v>32</v>
          </cell>
        </row>
        <row r="49">
          <cell r="P49">
            <v>33</v>
          </cell>
        </row>
        <row r="50">
          <cell r="P50">
            <v>34</v>
          </cell>
        </row>
        <row r="51">
          <cell r="P51">
            <v>35</v>
          </cell>
        </row>
        <row r="52">
          <cell r="P52">
            <v>36</v>
          </cell>
        </row>
        <row r="53">
          <cell r="P53">
            <v>37</v>
          </cell>
        </row>
        <row r="54">
          <cell r="P54">
            <v>38</v>
          </cell>
        </row>
        <row r="55">
          <cell r="P55">
            <v>39</v>
          </cell>
        </row>
        <row r="56">
          <cell r="P56">
            <v>40</v>
          </cell>
        </row>
        <row r="57">
          <cell r="P57">
            <v>41</v>
          </cell>
        </row>
        <row r="58">
          <cell r="P58">
            <v>42</v>
          </cell>
        </row>
        <row r="59">
          <cell r="P59">
            <v>43</v>
          </cell>
        </row>
        <row r="60">
          <cell r="P60">
            <v>44</v>
          </cell>
        </row>
        <row r="61">
          <cell r="P61">
            <v>45</v>
          </cell>
        </row>
        <row r="62">
          <cell r="P62">
            <v>46</v>
          </cell>
        </row>
        <row r="63">
          <cell r="P63">
            <v>47</v>
          </cell>
        </row>
        <row r="64">
          <cell r="P64">
            <v>48</v>
          </cell>
        </row>
        <row r="65">
          <cell r="P65">
            <v>49</v>
          </cell>
        </row>
        <row r="66">
          <cell r="P66">
            <v>50</v>
          </cell>
        </row>
        <row r="67">
          <cell r="P67">
            <v>51</v>
          </cell>
        </row>
        <row r="68">
          <cell r="P68">
            <v>52</v>
          </cell>
        </row>
        <row r="69">
          <cell r="P69">
            <v>53</v>
          </cell>
        </row>
        <row r="70">
          <cell r="P70">
            <v>54</v>
          </cell>
        </row>
        <row r="71">
          <cell r="P71">
            <v>55</v>
          </cell>
        </row>
        <row r="72">
          <cell r="P72">
            <v>56</v>
          </cell>
        </row>
        <row r="73">
          <cell r="P73">
            <v>57</v>
          </cell>
        </row>
        <row r="74">
          <cell r="P74">
            <v>58</v>
          </cell>
        </row>
        <row r="75">
          <cell r="P75">
            <v>59</v>
          </cell>
        </row>
        <row r="76">
          <cell r="P76">
            <v>60</v>
          </cell>
        </row>
        <row r="77">
          <cell r="P77">
            <v>61</v>
          </cell>
        </row>
        <row r="78">
          <cell r="P78">
            <v>62</v>
          </cell>
        </row>
        <row r="79">
          <cell r="P79">
            <v>63</v>
          </cell>
        </row>
        <row r="80">
          <cell r="P80">
            <v>64</v>
          </cell>
        </row>
        <row r="81">
          <cell r="P81">
            <v>65</v>
          </cell>
        </row>
        <row r="82">
          <cell r="P82">
            <v>66</v>
          </cell>
        </row>
        <row r="83">
          <cell r="P83">
            <v>67</v>
          </cell>
        </row>
        <row r="84">
          <cell r="P84">
            <v>68</v>
          </cell>
        </row>
        <row r="85">
          <cell r="P85">
            <v>69</v>
          </cell>
        </row>
        <row r="86">
          <cell r="P86">
            <v>70</v>
          </cell>
        </row>
        <row r="87">
          <cell r="P87">
            <v>71</v>
          </cell>
        </row>
        <row r="88">
          <cell r="P88">
            <v>72</v>
          </cell>
        </row>
      </sheetData>
      <sheetData sheetId="16">
        <row r="9">
          <cell r="A9">
            <v>1</v>
          </cell>
          <cell r="B9" t="str">
            <v>Penktadienis</v>
          </cell>
          <cell r="C9">
            <v>39850</v>
          </cell>
          <cell r="D9">
            <v>0.54166666666666663</v>
          </cell>
          <cell r="E9">
            <v>0.54166666666666663</v>
          </cell>
          <cell r="G9">
            <v>1.7361111111111112E-2</v>
          </cell>
          <cell r="H9">
            <v>0</v>
          </cell>
          <cell r="I9">
            <v>1.7361111111111112E-2</v>
          </cell>
          <cell r="J9">
            <v>1.7361111111111112E-2</v>
          </cell>
          <cell r="K9">
            <v>1</v>
          </cell>
          <cell r="L9">
            <v>0.3888888888888889</v>
          </cell>
          <cell r="M9">
            <v>36</v>
          </cell>
          <cell r="N9">
            <v>14</v>
          </cell>
          <cell r="P9">
            <v>14</v>
          </cell>
          <cell r="Q9" t="str">
            <v>m</v>
          </cell>
          <cell r="R9" t="str">
            <v>Jaunės</v>
          </cell>
          <cell r="S9" t="str">
            <v>3km sp ėj</v>
          </cell>
          <cell r="U9" t="str">
            <v>m3km sp ėj</v>
          </cell>
          <cell r="V9" t="str">
            <v>3km sp ėj Jaunės</v>
          </cell>
          <cell r="W9" t="str">
            <v>3km sp ėj  Jaunės</v>
          </cell>
          <cell r="Y9" t="str">
            <v xml:space="preserve"> </v>
          </cell>
          <cell r="AA9" t="str">
            <v/>
          </cell>
          <cell r="AB9" t="str">
            <v/>
          </cell>
          <cell r="AC9" t="str">
            <v xml:space="preserve">  </v>
          </cell>
          <cell r="AE9" t="str">
            <v xml:space="preserve"> </v>
          </cell>
          <cell r="AG9" t="str">
            <v/>
          </cell>
          <cell r="AH9" t="str">
            <v/>
          </cell>
          <cell r="AI9" t="str">
            <v xml:space="preserve">  </v>
          </cell>
          <cell r="AK9" t="str">
            <v xml:space="preserve"> </v>
          </cell>
          <cell r="AM9" t="str">
            <v/>
          </cell>
          <cell r="AN9" t="str">
            <v/>
          </cell>
          <cell r="AO9" t="str">
            <v xml:space="preserve">  </v>
          </cell>
          <cell r="AT9" t="str">
            <v>3m3km sp ėj</v>
          </cell>
          <cell r="AU9" t="str">
            <v>3m</v>
          </cell>
          <cell r="AV9">
            <v>3</v>
          </cell>
          <cell r="AW9" t="str">
            <v/>
          </cell>
          <cell r="AX9" t="str">
            <v/>
          </cell>
          <cell r="AZ9" t="str">
            <v/>
          </cell>
          <cell r="BA9" t="str">
            <v/>
          </cell>
          <cell r="BC9" t="str">
            <v/>
          </cell>
          <cell r="BD9" t="str">
            <v/>
          </cell>
        </row>
        <row r="10">
          <cell r="A10">
            <v>2</v>
          </cell>
          <cell r="B10" t="str">
            <v>Penktadienis</v>
          </cell>
          <cell r="C10">
            <v>39850</v>
          </cell>
          <cell r="D10">
            <v>0.55902777777777779</v>
          </cell>
          <cell r="E10">
            <v>0.55902777777777779</v>
          </cell>
          <cell r="F10">
            <v>6.9444444444444441E-3</v>
          </cell>
          <cell r="G10">
            <v>2.4305555555555556E-2</v>
          </cell>
          <cell r="H10">
            <v>0</v>
          </cell>
          <cell r="I10">
            <v>2.4305555555555556E-2</v>
          </cell>
          <cell r="J10">
            <v>2.4305555555555556E-2</v>
          </cell>
          <cell r="K10">
            <v>1</v>
          </cell>
          <cell r="L10">
            <v>0.4</v>
          </cell>
          <cell r="M10">
            <v>25</v>
          </cell>
          <cell r="N10">
            <v>10</v>
          </cell>
          <cell r="P10">
            <v>10</v>
          </cell>
          <cell r="Q10" t="str">
            <v>v</v>
          </cell>
          <cell r="R10" t="str">
            <v>Jauniai</v>
          </cell>
          <cell r="S10" t="str">
            <v>5km sp ėj</v>
          </cell>
          <cell r="U10" t="str">
            <v>v5km sp ėj</v>
          </cell>
          <cell r="V10" t="str">
            <v>5km sp ėj Jauniai</v>
          </cell>
          <cell r="W10" t="str">
            <v>5km sp ėj  Jauniai</v>
          </cell>
          <cell r="Y10" t="str">
            <v xml:space="preserve"> </v>
          </cell>
          <cell r="AA10" t="str">
            <v/>
          </cell>
          <cell r="AB10" t="str">
            <v/>
          </cell>
          <cell r="AC10" t="str">
            <v xml:space="preserve">  </v>
          </cell>
          <cell r="AE10" t="str">
            <v xml:space="preserve"> </v>
          </cell>
          <cell r="AG10" t="str">
            <v/>
          </cell>
          <cell r="AH10" t="str">
            <v/>
          </cell>
          <cell r="AI10" t="str">
            <v xml:space="preserve">  </v>
          </cell>
          <cell r="AK10" t="str">
            <v xml:space="preserve"> </v>
          </cell>
          <cell r="AM10" t="str">
            <v/>
          </cell>
          <cell r="AN10" t="str">
            <v/>
          </cell>
          <cell r="AO10" t="str">
            <v xml:space="preserve">  </v>
          </cell>
          <cell r="AT10" t="str">
            <v>3v5km sp ėj</v>
          </cell>
          <cell r="AU10" t="str">
            <v>3v</v>
          </cell>
          <cell r="AV10">
            <v>3</v>
          </cell>
          <cell r="AW10" t="str">
            <v/>
          </cell>
          <cell r="AX10" t="str">
            <v/>
          </cell>
          <cell r="AZ10" t="str">
            <v/>
          </cell>
          <cell r="BA10" t="str">
            <v/>
          </cell>
          <cell r="BC10" t="str">
            <v/>
          </cell>
          <cell r="BD10" t="str">
            <v/>
          </cell>
        </row>
        <row r="11">
          <cell r="A11">
            <v>3</v>
          </cell>
          <cell r="B11" t="str">
            <v>Penktadienis</v>
          </cell>
          <cell r="C11">
            <v>39850</v>
          </cell>
          <cell r="D11">
            <v>0.59027777777777779</v>
          </cell>
          <cell r="E11">
            <v>0.59027777777777779</v>
          </cell>
          <cell r="F11">
            <v>6.9444444444444441E-3</v>
          </cell>
          <cell r="G11">
            <v>3.472222222222222E-3</v>
          </cell>
          <cell r="H11">
            <v>3.472222222222222E-3</v>
          </cell>
          <cell r="I11">
            <v>0</v>
          </cell>
          <cell r="J11">
            <v>1.0416666666666666E-2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P11">
            <v>0</v>
          </cell>
          <cell r="R11" t="str">
            <v xml:space="preserve"> </v>
          </cell>
          <cell r="S11" t="str">
            <v>Varžybų atidarymas</v>
          </cell>
          <cell r="U11" t="str">
            <v>Varžybų atidarymas</v>
          </cell>
          <cell r="V11" t="str">
            <v xml:space="preserve">Varžybų atidarymas  </v>
          </cell>
          <cell r="W11" t="str">
            <v xml:space="preserve">Varžybų atidarymas   </v>
          </cell>
          <cell r="Y11" t="str">
            <v xml:space="preserve"> </v>
          </cell>
          <cell r="AA11" t="str">
            <v/>
          </cell>
          <cell r="AB11" t="str">
            <v/>
          </cell>
          <cell r="AC11" t="str">
            <v xml:space="preserve">  </v>
          </cell>
          <cell r="AE11" t="str">
            <v xml:space="preserve"> </v>
          </cell>
          <cell r="AG11" t="str">
            <v/>
          </cell>
          <cell r="AH11" t="str">
            <v/>
          </cell>
          <cell r="AI11" t="str">
            <v xml:space="preserve">  </v>
          </cell>
          <cell r="AK11" t="str">
            <v xml:space="preserve"> </v>
          </cell>
          <cell r="AM11" t="str">
            <v/>
          </cell>
          <cell r="AN11" t="str">
            <v/>
          </cell>
          <cell r="AO11" t="str">
            <v xml:space="preserve">  </v>
          </cell>
          <cell r="AT11" t="str">
            <v>3Varžybų atidarymas</v>
          </cell>
          <cell r="AU11" t="str">
            <v>3</v>
          </cell>
          <cell r="AV11">
            <v>3</v>
          </cell>
          <cell r="AW11" t="str">
            <v/>
          </cell>
          <cell r="AX11" t="str">
            <v/>
          </cell>
          <cell r="AZ11" t="str">
            <v/>
          </cell>
          <cell r="BA11" t="str">
            <v/>
          </cell>
          <cell r="BC11" t="str">
            <v/>
          </cell>
          <cell r="BD11" t="str">
            <v/>
          </cell>
        </row>
        <row r="12">
          <cell r="A12">
            <v>4</v>
          </cell>
          <cell r="B12" t="str">
            <v>Penktadienis</v>
          </cell>
          <cell r="C12">
            <v>39850</v>
          </cell>
          <cell r="D12">
            <v>0.60416666666666663</v>
          </cell>
          <cell r="E12">
            <v>0.60416666666666663</v>
          </cell>
          <cell r="F12">
            <v>2.0833333333333333E-3</v>
          </cell>
          <cell r="G12">
            <v>2.0833333333333333E-3</v>
          </cell>
          <cell r="H12">
            <v>2.0833333333333333E-3</v>
          </cell>
          <cell r="I12">
            <v>0</v>
          </cell>
          <cell r="J12">
            <v>2.0833333333333333E-3</v>
          </cell>
          <cell r="K12">
            <v>0</v>
          </cell>
          <cell r="L12">
            <v>0</v>
          </cell>
          <cell r="M12">
            <v>6</v>
          </cell>
          <cell r="N12">
            <v>0</v>
          </cell>
          <cell r="P12">
            <v>0</v>
          </cell>
          <cell r="Q12" t="str">
            <v>v</v>
          </cell>
          <cell r="R12" t="str">
            <v>Jauniai</v>
          </cell>
          <cell r="S12" t="str">
            <v>60 m</v>
          </cell>
          <cell r="T12" t="str">
            <v>(7-kovė)</v>
          </cell>
          <cell r="U12" t="str">
            <v>v60 m</v>
          </cell>
          <cell r="V12" t="str">
            <v>60 m Jauniai</v>
          </cell>
          <cell r="W12" t="str">
            <v>60 m (7-kovė) Jauniai</v>
          </cell>
          <cell r="Y12" t="str">
            <v xml:space="preserve"> </v>
          </cell>
          <cell r="AA12" t="str">
            <v/>
          </cell>
          <cell r="AB12" t="str">
            <v/>
          </cell>
          <cell r="AC12" t="str">
            <v xml:space="preserve">  </v>
          </cell>
          <cell r="AD12" t="str">
            <v>m</v>
          </cell>
          <cell r="AE12" t="str">
            <v>Jaunės</v>
          </cell>
          <cell r="AF12" t="str">
            <v>aukštis</v>
          </cell>
          <cell r="AG12" t="str">
            <v>maukštis</v>
          </cell>
          <cell r="AH12" t="str">
            <v>Šuolis į aukštį</v>
          </cell>
          <cell r="AI12" t="str">
            <v>Šuolis į aukštį Jaunės</v>
          </cell>
          <cell r="AJ12" t="str">
            <v>m</v>
          </cell>
          <cell r="AK12" t="str">
            <v>Jaunės</v>
          </cell>
          <cell r="AL12" t="str">
            <v>rut</v>
          </cell>
          <cell r="AM12" t="str">
            <v>mrut</v>
          </cell>
          <cell r="AN12" t="str">
            <v>Rutulio stūmimas</v>
          </cell>
          <cell r="AO12" t="str">
            <v>Rutulio stūmimas Jaunės</v>
          </cell>
          <cell r="AT12" t="str">
            <v>3v60 m</v>
          </cell>
          <cell r="AU12" t="str">
            <v>3v</v>
          </cell>
          <cell r="AV12">
            <v>3</v>
          </cell>
          <cell r="AW12" t="str">
            <v/>
          </cell>
          <cell r="AX12" t="str">
            <v/>
          </cell>
          <cell r="AZ12" t="str">
            <v>3maukštis</v>
          </cell>
          <cell r="BA12" t="str">
            <v>3m</v>
          </cell>
          <cell r="BB12">
            <v>3</v>
          </cell>
          <cell r="BC12" t="str">
            <v>3mrut</v>
          </cell>
          <cell r="BD12" t="str">
            <v>3m</v>
          </cell>
          <cell r="BE12">
            <v>3</v>
          </cell>
        </row>
        <row r="13">
          <cell r="A13">
            <v>5</v>
          </cell>
          <cell r="B13" t="str">
            <v>Penktadienis</v>
          </cell>
          <cell r="C13">
            <v>39850</v>
          </cell>
          <cell r="D13">
            <v>0.61458333333333337</v>
          </cell>
          <cell r="E13">
            <v>0.61041666666666661</v>
          </cell>
          <cell r="F13">
            <v>1.2499999999999999E-2</v>
          </cell>
          <cell r="G13">
            <v>6.9444444444444447E-4</v>
          </cell>
          <cell r="H13">
            <v>6.9444444444444447E-4</v>
          </cell>
          <cell r="I13">
            <v>0</v>
          </cell>
          <cell r="J13">
            <v>1.3888888888888889E-3</v>
          </cell>
          <cell r="K13">
            <v>0</v>
          </cell>
          <cell r="L13">
            <v>0</v>
          </cell>
          <cell r="M13">
            <v>1</v>
          </cell>
          <cell r="N13">
            <v>0</v>
          </cell>
          <cell r="P13">
            <v>0</v>
          </cell>
          <cell r="R13" t="str">
            <v xml:space="preserve"> </v>
          </cell>
          <cell r="S13" t="str">
            <v>x</v>
          </cell>
          <cell r="U13" t="str">
            <v>x</v>
          </cell>
          <cell r="V13" t="str">
            <v xml:space="preserve">x  </v>
          </cell>
          <cell r="W13" t="str">
            <v xml:space="preserve">x   </v>
          </cell>
          <cell r="Y13" t="str">
            <v xml:space="preserve"> </v>
          </cell>
          <cell r="AA13" t="str">
            <v/>
          </cell>
          <cell r="AB13" t="str">
            <v/>
          </cell>
          <cell r="AC13" t="str">
            <v xml:space="preserve">  </v>
          </cell>
          <cell r="AD13" t="str">
            <v>m</v>
          </cell>
          <cell r="AE13" t="str">
            <v>Jaunės</v>
          </cell>
          <cell r="AF13" t="str">
            <v>kartis</v>
          </cell>
          <cell r="AG13" t="str">
            <v>mkartis</v>
          </cell>
          <cell r="AH13" t="str">
            <v>Šuolis su kartimi</v>
          </cell>
          <cell r="AI13" t="str">
            <v>Šuolis su kartimi Jaunės</v>
          </cell>
          <cell r="AK13" t="str">
            <v xml:space="preserve"> </v>
          </cell>
          <cell r="AM13" t="str">
            <v/>
          </cell>
          <cell r="AN13" t="str">
            <v/>
          </cell>
          <cell r="AO13" t="str">
            <v xml:space="preserve">  </v>
          </cell>
          <cell r="AT13" t="str">
            <v>3x</v>
          </cell>
          <cell r="AU13" t="str">
            <v>3</v>
          </cell>
          <cell r="AV13">
            <v>3</v>
          </cell>
          <cell r="AW13" t="str">
            <v/>
          </cell>
          <cell r="AX13" t="str">
            <v/>
          </cell>
          <cell r="AZ13" t="str">
            <v>3mkartis</v>
          </cell>
          <cell r="BA13" t="str">
            <v>3m</v>
          </cell>
          <cell r="BB13">
            <v>3</v>
          </cell>
          <cell r="BC13" t="str">
            <v/>
          </cell>
          <cell r="BD13" t="str">
            <v/>
          </cell>
        </row>
        <row r="14">
          <cell r="A14">
            <v>6</v>
          </cell>
          <cell r="B14" t="str">
            <v>Penktadienis</v>
          </cell>
          <cell r="C14">
            <v>39850</v>
          </cell>
          <cell r="D14">
            <v>0.62847222222222221</v>
          </cell>
          <cell r="E14">
            <v>0.62430555555555545</v>
          </cell>
          <cell r="G14">
            <v>1.2499999999999999E-2</v>
          </cell>
          <cell r="H14">
            <v>2.0833333333333333E-3</v>
          </cell>
          <cell r="I14">
            <v>1.0416666666666666E-2</v>
          </cell>
          <cell r="J14">
            <v>2.0833333333333333E-3</v>
          </cell>
          <cell r="K14">
            <v>5</v>
          </cell>
          <cell r="L14">
            <v>4.166666666666667</v>
          </cell>
          <cell r="M14">
            <v>6</v>
          </cell>
          <cell r="N14">
            <v>25</v>
          </cell>
          <cell r="P14">
            <v>25</v>
          </cell>
          <cell r="Q14" t="str">
            <v>m</v>
          </cell>
          <cell r="R14" t="str">
            <v>Jaunės</v>
          </cell>
          <cell r="S14" t="str">
            <v>60m</v>
          </cell>
          <cell r="T14" t="str">
            <v>paruošiamieji bėgimai</v>
          </cell>
          <cell r="U14" t="str">
            <v>m60m</v>
          </cell>
          <cell r="V14" t="str">
            <v>60m Jaunės</v>
          </cell>
          <cell r="W14" t="str">
            <v>60m paruošiamieji bėgimai Jaunės</v>
          </cell>
          <cell r="X14" t="str">
            <v>v</v>
          </cell>
          <cell r="Y14" t="str">
            <v>Jauniai</v>
          </cell>
          <cell r="Z14" t="str">
            <v>tolis(7k)</v>
          </cell>
          <cell r="AA14" t="str">
            <v>vtolis(7k)</v>
          </cell>
          <cell r="AB14" t="str">
            <v>Šuolis į tolį (7-kovė)</v>
          </cell>
          <cell r="AC14" t="str">
            <v>Šuolis į tolį (7-kovė) Jauniai</v>
          </cell>
          <cell r="AE14" t="str">
            <v xml:space="preserve"> </v>
          </cell>
          <cell r="AG14" t="str">
            <v/>
          </cell>
          <cell r="AH14" t="str">
            <v/>
          </cell>
          <cell r="AI14" t="str">
            <v xml:space="preserve">  </v>
          </cell>
          <cell r="AK14" t="str">
            <v xml:space="preserve"> </v>
          </cell>
          <cell r="AM14" t="str">
            <v/>
          </cell>
          <cell r="AN14" t="str">
            <v/>
          </cell>
          <cell r="AO14" t="str">
            <v xml:space="preserve">  </v>
          </cell>
          <cell r="AT14" t="str">
            <v>3m60m</v>
          </cell>
          <cell r="AU14" t="str">
            <v>3m</v>
          </cell>
          <cell r="AV14">
            <v>3</v>
          </cell>
          <cell r="AW14" t="str">
            <v>3vtolis(7k)</v>
          </cell>
          <cell r="AX14" t="str">
            <v>3v</v>
          </cell>
          <cell r="AY14">
            <v>3</v>
          </cell>
          <cell r="AZ14" t="str">
            <v/>
          </cell>
          <cell r="BA14" t="str">
            <v/>
          </cell>
          <cell r="BC14" t="str">
            <v/>
          </cell>
          <cell r="BD14" t="str">
            <v/>
          </cell>
        </row>
        <row r="15">
          <cell r="A15">
            <v>7</v>
          </cell>
          <cell r="B15" t="str">
            <v>Penktadienis</v>
          </cell>
          <cell r="C15">
            <v>39850</v>
          </cell>
          <cell r="D15">
            <v>0.64583333333333337</v>
          </cell>
          <cell r="E15">
            <v>0.63888888888888873</v>
          </cell>
          <cell r="G15">
            <v>1.6666666666666666E-2</v>
          </cell>
          <cell r="H15">
            <v>2.0833333333333333E-3</v>
          </cell>
          <cell r="I15">
            <v>1.4583333333333334E-2</v>
          </cell>
          <cell r="J15">
            <v>2.0833333333333333E-3</v>
          </cell>
          <cell r="K15">
            <v>7</v>
          </cell>
          <cell r="L15">
            <v>6.833333333333333</v>
          </cell>
          <cell r="M15">
            <v>6</v>
          </cell>
          <cell r="N15">
            <v>41</v>
          </cell>
          <cell r="P15">
            <v>41</v>
          </cell>
          <cell r="Q15" t="str">
            <v>v</v>
          </cell>
          <cell r="R15" t="str">
            <v>Jauniai</v>
          </cell>
          <cell r="S15" t="str">
            <v>60m</v>
          </cell>
          <cell r="T15" t="str">
            <v>paruošiamieji bėgimai</v>
          </cell>
          <cell r="U15" t="str">
            <v>v60m</v>
          </cell>
          <cell r="V15" t="str">
            <v>60m Jauniai</v>
          </cell>
          <cell r="W15" t="str">
            <v>60m paruošiamieji bėgimai Jauniai</v>
          </cell>
          <cell r="Y15" t="str">
            <v xml:space="preserve"> </v>
          </cell>
          <cell r="AA15" t="str">
            <v/>
          </cell>
          <cell r="AB15" t="str">
            <v/>
          </cell>
          <cell r="AC15" t="str">
            <v xml:space="preserve">  </v>
          </cell>
          <cell r="AE15" t="str">
            <v xml:space="preserve"> </v>
          </cell>
          <cell r="AG15" t="str">
            <v/>
          </cell>
          <cell r="AH15" t="str">
            <v/>
          </cell>
          <cell r="AI15" t="str">
            <v xml:space="preserve">  </v>
          </cell>
          <cell r="AK15" t="str">
            <v xml:space="preserve"> </v>
          </cell>
          <cell r="AM15" t="str">
            <v/>
          </cell>
          <cell r="AN15" t="str">
            <v/>
          </cell>
          <cell r="AO15" t="str">
            <v xml:space="preserve">  </v>
          </cell>
          <cell r="AT15" t="str">
            <v>3v60m</v>
          </cell>
          <cell r="AU15" t="str">
            <v>3v</v>
          </cell>
          <cell r="AV15">
            <v>3</v>
          </cell>
          <cell r="AW15" t="str">
            <v/>
          </cell>
          <cell r="AX15" t="str">
            <v/>
          </cell>
          <cell r="AZ15" t="str">
            <v/>
          </cell>
          <cell r="BA15" t="str">
            <v/>
          </cell>
          <cell r="BC15" t="str">
            <v/>
          </cell>
          <cell r="BD15" t="str">
            <v/>
          </cell>
        </row>
        <row r="16">
          <cell r="A16">
            <v>8</v>
          </cell>
          <cell r="B16" t="str">
            <v>Penktadienis</v>
          </cell>
          <cell r="C16">
            <v>39850</v>
          </cell>
          <cell r="D16">
            <v>0.65972222222222221</v>
          </cell>
          <cell r="E16">
            <v>0.65763888888888877</v>
          </cell>
          <cell r="G16">
            <v>6.9444444444444447E-4</v>
          </cell>
          <cell r="H16">
            <v>6.9444444444444447E-4</v>
          </cell>
          <cell r="I16">
            <v>0</v>
          </cell>
          <cell r="J16">
            <v>1.3888888888888889E-3</v>
          </cell>
          <cell r="K16">
            <v>0</v>
          </cell>
          <cell r="L16">
            <v>0</v>
          </cell>
          <cell r="M16">
            <v>1</v>
          </cell>
          <cell r="N16">
            <v>0</v>
          </cell>
          <cell r="P16">
            <v>0</v>
          </cell>
          <cell r="R16" t="str">
            <v xml:space="preserve"> </v>
          </cell>
          <cell r="S16" t="str">
            <v>x</v>
          </cell>
          <cell r="U16" t="str">
            <v>x</v>
          </cell>
          <cell r="V16" t="str">
            <v xml:space="preserve">x  </v>
          </cell>
          <cell r="W16" t="str">
            <v xml:space="preserve">x   </v>
          </cell>
          <cell r="Y16" t="str">
            <v xml:space="preserve"> </v>
          </cell>
          <cell r="AA16" t="str">
            <v/>
          </cell>
          <cell r="AB16" t="str">
            <v/>
          </cell>
          <cell r="AC16" t="str">
            <v xml:space="preserve">  </v>
          </cell>
          <cell r="AD16" t="str">
            <v>v</v>
          </cell>
          <cell r="AE16" t="str">
            <v>Jauniai</v>
          </cell>
          <cell r="AF16" t="str">
            <v>aukštis</v>
          </cell>
          <cell r="AG16" t="str">
            <v>vaukštis</v>
          </cell>
          <cell r="AH16" t="str">
            <v>Šuolis į aukštį</v>
          </cell>
          <cell r="AI16" t="str">
            <v>Šuolis į aukštį Jauniai</v>
          </cell>
          <cell r="AK16" t="str">
            <v xml:space="preserve"> </v>
          </cell>
          <cell r="AM16" t="str">
            <v/>
          </cell>
          <cell r="AN16" t="str">
            <v/>
          </cell>
          <cell r="AO16" t="str">
            <v xml:space="preserve">  </v>
          </cell>
          <cell r="AT16" t="str">
            <v>3x</v>
          </cell>
          <cell r="AU16" t="str">
            <v>3</v>
          </cell>
          <cell r="AV16">
            <v>3</v>
          </cell>
          <cell r="AW16" t="str">
            <v/>
          </cell>
          <cell r="AX16" t="str">
            <v/>
          </cell>
          <cell r="AZ16" t="str">
            <v>3vaukštis</v>
          </cell>
          <cell r="BA16" t="str">
            <v>3v</v>
          </cell>
          <cell r="BB16">
            <v>3</v>
          </cell>
          <cell r="BC16" t="str">
            <v/>
          </cell>
          <cell r="BD16" t="str">
            <v/>
          </cell>
        </row>
        <row r="17">
          <cell r="A17">
            <v>9</v>
          </cell>
          <cell r="B17" t="str">
            <v>Penktadienis</v>
          </cell>
          <cell r="C17">
            <v>39850</v>
          </cell>
          <cell r="D17">
            <v>0.66666666666666663</v>
          </cell>
          <cell r="E17">
            <v>0.65902777777777766</v>
          </cell>
          <cell r="F17">
            <v>1.3888888888888889E-3</v>
          </cell>
          <cell r="G17">
            <v>1.0416666666666663E-2</v>
          </cell>
          <cell r="H17">
            <v>2.0833333333333298E-3</v>
          </cell>
          <cell r="I17">
            <v>8.3333333333333332E-3</v>
          </cell>
          <cell r="J17">
            <v>2.7777777777777779E-3</v>
          </cell>
          <cell r="K17">
            <v>3</v>
          </cell>
          <cell r="L17">
            <v>2.75</v>
          </cell>
          <cell r="M17">
            <v>8</v>
          </cell>
          <cell r="N17">
            <v>22</v>
          </cell>
          <cell r="P17">
            <v>22</v>
          </cell>
          <cell r="Q17" t="str">
            <v>m</v>
          </cell>
          <cell r="R17" t="str">
            <v>Jaunės</v>
          </cell>
          <cell r="S17" t="str">
            <v>600m</v>
          </cell>
          <cell r="U17" t="str">
            <v>m600m</v>
          </cell>
          <cell r="V17" t="str">
            <v>600m Jaunės</v>
          </cell>
          <cell r="W17" t="str">
            <v>600m  Jaunės</v>
          </cell>
          <cell r="Y17" t="str">
            <v xml:space="preserve"> </v>
          </cell>
          <cell r="AA17" t="str">
            <v/>
          </cell>
          <cell r="AB17" t="str">
            <v/>
          </cell>
          <cell r="AC17" t="str">
            <v xml:space="preserve">  </v>
          </cell>
          <cell r="AE17" t="str">
            <v xml:space="preserve"> </v>
          </cell>
          <cell r="AG17" t="str">
            <v/>
          </cell>
          <cell r="AH17" t="str">
            <v/>
          </cell>
          <cell r="AI17" t="str">
            <v xml:space="preserve">  </v>
          </cell>
          <cell r="AK17" t="str">
            <v xml:space="preserve"> </v>
          </cell>
          <cell r="AM17" t="str">
            <v/>
          </cell>
          <cell r="AN17" t="str">
            <v/>
          </cell>
          <cell r="AO17" t="str">
            <v xml:space="preserve">  </v>
          </cell>
          <cell r="AT17" t="str">
            <v>3m600m</v>
          </cell>
          <cell r="AU17" t="str">
            <v>3m</v>
          </cell>
          <cell r="AV17">
            <v>3</v>
          </cell>
          <cell r="AW17" t="str">
            <v/>
          </cell>
          <cell r="AX17" t="str">
            <v/>
          </cell>
          <cell r="AZ17" t="str">
            <v/>
          </cell>
          <cell r="BA17" t="str">
            <v/>
          </cell>
          <cell r="BC17" t="str">
            <v/>
          </cell>
          <cell r="BD17" t="str">
            <v/>
          </cell>
        </row>
        <row r="18">
          <cell r="A18">
            <v>10</v>
          </cell>
          <cell r="B18" t="str">
            <v>Penktadienis</v>
          </cell>
          <cell r="C18">
            <v>39850</v>
          </cell>
          <cell r="D18">
            <v>0.68055555555555547</v>
          </cell>
          <cell r="E18">
            <v>0.6729166666666665</v>
          </cell>
          <cell r="G18">
            <v>1.5972222222222221E-2</v>
          </cell>
          <cell r="H18">
            <v>2.0833333333333298E-3</v>
          </cell>
          <cell r="I18">
            <v>1.388888888888889E-2</v>
          </cell>
          <cell r="J18">
            <v>2.7777777777777779E-3</v>
          </cell>
          <cell r="K18">
            <v>5</v>
          </cell>
          <cell r="L18">
            <v>4.375</v>
          </cell>
          <cell r="M18">
            <v>8</v>
          </cell>
          <cell r="N18">
            <v>35</v>
          </cell>
          <cell r="P18">
            <v>35</v>
          </cell>
          <cell r="Q18" t="str">
            <v>v</v>
          </cell>
          <cell r="R18" t="str">
            <v>Jauniai</v>
          </cell>
          <cell r="S18" t="str">
            <v>600m</v>
          </cell>
          <cell r="U18" t="str">
            <v>v600m</v>
          </cell>
          <cell r="V18" t="str">
            <v>600m Jauniai</v>
          </cell>
          <cell r="W18" t="str">
            <v>600m  Jauniai</v>
          </cell>
          <cell r="X18" t="str">
            <v>m</v>
          </cell>
          <cell r="Y18" t="str">
            <v>Jaunės</v>
          </cell>
          <cell r="Z18" t="str">
            <v>tolis</v>
          </cell>
          <cell r="AA18" t="str">
            <v>mtolis</v>
          </cell>
          <cell r="AB18" t="str">
            <v>Šuolis į tolį</v>
          </cell>
          <cell r="AC18" t="str">
            <v>Šuolis į tolį Jaunės</v>
          </cell>
          <cell r="AE18" t="str">
            <v xml:space="preserve"> </v>
          </cell>
          <cell r="AG18" t="str">
            <v/>
          </cell>
          <cell r="AH18" t="str">
            <v/>
          </cell>
          <cell r="AI18" t="str">
            <v xml:space="preserve">  </v>
          </cell>
          <cell r="AK18" t="str">
            <v xml:space="preserve"> </v>
          </cell>
          <cell r="AM18" t="str">
            <v/>
          </cell>
          <cell r="AN18" t="str">
            <v/>
          </cell>
          <cell r="AO18" t="str">
            <v xml:space="preserve">  </v>
          </cell>
          <cell r="AT18" t="str">
            <v>3v600m</v>
          </cell>
          <cell r="AU18" t="str">
            <v>3v</v>
          </cell>
          <cell r="AV18">
            <v>3</v>
          </cell>
          <cell r="AW18" t="str">
            <v>3mtolis</v>
          </cell>
          <cell r="AX18" t="str">
            <v>3m</v>
          </cell>
          <cell r="AY18">
            <v>3</v>
          </cell>
          <cell r="AZ18" t="str">
            <v/>
          </cell>
          <cell r="BA18" t="str">
            <v/>
          </cell>
          <cell r="BC18" t="str">
            <v/>
          </cell>
          <cell r="BD18" t="str">
            <v/>
          </cell>
        </row>
        <row r="19">
          <cell r="A19">
            <v>11</v>
          </cell>
          <cell r="B19" t="str">
            <v>Penktadienis</v>
          </cell>
          <cell r="C19">
            <v>39850</v>
          </cell>
          <cell r="D19">
            <v>0.6875</v>
          </cell>
          <cell r="E19">
            <v>0.69097222222222199</v>
          </cell>
          <cell r="G19">
            <v>6.9444444444444447E-4</v>
          </cell>
          <cell r="H19">
            <v>6.9444444444444447E-4</v>
          </cell>
          <cell r="I19">
            <v>0</v>
          </cell>
          <cell r="J19">
            <v>1.3888888888888889E-3</v>
          </cell>
          <cell r="K19">
            <v>0</v>
          </cell>
          <cell r="L19">
            <v>0</v>
          </cell>
          <cell r="M19">
            <v>1</v>
          </cell>
          <cell r="N19">
            <v>0</v>
          </cell>
          <cell r="P19">
            <v>0</v>
          </cell>
          <cell r="R19" t="str">
            <v xml:space="preserve"> </v>
          </cell>
          <cell r="S19" t="str">
            <v>x</v>
          </cell>
          <cell r="U19" t="str">
            <v>x</v>
          </cell>
          <cell r="V19" t="str">
            <v xml:space="preserve">x  </v>
          </cell>
          <cell r="W19" t="str">
            <v xml:space="preserve">x   </v>
          </cell>
          <cell r="Y19" t="str">
            <v xml:space="preserve"> </v>
          </cell>
          <cell r="AA19" t="str">
            <v/>
          </cell>
          <cell r="AB19" t="str">
            <v/>
          </cell>
          <cell r="AC19" t="str">
            <v xml:space="preserve">  </v>
          </cell>
          <cell r="AE19" t="str">
            <v xml:space="preserve"> </v>
          </cell>
          <cell r="AG19" t="str">
            <v/>
          </cell>
          <cell r="AH19" t="str">
            <v/>
          </cell>
          <cell r="AI19" t="str">
            <v xml:space="preserve">  </v>
          </cell>
          <cell r="AJ19" t="str">
            <v>v</v>
          </cell>
          <cell r="AK19" t="str">
            <v>Jauniai</v>
          </cell>
          <cell r="AL19" t="str">
            <v>rut(7k)</v>
          </cell>
          <cell r="AM19" t="str">
            <v>vrut(7k)</v>
          </cell>
          <cell r="AN19" t="str">
            <v>Rutulio (5kg) stūmimas (7-kovė)</v>
          </cell>
          <cell r="AO19" t="str">
            <v>Rutulio (5kg) stūmimas (7-kovė) Jauniai</v>
          </cell>
          <cell r="AT19" t="str">
            <v>3x</v>
          </cell>
          <cell r="AU19" t="str">
            <v>3</v>
          </cell>
          <cell r="AV19">
            <v>3</v>
          </cell>
          <cell r="AW19" t="str">
            <v/>
          </cell>
          <cell r="AX19" t="str">
            <v/>
          </cell>
          <cell r="AZ19" t="str">
            <v/>
          </cell>
          <cell r="BA19" t="str">
            <v/>
          </cell>
          <cell r="BC19" t="str">
            <v>3vrut(7k)</v>
          </cell>
          <cell r="BD19" t="str">
            <v>3v</v>
          </cell>
          <cell r="BE19">
            <v>3</v>
          </cell>
        </row>
        <row r="20">
          <cell r="A20">
            <v>12</v>
          </cell>
          <cell r="B20" t="str">
            <v>Penktadienis</v>
          </cell>
          <cell r="C20">
            <v>39850</v>
          </cell>
          <cell r="D20">
            <v>0.70138888888888884</v>
          </cell>
          <cell r="E20">
            <v>0.69236111111111087</v>
          </cell>
          <cell r="G20">
            <v>1.3888888888888889E-3</v>
          </cell>
          <cell r="H20">
            <v>1.3888888888888889E-3</v>
          </cell>
          <cell r="I20">
            <v>0</v>
          </cell>
          <cell r="J20">
            <v>3.472222222222222E-3</v>
          </cell>
          <cell r="K20">
            <v>0</v>
          </cell>
          <cell r="L20">
            <v>0</v>
          </cell>
          <cell r="M20">
            <v>1</v>
          </cell>
          <cell r="N20">
            <v>0</v>
          </cell>
          <cell r="P20">
            <v>0</v>
          </cell>
          <cell r="Q20" t="str">
            <v>m</v>
          </cell>
          <cell r="R20" t="str">
            <v>Jaunės</v>
          </cell>
          <cell r="S20" t="str">
            <v>60m f</v>
          </cell>
          <cell r="T20" t="str">
            <v>Finalinis B bėgimas</v>
          </cell>
          <cell r="U20" t="str">
            <v>m60m f</v>
          </cell>
          <cell r="V20" t="str">
            <v>60m f Jaunės</v>
          </cell>
          <cell r="W20" t="str">
            <v>60m f Finalinis B bėgimas Jaunės</v>
          </cell>
          <cell r="Y20" t="str">
            <v xml:space="preserve"> </v>
          </cell>
          <cell r="AA20" t="str">
            <v/>
          </cell>
          <cell r="AB20" t="str">
            <v/>
          </cell>
          <cell r="AC20" t="str">
            <v xml:space="preserve">  </v>
          </cell>
          <cell r="AD20" t="str">
            <v>v</v>
          </cell>
          <cell r="AE20" t="str">
            <v>Jauniai</v>
          </cell>
          <cell r="AF20" t="str">
            <v>kartis</v>
          </cell>
          <cell r="AG20" t="str">
            <v>vkartis</v>
          </cell>
          <cell r="AH20" t="str">
            <v>Šuolis su kartimi</v>
          </cell>
          <cell r="AI20" t="str">
            <v>Šuolis su kartimi Jauniai</v>
          </cell>
          <cell r="AK20" t="str">
            <v xml:space="preserve"> </v>
          </cell>
          <cell r="AM20" t="str">
            <v/>
          </cell>
          <cell r="AN20" t="str">
            <v/>
          </cell>
          <cell r="AO20" t="str">
            <v xml:space="preserve">  </v>
          </cell>
          <cell r="AT20" t="str">
            <v>3m60m f</v>
          </cell>
          <cell r="AU20" t="str">
            <v>3m</v>
          </cell>
          <cell r="AV20">
            <v>3</v>
          </cell>
          <cell r="AW20" t="str">
            <v/>
          </cell>
          <cell r="AX20" t="str">
            <v/>
          </cell>
          <cell r="AZ20" t="str">
            <v>3vkartis</v>
          </cell>
          <cell r="BA20" t="str">
            <v>3v</v>
          </cell>
          <cell r="BB20">
            <v>3</v>
          </cell>
          <cell r="BC20" t="str">
            <v/>
          </cell>
          <cell r="BD20" t="str">
            <v/>
          </cell>
        </row>
        <row r="21">
          <cell r="A21">
            <v>13</v>
          </cell>
          <cell r="B21" t="str">
            <v>Penktadienis</v>
          </cell>
          <cell r="C21">
            <v>39850</v>
          </cell>
          <cell r="D21">
            <v>0.70486111111111116</v>
          </cell>
          <cell r="E21">
            <v>0.69513888888888864</v>
          </cell>
          <cell r="G21">
            <v>1.3888888888888889E-3</v>
          </cell>
          <cell r="H21">
            <v>1.3888888888888889E-3</v>
          </cell>
          <cell r="I21">
            <v>0</v>
          </cell>
          <cell r="J21">
            <v>3.472222222222222E-3</v>
          </cell>
          <cell r="K21">
            <v>0</v>
          </cell>
          <cell r="L21">
            <v>0</v>
          </cell>
          <cell r="M21">
            <v>1</v>
          </cell>
          <cell r="N21">
            <v>0</v>
          </cell>
          <cell r="P21">
            <v>0</v>
          </cell>
          <cell r="Q21" t="str">
            <v>m</v>
          </cell>
          <cell r="R21" t="str">
            <v>Jaunės</v>
          </cell>
          <cell r="S21" t="str">
            <v>60m f</v>
          </cell>
          <cell r="T21" t="str">
            <v>Finalinis A bėgimas</v>
          </cell>
          <cell r="U21" t="str">
            <v>m60m f</v>
          </cell>
          <cell r="V21" t="str">
            <v>60m f Jaunės</v>
          </cell>
          <cell r="W21" t="str">
            <v>60m f Finalinis A bėgimas Jaunės</v>
          </cell>
          <cell r="Y21" t="str">
            <v xml:space="preserve"> </v>
          </cell>
          <cell r="AA21" t="str">
            <v/>
          </cell>
          <cell r="AB21" t="str">
            <v/>
          </cell>
          <cell r="AC21" t="str">
            <v xml:space="preserve">  </v>
          </cell>
          <cell r="AE21" t="str">
            <v xml:space="preserve"> </v>
          </cell>
          <cell r="AG21" t="str">
            <v/>
          </cell>
          <cell r="AH21" t="str">
            <v/>
          </cell>
          <cell r="AI21" t="str">
            <v xml:space="preserve">  </v>
          </cell>
          <cell r="AK21" t="str">
            <v xml:space="preserve"> </v>
          </cell>
          <cell r="AM21" t="str">
            <v/>
          </cell>
          <cell r="AN21" t="str">
            <v/>
          </cell>
          <cell r="AO21" t="str">
            <v xml:space="preserve">  </v>
          </cell>
          <cell r="AT21" t="str">
            <v>3m60m f</v>
          </cell>
          <cell r="AU21" t="str">
            <v>3m</v>
          </cell>
          <cell r="AV21">
            <v>3</v>
          </cell>
          <cell r="AW21" t="str">
            <v/>
          </cell>
          <cell r="AX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</row>
        <row r="22">
          <cell r="A22">
            <v>14</v>
          </cell>
          <cell r="B22" t="str">
            <v>Penktadienis</v>
          </cell>
          <cell r="C22">
            <v>39850</v>
          </cell>
          <cell r="D22">
            <v>0.70833333333333337</v>
          </cell>
          <cell r="E22">
            <v>0.69791666666666641</v>
          </cell>
          <cell r="G22">
            <v>1.3888888888888889E-3</v>
          </cell>
          <cell r="H22">
            <v>1.3888888888888889E-3</v>
          </cell>
          <cell r="I22">
            <v>0</v>
          </cell>
          <cell r="J22">
            <v>3.472222222222222E-3</v>
          </cell>
          <cell r="K22">
            <v>0</v>
          </cell>
          <cell r="L22">
            <v>0</v>
          </cell>
          <cell r="M22">
            <v>1</v>
          </cell>
          <cell r="N22">
            <v>0</v>
          </cell>
          <cell r="P22">
            <v>0</v>
          </cell>
          <cell r="Q22" t="str">
            <v>v</v>
          </cell>
          <cell r="R22" t="str">
            <v>Jauniai</v>
          </cell>
          <cell r="S22" t="str">
            <v>60m f</v>
          </cell>
          <cell r="T22" t="str">
            <v>Finalinis B bėgimas</v>
          </cell>
          <cell r="U22" t="str">
            <v>v60m f</v>
          </cell>
          <cell r="V22" t="str">
            <v>60m f Jauniai</v>
          </cell>
          <cell r="W22" t="str">
            <v>60m f Finalinis B bėgimas Jauniai</v>
          </cell>
          <cell r="Y22" t="str">
            <v xml:space="preserve"> </v>
          </cell>
          <cell r="AA22" t="str">
            <v/>
          </cell>
          <cell r="AB22" t="str">
            <v/>
          </cell>
          <cell r="AC22" t="str">
            <v xml:space="preserve">  </v>
          </cell>
          <cell r="AE22" t="str">
            <v xml:space="preserve"> </v>
          </cell>
          <cell r="AG22" t="str">
            <v/>
          </cell>
          <cell r="AH22" t="str">
            <v/>
          </cell>
          <cell r="AI22" t="str">
            <v xml:space="preserve">  </v>
          </cell>
          <cell r="AK22" t="str">
            <v xml:space="preserve"> </v>
          </cell>
          <cell r="AM22" t="str">
            <v/>
          </cell>
          <cell r="AN22" t="str">
            <v/>
          </cell>
          <cell r="AO22" t="str">
            <v xml:space="preserve">  </v>
          </cell>
          <cell r="AT22" t="str">
            <v>3v60m f</v>
          </cell>
          <cell r="AU22" t="str">
            <v>3v</v>
          </cell>
          <cell r="AV22">
            <v>3</v>
          </cell>
          <cell r="AW22" t="str">
            <v/>
          </cell>
          <cell r="AX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</row>
        <row r="23">
          <cell r="A23">
            <v>15</v>
          </cell>
          <cell r="B23" t="str">
            <v>Penktadienis</v>
          </cell>
          <cell r="C23">
            <v>39850</v>
          </cell>
          <cell r="D23">
            <v>0.71180555555555547</v>
          </cell>
          <cell r="E23">
            <v>0.70069444444444418</v>
          </cell>
          <cell r="G23">
            <v>1.3888888888888889E-3</v>
          </cell>
          <cell r="H23">
            <v>1.3888888888888889E-3</v>
          </cell>
          <cell r="I23">
            <v>0</v>
          </cell>
          <cell r="J23">
            <v>3.472222222222222E-3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P23">
            <v>0</v>
          </cell>
          <cell r="Q23" t="str">
            <v>v</v>
          </cell>
          <cell r="R23" t="str">
            <v>Jauniai</v>
          </cell>
          <cell r="S23" t="str">
            <v>60m f</v>
          </cell>
          <cell r="T23" t="str">
            <v>Finalinis A bėgimas</v>
          </cell>
          <cell r="U23" t="str">
            <v>v60m f</v>
          </cell>
          <cell r="V23" t="str">
            <v>60m f Jauniai</v>
          </cell>
          <cell r="W23" t="str">
            <v>60m f Finalinis A bėgimas Jauniai</v>
          </cell>
          <cell r="Y23" t="str">
            <v xml:space="preserve"> </v>
          </cell>
          <cell r="AA23" t="str">
            <v/>
          </cell>
          <cell r="AB23" t="str">
            <v/>
          </cell>
          <cell r="AC23" t="str">
            <v xml:space="preserve">  </v>
          </cell>
          <cell r="AE23" t="str">
            <v xml:space="preserve"> </v>
          </cell>
          <cell r="AG23" t="str">
            <v/>
          </cell>
          <cell r="AH23" t="str">
            <v/>
          </cell>
          <cell r="AI23" t="str">
            <v xml:space="preserve">  </v>
          </cell>
          <cell r="AK23" t="str">
            <v xml:space="preserve"> </v>
          </cell>
          <cell r="AM23" t="str">
            <v/>
          </cell>
          <cell r="AN23" t="str">
            <v/>
          </cell>
          <cell r="AO23" t="str">
            <v xml:space="preserve">  </v>
          </cell>
          <cell r="AT23" t="str">
            <v>3v60m f</v>
          </cell>
          <cell r="AU23" t="str">
            <v>3v</v>
          </cell>
          <cell r="AV23">
            <v>3</v>
          </cell>
          <cell r="AX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</row>
        <row r="24">
          <cell r="A24">
            <v>16</v>
          </cell>
          <cell r="B24" t="str">
            <v>Penktadienis</v>
          </cell>
          <cell r="C24">
            <v>39850</v>
          </cell>
          <cell r="D24">
            <v>0.71527777777777779</v>
          </cell>
          <cell r="E24">
            <v>0.70347222222222194</v>
          </cell>
          <cell r="G24">
            <v>1.2499999999999995E-2</v>
          </cell>
          <cell r="H24">
            <v>2.0833333333333298E-3</v>
          </cell>
          <cell r="I24">
            <v>1.0416666666666666E-2</v>
          </cell>
          <cell r="J24">
            <v>1.0416666666666666E-2</v>
          </cell>
          <cell r="K24">
            <v>1</v>
          </cell>
          <cell r="L24">
            <v>0.28000000000000003</v>
          </cell>
          <cell r="M24">
            <v>25</v>
          </cell>
          <cell r="N24">
            <v>7</v>
          </cell>
          <cell r="P24">
            <v>7</v>
          </cell>
          <cell r="Q24" t="str">
            <v>m</v>
          </cell>
          <cell r="R24" t="str">
            <v>Jaunės</v>
          </cell>
          <cell r="S24" t="str">
            <v>3000m</v>
          </cell>
          <cell r="U24" t="str">
            <v>m3000m</v>
          </cell>
          <cell r="V24" t="str">
            <v>3000m Jaunės</v>
          </cell>
          <cell r="W24" t="str">
            <v>3000m  Jaunės</v>
          </cell>
          <cell r="Y24" t="str">
            <v xml:space="preserve"> </v>
          </cell>
          <cell r="AA24" t="str">
            <v/>
          </cell>
          <cell r="AB24" t="str">
            <v/>
          </cell>
          <cell r="AC24" t="str">
            <v xml:space="preserve">  </v>
          </cell>
          <cell r="AE24" t="str">
            <v xml:space="preserve"> </v>
          </cell>
          <cell r="AG24" t="str">
            <v/>
          </cell>
          <cell r="AH24" t="str">
            <v/>
          </cell>
          <cell r="AI24" t="str">
            <v xml:space="preserve">  </v>
          </cell>
          <cell r="AJ24" t="str">
            <v>v</v>
          </cell>
          <cell r="AK24" t="str">
            <v>Jauniai</v>
          </cell>
          <cell r="AL24" t="str">
            <v>rut</v>
          </cell>
          <cell r="AM24" t="str">
            <v>vrut</v>
          </cell>
          <cell r="AN24" t="str">
            <v>Rutulio stūmimas</v>
          </cell>
          <cell r="AO24" t="str">
            <v>Rutulio stūmimas Jauniai</v>
          </cell>
          <cell r="AT24" t="str">
            <v>3m3000m</v>
          </cell>
          <cell r="AU24" t="str">
            <v>3m</v>
          </cell>
          <cell r="AV24">
            <v>3</v>
          </cell>
          <cell r="AW24" t="str">
            <v/>
          </cell>
          <cell r="AX24" t="str">
            <v/>
          </cell>
          <cell r="AZ24" t="str">
            <v/>
          </cell>
          <cell r="BA24" t="str">
            <v/>
          </cell>
          <cell r="BC24" t="str">
            <v>3vrut</v>
          </cell>
          <cell r="BD24" t="str">
            <v>3v</v>
          </cell>
          <cell r="BE24">
            <v>3</v>
          </cell>
        </row>
        <row r="25">
          <cell r="A25">
            <v>17</v>
          </cell>
          <cell r="B25" t="str">
            <v>Penktadienis</v>
          </cell>
          <cell r="C25">
            <v>39850</v>
          </cell>
          <cell r="D25">
            <v>0.72916666666666663</v>
          </cell>
          <cell r="E25">
            <v>0.71805555555555522</v>
          </cell>
          <cell r="G25">
            <v>1.2499999999999995E-2</v>
          </cell>
          <cell r="H25">
            <v>2.0833333333333298E-3</v>
          </cell>
          <cell r="I25">
            <v>1.0416666666666666E-2</v>
          </cell>
          <cell r="J25">
            <v>1.0416666666666666E-2</v>
          </cell>
          <cell r="K25">
            <v>1</v>
          </cell>
          <cell r="L25">
            <v>0.68</v>
          </cell>
          <cell r="M25">
            <v>25</v>
          </cell>
          <cell r="N25">
            <v>17</v>
          </cell>
          <cell r="P25">
            <v>17</v>
          </cell>
          <cell r="Q25" t="str">
            <v>v</v>
          </cell>
          <cell r="R25" t="str">
            <v>Jauniai</v>
          </cell>
          <cell r="S25" t="str">
            <v>3000m</v>
          </cell>
          <cell r="U25" t="str">
            <v>v3000m</v>
          </cell>
          <cell r="V25" t="str">
            <v>3000m Jauniai</v>
          </cell>
          <cell r="W25" t="str">
            <v>3000m  Jauniai</v>
          </cell>
          <cell r="X25" t="str">
            <v>v</v>
          </cell>
          <cell r="Y25" t="str">
            <v>Jauniai</v>
          </cell>
          <cell r="Z25" t="str">
            <v>tolis</v>
          </cell>
          <cell r="AA25" t="str">
            <v>vtolis</v>
          </cell>
          <cell r="AB25" t="str">
            <v>Šuolis į tolį</v>
          </cell>
          <cell r="AC25" t="str">
            <v>Šuolis į tolį Jauniai</v>
          </cell>
          <cell r="AE25" t="str">
            <v xml:space="preserve"> </v>
          </cell>
          <cell r="AG25" t="str">
            <v/>
          </cell>
          <cell r="AH25" t="str">
            <v/>
          </cell>
          <cell r="AI25" t="str">
            <v xml:space="preserve">  </v>
          </cell>
          <cell r="AK25" t="str">
            <v xml:space="preserve"> </v>
          </cell>
          <cell r="AM25" t="str">
            <v/>
          </cell>
          <cell r="AN25" t="str">
            <v/>
          </cell>
          <cell r="AO25" t="str">
            <v xml:space="preserve">  </v>
          </cell>
          <cell r="AT25" t="str">
            <v>3v3000m</v>
          </cell>
          <cell r="AU25" t="str">
            <v>3v</v>
          </cell>
          <cell r="AV25">
            <v>3</v>
          </cell>
          <cell r="AW25" t="str">
            <v>3vtolis</v>
          </cell>
          <cell r="AX25" t="str">
            <v>3v</v>
          </cell>
          <cell r="AY25">
            <v>3</v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</row>
        <row r="26">
          <cell r="A26">
            <v>18</v>
          </cell>
          <cell r="B26" t="str">
            <v>Penktadienis</v>
          </cell>
          <cell r="C26">
            <v>39850</v>
          </cell>
          <cell r="D26">
            <v>0.73263888888888884</v>
          </cell>
          <cell r="E26">
            <v>0.73263888888888851</v>
          </cell>
          <cell r="G26">
            <v>6.9444444444444447E-4</v>
          </cell>
          <cell r="H26">
            <v>6.9444444444444447E-4</v>
          </cell>
          <cell r="I26">
            <v>0</v>
          </cell>
          <cell r="J26">
            <v>1.3888888888888889E-3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P26">
            <v>0</v>
          </cell>
          <cell r="R26" t="str">
            <v xml:space="preserve"> </v>
          </cell>
          <cell r="S26" t="str">
            <v>x</v>
          </cell>
          <cell r="U26" t="str">
            <v>x</v>
          </cell>
          <cell r="V26" t="str">
            <v xml:space="preserve">x  </v>
          </cell>
          <cell r="W26" t="str">
            <v xml:space="preserve">x   </v>
          </cell>
          <cell r="Y26" t="str">
            <v xml:space="preserve"> </v>
          </cell>
          <cell r="AA26" t="str">
            <v/>
          </cell>
          <cell r="AB26" t="str">
            <v/>
          </cell>
          <cell r="AC26" t="str">
            <v xml:space="preserve">  </v>
          </cell>
          <cell r="AD26" t="str">
            <v>v</v>
          </cell>
          <cell r="AE26" t="str">
            <v>Jauniai</v>
          </cell>
          <cell r="AF26" t="str">
            <v>aukštis(7k)</v>
          </cell>
          <cell r="AG26" t="str">
            <v>vaukštis(7k)</v>
          </cell>
          <cell r="AH26" t="str">
            <v>Šuolis į aukštį (7-kovė)</v>
          </cell>
          <cell r="AI26" t="str">
            <v>Šuolis į aukštį (7-kovė) Jauniai</v>
          </cell>
          <cell r="AK26" t="str">
            <v xml:space="preserve"> </v>
          </cell>
          <cell r="AM26" t="str">
            <v/>
          </cell>
          <cell r="AN26" t="str">
            <v/>
          </cell>
          <cell r="AO26" t="str">
            <v xml:space="preserve">  </v>
          </cell>
          <cell r="AT26" t="str">
            <v>3x</v>
          </cell>
          <cell r="AU26" t="str">
            <v>3</v>
          </cell>
          <cell r="AV26">
            <v>3</v>
          </cell>
          <cell r="AW26" t="str">
            <v/>
          </cell>
          <cell r="AX26" t="str">
            <v/>
          </cell>
          <cell r="AZ26" t="str">
            <v>3vaukštis(7k)</v>
          </cell>
          <cell r="BA26" t="str">
            <v>3v</v>
          </cell>
          <cell r="BB26">
            <v>3</v>
          </cell>
          <cell r="BC26" t="str">
            <v/>
          </cell>
          <cell r="BD26" t="str">
            <v/>
          </cell>
        </row>
        <row r="27">
          <cell r="A27">
            <v>19</v>
          </cell>
          <cell r="B27" t="str">
            <v>Penktadienis</v>
          </cell>
          <cell r="C27">
            <v>39850</v>
          </cell>
          <cell r="D27">
            <v>0.74652777777777779</v>
          </cell>
          <cell r="E27">
            <v>0.73402777777777739</v>
          </cell>
          <cell r="G27">
            <v>1.4583333333333334E-2</v>
          </cell>
          <cell r="H27">
            <v>3.472222222222222E-3</v>
          </cell>
          <cell r="I27">
            <v>1.1111111111111112E-2</v>
          </cell>
          <cell r="J27">
            <v>2.7777777777777779E-3</v>
          </cell>
          <cell r="K27">
            <v>4</v>
          </cell>
          <cell r="L27">
            <v>3.25</v>
          </cell>
          <cell r="M27">
            <v>4</v>
          </cell>
          <cell r="N27">
            <v>13</v>
          </cell>
          <cell r="P27">
            <v>13</v>
          </cell>
          <cell r="Q27" t="str">
            <v>m</v>
          </cell>
          <cell r="R27" t="str">
            <v>Jaunės</v>
          </cell>
          <cell r="S27" t="str">
            <v>4x200m</v>
          </cell>
          <cell r="U27" t="str">
            <v>m4x200m</v>
          </cell>
          <cell r="V27" t="str">
            <v>4x200m Jaunės</v>
          </cell>
          <cell r="W27" t="str">
            <v>4x200m  Jaunės</v>
          </cell>
          <cell r="Y27" t="str">
            <v xml:space="preserve"> </v>
          </cell>
          <cell r="AA27" t="str">
            <v/>
          </cell>
          <cell r="AB27" t="str">
            <v/>
          </cell>
          <cell r="AC27" t="str">
            <v xml:space="preserve">  </v>
          </cell>
          <cell r="AE27" t="str">
            <v xml:space="preserve"> </v>
          </cell>
          <cell r="AG27" t="str">
            <v/>
          </cell>
          <cell r="AH27" t="str">
            <v/>
          </cell>
          <cell r="AI27" t="str">
            <v xml:space="preserve">  </v>
          </cell>
          <cell r="AK27" t="str">
            <v xml:space="preserve"> </v>
          </cell>
          <cell r="AM27" t="str">
            <v/>
          </cell>
          <cell r="AN27" t="str">
            <v/>
          </cell>
          <cell r="AO27" t="str">
            <v xml:space="preserve">  </v>
          </cell>
          <cell r="AT27" t="str">
            <v>3m4x200m</v>
          </cell>
          <cell r="AU27" t="str">
            <v>3m</v>
          </cell>
          <cell r="AV27">
            <v>3</v>
          </cell>
          <cell r="AW27" t="str">
            <v/>
          </cell>
          <cell r="AX27" t="str">
            <v/>
          </cell>
          <cell r="AZ27" t="str">
            <v/>
          </cell>
          <cell r="BA27" t="str">
            <v/>
          </cell>
          <cell r="BC27" t="str">
            <v/>
          </cell>
          <cell r="BD27" t="str">
            <v/>
          </cell>
        </row>
        <row r="28">
          <cell r="A28">
            <v>20</v>
          </cell>
          <cell r="B28" t="str">
            <v>Penktadienis</v>
          </cell>
          <cell r="C28">
            <v>39850</v>
          </cell>
          <cell r="D28">
            <v>0.76388888888888884</v>
          </cell>
          <cell r="E28">
            <v>0.75208333333333288</v>
          </cell>
          <cell r="G28">
            <v>1.4583333333333334E-2</v>
          </cell>
          <cell r="H28">
            <v>3.472222222222222E-3</v>
          </cell>
          <cell r="I28">
            <v>1.1111111111111112E-2</v>
          </cell>
          <cell r="J28">
            <v>2.7777777777777779E-3</v>
          </cell>
          <cell r="K28">
            <v>4</v>
          </cell>
          <cell r="L28">
            <v>3.25</v>
          </cell>
          <cell r="M28">
            <v>4</v>
          </cell>
          <cell r="N28">
            <v>13</v>
          </cell>
          <cell r="P28">
            <v>13</v>
          </cell>
          <cell r="Q28" t="str">
            <v>v</v>
          </cell>
          <cell r="R28" t="str">
            <v>Jauniai</v>
          </cell>
          <cell r="S28" t="str">
            <v>4x200m</v>
          </cell>
          <cell r="U28" t="str">
            <v>v4x200m</v>
          </cell>
          <cell r="V28" t="str">
            <v>4x200m Jauniai</v>
          </cell>
          <cell r="W28" t="str">
            <v>4x200m  Jauniai</v>
          </cell>
          <cell r="Y28" t="str">
            <v xml:space="preserve"> </v>
          </cell>
          <cell r="AA28" t="str">
            <v/>
          </cell>
          <cell r="AB28" t="str">
            <v/>
          </cell>
          <cell r="AC28" t="str">
            <v xml:space="preserve">  </v>
          </cell>
          <cell r="AE28" t="str">
            <v xml:space="preserve"> </v>
          </cell>
          <cell r="AG28" t="str">
            <v/>
          </cell>
          <cell r="AH28" t="str">
            <v/>
          </cell>
          <cell r="AI28" t="str">
            <v xml:space="preserve">  </v>
          </cell>
          <cell r="AK28" t="str">
            <v xml:space="preserve"> </v>
          </cell>
          <cell r="AM28" t="str">
            <v/>
          </cell>
          <cell r="AN28" t="str">
            <v/>
          </cell>
          <cell r="AO28" t="str">
            <v xml:space="preserve">  </v>
          </cell>
          <cell r="AT28" t="str">
            <v>3v4x200m</v>
          </cell>
          <cell r="AU28" t="str">
            <v>3v</v>
          </cell>
          <cell r="AV28">
            <v>3</v>
          </cell>
          <cell r="AW28" t="str">
            <v/>
          </cell>
          <cell r="AX28" t="str">
            <v/>
          </cell>
          <cell r="AZ28" t="str">
            <v/>
          </cell>
          <cell r="BA28" t="str">
            <v/>
          </cell>
          <cell r="BC28" t="str">
            <v/>
          </cell>
          <cell r="BD28" t="str">
            <v/>
          </cell>
        </row>
        <row r="29">
          <cell r="A29">
            <v>21</v>
          </cell>
          <cell r="B29" t="str">
            <v>Šeštadienis</v>
          </cell>
          <cell r="C29">
            <v>39851</v>
          </cell>
          <cell r="D29">
            <v>0.45833333333333331</v>
          </cell>
          <cell r="E29">
            <v>0.45833333333333331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>
            <v>10</v>
          </cell>
          <cell r="P29">
            <v>10</v>
          </cell>
          <cell r="Q29" t="str">
            <v>m</v>
          </cell>
          <cell r="R29" t="str">
            <v>Jaunės</v>
          </cell>
          <cell r="S29" t="str">
            <v>60m bb 5k</v>
          </cell>
          <cell r="T29" t="str">
            <v>(5-kovė)</v>
          </cell>
          <cell r="U29" t="str">
            <v>m60m bb 5k</v>
          </cell>
          <cell r="V29" t="str">
            <v>60m bb 5k Jaunės</v>
          </cell>
          <cell r="W29" t="str">
            <v>60m bb 5k (5-kovė) Jaunės</v>
          </cell>
          <cell r="X29" t="str">
            <v>m</v>
          </cell>
          <cell r="Y29" t="str">
            <v>Jaunės</v>
          </cell>
          <cell r="Z29" t="str">
            <v>triš</v>
          </cell>
          <cell r="AA29" t="str">
            <v>mtriš</v>
          </cell>
          <cell r="AB29" t="str">
            <v>Trišuolis</v>
          </cell>
          <cell r="AC29" t="str">
            <v>Trišuolis Jaunės</v>
          </cell>
          <cell r="AE29" t="str">
            <v xml:space="preserve"> </v>
          </cell>
          <cell r="AG29" t="str">
            <v/>
          </cell>
          <cell r="AH29" t="str">
            <v/>
          </cell>
          <cell r="AI29" t="str">
            <v xml:space="preserve">  </v>
          </cell>
          <cell r="AK29" t="str">
            <v xml:space="preserve"> </v>
          </cell>
          <cell r="AM29" t="str">
            <v/>
          </cell>
          <cell r="AN29" t="str">
            <v/>
          </cell>
          <cell r="AO29" t="str">
            <v xml:space="preserve">  </v>
          </cell>
          <cell r="AT29" t="str">
            <v>3m60m bb 5k</v>
          </cell>
          <cell r="AU29" t="str">
            <v>3m</v>
          </cell>
          <cell r="AV29">
            <v>3</v>
          </cell>
          <cell r="AW29" t="str">
            <v>3mtriš</v>
          </cell>
          <cell r="AX29" t="str">
            <v>3m</v>
          </cell>
          <cell r="AY29">
            <v>3</v>
          </cell>
          <cell r="AZ29" t="str">
            <v/>
          </cell>
          <cell r="BA29" t="str">
            <v/>
          </cell>
          <cell r="BC29" t="str">
            <v/>
          </cell>
          <cell r="BD29" t="str">
            <v/>
          </cell>
        </row>
        <row r="30">
          <cell r="A30">
            <v>22</v>
          </cell>
          <cell r="B30" t="str">
            <v>Šeštadienis</v>
          </cell>
          <cell r="C30">
            <v>39851</v>
          </cell>
          <cell r="D30">
            <v>0.46527777777777773</v>
          </cell>
          <cell r="E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>
            <v>10</v>
          </cell>
          <cell r="P30">
            <v>10</v>
          </cell>
          <cell r="Q30" t="str">
            <v>v</v>
          </cell>
          <cell r="R30" t="str">
            <v>Jauniai</v>
          </cell>
          <cell r="S30" t="str">
            <v>60m bb 7k</v>
          </cell>
          <cell r="T30" t="str">
            <v>(7-kovė)</v>
          </cell>
          <cell r="U30" t="str">
            <v>v60m bb 7k</v>
          </cell>
          <cell r="V30" t="str">
            <v>60m bb 7k Jauniai</v>
          </cell>
          <cell r="W30" t="str">
            <v>60m bb 7k (7-kovė) Jauniai</v>
          </cell>
          <cell r="Y30" t="str">
            <v xml:space="preserve"> </v>
          </cell>
          <cell r="AA30" t="str">
            <v/>
          </cell>
          <cell r="AB30" t="str">
            <v/>
          </cell>
          <cell r="AC30" t="str">
            <v xml:space="preserve">  </v>
          </cell>
          <cell r="AE30" t="str">
            <v xml:space="preserve"> </v>
          </cell>
          <cell r="AG30" t="str">
            <v/>
          </cell>
          <cell r="AH30" t="str">
            <v/>
          </cell>
          <cell r="AI30" t="str">
            <v xml:space="preserve">  </v>
          </cell>
          <cell r="AK30" t="str">
            <v xml:space="preserve"> </v>
          </cell>
          <cell r="AM30" t="str">
            <v/>
          </cell>
          <cell r="AN30" t="str">
            <v/>
          </cell>
          <cell r="AO30" t="str">
            <v xml:space="preserve">  </v>
          </cell>
          <cell r="AT30" t="str">
            <v>3v60m bb 7k</v>
          </cell>
          <cell r="AU30" t="str">
            <v>3v</v>
          </cell>
          <cell r="AV30">
            <v>3</v>
          </cell>
          <cell r="AW30" t="str">
            <v/>
          </cell>
          <cell r="AX30" t="str">
            <v/>
          </cell>
          <cell r="AZ30" t="str">
            <v/>
          </cell>
          <cell r="BA30" t="str">
            <v/>
          </cell>
          <cell r="BC30" t="str">
            <v/>
          </cell>
          <cell r="BD30" t="str">
            <v/>
          </cell>
        </row>
        <row r="31">
          <cell r="A31">
            <v>23</v>
          </cell>
          <cell r="B31" t="str">
            <v>Šeštadienis</v>
          </cell>
          <cell r="C31">
            <v>39851</v>
          </cell>
          <cell r="D31">
            <v>0.47569444444444442</v>
          </cell>
          <cell r="E31" t="e">
            <v>#N/A</v>
          </cell>
          <cell r="G31">
            <v>1.3194444444444441E-2</v>
          </cell>
          <cell r="H31">
            <v>2.0833333333333298E-3</v>
          </cell>
          <cell r="I31">
            <v>1.1111111111111112E-2</v>
          </cell>
          <cell r="J31">
            <v>2.7777777777777779E-3</v>
          </cell>
          <cell r="K31">
            <v>4</v>
          </cell>
          <cell r="L31">
            <v>3.6666666666666665</v>
          </cell>
          <cell r="M31">
            <v>6</v>
          </cell>
          <cell r="N31">
            <v>22</v>
          </cell>
          <cell r="P31">
            <v>22</v>
          </cell>
          <cell r="Q31" t="str">
            <v>v</v>
          </cell>
          <cell r="R31" t="str">
            <v>Jauniai</v>
          </cell>
          <cell r="S31" t="str">
            <v>60m bb</v>
          </cell>
          <cell r="T31" t="str">
            <v>paruošiamieji bėgimai</v>
          </cell>
          <cell r="U31" t="str">
            <v>v60m bb</v>
          </cell>
          <cell r="V31" t="str">
            <v>60m bb Jauniai</v>
          </cell>
          <cell r="W31" t="str">
            <v>60m bb paruošiamieji bėgimai Jauniai</v>
          </cell>
          <cell r="Y31" t="str">
            <v xml:space="preserve"> </v>
          </cell>
          <cell r="AA31" t="str">
            <v/>
          </cell>
          <cell r="AB31" t="str">
            <v/>
          </cell>
          <cell r="AC31" t="str">
            <v xml:space="preserve">  </v>
          </cell>
          <cell r="AD31" t="str">
            <v>m</v>
          </cell>
          <cell r="AE31" t="str">
            <v>Jaunės</v>
          </cell>
          <cell r="AF31" t="str">
            <v>aukštis(5k)</v>
          </cell>
          <cell r="AG31" t="str">
            <v>maukštis(5k)</v>
          </cell>
          <cell r="AH31" t="str">
            <v>Šuolis į aukštį (5-kovė)</v>
          </cell>
          <cell r="AI31" t="str">
            <v>Šuolis į aukštį (5-kovė) Jaunės</v>
          </cell>
          <cell r="AK31" t="str">
            <v xml:space="preserve"> </v>
          </cell>
          <cell r="AM31" t="str">
            <v/>
          </cell>
          <cell r="AN31" t="str">
            <v/>
          </cell>
          <cell r="AO31" t="str">
            <v xml:space="preserve">  </v>
          </cell>
          <cell r="AT31" t="str">
            <v>3v60m bb</v>
          </cell>
          <cell r="AU31" t="str">
            <v>3v</v>
          </cell>
          <cell r="AV31">
            <v>3</v>
          </cell>
          <cell r="AW31" t="str">
            <v/>
          </cell>
          <cell r="AX31" t="str">
            <v/>
          </cell>
          <cell r="AZ31" t="str">
            <v>3maukštis(5k)</v>
          </cell>
          <cell r="BA31" t="str">
            <v>3m</v>
          </cell>
          <cell r="BB31">
            <v>3</v>
          </cell>
          <cell r="BC31" t="str">
            <v/>
          </cell>
          <cell r="BD31" t="str">
            <v/>
          </cell>
        </row>
        <row r="32">
          <cell r="A32">
            <v>24</v>
          </cell>
          <cell r="B32" t="str">
            <v>Šeštadienis</v>
          </cell>
          <cell r="C32">
            <v>39851</v>
          </cell>
          <cell r="D32">
            <v>0.4861111111111111</v>
          </cell>
          <cell r="E32" t="e">
            <v>#N/A</v>
          </cell>
          <cell r="G32">
            <v>7.638888888888886E-3</v>
          </cell>
          <cell r="H32">
            <v>2.0833333333333298E-3</v>
          </cell>
          <cell r="I32">
            <v>5.5555555555555558E-3</v>
          </cell>
          <cell r="J32">
            <v>2.7777777777777779E-3</v>
          </cell>
          <cell r="K32">
            <v>2</v>
          </cell>
          <cell r="L32">
            <v>1.6666666666666667</v>
          </cell>
          <cell r="M32">
            <v>6</v>
          </cell>
          <cell r="N32">
            <v>10</v>
          </cell>
          <cell r="P32">
            <v>10</v>
          </cell>
          <cell r="Q32" t="str">
            <v>m</v>
          </cell>
          <cell r="R32" t="str">
            <v>Jaunės</v>
          </cell>
          <cell r="S32" t="str">
            <v>60m bb</v>
          </cell>
          <cell r="T32" t="str">
            <v>paruošiamieji bėgimai</v>
          </cell>
          <cell r="U32" t="str">
            <v>m60m bb</v>
          </cell>
          <cell r="V32" t="str">
            <v>60m bb Jaunės</v>
          </cell>
          <cell r="W32" t="str">
            <v>60m bb paruošiamieji bėgimai Jaunės</v>
          </cell>
          <cell r="Y32" t="str">
            <v xml:space="preserve"> </v>
          </cell>
          <cell r="AA32" t="str">
            <v/>
          </cell>
          <cell r="AB32" t="str">
            <v/>
          </cell>
          <cell r="AC32" t="str">
            <v xml:space="preserve">  </v>
          </cell>
          <cell r="AE32" t="str">
            <v xml:space="preserve"> </v>
          </cell>
          <cell r="AG32" t="str">
            <v/>
          </cell>
          <cell r="AH32" t="str">
            <v/>
          </cell>
          <cell r="AI32" t="str">
            <v xml:space="preserve">  </v>
          </cell>
          <cell r="AK32" t="str">
            <v xml:space="preserve"> </v>
          </cell>
          <cell r="AM32" t="str">
            <v/>
          </cell>
          <cell r="AN32" t="str">
            <v/>
          </cell>
          <cell r="AO32" t="str">
            <v xml:space="preserve">  </v>
          </cell>
          <cell r="AT32" t="str">
            <v>3m60m bb</v>
          </cell>
          <cell r="AU32" t="str">
            <v>3m</v>
          </cell>
          <cell r="AV32">
            <v>3</v>
          </cell>
          <cell r="AW32" t="str">
            <v/>
          </cell>
          <cell r="AX32" t="str">
            <v/>
          </cell>
          <cell r="AZ32" t="str">
            <v/>
          </cell>
          <cell r="BA32" t="str">
            <v/>
          </cell>
          <cell r="BC32" t="str">
            <v/>
          </cell>
          <cell r="BD32" t="str">
            <v/>
          </cell>
        </row>
        <row r="33">
          <cell r="A33">
            <v>25</v>
          </cell>
          <cell r="B33" t="str">
            <v>Šeštadienis</v>
          </cell>
          <cell r="C33">
            <v>39851</v>
          </cell>
          <cell r="D33">
            <v>0.49652777777777773</v>
          </cell>
          <cell r="E33">
            <v>0.49652777777777773</v>
          </cell>
          <cell r="G33">
            <v>1.1805555555555552E-2</v>
          </cell>
          <cell r="H33">
            <v>2.0833333333333298E-3</v>
          </cell>
          <cell r="I33">
            <v>9.7222222222222224E-3</v>
          </cell>
          <cell r="J33">
            <v>4.8611111111111112E-3</v>
          </cell>
          <cell r="K33">
            <v>2</v>
          </cell>
          <cell r="L33">
            <v>1.0833333333333333</v>
          </cell>
          <cell r="M33">
            <v>12</v>
          </cell>
          <cell r="N33">
            <v>13</v>
          </cell>
          <cell r="P33">
            <v>13</v>
          </cell>
          <cell r="Q33" t="str">
            <v>m</v>
          </cell>
          <cell r="R33" t="str">
            <v>Jaunės</v>
          </cell>
          <cell r="S33" t="str">
            <v>1000m</v>
          </cell>
          <cell r="U33" t="str">
            <v>m1000m</v>
          </cell>
          <cell r="V33" t="str">
            <v>1000m Jaunės</v>
          </cell>
          <cell r="W33" t="str">
            <v>1000m  Jaunės</v>
          </cell>
          <cell r="Y33" t="str">
            <v xml:space="preserve"> </v>
          </cell>
          <cell r="AA33" t="str">
            <v/>
          </cell>
          <cell r="AB33" t="str">
            <v/>
          </cell>
          <cell r="AC33" t="str">
            <v xml:space="preserve">  </v>
          </cell>
          <cell r="AD33" t="str">
            <v>v</v>
          </cell>
          <cell r="AE33" t="str">
            <v>Jauniai</v>
          </cell>
          <cell r="AF33" t="str">
            <v>kartis(7k)</v>
          </cell>
          <cell r="AG33" t="str">
            <v>vkartis(7k)</v>
          </cell>
          <cell r="AH33" t="str">
            <v>Šuolis su kartimi (7-kovė)</v>
          </cell>
          <cell r="AI33" t="str">
            <v>Šuolis su kartimi (7-kovė) Jauniai</v>
          </cell>
          <cell r="AK33" t="str">
            <v xml:space="preserve"> </v>
          </cell>
          <cell r="AM33" t="str">
            <v/>
          </cell>
          <cell r="AN33" t="str">
            <v/>
          </cell>
          <cell r="AO33" t="str">
            <v xml:space="preserve">  </v>
          </cell>
          <cell r="AT33" t="str">
            <v>3m1000m</v>
          </cell>
          <cell r="AU33" t="str">
            <v>3m</v>
          </cell>
          <cell r="AV33">
            <v>3</v>
          </cell>
          <cell r="AW33" t="str">
            <v/>
          </cell>
          <cell r="AX33" t="str">
            <v/>
          </cell>
          <cell r="AZ33" t="str">
            <v>3vkartis(7k)</v>
          </cell>
          <cell r="BA33" t="str">
            <v>3v</v>
          </cell>
          <cell r="BB33">
            <v>3</v>
          </cell>
          <cell r="BC33" t="str">
            <v/>
          </cell>
          <cell r="BD33" t="str">
            <v/>
          </cell>
        </row>
        <row r="34">
          <cell r="A34">
            <v>26</v>
          </cell>
          <cell r="B34" t="str">
            <v>Šeštadienis</v>
          </cell>
          <cell r="C34">
            <v>39851</v>
          </cell>
          <cell r="D34">
            <v>0.50694444444444442</v>
          </cell>
          <cell r="E34">
            <v>0.51041666666666663</v>
          </cell>
          <cell r="G34">
            <v>1.1805555555555552E-2</v>
          </cell>
          <cell r="H34">
            <v>2.0833333333333298E-3</v>
          </cell>
          <cell r="I34">
            <v>9.7222222222222224E-3</v>
          </cell>
          <cell r="J34">
            <v>4.8611111111111112E-3</v>
          </cell>
          <cell r="K34">
            <v>2</v>
          </cell>
          <cell r="L34">
            <v>2</v>
          </cell>
          <cell r="M34">
            <v>12</v>
          </cell>
          <cell r="N34">
            <v>24</v>
          </cell>
          <cell r="P34">
            <v>24</v>
          </cell>
          <cell r="Q34" t="str">
            <v>v</v>
          </cell>
          <cell r="R34" t="str">
            <v>Jauniai</v>
          </cell>
          <cell r="S34" t="str">
            <v>1000m</v>
          </cell>
          <cell r="U34" t="str">
            <v>v1000m</v>
          </cell>
          <cell r="V34" t="str">
            <v>1000m Jauniai</v>
          </cell>
          <cell r="W34" t="str">
            <v>1000m  Jauniai</v>
          </cell>
          <cell r="X34" t="str">
            <v>v</v>
          </cell>
          <cell r="Y34" t="str">
            <v>Jauniai</v>
          </cell>
          <cell r="Z34" t="str">
            <v>triš</v>
          </cell>
          <cell r="AA34" t="str">
            <v>vtriš</v>
          </cell>
          <cell r="AB34" t="str">
            <v>Trišuolis</v>
          </cell>
          <cell r="AC34" t="str">
            <v>Trišuolis Jauniai</v>
          </cell>
          <cell r="AE34" t="str">
            <v xml:space="preserve"> </v>
          </cell>
          <cell r="AG34" t="str">
            <v/>
          </cell>
          <cell r="AH34" t="str">
            <v/>
          </cell>
          <cell r="AI34" t="str">
            <v xml:space="preserve">  </v>
          </cell>
          <cell r="AK34" t="str">
            <v xml:space="preserve"> </v>
          </cell>
          <cell r="AM34" t="str">
            <v/>
          </cell>
          <cell r="AN34" t="str">
            <v/>
          </cell>
          <cell r="AO34" t="str">
            <v xml:space="preserve">  </v>
          </cell>
          <cell r="AT34" t="str">
            <v>3v1000m</v>
          </cell>
          <cell r="AU34" t="str">
            <v>3v</v>
          </cell>
          <cell r="AV34">
            <v>3</v>
          </cell>
          <cell r="AW34" t="str">
            <v>3vtriš</v>
          </cell>
          <cell r="AX34" t="str">
            <v>3v</v>
          </cell>
          <cell r="AY34">
            <v>3</v>
          </cell>
          <cell r="AZ34" t="str">
            <v/>
          </cell>
          <cell r="BA34" t="str">
            <v/>
          </cell>
          <cell r="BC34" t="str">
            <v/>
          </cell>
          <cell r="BD34" t="str">
            <v/>
          </cell>
        </row>
        <row r="35">
          <cell r="A35">
            <v>27</v>
          </cell>
          <cell r="B35" t="str">
            <v>Šeštadienis</v>
          </cell>
          <cell r="C35">
            <v>39851</v>
          </cell>
          <cell r="D35">
            <v>0.52083333333333337</v>
          </cell>
          <cell r="E35">
            <v>0.52430555555555547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>
            <v>0</v>
          </cell>
          <cell r="P35">
            <v>0</v>
          </cell>
          <cell r="Q35" t="str">
            <v>m</v>
          </cell>
          <cell r="R35" t="str">
            <v>Jaunės</v>
          </cell>
          <cell r="S35" t="str">
            <v>60m bb f</v>
          </cell>
          <cell r="T35" t="str">
            <v>Finalinis B bėgimas</v>
          </cell>
          <cell r="U35" t="str">
            <v>m60m bb f</v>
          </cell>
          <cell r="V35" t="str">
            <v>60m bb f Jaunės</v>
          </cell>
          <cell r="W35" t="str">
            <v>60m bb f Finalinis B bėgimas Jaunės</v>
          </cell>
          <cell r="Y35" t="str">
            <v xml:space="preserve"> </v>
          </cell>
          <cell r="AA35" t="str">
            <v/>
          </cell>
          <cell r="AB35" t="str">
            <v/>
          </cell>
          <cell r="AC35" t="str">
            <v xml:space="preserve">  </v>
          </cell>
          <cell r="AE35" t="str">
            <v xml:space="preserve"> </v>
          </cell>
          <cell r="AG35" t="str">
            <v/>
          </cell>
          <cell r="AH35" t="str">
            <v/>
          </cell>
          <cell r="AI35" t="str">
            <v xml:space="preserve">  </v>
          </cell>
          <cell r="AJ35" t="str">
            <v>m</v>
          </cell>
          <cell r="AK35" t="str">
            <v>Jaunės</v>
          </cell>
          <cell r="AL35" t="str">
            <v>rut(5k)</v>
          </cell>
          <cell r="AM35" t="str">
            <v>mrut(5k)</v>
          </cell>
          <cell r="AN35" t="str">
            <v>Rutulio stūmimas (5-kovė)</v>
          </cell>
          <cell r="AO35" t="str">
            <v>Rutulio stūmimas (5-kovė) Jaunės</v>
          </cell>
          <cell r="AT35" t="str">
            <v>3m60m bb f</v>
          </cell>
          <cell r="AU35" t="str">
            <v>3m</v>
          </cell>
          <cell r="AV35">
            <v>3</v>
          </cell>
          <cell r="AW35" t="str">
            <v/>
          </cell>
          <cell r="AX35" t="str">
            <v/>
          </cell>
          <cell r="AZ35" t="str">
            <v/>
          </cell>
          <cell r="BA35" t="str">
            <v/>
          </cell>
          <cell r="BC35" t="str">
            <v>3mrut(5k)</v>
          </cell>
          <cell r="BD35" t="str">
            <v>3m</v>
          </cell>
          <cell r="BE35">
            <v>3</v>
          </cell>
        </row>
        <row r="36">
          <cell r="A36">
            <v>28</v>
          </cell>
          <cell r="B36" t="str">
            <v>Šeštadienis</v>
          </cell>
          <cell r="C36">
            <v>39851</v>
          </cell>
          <cell r="D36">
            <v>0.52430555555555558</v>
          </cell>
          <cell r="E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>
            <v>0</v>
          </cell>
          <cell r="P36">
            <v>0</v>
          </cell>
          <cell r="Q36" t="str">
            <v>m</v>
          </cell>
          <cell r="R36" t="str">
            <v>Jaunės</v>
          </cell>
          <cell r="S36" t="str">
            <v>60m bb f</v>
          </cell>
          <cell r="T36" t="str">
            <v>Finalinis A bėgimas</v>
          </cell>
          <cell r="U36" t="str">
            <v>m60m bb f</v>
          </cell>
          <cell r="V36" t="str">
            <v>60m bb f Jaunės</v>
          </cell>
          <cell r="W36" t="str">
            <v>60m bb f Finalinis A bėgimas Jaunės</v>
          </cell>
          <cell r="Y36" t="str">
            <v xml:space="preserve"> </v>
          </cell>
          <cell r="AA36" t="str">
            <v/>
          </cell>
          <cell r="AB36" t="str">
            <v/>
          </cell>
          <cell r="AC36" t="str">
            <v xml:space="preserve">  </v>
          </cell>
          <cell r="AE36" t="str">
            <v xml:space="preserve"> </v>
          </cell>
          <cell r="AG36" t="str">
            <v/>
          </cell>
          <cell r="AH36" t="str">
            <v/>
          </cell>
          <cell r="AI36" t="str">
            <v xml:space="preserve">  </v>
          </cell>
          <cell r="AK36" t="str">
            <v xml:space="preserve"> </v>
          </cell>
          <cell r="AM36" t="str">
            <v/>
          </cell>
          <cell r="AN36" t="str">
            <v/>
          </cell>
          <cell r="AO36" t="str">
            <v xml:space="preserve">  </v>
          </cell>
          <cell r="AT36" t="str">
            <v>3m60m bb f</v>
          </cell>
          <cell r="AU36" t="str">
            <v>3m</v>
          </cell>
          <cell r="AV36">
            <v>3</v>
          </cell>
          <cell r="AW36" t="str">
            <v/>
          </cell>
          <cell r="AX36" t="str">
            <v/>
          </cell>
          <cell r="AZ36" t="str">
            <v/>
          </cell>
          <cell r="BA36" t="str">
            <v/>
          </cell>
          <cell r="BC36" t="str">
            <v/>
          </cell>
          <cell r="BD36" t="str">
            <v/>
          </cell>
        </row>
        <row r="37">
          <cell r="A37">
            <v>29</v>
          </cell>
          <cell r="B37" t="str">
            <v>Šeštadienis</v>
          </cell>
          <cell r="C37">
            <v>39851</v>
          </cell>
          <cell r="D37">
            <v>0.52777777777777779</v>
          </cell>
          <cell r="E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>
            <v>0</v>
          </cell>
          <cell r="P37">
            <v>0</v>
          </cell>
          <cell r="Q37" t="str">
            <v>v</v>
          </cell>
          <cell r="R37" t="str">
            <v>Jauniai</v>
          </cell>
          <cell r="S37" t="str">
            <v>60m bb f</v>
          </cell>
          <cell r="T37" t="str">
            <v>Finalinis B bėgimas</v>
          </cell>
          <cell r="U37" t="str">
            <v>v60m bb f</v>
          </cell>
          <cell r="V37" t="str">
            <v>60m bb f Jauniai</v>
          </cell>
          <cell r="W37" t="str">
            <v>60m bb f Finalinis B bėgimas Jauniai</v>
          </cell>
          <cell r="Y37" t="str">
            <v xml:space="preserve"> </v>
          </cell>
          <cell r="AA37" t="str">
            <v/>
          </cell>
          <cell r="AB37" t="str">
            <v/>
          </cell>
          <cell r="AC37" t="str">
            <v xml:space="preserve">  </v>
          </cell>
          <cell r="AE37" t="str">
            <v xml:space="preserve"> </v>
          </cell>
          <cell r="AG37" t="str">
            <v/>
          </cell>
          <cell r="AH37" t="str">
            <v/>
          </cell>
          <cell r="AI37" t="str">
            <v xml:space="preserve">  </v>
          </cell>
          <cell r="AK37" t="str">
            <v xml:space="preserve"> </v>
          </cell>
          <cell r="AM37" t="str">
            <v/>
          </cell>
          <cell r="AN37" t="str">
            <v/>
          </cell>
          <cell r="AO37" t="str">
            <v xml:space="preserve">  </v>
          </cell>
          <cell r="AT37" t="str">
            <v>3v60m bb f</v>
          </cell>
          <cell r="AU37" t="str">
            <v>3v</v>
          </cell>
          <cell r="AV37">
            <v>3</v>
          </cell>
          <cell r="AW37" t="str">
            <v/>
          </cell>
          <cell r="AX37" t="str">
            <v/>
          </cell>
          <cell r="AZ37" t="str">
            <v/>
          </cell>
          <cell r="BA37" t="str">
            <v/>
          </cell>
          <cell r="BC37" t="str">
            <v/>
          </cell>
          <cell r="BD37" t="str">
            <v/>
          </cell>
        </row>
        <row r="38">
          <cell r="A38">
            <v>30</v>
          </cell>
          <cell r="B38" t="str">
            <v>Šeštadienis</v>
          </cell>
          <cell r="C38">
            <v>39851</v>
          </cell>
          <cell r="D38">
            <v>0.53125</v>
          </cell>
          <cell r="E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>
            <v>0</v>
          </cell>
          <cell r="P38">
            <v>0</v>
          </cell>
          <cell r="Q38" t="str">
            <v>v</v>
          </cell>
          <cell r="R38" t="str">
            <v>Jauniai</v>
          </cell>
          <cell r="S38" t="str">
            <v>60m bb f</v>
          </cell>
          <cell r="T38" t="str">
            <v>Finalinis A bėgimas</v>
          </cell>
          <cell r="U38" t="str">
            <v>v60m bb f</v>
          </cell>
          <cell r="V38" t="str">
            <v>60m bb f Jauniai</v>
          </cell>
          <cell r="W38" t="str">
            <v>60m bb f Finalinis A bėgimas Jauniai</v>
          </cell>
          <cell r="Y38" t="str">
            <v xml:space="preserve"> </v>
          </cell>
          <cell r="AA38" t="str">
            <v/>
          </cell>
          <cell r="AB38" t="str">
            <v/>
          </cell>
          <cell r="AC38" t="str">
            <v xml:space="preserve">  </v>
          </cell>
          <cell r="AE38" t="str">
            <v xml:space="preserve"> </v>
          </cell>
          <cell r="AG38" t="str">
            <v/>
          </cell>
          <cell r="AH38" t="str">
            <v/>
          </cell>
          <cell r="AI38" t="str">
            <v xml:space="preserve">  </v>
          </cell>
          <cell r="AK38" t="str">
            <v xml:space="preserve"> </v>
          </cell>
          <cell r="AM38" t="str">
            <v/>
          </cell>
          <cell r="AN38" t="str">
            <v/>
          </cell>
          <cell r="AO38" t="str">
            <v xml:space="preserve">  </v>
          </cell>
          <cell r="AT38" t="str">
            <v>3v60m bb f</v>
          </cell>
          <cell r="AU38" t="str">
            <v>3v</v>
          </cell>
          <cell r="AV38">
            <v>3</v>
          </cell>
          <cell r="AW38" t="str">
            <v/>
          </cell>
          <cell r="AX38" t="str">
            <v/>
          </cell>
          <cell r="AZ38" t="str">
            <v/>
          </cell>
          <cell r="BA38" t="str">
            <v/>
          </cell>
          <cell r="BC38" t="str">
            <v/>
          </cell>
          <cell r="BD38" t="str">
            <v/>
          </cell>
        </row>
        <row r="39">
          <cell r="A39">
            <v>31</v>
          </cell>
          <cell r="B39" t="str">
            <v>Šeštadienis</v>
          </cell>
          <cell r="C39">
            <v>39851</v>
          </cell>
          <cell r="D39">
            <v>0.53819444444444442</v>
          </cell>
          <cell r="E39" t="e">
            <v>#N/A</v>
          </cell>
          <cell r="G39">
            <v>7.638888888888886E-3</v>
          </cell>
          <cell r="H39">
            <v>2.0833333333333298E-3</v>
          </cell>
          <cell r="I39">
            <v>5.5555555555555558E-3</v>
          </cell>
          <cell r="J39">
            <v>5.5555555555555558E-3</v>
          </cell>
          <cell r="K39">
            <v>1</v>
          </cell>
          <cell r="L39">
            <v>0.18181818181818182</v>
          </cell>
          <cell r="M39">
            <v>22</v>
          </cell>
          <cell r="N39">
            <v>4</v>
          </cell>
          <cell r="P39">
            <v>4</v>
          </cell>
          <cell r="Q39" t="str">
            <v>m</v>
          </cell>
          <cell r="R39" t="str">
            <v>Jaunės</v>
          </cell>
          <cell r="S39" t="str">
            <v>1500m klb</v>
          </cell>
          <cell r="U39" t="str">
            <v>m1500m klb</v>
          </cell>
          <cell r="V39" t="str">
            <v>1500m klb Jaunės</v>
          </cell>
          <cell r="W39" t="str">
            <v>1500m klb  Jaunės</v>
          </cell>
          <cell r="Y39" t="str">
            <v xml:space="preserve"> </v>
          </cell>
          <cell r="AA39" t="str">
            <v/>
          </cell>
          <cell r="AB39" t="str">
            <v/>
          </cell>
          <cell r="AC39" t="str">
            <v xml:space="preserve">  </v>
          </cell>
          <cell r="AE39" t="str">
            <v xml:space="preserve"> </v>
          </cell>
          <cell r="AG39" t="str">
            <v/>
          </cell>
          <cell r="AH39" t="str">
            <v/>
          </cell>
          <cell r="AI39" t="str">
            <v xml:space="preserve">  </v>
          </cell>
          <cell r="AK39" t="str">
            <v xml:space="preserve"> </v>
          </cell>
          <cell r="AM39" t="str">
            <v/>
          </cell>
          <cell r="AN39" t="str">
            <v/>
          </cell>
          <cell r="AO39" t="str">
            <v xml:space="preserve">  </v>
          </cell>
          <cell r="AT39" t="str">
            <v>3m1500m klb</v>
          </cell>
          <cell r="AU39" t="str">
            <v>3m</v>
          </cell>
          <cell r="AV39">
            <v>3</v>
          </cell>
          <cell r="AW39" t="str">
            <v/>
          </cell>
          <cell r="AX39" t="str">
            <v/>
          </cell>
          <cell r="AZ39" t="str">
            <v/>
          </cell>
          <cell r="BA39" t="str">
            <v/>
          </cell>
          <cell r="BC39" t="str">
            <v/>
          </cell>
          <cell r="BD39" t="str">
            <v/>
          </cell>
        </row>
        <row r="40">
          <cell r="A40">
            <v>32</v>
          </cell>
          <cell r="B40" t="str">
            <v>Šeštadienis</v>
          </cell>
          <cell r="C40">
            <v>39851</v>
          </cell>
          <cell r="D40">
            <v>0.54513888888888895</v>
          </cell>
          <cell r="E40" t="e">
            <v>#N/A</v>
          </cell>
          <cell r="G40">
            <v>9.0277777777777735E-3</v>
          </cell>
          <cell r="H40">
            <v>2.0833333333333298E-3</v>
          </cell>
          <cell r="I40">
            <v>6.9444444444444441E-3</v>
          </cell>
          <cell r="J40">
            <v>6.9444444444444441E-3</v>
          </cell>
          <cell r="K40">
            <v>1</v>
          </cell>
          <cell r="L40">
            <v>0.77272727272727271</v>
          </cell>
          <cell r="M40">
            <v>22</v>
          </cell>
          <cell r="N40">
            <v>17</v>
          </cell>
          <cell r="P40">
            <v>17</v>
          </cell>
          <cell r="Q40" t="str">
            <v>v</v>
          </cell>
          <cell r="R40" t="str">
            <v>Jauniai</v>
          </cell>
          <cell r="S40" t="str">
            <v>2000m klb</v>
          </cell>
          <cell r="U40" t="str">
            <v>v2000m klb</v>
          </cell>
          <cell r="V40" t="str">
            <v>2000m klb Jauniai</v>
          </cell>
          <cell r="W40" t="str">
            <v>2000m klb  Jauniai</v>
          </cell>
          <cell r="Y40" t="str">
            <v xml:space="preserve"> </v>
          </cell>
          <cell r="AA40" t="str">
            <v/>
          </cell>
          <cell r="AB40" t="str">
            <v/>
          </cell>
          <cell r="AC40" t="str">
            <v xml:space="preserve">  </v>
          </cell>
          <cell r="AE40" t="str">
            <v xml:space="preserve"> </v>
          </cell>
          <cell r="AG40" t="str">
            <v/>
          </cell>
          <cell r="AH40" t="str">
            <v/>
          </cell>
          <cell r="AI40" t="str">
            <v xml:space="preserve">  </v>
          </cell>
          <cell r="AK40" t="str">
            <v xml:space="preserve"> </v>
          </cell>
          <cell r="AM40" t="str">
            <v/>
          </cell>
          <cell r="AN40" t="str">
            <v/>
          </cell>
          <cell r="AO40" t="str">
            <v xml:space="preserve">  </v>
          </cell>
          <cell r="AT40" t="str">
            <v>3v2000m klb</v>
          </cell>
          <cell r="AU40" t="str">
            <v>3v</v>
          </cell>
          <cell r="AV40">
            <v>3</v>
          </cell>
          <cell r="AW40" t="str">
            <v/>
          </cell>
          <cell r="AX40" t="str">
            <v/>
          </cell>
          <cell r="AZ40" t="str">
            <v/>
          </cell>
          <cell r="BA40" t="str">
            <v/>
          </cell>
          <cell r="BC40" t="str">
            <v/>
          </cell>
          <cell r="BD40" t="str">
            <v/>
          </cell>
        </row>
        <row r="41">
          <cell r="A41">
            <v>33</v>
          </cell>
          <cell r="B41" t="str">
            <v>Šeštadienis</v>
          </cell>
          <cell r="C41">
            <v>39851</v>
          </cell>
          <cell r="D41">
            <v>0.55555555555555558</v>
          </cell>
          <cell r="E41" t="e">
            <v>#N/A</v>
          </cell>
          <cell r="G41">
            <v>2.4999999999999994E-2</v>
          </cell>
          <cell r="H41">
            <v>2.0833333333333298E-3</v>
          </cell>
          <cell r="I41">
            <v>2.2916666666666665E-2</v>
          </cell>
          <cell r="J41">
            <v>2.0833333333333333E-3</v>
          </cell>
          <cell r="K41">
            <v>11</v>
          </cell>
          <cell r="L41">
            <v>10.25</v>
          </cell>
          <cell r="M41">
            <v>4</v>
          </cell>
          <cell r="N41">
            <v>41</v>
          </cell>
          <cell r="O41">
            <v>2</v>
          </cell>
          <cell r="P41">
            <v>39</v>
          </cell>
          <cell r="Q41" t="str">
            <v>m</v>
          </cell>
          <cell r="R41" t="str">
            <v>Jaunės</v>
          </cell>
          <cell r="S41" t="str">
            <v>300m</v>
          </cell>
          <cell r="U41" t="str">
            <v>m300m</v>
          </cell>
          <cell r="V41" t="str">
            <v>300m Jaunės</v>
          </cell>
          <cell r="W41" t="str">
            <v>300m  Jaunės</v>
          </cell>
          <cell r="X41" t="str">
            <v>m</v>
          </cell>
          <cell r="Y41" t="str">
            <v>Jaunės</v>
          </cell>
          <cell r="Z41" t="str">
            <v>tolis(5k)</v>
          </cell>
          <cell r="AA41" t="str">
            <v>mtolis(5k)</v>
          </cell>
          <cell r="AB41" t="str">
            <v>Šuolis į tolį (5-kovė)</v>
          </cell>
          <cell r="AC41" t="str">
            <v>Šuolis į tolį (5-kovė) Jaunės</v>
          </cell>
          <cell r="AE41" t="str">
            <v xml:space="preserve"> </v>
          </cell>
          <cell r="AG41" t="str">
            <v/>
          </cell>
          <cell r="AH41" t="str">
            <v/>
          </cell>
          <cell r="AI41" t="str">
            <v xml:space="preserve">  </v>
          </cell>
          <cell r="AK41" t="str">
            <v xml:space="preserve"> </v>
          </cell>
          <cell r="AM41" t="str">
            <v/>
          </cell>
          <cell r="AN41" t="str">
            <v/>
          </cell>
          <cell r="AO41" t="str">
            <v xml:space="preserve">  </v>
          </cell>
          <cell r="AT41" t="str">
            <v>3m300m</v>
          </cell>
          <cell r="AU41" t="str">
            <v>3m</v>
          </cell>
          <cell r="AV41">
            <v>3</v>
          </cell>
          <cell r="AW41" t="str">
            <v>3mtolis(5k)</v>
          </cell>
          <cell r="AX41" t="str">
            <v>3m</v>
          </cell>
          <cell r="AY41">
            <v>3</v>
          </cell>
          <cell r="AZ41" t="str">
            <v/>
          </cell>
          <cell r="BA41" t="str">
            <v/>
          </cell>
          <cell r="BC41" t="str">
            <v/>
          </cell>
          <cell r="BD41" t="str">
            <v/>
          </cell>
        </row>
        <row r="42">
          <cell r="A42">
            <v>34</v>
          </cell>
          <cell r="B42" t="str">
            <v>Šeštadienis</v>
          </cell>
          <cell r="C42">
            <v>39851</v>
          </cell>
          <cell r="D42">
            <v>0.57986111111111105</v>
          </cell>
          <cell r="E42" t="e">
            <v>#N/A</v>
          </cell>
          <cell r="G42">
            <v>2.4999999999999994E-2</v>
          </cell>
          <cell r="H42">
            <v>2.0833333333333298E-3</v>
          </cell>
          <cell r="I42">
            <v>2.2916666666666665E-2</v>
          </cell>
          <cell r="J42">
            <v>2.0833333333333333E-3</v>
          </cell>
          <cell r="K42">
            <v>11</v>
          </cell>
          <cell r="L42">
            <v>10.75</v>
          </cell>
          <cell r="M42">
            <v>4</v>
          </cell>
          <cell r="N42">
            <v>43</v>
          </cell>
          <cell r="P42">
            <v>43</v>
          </cell>
          <cell r="Q42" t="str">
            <v>v</v>
          </cell>
          <cell r="R42" t="str">
            <v>Jauniai</v>
          </cell>
          <cell r="S42" t="str">
            <v>300m</v>
          </cell>
          <cell r="U42" t="str">
            <v>v300m</v>
          </cell>
          <cell r="V42" t="str">
            <v>300m Jauniai</v>
          </cell>
          <cell r="W42" t="str">
            <v>300m  Jauniai</v>
          </cell>
          <cell r="Y42" t="str">
            <v xml:space="preserve"> </v>
          </cell>
          <cell r="AA42" t="str">
            <v/>
          </cell>
          <cell r="AB42" t="str">
            <v/>
          </cell>
          <cell r="AC42" t="str">
            <v xml:space="preserve">  </v>
          </cell>
          <cell r="AE42" t="str">
            <v xml:space="preserve"> </v>
          </cell>
          <cell r="AG42" t="str">
            <v/>
          </cell>
          <cell r="AH42" t="str">
            <v/>
          </cell>
          <cell r="AI42" t="str">
            <v xml:space="preserve">  </v>
          </cell>
          <cell r="AK42" t="str">
            <v xml:space="preserve"> </v>
          </cell>
          <cell r="AM42" t="str">
            <v/>
          </cell>
          <cell r="AN42" t="str">
            <v/>
          </cell>
          <cell r="AO42" t="str">
            <v xml:space="preserve">  </v>
          </cell>
          <cell r="AT42" t="str">
            <v>3v300m</v>
          </cell>
          <cell r="AU42" t="str">
            <v>3v</v>
          </cell>
          <cell r="AV42">
            <v>3</v>
          </cell>
          <cell r="AW42" t="str">
            <v/>
          </cell>
          <cell r="AX42" t="str">
            <v/>
          </cell>
          <cell r="AZ42" t="str">
            <v/>
          </cell>
          <cell r="BA42" t="str">
            <v/>
          </cell>
          <cell r="BC42" t="str">
            <v/>
          </cell>
          <cell r="BD42" t="str">
            <v/>
          </cell>
        </row>
        <row r="43">
          <cell r="A43">
            <v>35</v>
          </cell>
          <cell r="B43" t="str">
            <v>Šeštadienis</v>
          </cell>
          <cell r="C43">
            <v>39851</v>
          </cell>
          <cell r="D43">
            <v>0.60416666666666663</v>
          </cell>
          <cell r="E43" t="e">
            <v>#N/A</v>
          </cell>
          <cell r="G43">
            <v>1.1805555555555552E-2</v>
          </cell>
          <cell r="H43">
            <v>2.0833333333333298E-3</v>
          </cell>
          <cell r="I43">
            <v>9.7222222222222224E-3</v>
          </cell>
          <cell r="J43">
            <v>4.8611111111111112E-3</v>
          </cell>
          <cell r="K43">
            <v>2</v>
          </cell>
          <cell r="L43">
            <v>2</v>
          </cell>
          <cell r="M43">
            <v>12</v>
          </cell>
          <cell r="N43">
            <v>24</v>
          </cell>
          <cell r="P43">
            <v>24</v>
          </cell>
          <cell r="Q43" t="str">
            <v>v</v>
          </cell>
          <cell r="R43" t="str">
            <v>Jauniai</v>
          </cell>
          <cell r="S43" t="str">
            <v>1000m</v>
          </cell>
          <cell r="T43" t="str">
            <v>(7-kovė)</v>
          </cell>
          <cell r="U43" t="str">
            <v>v1000m</v>
          </cell>
          <cell r="V43" t="str">
            <v>1000m Jauniai</v>
          </cell>
          <cell r="W43" t="str">
            <v>1000m (7-kovė) Jauniai</v>
          </cell>
          <cell r="Y43" t="str">
            <v xml:space="preserve"> </v>
          </cell>
          <cell r="AA43" t="str">
            <v/>
          </cell>
          <cell r="AB43" t="str">
            <v/>
          </cell>
          <cell r="AC43" t="str">
            <v xml:space="preserve">  </v>
          </cell>
          <cell r="AE43" t="str">
            <v xml:space="preserve"> </v>
          </cell>
          <cell r="AG43" t="str">
            <v/>
          </cell>
          <cell r="AH43" t="str">
            <v/>
          </cell>
          <cell r="AI43" t="str">
            <v xml:space="preserve">  </v>
          </cell>
          <cell r="AK43" t="str">
            <v xml:space="preserve"> </v>
          </cell>
          <cell r="AM43" t="str">
            <v/>
          </cell>
          <cell r="AN43" t="str">
            <v/>
          </cell>
          <cell r="AO43" t="str">
            <v xml:space="preserve">  </v>
          </cell>
          <cell r="AT43" t="str">
            <v>3v1000m</v>
          </cell>
          <cell r="AU43" t="str">
            <v>3v</v>
          </cell>
          <cell r="AV43">
            <v>3</v>
          </cell>
          <cell r="AW43" t="str">
            <v/>
          </cell>
          <cell r="AX43" t="str">
            <v/>
          </cell>
          <cell r="AZ43" t="str">
            <v/>
          </cell>
          <cell r="BA43" t="str">
            <v/>
          </cell>
          <cell r="BC43" t="str">
            <v/>
          </cell>
          <cell r="BD43" t="str">
            <v/>
          </cell>
        </row>
        <row r="44">
          <cell r="A44">
            <v>36</v>
          </cell>
          <cell r="B44" t="str">
            <v>Šeštadienis</v>
          </cell>
          <cell r="C44">
            <v>39851</v>
          </cell>
          <cell r="D44">
            <v>0.61111111111111105</v>
          </cell>
          <cell r="E44" t="e">
            <v>#N/A</v>
          </cell>
          <cell r="G44">
            <v>9.0277777777777735E-3</v>
          </cell>
          <cell r="H44">
            <v>2.0833333333333298E-3</v>
          </cell>
          <cell r="I44">
            <v>6.9444444444444441E-3</v>
          </cell>
          <cell r="J44">
            <v>3.472222222222222E-3</v>
          </cell>
          <cell r="K44">
            <v>2</v>
          </cell>
          <cell r="L44">
            <v>1.25</v>
          </cell>
          <cell r="M44">
            <v>8</v>
          </cell>
          <cell r="N44">
            <v>10</v>
          </cell>
          <cell r="P44">
            <v>10</v>
          </cell>
          <cell r="Q44" t="str">
            <v>m</v>
          </cell>
          <cell r="R44" t="str">
            <v>Jaunės</v>
          </cell>
          <cell r="S44" t="str">
            <v>800m</v>
          </cell>
          <cell r="T44" t="str">
            <v>(5-kovė)</v>
          </cell>
          <cell r="U44" t="str">
            <v>m800m</v>
          </cell>
          <cell r="V44" t="str">
            <v>800m Jaunės</v>
          </cell>
          <cell r="W44" t="str">
            <v>800m (5-kovė) Jaunės</v>
          </cell>
          <cell r="Y44" t="str">
            <v xml:space="preserve"> </v>
          </cell>
          <cell r="AA44" t="str">
            <v/>
          </cell>
          <cell r="AB44" t="str">
            <v/>
          </cell>
          <cell r="AC44" t="str">
            <v xml:space="preserve">  </v>
          </cell>
          <cell r="AE44" t="str">
            <v xml:space="preserve"> </v>
          </cell>
          <cell r="AG44" t="str">
            <v/>
          </cell>
          <cell r="AH44" t="str">
            <v/>
          </cell>
          <cell r="AI44" t="str">
            <v xml:space="preserve">  </v>
          </cell>
          <cell r="AK44" t="str">
            <v xml:space="preserve"> </v>
          </cell>
          <cell r="AM44" t="str">
            <v/>
          </cell>
          <cell r="AN44" t="str">
            <v/>
          </cell>
          <cell r="AO44" t="str">
            <v xml:space="preserve">  </v>
          </cell>
          <cell r="AT44" t="str">
            <v>3m800m</v>
          </cell>
          <cell r="AU44" t="str">
            <v>3m</v>
          </cell>
          <cell r="AV44">
            <v>3</v>
          </cell>
          <cell r="AW44" t="str">
            <v/>
          </cell>
          <cell r="AX44" t="str">
            <v/>
          </cell>
          <cell r="AZ44" t="str">
            <v/>
          </cell>
          <cell r="BA44" t="str">
            <v/>
          </cell>
          <cell r="BC44" t="str">
            <v/>
          </cell>
          <cell r="BD44" t="str">
            <v/>
          </cell>
        </row>
        <row r="45">
          <cell r="E45" t="e">
            <v>#N/A</v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>
            <v>0</v>
          </cell>
          <cell r="P45" t="str">
            <v/>
          </cell>
          <cell r="R45" t="str">
            <v xml:space="preserve"> </v>
          </cell>
          <cell r="U45" t="str">
            <v/>
          </cell>
          <cell r="V45" t="str">
            <v xml:space="preserve">  </v>
          </cell>
          <cell r="W45" t="str">
            <v xml:space="preserve">   </v>
          </cell>
          <cell r="Y45" t="str">
            <v xml:space="preserve"> </v>
          </cell>
          <cell r="AA45" t="str">
            <v/>
          </cell>
          <cell r="AB45" t="str">
            <v/>
          </cell>
          <cell r="AC45" t="str">
            <v xml:space="preserve">  </v>
          </cell>
          <cell r="AE45" t="str">
            <v xml:space="preserve"> </v>
          </cell>
          <cell r="AG45" t="str">
            <v/>
          </cell>
          <cell r="AH45" t="str">
            <v/>
          </cell>
          <cell r="AI45" t="str">
            <v xml:space="preserve">  </v>
          </cell>
          <cell r="AK45" t="str">
            <v xml:space="preserve"> </v>
          </cell>
          <cell r="AM45" t="str">
            <v/>
          </cell>
          <cell r="AN45" t="str">
            <v/>
          </cell>
          <cell r="AO45" t="str">
            <v xml:space="preserve">  </v>
          </cell>
          <cell r="AT45" t="str">
            <v/>
          </cell>
          <cell r="AU45" t="str">
            <v/>
          </cell>
          <cell r="AW45" t="str">
            <v/>
          </cell>
          <cell r="AX45" t="str">
            <v/>
          </cell>
          <cell r="AZ45" t="str">
            <v/>
          </cell>
          <cell r="BA45" t="str">
            <v/>
          </cell>
          <cell r="BC45" t="str">
            <v/>
          </cell>
          <cell r="BD45" t="str">
            <v/>
          </cell>
        </row>
        <row r="46">
          <cell r="E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>
            <v>0</v>
          </cell>
          <cell r="P46" t="str">
            <v/>
          </cell>
          <cell r="R46" t="str">
            <v xml:space="preserve"> </v>
          </cell>
          <cell r="U46" t="str">
            <v/>
          </cell>
          <cell r="V46" t="str">
            <v xml:space="preserve">  </v>
          </cell>
          <cell r="W46" t="str">
            <v xml:space="preserve">   </v>
          </cell>
          <cell r="Y46" t="str">
            <v xml:space="preserve"> </v>
          </cell>
          <cell r="AA46" t="str">
            <v/>
          </cell>
          <cell r="AB46" t="str">
            <v/>
          </cell>
          <cell r="AC46" t="str">
            <v xml:space="preserve">  </v>
          </cell>
          <cell r="AE46" t="str">
            <v xml:space="preserve"> </v>
          </cell>
          <cell r="AG46" t="str">
            <v/>
          </cell>
          <cell r="AH46" t="str">
            <v/>
          </cell>
          <cell r="AI46" t="str">
            <v xml:space="preserve">  </v>
          </cell>
          <cell r="AK46" t="str">
            <v xml:space="preserve"> </v>
          </cell>
          <cell r="AM46" t="str">
            <v/>
          </cell>
          <cell r="AN46" t="str">
            <v/>
          </cell>
          <cell r="AO46" t="str">
            <v xml:space="preserve">  </v>
          </cell>
          <cell r="AT46" t="str">
            <v/>
          </cell>
          <cell r="AU46" t="str">
            <v/>
          </cell>
          <cell r="AW46" t="str">
            <v/>
          </cell>
          <cell r="AX46" t="str">
            <v/>
          </cell>
          <cell r="AZ46" t="str">
            <v/>
          </cell>
          <cell r="BA46" t="str">
            <v/>
          </cell>
          <cell r="BC46" t="str">
            <v/>
          </cell>
          <cell r="BD46" t="str">
            <v/>
          </cell>
        </row>
        <row r="47">
          <cell r="E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>
            <v>0</v>
          </cell>
          <cell r="P47" t="str">
            <v/>
          </cell>
          <cell r="R47" t="str">
            <v xml:space="preserve"> </v>
          </cell>
          <cell r="U47" t="str">
            <v/>
          </cell>
          <cell r="V47" t="str">
            <v xml:space="preserve">  </v>
          </cell>
          <cell r="W47" t="str">
            <v xml:space="preserve">   </v>
          </cell>
          <cell r="Y47" t="str">
            <v xml:space="preserve"> </v>
          </cell>
          <cell r="AA47" t="str">
            <v/>
          </cell>
          <cell r="AB47" t="str">
            <v/>
          </cell>
          <cell r="AC47" t="str">
            <v xml:space="preserve">  </v>
          </cell>
          <cell r="AE47" t="str">
            <v xml:space="preserve"> </v>
          </cell>
          <cell r="AG47" t="str">
            <v/>
          </cell>
          <cell r="AH47" t="str">
            <v/>
          </cell>
          <cell r="AI47" t="str">
            <v xml:space="preserve">  </v>
          </cell>
          <cell r="AK47" t="str">
            <v xml:space="preserve"> </v>
          </cell>
          <cell r="AM47" t="str">
            <v/>
          </cell>
          <cell r="AN47" t="str">
            <v/>
          </cell>
          <cell r="AO47" t="str">
            <v xml:space="preserve">  </v>
          </cell>
          <cell r="AT47" t="str">
            <v/>
          </cell>
          <cell r="AU47" t="str">
            <v/>
          </cell>
          <cell r="AW47" t="str">
            <v/>
          </cell>
          <cell r="AX47" t="str">
            <v/>
          </cell>
          <cell r="AZ47" t="str">
            <v/>
          </cell>
          <cell r="BA47" t="str">
            <v/>
          </cell>
          <cell r="BC47" t="str">
            <v/>
          </cell>
          <cell r="BD47" t="str">
            <v/>
          </cell>
        </row>
        <row r="48">
          <cell r="E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>
            <v>0</v>
          </cell>
          <cell r="P48" t="str">
            <v/>
          </cell>
          <cell r="R48" t="str">
            <v xml:space="preserve"> </v>
          </cell>
          <cell r="U48" t="str">
            <v/>
          </cell>
          <cell r="V48" t="str">
            <v xml:space="preserve">  </v>
          </cell>
          <cell r="W48" t="str">
            <v xml:space="preserve">   </v>
          </cell>
          <cell r="Y48" t="str">
            <v xml:space="preserve"> </v>
          </cell>
          <cell r="AA48" t="str">
            <v/>
          </cell>
          <cell r="AB48" t="str">
            <v/>
          </cell>
          <cell r="AC48" t="str">
            <v xml:space="preserve">  </v>
          </cell>
          <cell r="AE48" t="str">
            <v xml:space="preserve"> </v>
          </cell>
          <cell r="AG48" t="str">
            <v/>
          </cell>
          <cell r="AH48" t="str">
            <v/>
          </cell>
          <cell r="AI48" t="str">
            <v xml:space="preserve">  </v>
          </cell>
          <cell r="AK48" t="str">
            <v xml:space="preserve"> </v>
          </cell>
          <cell r="AM48" t="str">
            <v/>
          </cell>
          <cell r="AN48" t="str">
            <v/>
          </cell>
          <cell r="AO48" t="str">
            <v xml:space="preserve">  </v>
          </cell>
          <cell r="AT48" t="str">
            <v/>
          </cell>
          <cell r="AU48" t="str">
            <v/>
          </cell>
          <cell r="AW48" t="str">
            <v/>
          </cell>
          <cell r="AX48" t="str">
            <v/>
          </cell>
          <cell r="AZ48" t="str">
            <v/>
          </cell>
          <cell r="BA48" t="str">
            <v/>
          </cell>
          <cell r="BC48" t="str">
            <v/>
          </cell>
          <cell r="BD48" t="str">
            <v/>
          </cell>
        </row>
        <row r="49">
          <cell r="E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>
            <v>0</v>
          </cell>
          <cell r="P49" t="str">
            <v/>
          </cell>
          <cell r="R49" t="str">
            <v xml:space="preserve"> </v>
          </cell>
          <cell r="U49" t="str">
            <v/>
          </cell>
          <cell r="V49" t="str">
            <v xml:space="preserve">  </v>
          </cell>
          <cell r="W49" t="str">
            <v xml:space="preserve">   </v>
          </cell>
          <cell r="Y49" t="str">
            <v xml:space="preserve"> </v>
          </cell>
          <cell r="AA49" t="str">
            <v/>
          </cell>
          <cell r="AB49" t="str">
            <v/>
          </cell>
          <cell r="AC49" t="str">
            <v xml:space="preserve">  </v>
          </cell>
          <cell r="AE49" t="str">
            <v xml:space="preserve"> </v>
          </cell>
          <cell r="AG49" t="str">
            <v/>
          </cell>
          <cell r="AH49" t="str">
            <v/>
          </cell>
          <cell r="AI49" t="str">
            <v xml:space="preserve">  </v>
          </cell>
          <cell r="AK49" t="str">
            <v xml:space="preserve"> </v>
          </cell>
          <cell r="AM49" t="str">
            <v/>
          </cell>
          <cell r="AN49" t="str">
            <v/>
          </cell>
          <cell r="AO49" t="str">
            <v xml:space="preserve">  </v>
          </cell>
          <cell r="AT49" t="str">
            <v/>
          </cell>
          <cell r="AU49" t="str">
            <v/>
          </cell>
          <cell r="AW49" t="str">
            <v/>
          </cell>
          <cell r="AX49" t="str">
            <v/>
          </cell>
          <cell r="AZ49" t="str">
            <v/>
          </cell>
          <cell r="BA49" t="str">
            <v/>
          </cell>
          <cell r="BC49" t="str">
            <v/>
          </cell>
          <cell r="BD49" t="str">
            <v/>
          </cell>
        </row>
        <row r="50">
          <cell r="E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>
            <v>0</v>
          </cell>
          <cell r="P50" t="str">
            <v/>
          </cell>
          <cell r="R50" t="str">
            <v xml:space="preserve"> </v>
          </cell>
          <cell r="U50" t="str">
            <v/>
          </cell>
          <cell r="V50" t="str">
            <v xml:space="preserve">  </v>
          </cell>
          <cell r="W50" t="str">
            <v xml:space="preserve">   </v>
          </cell>
          <cell r="Y50" t="str">
            <v xml:space="preserve"> </v>
          </cell>
          <cell r="AA50" t="str">
            <v/>
          </cell>
          <cell r="AB50" t="str">
            <v/>
          </cell>
          <cell r="AC50" t="str">
            <v xml:space="preserve">  </v>
          </cell>
          <cell r="AE50" t="str">
            <v xml:space="preserve"> </v>
          </cell>
          <cell r="AG50" t="str">
            <v/>
          </cell>
          <cell r="AH50" t="str">
            <v/>
          </cell>
          <cell r="AI50" t="str">
            <v xml:space="preserve">  </v>
          </cell>
          <cell r="AK50" t="str">
            <v xml:space="preserve"> </v>
          </cell>
          <cell r="AM50" t="str">
            <v/>
          </cell>
          <cell r="AN50" t="str">
            <v/>
          </cell>
          <cell r="AO50" t="str">
            <v xml:space="preserve">  </v>
          </cell>
          <cell r="AT50" t="str">
            <v/>
          </cell>
          <cell r="AU50" t="str">
            <v/>
          </cell>
          <cell r="AW50" t="str">
            <v/>
          </cell>
          <cell r="AX50" t="str">
            <v/>
          </cell>
          <cell r="AZ50" t="str">
            <v/>
          </cell>
          <cell r="BA50" t="str">
            <v/>
          </cell>
          <cell r="BC50" t="str">
            <v/>
          </cell>
          <cell r="BD50" t="str">
            <v/>
          </cell>
        </row>
        <row r="51">
          <cell r="E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>
            <v>0</v>
          </cell>
          <cell r="P51" t="str">
            <v/>
          </cell>
          <cell r="R51" t="str">
            <v xml:space="preserve"> </v>
          </cell>
          <cell r="U51" t="str">
            <v/>
          </cell>
          <cell r="V51" t="str">
            <v xml:space="preserve">  </v>
          </cell>
          <cell r="W51" t="str">
            <v xml:space="preserve">   </v>
          </cell>
          <cell r="Y51" t="str">
            <v xml:space="preserve"> </v>
          </cell>
          <cell r="AA51" t="str">
            <v/>
          </cell>
          <cell r="AB51" t="str">
            <v/>
          </cell>
          <cell r="AC51" t="str">
            <v xml:space="preserve">  </v>
          </cell>
          <cell r="AE51" t="str">
            <v xml:space="preserve"> </v>
          </cell>
          <cell r="AG51" t="str">
            <v/>
          </cell>
          <cell r="AH51" t="str">
            <v/>
          </cell>
          <cell r="AI51" t="str">
            <v xml:space="preserve">  </v>
          </cell>
          <cell r="AK51" t="str">
            <v xml:space="preserve"> </v>
          </cell>
          <cell r="AM51" t="str">
            <v/>
          </cell>
          <cell r="AN51" t="str">
            <v/>
          </cell>
          <cell r="AO51" t="str">
            <v xml:space="preserve">  </v>
          </cell>
          <cell r="AT51" t="str">
            <v/>
          </cell>
          <cell r="AU51" t="str">
            <v/>
          </cell>
          <cell r="AX51" t="str">
            <v/>
          </cell>
          <cell r="AZ51" t="str">
            <v/>
          </cell>
          <cell r="BA51" t="str">
            <v/>
          </cell>
          <cell r="BC51" t="str">
            <v/>
          </cell>
          <cell r="BD51" t="str">
            <v/>
          </cell>
        </row>
        <row r="52">
          <cell r="E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>
            <v>0</v>
          </cell>
          <cell r="P52" t="str">
            <v/>
          </cell>
          <cell r="R52" t="str">
            <v xml:space="preserve"> </v>
          </cell>
          <cell r="U52" t="str">
            <v/>
          </cell>
          <cell r="V52" t="str">
            <v xml:space="preserve">  </v>
          </cell>
          <cell r="W52" t="str">
            <v xml:space="preserve">   </v>
          </cell>
          <cell r="Y52" t="str">
            <v xml:space="preserve"> </v>
          </cell>
          <cell r="AA52" t="str">
            <v/>
          </cell>
          <cell r="AB52" t="str">
            <v/>
          </cell>
          <cell r="AC52" t="str">
            <v xml:space="preserve">  </v>
          </cell>
          <cell r="AE52" t="str">
            <v xml:space="preserve"> </v>
          </cell>
          <cell r="AG52" t="str">
            <v/>
          </cell>
          <cell r="AH52" t="str">
            <v/>
          </cell>
          <cell r="AI52" t="str">
            <v xml:space="preserve">  </v>
          </cell>
          <cell r="AK52" t="str">
            <v xml:space="preserve"> </v>
          </cell>
          <cell r="AM52" t="str">
            <v/>
          </cell>
          <cell r="AN52" t="str">
            <v/>
          </cell>
          <cell r="AO52" t="str">
            <v xml:space="preserve">  </v>
          </cell>
          <cell r="AT52" t="str">
            <v/>
          </cell>
          <cell r="AU52" t="str">
            <v/>
          </cell>
          <cell r="AW52" t="str">
            <v/>
          </cell>
          <cell r="AX52" t="str">
            <v/>
          </cell>
          <cell r="AZ52" t="str">
            <v/>
          </cell>
          <cell r="BA52" t="str">
            <v/>
          </cell>
          <cell r="BC52" t="str">
            <v/>
          </cell>
          <cell r="BD52" t="str">
            <v/>
          </cell>
        </row>
        <row r="53">
          <cell r="E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>
            <v>0</v>
          </cell>
          <cell r="P53" t="str">
            <v/>
          </cell>
          <cell r="R53" t="str">
            <v xml:space="preserve"> </v>
          </cell>
          <cell r="U53" t="str">
            <v/>
          </cell>
          <cell r="V53" t="str">
            <v xml:space="preserve">  </v>
          </cell>
          <cell r="W53" t="str">
            <v xml:space="preserve">   </v>
          </cell>
          <cell r="Y53" t="str">
            <v xml:space="preserve"> </v>
          </cell>
          <cell r="AA53" t="str">
            <v/>
          </cell>
          <cell r="AB53" t="str">
            <v/>
          </cell>
          <cell r="AC53" t="str">
            <v xml:space="preserve">  </v>
          </cell>
          <cell r="AE53" t="str">
            <v xml:space="preserve"> </v>
          </cell>
          <cell r="AG53" t="str">
            <v/>
          </cell>
          <cell r="AH53" t="str">
            <v/>
          </cell>
          <cell r="AI53" t="str">
            <v xml:space="preserve">  </v>
          </cell>
          <cell r="AK53" t="str">
            <v xml:space="preserve"> </v>
          </cell>
          <cell r="AM53" t="str">
            <v/>
          </cell>
          <cell r="AN53" t="str">
            <v/>
          </cell>
          <cell r="AO53" t="str">
            <v xml:space="preserve">  </v>
          </cell>
          <cell r="AT53" t="str">
            <v/>
          </cell>
          <cell r="AU53" t="str">
            <v/>
          </cell>
          <cell r="AW53" t="str">
            <v/>
          </cell>
          <cell r="AX53" t="str">
            <v/>
          </cell>
          <cell r="AZ53" t="str">
            <v/>
          </cell>
          <cell r="BA53" t="str">
            <v/>
          </cell>
          <cell r="BC53" t="str">
            <v/>
          </cell>
          <cell r="BD53" t="str">
            <v/>
          </cell>
        </row>
        <row r="54">
          <cell r="E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>
            <v>0</v>
          </cell>
          <cell r="P54" t="str">
            <v/>
          </cell>
          <cell r="R54" t="str">
            <v xml:space="preserve"> </v>
          </cell>
          <cell r="U54" t="str">
            <v/>
          </cell>
          <cell r="V54" t="str">
            <v xml:space="preserve">  </v>
          </cell>
          <cell r="W54" t="str">
            <v xml:space="preserve">   </v>
          </cell>
          <cell r="Y54" t="str">
            <v xml:space="preserve"> </v>
          </cell>
          <cell r="AA54" t="str">
            <v/>
          </cell>
          <cell r="AB54" t="str">
            <v/>
          </cell>
          <cell r="AC54" t="str">
            <v xml:space="preserve">  </v>
          </cell>
          <cell r="AE54" t="str">
            <v xml:space="preserve"> </v>
          </cell>
          <cell r="AG54" t="str">
            <v/>
          </cell>
          <cell r="AH54" t="str">
            <v/>
          </cell>
          <cell r="AI54" t="str">
            <v xml:space="preserve">  </v>
          </cell>
          <cell r="AK54" t="str">
            <v xml:space="preserve"> </v>
          </cell>
          <cell r="AM54" t="str">
            <v/>
          </cell>
          <cell r="AN54" t="str">
            <v/>
          </cell>
          <cell r="AO54" t="str">
            <v xml:space="preserve">  </v>
          </cell>
          <cell r="AT54" t="str">
            <v/>
          </cell>
          <cell r="AU54" t="str">
            <v/>
          </cell>
          <cell r="AW54" t="str">
            <v/>
          </cell>
          <cell r="AX54" t="str">
            <v/>
          </cell>
          <cell r="AZ54" t="str">
            <v/>
          </cell>
          <cell r="BA54" t="str">
            <v/>
          </cell>
          <cell r="BC54" t="str">
            <v/>
          </cell>
          <cell r="BD54" t="str">
            <v/>
          </cell>
        </row>
        <row r="55">
          <cell r="E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>
            <v>0</v>
          </cell>
          <cell r="P55" t="str">
            <v/>
          </cell>
          <cell r="R55" t="str">
            <v xml:space="preserve"> </v>
          </cell>
          <cell r="U55" t="str">
            <v/>
          </cell>
          <cell r="V55" t="str">
            <v xml:space="preserve">  </v>
          </cell>
          <cell r="W55" t="str">
            <v xml:space="preserve">   </v>
          </cell>
          <cell r="Y55" t="str">
            <v xml:space="preserve"> </v>
          </cell>
          <cell r="AA55" t="str">
            <v/>
          </cell>
          <cell r="AB55" t="str">
            <v/>
          </cell>
          <cell r="AC55" t="str">
            <v xml:space="preserve">  </v>
          </cell>
          <cell r="AE55" t="str">
            <v xml:space="preserve"> </v>
          </cell>
          <cell r="AG55" t="str">
            <v/>
          </cell>
          <cell r="AH55" t="str">
            <v/>
          </cell>
          <cell r="AI55" t="str">
            <v xml:space="preserve">  </v>
          </cell>
          <cell r="AK55" t="str">
            <v xml:space="preserve"> </v>
          </cell>
          <cell r="AM55" t="str">
            <v/>
          </cell>
          <cell r="AN55" t="str">
            <v/>
          </cell>
          <cell r="AO55" t="str">
            <v xml:space="preserve">  </v>
          </cell>
          <cell r="AT55" t="str">
            <v/>
          </cell>
          <cell r="AU55" t="str">
            <v/>
          </cell>
          <cell r="AW55" t="str">
            <v/>
          </cell>
          <cell r="AX55" t="str">
            <v/>
          </cell>
          <cell r="AZ55" t="str">
            <v/>
          </cell>
          <cell r="BA55" t="str">
            <v/>
          </cell>
          <cell r="BC55" t="str">
            <v/>
          </cell>
          <cell r="BD55" t="str">
            <v/>
          </cell>
        </row>
      </sheetData>
      <sheetData sheetId="17"/>
      <sheetData sheetId="18"/>
      <sheetData sheetId="19"/>
      <sheetData sheetId="20">
        <row r="10">
          <cell r="I10">
            <v>1</v>
          </cell>
          <cell r="J10">
            <v>1</v>
          </cell>
          <cell r="K10" t="str">
            <v>v41</v>
          </cell>
          <cell r="L10">
            <v>41</v>
          </cell>
          <cell r="M10">
            <v>59</v>
          </cell>
          <cell r="N10" t="str">
            <v>fin</v>
          </cell>
          <cell r="O10" t="str">
            <v>A</v>
          </cell>
          <cell r="P10" t="str">
            <v>finA</v>
          </cell>
          <cell r="Q10" t="str">
            <v>1/1</v>
          </cell>
          <cell r="R10">
            <v>1</v>
          </cell>
          <cell r="S10">
            <v>8</v>
          </cell>
        </row>
        <row r="11">
          <cell r="I11">
            <v>1</v>
          </cell>
          <cell r="J11">
            <v>1</v>
          </cell>
          <cell r="K11" t="str">
            <v>v99</v>
          </cell>
          <cell r="L11">
            <v>99</v>
          </cell>
          <cell r="M11">
            <v>59</v>
          </cell>
          <cell r="N11" t="str">
            <v>fin</v>
          </cell>
          <cell r="O11" t="str">
            <v>A</v>
          </cell>
          <cell r="P11" t="str">
            <v>finA</v>
          </cell>
          <cell r="Q11" t="str">
            <v>1/1</v>
          </cell>
          <cell r="R11">
            <v>2</v>
          </cell>
          <cell r="S11">
            <v>6</v>
          </cell>
        </row>
        <row r="12">
          <cell r="I12">
            <v>1</v>
          </cell>
          <cell r="J12">
            <v>1</v>
          </cell>
          <cell r="K12" t="str">
            <v>v109</v>
          </cell>
          <cell r="L12">
            <v>109</v>
          </cell>
          <cell r="M12">
            <v>59</v>
          </cell>
          <cell r="N12" t="str">
            <v>fin</v>
          </cell>
          <cell r="O12" t="str">
            <v>A</v>
          </cell>
          <cell r="P12" t="str">
            <v>finA</v>
          </cell>
          <cell r="Q12" t="str">
            <v>1/1</v>
          </cell>
          <cell r="R12">
            <v>3</v>
          </cell>
          <cell r="S12">
            <v>5</v>
          </cell>
        </row>
        <row r="13">
          <cell r="I13">
            <v>1</v>
          </cell>
          <cell r="J13">
            <v>1</v>
          </cell>
          <cell r="K13" t="str">
            <v>v494</v>
          </cell>
          <cell r="L13">
            <v>494</v>
          </cell>
          <cell r="M13">
            <v>59</v>
          </cell>
          <cell r="N13" t="str">
            <v>fin</v>
          </cell>
          <cell r="O13" t="str">
            <v>A</v>
          </cell>
          <cell r="P13" t="str">
            <v>finA</v>
          </cell>
          <cell r="Q13" t="str">
            <v>1/1</v>
          </cell>
          <cell r="R13">
            <v>4</v>
          </cell>
          <cell r="S13">
            <v>7</v>
          </cell>
        </row>
        <row r="14">
          <cell r="I14">
            <v>1</v>
          </cell>
          <cell r="J14">
            <v>1</v>
          </cell>
          <cell r="K14" t="str">
            <v>v0</v>
          </cell>
          <cell r="L14">
            <v>0</v>
          </cell>
          <cell r="M14">
            <v>59</v>
          </cell>
          <cell r="N14" t="str">
            <v>fin</v>
          </cell>
          <cell r="O14" t="str">
            <v>A</v>
          </cell>
          <cell r="P14" t="str">
            <v>finA</v>
          </cell>
          <cell r="Q14" t="str">
            <v>2/1</v>
          </cell>
          <cell r="R14">
            <v>1</v>
          </cell>
        </row>
        <row r="15">
          <cell r="I15">
            <v>1</v>
          </cell>
          <cell r="J15">
            <v>1</v>
          </cell>
          <cell r="K15" t="str">
            <v>v93</v>
          </cell>
          <cell r="L15">
            <v>93</v>
          </cell>
          <cell r="M15">
            <v>59</v>
          </cell>
          <cell r="N15" t="str">
            <v>fin</v>
          </cell>
          <cell r="O15" t="str">
            <v>A</v>
          </cell>
          <cell r="P15" t="str">
            <v>finA</v>
          </cell>
          <cell r="Q15" t="str">
            <v>2/1</v>
          </cell>
          <cell r="R15">
            <v>2</v>
          </cell>
        </row>
        <row r="16">
          <cell r="I16">
            <v>1</v>
          </cell>
          <cell r="J16">
            <v>1</v>
          </cell>
          <cell r="K16" t="str">
            <v>v506</v>
          </cell>
          <cell r="L16">
            <v>506</v>
          </cell>
          <cell r="M16">
            <v>59</v>
          </cell>
          <cell r="N16" t="str">
            <v>fin</v>
          </cell>
          <cell r="O16" t="str">
            <v>A</v>
          </cell>
          <cell r="P16" t="str">
            <v>finA</v>
          </cell>
          <cell r="Q16" t="str">
            <v>2/1</v>
          </cell>
          <cell r="R16">
            <v>3</v>
          </cell>
        </row>
        <row r="17">
          <cell r="I17">
            <v>1</v>
          </cell>
          <cell r="J17">
            <v>1</v>
          </cell>
          <cell r="K17" t="str">
            <v>v466</v>
          </cell>
          <cell r="L17">
            <v>466</v>
          </cell>
          <cell r="M17">
            <v>59</v>
          </cell>
          <cell r="N17" t="str">
            <v>fin</v>
          </cell>
          <cell r="O17" t="str">
            <v>A</v>
          </cell>
          <cell r="P17" t="str">
            <v>finA</v>
          </cell>
          <cell r="Q17" t="str">
            <v>2/1</v>
          </cell>
          <cell r="R17">
            <v>4</v>
          </cell>
        </row>
        <row r="18">
          <cell r="I18">
            <v>1</v>
          </cell>
          <cell r="J18">
            <v>1</v>
          </cell>
          <cell r="K18" t="str">
            <v>v0</v>
          </cell>
          <cell r="L18">
            <v>0</v>
          </cell>
          <cell r="M18">
            <v>59</v>
          </cell>
          <cell r="N18" t="str">
            <v>fin</v>
          </cell>
          <cell r="O18" t="str">
            <v>A</v>
          </cell>
          <cell r="P18" t="str">
            <v>finA</v>
          </cell>
          <cell r="Q18" t="str">
            <v>3/1</v>
          </cell>
          <cell r="R18">
            <v>1</v>
          </cell>
        </row>
        <row r="19">
          <cell r="I19">
            <v>1</v>
          </cell>
          <cell r="J19">
            <v>1</v>
          </cell>
          <cell r="K19" t="str">
            <v>v96</v>
          </cell>
          <cell r="L19">
            <v>96</v>
          </cell>
          <cell r="M19">
            <v>59</v>
          </cell>
          <cell r="N19" t="str">
            <v>fin</v>
          </cell>
          <cell r="O19" t="str">
            <v>A</v>
          </cell>
          <cell r="P19" t="str">
            <v>finA</v>
          </cell>
          <cell r="Q19" t="str">
            <v>3/1</v>
          </cell>
          <cell r="R19">
            <v>2</v>
          </cell>
        </row>
        <row r="20">
          <cell r="I20">
            <v>1</v>
          </cell>
          <cell r="J20">
            <v>1</v>
          </cell>
          <cell r="K20" t="str">
            <v>v33</v>
          </cell>
          <cell r="L20">
            <v>33</v>
          </cell>
          <cell r="M20">
            <v>59</v>
          </cell>
          <cell r="N20" t="str">
            <v>fin</v>
          </cell>
          <cell r="O20" t="str">
            <v>A</v>
          </cell>
          <cell r="P20" t="str">
            <v>finA</v>
          </cell>
          <cell r="Q20" t="str">
            <v>3/1</v>
          </cell>
          <cell r="R20">
            <v>3</v>
          </cell>
        </row>
        <row r="21">
          <cell r="I21">
            <v>1</v>
          </cell>
          <cell r="J21">
            <v>1</v>
          </cell>
          <cell r="K21" t="str">
            <v>v226</v>
          </cell>
          <cell r="L21">
            <v>226</v>
          </cell>
          <cell r="M21">
            <v>59</v>
          </cell>
          <cell r="N21" t="str">
            <v>fin</v>
          </cell>
          <cell r="O21" t="str">
            <v>A</v>
          </cell>
          <cell r="P21" t="str">
            <v>finA</v>
          </cell>
          <cell r="Q21" t="str">
            <v>3/1</v>
          </cell>
          <cell r="R21">
            <v>4</v>
          </cell>
        </row>
        <row r="22">
          <cell r="I22">
            <v>1</v>
          </cell>
          <cell r="J22">
            <v>1</v>
          </cell>
          <cell r="K22" t="str">
            <v>v98</v>
          </cell>
          <cell r="L22">
            <v>98</v>
          </cell>
          <cell r="M22">
            <v>59</v>
          </cell>
          <cell r="N22" t="str">
            <v>fin</v>
          </cell>
          <cell r="O22" t="str">
            <v>A</v>
          </cell>
          <cell r="P22" t="str">
            <v>finA</v>
          </cell>
          <cell r="Q22" t="str">
            <v>4/1</v>
          </cell>
          <cell r="R22">
            <v>1</v>
          </cell>
        </row>
        <row r="23">
          <cell r="I23">
            <v>1</v>
          </cell>
          <cell r="J23">
            <v>1</v>
          </cell>
          <cell r="K23" t="str">
            <v>v465</v>
          </cell>
          <cell r="L23">
            <v>465</v>
          </cell>
          <cell r="M23">
            <v>59</v>
          </cell>
          <cell r="N23" t="str">
            <v>fin</v>
          </cell>
          <cell r="O23" t="str">
            <v>A</v>
          </cell>
          <cell r="P23" t="str">
            <v>finA</v>
          </cell>
          <cell r="Q23" t="str">
            <v>4/1</v>
          </cell>
          <cell r="R23">
            <v>2</v>
          </cell>
        </row>
        <row r="24">
          <cell r="I24">
            <v>1</v>
          </cell>
          <cell r="J24">
            <v>1</v>
          </cell>
          <cell r="K24" t="str">
            <v>v35</v>
          </cell>
          <cell r="L24">
            <v>35</v>
          </cell>
          <cell r="M24">
            <v>59</v>
          </cell>
          <cell r="N24" t="str">
            <v>fin</v>
          </cell>
          <cell r="O24" t="str">
            <v>A</v>
          </cell>
          <cell r="P24" t="str">
            <v>finA</v>
          </cell>
          <cell r="Q24" t="str">
            <v>4/1</v>
          </cell>
          <cell r="R24">
            <v>3</v>
          </cell>
        </row>
        <row r="25">
          <cell r="I25">
            <v>1</v>
          </cell>
          <cell r="J25">
            <v>1</v>
          </cell>
          <cell r="K25" t="str">
            <v>v223</v>
          </cell>
          <cell r="L25">
            <v>223</v>
          </cell>
          <cell r="M25">
            <v>59</v>
          </cell>
          <cell r="N25" t="str">
            <v>fin</v>
          </cell>
          <cell r="O25" t="str">
            <v>A</v>
          </cell>
          <cell r="P25" t="str">
            <v>finA</v>
          </cell>
          <cell r="Q25" t="str">
            <v>4/1</v>
          </cell>
          <cell r="R25">
            <v>4</v>
          </cell>
        </row>
        <row r="26">
          <cell r="I26">
            <v>1</v>
          </cell>
          <cell r="J26">
            <v>1</v>
          </cell>
          <cell r="K26" t="str">
            <v>v0</v>
          </cell>
          <cell r="L26">
            <v>0</v>
          </cell>
          <cell r="M26">
            <v>59</v>
          </cell>
          <cell r="N26" t="str">
            <v>fin</v>
          </cell>
          <cell r="O26" t="str">
            <v>A</v>
          </cell>
          <cell r="P26" t="str">
            <v>finA</v>
          </cell>
          <cell r="Q26" t="str">
            <v>5/1</v>
          </cell>
          <cell r="R26">
            <v>1</v>
          </cell>
        </row>
        <row r="27">
          <cell r="I27">
            <v>1</v>
          </cell>
          <cell r="J27">
            <v>1</v>
          </cell>
          <cell r="K27" t="str">
            <v>v197</v>
          </cell>
          <cell r="L27">
            <v>197</v>
          </cell>
          <cell r="M27">
            <v>59</v>
          </cell>
          <cell r="N27" t="str">
            <v>fin</v>
          </cell>
          <cell r="O27" t="str">
            <v>A</v>
          </cell>
          <cell r="P27" t="str">
            <v>finA</v>
          </cell>
          <cell r="Q27" t="str">
            <v>5/1</v>
          </cell>
          <cell r="R27">
            <v>2</v>
          </cell>
        </row>
        <row r="28">
          <cell r="I28">
            <v>1</v>
          </cell>
          <cell r="J28">
            <v>1</v>
          </cell>
          <cell r="K28" t="str">
            <v>v85</v>
          </cell>
          <cell r="L28">
            <v>85</v>
          </cell>
          <cell r="M28">
            <v>59</v>
          </cell>
          <cell r="N28" t="str">
            <v>fin</v>
          </cell>
          <cell r="O28" t="str">
            <v>A</v>
          </cell>
          <cell r="P28" t="str">
            <v>finA</v>
          </cell>
          <cell r="Q28" t="str">
            <v>5/1</v>
          </cell>
          <cell r="R28">
            <v>3</v>
          </cell>
        </row>
        <row r="29">
          <cell r="I29">
            <v>1</v>
          </cell>
          <cell r="J29">
            <v>1</v>
          </cell>
          <cell r="K29" t="str">
            <v>v189</v>
          </cell>
          <cell r="L29">
            <v>189</v>
          </cell>
          <cell r="M29">
            <v>59</v>
          </cell>
          <cell r="N29" t="str">
            <v>fin</v>
          </cell>
          <cell r="O29" t="str">
            <v>A</v>
          </cell>
          <cell r="P29" t="str">
            <v>finA</v>
          </cell>
          <cell r="Q29" t="str">
            <v>5/1</v>
          </cell>
          <cell r="R29">
            <v>4</v>
          </cell>
        </row>
        <row r="30">
          <cell r="I30">
            <v>1</v>
          </cell>
          <cell r="J30">
            <v>1</v>
          </cell>
          <cell r="K30" t="str">
            <v>v0</v>
          </cell>
          <cell r="L30">
            <v>0</v>
          </cell>
          <cell r="M30">
            <v>59</v>
          </cell>
          <cell r="N30" t="str">
            <v>fin</v>
          </cell>
          <cell r="O30" t="str">
            <v>A</v>
          </cell>
          <cell r="P30" t="str">
            <v>finA</v>
          </cell>
          <cell r="Q30" t="str">
            <v>6/1</v>
          </cell>
          <cell r="R30">
            <v>1</v>
          </cell>
        </row>
        <row r="31">
          <cell r="I31">
            <v>1</v>
          </cell>
          <cell r="J31">
            <v>1</v>
          </cell>
          <cell r="K31" t="str">
            <v>v190</v>
          </cell>
          <cell r="L31">
            <v>190</v>
          </cell>
          <cell r="M31">
            <v>59</v>
          </cell>
          <cell r="N31" t="str">
            <v>fin</v>
          </cell>
          <cell r="O31" t="str">
            <v>A</v>
          </cell>
          <cell r="P31" t="str">
            <v>finA</v>
          </cell>
          <cell r="Q31" t="str">
            <v>6/1</v>
          </cell>
          <cell r="R31">
            <v>2</v>
          </cell>
        </row>
        <row r="32">
          <cell r="I32">
            <v>1</v>
          </cell>
          <cell r="J32">
            <v>1</v>
          </cell>
          <cell r="K32" t="str">
            <v>v79</v>
          </cell>
          <cell r="L32">
            <v>79</v>
          </cell>
          <cell r="M32">
            <v>59</v>
          </cell>
          <cell r="N32" t="str">
            <v>fin</v>
          </cell>
          <cell r="O32" t="str">
            <v>A</v>
          </cell>
          <cell r="P32" t="str">
            <v>finA</v>
          </cell>
          <cell r="Q32" t="str">
            <v>6/1</v>
          </cell>
          <cell r="R32">
            <v>3</v>
          </cell>
          <cell r="V32">
            <v>4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>
            <v>44</v>
          </cell>
          <cell r="AC32" t="e">
            <v>#N/A</v>
          </cell>
          <cell r="AD32" t="e">
            <v>#N/A</v>
          </cell>
          <cell r="AE32">
            <v>4</v>
          </cell>
        </row>
        <row r="33">
          <cell r="I33">
            <v>1</v>
          </cell>
          <cell r="J33">
            <v>1</v>
          </cell>
          <cell r="K33" t="str">
            <v>v8</v>
          </cell>
          <cell r="L33">
            <v>8</v>
          </cell>
          <cell r="M33">
            <v>59</v>
          </cell>
          <cell r="N33" t="str">
            <v>fin</v>
          </cell>
          <cell r="O33" t="str">
            <v>A</v>
          </cell>
          <cell r="P33" t="str">
            <v>finA</v>
          </cell>
          <cell r="Q33" t="str">
            <v>6/1</v>
          </cell>
          <cell r="R33">
            <v>4</v>
          </cell>
          <cell r="V33">
            <v>2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>
            <v>42</v>
          </cell>
          <cell r="AC33" t="e">
            <v>#N/A</v>
          </cell>
          <cell r="AD33" t="e">
            <v>#N/A</v>
          </cell>
          <cell r="AE33">
            <v>2</v>
          </cell>
        </row>
        <row r="34">
          <cell r="I34">
            <v>1</v>
          </cell>
          <cell r="J34">
            <v>1</v>
          </cell>
          <cell r="K34" t="str">
            <v>v28</v>
          </cell>
          <cell r="L34">
            <v>28</v>
          </cell>
          <cell r="M34">
            <v>59</v>
          </cell>
          <cell r="N34" t="str">
            <v>fin</v>
          </cell>
          <cell r="O34" t="str">
            <v>A</v>
          </cell>
          <cell r="P34" t="str">
            <v>finA</v>
          </cell>
          <cell r="Q34" t="str">
            <v>7/1</v>
          </cell>
          <cell r="R34">
            <v>1</v>
          </cell>
          <cell r="V34">
            <v>1</v>
          </cell>
          <cell r="W34" t="str">
            <v>v41</v>
          </cell>
          <cell r="X34" t="str">
            <v>Dovydas Arakelian</v>
          </cell>
          <cell r="Y34" t="str">
            <v>1992-05-06</v>
          </cell>
          <cell r="Z34" t="str">
            <v>Šiauliai ind.</v>
          </cell>
          <cell r="AA34">
            <v>59</v>
          </cell>
          <cell r="AB34">
            <v>41</v>
          </cell>
          <cell r="AC34">
            <v>41</v>
          </cell>
          <cell r="AD34">
            <v>0</v>
          </cell>
          <cell r="AE34">
            <v>1</v>
          </cell>
        </row>
        <row r="35">
          <cell r="I35">
            <v>1</v>
          </cell>
          <cell r="J35">
            <v>1</v>
          </cell>
          <cell r="K35" t="str">
            <v>v11</v>
          </cell>
          <cell r="L35">
            <v>11</v>
          </cell>
          <cell r="M35">
            <v>59</v>
          </cell>
          <cell r="N35" t="str">
            <v>fin</v>
          </cell>
          <cell r="O35" t="str">
            <v>A</v>
          </cell>
          <cell r="P35" t="str">
            <v>finA</v>
          </cell>
          <cell r="Q35" t="str">
            <v>7/1</v>
          </cell>
          <cell r="R35">
            <v>2</v>
          </cell>
          <cell r="V35">
            <v>3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>
            <v>43</v>
          </cell>
          <cell r="AC35" t="e">
            <v>#N/A</v>
          </cell>
          <cell r="AD35" t="e">
            <v>#N/A</v>
          </cell>
          <cell r="AE35">
            <v>3</v>
          </cell>
        </row>
        <row r="36">
          <cell r="I36">
            <v>1</v>
          </cell>
          <cell r="J36">
            <v>1</v>
          </cell>
          <cell r="K36" t="str">
            <v>v158</v>
          </cell>
          <cell r="L36">
            <v>158</v>
          </cell>
          <cell r="M36">
            <v>59</v>
          </cell>
          <cell r="N36" t="str">
            <v>fin</v>
          </cell>
          <cell r="O36" t="str">
            <v>A</v>
          </cell>
          <cell r="P36" t="str">
            <v>finA</v>
          </cell>
          <cell r="Q36" t="str">
            <v>7/1</v>
          </cell>
          <cell r="R36">
            <v>3</v>
          </cell>
        </row>
        <row r="37">
          <cell r="I37">
            <v>1</v>
          </cell>
          <cell r="J37">
            <v>1</v>
          </cell>
          <cell r="K37" t="str">
            <v>v13</v>
          </cell>
          <cell r="L37">
            <v>13</v>
          </cell>
          <cell r="M37">
            <v>59</v>
          </cell>
          <cell r="N37" t="str">
            <v>fin</v>
          </cell>
          <cell r="O37" t="str">
            <v>A</v>
          </cell>
          <cell r="P37" t="str">
            <v>finA</v>
          </cell>
          <cell r="Q37" t="str">
            <v>7/1</v>
          </cell>
          <cell r="R37">
            <v>4</v>
          </cell>
        </row>
        <row r="38">
          <cell r="I38">
            <v>1</v>
          </cell>
          <cell r="J38">
            <v>1</v>
          </cell>
          <cell r="K38" t="str">
            <v>v56</v>
          </cell>
          <cell r="L38">
            <v>56</v>
          </cell>
          <cell r="M38">
            <v>59</v>
          </cell>
          <cell r="N38" t="str">
            <v>fin</v>
          </cell>
          <cell r="O38" t="str">
            <v>A</v>
          </cell>
          <cell r="P38" t="str">
            <v>finA</v>
          </cell>
          <cell r="Q38" t="str">
            <v>8/1</v>
          </cell>
          <cell r="R38">
            <v>1</v>
          </cell>
        </row>
        <row r="39">
          <cell r="I39">
            <v>1</v>
          </cell>
          <cell r="J39">
            <v>1</v>
          </cell>
          <cell r="K39" t="str">
            <v>v199</v>
          </cell>
          <cell r="L39">
            <v>199</v>
          </cell>
          <cell r="M39">
            <v>59</v>
          </cell>
          <cell r="N39" t="str">
            <v>fin</v>
          </cell>
          <cell r="O39" t="str">
            <v>A</v>
          </cell>
          <cell r="P39" t="str">
            <v>finA</v>
          </cell>
          <cell r="Q39" t="str">
            <v>8/1</v>
          </cell>
          <cell r="R39">
            <v>2</v>
          </cell>
          <cell r="V39">
            <v>8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>
            <v>48</v>
          </cell>
          <cell r="AC39" t="e">
            <v>#N/A</v>
          </cell>
          <cell r="AD39" t="e">
            <v>#N/A</v>
          </cell>
          <cell r="AE39">
            <v>4</v>
          </cell>
        </row>
        <row r="40">
          <cell r="I40">
            <v>1</v>
          </cell>
          <cell r="J40">
            <v>1</v>
          </cell>
          <cell r="K40" t="str">
            <v>v25</v>
          </cell>
          <cell r="L40">
            <v>25</v>
          </cell>
          <cell r="M40">
            <v>59</v>
          </cell>
          <cell r="N40" t="str">
            <v>fin</v>
          </cell>
          <cell r="O40" t="str">
            <v>A</v>
          </cell>
          <cell r="P40" t="str">
            <v>finA</v>
          </cell>
          <cell r="Q40" t="str">
            <v>8/1</v>
          </cell>
          <cell r="R40">
            <v>3</v>
          </cell>
          <cell r="V40">
            <v>6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>
            <v>46</v>
          </cell>
          <cell r="AC40" t="e">
            <v>#N/A</v>
          </cell>
          <cell r="AD40" t="e">
            <v>#N/A</v>
          </cell>
          <cell r="AE40">
            <v>2</v>
          </cell>
        </row>
        <row r="41">
          <cell r="I41">
            <v>1</v>
          </cell>
          <cell r="J41">
            <v>1</v>
          </cell>
          <cell r="K41" t="str">
            <v>v5</v>
          </cell>
          <cell r="L41">
            <v>5</v>
          </cell>
          <cell r="M41">
            <v>59</v>
          </cell>
          <cell r="N41" t="str">
            <v>fin</v>
          </cell>
          <cell r="O41" t="str">
            <v>A</v>
          </cell>
          <cell r="P41" t="str">
            <v>finA</v>
          </cell>
          <cell r="Q41" t="str">
            <v>8/1</v>
          </cell>
          <cell r="R41">
            <v>4</v>
          </cell>
          <cell r="S41">
            <v>4</v>
          </cell>
          <cell r="V41">
            <v>5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>
            <v>45</v>
          </cell>
          <cell r="AC41" t="e">
            <v>#N/A</v>
          </cell>
          <cell r="AD41" t="e">
            <v>#N/A</v>
          </cell>
          <cell r="AE41">
            <v>1</v>
          </cell>
        </row>
        <row r="42">
          <cell r="I42">
            <v>1</v>
          </cell>
          <cell r="J42">
            <v>1</v>
          </cell>
          <cell r="K42" t="str">
            <v>v0</v>
          </cell>
          <cell r="L42">
            <v>0</v>
          </cell>
          <cell r="M42">
            <v>59</v>
          </cell>
          <cell r="N42" t="str">
            <v>fin</v>
          </cell>
          <cell r="O42" t="str">
            <v>A</v>
          </cell>
          <cell r="P42" t="str">
            <v>finA</v>
          </cell>
          <cell r="Q42" t="str">
            <v>9/1</v>
          </cell>
          <cell r="R42">
            <v>1</v>
          </cell>
          <cell r="V42">
            <v>7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>
            <v>47</v>
          </cell>
          <cell r="AC42" t="e">
            <v>#N/A</v>
          </cell>
          <cell r="AD42" t="e">
            <v>#N/A</v>
          </cell>
          <cell r="AE42">
            <v>3</v>
          </cell>
        </row>
        <row r="43">
          <cell r="I43">
            <v>1</v>
          </cell>
          <cell r="J43">
            <v>1</v>
          </cell>
          <cell r="K43" t="str">
            <v>v74</v>
          </cell>
          <cell r="L43">
            <v>74</v>
          </cell>
          <cell r="M43">
            <v>59</v>
          </cell>
          <cell r="N43" t="str">
            <v>fin</v>
          </cell>
          <cell r="O43" t="str">
            <v>A</v>
          </cell>
          <cell r="P43" t="str">
            <v>finA</v>
          </cell>
          <cell r="Q43" t="str">
            <v>9/1</v>
          </cell>
          <cell r="R43">
            <v>2</v>
          </cell>
        </row>
        <row r="44">
          <cell r="I44">
            <v>1</v>
          </cell>
          <cell r="J44">
            <v>1</v>
          </cell>
          <cell r="K44" t="str">
            <v>v198</v>
          </cell>
          <cell r="L44">
            <v>198</v>
          </cell>
          <cell r="M44">
            <v>59</v>
          </cell>
          <cell r="N44" t="str">
            <v>fin</v>
          </cell>
          <cell r="O44" t="str">
            <v>A</v>
          </cell>
          <cell r="P44" t="str">
            <v>finA</v>
          </cell>
          <cell r="Q44" t="str">
            <v>9/1</v>
          </cell>
          <cell r="R44">
            <v>3</v>
          </cell>
        </row>
        <row r="45">
          <cell r="I45">
            <v>1</v>
          </cell>
          <cell r="J45">
            <v>1</v>
          </cell>
          <cell r="K45" t="str">
            <v>v16</v>
          </cell>
          <cell r="L45">
            <v>16</v>
          </cell>
          <cell r="M45">
            <v>59</v>
          </cell>
          <cell r="N45" t="str">
            <v>fin</v>
          </cell>
          <cell r="O45" t="str">
            <v>A</v>
          </cell>
          <cell r="P45" t="str">
            <v>finA</v>
          </cell>
          <cell r="Q45" t="str">
            <v>9/1</v>
          </cell>
          <cell r="R45">
            <v>4</v>
          </cell>
        </row>
        <row r="46">
          <cell r="I46">
            <v>1</v>
          </cell>
          <cell r="J46">
            <v>1</v>
          </cell>
          <cell r="K46" t="str">
            <v>v91</v>
          </cell>
          <cell r="L46">
            <v>91</v>
          </cell>
          <cell r="M46">
            <v>59</v>
          </cell>
          <cell r="N46" t="str">
            <v>fin</v>
          </cell>
          <cell r="O46" t="str">
            <v>A</v>
          </cell>
          <cell r="P46" t="str">
            <v>finA</v>
          </cell>
          <cell r="Q46" t="str">
            <v>10/1</v>
          </cell>
          <cell r="R46">
            <v>1</v>
          </cell>
        </row>
        <row r="47">
          <cell r="I47">
            <v>1</v>
          </cell>
          <cell r="J47">
            <v>1</v>
          </cell>
          <cell r="K47" t="str">
            <v>v54</v>
          </cell>
          <cell r="L47">
            <v>54</v>
          </cell>
          <cell r="M47">
            <v>59</v>
          </cell>
          <cell r="N47" t="str">
            <v>fin</v>
          </cell>
          <cell r="O47" t="str">
            <v>A</v>
          </cell>
          <cell r="P47" t="str">
            <v>finA</v>
          </cell>
          <cell r="Q47" t="str">
            <v>10/1</v>
          </cell>
          <cell r="R47">
            <v>2</v>
          </cell>
        </row>
        <row r="48">
          <cell r="I48">
            <v>1</v>
          </cell>
          <cell r="J48">
            <v>1</v>
          </cell>
          <cell r="K48" t="str">
            <v>v15</v>
          </cell>
          <cell r="L48">
            <v>15</v>
          </cell>
          <cell r="M48">
            <v>59</v>
          </cell>
          <cell r="N48" t="str">
            <v>fin</v>
          </cell>
          <cell r="O48" t="str">
            <v>A</v>
          </cell>
          <cell r="P48" t="str">
            <v>finA</v>
          </cell>
          <cell r="Q48" t="str">
            <v>10/1</v>
          </cell>
          <cell r="R48">
            <v>3</v>
          </cell>
        </row>
        <row r="49">
          <cell r="I49">
            <v>1</v>
          </cell>
          <cell r="J49">
            <v>1</v>
          </cell>
          <cell r="K49" t="str">
            <v>v55</v>
          </cell>
          <cell r="L49">
            <v>55</v>
          </cell>
          <cell r="M49">
            <v>59</v>
          </cell>
          <cell r="N49" t="str">
            <v>fin</v>
          </cell>
          <cell r="O49" t="str">
            <v>A</v>
          </cell>
          <cell r="P49" t="str">
            <v>finA</v>
          </cell>
          <cell r="Q49" t="str">
            <v>10/1</v>
          </cell>
          <cell r="R49">
            <v>4</v>
          </cell>
          <cell r="U49">
            <v>0</v>
          </cell>
          <cell r="V49" t="str">
            <v>TSM</v>
          </cell>
        </row>
        <row r="50">
          <cell r="I50">
            <v>1</v>
          </cell>
          <cell r="J50">
            <v>1</v>
          </cell>
          <cell r="K50" t="str">
            <v>v502</v>
          </cell>
          <cell r="L50">
            <v>502</v>
          </cell>
          <cell r="M50">
            <v>59</v>
          </cell>
          <cell r="N50" t="str">
            <v>fin</v>
          </cell>
          <cell r="O50" t="str">
            <v>A</v>
          </cell>
          <cell r="P50" t="str">
            <v>finA</v>
          </cell>
          <cell r="Q50" t="str">
            <v>11/1</v>
          </cell>
          <cell r="R50">
            <v>1</v>
          </cell>
          <cell r="U50">
            <v>0</v>
          </cell>
          <cell r="V50" t="str">
            <v>SM</v>
          </cell>
        </row>
        <row r="51">
          <cell r="I51">
            <v>1</v>
          </cell>
          <cell r="J51">
            <v>1</v>
          </cell>
          <cell r="K51" t="str">
            <v>v45</v>
          </cell>
          <cell r="L51">
            <v>45</v>
          </cell>
          <cell r="M51">
            <v>59</v>
          </cell>
          <cell r="N51" t="str">
            <v>fin</v>
          </cell>
          <cell r="O51" t="str">
            <v>A</v>
          </cell>
          <cell r="P51" t="str">
            <v>finA</v>
          </cell>
          <cell r="Q51" t="str">
            <v>11/1</v>
          </cell>
          <cell r="R51">
            <v>2</v>
          </cell>
          <cell r="U51">
            <v>3.7037037037037035E-4</v>
          </cell>
          <cell r="V51" t="str">
            <v>KSM</v>
          </cell>
        </row>
        <row r="52">
          <cell r="I52">
            <v>1</v>
          </cell>
          <cell r="J52">
            <v>1</v>
          </cell>
          <cell r="K52" t="str">
            <v>v46</v>
          </cell>
          <cell r="L52">
            <v>46</v>
          </cell>
          <cell r="M52">
            <v>59</v>
          </cell>
          <cell r="N52" t="str">
            <v>fin</v>
          </cell>
          <cell r="O52" t="str">
            <v>A</v>
          </cell>
          <cell r="P52" t="str">
            <v>finA</v>
          </cell>
          <cell r="Q52" t="str">
            <v>11/1</v>
          </cell>
          <cell r="R52">
            <v>3</v>
          </cell>
          <cell r="U52">
            <v>4.0219907407407413E-4</v>
          </cell>
          <cell r="V52" t="str">
            <v>I A</v>
          </cell>
        </row>
        <row r="53">
          <cell r="I53">
            <v>1</v>
          </cell>
          <cell r="J53">
            <v>1</v>
          </cell>
          <cell r="K53" t="str">
            <v>v53</v>
          </cell>
          <cell r="L53">
            <v>53</v>
          </cell>
          <cell r="M53">
            <v>59</v>
          </cell>
          <cell r="N53" t="str">
            <v>fin</v>
          </cell>
          <cell r="O53" t="str">
            <v>A</v>
          </cell>
          <cell r="P53" t="str">
            <v>finA</v>
          </cell>
          <cell r="Q53" t="str">
            <v>11/1</v>
          </cell>
          <cell r="R53">
            <v>4</v>
          </cell>
          <cell r="U53">
            <v>4.1956018518518514E-4</v>
          </cell>
          <cell r="V53" t="str">
            <v>II A</v>
          </cell>
        </row>
        <row r="54">
          <cell r="I54">
            <v>1</v>
          </cell>
          <cell r="J54">
            <v>1</v>
          </cell>
          <cell r="K54" t="str">
            <v>v205</v>
          </cell>
          <cell r="L54">
            <v>205</v>
          </cell>
          <cell r="M54">
            <v>59</v>
          </cell>
          <cell r="N54" t="str">
            <v>fin</v>
          </cell>
          <cell r="O54" t="str">
            <v>A</v>
          </cell>
          <cell r="P54" t="str">
            <v>finA</v>
          </cell>
          <cell r="Q54" t="str">
            <v>12/1</v>
          </cell>
          <cell r="R54">
            <v>1</v>
          </cell>
          <cell r="U54">
            <v>4.4270833333333331E-4</v>
          </cell>
          <cell r="V54" t="str">
            <v>III A</v>
          </cell>
        </row>
        <row r="55">
          <cell r="I55">
            <v>1</v>
          </cell>
          <cell r="J55">
            <v>1</v>
          </cell>
          <cell r="K55" t="str">
            <v>v6</v>
          </cell>
          <cell r="L55">
            <v>6</v>
          </cell>
          <cell r="M55">
            <v>59</v>
          </cell>
          <cell r="N55" t="str">
            <v>fin</v>
          </cell>
          <cell r="O55" t="str">
            <v>A</v>
          </cell>
          <cell r="P55" t="str">
            <v>finA</v>
          </cell>
          <cell r="Q55" t="str">
            <v>12/1</v>
          </cell>
          <cell r="R55">
            <v>2</v>
          </cell>
          <cell r="U55">
            <v>4.7743055555555554E-4</v>
          </cell>
          <cell r="V55" t="str">
            <v>I JA</v>
          </cell>
        </row>
        <row r="56">
          <cell r="I56">
            <v>1</v>
          </cell>
          <cell r="J56">
            <v>1</v>
          </cell>
          <cell r="K56" t="str">
            <v>v50</v>
          </cell>
          <cell r="L56">
            <v>50</v>
          </cell>
          <cell r="M56">
            <v>59</v>
          </cell>
          <cell r="N56" t="str">
            <v>fin</v>
          </cell>
          <cell r="O56" t="str">
            <v>A</v>
          </cell>
          <cell r="P56" t="str">
            <v>finA</v>
          </cell>
          <cell r="Q56" t="str">
            <v>12/1</v>
          </cell>
          <cell r="R56">
            <v>3</v>
          </cell>
          <cell r="U56">
            <v>4.9479166666666671E-4</v>
          </cell>
          <cell r="V56" t="str">
            <v>II JA</v>
          </cell>
        </row>
        <row r="57">
          <cell r="I57">
            <v>1</v>
          </cell>
          <cell r="J57">
            <v>1</v>
          </cell>
          <cell r="K57" t="str">
            <v>v43</v>
          </cell>
          <cell r="L57">
            <v>43</v>
          </cell>
          <cell r="M57">
            <v>59</v>
          </cell>
          <cell r="N57" t="str">
            <v>fin</v>
          </cell>
          <cell r="O57" t="str">
            <v>A</v>
          </cell>
          <cell r="P57" t="str">
            <v>finA</v>
          </cell>
          <cell r="Q57" t="str">
            <v>12/1</v>
          </cell>
          <cell r="R57">
            <v>4</v>
          </cell>
          <cell r="U57">
            <v>5.2372685185185183E-4</v>
          </cell>
          <cell r="V57" t="str">
            <v>III JA</v>
          </cell>
        </row>
        <row r="58">
          <cell r="I58">
            <v>1</v>
          </cell>
          <cell r="J58">
            <v>1</v>
          </cell>
          <cell r="K58" t="str">
            <v>v0</v>
          </cell>
          <cell r="L58">
            <v>0</v>
          </cell>
          <cell r="M58">
            <v>59</v>
          </cell>
          <cell r="N58" t="str">
            <v>fin</v>
          </cell>
          <cell r="O58" t="str">
            <v>A</v>
          </cell>
          <cell r="P58" t="str">
            <v>finA</v>
          </cell>
          <cell r="Q58" t="str">
            <v>13/1</v>
          </cell>
          <cell r="R58">
            <v>1</v>
          </cell>
          <cell r="U58">
            <v>5.5266203703703695E-4</v>
          </cell>
        </row>
        <row r="59">
          <cell r="I59">
            <v>1</v>
          </cell>
          <cell r="J59">
            <v>1</v>
          </cell>
          <cell r="K59" t="str">
            <v>v0</v>
          </cell>
          <cell r="L59">
            <v>0</v>
          </cell>
          <cell r="M59">
            <v>59</v>
          </cell>
          <cell r="N59" t="str">
            <v>fin</v>
          </cell>
          <cell r="O59" t="str">
            <v>A</v>
          </cell>
          <cell r="P59" t="str">
            <v>finA</v>
          </cell>
          <cell r="Q59" t="str">
            <v>13/1</v>
          </cell>
          <cell r="R59">
            <v>2</v>
          </cell>
        </row>
        <row r="60">
          <cell r="I60">
            <v>1</v>
          </cell>
          <cell r="J60">
            <v>1</v>
          </cell>
          <cell r="K60" t="str">
            <v>v0</v>
          </cell>
          <cell r="L60">
            <v>0</v>
          </cell>
          <cell r="M60">
            <v>59</v>
          </cell>
          <cell r="N60" t="str">
            <v>fin</v>
          </cell>
          <cell r="O60" t="str">
            <v>A</v>
          </cell>
          <cell r="P60" t="str">
            <v>finA</v>
          </cell>
          <cell r="Q60" t="str">
            <v>13/1</v>
          </cell>
          <cell r="R60">
            <v>3</v>
          </cell>
        </row>
        <row r="61">
          <cell r="I61">
            <v>1</v>
          </cell>
          <cell r="J61">
            <v>1</v>
          </cell>
          <cell r="K61" t="str">
            <v>v0</v>
          </cell>
          <cell r="L61">
            <v>0</v>
          </cell>
          <cell r="M61">
            <v>59</v>
          </cell>
          <cell r="N61" t="str">
            <v>fin</v>
          </cell>
          <cell r="O61" t="str">
            <v>A</v>
          </cell>
          <cell r="P61" t="str">
            <v>finA</v>
          </cell>
          <cell r="Q61" t="str">
            <v>13/1</v>
          </cell>
          <cell r="R61">
            <v>4</v>
          </cell>
        </row>
        <row r="62">
          <cell r="I62">
            <v>1</v>
          </cell>
          <cell r="J62">
            <v>1</v>
          </cell>
          <cell r="K62" t="str">
            <v>v0</v>
          </cell>
          <cell r="L62">
            <v>0</v>
          </cell>
          <cell r="M62">
            <v>59</v>
          </cell>
          <cell r="N62" t="str">
            <v>fin</v>
          </cell>
          <cell r="O62" t="str">
            <v>A</v>
          </cell>
          <cell r="P62" t="str">
            <v>finA</v>
          </cell>
          <cell r="Q62" t="str">
            <v>14/1</v>
          </cell>
          <cell r="R62">
            <v>1</v>
          </cell>
        </row>
        <row r="63">
          <cell r="I63">
            <v>1</v>
          </cell>
          <cell r="J63">
            <v>1</v>
          </cell>
          <cell r="K63" t="str">
            <v>v0</v>
          </cell>
          <cell r="L63">
            <v>0</v>
          </cell>
          <cell r="M63">
            <v>59</v>
          </cell>
          <cell r="N63" t="str">
            <v>fin</v>
          </cell>
          <cell r="O63" t="str">
            <v>A</v>
          </cell>
          <cell r="P63" t="str">
            <v>finA</v>
          </cell>
          <cell r="Q63" t="str">
            <v>14/1</v>
          </cell>
          <cell r="R63">
            <v>2</v>
          </cell>
        </row>
        <row r="64">
          <cell r="I64">
            <v>1</v>
          </cell>
          <cell r="J64">
            <v>1</v>
          </cell>
          <cell r="K64" t="str">
            <v>v0</v>
          </cell>
          <cell r="L64">
            <v>0</v>
          </cell>
          <cell r="M64">
            <v>59</v>
          </cell>
          <cell r="N64" t="str">
            <v>fin</v>
          </cell>
          <cell r="O64" t="str">
            <v>A</v>
          </cell>
          <cell r="P64" t="str">
            <v>finA</v>
          </cell>
          <cell r="Q64" t="str">
            <v>14/1</v>
          </cell>
          <cell r="R64">
            <v>3</v>
          </cell>
        </row>
        <row r="65">
          <cell r="I65">
            <v>1</v>
          </cell>
          <cell r="J65">
            <v>1</v>
          </cell>
          <cell r="K65" t="str">
            <v>v0</v>
          </cell>
          <cell r="L65">
            <v>0</v>
          </cell>
          <cell r="M65">
            <v>59</v>
          </cell>
          <cell r="N65" t="str">
            <v>fin</v>
          </cell>
          <cell r="O65" t="str">
            <v>A</v>
          </cell>
          <cell r="P65" t="str">
            <v>finA</v>
          </cell>
          <cell r="Q65" t="str">
            <v>14/1</v>
          </cell>
          <cell r="R65">
            <v>4</v>
          </cell>
        </row>
        <row r="66">
          <cell r="I66">
            <v>1</v>
          </cell>
          <cell r="J66">
            <v>1</v>
          </cell>
          <cell r="K66" t="str">
            <v>v0</v>
          </cell>
          <cell r="L66">
            <v>0</v>
          </cell>
          <cell r="M66">
            <v>59</v>
          </cell>
          <cell r="N66" t="str">
            <v>fin</v>
          </cell>
          <cell r="O66" t="str">
            <v>A</v>
          </cell>
          <cell r="P66" t="str">
            <v>finA</v>
          </cell>
          <cell r="Q66" t="str">
            <v>15/1</v>
          </cell>
          <cell r="R66">
            <v>1</v>
          </cell>
        </row>
        <row r="67">
          <cell r="I67">
            <v>1</v>
          </cell>
          <cell r="J67">
            <v>1</v>
          </cell>
          <cell r="K67" t="str">
            <v>v0</v>
          </cell>
          <cell r="L67">
            <v>0</v>
          </cell>
          <cell r="M67">
            <v>59</v>
          </cell>
          <cell r="N67" t="str">
            <v>fin</v>
          </cell>
          <cell r="O67" t="str">
            <v>A</v>
          </cell>
          <cell r="P67" t="str">
            <v>finA</v>
          </cell>
          <cell r="Q67" t="str">
            <v>15/1</v>
          </cell>
          <cell r="R67">
            <v>2</v>
          </cell>
        </row>
        <row r="68">
          <cell r="I68">
            <v>1</v>
          </cell>
          <cell r="J68">
            <v>1</v>
          </cell>
          <cell r="K68" t="str">
            <v>v0</v>
          </cell>
          <cell r="L68">
            <v>0</v>
          </cell>
          <cell r="M68">
            <v>59</v>
          </cell>
          <cell r="N68" t="str">
            <v>fin</v>
          </cell>
          <cell r="O68" t="str">
            <v>A</v>
          </cell>
          <cell r="P68" t="str">
            <v>finA</v>
          </cell>
          <cell r="Q68" t="str">
            <v>15/1</v>
          </cell>
          <cell r="R68">
            <v>3</v>
          </cell>
        </row>
        <row r="69">
          <cell r="I69">
            <v>1</v>
          </cell>
          <cell r="J69">
            <v>1</v>
          </cell>
          <cell r="K69" t="str">
            <v>v0</v>
          </cell>
          <cell r="L69">
            <v>0</v>
          </cell>
          <cell r="M69">
            <v>59</v>
          </cell>
          <cell r="N69" t="str">
            <v>fin</v>
          </cell>
          <cell r="O69" t="str">
            <v>A</v>
          </cell>
          <cell r="P69" t="str">
            <v>finA</v>
          </cell>
          <cell r="Q69" t="str">
            <v>15/1</v>
          </cell>
          <cell r="R69">
            <v>4</v>
          </cell>
        </row>
        <row r="70">
          <cell r="I70">
            <v>1</v>
          </cell>
          <cell r="J70">
            <v>1</v>
          </cell>
          <cell r="K70" t="str">
            <v>v0</v>
          </cell>
          <cell r="L70">
            <v>0</v>
          </cell>
          <cell r="M70">
            <v>59</v>
          </cell>
          <cell r="N70" t="str">
            <v>fin</v>
          </cell>
          <cell r="O70" t="str">
            <v>A</v>
          </cell>
          <cell r="P70" t="str">
            <v>finA</v>
          </cell>
          <cell r="Q70" t="str">
            <v>16/1</v>
          </cell>
          <cell r="R70">
            <v>1</v>
          </cell>
        </row>
        <row r="71">
          <cell r="I71">
            <v>1</v>
          </cell>
          <cell r="J71">
            <v>1</v>
          </cell>
          <cell r="K71" t="str">
            <v>v0</v>
          </cell>
          <cell r="L71">
            <v>0</v>
          </cell>
          <cell r="M71">
            <v>59</v>
          </cell>
          <cell r="N71" t="str">
            <v>fin</v>
          </cell>
          <cell r="O71" t="str">
            <v>A</v>
          </cell>
          <cell r="P71" t="str">
            <v>finA</v>
          </cell>
          <cell r="Q71" t="str">
            <v>16/1</v>
          </cell>
          <cell r="R71">
            <v>2</v>
          </cell>
        </row>
        <row r="72">
          <cell r="I72">
            <v>1</v>
          </cell>
          <cell r="J72">
            <v>1</v>
          </cell>
          <cell r="K72" t="str">
            <v>v0</v>
          </cell>
          <cell r="L72">
            <v>0</v>
          </cell>
          <cell r="M72">
            <v>59</v>
          </cell>
          <cell r="N72" t="str">
            <v>fin</v>
          </cell>
          <cell r="O72" t="str">
            <v>A</v>
          </cell>
          <cell r="P72" t="str">
            <v>finA</v>
          </cell>
          <cell r="Q72" t="str">
            <v>16/1</v>
          </cell>
          <cell r="R72">
            <v>3</v>
          </cell>
        </row>
        <row r="73">
          <cell r="I73">
            <v>1</v>
          </cell>
          <cell r="J73">
            <v>1</v>
          </cell>
          <cell r="K73" t="str">
            <v>v0</v>
          </cell>
          <cell r="L73">
            <v>0</v>
          </cell>
          <cell r="M73">
            <v>59</v>
          </cell>
          <cell r="N73" t="str">
            <v>fin</v>
          </cell>
          <cell r="O73" t="str">
            <v>A</v>
          </cell>
          <cell r="P73" t="str">
            <v>finA</v>
          </cell>
          <cell r="Q73" t="str">
            <v>16/1</v>
          </cell>
          <cell r="R73">
            <v>4</v>
          </cell>
        </row>
        <row r="74">
          <cell r="I74">
            <v>1</v>
          </cell>
          <cell r="J74">
            <v>1</v>
          </cell>
          <cell r="K74" t="str">
            <v>v0</v>
          </cell>
          <cell r="L74">
            <v>0</v>
          </cell>
          <cell r="M74">
            <v>59</v>
          </cell>
          <cell r="N74" t="str">
            <v>fin</v>
          </cell>
          <cell r="O74" t="str">
            <v>A</v>
          </cell>
          <cell r="P74" t="str">
            <v>finA</v>
          </cell>
          <cell r="Q74" t="str">
            <v>17/1</v>
          </cell>
          <cell r="R74">
            <v>1</v>
          </cell>
        </row>
        <row r="75">
          <cell r="I75">
            <v>1</v>
          </cell>
          <cell r="J75">
            <v>1</v>
          </cell>
          <cell r="K75" t="str">
            <v>v0</v>
          </cell>
          <cell r="L75">
            <v>0</v>
          </cell>
          <cell r="M75">
            <v>59</v>
          </cell>
          <cell r="N75" t="str">
            <v>fin</v>
          </cell>
          <cell r="O75" t="str">
            <v>A</v>
          </cell>
          <cell r="P75" t="str">
            <v>finA</v>
          </cell>
          <cell r="Q75" t="str">
            <v>17/1</v>
          </cell>
          <cell r="R75">
            <v>2</v>
          </cell>
        </row>
        <row r="76">
          <cell r="I76">
            <v>1</v>
          </cell>
          <cell r="J76">
            <v>1</v>
          </cell>
          <cell r="K76" t="str">
            <v>v0</v>
          </cell>
          <cell r="L76">
            <v>0</v>
          </cell>
          <cell r="M76">
            <v>59</v>
          </cell>
          <cell r="N76" t="str">
            <v>fin</v>
          </cell>
          <cell r="O76" t="str">
            <v>A</v>
          </cell>
          <cell r="P76" t="str">
            <v>finA</v>
          </cell>
          <cell r="Q76" t="str">
            <v>17/1</v>
          </cell>
          <cell r="R76">
            <v>3</v>
          </cell>
        </row>
        <row r="77">
          <cell r="I77">
            <v>1</v>
          </cell>
          <cell r="J77">
            <v>1</v>
          </cell>
          <cell r="K77" t="str">
            <v>v0</v>
          </cell>
          <cell r="L77">
            <v>0</v>
          </cell>
          <cell r="M77">
            <v>59</v>
          </cell>
          <cell r="N77" t="str">
            <v>fin</v>
          </cell>
          <cell r="O77" t="str">
            <v>A</v>
          </cell>
          <cell r="P77" t="str">
            <v>finA</v>
          </cell>
          <cell r="Q77" t="str">
            <v>17/1</v>
          </cell>
          <cell r="R77">
            <v>4</v>
          </cell>
        </row>
        <row r="78">
          <cell r="I78">
            <v>1</v>
          </cell>
          <cell r="J78">
            <v>1</v>
          </cell>
          <cell r="K78" t="str">
            <v>v0</v>
          </cell>
          <cell r="L78">
            <v>0</v>
          </cell>
          <cell r="M78">
            <v>59</v>
          </cell>
          <cell r="N78" t="str">
            <v>fin</v>
          </cell>
          <cell r="O78" t="str">
            <v>A</v>
          </cell>
          <cell r="P78" t="str">
            <v>finA</v>
          </cell>
          <cell r="Q78" t="str">
            <v>18/1</v>
          </cell>
          <cell r="R78">
            <v>1</v>
          </cell>
        </row>
        <row r="79">
          <cell r="I79">
            <v>1</v>
          </cell>
          <cell r="J79">
            <v>1</v>
          </cell>
          <cell r="K79" t="str">
            <v>v0</v>
          </cell>
          <cell r="L79">
            <v>0</v>
          </cell>
          <cell r="M79">
            <v>59</v>
          </cell>
          <cell r="N79" t="str">
            <v>fin</v>
          </cell>
          <cell r="O79" t="str">
            <v>A</v>
          </cell>
          <cell r="P79" t="str">
            <v>finA</v>
          </cell>
          <cell r="Q79" t="str">
            <v>18/1</v>
          </cell>
          <cell r="R79">
            <v>2</v>
          </cell>
        </row>
        <row r="80">
          <cell r="I80">
            <v>1</v>
          </cell>
          <cell r="J80">
            <v>1</v>
          </cell>
          <cell r="K80" t="str">
            <v>v0</v>
          </cell>
          <cell r="L80">
            <v>0</v>
          </cell>
          <cell r="M80">
            <v>59</v>
          </cell>
          <cell r="N80" t="str">
            <v>fin</v>
          </cell>
          <cell r="O80" t="str">
            <v>A</v>
          </cell>
          <cell r="P80" t="str">
            <v>finA</v>
          </cell>
          <cell r="Q80" t="str">
            <v>18/1</v>
          </cell>
          <cell r="R80">
            <v>3</v>
          </cell>
        </row>
        <row r="81">
          <cell r="I81">
            <v>1</v>
          </cell>
          <cell r="J81">
            <v>1</v>
          </cell>
          <cell r="K81" t="str">
            <v>v0</v>
          </cell>
          <cell r="L81">
            <v>0</v>
          </cell>
          <cell r="M81">
            <v>59</v>
          </cell>
          <cell r="N81" t="str">
            <v>fin</v>
          </cell>
          <cell r="O81" t="str">
            <v>A</v>
          </cell>
          <cell r="P81" t="str">
            <v>finA</v>
          </cell>
          <cell r="Q81" t="str">
            <v>18/1</v>
          </cell>
          <cell r="R81">
            <v>4</v>
          </cell>
        </row>
      </sheetData>
      <sheetData sheetId="21"/>
      <sheetData sheetId="22">
        <row r="10">
          <cell r="Z10">
            <v>1</v>
          </cell>
          <cell r="AA10">
            <v>1</v>
          </cell>
          <cell r="AB10" t="str">
            <v>v9</v>
          </cell>
          <cell r="AC10">
            <v>9</v>
          </cell>
          <cell r="AD10">
            <v>6.2499999999999995E-3</v>
          </cell>
          <cell r="AE10">
            <v>0</v>
          </cell>
          <cell r="AF10" t="str">
            <v>1/1</v>
          </cell>
          <cell r="AG10">
            <v>1</v>
          </cell>
        </row>
        <row r="11">
          <cell r="Z11">
            <v>1</v>
          </cell>
          <cell r="AA11">
            <v>1</v>
          </cell>
          <cell r="AB11" t="str">
            <v>v58</v>
          </cell>
          <cell r="AC11">
            <v>58</v>
          </cell>
          <cell r="AD11">
            <v>6.2499999999999995E-3</v>
          </cell>
          <cell r="AE11">
            <v>0</v>
          </cell>
          <cell r="AF11" t="str">
            <v>1/1</v>
          </cell>
          <cell r="AG11">
            <v>2</v>
          </cell>
        </row>
        <row r="12">
          <cell r="Z12">
            <v>1</v>
          </cell>
          <cell r="AA12">
            <v>1</v>
          </cell>
          <cell r="AB12" t="str">
            <v>v87</v>
          </cell>
          <cell r="AC12">
            <v>87</v>
          </cell>
          <cell r="AD12">
            <v>6.2499999999999995E-3</v>
          </cell>
          <cell r="AE12">
            <v>0</v>
          </cell>
          <cell r="AF12" t="str">
            <v>1/1</v>
          </cell>
          <cell r="AG12">
            <v>3</v>
          </cell>
        </row>
        <row r="13">
          <cell r="Z13">
            <v>4</v>
          </cell>
          <cell r="AA13">
            <v>4</v>
          </cell>
          <cell r="AB13" t="str">
            <v>v83</v>
          </cell>
          <cell r="AC13">
            <v>83</v>
          </cell>
          <cell r="AD13">
            <v>6.2500000000000003E-3</v>
          </cell>
          <cell r="AE13">
            <v>0</v>
          </cell>
          <cell r="AF13" t="str">
            <v>1/4</v>
          </cell>
          <cell r="AG13">
            <v>4</v>
          </cell>
        </row>
        <row r="14">
          <cell r="Z14">
            <v>4</v>
          </cell>
          <cell r="AA14">
            <v>4</v>
          </cell>
          <cell r="AB14" t="str">
            <v>v113</v>
          </cell>
          <cell r="AC14">
            <v>113</v>
          </cell>
          <cell r="AD14">
            <v>6.2500000000000003E-3</v>
          </cell>
          <cell r="AE14">
            <v>0</v>
          </cell>
          <cell r="AF14" t="str">
            <v>1/4</v>
          </cell>
          <cell r="AG14">
            <v>5</v>
          </cell>
        </row>
        <row r="15">
          <cell r="Z15">
            <v>4</v>
          </cell>
          <cell r="AA15">
            <v>4</v>
          </cell>
          <cell r="AB15" t="str">
            <v>v23</v>
          </cell>
          <cell r="AC15">
            <v>23</v>
          </cell>
          <cell r="AD15">
            <v>6.2500000000000003E-3</v>
          </cell>
          <cell r="AE15">
            <v>0</v>
          </cell>
          <cell r="AF15" t="str">
            <v>1/4</v>
          </cell>
          <cell r="AG15">
            <v>6</v>
          </cell>
        </row>
        <row r="16">
          <cell r="Z16">
            <v>4</v>
          </cell>
          <cell r="AA16">
            <v>4</v>
          </cell>
          <cell r="AB16" t="str">
            <v>v26</v>
          </cell>
          <cell r="AC16">
            <v>26</v>
          </cell>
          <cell r="AD16">
            <v>6.2500000000000003E-3</v>
          </cell>
          <cell r="AE16">
            <v>0</v>
          </cell>
          <cell r="AF16" t="str">
            <v>1/4</v>
          </cell>
          <cell r="AG16">
            <v>7</v>
          </cell>
        </row>
        <row r="17">
          <cell r="Z17">
            <v>4</v>
          </cell>
          <cell r="AA17">
            <v>4</v>
          </cell>
          <cell r="AB17" t="str">
            <v>v86</v>
          </cell>
          <cell r="AC17">
            <v>86</v>
          </cell>
          <cell r="AD17">
            <v>6.2500000000000003E-3</v>
          </cell>
          <cell r="AE17">
            <v>0</v>
          </cell>
          <cell r="AF17" t="str">
            <v>1/4</v>
          </cell>
          <cell r="AG17">
            <v>8</v>
          </cell>
        </row>
        <row r="18">
          <cell r="Z18">
            <v>4</v>
          </cell>
          <cell r="AA18">
            <v>4</v>
          </cell>
          <cell r="AB18" t="str">
            <v>v48</v>
          </cell>
          <cell r="AC18">
            <v>48</v>
          </cell>
          <cell r="AD18">
            <v>6.2500000000000003E-3</v>
          </cell>
          <cell r="AE18">
            <v>0</v>
          </cell>
          <cell r="AF18" t="str">
            <v>1/4</v>
          </cell>
          <cell r="AG18">
            <v>9</v>
          </cell>
        </row>
        <row r="19">
          <cell r="Z19">
            <v>4</v>
          </cell>
          <cell r="AA19">
            <v>4</v>
          </cell>
          <cell r="AB19" t="str">
            <v>v105</v>
          </cell>
          <cell r="AC19">
            <v>105</v>
          </cell>
          <cell r="AD19">
            <v>6.2500000000000003E-3</v>
          </cell>
          <cell r="AE19">
            <v>0</v>
          </cell>
          <cell r="AF19" t="str">
            <v>1/4</v>
          </cell>
          <cell r="AG19">
            <v>10</v>
          </cell>
        </row>
        <row r="20">
          <cell r="Z20">
            <v>4</v>
          </cell>
          <cell r="AA20">
            <v>4</v>
          </cell>
          <cell r="AB20" t="str">
            <v>v116</v>
          </cell>
          <cell r="AC20">
            <v>116</v>
          </cell>
          <cell r="AD20">
            <v>6.2500000000000003E-3</v>
          </cell>
          <cell r="AE20">
            <v>0</v>
          </cell>
          <cell r="AF20" t="str">
            <v>1/4</v>
          </cell>
          <cell r="AG20">
            <v>11</v>
          </cell>
        </row>
        <row r="21">
          <cell r="Z21">
            <v>4</v>
          </cell>
          <cell r="AA21">
            <v>4</v>
          </cell>
          <cell r="AB21" t="str">
            <v>v10</v>
          </cell>
          <cell r="AC21">
            <v>10</v>
          </cell>
          <cell r="AD21">
            <v>6.2500000000000003E-3</v>
          </cell>
          <cell r="AE21">
            <v>0</v>
          </cell>
          <cell r="AF21" t="str">
            <v>1/4</v>
          </cell>
          <cell r="AG21">
            <v>12</v>
          </cell>
        </row>
        <row r="22">
          <cell r="Z22">
            <v>4</v>
          </cell>
          <cell r="AA22">
            <v>1</v>
          </cell>
          <cell r="AB22" t="str">
            <v>v222</v>
          </cell>
          <cell r="AC22">
            <v>222</v>
          </cell>
          <cell r="AD22">
            <v>6.2500000000000003E-3</v>
          </cell>
          <cell r="AE22">
            <v>0</v>
          </cell>
          <cell r="AF22" t="str">
            <v>2/1</v>
          </cell>
          <cell r="AG22">
            <v>1</v>
          </cell>
        </row>
        <row r="23">
          <cell r="Z23">
            <v>4</v>
          </cell>
          <cell r="AA23">
            <v>1</v>
          </cell>
          <cell r="AB23" t="str">
            <v>v47</v>
          </cell>
          <cell r="AC23">
            <v>47</v>
          </cell>
          <cell r="AD23">
            <v>6.2500000000000003E-3</v>
          </cell>
          <cell r="AE23">
            <v>0</v>
          </cell>
          <cell r="AF23" t="str">
            <v>2/1</v>
          </cell>
          <cell r="AG23">
            <v>2</v>
          </cell>
        </row>
        <row r="24">
          <cell r="Z24">
            <v>4</v>
          </cell>
          <cell r="AA24">
            <v>1</v>
          </cell>
          <cell r="AB24" t="str">
            <v>v17</v>
          </cell>
          <cell r="AC24">
            <v>17</v>
          </cell>
          <cell r="AD24">
            <v>6.2500000000000003E-3</v>
          </cell>
          <cell r="AE24">
            <v>0</v>
          </cell>
          <cell r="AF24" t="str">
            <v>2/1</v>
          </cell>
          <cell r="AG24">
            <v>3</v>
          </cell>
        </row>
        <row r="25">
          <cell r="Z25">
            <v>4</v>
          </cell>
          <cell r="AA25">
            <v>1</v>
          </cell>
          <cell r="AB25" t="str">
            <v>v90</v>
          </cell>
          <cell r="AC25">
            <v>90</v>
          </cell>
          <cell r="AD25">
            <v>6.2500000000000003E-3</v>
          </cell>
          <cell r="AE25">
            <v>0</v>
          </cell>
          <cell r="AF25" t="str">
            <v>2/1</v>
          </cell>
          <cell r="AG25">
            <v>4</v>
          </cell>
        </row>
        <row r="26">
          <cell r="Z26">
            <v>4</v>
          </cell>
          <cell r="AA26">
            <v>1</v>
          </cell>
          <cell r="AB26" t="str">
            <v>v246</v>
          </cell>
          <cell r="AC26">
            <v>246</v>
          </cell>
          <cell r="AD26">
            <v>6.2500000000000003E-3</v>
          </cell>
          <cell r="AE26">
            <v>0</v>
          </cell>
          <cell r="AF26" t="str">
            <v>2/1</v>
          </cell>
          <cell r="AG26">
            <v>5</v>
          </cell>
        </row>
        <row r="27">
          <cell r="Z27">
            <v>4</v>
          </cell>
          <cell r="AA27">
            <v>1</v>
          </cell>
          <cell r="AB27" t="str">
            <v>v3</v>
          </cell>
          <cell r="AC27">
            <v>3</v>
          </cell>
          <cell r="AD27">
            <v>6.2500000000000003E-3</v>
          </cell>
          <cell r="AE27">
            <v>0</v>
          </cell>
          <cell r="AF27" t="str">
            <v>2/1</v>
          </cell>
          <cell r="AG27">
            <v>6</v>
          </cell>
        </row>
        <row r="28">
          <cell r="Z28">
            <v>4</v>
          </cell>
          <cell r="AA28">
            <v>1</v>
          </cell>
          <cell r="AB28" t="str">
            <v>v72</v>
          </cell>
          <cell r="AC28">
            <v>72</v>
          </cell>
          <cell r="AD28">
            <v>6.2500000000000003E-3</v>
          </cell>
          <cell r="AE28">
            <v>0</v>
          </cell>
          <cell r="AF28" t="str">
            <v>2/1</v>
          </cell>
          <cell r="AG28">
            <v>7</v>
          </cell>
        </row>
        <row r="29">
          <cell r="Z29">
            <v>4</v>
          </cell>
          <cell r="AA29">
            <v>1</v>
          </cell>
          <cell r="AB29" t="str">
            <v>v73</v>
          </cell>
          <cell r="AC29">
            <v>73</v>
          </cell>
          <cell r="AD29">
            <v>6.2500000000000003E-3</v>
          </cell>
          <cell r="AE29">
            <v>0</v>
          </cell>
          <cell r="AF29" t="str">
            <v>2/1</v>
          </cell>
          <cell r="AG29">
            <v>8</v>
          </cell>
        </row>
        <row r="30">
          <cell r="Z30">
            <v>4</v>
          </cell>
          <cell r="AA30">
            <v>1</v>
          </cell>
          <cell r="AB30" t="str">
            <v>v36</v>
          </cell>
          <cell r="AC30">
            <v>36</v>
          </cell>
          <cell r="AD30">
            <v>6.2500000000000003E-3</v>
          </cell>
          <cell r="AE30">
            <v>0</v>
          </cell>
          <cell r="AF30" t="str">
            <v>2/1</v>
          </cell>
          <cell r="AG30">
            <v>9</v>
          </cell>
        </row>
        <row r="31">
          <cell r="Z31">
            <v>4</v>
          </cell>
          <cell r="AA31">
            <v>1</v>
          </cell>
          <cell r="AB31" t="str">
            <v>v51</v>
          </cell>
          <cell r="AC31">
            <v>51</v>
          </cell>
          <cell r="AD31">
            <v>6.2500000000000003E-3</v>
          </cell>
          <cell r="AE31">
            <v>0</v>
          </cell>
          <cell r="AF31" t="str">
            <v>2/1</v>
          </cell>
          <cell r="AG31">
            <v>10</v>
          </cell>
        </row>
        <row r="32">
          <cell r="Z32">
            <v>4</v>
          </cell>
          <cell r="AA32">
            <v>1</v>
          </cell>
          <cell r="AB32" t="str">
            <v>v71</v>
          </cell>
          <cell r="AC32">
            <v>71</v>
          </cell>
          <cell r="AD32">
            <v>6.2500000000000003E-3</v>
          </cell>
          <cell r="AE32">
            <v>0</v>
          </cell>
          <cell r="AF32" t="str">
            <v>2/1</v>
          </cell>
          <cell r="AG32">
            <v>11</v>
          </cell>
        </row>
        <row r="33">
          <cell r="Z33">
            <v>4</v>
          </cell>
          <cell r="AA33">
            <v>1</v>
          </cell>
          <cell r="AB33" t="str">
            <v>v114</v>
          </cell>
          <cell r="AC33">
            <v>114</v>
          </cell>
          <cell r="AD33">
            <v>6.2500000000000003E-3</v>
          </cell>
          <cell r="AE33">
            <v>0</v>
          </cell>
          <cell r="AF33" t="str">
            <v>2/1</v>
          </cell>
          <cell r="AG33">
            <v>12</v>
          </cell>
        </row>
        <row r="34">
          <cell r="Z34">
            <v>4</v>
          </cell>
          <cell r="AA34">
            <v>1</v>
          </cell>
          <cell r="AB34" t="str">
            <v>v0</v>
          </cell>
          <cell r="AC34">
            <v>0</v>
          </cell>
          <cell r="AD34">
            <v>6.2500000000000003E-3</v>
          </cell>
          <cell r="AE34">
            <v>0</v>
          </cell>
          <cell r="AF34" t="str">
            <v>3/1</v>
          </cell>
          <cell r="AG34">
            <v>1</v>
          </cell>
        </row>
        <row r="35">
          <cell r="Z35">
            <v>4</v>
          </cell>
          <cell r="AA35">
            <v>1</v>
          </cell>
          <cell r="AB35" t="str">
            <v>v0</v>
          </cell>
          <cell r="AC35">
            <v>0</v>
          </cell>
          <cell r="AD35">
            <v>6.2500000000000003E-3</v>
          </cell>
          <cell r="AE35">
            <v>0</v>
          </cell>
          <cell r="AF35" t="str">
            <v>3/1</v>
          </cell>
          <cell r="AG35">
            <v>2</v>
          </cell>
        </row>
        <row r="36">
          <cell r="Z36">
            <v>4</v>
          </cell>
          <cell r="AA36">
            <v>1</v>
          </cell>
          <cell r="AB36" t="str">
            <v>v0</v>
          </cell>
          <cell r="AC36">
            <v>0</v>
          </cell>
          <cell r="AD36">
            <v>6.2500000000000003E-3</v>
          </cell>
          <cell r="AE36">
            <v>0</v>
          </cell>
          <cell r="AF36" t="str">
            <v>3/1</v>
          </cell>
          <cell r="AG36">
            <v>3</v>
          </cell>
        </row>
        <row r="37">
          <cell r="Z37">
            <v>4</v>
          </cell>
          <cell r="AA37">
            <v>1</v>
          </cell>
          <cell r="AB37" t="str">
            <v>v0</v>
          </cell>
          <cell r="AC37">
            <v>0</v>
          </cell>
          <cell r="AD37">
            <v>6.2500000000000003E-3</v>
          </cell>
          <cell r="AE37">
            <v>0</v>
          </cell>
          <cell r="AF37" t="str">
            <v>3/1</v>
          </cell>
          <cell r="AG37">
            <v>4</v>
          </cell>
        </row>
        <row r="38">
          <cell r="Z38">
            <v>4</v>
          </cell>
          <cell r="AA38">
            <v>1</v>
          </cell>
          <cell r="AB38" t="str">
            <v>v0</v>
          </cell>
          <cell r="AC38">
            <v>0</v>
          </cell>
          <cell r="AD38">
            <v>6.2500000000000003E-3</v>
          </cell>
          <cell r="AE38">
            <v>0</v>
          </cell>
          <cell r="AF38" t="str">
            <v>3/1</v>
          </cell>
          <cell r="AG38">
            <v>5</v>
          </cell>
        </row>
        <row r="39">
          <cell r="Z39">
            <v>4</v>
          </cell>
          <cell r="AA39">
            <v>1</v>
          </cell>
          <cell r="AB39" t="str">
            <v>v0</v>
          </cell>
          <cell r="AC39">
            <v>0</v>
          </cell>
          <cell r="AD39">
            <v>6.2500000000000003E-3</v>
          </cell>
          <cell r="AE39">
            <v>0</v>
          </cell>
          <cell r="AF39" t="str">
            <v>3/1</v>
          </cell>
          <cell r="AG39">
            <v>6</v>
          </cell>
        </row>
        <row r="40">
          <cell r="Z40">
            <v>4</v>
          </cell>
          <cell r="AA40">
            <v>1</v>
          </cell>
          <cell r="AB40" t="str">
            <v>v0</v>
          </cell>
          <cell r="AC40">
            <v>0</v>
          </cell>
          <cell r="AD40">
            <v>6.2500000000000003E-3</v>
          </cell>
          <cell r="AE40">
            <v>0</v>
          </cell>
          <cell r="AF40" t="str">
            <v>3/1</v>
          </cell>
          <cell r="AG40">
            <v>7</v>
          </cell>
        </row>
        <row r="41">
          <cell r="Z41">
            <v>4</v>
          </cell>
          <cell r="AA41">
            <v>1</v>
          </cell>
          <cell r="AB41" t="str">
            <v>v0</v>
          </cell>
          <cell r="AC41">
            <v>0</v>
          </cell>
          <cell r="AD41">
            <v>6.2500000000000003E-3</v>
          </cell>
          <cell r="AE41">
            <v>0</v>
          </cell>
          <cell r="AF41" t="str">
            <v>3/1</v>
          </cell>
          <cell r="AG41">
            <v>8</v>
          </cell>
        </row>
        <row r="42">
          <cell r="Z42">
            <v>4</v>
          </cell>
          <cell r="AA42">
            <v>1</v>
          </cell>
          <cell r="AB42" t="str">
            <v>v0</v>
          </cell>
          <cell r="AC42">
            <v>0</v>
          </cell>
          <cell r="AD42">
            <v>6.2500000000000003E-3</v>
          </cell>
          <cell r="AE42">
            <v>0</v>
          </cell>
          <cell r="AF42" t="str">
            <v>3/1</v>
          </cell>
          <cell r="AG42">
            <v>9</v>
          </cell>
        </row>
        <row r="43">
          <cell r="Z43">
            <v>4</v>
          </cell>
          <cell r="AA43">
            <v>1</v>
          </cell>
          <cell r="AB43" t="str">
            <v>v0</v>
          </cell>
          <cell r="AC43">
            <v>0</v>
          </cell>
          <cell r="AD43">
            <v>6.2500000000000003E-3</v>
          </cell>
          <cell r="AE43">
            <v>0</v>
          </cell>
          <cell r="AF43" t="str">
            <v>3/1</v>
          </cell>
          <cell r="AG43">
            <v>10</v>
          </cell>
        </row>
        <row r="44">
          <cell r="Z44">
            <v>4</v>
          </cell>
          <cell r="AA44">
            <v>1</v>
          </cell>
          <cell r="AB44" t="str">
            <v>v0</v>
          </cell>
          <cell r="AC44">
            <v>0</v>
          </cell>
          <cell r="AD44">
            <v>6.2500000000000003E-3</v>
          </cell>
          <cell r="AE44">
            <v>0</v>
          </cell>
          <cell r="AF44" t="str">
            <v>3/1</v>
          </cell>
          <cell r="AG44">
            <v>11</v>
          </cell>
        </row>
        <row r="45">
          <cell r="Z45">
            <v>4</v>
          </cell>
          <cell r="AA45">
            <v>1</v>
          </cell>
          <cell r="AB45" t="str">
            <v>v0</v>
          </cell>
          <cell r="AC45">
            <v>0</v>
          </cell>
          <cell r="AD45">
            <v>6.2500000000000003E-3</v>
          </cell>
          <cell r="AE45">
            <v>0</v>
          </cell>
          <cell r="AF45" t="str">
            <v>3/1</v>
          </cell>
          <cell r="AG45">
            <v>12</v>
          </cell>
        </row>
        <row r="46">
          <cell r="Z46">
            <v>4</v>
          </cell>
          <cell r="AA46">
            <v>1</v>
          </cell>
          <cell r="AB46" t="str">
            <v>v0</v>
          </cell>
          <cell r="AC46">
            <v>0</v>
          </cell>
          <cell r="AD46">
            <v>6.2500000000000003E-3</v>
          </cell>
          <cell r="AE46">
            <v>0</v>
          </cell>
          <cell r="AF46" t="str">
            <v>4/1</v>
          </cell>
          <cell r="AG46">
            <v>1</v>
          </cell>
        </row>
        <row r="47">
          <cell r="Z47">
            <v>4</v>
          </cell>
          <cell r="AA47">
            <v>1</v>
          </cell>
          <cell r="AB47" t="str">
            <v>v0</v>
          </cell>
          <cell r="AC47">
            <v>0</v>
          </cell>
          <cell r="AD47">
            <v>6.2500000000000003E-3</v>
          </cell>
          <cell r="AE47">
            <v>0</v>
          </cell>
          <cell r="AF47" t="str">
            <v>4/1</v>
          </cell>
          <cell r="AG47">
            <v>2</v>
          </cell>
        </row>
        <row r="48">
          <cell r="Z48">
            <v>4</v>
          </cell>
          <cell r="AA48">
            <v>1</v>
          </cell>
          <cell r="AB48" t="str">
            <v>v0</v>
          </cell>
          <cell r="AC48">
            <v>0</v>
          </cell>
          <cell r="AD48">
            <v>6.2500000000000003E-3</v>
          </cell>
          <cell r="AE48">
            <v>0</v>
          </cell>
          <cell r="AF48" t="str">
            <v>4/1</v>
          </cell>
          <cell r="AG48">
            <v>3</v>
          </cell>
        </row>
        <row r="49">
          <cell r="Z49">
            <v>4</v>
          </cell>
          <cell r="AA49">
            <v>1</v>
          </cell>
          <cell r="AB49" t="str">
            <v>v0</v>
          </cell>
          <cell r="AC49">
            <v>0</v>
          </cell>
          <cell r="AD49">
            <v>6.2500000000000003E-3</v>
          </cell>
          <cell r="AE49">
            <v>0</v>
          </cell>
          <cell r="AF49" t="str">
            <v>4/1</v>
          </cell>
          <cell r="AG49">
            <v>4</v>
          </cell>
        </row>
        <row r="50">
          <cell r="Z50">
            <v>4</v>
          </cell>
          <cell r="AA50">
            <v>1</v>
          </cell>
          <cell r="AB50" t="str">
            <v>v0</v>
          </cell>
          <cell r="AC50">
            <v>0</v>
          </cell>
          <cell r="AD50">
            <v>6.2500000000000003E-3</v>
          </cell>
          <cell r="AE50">
            <v>0</v>
          </cell>
          <cell r="AF50" t="str">
            <v>4/1</v>
          </cell>
          <cell r="AG50">
            <v>5</v>
          </cell>
        </row>
        <row r="51">
          <cell r="Z51">
            <v>4</v>
          </cell>
          <cell r="AA51">
            <v>1</v>
          </cell>
          <cell r="AB51" t="str">
            <v>v0</v>
          </cell>
          <cell r="AC51">
            <v>0</v>
          </cell>
          <cell r="AD51">
            <v>6.2500000000000003E-3</v>
          </cell>
          <cell r="AE51">
            <v>0</v>
          </cell>
          <cell r="AF51" t="str">
            <v>4/1</v>
          </cell>
          <cell r="AG51">
            <v>6</v>
          </cell>
        </row>
        <row r="52">
          <cell r="Z52">
            <v>4</v>
          </cell>
          <cell r="AA52">
            <v>1</v>
          </cell>
          <cell r="AB52" t="str">
            <v>v0</v>
          </cell>
          <cell r="AC52">
            <v>0</v>
          </cell>
          <cell r="AD52">
            <v>6.2500000000000003E-3</v>
          </cell>
          <cell r="AE52">
            <v>0</v>
          </cell>
          <cell r="AF52" t="str">
            <v>4/1</v>
          </cell>
          <cell r="AG52">
            <v>7</v>
          </cell>
        </row>
        <row r="53">
          <cell r="Z53">
            <v>4</v>
          </cell>
          <cell r="AA53">
            <v>1</v>
          </cell>
          <cell r="AB53" t="str">
            <v>v0</v>
          </cell>
          <cell r="AC53">
            <v>0</v>
          </cell>
          <cell r="AD53">
            <v>6.2500000000000003E-3</v>
          </cell>
          <cell r="AE53">
            <v>0</v>
          </cell>
          <cell r="AF53" t="str">
            <v>4/1</v>
          </cell>
          <cell r="AG53">
            <v>8</v>
          </cell>
        </row>
        <row r="54">
          <cell r="Z54">
            <v>4</v>
          </cell>
          <cell r="AA54">
            <v>1</v>
          </cell>
          <cell r="AB54" t="str">
            <v>v0</v>
          </cell>
          <cell r="AC54">
            <v>0</v>
          </cell>
          <cell r="AD54">
            <v>6.2500000000000003E-3</v>
          </cell>
          <cell r="AE54">
            <v>0</v>
          </cell>
          <cell r="AF54" t="str">
            <v>4/1</v>
          </cell>
          <cell r="AG54">
            <v>9</v>
          </cell>
        </row>
        <row r="55">
          <cell r="Z55">
            <v>4</v>
          </cell>
          <cell r="AA55">
            <v>1</v>
          </cell>
          <cell r="AB55" t="str">
            <v>v0</v>
          </cell>
          <cell r="AC55">
            <v>0</v>
          </cell>
          <cell r="AD55">
            <v>6.2500000000000003E-3</v>
          </cell>
          <cell r="AE55">
            <v>0</v>
          </cell>
          <cell r="AF55" t="str">
            <v>4/1</v>
          </cell>
          <cell r="AG55">
            <v>10</v>
          </cell>
        </row>
        <row r="56">
          <cell r="Z56">
            <v>4</v>
          </cell>
          <cell r="AA56">
            <v>1</v>
          </cell>
          <cell r="AB56" t="str">
            <v>v0</v>
          </cell>
          <cell r="AC56">
            <v>0</v>
          </cell>
          <cell r="AD56">
            <v>6.2500000000000003E-3</v>
          </cell>
          <cell r="AE56">
            <v>0</v>
          </cell>
          <cell r="AF56" t="str">
            <v>4/1</v>
          </cell>
          <cell r="AG56">
            <v>11</v>
          </cell>
        </row>
        <row r="57">
          <cell r="Z57">
            <v>4</v>
          </cell>
          <cell r="AA57">
            <v>1</v>
          </cell>
          <cell r="AB57" t="str">
            <v>v0</v>
          </cell>
          <cell r="AC57">
            <v>0</v>
          </cell>
          <cell r="AD57">
            <v>6.2500000000000003E-3</v>
          </cell>
          <cell r="AE57">
            <v>0</v>
          </cell>
          <cell r="AF57" t="str">
            <v>4/1</v>
          </cell>
          <cell r="AG57">
            <v>12</v>
          </cell>
        </row>
        <row r="58">
          <cell r="Z58">
            <v>4</v>
          </cell>
          <cell r="AA58">
            <v>1</v>
          </cell>
          <cell r="AB58" t="str">
            <v>v0</v>
          </cell>
          <cell r="AC58">
            <v>0</v>
          </cell>
          <cell r="AD58">
            <v>6.2500000000000003E-3</v>
          </cell>
          <cell r="AE58">
            <v>0</v>
          </cell>
          <cell r="AF58" t="str">
            <v>5/1</v>
          </cell>
          <cell r="AG58">
            <v>1</v>
          </cell>
        </row>
        <row r="59">
          <cell r="Z59">
            <v>4</v>
          </cell>
          <cell r="AA59">
            <v>1</v>
          </cell>
          <cell r="AB59" t="str">
            <v>v0</v>
          </cell>
          <cell r="AC59">
            <v>0</v>
          </cell>
          <cell r="AD59">
            <v>6.2500000000000003E-3</v>
          </cell>
          <cell r="AE59">
            <v>0</v>
          </cell>
          <cell r="AF59" t="str">
            <v>5/1</v>
          </cell>
          <cell r="AG59">
            <v>2</v>
          </cell>
        </row>
        <row r="60">
          <cell r="Z60">
            <v>4</v>
          </cell>
          <cell r="AA60">
            <v>1</v>
          </cell>
          <cell r="AB60" t="str">
            <v>v0</v>
          </cell>
          <cell r="AC60">
            <v>0</v>
          </cell>
          <cell r="AD60">
            <v>6.2500000000000003E-3</v>
          </cell>
          <cell r="AE60">
            <v>0</v>
          </cell>
          <cell r="AF60" t="str">
            <v>5/1</v>
          </cell>
          <cell r="AG60">
            <v>3</v>
          </cell>
        </row>
        <row r="61">
          <cell r="Z61">
            <v>4</v>
          </cell>
          <cell r="AA61">
            <v>1</v>
          </cell>
          <cell r="AB61" t="str">
            <v>v0</v>
          </cell>
          <cell r="AC61">
            <v>0</v>
          </cell>
          <cell r="AD61">
            <v>6.2500000000000003E-3</v>
          </cell>
          <cell r="AE61">
            <v>0</v>
          </cell>
          <cell r="AF61" t="str">
            <v>5/1</v>
          </cell>
          <cell r="AG61">
            <v>4</v>
          </cell>
        </row>
        <row r="62">
          <cell r="Z62">
            <v>4</v>
          </cell>
          <cell r="AA62">
            <v>1</v>
          </cell>
          <cell r="AB62" t="str">
            <v>v0</v>
          </cell>
          <cell r="AC62">
            <v>0</v>
          </cell>
          <cell r="AD62">
            <v>6.2500000000000003E-3</v>
          </cell>
          <cell r="AE62">
            <v>0</v>
          </cell>
          <cell r="AF62" t="str">
            <v>5/1</v>
          </cell>
          <cell r="AG62">
            <v>5</v>
          </cell>
        </row>
        <row r="63">
          <cell r="Z63">
            <v>4</v>
          </cell>
          <cell r="AA63">
            <v>1</v>
          </cell>
          <cell r="AB63" t="str">
            <v>v0</v>
          </cell>
          <cell r="AC63">
            <v>0</v>
          </cell>
          <cell r="AD63">
            <v>6.2500000000000003E-3</v>
          </cell>
          <cell r="AE63">
            <v>0</v>
          </cell>
          <cell r="AF63" t="str">
            <v>5/1</v>
          </cell>
          <cell r="AG63">
            <v>6</v>
          </cell>
        </row>
        <row r="64">
          <cell r="Z64">
            <v>4</v>
          </cell>
          <cell r="AA64">
            <v>1</v>
          </cell>
          <cell r="AB64" t="str">
            <v>v0</v>
          </cell>
          <cell r="AC64">
            <v>0</v>
          </cell>
          <cell r="AD64">
            <v>6.2500000000000003E-3</v>
          </cell>
          <cell r="AE64">
            <v>0</v>
          </cell>
          <cell r="AF64" t="str">
            <v>5/1</v>
          </cell>
          <cell r="AG64">
            <v>7</v>
          </cell>
        </row>
        <row r="65">
          <cell r="Z65">
            <v>4</v>
          </cell>
          <cell r="AA65">
            <v>1</v>
          </cell>
          <cell r="AB65" t="str">
            <v>v0</v>
          </cell>
          <cell r="AC65">
            <v>0</v>
          </cell>
          <cell r="AD65">
            <v>6.2500000000000003E-3</v>
          </cell>
          <cell r="AE65">
            <v>0</v>
          </cell>
          <cell r="AF65" t="str">
            <v>5/1</v>
          </cell>
          <cell r="AG65">
            <v>8</v>
          </cell>
        </row>
        <row r="66">
          <cell r="Z66">
            <v>4</v>
          </cell>
          <cell r="AA66">
            <v>1</v>
          </cell>
          <cell r="AB66" t="str">
            <v>v0</v>
          </cell>
          <cell r="AC66">
            <v>0</v>
          </cell>
          <cell r="AD66">
            <v>6.2500000000000003E-3</v>
          </cell>
          <cell r="AE66">
            <v>0</v>
          </cell>
          <cell r="AF66" t="str">
            <v>5/1</v>
          </cell>
          <cell r="AG66">
            <v>9</v>
          </cell>
        </row>
        <row r="67">
          <cell r="Z67">
            <v>4</v>
          </cell>
          <cell r="AA67">
            <v>1</v>
          </cell>
          <cell r="AB67" t="str">
            <v>v0</v>
          </cell>
          <cell r="AC67">
            <v>0</v>
          </cell>
          <cell r="AD67">
            <v>6.2500000000000003E-3</v>
          </cell>
          <cell r="AE67">
            <v>0</v>
          </cell>
          <cell r="AF67" t="str">
            <v>5/1</v>
          </cell>
          <cell r="AG67">
            <v>10</v>
          </cell>
        </row>
        <row r="68">
          <cell r="Z68">
            <v>4</v>
          </cell>
          <cell r="AA68">
            <v>1</v>
          </cell>
          <cell r="AB68" t="str">
            <v>v0</v>
          </cell>
          <cell r="AC68">
            <v>0</v>
          </cell>
          <cell r="AD68">
            <v>6.2500000000000003E-3</v>
          </cell>
          <cell r="AE68">
            <v>0</v>
          </cell>
          <cell r="AF68" t="str">
            <v>5/1</v>
          </cell>
          <cell r="AG68">
            <v>11</v>
          </cell>
        </row>
        <row r="69">
          <cell r="Z69">
            <v>4</v>
          </cell>
          <cell r="AA69">
            <v>1</v>
          </cell>
          <cell r="AB69" t="str">
            <v>v0</v>
          </cell>
          <cell r="AC69">
            <v>0</v>
          </cell>
          <cell r="AD69">
            <v>6.2500000000000003E-3</v>
          </cell>
          <cell r="AE69">
            <v>0</v>
          </cell>
          <cell r="AF69" t="str">
            <v>5/1</v>
          </cell>
          <cell r="AG69">
            <v>12</v>
          </cell>
        </row>
        <row r="70">
          <cell r="Z70">
            <v>4</v>
          </cell>
          <cell r="AA70">
            <v>1</v>
          </cell>
          <cell r="AB70" t="str">
            <v>v0</v>
          </cell>
          <cell r="AC70">
            <v>0</v>
          </cell>
          <cell r="AD70">
            <v>6.2500000000000003E-3</v>
          </cell>
          <cell r="AE70">
            <v>0</v>
          </cell>
          <cell r="AF70" t="str">
            <v>6/1</v>
          </cell>
          <cell r="AG70">
            <v>1</v>
          </cell>
        </row>
        <row r="71">
          <cell r="Z71">
            <v>4</v>
          </cell>
          <cell r="AA71">
            <v>1</v>
          </cell>
          <cell r="AB71" t="str">
            <v>v0</v>
          </cell>
          <cell r="AC71">
            <v>0</v>
          </cell>
          <cell r="AD71">
            <v>6.2500000000000003E-3</v>
          </cell>
          <cell r="AE71">
            <v>0</v>
          </cell>
          <cell r="AF71" t="str">
            <v>6/1</v>
          </cell>
          <cell r="AG71">
            <v>2</v>
          </cell>
        </row>
        <row r="72">
          <cell r="Z72">
            <v>4</v>
          </cell>
          <cell r="AA72">
            <v>1</v>
          </cell>
          <cell r="AB72" t="str">
            <v>v0</v>
          </cell>
          <cell r="AC72">
            <v>0</v>
          </cell>
          <cell r="AD72">
            <v>6.2500000000000003E-3</v>
          </cell>
          <cell r="AE72">
            <v>0</v>
          </cell>
          <cell r="AF72" t="str">
            <v>6/1</v>
          </cell>
          <cell r="AG72">
            <v>3</v>
          </cell>
        </row>
        <row r="73">
          <cell r="Z73">
            <v>4</v>
          </cell>
          <cell r="AA73">
            <v>1</v>
          </cell>
          <cell r="AB73" t="str">
            <v>v0</v>
          </cell>
          <cell r="AC73">
            <v>0</v>
          </cell>
          <cell r="AD73">
            <v>6.2500000000000003E-3</v>
          </cell>
          <cell r="AE73">
            <v>0</v>
          </cell>
          <cell r="AF73" t="str">
            <v>6/1</v>
          </cell>
          <cell r="AG73">
            <v>4</v>
          </cell>
        </row>
        <row r="74">
          <cell r="Z74">
            <v>4</v>
          </cell>
          <cell r="AA74">
            <v>1</v>
          </cell>
          <cell r="AB74" t="str">
            <v>v0</v>
          </cell>
          <cell r="AC74">
            <v>0</v>
          </cell>
          <cell r="AD74">
            <v>6.2500000000000003E-3</v>
          </cell>
          <cell r="AE74">
            <v>0</v>
          </cell>
          <cell r="AF74" t="str">
            <v>6/1</v>
          </cell>
          <cell r="AG74">
            <v>5</v>
          </cell>
        </row>
        <row r="75">
          <cell r="Z75">
            <v>4</v>
          </cell>
          <cell r="AA75">
            <v>1</v>
          </cell>
          <cell r="AB75" t="str">
            <v>v0</v>
          </cell>
          <cell r="AC75">
            <v>0</v>
          </cell>
          <cell r="AD75">
            <v>6.2500000000000003E-3</v>
          </cell>
          <cell r="AE75">
            <v>0</v>
          </cell>
          <cell r="AF75" t="str">
            <v>6/1</v>
          </cell>
          <cell r="AG75">
            <v>6</v>
          </cell>
        </row>
        <row r="76">
          <cell r="Z76">
            <v>4</v>
          </cell>
          <cell r="AA76">
            <v>1</v>
          </cell>
          <cell r="AB76" t="str">
            <v>v0</v>
          </cell>
          <cell r="AC76">
            <v>0</v>
          </cell>
          <cell r="AD76">
            <v>6.2500000000000003E-3</v>
          </cell>
          <cell r="AE76">
            <v>0</v>
          </cell>
          <cell r="AF76" t="str">
            <v>6/1</v>
          </cell>
          <cell r="AG76">
            <v>7</v>
          </cell>
        </row>
        <row r="77">
          <cell r="Z77">
            <v>4</v>
          </cell>
          <cell r="AA77">
            <v>1</v>
          </cell>
          <cell r="AB77" t="str">
            <v>v0</v>
          </cell>
          <cell r="AC77">
            <v>0</v>
          </cell>
          <cell r="AD77">
            <v>6.2500000000000003E-3</v>
          </cell>
          <cell r="AE77">
            <v>0</v>
          </cell>
          <cell r="AF77" t="str">
            <v>6/1</v>
          </cell>
          <cell r="AG77">
            <v>8</v>
          </cell>
        </row>
        <row r="78">
          <cell r="Z78">
            <v>4</v>
          </cell>
          <cell r="AA78">
            <v>1</v>
          </cell>
          <cell r="AB78" t="str">
            <v>v0</v>
          </cell>
          <cell r="AC78">
            <v>0</v>
          </cell>
          <cell r="AD78">
            <v>6.2500000000000003E-3</v>
          </cell>
          <cell r="AE78">
            <v>0</v>
          </cell>
          <cell r="AF78" t="str">
            <v>6/1</v>
          </cell>
          <cell r="AG78">
            <v>9</v>
          </cell>
        </row>
        <row r="79">
          <cell r="Z79">
            <v>4</v>
          </cell>
          <cell r="AA79">
            <v>1</v>
          </cell>
          <cell r="AB79" t="str">
            <v>v0</v>
          </cell>
          <cell r="AC79">
            <v>0</v>
          </cell>
          <cell r="AD79">
            <v>6.2500000000000003E-3</v>
          </cell>
          <cell r="AE79">
            <v>0</v>
          </cell>
          <cell r="AF79" t="str">
            <v>6/1</v>
          </cell>
          <cell r="AG79">
            <v>10</v>
          </cell>
        </row>
        <row r="80">
          <cell r="Z80">
            <v>4</v>
          </cell>
          <cell r="AA80">
            <v>1</v>
          </cell>
          <cell r="AB80" t="str">
            <v>v0</v>
          </cell>
          <cell r="AC80">
            <v>0</v>
          </cell>
          <cell r="AD80">
            <v>6.2500000000000003E-3</v>
          </cell>
          <cell r="AE80">
            <v>0</v>
          </cell>
          <cell r="AF80" t="str">
            <v>6/1</v>
          </cell>
          <cell r="AG80">
            <v>11</v>
          </cell>
        </row>
        <row r="81">
          <cell r="Z81">
            <v>4</v>
          </cell>
          <cell r="AA81">
            <v>1</v>
          </cell>
          <cell r="AB81" t="str">
            <v>v0</v>
          </cell>
          <cell r="AC81">
            <v>0</v>
          </cell>
          <cell r="AD81">
            <v>6.2500000000000003E-3</v>
          </cell>
          <cell r="AE81">
            <v>0</v>
          </cell>
          <cell r="AF81" t="str">
            <v>6/1</v>
          </cell>
          <cell r="AG81">
            <v>12</v>
          </cell>
        </row>
      </sheetData>
      <sheetData sheetId="23"/>
      <sheetData sheetId="24"/>
      <sheetData sheetId="25"/>
      <sheetData sheetId="26">
        <row r="3">
          <cell r="I3" t="e">
            <v>#N/A</v>
          </cell>
        </row>
        <row r="4">
          <cell r="I4" t="e">
            <v>#N/A</v>
          </cell>
          <cell r="J4" t="str">
            <v>III JA</v>
          </cell>
        </row>
        <row r="5">
          <cell r="I5" t="e">
            <v>#N/A</v>
          </cell>
          <cell r="J5" t="str">
            <v>II JA</v>
          </cell>
        </row>
        <row r="6">
          <cell r="I6" t="e">
            <v>#N/A</v>
          </cell>
          <cell r="J6" t="str">
            <v>I JA</v>
          </cell>
        </row>
        <row r="7">
          <cell r="I7" t="e">
            <v>#N/A</v>
          </cell>
          <cell r="J7" t="str">
            <v>III A</v>
          </cell>
        </row>
        <row r="8">
          <cell r="I8" t="e">
            <v>#N/A</v>
          </cell>
          <cell r="J8" t="str">
            <v>II A</v>
          </cell>
        </row>
        <row r="9">
          <cell r="I9" t="e">
            <v>#N/A</v>
          </cell>
          <cell r="J9" t="str">
            <v>I A</v>
          </cell>
        </row>
        <row r="10">
          <cell r="I10" t="e">
            <v>#N/A</v>
          </cell>
          <cell r="J10" t="str">
            <v>KSM</v>
          </cell>
        </row>
        <row r="11">
          <cell r="I11" t="e">
            <v>#N/A</v>
          </cell>
          <cell r="J11" t="str">
            <v>SM</v>
          </cell>
        </row>
        <row r="12">
          <cell r="I12" t="e">
            <v>#N/A</v>
          </cell>
          <cell r="J12" t="str">
            <v>TSM</v>
          </cell>
        </row>
        <row r="16">
          <cell r="C16" t="e">
            <v>#N/A</v>
          </cell>
          <cell r="I16" t="e">
            <v>#N/A</v>
          </cell>
        </row>
        <row r="17">
          <cell r="C17" t="e">
            <v>#N/A</v>
          </cell>
          <cell r="D17" t="str">
            <v>III JA</v>
          </cell>
          <cell r="I17" t="e">
            <v>#N/A</v>
          </cell>
          <cell r="J17" t="str">
            <v>III JA</v>
          </cell>
        </row>
        <row r="18">
          <cell r="C18" t="e">
            <v>#N/A</v>
          </cell>
          <cell r="D18" t="str">
            <v>II JA</v>
          </cell>
          <cell r="I18" t="e">
            <v>#N/A</v>
          </cell>
          <cell r="J18" t="str">
            <v>II JA</v>
          </cell>
        </row>
        <row r="19">
          <cell r="C19" t="e">
            <v>#N/A</v>
          </cell>
          <cell r="D19" t="str">
            <v>I JA</v>
          </cell>
          <cell r="I19" t="e">
            <v>#N/A</v>
          </cell>
          <cell r="J19" t="str">
            <v>I JA</v>
          </cell>
        </row>
        <row r="20">
          <cell r="C20" t="e">
            <v>#N/A</v>
          </cell>
          <cell r="D20" t="str">
            <v>III A</v>
          </cell>
          <cell r="I20" t="e">
            <v>#N/A</v>
          </cell>
          <cell r="J20" t="str">
            <v>III A</v>
          </cell>
        </row>
        <row r="21">
          <cell r="C21" t="e">
            <v>#N/A</v>
          </cell>
          <cell r="D21" t="str">
            <v>II A</v>
          </cell>
          <cell r="I21" t="e">
            <v>#N/A</v>
          </cell>
          <cell r="J21" t="str">
            <v>II A</v>
          </cell>
        </row>
        <row r="22">
          <cell r="C22" t="e">
            <v>#N/A</v>
          </cell>
          <cell r="D22" t="str">
            <v>I A</v>
          </cell>
          <cell r="I22" t="e">
            <v>#N/A</v>
          </cell>
          <cell r="J22" t="str">
            <v>I A</v>
          </cell>
        </row>
        <row r="23">
          <cell r="C23" t="e">
            <v>#N/A</v>
          </cell>
          <cell r="D23" t="str">
            <v>KSM</v>
          </cell>
          <cell r="I23" t="e">
            <v>#N/A</v>
          </cell>
          <cell r="J23" t="str">
            <v>KSM</v>
          </cell>
        </row>
        <row r="24">
          <cell r="C24" t="e">
            <v>#N/A</v>
          </cell>
          <cell r="D24" t="str">
            <v>SM</v>
          </cell>
          <cell r="I24" t="e">
            <v>#N/A</v>
          </cell>
          <cell r="J24" t="str">
            <v>SM</v>
          </cell>
        </row>
        <row r="25">
          <cell r="C25" t="e">
            <v>#N/A</v>
          </cell>
          <cell r="D25" t="str">
            <v>TSM</v>
          </cell>
          <cell r="I25" t="e">
            <v>#N/A</v>
          </cell>
          <cell r="J25" t="str">
            <v>TSM</v>
          </cell>
        </row>
      </sheetData>
      <sheetData sheetId="27"/>
      <sheetData sheetId="28"/>
      <sheetData sheetId="29">
        <row r="3">
          <cell r="C3">
            <v>1</v>
          </cell>
          <cell r="D3" t="str">
            <v>Kelmė</v>
          </cell>
          <cell r="F3">
            <v>8</v>
          </cell>
        </row>
        <row r="4">
          <cell r="C4">
            <v>4</v>
          </cell>
          <cell r="D4" t="str">
            <v>Palanga</v>
          </cell>
          <cell r="F4">
            <v>5</v>
          </cell>
        </row>
        <row r="5">
          <cell r="C5">
            <v>6</v>
          </cell>
          <cell r="D5" t="str">
            <v>N. Akmenė</v>
          </cell>
          <cell r="F5">
            <v>3</v>
          </cell>
        </row>
        <row r="6">
          <cell r="C6">
            <v>3</v>
          </cell>
          <cell r="D6" t="str">
            <v>Kretinga</v>
          </cell>
          <cell r="F6">
            <v>6</v>
          </cell>
        </row>
        <row r="7">
          <cell r="C7">
            <v>4</v>
          </cell>
          <cell r="D7" t="str">
            <v>Mažeikiai</v>
          </cell>
          <cell r="F7">
            <v>5</v>
          </cell>
        </row>
        <row r="8">
          <cell r="C8">
            <v>8</v>
          </cell>
          <cell r="D8" t="str">
            <v>Plungė</v>
          </cell>
          <cell r="F8">
            <v>2</v>
          </cell>
        </row>
        <row r="9">
          <cell r="C9">
            <v>6</v>
          </cell>
          <cell r="D9" t="str">
            <v>Skuodas</v>
          </cell>
          <cell r="F9">
            <v>3</v>
          </cell>
        </row>
        <row r="10">
          <cell r="C10">
            <v>1</v>
          </cell>
          <cell r="D10" t="str">
            <v>Šilalė</v>
          </cell>
          <cell r="F10">
            <v>8</v>
          </cell>
        </row>
        <row r="11">
          <cell r="C11">
            <v>9</v>
          </cell>
          <cell r="D11" t="str">
            <v>Šilutė</v>
          </cell>
          <cell r="F11">
            <v>0</v>
          </cell>
        </row>
        <row r="12">
          <cell r="C12">
            <v>9</v>
          </cell>
          <cell r="D12" t="str">
            <v>Tauragė</v>
          </cell>
          <cell r="F12">
            <v>0</v>
          </cell>
        </row>
        <row r="13">
          <cell r="C13">
            <v>9</v>
          </cell>
          <cell r="D13" t="str">
            <v>Telšiai</v>
          </cell>
          <cell r="F13">
            <v>0</v>
          </cell>
        </row>
        <row r="14">
          <cell r="C14">
            <v>9</v>
          </cell>
          <cell r="D14" t="str">
            <v>Klaipėdos raj.</v>
          </cell>
          <cell r="F14">
            <v>0</v>
          </cell>
        </row>
        <row r="15">
          <cell r="C15">
            <v>9</v>
          </cell>
          <cell r="D15" t="str">
            <v>Pagėgiai</v>
          </cell>
          <cell r="F15">
            <v>0</v>
          </cell>
        </row>
        <row r="16">
          <cell r="C16">
            <v>9</v>
          </cell>
          <cell r="D16" t="str">
            <v>Rietavas</v>
          </cell>
          <cell r="F16">
            <v>0</v>
          </cell>
        </row>
      </sheetData>
      <sheetData sheetId="30">
        <row r="3">
          <cell r="C3">
            <v>1</v>
          </cell>
          <cell r="D3" t="str">
            <v>Kelmė</v>
          </cell>
          <cell r="F3">
            <v>8</v>
          </cell>
        </row>
        <row r="4">
          <cell r="C4">
            <v>4</v>
          </cell>
          <cell r="D4" t="str">
            <v>Palanga</v>
          </cell>
          <cell r="F4">
            <v>5</v>
          </cell>
        </row>
        <row r="5">
          <cell r="C5">
            <v>6</v>
          </cell>
          <cell r="D5" t="str">
            <v>N. Akmenė</v>
          </cell>
          <cell r="F5">
            <v>3</v>
          </cell>
        </row>
        <row r="6">
          <cell r="C6">
            <v>3</v>
          </cell>
          <cell r="D6" t="str">
            <v>Kretinga</v>
          </cell>
          <cell r="F6">
            <v>6</v>
          </cell>
        </row>
        <row r="7">
          <cell r="C7">
            <v>4</v>
          </cell>
          <cell r="D7" t="str">
            <v>Mažeikiai</v>
          </cell>
          <cell r="F7">
            <v>5</v>
          </cell>
        </row>
        <row r="8">
          <cell r="C8">
            <v>8</v>
          </cell>
          <cell r="D8" t="str">
            <v>Plungė</v>
          </cell>
          <cell r="F8">
            <v>2</v>
          </cell>
        </row>
        <row r="9">
          <cell r="C9">
            <v>6</v>
          </cell>
          <cell r="D9" t="str">
            <v>Skuodas</v>
          </cell>
          <cell r="F9">
            <v>3</v>
          </cell>
        </row>
        <row r="10">
          <cell r="C10">
            <v>1</v>
          </cell>
          <cell r="D10" t="str">
            <v>Šilalė</v>
          </cell>
          <cell r="F10">
            <v>8</v>
          </cell>
        </row>
        <row r="11">
          <cell r="C11">
            <v>9</v>
          </cell>
          <cell r="D11" t="str">
            <v>Šilutė</v>
          </cell>
          <cell r="F11">
            <v>0</v>
          </cell>
        </row>
        <row r="12">
          <cell r="C12">
            <v>9</v>
          </cell>
          <cell r="D12" t="str">
            <v>Tauragė</v>
          </cell>
          <cell r="F12">
            <v>0</v>
          </cell>
        </row>
        <row r="13">
          <cell r="C13">
            <v>9</v>
          </cell>
          <cell r="D13" t="str">
            <v>Telšiai</v>
          </cell>
          <cell r="F13">
            <v>0</v>
          </cell>
        </row>
        <row r="14">
          <cell r="C14">
            <v>9</v>
          </cell>
          <cell r="D14" t="str">
            <v>Klaipėdos raj.</v>
          </cell>
          <cell r="F14">
            <v>0</v>
          </cell>
        </row>
        <row r="15">
          <cell r="C15">
            <v>9</v>
          </cell>
          <cell r="D15" t="str">
            <v>Pagėgiai</v>
          </cell>
          <cell r="F15">
            <v>0</v>
          </cell>
        </row>
        <row r="16">
          <cell r="C16">
            <v>9</v>
          </cell>
          <cell r="D16" t="str">
            <v>Rietavas</v>
          </cell>
          <cell r="F16">
            <v>0</v>
          </cell>
        </row>
      </sheetData>
      <sheetData sheetId="31">
        <row r="4">
          <cell r="D4" t="str">
            <v>1M60m</v>
          </cell>
          <cell r="E4">
            <v>7</v>
          </cell>
          <cell r="K4" t="str">
            <v>1Mtolis</v>
          </cell>
          <cell r="L4">
            <v>2</v>
          </cell>
        </row>
        <row r="5">
          <cell r="D5" t="str">
            <v>2M60m</v>
          </cell>
          <cell r="E5">
            <v>7.26</v>
          </cell>
          <cell r="K5" t="str">
            <v>2Mtolis</v>
          </cell>
          <cell r="L5">
            <v>3.6</v>
          </cell>
        </row>
        <row r="6">
          <cell r="D6" t="str">
            <v>3M60m</v>
          </cell>
          <cell r="E6">
            <v>7.61</v>
          </cell>
          <cell r="K6" t="str">
            <v>3Mtolis</v>
          </cell>
          <cell r="L6">
            <v>3.9</v>
          </cell>
        </row>
        <row r="7">
          <cell r="D7" t="str">
            <v>4M60m</v>
          </cell>
          <cell r="E7">
            <v>7.95</v>
          </cell>
          <cell r="K7" t="str">
            <v>4Mtolis</v>
          </cell>
          <cell r="L7">
            <v>4.2</v>
          </cell>
        </row>
        <row r="8">
          <cell r="D8" t="str">
            <v>5M60m</v>
          </cell>
          <cell r="E8">
            <v>8.15</v>
          </cell>
          <cell r="K8" t="str">
            <v>5Mtolis</v>
          </cell>
          <cell r="L8">
            <v>4.7</v>
          </cell>
        </row>
        <row r="9">
          <cell r="D9" t="str">
            <v>6M60m</v>
          </cell>
          <cell r="E9">
            <v>8.35</v>
          </cell>
          <cell r="K9" t="str">
            <v>6Mtolis</v>
          </cell>
          <cell r="L9">
            <v>5.2</v>
          </cell>
        </row>
        <row r="10">
          <cell r="D10" t="str">
            <v>7M60m</v>
          </cell>
          <cell r="E10">
            <v>8.65</v>
          </cell>
          <cell r="K10" t="str">
            <v>7Mtolis</v>
          </cell>
          <cell r="L10">
            <v>5.6</v>
          </cell>
        </row>
        <row r="11">
          <cell r="D11" t="str">
            <v>8M60m</v>
          </cell>
          <cell r="E11">
            <v>9.0500000000000007</v>
          </cell>
          <cell r="K11" t="str">
            <v>8Mtolis</v>
          </cell>
          <cell r="L11">
            <v>6</v>
          </cell>
        </row>
        <row r="12">
          <cell r="D12" t="str">
            <v>9M60m</v>
          </cell>
          <cell r="E12">
            <v>9.65</v>
          </cell>
          <cell r="K12" t="str">
            <v>9Mtolis</v>
          </cell>
          <cell r="L12">
            <v>6.3</v>
          </cell>
        </row>
        <row r="13">
          <cell r="D13" t="str">
            <v>10M60m</v>
          </cell>
          <cell r="E13">
            <v>10.25</v>
          </cell>
          <cell r="K13" t="str">
            <v>10Mtolis</v>
          </cell>
          <cell r="L13">
            <v>6.6</v>
          </cell>
        </row>
        <row r="14">
          <cell r="D14" t="str">
            <v>1M200m</v>
          </cell>
          <cell r="K14" t="str">
            <v>1Mtriš</v>
          </cell>
          <cell r="L14">
            <v>6</v>
          </cell>
        </row>
        <row r="15">
          <cell r="D15" t="str">
            <v>2M200m</v>
          </cell>
          <cell r="K15" t="str">
            <v>2Mtriš</v>
          </cell>
          <cell r="L15">
            <v>8.5</v>
          </cell>
        </row>
        <row r="16">
          <cell r="D16" t="str">
            <v>3M200m</v>
          </cell>
          <cell r="E16">
            <v>24</v>
          </cell>
          <cell r="K16" t="str">
            <v>3Mtriš</v>
          </cell>
          <cell r="L16">
            <v>9</v>
          </cell>
        </row>
        <row r="17">
          <cell r="D17" t="str">
            <v>4M200m</v>
          </cell>
          <cell r="E17">
            <v>26.05</v>
          </cell>
          <cell r="K17" t="str">
            <v>4Mtriš</v>
          </cell>
          <cell r="L17">
            <v>10</v>
          </cell>
        </row>
        <row r="18">
          <cell r="D18" t="str">
            <v>5M200m</v>
          </cell>
          <cell r="E18">
            <v>27.45</v>
          </cell>
          <cell r="K18" t="str">
            <v>5Mtriš</v>
          </cell>
          <cell r="L18">
            <v>10.5</v>
          </cell>
        </row>
        <row r="19">
          <cell r="D19" t="str">
            <v>6M200m</v>
          </cell>
          <cell r="E19">
            <v>29.25</v>
          </cell>
          <cell r="K19" t="str">
            <v>6Mtriš</v>
          </cell>
          <cell r="L19">
            <v>11.4</v>
          </cell>
        </row>
        <row r="20">
          <cell r="D20" t="str">
            <v>7M200m</v>
          </cell>
          <cell r="E20">
            <v>31.75</v>
          </cell>
          <cell r="K20" t="str">
            <v>7Mtriš</v>
          </cell>
          <cell r="L20">
            <v>12</v>
          </cell>
        </row>
        <row r="21">
          <cell r="D21" t="str">
            <v>8M200m</v>
          </cell>
          <cell r="E21">
            <v>33.25</v>
          </cell>
          <cell r="K21" t="str">
            <v>8Mtriš</v>
          </cell>
          <cell r="L21">
            <v>12.8</v>
          </cell>
        </row>
        <row r="22">
          <cell r="D22" t="str">
            <v>9M200m</v>
          </cell>
          <cell r="E22">
            <v>34.549999999999997</v>
          </cell>
          <cell r="K22" t="str">
            <v>9Mtriš</v>
          </cell>
          <cell r="L22">
            <v>13.4</v>
          </cell>
        </row>
        <row r="23">
          <cell r="D23" t="str">
            <v>10M200m</v>
          </cell>
          <cell r="E23">
            <v>36.75</v>
          </cell>
          <cell r="K23" t="str">
            <v>10Mtriš</v>
          </cell>
          <cell r="L23">
            <v>14</v>
          </cell>
        </row>
        <row r="24">
          <cell r="D24" t="str">
            <v>1M300m</v>
          </cell>
          <cell r="K24" t="str">
            <v>1Maukštis</v>
          </cell>
          <cell r="L24">
            <v>1</v>
          </cell>
        </row>
        <row r="25">
          <cell r="D25" t="str">
            <v>2M300m</v>
          </cell>
          <cell r="K25" t="str">
            <v>2Maukštis</v>
          </cell>
          <cell r="L25">
            <v>1.2</v>
          </cell>
        </row>
        <row r="26">
          <cell r="D26" t="str">
            <v>3M300m</v>
          </cell>
          <cell r="E26">
            <v>37</v>
          </cell>
          <cell r="K26" t="str">
            <v>3Maukštis</v>
          </cell>
          <cell r="L26">
            <v>1.25</v>
          </cell>
        </row>
        <row r="27">
          <cell r="D27" t="str">
            <v>4M300m</v>
          </cell>
          <cell r="E27">
            <v>39.75</v>
          </cell>
          <cell r="K27" t="str">
            <v>4Maukštis</v>
          </cell>
          <cell r="L27">
            <v>1.3</v>
          </cell>
        </row>
        <row r="28">
          <cell r="D28" t="str">
            <v>5M300m</v>
          </cell>
          <cell r="E28">
            <v>42.25</v>
          </cell>
          <cell r="K28" t="str">
            <v>5Maukštis</v>
          </cell>
          <cell r="L28">
            <v>1.4</v>
          </cell>
        </row>
        <row r="29">
          <cell r="D29" t="str">
            <v>6M300m</v>
          </cell>
          <cell r="E29">
            <v>45.25</v>
          </cell>
          <cell r="K29" t="str">
            <v>6Maukštis</v>
          </cell>
          <cell r="L29">
            <v>1.5</v>
          </cell>
        </row>
        <row r="30">
          <cell r="D30" t="str">
            <v>7M300m</v>
          </cell>
          <cell r="E30">
            <v>49.25</v>
          </cell>
          <cell r="K30" t="str">
            <v>7Maukštis</v>
          </cell>
          <cell r="L30">
            <v>1.65</v>
          </cell>
        </row>
        <row r="31">
          <cell r="D31" t="str">
            <v>8M300m</v>
          </cell>
          <cell r="E31">
            <v>52.25</v>
          </cell>
          <cell r="K31" t="str">
            <v>8Maukštis</v>
          </cell>
          <cell r="L31">
            <v>1.75</v>
          </cell>
        </row>
        <row r="32">
          <cell r="D32" t="str">
            <v>9M300m</v>
          </cell>
          <cell r="E32">
            <v>54.25</v>
          </cell>
          <cell r="K32" t="str">
            <v>9Maukštis</v>
          </cell>
          <cell r="L32">
            <v>1.82</v>
          </cell>
        </row>
        <row r="33">
          <cell r="D33" t="str">
            <v>10M300m</v>
          </cell>
          <cell r="E33">
            <v>57.25</v>
          </cell>
          <cell r="K33" t="str">
            <v>10Maukštis</v>
          </cell>
          <cell r="L33">
            <v>1.92</v>
          </cell>
        </row>
        <row r="34">
          <cell r="D34" t="str">
            <v>1M400m</v>
          </cell>
          <cell r="E34">
            <v>5.9027777777777778E-4</v>
          </cell>
          <cell r="K34" t="str">
            <v>1Mrut</v>
          </cell>
          <cell r="L34">
            <v>3</v>
          </cell>
        </row>
        <row r="35">
          <cell r="D35" t="str">
            <v>2M400m</v>
          </cell>
          <cell r="E35">
            <v>6.1354166666666664E-4</v>
          </cell>
          <cell r="K35" t="str">
            <v>2Mrut</v>
          </cell>
          <cell r="L35">
            <v>5</v>
          </cell>
        </row>
        <row r="36">
          <cell r="D36" t="str">
            <v>3M400m</v>
          </cell>
          <cell r="E36">
            <v>6.3958333333333326E-4</v>
          </cell>
          <cell r="K36" t="str">
            <v>3Mrut</v>
          </cell>
          <cell r="L36">
            <v>6</v>
          </cell>
        </row>
        <row r="37">
          <cell r="D37" t="str">
            <v>4M400m</v>
          </cell>
          <cell r="E37">
            <v>6.6840277777777775E-4</v>
          </cell>
          <cell r="K37" t="str">
            <v>4Mrut</v>
          </cell>
          <cell r="L37">
            <v>7</v>
          </cell>
        </row>
        <row r="38">
          <cell r="D38" t="str">
            <v>5M400m</v>
          </cell>
          <cell r="E38">
            <v>7.0891203703703698E-4</v>
          </cell>
          <cell r="K38" t="str">
            <v>5Mrut</v>
          </cell>
          <cell r="L38">
            <v>8</v>
          </cell>
        </row>
        <row r="39">
          <cell r="D39" t="str">
            <v>6M400m</v>
          </cell>
          <cell r="E39">
            <v>7.5520833333333332E-4</v>
          </cell>
          <cell r="K39" t="str">
            <v>6Mrut</v>
          </cell>
          <cell r="L39">
            <v>10</v>
          </cell>
        </row>
        <row r="40">
          <cell r="D40" t="str">
            <v>7M400m</v>
          </cell>
          <cell r="E40">
            <v>8.2465277777777778E-4</v>
          </cell>
          <cell r="K40" t="str">
            <v>7Mrut</v>
          </cell>
          <cell r="L40">
            <v>12.2</v>
          </cell>
        </row>
        <row r="41">
          <cell r="D41" t="str">
            <v>8M400m</v>
          </cell>
          <cell r="E41">
            <v>8.59375E-4</v>
          </cell>
          <cell r="K41" t="str">
            <v>8Mrut</v>
          </cell>
          <cell r="L41">
            <v>14</v>
          </cell>
        </row>
        <row r="42">
          <cell r="D42" t="str">
            <v>9M400m</v>
          </cell>
          <cell r="E42">
            <v>9.0567129629629635E-4</v>
          </cell>
          <cell r="K42" t="str">
            <v>9Mrut</v>
          </cell>
          <cell r="L42">
            <v>16</v>
          </cell>
        </row>
        <row r="43">
          <cell r="D43" t="str">
            <v>10M400m</v>
          </cell>
          <cell r="E43">
            <v>9.6354166666666669E-4</v>
          </cell>
          <cell r="K43" t="str">
            <v>10Mrut</v>
          </cell>
          <cell r="L43">
            <v>17.5</v>
          </cell>
        </row>
        <row r="44">
          <cell r="D44" t="str">
            <v>1M600m</v>
          </cell>
          <cell r="K44" t="str">
            <v>1Mrut3kg</v>
          </cell>
          <cell r="L44">
            <v>3</v>
          </cell>
        </row>
        <row r="45">
          <cell r="D45" t="str">
            <v>2M600m</v>
          </cell>
          <cell r="K45" t="str">
            <v>2Mrut3kg</v>
          </cell>
          <cell r="L45">
            <v>6</v>
          </cell>
        </row>
        <row r="46">
          <cell r="D46" t="str">
            <v>3M600m</v>
          </cell>
          <cell r="E46">
            <v>1.0648148148148147E-3</v>
          </cell>
          <cell r="K46" t="str">
            <v>3Mrut3kg</v>
          </cell>
          <cell r="L46">
            <v>7</v>
          </cell>
        </row>
        <row r="47">
          <cell r="D47" t="str">
            <v>4M600m</v>
          </cell>
          <cell r="E47">
            <v>1.1141203703703704E-3</v>
          </cell>
          <cell r="K47" t="str">
            <v>4Mrut3kg</v>
          </cell>
          <cell r="L47">
            <v>8</v>
          </cell>
        </row>
        <row r="48">
          <cell r="D48" t="str">
            <v>5M600m</v>
          </cell>
          <cell r="E48">
            <v>1.171875E-3</v>
          </cell>
          <cell r="K48" t="str">
            <v>5Mrut3kg</v>
          </cell>
          <cell r="L48">
            <v>10</v>
          </cell>
        </row>
        <row r="49">
          <cell r="D49" t="str">
            <v>6M600m</v>
          </cell>
          <cell r="E49">
            <v>1.2528935185185184E-3</v>
          </cell>
          <cell r="K49" t="str">
            <v>6Mrut3kg</v>
          </cell>
          <cell r="L49">
            <v>12</v>
          </cell>
        </row>
        <row r="50">
          <cell r="D50" t="str">
            <v>7M600m</v>
          </cell>
          <cell r="E50">
            <v>1.3454861111111113E-3</v>
          </cell>
          <cell r="K50" t="str">
            <v>7Mrut3kg</v>
          </cell>
          <cell r="L50">
            <v>14</v>
          </cell>
        </row>
        <row r="51">
          <cell r="D51" t="str">
            <v>8M600m</v>
          </cell>
          <cell r="E51">
            <v>1.4265046296296298E-3</v>
          </cell>
          <cell r="K51" t="str">
            <v>8Mrut3kg</v>
          </cell>
          <cell r="L51">
            <v>15</v>
          </cell>
        </row>
        <row r="52">
          <cell r="D52" t="str">
            <v>9M600m</v>
          </cell>
          <cell r="E52">
            <v>1.5075231481481482E-3</v>
          </cell>
          <cell r="K52" t="str">
            <v>9M</v>
          </cell>
        </row>
        <row r="53">
          <cell r="D53" t="str">
            <v>10M600m</v>
          </cell>
          <cell r="E53">
            <v>1.5885416666666667E-3</v>
          </cell>
          <cell r="K53" t="str">
            <v>10M</v>
          </cell>
        </row>
        <row r="54">
          <cell r="D54" t="str">
            <v>1M800m</v>
          </cell>
          <cell r="E54">
            <v>1.3888888888888889E-3</v>
          </cell>
          <cell r="K54" t="str">
            <v>1Mkartis</v>
          </cell>
          <cell r="L54">
            <v>1</v>
          </cell>
        </row>
        <row r="55">
          <cell r="D55" t="str">
            <v>2M800m</v>
          </cell>
          <cell r="E55">
            <v>1.4179398148148148E-3</v>
          </cell>
          <cell r="K55" t="str">
            <v>2Mkartis</v>
          </cell>
          <cell r="L55">
            <v>1.8</v>
          </cell>
        </row>
        <row r="56">
          <cell r="D56" t="str">
            <v>3M800m</v>
          </cell>
          <cell r="E56">
            <v>1.4815972222222225E-3</v>
          </cell>
          <cell r="K56" t="str">
            <v>3Mkartis</v>
          </cell>
          <cell r="L56">
            <v>2</v>
          </cell>
        </row>
        <row r="57">
          <cell r="D57" t="str">
            <v>4M800m</v>
          </cell>
          <cell r="E57">
            <v>1.5596064814814813E-3</v>
          </cell>
          <cell r="K57" t="str">
            <v>4Mkartis</v>
          </cell>
          <cell r="L57">
            <v>2.2000000000000002</v>
          </cell>
        </row>
        <row r="58">
          <cell r="D58" t="str">
            <v>5M800m</v>
          </cell>
          <cell r="E58">
            <v>1.6579861111111112E-3</v>
          </cell>
          <cell r="K58" t="str">
            <v>5Mkartis</v>
          </cell>
          <cell r="L58">
            <v>2.4</v>
          </cell>
        </row>
        <row r="59">
          <cell r="D59" t="str">
            <v>6M800m</v>
          </cell>
          <cell r="E59">
            <v>1.8084490740740741E-3</v>
          </cell>
          <cell r="K59" t="str">
            <v>6Mkartis</v>
          </cell>
          <cell r="L59">
            <v>2.8</v>
          </cell>
        </row>
        <row r="60">
          <cell r="D60" t="str">
            <v>7M800m</v>
          </cell>
          <cell r="E60">
            <v>2.0399305555555557E-3</v>
          </cell>
          <cell r="K60" t="str">
            <v>7Mkartis</v>
          </cell>
          <cell r="L60">
            <v>3.1</v>
          </cell>
        </row>
        <row r="61">
          <cell r="D61" t="str">
            <v>8M800m</v>
          </cell>
          <cell r="E61">
            <v>2.1556712962962962E-3</v>
          </cell>
          <cell r="K61" t="str">
            <v>8Mkartis</v>
          </cell>
          <cell r="L61">
            <v>3.4</v>
          </cell>
        </row>
        <row r="62">
          <cell r="D62" t="str">
            <v>9M800m</v>
          </cell>
          <cell r="E62">
            <v>2.3177083333333335E-3</v>
          </cell>
          <cell r="K62" t="str">
            <v>9Mkartis</v>
          </cell>
          <cell r="L62">
            <v>3.7</v>
          </cell>
        </row>
        <row r="63">
          <cell r="D63" t="str">
            <v>10M800m</v>
          </cell>
          <cell r="E63">
            <v>2.5491898148148149E-3</v>
          </cell>
          <cell r="K63" t="str">
            <v>10Mkartis</v>
          </cell>
          <cell r="L63">
            <v>4.3</v>
          </cell>
        </row>
        <row r="64">
          <cell r="D64" t="str">
            <v>1M1000m</v>
          </cell>
          <cell r="K64" t="str">
            <v>1M</v>
          </cell>
        </row>
        <row r="65">
          <cell r="D65" t="str">
            <v>2M1000m</v>
          </cell>
          <cell r="K65" t="str">
            <v>2M</v>
          </cell>
        </row>
        <row r="66">
          <cell r="D66" t="str">
            <v>3M1000m</v>
          </cell>
          <cell r="E66">
            <v>1.9097222222222222E-3</v>
          </cell>
          <cell r="K66" t="str">
            <v>3M</v>
          </cell>
        </row>
        <row r="67">
          <cell r="D67" t="str">
            <v>4M1000m</v>
          </cell>
          <cell r="E67">
            <v>2.0024305555555555E-3</v>
          </cell>
          <cell r="K67" t="str">
            <v>4M</v>
          </cell>
        </row>
        <row r="68">
          <cell r="D68" t="str">
            <v>5M1000m</v>
          </cell>
          <cell r="E68">
            <v>2.1644675925925924E-3</v>
          </cell>
          <cell r="K68" t="str">
            <v>5M</v>
          </cell>
        </row>
        <row r="69">
          <cell r="D69" t="str">
            <v>6M1000m</v>
          </cell>
          <cell r="E69">
            <v>2.3149305555555558E-3</v>
          </cell>
          <cell r="K69" t="str">
            <v>6M</v>
          </cell>
        </row>
        <row r="70">
          <cell r="D70" t="str">
            <v>7M1000m</v>
          </cell>
          <cell r="E70">
            <v>2.5464120370370371E-3</v>
          </cell>
          <cell r="K70" t="str">
            <v>7M</v>
          </cell>
        </row>
        <row r="71">
          <cell r="D71" t="str">
            <v>8M1000m</v>
          </cell>
          <cell r="E71">
            <v>2.7200231481481481E-3</v>
          </cell>
          <cell r="K71" t="str">
            <v>8M</v>
          </cell>
        </row>
        <row r="72">
          <cell r="D72" t="str">
            <v>9M1000m</v>
          </cell>
          <cell r="E72">
            <v>2.9515046296296299E-3</v>
          </cell>
          <cell r="K72" t="str">
            <v>9M</v>
          </cell>
        </row>
        <row r="73">
          <cell r="D73" t="str">
            <v>10M1000m</v>
          </cell>
          <cell r="E73">
            <v>3.2408564814814813E-3</v>
          </cell>
          <cell r="K73" t="str">
            <v>10M</v>
          </cell>
        </row>
        <row r="74">
          <cell r="D74" t="str">
            <v>1M1500m</v>
          </cell>
          <cell r="E74">
            <v>2.8356481481481479E-3</v>
          </cell>
          <cell r="K74" t="str">
            <v>1M</v>
          </cell>
        </row>
        <row r="75">
          <cell r="D75" t="str">
            <v>2M1500m</v>
          </cell>
          <cell r="E75">
            <v>2.893634259259259E-3</v>
          </cell>
          <cell r="K75" t="str">
            <v>2M</v>
          </cell>
        </row>
        <row r="76">
          <cell r="D76" t="str">
            <v>3M1500m</v>
          </cell>
          <cell r="E76">
            <v>3.0093749999999999E-3</v>
          </cell>
          <cell r="K76" t="str">
            <v>3M</v>
          </cell>
        </row>
        <row r="77">
          <cell r="D77" t="str">
            <v>4M1500m</v>
          </cell>
          <cell r="E77">
            <v>3.1829861111111108E-3</v>
          </cell>
          <cell r="K77" t="str">
            <v>4M</v>
          </cell>
        </row>
        <row r="78">
          <cell r="D78" t="str">
            <v>5M1500m</v>
          </cell>
          <cell r="E78">
            <v>3.4260416666666671E-3</v>
          </cell>
          <cell r="K78" t="str">
            <v>5M</v>
          </cell>
        </row>
        <row r="79">
          <cell r="D79" t="str">
            <v>6M1500m</v>
          </cell>
          <cell r="E79">
            <v>3.703819444444444E-3</v>
          </cell>
          <cell r="K79" t="str">
            <v>6M</v>
          </cell>
        </row>
        <row r="80">
          <cell r="D80" t="str">
            <v>7M1500m</v>
          </cell>
          <cell r="E80">
            <v>3.9931712962962959E-3</v>
          </cell>
          <cell r="K80" t="str">
            <v>7M</v>
          </cell>
        </row>
        <row r="81">
          <cell r="D81" t="str">
            <v>8M1500m</v>
          </cell>
          <cell r="E81">
            <v>4.2825231481481481E-3</v>
          </cell>
          <cell r="K81" t="str">
            <v>8M</v>
          </cell>
        </row>
        <row r="82">
          <cell r="D82" t="str">
            <v>9M1500m</v>
          </cell>
          <cell r="E82">
            <v>4.51400462962963E-3</v>
          </cell>
          <cell r="K82" t="str">
            <v>9M</v>
          </cell>
        </row>
        <row r="83">
          <cell r="D83" t="str">
            <v>10M1500m</v>
          </cell>
          <cell r="E83">
            <v>5.0348379629629632E-3</v>
          </cell>
          <cell r="K83" t="str">
            <v>10M</v>
          </cell>
        </row>
        <row r="84">
          <cell r="D84" t="str">
            <v>1M2000m</v>
          </cell>
          <cell r="K84" t="str">
            <v>1M</v>
          </cell>
        </row>
        <row r="85">
          <cell r="D85" t="str">
            <v>2M2000m</v>
          </cell>
          <cell r="K85" t="str">
            <v>2M</v>
          </cell>
        </row>
        <row r="86">
          <cell r="D86" t="str">
            <v>3M2000m</v>
          </cell>
          <cell r="K86" t="str">
            <v>3M</v>
          </cell>
        </row>
        <row r="87">
          <cell r="D87" t="str">
            <v>4M2000m</v>
          </cell>
          <cell r="K87" t="str">
            <v>4M</v>
          </cell>
        </row>
        <row r="88">
          <cell r="D88" t="str">
            <v>5M2000m</v>
          </cell>
          <cell r="K88" t="str">
            <v>5M</v>
          </cell>
        </row>
        <row r="89">
          <cell r="D89" t="str">
            <v>6M2000m</v>
          </cell>
          <cell r="K89" t="str">
            <v>6M</v>
          </cell>
        </row>
        <row r="90">
          <cell r="D90" t="str">
            <v>7M2000m</v>
          </cell>
          <cell r="K90" t="str">
            <v>7M</v>
          </cell>
        </row>
        <row r="91">
          <cell r="D91" t="str">
            <v>8M2000m</v>
          </cell>
          <cell r="K91" t="str">
            <v>8M</v>
          </cell>
        </row>
        <row r="92">
          <cell r="D92" t="str">
            <v>9M2000m</v>
          </cell>
          <cell r="K92" t="str">
            <v>9M</v>
          </cell>
        </row>
        <row r="93">
          <cell r="D93" t="str">
            <v>10M2000m</v>
          </cell>
          <cell r="K93" t="str">
            <v>10M</v>
          </cell>
        </row>
        <row r="94">
          <cell r="D94" t="str">
            <v>1M3000m</v>
          </cell>
          <cell r="E94">
            <v>6.1342592592592594E-3</v>
          </cell>
          <cell r="K94" t="str">
            <v>1M</v>
          </cell>
        </row>
        <row r="95">
          <cell r="D95" t="str">
            <v>2M3000m</v>
          </cell>
          <cell r="E95">
            <v>6.1922453703703697E-3</v>
          </cell>
          <cell r="K95" t="str">
            <v>2M</v>
          </cell>
        </row>
        <row r="96">
          <cell r="D96" t="str">
            <v>3M3000m</v>
          </cell>
          <cell r="E96">
            <v>6.4815972222222228E-3</v>
          </cell>
          <cell r="K96" t="str">
            <v>3M</v>
          </cell>
        </row>
        <row r="97">
          <cell r="D97" t="str">
            <v>4M3000m</v>
          </cell>
          <cell r="E97">
            <v>6.8288194444444455E-3</v>
          </cell>
          <cell r="K97" t="str">
            <v>4M</v>
          </cell>
        </row>
        <row r="98">
          <cell r="D98" t="str">
            <v>5M3000m</v>
          </cell>
          <cell r="E98">
            <v>7.3496527777777779E-3</v>
          </cell>
          <cell r="K98" t="str">
            <v>5M</v>
          </cell>
        </row>
        <row r="99">
          <cell r="D99" t="str">
            <v>6M3000m</v>
          </cell>
          <cell r="E99">
            <v>7.986226851851852E-3</v>
          </cell>
          <cell r="K99" t="str">
            <v>6M</v>
          </cell>
        </row>
        <row r="100">
          <cell r="D100" t="str">
            <v>7M3000m</v>
          </cell>
          <cell r="E100">
            <v>8.6806712962962957E-3</v>
          </cell>
          <cell r="K100" t="str">
            <v>7M</v>
          </cell>
        </row>
        <row r="101">
          <cell r="D101" t="str">
            <v>8M3000m</v>
          </cell>
          <cell r="E101">
            <v>9.2593750000000002E-3</v>
          </cell>
          <cell r="K101" t="str">
            <v>8M</v>
          </cell>
        </row>
        <row r="102">
          <cell r="D102" t="str">
            <v>9M3000m</v>
          </cell>
          <cell r="E102">
            <v>1.0069560185185185E-2</v>
          </cell>
          <cell r="K102" t="str">
            <v>9M</v>
          </cell>
        </row>
        <row r="103">
          <cell r="D103" t="str">
            <v>10M3000m</v>
          </cell>
          <cell r="K103" t="str">
            <v>10M</v>
          </cell>
        </row>
        <row r="104">
          <cell r="D104" t="str">
            <v>1M60m bb</v>
          </cell>
          <cell r="E104">
            <v>7.8</v>
          </cell>
          <cell r="K104" t="str">
            <v>1M</v>
          </cell>
        </row>
        <row r="105">
          <cell r="D105" t="str">
            <v>2M60m bb</v>
          </cell>
          <cell r="E105">
            <v>8.11</v>
          </cell>
          <cell r="K105" t="str">
            <v>2M</v>
          </cell>
        </row>
        <row r="106">
          <cell r="D106" t="str">
            <v>3M60m bb</v>
          </cell>
          <cell r="E106">
            <v>8.56</v>
          </cell>
          <cell r="K106" t="str">
            <v>3M</v>
          </cell>
        </row>
        <row r="107">
          <cell r="D107" t="str">
            <v>4M60m bb</v>
          </cell>
          <cell r="E107">
            <v>8.9499999999999993</v>
          </cell>
          <cell r="K107" t="str">
            <v>4M</v>
          </cell>
        </row>
        <row r="108">
          <cell r="D108" t="str">
            <v>5M60m bb</v>
          </cell>
          <cell r="E108">
            <v>9.5500000000000007</v>
          </cell>
          <cell r="K108" t="str">
            <v>5M</v>
          </cell>
        </row>
        <row r="109">
          <cell r="D109" t="str">
            <v>6M60m bb</v>
          </cell>
          <cell r="E109">
            <v>10.25</v>
          </cell>
          <cell r="K109" t="str">
            <v>6M</v>
          </cell>
        </row>
        <row r="110">
          <cell r="D110" t="str">
            <v>7M60m bb</v>
          </cell>
          <cell r="E110">
            <v>11.25</v>
          </cell>
          <cell r="K110" t="str">
            <v>7M</v>
          </cell>
        </row>
        <row r="111">
          <cell r="D111" t="str">
            <v>8M60m bb</v>
          </cell>
          <cell r="E111">
            <v>12.05</v>
          </cell>
          <cell r="K111" t="str">
            <v>8M</v>
          </cell>
        </row>
        <row r="112">
          <cell r="D112" t="str">
            <v>9M60m bb</v>
          </cell>
          <cell r="E112">
            <v>12.75</v>
          </cell>
          <cell r="K112" t="str">
            <v>9M</v>
          </cell>
        </row>
        <row r="113">
          <cell r="D113" t="str">
            <v>10M60m bb</v>
          </cell>
          <cell r="E113">
            <v>13.75</v>
          </cell>
          <cell r="K113" t="str">
            <v>10M</v>
          </cell>
        </row>
        <row r="114">
          <cell r="D114" t="str">
            <v>1Mjn60m bb</v>
          </cell>
          <cell r="E114">
            <v>7.8</v>
          </cell>
          <cell r="K114" t="str">
            <v>1M</v>
          </cell>
        </row>
        <row r="115">
          <cell r="D115" t="str">
            <v>2Mjn60m bb</v>
          </cell>
          <cell r="E115">
            <v>8.11</v>
          </cell>
          <cell r="K115" t="str">
            <v>2M</v>
          </cell>
        </row>
        <row r="116">
          <cell r="D116" t="str">
            <v>3Mjn60m bb</v>
          </cell>
          <cell r="E116">
            <v>8.56</v>
          </cell>
          <cell r="K116" t="str">
            <v>3M</v>
          </cell>
        </row>
        <row r="117">
          <cell r="D117" t="str">
            <v>4Mjn60m bb</v>
          </cell>
          <cell r="E117">
            <v>8.9499999999999993</v>
          </cell>
          <cell r="K117" t="str">
            <v>4M</v>
          </cell>
        </row>
        <row r="118">
          <cell r="D118" t="str">
            <v>5Mjn60m bb</v>
          </cell>
          <cell r="E118">
            <v>9.5500000000000007</v>
          </cell>
          <cell r="K118" t="str">
            <v>5M</v>
          </cell>
        </row>
        <row r="119">
          <cell r="D119" t="str">
            <v>6Mjn60m bb</v>
          </cell>
          <cell r="E119">
            <v>10.25</v>
          </cell>
          <cell r="K119" t="str">
            <v>6M</v>
          </cell>
        </row>
        <row r="120">
          <cell r="D120" t="str">
            <v>7Mjn60m bb</v>
          </cell>
          <cell r="E120">
            <v>11.25</v>
          </cell>
          <cell r="K120" t="str">
            <v>7M</v>
          </cell>
        </row>
        <row r="121">
          <cell r="D121" t="str">
            <v>8Mjn60m bb</v>
          </cell>
          <cell r="E121">
            <v>12.05</v>
          </cell>
          <cell r="K121" t="str">
            <v>8M</v>
          </cell>
        </row>
        <row r="122">
          <cell r="D122" t="str">
            <v>9Mjn60m bb</v>
          </cell>
          <cell r="E122">
            <v>12.75</v>
          </cell>
          <cell r="K122" t="str">
            <v>9M</v>
          </cell>
        </row>
        <row r="123">
          <cell r="D123" t="str">
            <v>10Mjn60m bb</v>
          </cell>
          <cell r="E123">
            <v>13.75</v>
          </cell>
          <cell r="K123" t="str">
            <v>10M</v>
          </cell>
        </row>
        <row r="124">
          <cell r="D124" t="str">
            <v>1Mjn60m bb</v>
          </cell>
          <cell r="K124" t="str">
            <v>1M</v>
          </cell>
        </row>
        <row r="125">
          <cell r="D125" t="str">
            <v>2Mjn60m bb</v>
          </cell>
          <cell r="K125" t="str">
            <v>2M</v>
          </cell>
        </row>
        <row r="126">
          <cell r="D126" t="str">
            <v>3Mjn60m bb</v>
          </cell>
          <cell r="K126" t="str">
            <v>3M</v>
          </cell>
        </row>
        <row r="127">
          <cell r="D127" t="str">
            <v>4Mj60m bb</v>
          </cell>
          <cell r="E127">
            <v>8.5500000000000007</v>
          </cell>
          <cell r="K127" t="str">
            <v>4M</v>
          </cell>
        </row>
        <row r="128">
          <cell r="D128" t="str">
            <v>5Mj60m bb</v>
          </cell>
          <cell r="E128">
            <v>9.25</v>
          </cell>
          <cell r="K128" t="str">
            <v>5M</v>
          </cell>
        </row>
        <row r="129">
          <cell r="D129" t="str">
            <v>6Mj60m bb</v>
          </cell>
          <cell r="E129">
            <v>9.75</v>
          </cell>
          <cell r="K129" t="str">
            <v>6M</v>
          </cell>
        </row>
        <row r="130">
          <cell r="D130" t="str">
            <v>7Mj60m bb</v>
          </cell>
          <cell r="E130">
            <v>10.65</v>
          </cell>
          <cell r="K130" t="str">
            <v>7M</v>
          </cell>
        </row>
        <row r="131">
          <cell r="D131" t="str">
            <v>8Mj60m bb</v>
          </cell>
          <cell r="E131">
            <v>11.45</v>
          </cell>
          <cell r="K131" t="str">
            <v>8M</v>
          </cell>
        </row>
        <row r="132">
          <cell r="D132" t="str">
            <v>9Mj60m bb</v>
          </cell>
          <cell r="E132">
            <v>12.75</v>
          </cell>
          <cell r="K132" t="str">
            <v>9M</v>
          </cell>
        </row>
        <row r="133">
          <cell r="D133" t="str">
            <v>10Mj60m bb</v>
          </cell>
          <cell r="E133">
            <v>13.75</v>
          </cell>
          <cell r="K133" t="str">
            <v>10M</v>
          </cell>
        </row>
        <row r="134">
          <cell r="D134" t="str">
            <v>1Mjc60m bb</v>
          </cell>
          <cell r="K134" t="str">
            <v>1Vtolis</v>
          </cell>
          <cell r="L134">
            <v>2</v>
          </cell>
        </row>
        <row r="135">
          <cell r="D135" t="str">
            <v>2Mjc60m bb</v>
          </cell>
          <cell r="K135" t="str">
            <v>2Vtolis</v>
          </cell>
          <cell r="L135">
            <v>4.2</v>
          </cell>
        </row>
        <row r="136">
          <cell r="D136" t="str">
            <v>3Mjc60m bb</v>
          </cell>
          <cell r="K136" t="str">
            <v>3Vtolis</v>
          </cell>
          <cell r="L136">
            <v>4.8099999999999996</v>
          </cell>
        </row>
        <row r="137">
          <cell r="D137" t="str">
            <v>4Mjc60m bb</v>
          </cell>
          <cell r="E137">
            <v>8.5500000000000007</v>
          </cell>
          <cell r="K137" t="str">
            <v>4Vtolis</v>
          </cell>
          <cell r="L137">
            <v>5.31</v>
          </cell>
        </row>
        <row r="138">
          <cell r="D138" t="str">
            <v>5Mjc60m bb</v>
          </cell>
          <cell r="E138">
            <v>9.25</v>
          </cell>
          <cell r="K138" t="str">
            <v>5Vtolis</v>
          </cell>
          <cell r="L138">
            <v>5.61</v>
          </cell>
        </row>
        <row r="139">
          <cell r="D139" t="str">
            <v>6Mjc60m bb</v>
          </cell>
          <cell r="E139">
            <v>9.75</v>
          </cell>
          <cell r="K139" t="str">
            <v>6Vtolis</v>
          </cell>
          <cell r="L139">
            <v>6.16</v>
          </cell>
        </row>
        <row r="140">
          <cell r="D140" t="str">
            <v>7Mjc60m bb</v>
          </cell>
          <cell r="E140">
            <v>10.65</v>
          </cell>
          <cell r="K140" t="str">
            <v>7Vtolis</v>
          </cell>
          <cell r="L140">
            <v>6.71</v>
          </cell>
        </row>
        <row r="141">
          <cell r="D141" t="str">
            <v>8Mjc60m bb</v>
          </cell>
          <cell r="E141">
            <v>11.45</v>
          </cell>
          <cell r="K141" t="str">
            <v>8Vtolis</v>
          </cell>
          <cell r="L141">
            <v>7.16</v>
          </cell>
        </row>
        <row r="142">
          <cell r="D142" t="str">
            <v>9Mjc60m bb</v>
          </cell>
          <cell r="E142">
            <v>12.75</v>
          </cell>
          <cell r="K142" t="str">
            <v>9Vtolis</v>
          </cell>
          <cell r="L142">
            <v>7.61</v>
          </cell>
        </row>
        <row r="143">
          <cell r="D143" t="str">
            <v>10Mjc60m bb</v>
          </cell>
          <cell r="E143">
            <v>13.75</v>
          </cell>
          <cell r="K143" t="str">
            <v>10Vtolis</v>
          </cell>
          <cell r="L143">
            <v>8.06</v>
          </cell>
        </row>
        <row r="144">
          <cell r="D144" t="str">
            <v>1M3000m sp. ėj.</v>
          </cell>
          <cell r="K144" t="str">
            <v>1Vaukštis</v>
          </cell>
          <cell r="L144">
            <v>1</v>
          </cell>
        </row>
        <row r="145">
          <cell r="D145" t="str">
            <v>2M3000m sp. ėj.</v>
          </cell>
          <cell r="K145" t="str">
            <v>2Vaukštis</v>
          </cell>
          <cell r="L145">
            <v>1.3</v>
          </cell>
        </row>
        <row r="146">
          <cell r="D146" t="str">
            <v>3M3000m sp. ėj.</v>
          </cell>
          <cell r="K146" t="str">
            <v>3Vaukštis</v>
          </cell>
          <cell r="L146">
            <v>1.45</v>
          </cell>
        </row>
        <row r="147">
          <cell r="D147" t="str">
            <v>4M3000m sp. ėj.</v>
          </cell>
          <cell r="K147" t="str">
            <v>4Vaukštis</v>
          </cell>
          <cell r="L147">
            <v>1.55</v>
          </cell>
        </row>
        <row r="148">
          <cell r="D148" t="str">
            <v>5M3000m sp. ėj.</v>
          </cell>
          <cell r="K148" t="str">
            <v>5Vaukštis</v>
          </cell>
          <cell r="L148">
            <v>1.6</v>
          </cell>
        </row>
        <row r="149">
          <cell r="D149" t="str">
            <v>6M3000m sp. ėj.</v>
          </cell>
          <cell r="K149" t="str">
            <v>6Vaukštis</v>
          </cell>
          <cell r="L149">
            <v>1.75</v>
          </cell>
        </row>
        <row r="150">
          <cell r="D150" t="str">
            <v>7M3000m sp. ėj.</v>
          </cell>
          <cell r="K150" t="str">
            <v>7Vaukštis</v>
          </cell>
          <cell r="L150">
            <v>1.9</v>
          </cell>
        </row>
        <row r="151">
          <cell r="D151" t="str">
            <v>8M3000m sp. ėj.</v>
          </cell>
          <cell r="K151" t="str">
            <v>8Vaukštis</v>
          </cell>
          <cell r="L151">
            <v>2.02</v>
          </cell>
        </row>
        <row r="152">
          <cell r="D152" t="str">
            <v>9M3000m sp. ėj.</v>
          </cell>
          <cell r="K152" t="str">
            <v>9Vaukštis</v>
          </cell>
          <cell r="L152">
            <v>2.15</v>
          </cell>
        </row>
        <row r="153">
          <cell r="D153" t="str">
            <v>10M3000m sp. ėj.</v>
          </cell>
          <cell r="K153" t="str">
            <v>10Vaukštis</v>
          </cell>
          <cell r="L153">
            <v>2.27</v>
          </cell>
        </row>
        <row r="154">
          <cell r="D154" t="str">
            <v>1V5000m sp. ėj.</v>
          </cell>
          <cell r="K154" t="str">
            <v>1Vkartis</v>
          </cell>
          <cell r="L154">
            <v>1</v>
          </cell>
        </row>
        <row r="155">
          <cell r="D155" t="str">
            <v>2V5000m sp. ėj.</v>
          </cell>
          <cell r="K155" t="str">
            <v>2Vkartis</v>
          </cell>
          <cell r="L155">
            <v>2</v>
          </cell>
        </row>
        <row r="156">
          <cell r="D156" t="str">
            <v>3V5000m sp. ėj.</v>
          </cell>
          <cell r="K156" t="str">
            <v>3Vkartis</v>
          </cell>
          <cell r="L156">
            <v>2.4</v>
          </cell>
        </row>
        <row r="157">
          <cell r="D157" t="str">
            <v>4V5000m sp. ėj.</v>
          </cell>
          <cell r="K157" t="str">
            <v>4Vkartis</v>
          </cell>
          <cell r="L157">
            <v>2.7</v>
          </cell>
        </row>
        <row r="158">
          <cell r="D158" t="str">
            <v>5V5000m sp. ėj.</v>
          </cell>
          <cell r="K158" t="str">
            <v>5Vkartis</v>
          </cell>
          <cell r="L158">
            <v>3</v>
          </cell>
        </row>
        <row r="159">
          <cell r="D159" t="str">
            <v>6V5000m sp. ėj.</v>
          </cell>
          <cell r="K159" t="str">
            <v>6Vkartis</v>
          </cell>
          <cell r="L159">
            <v>3.5</v>
          </cell>
        </row>
        <row r="160">
          <cell r="D160" t="str">
            <v>7V5000m sp. ėj.</v>
          </cell>
          <cell r="K160" t="str">
            <v>7Vkartis</v>
          </cell>
          <cell r="L160">
            <v>4</v>
          </cell>
        </row>
        <row r="161">
          <cell r="D161" t="str">
            <v>8V5000m sp. ėj.</v>
          </cell>
          <cell r="K161" t="str">
            <v>8Vkartis</v>
          </cell>
          <cell r="L161">
            <v>4.5</v>
          </cell>
        </row>
        <row r="162">
          <cell r="D162" t="str">
            <v>9V5000m sp. ėj.</v>
          </cell>
          <cell r="K162" t="str">
            <v>9Vkartis</v>
          </cell>
          <cell r="L162">
            <v>5</v>
          </cell>
        </row>
        <row r="163">
          <cell r="D163" t="str">
            <v>10V5000m sp. ėj.</v>
          </cell>
          <cell r="K163" t="str">
            <v>10Vkartis</v>
          </cell>
          <cell r="L163">
            <v>5.6</v>
          </cell>
        </row>
        <row r="164">
          <cell r="D164" t="str">
            <v>1V60m</v>
          </cell>
          <cell r="E164">
            <v>6.5</v>
          </cell>
          <cell r="K164" t="str">
            <v>1Vtriš</v>
          </cell>
          <cell r="L164">
            <v>6</v>
          </cell>
        </row>
        <row r="165">
          <cell r="D165" t="str">
            <v>2V60m</v>
          </cell>
          <cell r="E165">
            <v>6.71</v>
          </cell>
          <cell r="K165" t="str">
            <v>2Vtriš</v>
          </cell>
          <cell r="L165">
            <v>10</v>
          </cell>
        </row>
        <row r="166">
          <cell r="D166" t="str">
            <v>3V60m</v>
          </cell>
          <cell r="E166">
            <v>6.85</v>
          </cell>
          <cell r="K166" t="str">
            <v>3Vtriš</v>
          </cell>
          <cell r="L166">
            <v>10.75</v>
          </cell>
        </row>
        <row r="167">
          <cell r="D167" t="str">
            <v>4V60m</v>
          </cell>
          <cell r="E167">
            <v>7.06</v>
          </cell>
          <cell r="K167" t="str">
            <v>4Vtriš</v>
          </cell>
          <cell r="L167">
            <v>11.6</v>
          </cell>
        </row>
        <row r="168">
          <cell r="D168" t="str">
            <v>5V60m</v>
          </cell>
          <cell r="E168">
            <v>7.25</v>
          </cell>
          <cell r="K168" t="str">
            <v>5Vtriš</v>
          </cell>
          <cell r="L168">
            <v>12.1</v>
          </cell>
        </row>
        <row r="169">
          <cell r="D169" t="str">
            <v>6V60m</v>
          </cell>
          <cell r="E169">
            <v>7.45</v>
          </cell>
          <cell r="K169" t="str">
            <v>6Vtriš</v>
          </cell>
          <cell r="L169">
            <v>13.25</v>
          </cell>
        </row>
        <row r="170">
          <cell r="D170" t="str">
            <v>7V60m</v>
          </cell>
          <cell r="E170">
            <v>7.81</v>
          </cell>
          <cell r="K170" t="str">
            <v>7Vtriš</v>
          </cell>
          <cell r="L170">
            <v>14.25</v>
          </cell>
        </row>
        <row r="171">
          <cell r="D171" t="str">
            <v>8V60m</v>
          </cell>
          <cell r="E171">
            <v>8.0500000000000007</v>
          </cell>
          <cell r="K171" t="str">
            <v>8Vtriš</v>
          </cell>
          <cell r="L171">
            <v>15.2</v>
          </cell>
        </row>
        <row r="172">
          <cell r="D172" t="str">
            <v>9V60m</v>
          </cell>
          <cell r="E172">
            <v>8.35</v>
          </cell>
          <cell r="K172" t="str">
            <v>9Vtriš</v>
          </cell>
          <cell r="L172">
            <v>16.2</v>
          </cell>
        </row>
        <row r="173">
          <cell r="D173" t="str">
            <v>10V60m</v>
          </cell>
          <cell r="E173">
            <v>8.65</v>
          </cell>
          <cell r="K173" t="str">
            <v>10Vtriš</v>
          </cell>
          <cell r="L173">
            <v>16.7</v>
          </cell>
        </row>
        <row r="174">
          <cell r="D174" t="str">
            <v>1V200m</v>
          </cell>
          <cell r="K174" t="str">
            <v>1Vrut</v>
          </cell>
          <cell r="L174">
            <v>3</v>
          </cell>
        </row>
        <row r="175">
          <cell r="D175" t="str">
            <v>2V200m</v>
          </cell>
          <cell r="K175" t="str">
            <v>2Vrut</v>
          </cell>
          <cell r="L175">
            <v>7</v>
          </cell>
        </row>
        <row r="176">
          <cell r="D176" t="str">
            <v>3V200m</v>
          </cell>
          <cell r="E176">
            <v>20</v>
          </cell>
          <cell r="K176" t="str">
            <v>3Vrut</v>
          </cell>
          <cell r="L176">
            <v>8</v>
          </cell>
        </row>
        <row r="177">
          <cell r="D177" t="str">
            <v>4V200m</v>
          </cell>
          <cell r="E177">
            <v>22.85</v>
          </cell>
          <cell r="K177" t="str">
            <v>4Vrut</v>
          </cell>
          <cell r="L177">
            <v>9</v>
          </cell>
        </row>
        <row r="178">
          <cell r="D178" t="str">
            <v>5V200m</v>
          </cell>
          <cell r="E178">
            <v>23.85</v>
          </cell>
          <cell r="K178" t="str">
            <v>5Vrut</v>
          </cell>
          <cell r="L178">
            <v>10</v>
          </cell>
        </row>
        <row r="179">
          <cell r="D179" t="str">
            <v>6V200m</v>
          </cell>
          <cell r="E179">
            <v>24.85</v>
          </cell>
          <cell r="K179" t="str">
            <v>6Vrut</v>
          </cell>
          <cell r="L179">
            <v>12</v>
          </cell>
        </row>
        <row r="180">
          <cell r="D180" t="str">
            <v>7V200m</v>
          </cell>
          <cell r="E180">
            <v>26.85</v>
          </cell>
          <cell r="K180" t="str">
            <v>7Vrut</v>
          </cell>
          <cell r="L180">
            <v>14</v>
          </cell>
        </row>
        <row r="181">
          <cell r="D181" t="str">
            <v>8V200m</v>
          </cell>
          <cell r="E181">
            <v>27.85</v>
          </cell>
          <cell r="K181" t="str">
            <v>8Vrut</v>
          </cell>
          <cell r="L181">
            <v>15.6</v>
          </cell>
        </row>
        <row r="182">
          <cell r="D182" t="str">
            <v>9V200m</v>
          </cell>
          <cell r="E182">
            <v>28.65</v>
          </cell>
          <cell r="K182" t="str">
            <v>9Vrut</v>
          </cell>
          <cell r="L182">
            <v>17.5</v>
          </cell>
        </row>
        <row r="183">
          <cell r="D183" t="str">
            <v>10V200m</v>
          </cell>
          <cell r="E183">
            <v>30.25</v>
          </cell>
          <cell r="K183" t="str">
            <v>10Vrut</v>
          </cell>
          <cell r="L183">
            <v>19.7</v>
          </cell>
        </row>
        <row r="184">
          <cell r="D184" t="str">
            <v>1V300m</v>
          </cell>
          <cell r="K184" t="str">
            <v>1Vrut6kg</v>
          </cell>
          <cell r="L184">
            <v>3</v>
          </cell>
        </row>
        <row r="185">
          <cell r="D185" t="str">
            <v>2V300m</v>
          </cell>
          <cell r="K185" t="str">
            <v>2Vrut6kg</v>
          </cell>
          <cell r="L185">
            <v>8</v>
          </cell>
        </row>
        <row r="186">
          <cell r="D186" t="str">
            <v>3V300m</v>
          </cell>
          <cell r="E186">
            <v>3.7037037037037035E-4</v>
          </cell>
          <cell r="K186" t="str">
            <v>3Vrut6kg</v>
          </cell>
          <cell r="L186">
            <v>9</v>
          </cell>
        </row>
        <row r="187">
          <cell r="D187" t="str">
            <v>4V300m</v>
          </cell>
          <cell r="E187">
            <v>4.0219907407407413E-4</v>
          </cell>
          <cell r="K187" t="str">
            <v>4Vrut6kg</v>
          </cell>
          <cell r="L187">
            <v>10</v>
          </cell>
        </row>
        <row r="188">
          <cell r="D188" t="str">
            <v>5V300m</v>
          </cell>
          <cell r="E188">
            <v>4.1956018518518514E-4</v>
          </cell>
          <cell r="K188" t="str">
            <v>5Vrut6kg</v>
          </cell>
          <cell r="L188">
            <v>11</v>
          </cell>
        </row>
        <row r="189">
          <cell r="D189" t="str">
            <v>6V300m</v>
          </cell>
          <cell r="E189">
            <v>4.4270833333333331E-4</v>
          </cell>
          <cell r="K189" t="str">
            <v>6Vrut6kg</v>
          </cell>
          <cell r="L189">
            <v>13.2</v>
          </cell>
        </row>
        <row r="190">
          <cell r="D190" t="str">
            <v>7V300m</v>
          </cell>
          <cell r="E190">
            <v>4.7743055555555554E-4</v>
          </cell>
          <cell r="K190" t="str">
            <v>7Vrut6kg</v>
          </cell>
          <cell r="L190">
            <v>15.2</v>
          </cell>
        </row>
        <row r="191">
          <cell r="D191" t="str">
            <v>8V300m</v>
          </cell>
          <cell r="E191">
            <v>4.9479166666666671E-4</v>
          </cell>
          <cell r="K191" t="str">
            <v>8Vrut6kg</v>
          </cell>
          <cell r="L191">
            <v>16.8</v>
          </cell>
        </row>
        <row r="192">
          <cell r="D192" t="str">
            <v>9V300m</v>
          </cell>
          <cell r="E192">
            <v>5.2372685185185183E-4</v>
          </cell>
          <cell r="K192" t="str">
            <v>9V</v>
          </cell>
        </row>
        <row r="193">
          <cell r="D193" t="str">
            <v>10V300m</v>
          </cell>
          <cell r="E193">
            <v>5.5266203703703695E-4</v>
          </cell>
          <cell r="K193" t="str">
            <v>10V</v>
          </cell>
        </row>
        <row r="194">
          <cell r="D194" t="str">
            <v>1V400m</v>
          </cell>
          <cell r="E194">
            <v>5.2083333333333333E-4</v>
          </cell>
          <cell r="K194" t="str">
            <v>1Vrut5kg</v>
          </cell>
          <cell r="L194">
            <v>3</v>
          </cell>
        </row>
        <row r="195">
          <cell r="D195" t="str">
            <v>2V400m</v>
          </cell>
          <cell r="E195">
            <v>5.4178240740740738E-4</v>
          </cell>
          <cell r="K195" t="str">
            <v>2Vrut5kg</v>
          </cell>
          <cell r="L195">
            <v>8</v>
          </cell>
        </row>
        <row r="196">
          <cell r="D196" t="str">
            <v>3V400m</v>
          </cell>
          <cell r="E196">
            <v>5.6655092592592597E-4</v>
          </cell>
          <cell r="K196" t="str">
            <v>3Vrut5kg</v>
          </cell>
          <cell r="L196">
            <v>9</v>
          </cell>
        </row>
        <row r="197">
          <cell r="D197" t="str">
            <v>4V400m</v>
          </cell>
          <cell r="E197">
            <v>5.9085648148148148E-4</v>
          </cell>
          <cell r="K197" t="str">
            <v>4Vrut5kg</v>
          </cell>
          <cell r="L197">
            <v>10</v>
          </cell>
        </row>
        <row r="198">
          <cell r="D198" t="str">
            <v>5V400m</v>
          </cell>
          <cell r="E198">
            <v>6.105324074074074E-4</v>
          </cell>
          <cell r="K198" t="str">
            <v>5Vrut5kg</v>
          </cell>
          <cell r="L198">
            <v>13</v>
          </cell>
        </row>
        <row r="199">
          <cell r="D199" t="str">
            <v>6V400m</v>
          </cell>
          <cell r="E199">
            <v>6.3946759259259263E-4</v>
          </cell>
          <cell r="K199" t="str">
            <v>6Vrut5kg</v>
          </cell>
          <cell r="L199">
            <v>15</v>
          </cell>
        </row>
        <row r="200">
          <cell r="D200" t="str">
            <v>7V400m</v>
          </cell>
          <cell r="E200">
            <v>6.8576388888888897E-4</v>
          </cell>
          <cell r="K200" t="str">
            <v>7Vrut5kg</v>
          </cell>
          <cell r="L200">
            <v>16.5</v>
          </cell>
        </row>
        <row r="201">
          <cell r="D201" t="str">
            <v>8V400m</v>
          </cell>
          <cell r="E201">
            <v>7.2048611111111109E-4</v>
          </cell>
          <cell r="K201" t="str">
            <v>8Vrut5kg</v>
          </cell>
          <cell r="L201">
            <v>17.5</v>
          </cell>
        </row>
        <row r="202">
          <cell r="D202" t="str">
            <v>9V400m</v>
          </cell>
          <cell r="E202">
            <v>7.5520833333333332E-4</v>
          </cell>
          <cell r="K202" t="str">
            <v>9V</v>
          </cell>
        </row>
        <row r="203">
          <cell r="D203" t="str">
            <v>10V400m</v>
          </cell>
          <cell r="E203">
            <v>7.8993055555555555E-4</v>
          </cell>
          <cell r="K203" t="str">
            <v>10V</v>
          </cell>
        </row>
        <row r="204">
          <cell r="D204" t="str">
            <v>1V600m</v>
          </cell>
          <cell r="K204" t="str">
            <v>1Vrut4kg</v>
          </cell>
          <cell r="L204">
            <v>3</v>
          </cell>
        </row>
        <row r="205">
          <cell r="D205" t="str">
            <v>2V600m</v>
          </cell>
          <cell r="K205" t="str">
            <v>2Vrut4kg</v>
          </cell>
          <cell r="L205">
            <v>9</v>
          </cell>
        </row>
        <row r="206">
          <cell r="D206" t="str">
            <v>3V600m</v>
          </cell>
          <cell r="E206">
            <v>9.0451388888888884E-4</v>
          </cell>
          <cell r="K206" t="str">
            <v>3Vrut4kg</v>
          </cell>
          <cell r="L206">
            <v>10</v>
          </cell>
        </row>
        <row r="207">
          <cell r="D207" t="str">
            <v>4V600m</v>
          </cell>
          <cell r="E207">
            <v>9.5775462962962958E-4</v>
          </cell>
          <cell r="K207" t="str">
            <v>4Vrut4kg</v>
          </cell>
          <cell r="L207">
            <v>11.5</v>
          </cell>
        </row>
        <row r="208">
          <cell r="D208" t="str">
            <v>5V600m</v>
          </cell>
          <cell r="E208">
            <v>1.0040509259259258E-3</v>
          </cell>
          <cell r="K208" t="str">
            <v>5Vrut4kg</v>
          </cell>
          <cell r="L208">
            <v>13.5</v>
          </cell>
        </row>
        <row r="209">
          <cell r="D209" t="str">
            <v>6V600m</v>
          </cell>
          <cell r="E209">
            <v>1.0560185185185184E-3</v>
          </cell>
          <cell r="K209" t="str">
            <v>6Vrut4kg</v>
          </cell>
          <cell r="L209">
            <v>15.5</v>
          </cell>
        </row>
        <row r="210">
          <cell r="D210" t="str">
            <v>7V600m</v>
          </cell>
          <cell r="E210">
            <v>1.1255787037037037E-3</v>
          </cell>
          <cell r="K210" t="str">
            <v>7Vrut4kg</v>
          </cell>
          <cell r="L210">
            <v>17.5</v>
          </cell>
        </row>
        <row r="211">
          <cell r="D211" t="str">
            <v>8V600m</v>
          </cell>
          <cell r="E211">
            <v>1.1833333333333333E-3</v>
          </cell>
          <cell r="K211" t="str">
            <v>8V</v>
          </cell>
        </row>
        <row r="212">
          <cell r="D212" t="str">
            <v>9V600m</v>
          </cell>
          <cell r="E212">
            <v>1.2413194444444444E-3</v>
          </cell>
          <cell r="K212" t="str">
            <v>9V</v>
          </cell>
        </row>
        <row r="213">
          <cell r="D213" t="str">
            <v>10V600m</v>
          </cell>
          <cell r="E213">
            <v>1.2991898148148149E-3</v>
          </cell>
          <cell r="K213" t="str">
            <v>10V</v>
          </cell>
        </row>
        <row r="214">
          <cell r="D214" t="str">
            <v>1V800m</v>
          </cell>
          <cell r="E214">
            <v>1.2152777777777778E-3</v>
          </cell>
          <cell r="K214" t="str">
            <v>1Vrut3kg</v>
          </cell>
        </row>
        <row r="215">
          <cell r="D215" t="str">
            <v>2V800m</v>
          </cell>
          <cell r="E215">
            <v>1.2559027777777779E-3</v>
          </cell>
          <cell r="K215" t="str">
            <v>2Vrut3kg</v>
          </cell>
        </row>
        <row r="216">
          <cell r="D216" t="str">
            <v>3V800m</v>
          </cell>
          <cell r="E216">
            <v>1.2876157407407406E-3</v>
          </cell>
          <cell r="K216" t="str">
            <v>3Vrut3kg</v>
          </cell>
        </row>
        <row r="217">
          <cell r="D217" t="str">
            <v>4V800m</v>
          </cell>
          <cell r="E217">
            <v>1.3512731481481481E-3</v>
          </cell>
          <cell r="K217" t="str">
            <v>4Vrut3kg</v>
          </cell>
        </row>
        <row r="218">
          <cell r="D218" t="str">
            <v>5V800m</v>
          </cell>
          <cell r="E218">
            <v>1.4149305555555556E-3</v>
          </cell>
          <cell r="K218" t="str">
            <v>5Vrut3kg</v>
          </cell>
        </row>
        <row r="219">
          <cell r="D219" t="str">
            <v>6V800m</v>
          </cell>
          <cell r="E219">
            <v>1.5190972222222222E-3</v>
          </cell>
          <cell r="K219" t="str">
            <v>6Vrut3kg</v>
          </cell>
        </row>
        <row r="220">
          <cell r="D220" t="str">
            <v>7V800m</v>
          </cell>
          <cell r="E220">
            <v>1.6464120370370372E-3</v>
          </cell>
          <cell r="K220" t="str">
            <v>7Vrut3kg</v>
          </cell>
        </row>
        <row r="221">
          <cell r="D221" t="str">
            <v>8V800m</v>
          </cell>
          <cell r="E221">
            <v>1.7390046296296294E-3</v>
          </cell>
          <cell r="K221" t="str">
            <v>8Vrut3kg</v>
          </cell>
        </row>
        <row r="222">
          <cell r="D222" t="str">
            <v>9V800m</v>
          </cell>
          <cell r="E222">
            <v>1.8547453703703703E-3</v>
          </cell>
          <cell r="K222" t="str">
            <v>9Vrut3kg</v>
          </cell>
        </row>
        <row r="223">
          <cell r="D223" t="str">
            <v>10V800m</v>
          </cell>
          <cell r="E223">
            <v>2.0283564814814812E-3</v>
          </cell>
          <cell r="K223" t="str">
            <v>10Vrut3kg</v>
          </cell>
        </row>
        <row r="224">
          <cell r="D224" t="str">
            <v>1V1000m</v>
          </cell>
          <cell r="K224" t="str">
            <v>1V</v>
          </cell>
        </row>
        <row r="225">
          <cell r="D225" t="str">
            <v>2V1000m</v>
          </cell>
          <cell r="K225" t="str">
            <v>2V</v>
          </cell>
        </row>
        <row r="226">
          <cell r="D226" t="str">
            <v>3V1000m</v>
          </cell>
          <cell r="E226">
            <v>1.6782407407407406E-3</v>
          </cell>
          <cell r="K226" t="str">
            <v>3V</v>
          </cell>
        </row>
        <row r="227">
          <cell r="D227" t="str">
            <v>4V1000m</v>
          </cell>
          <cell r="E227">
            <v>1.7362268518518519E-3</v>
          </cell>
          <cell r="K227" t="str">
            <v>4V</v>
          </cell>
        </row>
        <row r="228">
          <cell r="D228" t="str">
            <v>5V1000m</v>
          </cell>
          <cell r="E228">
            <v>1.8172453703703701E-3</v>
          </cell>
          <cell r="K228" t="str">
            <v>5V</v>
          </cell>
        </row>
        <row r="229">
          <cell r="D229" t="str">
            <v>6V1000m</v>
          </cell>
          <cell r="E229">
            <v>1.967708333333333E-3</v>
          </cell>
          <cell r="K229" t="str">
            <v>6V</v>
          </cell>
        </row>
        <row r="230">
          <cell r="D230" t="str">
            <v>7V1000m</v>
          </cell>
          <cell r="E230">
            <v>2.0834490740740739E-3</v>
          </cell>
          <cell r="K230" t="str">
            <v>7V</v>
          </cell>
        </row>
        <row r="231">
          <cell r="D231" t="str">
            <v>8V1000m</v>
          </cell>
          <cell r="E231">
            <v>2.1991898148148148E-3</v>
          </cell>
          <cell r="K231" t="str">
            <v>8V</v>
          </cell>
        </row>
        <row r="232">
          <cell r="D232" t="str">
            <v>9V1000m</v>
          </cell>
          <cell r="E232">
            <v>2.3149305555555558E-3</v>
          </cell>
          <cell r="K232" t="str">
            <v>9V</v>
          </cell>
        </row>
        <row r="233">
          <cell r="D233" t="str">
            <v>10V1000m</v>
          </cell>
          <cell r="E233">
            <v>2.4306712962962967E-3</v>
          </cell>
          <cell r="K233" t="str">
            <v>10V</v>
          </cell>
        </row>
        <row r="234">
          <cell r="D234" t="str">
            <v>1V1500m</v>
          </cell>
          <cell r="E234">
            <v>2.488425925925926E-3</v>
          </cell>
          <cell r="K234" t="str">
            <v>1V</v>
          </cell>
        </row>
        <row r="235">
          <cell r="D235" t="str">
            <v>2V1500m</v>
          </cell>
          <cell r="E235">
            <v>2.5464120370370371E-3</v>
          </cell>
          <cell r="K235" t="str">
            <v>2V</v>
          </cell>
        </row>
        <row r="236">
          <cell r="D236" t="str">
            <v>3V1500m</v>
          </cell>
          <cell r="E236">
            <v>2.6390046296296296E-3</v>
          </cell>
          <cell r="K236" t="str">
            <v>3V</v>
          </cell>
        </row>
        <row r="237">
          <cell r="D237" t="str">
            <v>4V1500m</v>
          </cell>
          <cell r="E237">
            <v>2.7431712962962961E-3</v>
          </cell>
          <cell r="K237" t="str">
            <v>4V</v>
          </cell>
        </row>
        <row r="238">
          <cell r="D238" t="str">
            <v>5V1500m</v>
          </cell>
          <cell r="E238">
            <v>2.893634259259259E-3</v>
          </cell>
          <cell r="K238" t="str">
            <v>5V</v>
          </cell>
        </row>
        <row r="239">
          <cell r="D239" t="str">
            <v>6V1500m</v>
          </cell>
          <cell r="E239">
            <v>3.1019675925925932E-3</v>
          </cell>
          <cell r="K239" t="str">
            <v>6V</v>
          </cell>
        </row>
        <row r="240">
          <cell r="D240" t="str">
            <v>7V1500m</v>
          </cell>
          <cell r="E240">
            <v>3.3565972222222222E-3</v>
          </cell>
          <cell r="K240" t="str">
            <v>7V</v>
          </cell>
        </row>
        <row r="241">
          <cell r="D241" t="str">
            <v>8V1500m</v>
          </cell>
          <cell r="E241">
            <v>3.5880787037037031E-3</v>
          </cell>
          <cell r="K241" t="str">
            <v>8V</v>
          </cell>
        </row>
        <row r="242">
          <cell r="D242" t="str">
            <v>9V1500m</v>
          </cell>
          <cell r="E242">
            <v>3.819560185185185E-3</v>
          </cell>
          <cell r="K242" t="str">
            <v>9V</v>
          </cell>
        </row>
        <row r="243">
          <cell r="D243" t="str">
            <v>10V1500m</v>
          </cell>
          <cell r="E243">
            <v>4.0510416666666663E-3</v>
          </cell>
          <cell r="K243" t="str">
            <v>10V</v>
          </cell>
        </row>
        <row r="244">
          <cell r="D244" t="str">
            <v>1V2000m</v>
          </cell>
          <cell r="K244" t="str">
            <v>1V</v>
          </cell>
        </row>
        <row r="245">
          <cell r="D245" t="str">
            <v>2V2000m</v>
          </cell>
          <cell r="K245" t="str">
            <v>2V</v>
          </cell>
        </row>
        <row r="246">
          <cell r="D246" t="str">
            <v>3V2000m</v>
          </cell>
          <cell r="K246" t="str">
            <v>3V</v>
          </cell>
        </row>
        <row r="247">
          <cell r="D247" t="str">
            <v>4V2000m</v>
          </cell>
          <cell r="K247" t="str">
            <v>4V</v>
          </cell>
        </row>
        <row r="248">
          <cell r="D248" t="str">
            <v>5V2000m</v>
          </cell>
          <cell r="K248" t="str">
            <v>5V</v>
          </cell>
        </row>
        <row r="249">
          <cell r="D249" t="str">
            <v>6V2000m</v>
          </cell>
          <cell r="K249" t="str">
            <v>6V</v>
          </cell>
        </row>
        <row r="250">
          <cell r="D250" t="str">
            <v>7V2000m</v>
          </cell>
          <cell r="K250" t="str">
            <v>7V</v>
          </cell>
        </row>
        <row r="251">
          <cell r="D251" t="str">
            <v>8V2000m</v>
          </cell>
          <cell r="K251" t="str">
            <v>8V</v>
          </cell>
        </row>
        <row r="252">
          <cell r="D252" t="str">
            <v>9V2000m</v>
          </cell>
          <cell r="K252" t="str">
            <v>9V</v>
          </cell>
        </row>
        <row r="253">
          <cell r="D253" t="str">
            <v>10V2000m</v>
          </cell>
          <cell r="K253" t="str">
            <v>10V</v>
          </cell>
        </row>
        <row r="254">
          <cell r="D254" t="str">
            <v>1V3000m</v>
          </cell>
          <cell r="E254">
            <v>5.3819444444444453E-3</v>
          </cell>
          <cell r="K254" t="str">
            <v>1V</v>
          </cell>
        </row>
        <row r="255">
          <cell r="D255" t="str">
            <v>2V3000m</v>
          </cell>
          <cell r="E255">
            <v>5.4978009259259259E-3</v>
          </cell>
          <cell r="K255" t="str">
            <v>2V</v>
          </cell>
        </row>
        <row r="256">
          <cell r="D256" t="str">
            <v>3V3000m</v>
          </cell>
          <cell r="E256">
            <v>5.6714120370370373E-3</v>
          </cell>
          <cell r="K256" t="str">
            <v>3V</v>
          </cell>
        </row>
        <row r="257">
          <cell r="D257" t="str">
            <v>4V3000m</v>
          </cell>
          <cell r="E257">
            <v>5.9028935185185191E-3</v>
          </cell>
          <cell r="K257" t="str">
            <v>4V</v>
          </cell>
        </row>
        <row r="258">
          <cell r="D258" t="str">
            <v>5V3000m</v>
          </cell>
          <cell r="E258">
            <v>6.250115740740741E-3</v>
          </cell>
          <cell r="K258" t="str">
            <v>5V</v>
          </cell>
        </row>
        <row r="259">
          <cell r="D259" t="str">
            <v>6V3000m</v>
          </cell>
          <cell r="E259">
            <v>6.6552083333333333E-3</v>
          </cell>
          <cell r="K259" t="str">
            <v>6V</v>
          </cell>
        </row>
        <row r="260">
          <cell r="D260" t="str">
            <v>7V3000m</v>
          </cell>
          <cell r="E260">
            <v>7.1760416666666674E-3</v>
          </cell>
          <cell r="K260" t="str">
            <v>7V</v>
          </cell>
        </row>
        <row r="261">
          <cell r="D261" t="str">
            <v>8V3000m</v>
          </cell>
          <cell r="E261">
            <v>7.5811342592592588E-3</v>
          </cell>
          <cell r="K261" t="str">
            <v>8V</v>
          </cell>
        </row>
        <row r="262">
          <cell r="D262" t="str">
            <v>9V3000m</v>
          </cell>
          <cell r="E262">
            <v>7.986226851851852E-3</v>
          </cell>
          <cell r="K262" t="str">
            <v>9V</v>
          </cell>
        </row>
        <row r="263">
          <cell r="D263" t="str">
            <v>10V3000m</v>
          </cell>
          <cell r="K263" t="str">
            <v>10V</v>
          </cell>
        </row>
        <row r="264">
          <cell r="D264" t="str">
            <v>1V60M bb</v>
          </cell>
          <cell r="E264">
            <v>7.5</v>
          </cell>
          <cell r="K264" t="str">
            <v>1V</v>
          </cell>
        </row>
        <row r="265">
          <cell r="D265" t="str">
            <v>2V60M bb</v>
          </cell>
          <cell r="E265">
            <v>7.76</v>
          </cell>
          <cell r="K265" t="str">
            <v>2V</v>
          </cell>
        </row>
        <row r="266">
          <cell r="D266" t="str">
            <v>3V60M bb</v>
          </cell>
          <cell r="E266">
            <v>8.11</v>
          </cell>
          <cell r="K266" t="str">
            <v>3V</v>
          </cell>
        </row>
        <row r="267">
          <cell r="D267" t="str">
            <v>4V60M bb</v>
          </cell>
          <cell r="E267">
            <v>8.4499999999999993</v>
          </cell>
          <cell r="K267" t="str">
            <v>4V</v>
          </cell>
        </row>
        <row r="268">
          <cell r="D268" t="str">
            <v>5V60M bb</v>
          </cell>
          <cell r="E268">
            <v>8.9499999999999993</v>
          </cell>
          <cell r="K268" t="str">
            <v>5V</v>
          </cell>
        </row>
        <row r="269">
          <cell r="D269" t="str">
            <v>6V60M bb</v>
          </cell>
          <cell r="E269">
            <v>9.4499999999999993</v>
          </cell>
          <cell r="K269" t="str">
            <v>6V</v>
          </cell>
        </row>
        <row r="270">
          <cell r="D270" t="str">
            <v>7V60M bb</v>
          </cell>
          <cell r="E270">
            <v>10.050000000000001</v>
          </cell>
          <cell r="K270" t="str">
            <v>7V</v>
          </cell>
        </row>
        <row r="271">
          <cell r="D271" t="str">
            <v>8V60M bb</v>
          </cell>
          <cell r="E271">
            <v>10.65</v>
          </cell>
          <cell r="K271" t="str">
            <v>8V</v>
          </cell>
        </row>
        <row r="272">
          <cell r="D272" t="str">
            <v>9V60M bb</v>
          </cell>
          <cell r="E272">
            <v>11.25</v>
          </cell>
          <cell r="K272" t="str">
            <v>9V</v>
          </cell>
        </row>
        <row r="273">
          <cell r="D273" t="str">
            <v>10V60M bb</v>
          </cell>
          <cell r="E273">
            <v>11.85</v>
          </cell>
          <cell r="K273" t="str">
            <v>10V</v>
          </cell>
        </row>
        <row r="274">
          <cell r="D274" t="str">
            <v>1Vbb</v>
          </cell>
          <cell r="K274" t="str">
            <v>1M</v>
          </cell>
        </row>
        <row r="275">
          <cell r="D275" t="str">
            <v>2Vbb</v>
          </cell>
          <cell r="K275" t="str">
            <v>2M</v>
          </cell>
        </row>
        <row r="276">
          <cell r="D276" t="str">
            <v>3Vbb</v>
          </cell>
          <cell r="E276">
            <v>8.0500000000000007</v>
          </cell>
          <cell r="K276" t="str">
            <v>3M</v>
          </cell>
        </row>
        <row r="277">
          <cell r="D277" t="str">
            <v>4Vbb</v>
          </cell>
          <cell r="E277">
            <v>8.25</v>
          </cell>
          <cell r="K277" t="str">
            <v>4M</v>
          </cell>
        </row>
        <row r="278">
          <cell r="D278" t="str">
            <v>5Vbb</v>
          </cell>
          <cell r="E278">
            <v>8.5500000000000007</v>
          </cell>
          <cell r="K278" t="str">
            <v>5M</v>
          </cell>
        </row>
        <row r="279">
          <cell r="D279" t="str">
            <v>6Vbb</v>
          </cell>
          <cell r="E279">
            <v>8.9499999999999993</v>
          </cell>
          <cell r="K279" t="str">
            <v>6M</v>
          </cell>
        </row>
        <row r="280">
          <cell r="D280" t="str">
            <v>7Vbb</v>
          </cell>
          <cell r="E280">
            <v>9.75</v>
          </cell>
          <cell r="K280" t="str">
            <v>7M</v>
          </cell>
        </row>
        <row r="281">
          <cell r="D281" t="str">
            <v>8Vbb</v>
          </cell>
          <cell r="E281">
            <v>10.45</v>
          </cell>
          <cell r="K281" t="str">
            <v>8M</v>
          </cell>
        </row>
        <row r="282">
          <cell r="D282" t="str">
            <v>9Vbb</v>
          </cell>
          <cell r="E282">
            <v>11.25</v>
          </cell>
          <cell r="K282" t="str">
            <v>9M</v>
          </cell>
        </row>
        <row r="283">
          <cell r="D283" t="str">
            <v>10Vbb</v>
          </cell>
          <cell r="E283">
            <v>12.05</v>
          </cell>
          <cell r="K283" t="str">
            <v>10M</v>
          </cell>
        </row>
        <row r="284">
          <cell r="D284" t="str">
            <v>1Vbb</v>
          </cell>
        </row>
        <row r="285">
          <cell r="D285" t="str">
            <v>2Vbb</v>
          </cell>
        </row>
        <row r="286">
          <cell r="D286" t="str">
            <v>3Vbb</v>
          </cell>
        </row>
        <row r="287">
          <cell r="D287" t="str">
            <v>4Vbb</v>
          </cell>
          <cell r="E287">
            <v>8.3000000000000007</v>
          </cell>
        </row>
        <row r="288">
          <cell r="D288" t="str">
            <v>5Vbb</v>
          </cell>
          <cell r="E288">
            <v>8.65</v>
          </cell>
        </row>
        <row r="289">
          <cell r="D289" t="str">
            <v>6Vbb</v>
          </cell>
          <cell r="E289">
            <v>9.0500000000000007</v>
          </cell>
        </row>
        <row r="290">
          <cell r="D290" t="str">
            <v>7Vbb</v>
          </cell>
          <cell r="E290">
            <v>9.65</v>
          </cell>
        </row>
        <row r="291">
          <cell r="D291" t="str">
            <v>8Vbb</v>
          </cell>
          <cell r="E291">
            <v>10.45</v>
          </cell>
        </row>
        <row r="292">
          <cell r="D292" t="str">
            <v>9Vbb</v>
          </cell>
          <cell r="E292">
            <v>11.25</v>
          </cell>
        </row>
        <row r="293">
          <cell r="D293" t="str">
            <v>10Vbb</v>
          </cell>
          <cell r="E293">
            <v>12.25</v>
          </cell>
        </row>
        <row r="294">
          <cell r="D294" t="str">
            <v>1V4x200m</v>
          </cell>
        </row>
        <row r="295">
          <cell r="D295" t="str">
            <v>2V4x200m</v>
          </cell>
        </row>
        <row r="296">
          <cell r="D296" t="str">
            <v>3V4x200m</v>
          </cell>
          <cell r="E296">
            <v>9.8553240740740741E-4</v>
          </cell>
        </row>
        <row r="297">
          <cell r="D297" t="str">
            <v>4V4x200m</v>
          </cell>
          <cell r="E297">
            <v>1.0417824074074073E-3</v>
          </cell>
        </row>
        <row r="298">
          <cell r="D298" t="str">
            <v>5V4x200m</v>
          </cell>
        </row>
        <row r="299">
          <cell r="D299" t="str">
            <v>6V4x200m</v>
          </cell>
          <cell r="E299">
            <v>1.134375E-3</v>
          </cell>
        </row>
        <row r="300">
          <cell r="D300" t="str">
            <v>7V4x200m</v>
          </cell>
          <cell r="E300">
            <v>1.2153935185185186E-3</v>
          </cell>
        </row>
        <row r="301">
          <cell r="D301" t="str">
            <v>8V4x200m</v>
          </cell>
          <cell r="E301">
            <v>1.2732638888888889E-3</v>
          </cell>
        </row>
        <row r="302">
          <cell r="D302" t="str">
            <v>9V4x200m</v>
          </cell>
          <cell r="E302">
            <v>1.3311342592592593E-3</v>
          </cell>
        </row>
        <row r="303">
          <cell r="D303" t="str">
            <v>10V4x200m</v>
          </cell>
          <cell r="E303">
            <v>1.3890046296296298E-3</v>
          </cell>
        </row>
        <row r="304">
          <cell r="D304" t="str">
            <v>1M4x200m</v>
          </cell>
        </row>
        <row r="305">
          <cell r="D305" t="str">
            <v>2M4x200m</v>
          </cell>
        </row>
        <row r="306">
          <cell r="D306" t="str">
            <v>3M4x200m</v>
          </cell>
          <cell r="E306">
            <v>1.0584490740740741E-3</v>
          </cell>
        </row>
        <row r="307">
          <cell r="D307" t="str">
            <v>4M4x200m</v>
          </cell>
          <cell r="E307">
            <v>1.183449074074074E-3</v>
          </cell>
        </row>
        <row r="308">
          <cell r="D308" t="str">
            <v>5M4x200m</v>
          </cell>
          <cell r="E308">
            <v>1.2413194444444444E-3</v>
          </cell>
        </row>
        <row r="309">
          <cell r="D309" t="str">
            <v>6M4x200m</v>
          </cell>
          <cell r="E309">
            <v>1.3339120370370371E-3</v>
          </cell>
        </row>
        <row r="310">
          <cell r="D310" t="str">
            <v>7M4x200m</v>
          </cell>
          <cell r="E310">
            <v>1.4496527777777778E-3</v>
          </cell>
        </row>
        <row r="311">
          <cell r="D311" t="str">
            <v>8M4x200m</v>
          </cell>
          <cell r="E311">
            <v>1.5075231481481482E-3</v>
          </cell>
        </row>
        <row r="312">
          <cell r="D312" t="str">
            <v>9M4x200m</v>
          </cell>
          <cell r="E312">
            <v>1.5885416666666667E-3</v>
          </cell>
        </row>
        <row r="313">
          <cell r="D313" t="str">
            <v>10M4x200m</v>
          </cell>
          <cell r="E313">
            <v>1.6811342592592592E-3</v>
          </cell>
        </row>
      </sheetData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INIS"/>
      <sheetName val="KOMANDINIAI"/>
      <sheetName val="60m M"/>
      <sheetName val="60m V"/>
      <sheetName val="300m  M"/>
      <sheetName val="300m V"/>
      <sheetName val="600m M"/>
      <sheetName val="600m V"/>
      <sheetName val="1000m M"/>
      <sheetName val="1000m V"/>
      <sheetName val="3000m M"/>
      <sheetName val="3000m V"/>
      <sheetName val="klb"/>
      <sheetName val="60mbb M"/>
      <sheetName val="60mbb V"/>
      <sheetName val="Aukštis M"/>
      <sheetName val="Aukštis V"/>
      <sheetName val="60m V (2)"/>
      <sheetName val="kartis M"/>
      <sheetName val="kartis V"/>
      <sheetName val="tolis M"/>
      <sheetName val="tolis V"/>
      <sheetName val="triš M"/>
      <sheetName val="triš V"/>
      <sheetName val="rut M"/>
      <sheetName val="rut V"/>
      <sheetName val="3km sp ėj"/>
      <sheetName val="5km sp ėj"/>
      <sheetName val="4x200m"/>
      <sheetName val="5-kove "/>
      <sheetName val="7-kov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"/>
      <sheetName val="id"/>
      <sheetName val="teisėjai"/>
      <sheetName val="nbox"/>
      <sheetName val="Programa"/>
      <sheetName val="pr_vald"/>
      <sheetName val="6takai"/>
      <sheetName val="4takai"/>
      <sheetName val="4takai_time"/>
      <sheetName val="dist_8tk"/>
      <sheetName val="distance_2x23"/>
      <sheetName val="distance_3x15"/>
      <sheetName val="distance_1beg"/>
      <sheetName val="vertikalus"/>
      <sheetName val="kartisV"/>
      <sheetName val="horizontalus"/>
      <sheetName val="kv"/>
      <sheetName val="rek"/>
      <sheetName val="startlist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>
        <row r="1">
          <cell r="E1" t="str">
            <v>60m m</v>
          </cell>
          <cell r="F1">
            <v>27</v>
          </cell>
          <cell r="G1">
            <v>4.5</v>
          </cell>
          <cell r="H1">
            <v>5</v>
          </cell>
        </row>
        <row r="2">
          <cell r="E2" t="str">
            <v>200m m</v>
          </cell>
          <cell r="F2">
            <v>12</v>
          </cell>
          <cell r="G2">
            <v>3</v>
          </cell>
          <cell r="H2">
            <v>3</v>
          </cell>
        </row>
        <row r="3">
          <cell r="E3" t="str">
            <v>400m m</v>
          </cell>
          <cell r="F3">
            <v>12</v>
          </cell>
          <cell r="G3">
            <v>3</v>
          </cell>
          <cell r="H3">
            <v>3</v>
          </cell>
        </row>
        <row r="4">
          <cell r="E4" t="str">
            <v>800m m</v>
          </cell>
          <cell r="F4">
            <v>0</v>
          </cell>
          <cell r="G4">
            <v>0</v>
          </cell>
          <cell r="H4">
            <v>0</v>
          </cell>
        </row>
        <row r="5">
          <cell r="E5" t="str">
            <v>1500m m</v>
          </cell>
          <cell r="F5">
            <v>0</v>
          </cell>
          <cell r="G5">
            <v>0</v>
          </cell>
          <cell r="H5">
            <v>0</v>
          </cell>
        </row>
        <row r="6">
          <cell r="E6" t="str">
            <v>1500m klb m</v>
          </cell>
          <cell r="F6">
            <v>0</v>
          </cell>
          <cell r="G6">
            <v>0</v>
          </cell>
          <cell r="H6">
            <v>0</v>
          </cell>
        </row>
        <row r="7">
          <cell r="E7" t="str">
            <v>3000m m</v>
          </cell>
          <cell r="F7">
            <v>0</v>
          </cell>
          <cell r="G7">
            <v>0</v>
          </cell>
          <cell r="H7">
            <v>0</v>
          </cell>
        </row>
        <row r="8">
          <cell r="E8" t="str">
            <v>60m bb m</v>
          </cell>
          <cell r="F8">
            <v>0</v>
          </cell>
          <cell r="G8">
            <v>0</v>
          </cell>
          <cell r="H8">
            <v>0</v>
          </cell>
        </row>
        <row r="9">
          <cell r="E9" t="str">
            <v>tolis m</v>
          </cell>
          <cell r="F9">
            <v>0</v>
          </cell>
          <cell r="G9">
            <v>0</v>
          </cell>
          <cell r="H9">
            <v>0</v>
          </cell>
        </row>
        <row r="10">
          <cell r="E10" t="str">
            <v>aukštis m</v>
          </cell>
          <cell r="F10">
            <v>0</v>
          </cell>
          <cell r="G10">
            <v>0</v>
          </cell>
          <cell r="H10">
            <v>0</v>
          </cell>
        </row>
        <row r="11">
          <cell r="E11" t="str">
            <v>kartis m</v>
          </cell>
          <cell r="F11">
            <v>0</v>
          </cell>
          <cell r="G11">
            <v>0</v>
          </cell>
          <cell r="H11">
            <v>0</v>
          </cell>
        </row>
        <row r="12">
          <cell r="E12" t="str">
            <v>rut m</v>
          </cell>
          <cell r="F12">
            <v>0</v>
          </cell>
          <cell r="G12">
            <v>0</v>
          </cell>
          <cell r="H12">
            <v>0</v>
          </cell>
        </row>
        <row r="13">
          <cell r="E13" t="str">
            <v>triš m</v>
          </cell>
          <cell r="F13">
            <v>0</v>
          </cell>
          <cell r="G13">
            <v>0</v>
          </cell>
          <cell r="H13">
            <v>0</v>
          </cell>
        </row>
        <row r="14">
          <cell r="E14" t="str">
            <v>60m v</v>
          </cell>
          <cell r="F14">
            <v>14</v>
          </cell>
          <cell r="G14">
            <v>2.3333333333333335</v>
          </cell>
          <cell r="H14">
            <v>3</v>
          </cell>
        </row>
        <row r="15">
          <cell r="E15" t="str">
            <v>200m v</v>
          </cell>
          <cell r="F15">
            <v>0</v>
          </cell>
          <cell r="G15">
            <v>0</v>
          </cell>
          <cell r="H15">
            <v>0</v>
          </cell>
        </row>
        <row r="16">
          <cell r="E16" t="str">
            <v>400m v</v>
          </cell>
          <cell r="F16">
            <v>0</v>
          </cell>
          <cell r="G16">
            <v>0</v>
          </cell>
          <cell r="H16">
            <v>0</v>
          </cell>
        </row>
        <row r="17">
          <cell r="E17" t="str">
            <v>800m v</v>
          </cell>
          <cell r="F17">
            <v>1</v>
          </cell>
          <cell r="G17">
            <v>0.16666666666666666</v>
          </cell>
          <cell r="H17">
            <v>1</v>
          </cell>
        </row>
        <row r="18">
          <cell r="E18" t="str">
            <v>1500m v</v>
          </cell>
          <cell r="F18">
            <v>0</v>
          </cell>
          <cell r="G18">
            <v>0</v>
          </cell>
          <cell r="H18">
            <v>0</v>
          </cell>
        </row>
        <row r="19">
          <cell r="E19" t="str">
            <v>2000m klb v</v>
          </cell>
          <cell r="F19">
            <v>0</v>
          </cell>
          <cell r="G19">
            <v>0</v>
          </cell>
          <cell r="H19">
            <v>0</v>
          </cell>
        </row>
        <row r="20">
          <cell r="E20" t="str">
            <v>3000m v</v>
          </cell>
          <cell r="F20">
            <v>1</v>
          </cell>
          <cell r="G20">
            <v>0.16666666666666666</v>
          </cell>
          <cell r="H20">
            <v>1</v>
          </cell>
        </row>
        <row r="21">
          <cell r="E21" t="str">
            <v>60m bb v</v>
          </cell>
          <cell r="F21">
            <v>0</v>
          </cell>
          <cell r="G21">
            <v>0</v>
          </cell>
          <cell r="H21">
            <v>0</v>
          </cell>
        </row>
        <row r="22">
          <cell r="E22" t="str">
            <v>tolis v</v>
          </cell>
          <cell r="F22">
            <v>5</v>
          </cell>
          <cell r="G22">
            <v>0.83333333333333337</v>
          </cell>
          <cell r="H22">
            <v>1</v>
          </cell>
        </row>
        <row r="23">
          <cell r="E23" t="str">
            <v>aukštis v</v>
          </cell>
          <cell r="F23">
            <v>1</v>
          </cell>
          <cell r="G23">
            <v>0.16666666666666666</v>
          </cell>
          <cell r="H23">
            <v>1</v>
          </cell>
        </row>
        <row r="24">
          <cell r="E24" t="str">
            <v>kartis v</v>
          </cell>
          <cell r="F24">
            <v>0</v>
          </cell>
          <cell r="G24">
            <v>0</v>
          </cell>
          <cell r="H24">
            <v>0</v>
          </cell>
        </row>
        <row r="25">
          <cell r="E25" t="str">
            <v>rut v</v>
          </cell>
          <cell r="F25">
            <v>0</v>
          </cell>
          <cell r="G25">
            <v>0</v>
          </cell>
          <cell r="H25">
            <v>0</v>
          </cell>
        </row>
        <row r="26">
          <cell r="E26" t="str">
            <v>triš v</v>
          </cell>
          <cell r="F26">
            <v>0</v>
          </cell>
          <cell r="G26">
            <v>0</v>
          </cell>
          <cell r="H26">
            <v>0</v>
          </cell>
        </row>
        <row r="27">
          <cell r="E27" t="str">
            <v>rut6kg v</v>
          </cell>
          <cell r="F27">
            <v>0</v>
          </cell>
          <cell r="G27">
            <v>0</v>
          </cell>
          <cell r="H27">
            <v>0</v>
          </cell>
        </row>
        <row r="28">
          <cell r="E28" t="str">
            <v>60m bb.99 v</v>
          </cell>
          <cell r="F28">
            <v>5</v>
          </cell>
          <cell r="G28">
            <v>0.83333333333333337</v>
          </cell>
          <cell r="H28">
            <v>1</v>
          </cell>
        </row>
        <row r="30">
          <cell r="Q30" t="str">
            <v>60m bb.99v</v>
          </cell>
        </row>
        <row r="31">
          <cell r="Q31" t="str">
            <v>60m bb.99v</v>
          </cell>
        </row>
        <row r="32">
          <cell r="Q32" t="str">
            <v>60m bb.99v</v>
          </cell>
        </row>
        <row r="33">
          <cell r="Q33" t="str">
            <v>60m bb.99v</v>
          </cell>
        </row>
        <row r="34">
          <cell r="Q34" t="str">
            <v>60m bb.99v</v>
          </cell>
        </row>
        <row r="35">
          <cell r="Q35" t="str">
            <v/>
          </cell>
        </row>
        <row r="36">
          <cell r="Q36" t="str">
            <v>60mm3</v>
          </cell>
          <cell r="R36">
            <v>8.06</v>
          </cell>
          <cell r="S36">
            <v>7.86</v>
          </cell>
        </row>
        <row r="37">
          <cell r="Q37" t="str">
            <v>60mm4</v>
          </cell>
          <cell r="R37">
            <v>8.0500000000000007</v>
          </cell>
          <cell r="S37">
            <v>8.26</v>
          </cell>
        </row>
        <row r="38">
          <cell r="Q38" t="str">
            <v>60mm5</v>
          </cell>
          <cell r="R38">
            <v>8.4600000000000009</v>
          </cell>
          <cell r="S38">
            <v>8.35</v>
          </cell>
        </row>
        <row r="39">
          <cell r="Q39" t="str">
            <v>60mm6</v>
          </cell>
          <cell r="R39">
            <v>9.56</v>
          </cell>
          <cell r="S39">
            <v>9.25</v>
          </cell>
        </row>
        <row r="40">
          <cell r="Q40" t="str">
            <v>60mm7</v>
          </cell>
          <cell r="R40">
            <v>15</v>
          </cell>
          <cell r="S40">
            <v>8.25</v>
          </cell>
        </row>
        <row r="41">
          <cell r="Q41" t="str">
            <v>60mm8</v>
          </cell>
          <cell r="R41">
            <v>15</v>
          </cell>
          <cell r="S41">
            <v>8.65</v>
          </cell>
        </row>
        <row r="42">
          <cell r="Q42" t="str">
            <v>60mm</v>
          </cell>
        </row>
        <row r="43">
          <cell r="Q43" t="str">
            <v>60mm</v>
          </cell>
        </row>
        <row r="44">
          <cell r="Q44" t="str">
            <v>60mm</v>
          </cell>
        </row>
        <row r="45">
          <cell r="Q45" t="str">
            <v>60mm</v>
          </cell>
        </row>
        <row r="46">
          <cell r="Q46" t="str">
            <v>60mm</v>
          </cell>
        </row>
        <row r="47">
          <cell r="Q47" t="str">
            <v>60mm</v>
          </cell>
        </row>
        <row r="48">
          <cell r="Q48" t="str">
            <v>60mm</v>
          </cell>
        </row>
        <row r="49">
          <cell r="Q49" t="str">
            <v>60mm</v>
          </cell>
        </row>
        <row r="50">
          <cell r="Q50" t="str">
            <v>60mm</v>
          </cell>
        </row>
        <row r="51">
          <cell r="Q51" t="str">
            <v>60mm</v>
          </cell>
        </row>
        <row r="52">
          <cell r="Q52" t="str">
            <v>60mm</v>
          </cell>
        </row>
        <row r="53">
          <cell r="Q53" t="str">
            <v>60mm</v>
          </cell>
        </row>
        <row r="54">
          <cell r="Q54" t="str">
            <v>60mm</v>
          </cell>
        </row>
        <row r="55">
          <cell r="Q55" t="str">
            <v>60mm</v>
          </cell>
        </row>
        <row r="56">
          <cell r="Q56" t="str">
            <v>60mm</v>
          </cell>
        </row>
        <row r="57">
          <cell r="Q57" t="str">
            <v>60mm</v>
          </cell>
        </row>
        <row r="58">
          <cell r="Q58" t="str">
            <v>60mm</v>
          </cell>
        </row>
        <row r="59">
          <cell r="Q59" t="str">
            <v>60mm</v>
          </cell>
        </row>
        <row r="60">
          <cell r="Q60" t="str">
            <v>60mm</v>
          </cell>
        </row>
        <row r="61">
          <cell r="Q61" t="str">
            <v>60mm</v>
          </cell>
        </row>
        <row r="62">
          <cell r="Q62" t="str">
            <v>60mm</v>
          </cell>
        </row>
        <row r="63">
          <cell r="Q63" t="str">
            <v>m</v>
          </cell>
        </row>
        <row r="64">
          <cell r="Q64" t="str">
            <v>m</v>
          </cell>
        </row>
        <row r="65">
          <cell r="Q65" t="str">
            <v>m</v>
          </cell>
        </row>
        <row r="66">
          <cell r="Q66" t="str">
            <v>m</v>
          </cell>
        </row>
        <row r="67">
          <cell r="Q67" t="str">
            <v>m</v>
          </cell>
        </row>
        <row r="68">
          <cell r="Q68" t="str">
            <v>m</v>
          </cell>
        </row>
        <row r="69">
          <cell r="Q69" t="str">
            <v>60mv1</v>
          </cell>
          <cell r="R69">
            <v>7.66</v>
          </cell>
          <cell r="S69">
            <v>7.54</v>
          </cell>
        </row>
        <row r="70">
          <cell r="Q70" t="str">
            <v>60mv2</v>
          </cell>
          <cell r="R70">
            <v>7.33</v>
          </cell>
          <cell r="S70">
            <v>7.33</v>
          </cell>
        </row>
        <row r="71">
          <cell r="Q71" t="str">
            <v>tolisv54</v>
          </cell>
          <cell r="R71">
            <v>6.6</v>
          </cell>
          <cell r="S71">
            <v>7</v>
          </cell>
        </row>
        <row r="72">
          <cell r="Q72" t="str">
            <v>tolisv13</v>
          </cell>
          <cell r="R72">
            <v>5.5</v>
          </cell>
          <cell r="S72">
            <v>5.6</v>
          </cell>
        </row>
        <row r="73">
          <cell r="Q73" t="str">
            <v>tolisv14</v>
          </cell>
          <cell r="R73">
            <v>5.64</v>
          </cell>
          <cell r="S73">
            <v>5.74</v>
          </cell>
        </row>
        <row r="74">
          <cell r="Q74" t="str">
            <v>60mv</v>
          </cell>
        </row>
        <row r="75">
          <cell r="Q75" t="str">
            <v>60mv</v>
          </cell>
        </row>
        <row r="76">
          <cell r="Q76" t="str">
            <v>60mv</v>
          </cell>
        </row>
        <row r="77">
          <cell r="Q77" t="str">
            <v>60mv</v>
          </cell>
        </row>
        <row r="78">
          <cell r="Q78" t="str">
            <v>60mv</v>
          </cell>
        </row>
        <row r="79">
          <cell r="Q79" t="str">
            <v>60mv</v>
          </cell>
        </row>
        <row r="80">
          <cell r="Q80" t="str">
            <v>60mv</v>
          </cell>
        </row>
        <row r="81">
          <cell r="Q81" t="str">
            <v>60mv</v>
          </cell>
        </row>
        <row r="82">
          <cell r="Q82" t="str">
            <v>60mv</v>
          </cell>
        </row>
        <row r="83">
          <cell r="Q83" t="str">
            <v>60mv</v>
          </cell>
        </row>
        <row r="84">
          <cell r="Q84" t="str">
            <v>60mv</v>
          </cell>
        </row>
        <row r="85">
          <cell r="Q85" t="str">
            <v>60mv</v>
          </cell>
        </row>
        <row r="86">
          <cell r="Q86" t="str">
            <v/>
          </cell>
        </row>
        <row r="87">
          <cell r="Q87" t="str">
            <v>200mm3</v>
          </cell>
          <cell r="R87">
            <v>25.89</v>
          </cell>
          <cell r="S87">
            <v>25.44</v>
          </cell>
        </row>
        <row r="88">
          <cell r="Q88" t="str">
            <v>200mm4</v>
          </cell>
          <cell r="R88">
            <v>27.48</v>
          </cell>
          <cell r="S88">
            <v>26.88</v>
          </cell>
        </row>
        <row r="89">
          <cell r="Q89" t="str">
            <v>200mm5</v>
          </cell>
          <cell r="R89">
            <v>28.55</v>
          </cell>
          <cell r="S89">
            <v>27.24</v>
          </cell>
        </row>
        <row r="90">
          <cell r="Q90" t="str">
            <v>200mm6</v>
          </cell>
          <cell r="R90">
            <v>29.11</v>
          </cell>
          <cell r="S90">
            <v>28.44</v>
          </cell>
        </row>
        <row r="91">
          <cell r="Q91" t="str">
            <v>200mm7</v>
          </cell>
          <cell r="R91">
            <v>26.87</v>
          </cell>
          <cell r="S91">
            <v>26.05</v>
          </cell>
        </row>
        <row r="92">
          <cell r="Q92" t="str">
            <v>200mm8</v>
          </cell>
          <cell r="R92">
            <v>29.88</v>
          </cell>
          <cell r="S92">
            <v>28.77</v>
          </cell>
        </row>
        <row r="93">
          <cell r="Q93" t="str">
            <v>200mm9</v>
          </cell>
          <cell r="R93">
            <v>27.54</v>
          </cell>
          <cell r="S93">
            <v>26.85</v>
          </cell>
        </row>
        <row r="94">
          <cell r="Q94" t="str">
            <v>200mm10</v>
          </cell>
          <cell r="R94">
            <v>27.55</v>
          </cell>
          <cell r="S94">
            <v>27.55</v>
          </cell>
        </row>
        <row r="95">
          <cell r="Q95" t="str">
            <v>200mm11</v>
          </cell>
          <cell r="R95">
            <v>28.51</v>
          </cell>
          <cell r="S95">
            <v>27.88</v>
          </cell>
        </row>
        <row r="96">
          <cell r="Q96" t="str">
            <v>200mm12</v>
          </cell>
          <cell r="R96">
            <v>29.65</v>
          </cell>
          <cell r="S96">
            <v>29.65</v>
          </cell>
        </row>
        <row r="97">
          <cell r="Q97" t="str">
            <v>200mm15</v>
          </cell>
          <cell r="R97">
            <v>24.87</v>
          </cell>
          <cell r="S97">
            <v>24.54</v>
          </cell>
        </row>
        <row r="98">
          <cell r="Q98" t="str">
            <v>200mm16</v>
          </cell>
          <cell r="R98">
            <v>26.01</v>
          </cell>
          <cell r="S98">
            <v>25.01</v>
          </cell>
        </row>
        <row r="99">
          <cell r="Q99" t="str">
            <v/>
          </cell>
        </row>
        <row r="100">
          <cell r="Q100" t="str">
            <v>400mm3</v>
          </cell>
          <cell r="R100">
            <v>6.9918981481481503E-4</v>
          </cell>
          <cell r="S100">
            <v>6.7673611111111103E-4</v>
          </cell>
        </row>
        <row r="101">
          <cell r="Q101" t="str">
            <v>400mm4</v>
          </cell>
          <cell r="R101">
            <v>6.9988425925925904E-4</v>
          </cell>
          <cell r="S101">
            <v>6.9456018518518499E-4</v>
          </cell>
        </row>
        <row r="102">
          <cell r="Q102" t="str">
            <v>400mm5</v>
          </cell>
        </row>
        <row r="103">
          <cell r="Q103" t="str">
            <v>400mm6</v>
          </cell>
        </row>
        <row r="104">
          <cell r="Q104" t="str">
            <v>400mm7</v>
          </cell>
        </row>
        <row r="105">
          <cell r="Q105" t="str">
            <v>400mm8</v>
          </cell>
        </row>
        <row r="106">
          <cell r="Q106" t="str">
            <v>400mm9</v>
          </cell>
        </row>
        <row r="107">
          <cell r="Q107" t="str">
            <v>400mm10</v>
          </cell>
        </row>
        <row r="108">
          <cell r="Q108" t="str">
            <v>400mm11</v>
          </cell>
        </row>
        <row r="109">
          <cell r="Q109" t="str">
            <v>400mm12</v>
          </cell>
        </row>
        <row r="110">
          <cell r="Q110" t="str">
            <v>400mm15</v>
          </cell>
        </row>
        <row r="111">
          <cell r="Q111" t="str">
            <v>400mm16</v>
          </cell>
        </row>
        <row r="112">
          <cell r="Q112" t="str">
            <v/>
          </cell>
        </row>
        <row r="113">
          <cell r="Q113" t="str">
            <v/>
          </cell>
        </row>
        <row r="114">
          <cell r="Q114" t="str">
            <v>800mv1</v>
          </cell>
          <cell r="R114">
            <v>1.50972222222222E-3</v>
          </cell>
          <cell r="S114">
            <v>1.49039351851852E-3</v>
          </cell>
        </row>
        <row r="115">
          <cell r="Q115" t="str">
            <v/>
          </cell>
        </row>
        <row r="116">
          <cell r="Q116" t="str">
            <v/>
          </cell>
        </row>
        <row r="117">
          <cell r="Q117" t="str">
            <v/>
          </cell>
        </row>
        <row r="118">
          <cell r="Q118" t="str">
            <v>3000mv1</v>
          </cell>
          <cell r="R118">
            <v>6.7733796296296301E-3</v>
          </cell>
          <cell r="S118">
            <v>6.6416666666666698E-3</v>
          </cell>
        </row>
        <row r="119">
          <cell r="Q119" t="str">
            <v/>
          </cell>
        </row>
        <row r="120">
          <cell r="Q120" t="str">
            <v/>
          </cell>
        </row>
        <row r="121">
          <cell r="Q121" t="str">
            <v/>
          </cell>
        </row>
        <row r="122">
          <cell r="Q122" t="str">
            <v>aukštisv1</v>
          </cell>
          <cell r="R122">
            <v>1.65</v>
          </cell>
          <cell r="S122">
            <v>1.75</v>
          </cell>
        </row>
        <row r="123">
          <cell r="Q123" t="str">
            <v/>
          </cell>
        </row>
        <row r="124">
          <cell r="Q124" t="str">
            <v/>
          </cell>
        </row>
        <row r="125">
          <cell r="Q125" t="str">
            <v/>
          </cell>
        </row>
        <row r="126">
          <cell r="Q126" t="str">
            <v>tolisv1</v>
          </cell>
          <cell r="R126">
            <v>7.55</v>
          </cell>
          <cell r="S126">
            <v>7.66</v>
          </cell>
        </row>
        <row r="127">
          <cell r="Q127" t="str">
            <v>tolisv2</v>
          </cell>
          <cell r="R127">
            <v>6.54</v>
          </cell>
          <cell r="S127">
            <v>7.01</v>
          </cell>
        </row>
        <row r="128">
          <cell r="Q128" t="str">
            <v/>
          </cell>
        </row>
        <row r="129">
          <cell r="Q129" t="str">
            <v/>
          </cell>
        </row>
        <row r="130">
          <cell r="Q130" t="str">
            <v/>
          </cell>
        </row>
        <row r="131">
          <cell r="Q131" t="str">
            <v/>
          </cell>
        </row>
        <row r="132">
          <cell r="Q132" t="str">
            <v/>
          </cell>
        </row>
        <row r="133">
          <cell r="Q133" t="str">
            <v/>
          </cell>
        </row>
        <row r="134">
          <cell r="Q134" t="str">
            <v/>
          </cell>
        </row>
        <row r="135">
          <cell r="Q135" t="str">
            <v/>
          </cell>
        </row>
        <row r="136">
          <cell r="Q136" t="str">
            <v/>
          </cell>
        </row>
        <row r="137">
          <cell r="Q137" t="str">
            <v/>
          </cell>
        </row>
        <row r="138">
          <cell r="Q138" t="str">
            <v/>
          </cell>
        </row>
        <row r="139">
          <cell r="Q139" t="str">
            <v/>
          </cell>
        </row>
        <row r="140">
          <cell r="Q140" t="str">
            <v/>
          </cell>
        </row>
        <row r="141">
          <cell r="Q141" t="str">
            <v/>
          </cell>
        </row>
        <row r="142">
          <cell r="Q142" t="str">
            <v/>
          </cell>
        </row>
        <row r="143">
          <cell r="Q143" t="str">
            <v/>
          </cell>
        </row>
        <row r="144">
          <cell r="Q144" t="str">
            <v/>
          </cell>
        </row>
        <row r="145">
          <cell r="Q145" t="str">
            <v/>
          </cell>
        </row>
        <row r="146">
          <cell r="Q146" t="str">
            <v/>
          </cell>
        </row>
        <row r="147">
          <cell r="Q147" t="str">
            <v/>
          </cell>
        </row>
        <row r="148">
          <cell r="Q148" t="str">
            <v/>
          </cell>
        </row>
        <row r="149">
          <cell r="Q149" t="str">
            <v/>
          </cell>
        </row>
        <row r="150">
          <cell r="Q150" t="str">
            <v/>
          </cell>
        </row>
        <row r="151">
          <cell r="Q151" t="str">
            <v/>
          </cell>
        </row>
        <row r="152">
          <cell r="Q152" t="str">
            <v/>
          </cell>
        </row>
        <row r="153">
          <cell r="Q153" t="str">
            <v/>
          </cell>
        </row>
        <row r="154">
          <cell r="Q154" t="str">
            <v/>
          </cell>
        </row>
        <row r="155">
          <cell r="Q155" t="str">
            <v/>
          </cell>
        </row>
        <row r="156">
          <cell r="Q156" t="str">
            <v/>
          </cell>
        </row>
        <row r="157">
          <cell r="Q157" t="str">
            <v/>
          </cell>
        </row>
        <row r="158">
          <cell r="Q158" t="str">
            <v/>
          </cell>
        </row>
        <row r="159">
          <cell r="Q159" t="str">
            <v/>
          </cell>
        </row>
        <row r="160">
          <cell r="Q160" t="str">
            <v/>
          </cell>
        </row>
        <row r="161">
          <cell r="Q161" t="str">
            <v/>
          </cell>
        </row>
        <row r="162">
          <cell r="Q162" t="str">
            <v/>
          </cell>
        </row>
        <row r="163">
          <cell r="Q163" t="str">
            <v/>
          </cell>
        </row>
        <row r="164">
          <cell r="Q164" t="str">
            <v/>
          </cell>
        </row>
        <row r="165">
          <cell r="Q165" t="str">
            <v/>
          </cell>
        </row>
        <row r="166">
          <cell r="Q166" t="str">
            <v/>
          </cell>
        </row>
        <row r="167">
          <cell r="Q167" t="str">
            <v/>
          </cell>
        </row>
        <row r="168">
          <cell r="Q168" t="str">
            <v/>
          </cell>
        </row>
        <row r="169">
          <cell r="Q169" t="str">
            <v/>
          </cell>
        </row>
        <row r="170">
          <cell r="Q170" t="str">
            <v/>
          </cell>
        </row>
        <row r="171">
          <cell r="Q171" t="str">
            <v/>
          </cell>
        </row>
        <row r="172">
          <cell r="Q172" t="str">
            <v/>
          </cell>
        </row>
        <row r="173">
          <cell r="Q173" t="str">
            <v/>
          </cell>
        </row>
        <row r="174">
          <cell r="Q174" t="str">
            <v/>
          </cell>
        </row>
        <row r="175">
          <cell r="Q175" t="str">
            <v/>
          </cell>
        </row>
        <row r="176">
          <cell r="Q176" t="str">
            <v/>
          </cell>
        </row>
        <row r="177">
          <cell r="Q177" t="str">
            <v/>
          </cell>
        </row>
        <row r="178">
          <cell r="Q178" t="str">
            <v/>
          </cell>
        </row>
        <row r="179">
          <cell r="Q179" t="str">
            <v/>
          </cell>
        </row>
        <row r="180">
          <cell r="Q180" t="str">
            <v/>
          </cell>
        </row>
        <row r="181">
          <cell r="Q181" t="str">
            <v/>
          </cell>
        </row>
        <row r="182">
          <cell r="Q182" t="str">
            <v/>
          </cell>
        </row>
        <row r="183">
          <cell r="Q183" t="str">
            <v/>
          </cell>
        </row>
        <row r="184">
          <cell r="Q184" t="str">
            <v/>
          </cell>
        </row>
        <row r="185">
          <cell r="Q185" t="str">
            <v/>
          </cell>
        </row>
        <row r="186">
          <cell r="Q186" t="str">
            <v/>
          </cell>
        </row>
        <row r="187">
          <cell r="Q187" t="str">
            <v/>
          </cell>
        </row>
        <row r="188">
          <cell r="Q188" t="str">
            <v/>
          </cell>
        </row>
        <row r="189">
          <cell r="Q189" t="str">
            <v/>
          </cell>
        </row>
        <row r="190">
          <cell r="Q190" t="str">
            <v/>
          </cell>
        </row>
        <row r="191">
          <cell r="Q191" t="str">
            <v/>
          </cell>
        </row>
        <row r="192">
          <cell r="Q192" t="str">
            <v/>
          </cell>
        </row>
        <row r="193">
          <cell r="Q193" t="str">
            <v/>
          </cell>
        </row>
        <row r="194">
          <cell r="Q194" t="str">
            <v/>
          </cell>
        </row>
        <row r="195">
          <cell r="Q195" t="str">
            <v/>
          </cell>
        </row>
        <row r="196">
          <cell r="Q196" t="str">
            <v/>
          </cell>
        </row>
        <row r="197">
          <cell r="Q197" t="str">
            <v/>
          </cell>
        </row>
        <row r="198">
          <cell r="Q198" t="str">
            <v/>
          </cell>
        </row>
        <row r="199">
          <cell r="Q199" t="str">
            <v/>
          </cell>
        </row>
        <row r="200">
          <cell r="Q200" t="str">
            <v/>
          </cell>
        </row>
        <row r="201">
          <cell r="Q201" t="str">
            <v/>
          </cell>
        </row>
        <row r="202">
          <cell r="Q202" t="str">
            <v/>
          </cell>
        </row>
        <row r="203">
          <cell r="Q203" t="str">
            <v/>
          </cell>
        </row>
        <row r="204">
          <cell r="Q204" t="str">
            <v/>
          </cell>
        </row>
        <row r="205">
          <cell r="Q205" t="str">
            <v/>
          </cell>
        </row>
        <row r="206">
          <cell r="Q206" t="str">
            <v/>
          </cell>
        </row>
        <row r="207">
          <cell r="Q207" t="str">
            <v/>
          </cell>
        </row>
        <row r="208">
          <cell r="Q208" t="str">
            <v/>
          </cell>
        </row>
        <row r="209">
          <cell r="Q209" t="str">
            <v/>
          </cell>
        </row>
        <row r="210">
          <cell r="Q210" t="str">
            <v/>
          </cell>
        </row>
        <row r="211">
          <cell r="Q211" t="str">
            <v/>
          </cell>
        </row>
        <row r="212">
          <cell r="Q212" t="str">
            <v/>
          </cell>
        </row>
        <row r="213">
          <cell r="Q213" t="str">
            <v/>
          </cell>
        </row>
        <row r="214">
          <cell r="Q214" t="str">
            <v/>
          </cell>
        </row>
        <row r="215">
          <cell r="Q215" t="str">
            <v/>
          </cell>
        </row>
        <row r="216">
          <cell r="Q216" t="str">
            <v/>
          </cell>
        </row>
        <row r="217">
          <cell r="Q217" t="str">
            <v/>
          </cell>
        </row>
        <row r="218">
          <cell r="Q218" t="str">
            <v/>
          </cell>
        </row>
        <row r="219">
          <cell r="Q219" t="str">
            <v/>
          </cell>
        </row>
        <row r="220">
          <cell r="Q220" t="str">
            <v/>
          </cell>
        </row>
        <row r="221">
          <cell r="Q221" t="str">
            <v/>
          </cell>
        </row>
        <row r="222">
          <cell r="Q222" t="str">
            <v/>
          </cell>
        </row>
        <row r="223">
          <cell r="Q223" t="str">
            <v/>
          </cell>
        </row>
        <row r="224">
          <cell r="Q224" t="str">
            <v/>
          </cell>
        </row>
        <row r="225">
          <cell r="Q225" t="str">
            <v/>
          </cell>
        </row>
        <row r="226">
          <cell r="Q226" t="str">
            <v/>
          </cell>
        </row>
        <row r="227">
          <cell r="Q227" t="str">
            <v/>
          </cell>
        </row>
        <row r="228">
          <cell r="Q228" t="str">
            <v/>
          </cell>
        </row>
        <row r="229">
          <cell r="Q229" t="str">
            <v/>
          </cell>
        </row>
        <row r="230">
          <cell r="Q230" t="str">
            <v/>
          </cell>
        </row>
        <row r="231">
          <cell r="Q231" t="str">
            <v/>
          </cell>
        </row>
        <row r="232">
          <cell r="Q232" t="str">
            <v/>
          </cell>
        </row>
        <row r="233">
          <cell r="Q233" t="str">
            <v/>
          </cell>
        </row>
        <row r="234">
          <cell r="Q234" t="str">
            <v/>
          </cell>
        </row>
        <row r="235">
          <cell r="Q235" t="str">
            <v/>
          </cell>
        </row>
        <row r="236">
          <cell r="Q236" t="str">
            <v/>
          </cell>
        </row>
        <row r="237">
          <cell r="Q237" t="str">
            <v/>
          </cell>
        </row>
        <row r="238">
          <cell r="Q238" t="str">
            <v/>
          </cell>
        </row>
        <row r="239">
          <cell r="Q239" t="str">
            <v/>
          </cell>
        </row>
        <row r="240">
          <cell r="Q240" t="str">
            <v/>
          </cell>
        </row>
        <row r="241">
          <cell r="Q241" t="str">
            <v/>
          </cell>
        </row>
        <row r="242">
          <cell r="Q242" t="str">
            <v/>
          </cell>
        </row>
        <row r="243">
          <cell r="Q243" t="str">
            <v/>
          </cell>
        </row>
        <row r="244">
          <cell r="Q244" t="str">
            <v/>
          </cell>
        </row>
        <row r="245">
          <cell r="Q245" t="str">
            <v/>
          </cell>
        </row>
        <row r="246">
          <cell r="Q246" t="str">
            <v/>
          </cell>
        </row>
        <row r="247">
          <cell r="Q247" t="str">
            <v/>
          </cell>
        </row>
        <row r="248">
          <cell r="Q248" t="str">
            <v/>
          </cell>
        </row>
        <row r="249">
          <cell r="Q249" t="str">
            <v/>
          </cell>
        </row>
        <row r="250">
          <cell r="Q250" t="str">
            <v/>
          </cell>
        </row>
        <row r="251">
          <cell r="Q251" t="str">
            <v/>
          </cell>
        </row>
        <row r="252">
          <cell r="Q252" t="str">
            <v/>
          </cell>
        </row>
        <row r="253">
          <cell r="Q253" t="str">
            <v/>
          </cell>
        </row>
        <row r="254">
          <cell r="Q254" t="str">
            <v/>
          </cell>
        </row>
        <row r="255">
          <cell r="Q255" t="str">
            <v/>
          </cell>
        </row>
        <row r="256">
          <cell r="Q256" t="str">
            <v/>
          </cell>
        </row>
        <row r="257">
          <cell r="Q257" t="str">
            <v/>
          </cell>
        </row>
        <row r="258">
          <cell r="Q258" t="str">
            <v/>
          </cell>
        </row>
        <row r="259">
          <cell r="Q259" t="str">
            <v/>
          </cell>
        </row>
        <row r="260">
          <cell r="Q260" t="str">
            <v/>
          </cell>
        </row>
        <row r="261">
          <cell r="Q261" t="str">
            <v/>
          </cell>
        </row>
        <row r="262">
          <cell r="Q262" t="str">
            <v/>
          </cell>
        </row>
        <row r="263">
          <cell r="Q263" t="str">
            <v/>
          </cell>
        </row>
        <row r="264">
          <cell r="Q264" t="str">
            <v/>
          </cell>
        </row>
        <row r="265">
          <cell r="Q265" t="str">
            <v/>
          </cell>
        </row>
        <row r="266">
          <cell r="Q266" t="str">
            <v/>
          </cell>
        </row>
        <row r="267">
          <cell r="Q267" t="str">
            <v/>
          </cell>
        </row>
        <row r="268">
          <cell r="Q268" t="str">
            <v/>
          </cell>
        </row>
        <row r="269">
          <cell r="Q269" t="str">
            <v/>
          </cell>
        </row>
        <row r="270">
          <cell r="Q270" t="str">
            <v/>
          </cell>
        </row>
        <row r="271">
          <cell r="Q271" t="str">
            <v/>
          </cell>
        </row>
        <row r="272">
          <cell r="Q272" t="str">
            <v/>
          </cell>
        </row>
        <row r="273">
          <cell r="Q273" t="str">
            <v/>
          </cell>
        </row>
        <row r="274">
          <cell r="Q274" t="str">
            <v/>
          </cell>
        </row>
        <row r="275">
          <cell r="Q275" t="str">
            <v/>
          </cell>
        </row>
        <row r="276">
          <cell r="Q276" t="str">
            <v/>
          </cell>
        </row>
        <row r="277">
          <cell r="Q277" t="str">
            <v/>
          </cell>
        </row>
        <row r="278">
          <cell r="Q278" t="str">
            <v/>
          </cell>
        </row>
        <row r="279">
          <cell r="Q279" t="str">
            <v/>
          </cell>
        </row>
        <row r="280">
          <cell r="Q280" t="str">
            <v/>
          </cell>
        </row>
        <row r="281">
          <cell r="Q281" t="str">
            <v/>
          </cell>
        </row>
        <row r="282">
          <cell r="Q282" t="str">
            <v/>
          </cell>
        </row>
        <row r="283">
          <cell r="Q283" t="str">
            <v/>
          </cell>
        </row>
        <row r="284">
          <cell r="Q284" t="str">
            <v/>
          </cell>
        </row>
        <row r="285">
          <cell r="Q285" t="str">
            <v/>
          </cell>
        </row>
        <row r="286">
          <cell r="Q286" t="str">
            <v/>
          </cell>
        </row>
        <row r="287">
          <cell r="Q287" t="str">
            <v/>
          </cell>
        </row>
        <row r="288">
          <cell r="Q288" t="str">
            <v/>
          </cell>
        </row>
        <row r="289">
          <cell r="Q289" t="str">
            <v/>
          </cell>
        </row>
        <row r="290">
          <cell r="Q290" t="str">
            <v/>
          </cell>
        </row>
        <row r="291">
          <cell r="Q291" t="str">
            <v/>
          </cell>
        </row>
        <row r="292">
          <cell r="Q292" t="str">
            <v/>
          </cell>
        </row>
        <row r="293">
          <cell r="Q293" t="str">
            <v/>
          </cell>
        </row>
        <row r="294">
          <cell r="Q294" t="str">
            <v/>
          </cell>
        </row>
        <row r="295">
          <cell r="Q295" t="str">
            <v/>
          </cell>
        </row>
        <row r="296">
          <cell r="Q296" t="str">
            <v/>
          </cell>
        </row>
        <row r="297">
          <cell r="Q297" t="str">
            <v/>
          </cell>
        </row>
        <row r="298">
          <cell r="Q298" t="str">
            <v/>
          </cell>
        </row>
        <row r="299">
          <cell r="Q299" t="str">
            <v/>
          </cell>
        </row>
        <row r="300">
          <cell r="Q300" t="str">
            <v/>
          </cell>
        </row>
        <row r="301">
          <cell r="Q301" t="str">
            <v/>
          </cell>
        </row>
        <row r="302">
          <cell r="Q302" t="str">
            <v/>
          </cell>
        </row>
        <row r="303">
          <cell r="Q303" t="str">
            <v/>
          </cell>
        </row>
        <row r="304">
          <cell r="Q304" t="str">
            <v/>
          </cell>
        </row>
        <row r="305">
          <cell r="Q305" t="str">
            <v/>
          </cell>
        </row>
        <row r="306">
          <cell r="Q306" t="str">
            <v/>
          </cell>
        </row>
        <row r="307">
          <cell r="Q307" t="str">
            <v/>
          </cell>
        </row>
        <row r="308">
          <cell r="Q308" t="str">
            <v/>
          </cell>
        </row>
        <row r="309">
          <cell r="Q309" t="str">
            <v/>
          </cell>
        </row>
        <row r="310">
          <cell r="Q310" t="str">
            <v/>
          </cell>
        </row>
        <row r="311">
          <cell r="Q311" t="str">
            <v/>
          </cell>
        </row>
        <row r="312">
          <cell r="Q312" t="str">
            <v/>
          </cell>
        </row>
        <row r="313">
          <cell r="Q313" t="str">
            <v/>
          </cell>
        </row>
        <row r="314">
          <cell r="Q314" t="str">
            <v/>
          </cell>
        </row>
        <row r="315">
          <cell r="Q315" t="str">
            <v/>
          </cell>
        </row>
        <row r="316">
          <cell r="Q316" t="str">
            <v/>
          </cell>
        </row>
        <row r="317">
          <cell r="Q317" t="str">
            <v/>
          </cell>
        </row>
        <row r="318">
          <cell r="Q318" t="str">
            <v/>
          </cell>
        </row>
        <row r="319">
          <cell r="Q319" t="str">
            <v/>
          </cell>
        </row>
        <row r="320">
          <cell r="Q320" t="str">
            <v/>
          </cell>
        </row>
        <row r="321">
          <cell r="Q321" t="str">
            <v/>
          </cell>
        </row>
        <row r="322">
          <cell r="Q322" t="str">
            <v/>
          </cell>
        </row>
        <row r="323">
          <cell r="Q323" t="str">
            <v/>
          </cell>
        </row>
        <row r="324">
          <cell r="Q324" t="str">
            <v/>
          </cell>
        </row>
        <row r="325">
          <cell r="Q325" t="str">
            <v/>
          </cell>
        </row>
        <row r="326">
          <cell r="Q326" t="str">
            <v/>
          </cell>
        </row>
        <row r="327">
          <cell r="Q327" t="str">
            <v/>
          </cell>
        </row>
        <row r="328">
          <cell r="Q328" t="str">
            <v/>
          </cell>
        </row>
        <row r="329">
          <cell r="Q329" t="str">
            <v/>
          </cell>
        </row>
        <row r="330">
          <cell r="Q330" t="str">
            <v/>
          </cell>
        </row>
        <row r="331">
          <cell r="Q331" t="str">
            <v/>
          </cell>
        </row>
        <row r="332">
          <cell r="Q332" t="str">
            <v/>
          </cell>
        </row>
        <row r="333">
          <cell r="Q333" t="str">
            <v/>
          </cell>
        </row>
        <row r="334">
          <cell r="Q334" t="str">
            <v/>
          </cell>
        </row>
        <row r="335">
          <cell r="Q335" t="str">
            <v/>
          </cell>
        </row>
        <row r="336">
          <cell r="Q336" t="str">
            <v/>
          </cell>
        </row>
        <row r="337">
          <cell r="Q337" t="str">
            <v/>
          </cell>
        </row>
        <row r="338">
          <cell r="Q338" t="str">
            <v/>
          </cell>
        </row>
        <row r="339">
          <cell r="Q339" t="str">
            <v/>
          </cell>
        </row>
        <row r="340">
          <cell r="Q340" t="str">
            <v/>
          </cell>
        </row>
        <row r="341">
          <cell r="Q341" t="str">
            <v/>
          </cell>
        </row>
        <row r="342">
          <cell r="Q342" t="str">
            <v/>
          </cell>
        </row>
        <row r="343">
          <cell r="Q343" t="str">
            <v/>
          </cell>
        </row>
        <row r="344">
          <cell r="Q344" t="str">
            <v/>
          </cell>
        </row>
        <row r="345">
          <cell r="Q345" t="str">
            <v/>
          </cell>
        </row>
        <row r="346">
          <cell r="Q346" t="str">
            <v/>
          </cell>
        </row>
        <row r="347">
          <cell r="Q347" t="str">
            <v/>
          </cell>
        </row>
        <row r="348">
          <cell r="Q348" t="str">
            <v/>
          </cell>
        </row>
        <row r="349">
          <cell r="Q349" t="str">
            <v/>
          </cell>
        </row>
        <row r="350">
          <cell r="Q350" t="str">
            <v/>
          </cell>
        </row>
        <row r="351">
          <cell r="Q351" t="str">
            <v/>
          </cell>
        </row>
        <row r="352">
          <cell r="Q352" t="str">
            <v/>
          </cell>
        </row>
        <row r="353">
          <cell r="Q353" t="str">
            <v/>
          </cell>
        </row>
        <row r="354">
          <cell r="Q354" t="str">
            <v/>
          </cell>
        </row>
        <row r="355">
          <cell r="Q355" t="str">
            <v/>
          </cell>
        </row>
        <row r="356">
          <cell r="Q356" t="str">
            <v/>
          </cell>
        </row>
        <row r="357">
          <cell r="Q357" t="str">
            <v/>
          </cell>
        </row>
        <row r="358">
          <cell r="Q358" t="str">
            <v/>
          </cell>
        </row>
        <row r="359">
          <cell r="Q359" t="str">
            <v/>
          </cell>
        </row>
        <row r="360">
          <cell r="Q360" t="str">
            <v/>
          </cell>
        </row>
        <row r="361">
          <cell r="Q361" t="str">
            <v/>
          </cell>
        </row>
        <row r="362">
          <cell r="Q362" t="str">
            <v/>
          </cell>
        </row>
        <row r="363">
          <cell r="Q363" t="str">
            <v/>
          </cell>
        </row>
        <row r="364">
          <cell r="Q364" t="str">
            <v/>
          </cell>
        </row>
        <row r="365">
          <cell r="Q365" t="str">
            <v/>
          </cell>
        </row>
        <row r="366">
          <cell r="Q366" t="str">
            <v/>
          </cell>
        </row>
        <row r="367">
          <cell r="Q367" t="str">
            <v/>
          </cell>
        </row>
        <row r="368">
          <cell r="Q368" t="str">
            <v/>
          </cell>
        </row>
        <row r="369">
          <cell r="Q369" t="str">
            <v/>
          </cell>
        </row>
        <row r="370">
          <cell r="Q370" t="str">
            <v/>
          </cell>
        </row>
        <row r="371">
          <cell r="Q371" t="str">
            <v/>
          </cell>
        </row>
        <row r="372">
          <cell r="Q372" t="str">
            <v/>
          </cell>
        </row>
        <row r="373">
          <cell r="Q373" t="str">
            <v/>
          </cell>
        </row>
        <row r="374">
          <cell r="Q374" t="str">
            <v/>
          </cell>
        </row>
        <row r="375">
          <cell r="Q375" t="str">
            <v/>
          </cell>
        </row>
        <row r="376">
          <cell r="Q376" t="str">
            <v/>
          </cell>
        </row>
        <row r="377">
          <cell r="Q377" t="str">
            <v/>
          </cell>
        </row>
        <row r="378">
          <cell r="Q378" t="str">
            <v/>
          </cell>
        </row>
        <row r="379">
          <cell r="Q379" t="str">
            <v/>
          </cell>
        </row>
        <row r="380">
          <cell r="Q380" t="str">
            <v/>
          </cell>
        </row>
        <row r="381">
          <cell r="Q381" t="str">
            <v/>
          </cell>
        </row>
        <row r="382">
          <cell r="Q382" t="str">
            <v/>
          </cell>
        </row>
        <row r="383">
          <cell r="Q383" t="str">
            <v/>
          </cell>
        </row>
        <row r="384">
          <cell r="Q384" t="str">
            <v/>
          </cell>
        </row>
        <row r="385">
          <cell r="Q385" t="str">
            <v/>
          </cell>
        </row>
        <row r="386">
          <cell r="Q386" t="str">
            <v/>
          </cell>
        </row>
        <row r="387">
          <cell r="Q387" t="str">
            <v/>
          </cell>
        </row>
        <row r="388">
          <cell r="Q388" t="str">
            <v/>
          </cell>
        </row>
        <row r="389">
          <cell r="Q389" t="str">
            <v/>
          </cell>
        </row>
        <row r="390">
          <cell r="Q390" t="str">
            <v/>
          </cell>
        </row>
        <row r="391">
          <cell r="Q391" t="str">
            <v/>
          </cell>
        </row>
        <row r="392">
          <cell r="Q392" t="str">
            <v/>
          </cell>
        </row>
        <row r="393">
          <cell r="Q393" t="str">
            <v/>
          </cell>
        </row>
        <row r="394">
          <cell r="Q394" t="str">
            <v/>
          </cell>
        </row>
        <row r="395">
          <cell r="Q395" t="str">
            <v/>
          </cell>
        </row>
        <row r="396">
          <cell r="Q396" t="str">
            <v/>
          </cell>
        </row>
        <row r="397">
          <cell r="Q397" t="str">
            <v/>
          </cell>
        </row>
        <row r="398">
          <cell r="Q398" t="str">
            <v/>
          </cell>
        </row>
        <row r="399">
          <cell r="Q399" t="str">
            <v/>
          </cell>
        </row>
        <row r="400">
          <cell r="Q400" t="str">
            <v/>
          </cell>
        </row>
        <row r="401">
          <cell r="Q401" t="str">
            <v/>
          </cell>
        </row>
        <row r="402">
          <cell r="Q402" t="str">
            <v/>
          </cell>
        </row>
        <row r="403">
          <cell r="Q403" t="str">
            <v/>
          </cell>
        </row>
        <row r="404">
          <cell r="Q404" t="str">
            <v/>
          </cell>
        </row>
        <row r="405">
          <cell r="Q405" t="str">
            <v/>
          </cell>
        </row>
        <row r="406">
          <cell r="Q406" t="str">
            <v/>
          </cell>
        </row>
        <row r="407">
          <cell r="Q407" t="str">
            <v/>
          </cell>
        </row>
        <row r="408">
          <cell r="Q408" t="str">
            <v/>
          </cell>
        </row>
        <row r="409">
          <cell r="Q409" t="str">
            <v/>
          </cell>
        </row>
        <row r="410">
          <cell r="Q410" t="str">
            <v/>
          </cell>
        </row>
        <row r="411">
          <cell r="Q411" t="str">
            <v/>
          </cell>
        </row>
        <row r="412">
          <cell r="Q412" t="str">
            <v/>
          </cell>
        </row>
        <row r="413">
          <cell r="Q413" t="str">
            <v/>
          </cell>
        </row>
        <row r="414">
          <cell r="Q414" t="str">
            <v/>
          </cell>
        </row>
        <row r="415">
          <cell r="Q415" t="str">
            <v/>
          </cell>
        </row>
        <row r="416">
          <cell r="Q416" t="str">
            <v/>
          </cell>
        </row>
        <row r="417">
          <cell r="Q417" t="str">
            <v/>
          </cell>
        </row>
        <row r="418">
          <cell r="Q418" t="str">
            <v/>
          </cell>
        </row>
        <row r="419">
          <cell r="Q419" t="str">
            <v/>
          </cell>
        </row>
        <row r="420">
          <cell r="Q420" t="str">
            <v/>
          </cell>
        </row>
        <row r="421">
          <cell r="Q421" t="str">
            <v/>
          </cell>
        </row>
        <row r="422">
          <cell r="Q422" t="str">
            <v/>
          </cell>
        </row>
        <row r="423">
          <cell r="Q423" t="str">
            <v/>
          </cell>
        </row>
        <row r="424">
          <cell r="Q424" t="str">
            <v/>
          </cell>
        </row>
        <row r="425">
          <cell r="Q425" t="str">
            <v/>
          </cell>
        </row>
        <row r="426">
          <cell r="Q426" t="str">
            <v/>
          </cell>
        </row>
        <row r="427">
          <cell r="Q427" t="str">
            <v/>
          </cell>
        </row>
        <row r="428">
          <cell r="Q428" t="str">
            <v/>
          </cell>
        </row>
        <row r="429">
          <cell r="Q429" t="str">
            <v/>
          </cell>
        </row>
        <row r="430">
          <cell r="Q430" t="str">
            <v/>
          </cell>
        </row>
        <row r="431">
          <cell r="Q431" t="str">
            <v/>
          </cell>
        </row>
        <row r="432">
          <cell r="Q432" t="str">
            <v/>
          </cell>
        </row>
        <row r="433">
          <cell r="Q433" t="str">
            <v/>
          </cell>
        </row>
        <row r="434">
          <cell r="Q434" t="str">
            <v/>
          </cell>
        </row>
        <row r="435">
          <cell r="Q435" t="str">
            <v/>
          </cell>
        </row>
        <row r="436">
          <cell r="Q436" t="str">
            <v/>
          </cell>
        </row>
        <row r="437">
          <cell r="Q437" t="str">
            <v/>
          </cell>
        </row>
        <row r="438">
          <cell r="Q438" t="str">
            <v/>
          </cell>
        </row>
        <row r="439">
          <cell r="Q439" t="str">
            <v/>
          </cell>
        </row>
        <row r="440">
          <cell r="Q440" t="str">
            <v/>
          </cell>
        </row>
        <row r="441">
          <cell r="Q441" t="str">
            <v/>
          </cell>
        </row>
        <row r="442">
          <cell r="Q442" t="str">
            <v/>
          </cell>
        </row>
        <row r="443">
          <cell r="Q443" t="str">
            <v/>
          </cell>
        </row>
        <row r="444">
          <cell r="Q444" t="str">
            <v/>
          </cell>
        </row>
        <row r="445">
          <cell r="Q445" t="str">
            <v/>
          </cell>
        </row>
        <row r="446">
          <cell r="Q446" t="str">
            <v/>
          </cell>
        </row>
        <row r="447">
          <cell r="Q447" t="str">
            <v/>
          </cell>
        </row>
        <row r="448">
          <cell r="Q448" t="str">
            <v/>
          </cell>
        </row>
        <row r="449">
          <cell r="Q449" t="str">
            <v/>
          </cell>
        </row>
        <row r="450">
          <cell r="Q450" t="str">
            <v/>
          </cell>
        </row>
        <row r="451">
          <cell r="Q451" t="str">
            <v/>
          </cell>
        </row>
        <row r="452">
          <cell r="Q452" t="str">
            <v/>
          </cell>
        </row>
        <row r="453">
          <cell r="Q453" t="str">
            <v/>
          </cell>
        </row>
        <row r="454">
          <cell r="Q454" t="str">
            <v/>
          </cell>
        </row>
        <row r="455">
          <cell r="Q455" t="str">
            <v/>
          </cell>
        </row>
        <row r="456">
          <cell r="Q456" t="str">
            <v/>
          </cell>
        </row>
        <row r="457">
          <cell r="Q457" t="str">
            <v/>
          </cell>
        </row>
        <row r="458">
          <cell r="Q458" t="str">
            <v/>
          </cell>
        </row>
        <row r="459">
          <cell r="Q459" t="str">
            <v/>
          </cell>
        </row>
        <row r="460">
          <cell r="Q460" t="str">
            <v/>
          </cell>
        </row>
        <row r="461">
          <cell r="Q461" t="str">
            <v/>
          </cell>
        </row>
        <row r="462">
          <cell r="Q462" t="str">
            <v/>
          </cell>
        </row>
        <row r="463">
          <cell r="Q463" t="str">
            <v/>
          </cell>
        </row>
        <row r="464">
          <cell r="Q464" t="str">
            <v/>
          </cell>
        </row>
        <row r="465">
          <cell r="Q465" t="str">
            <v/>
          </cell>
        </row>
        <row r="466">
          <cell r="Q466" t="str">
            <v/>
          </cell>
        </row>
        <row r="467">
          <cell r="Q467" t="str">
            <v/>
          </cell>
        </row>
        <row r="468">
          <cell r="Q468" t="str">
            <v/>
          </cell>
        </row>
        <row r="469">
          <cell r="Q469" t="str">
            <v/>
          </cell>
        </row>
        <row r="470">
          <cell r="Q470" t="str">
            <v/>
          </cell>
        </row>
        <row r="471">
          <cell r="Q471" t="str">
            <v/>
          </cell>
        </row>
        <row r="472">
          <cell r="Q472" t="str">
            <v/>
          </cell>
        </row>
        <row r="473">
          <cell r="Q473" t="str">
            <v/>
          </cell>
        </row>
        <row r="474">
          <cell r="Q474" t="str">
            <v/>
          </cell>
        </row>
        <row r="475">
          <cell r="Q475" t="str">
            <v/>
          </cell>
        </row>
        <row r="476">
          <cell r="Q476" t="str">
            <v/>
          </cell>
        </row>
        <row r="477">
          <cell r="Q477" t="str">
            <v/>
          </cell>
        </row>
        <row r="478">
          <cell r="Q478" t="str">
            <v/>
          </cell>
        </row>
        <row r="479">
          <cell r="Q479" t="str">
            <v/>
          </cell>
        </row>
        <row r="480">
          <cell r="Q480" t="str">
            <v/>
          </cell>
        </row>
        <row r="481">
          <cell r="Q481" t="str">
            <v/>
          </cell>
        </row>
        <row r="482">
          <cell r="Q482" t="str">
            <v/>
          </cell>
        </row>
        <row r="483">
          <cell r="Q483" t="str">
            <v/>
          </cell>
        </row>
        <row r="484">
          <cell r="Q484" t="str">
            <v/>
          </cell>
        </row>
        <row r="485">
          <cell r="Q485" t="str">
            <v/>
          </cell>
        </row>
        <row r="486">
          <cell r="Q486" t="str">
            <v/>
          </cell>
        </row>
        <row r="487">
          <cell r="Q487" t="str">
            <v/>
          </cell>
        </row>
        <row r="488">
          <cell r="Q488" t="str">
            <v/>
          </cell>
        </row>
        <row r="489">
          <cell r="Q489" t="str">
            <v/>
          </cell>
        </row>
        <row r="490">
          <cell r="Q490" t="str">
            <v/>
          </cell>
        </row>
        <row r="491">
          <cell r="Q491" t="str">
            <v/>
          </cell>
        </row>
        <row r="492">
          <cell r="Q492" t="str">
            <v/>
          </cell>
        </row>
        <row r="493">
          <cell r="Q493" t="str">
            <v/>
          </cell>
        </row>
        <row r="494">
          <cell r="Q494" t="str">
            <v/>
          </cell>
        </row>
        <row r="495">
          <cell r="Q495" t="str">
            <v/>
          </cell>
        </row>
        <row r="496">
          <cell r="Q496" t="str">
            <v/>
          </cell>
        </row>
        <row r="497">
          <cell r="Q497" t="str">
            <v/>
          </cell>
        </row>
        <row r="498">
          <cell r="Q498" t="str">
            <v/>
          </cell>
        </row>
        <row r="499">
          <cell r="Q499" t="str">
            <v/>
          </cell>
        </row>
        <row r="500">
          <cell r="Q500" t="str">
            <v/>
          </cell>
        </row>
        <row r="501">
          <cell r="Q501" t="str">
            <v/>
          </cell>
        </row>
        <row r="502">
          <cell r="Q502" t="str">
            <v/>
          </cell>
        </row>
        <row r="503">
          <cell r="Q503" t="str">
            <v/>
          </cell>
        </row>
        <row r="504">
          <cell r="Q504" t="str">
            <v/>
          </cell>
        </row>
        <row r="505">
          <cell r="Q505" t="str">
            <v/>
          </cell>
        </row>
        <row r="506">
          <cell r="Q506" t="str">
            <v/>
          </cell>
        </row>
        <row r="507">
          <cell r="Q507" t="str">
            <v/>
          </cell>
        </row>
        <row r="508">
          <cell r="Q508" t="str">
            <v/>
          </cell>
        </row>
        <row r="509">
          <cell r="Q509" t="str">
            <v/>
          </cell>
        </row>
        <row r="510">
          <cell r="Q510" t="str">
            <v/>
          </cell>
        </row>
        <row r="511">
          <cell r="Q511" t="str">
            <v/>
          </cell>
        </row>
        <row r="512">
          <cell r="Q512" t="str">
            <v/>
          </cell>
        </row>
        <row r="513">
          <cell r="Q513" t="str">
            <v/>
          </cell>
        </row>
        <row r="514">
          <cell r="Q514" t="str">
            <v/>
          </cell>
        </row>
        <row r="515">
          <cell r="Q515" t="str">
            <v/>
          </cell>
        </row>
        <row r="516">
          <cell r="Q516" t="str">
            <v/>
          </cell>
        </row>
        <row r="517">
          <cell r="Q517" t="str">
            <v/>
          </cell>
        </row>
        <row r="518">
          <cell r="Q518" t="str">
            <v/>
          </cell>
        </row>
        <row r="519">
          <cell r="Q519" t="str">
            <v/>
          </cell>
        </row>
        <row r="520">
          <cell r="Q520" t="str">
            <v/>
          </cell>
        </row>
        <row r="521">
          <cell r="Q521" t="str">
            <v/>
          </cell>
        </row>
        <row r="522">
          <cell r="Q522" t="str">
            <v/>
          </cell>
        </row>
        <row r="523">
          <cell r="Q523" t="str">
            <v/>
          </cell>
        </row>
        <row r="524">
          <cell r="Q524" t="str">
            <v/>
          </cell>
        </row>
        <row r="525">
          <cell r="Q525" t="str">
            <v/>
          </cell>
        </row>
        <row r="526">
          <cell r="Q526" t="str">
            <v/>
          </cell>
        </row>
        <row r="527">
          <cell r="Q527" t="str">
            <v/>
          </cell>
        </row>
        <row r="528">
          <cell r="Q528" t="str">
            <v/>
          </cell>
        </row>
        <row r="529">
          <cell r="Q529" t="str">
            <v/>
          </cell>
        </row>
        <row r="530">
          <cell r="Q530" t="str">
            <v/>
          </cell>
        </row>
        <row r="531">
          <cell r="Q531" t="str">
            <v/>
          </cell>
        </row>
        <row r="532">
          <cell r="Q532" t="str">
            <v/>
          </cell>
        </row>
        <row r="533">
          <cell r="Q533" t="str">
            <v/>
          </cell>
        </row>
        <row r="534">
          <cell r="Q534" t="str">
            <v/>
          </cell>
        </row>
        <row r="535">
          <cell r="Q535" t="str">
            <v/>
          </cell>
        </row>
        <row r="536">
          <cell r="Q536" t="str">
            <v/>
          </cell>
        </row>
        <row r="537">
          <cell r="Q537" t="str">
            <v/>
          </cell>
        </row>
        <row r="538">
          <cell r="Q538" t="str">
            <v/>
          </cell>
        </row>
        <row r="539">
          <cell r="Q539" t="str">
            <v/>
          </cell>
        </row>
        <row r="540">
          <cell r="Q540" t="str">
            <v/>
          </cell>
        </row>
        <row r="541">
          <cell r="Q541" t="str">
            <v/>
          </cell>
        </row>
        <row r="542">
          <cell r="Q542" t="str">
            <v/>
          </cell>
        </row>
        <row r="543">
          <cell r="Q543" t="str">
            <v/>
          </cell>
        </row>
        <row r="544">
          <cell r="Q544" t="str">
            <v/>
          </cell>
        </row>
        <row r="545">
          <cell r="Q545" t="str">
            <v/>
          </cell>
        </row>
        <row r="546">
          <cell r="Q546" t="str">
            <v/>
          </cell>
        </row>
        <row r="547">
          <cell r="Q547" t="str">
            <v/>
          </cell>
        </row>
        <row r="548">
          <cell r="Q548" t="str">
            <v/>
          </cell>
        </row>
        <row r="549">
          <cell r="Q549" t="str">
            <v/>
          </cell>
        </row>
        <row r="550">
          <cell r="Q550" t="str">
            <v/>
          </cell>
        </row>
        <row r="551">
          <cell r="Q551" t="str">
            <v/>
          </cell>
        </row>
        <row r="552">
          <cell r="Q552" t="str">
            <v/>
          </cell>
        </row>
        <row r="553">
          <cell r="Q553" t="str">
            <v/>
          </cell>
        </row>
        <row r="554">
          <cell r="Q554" t="str">
            <v/>
          </cell>
        </row>
        <row r="555">
          <cell r="Q555" t="str">
            <v/>
          </cell>
        </row>
        <row r="556">
          <cell r="Q556" t="str">
            <v/>
          </cell>
        </row>
        <row r="557">
          <cell r="Q557" t="str">
            <v/>
          </cell>
        </row>
        <row r="558">
          <cell r="Q558" t="str">
            <v/>
          </cell>
        </row>
        <row r="559">
          <cell r="Q559" t="str">
            <v/>
          </cell>
        </row>
        <row r="560">
          <cell r="Q560" t="str">
            <v/>
          </cell>
        </row>
        <row r="561">
          <cell r="Q561" t="str">
            <v/>
          </cell>
        </row>
        <row r="562">
          <cell r="Q562" t="str">
            <v/>
          </cell>
        </row>
        <row r="563">
          <cell r="Q563" t="str">
            <v/>
          </cell>
        </row>
        <row r="564">
          <cell r="Q564" t="str">
            <v/>
          </cell>
        </row>
        <row r="565">
          <cell r="Q565" t="str">
            <v/>
          </cell>
        </row>
        <row r="566">
          <cell r="Q566" t="str">
            <v/>
          </cell>
        </row>
        <row r="567">
          <cell r="Q567" t="str">
            <v/>
          </cell>
        </row>
        <row r="568">
          <cell r="Q568" t="str">
            <v/>
          </cell>
        </row>
        <row r="569">
          <cell r="Q569" t="str">
            <v/>
          </cell>
        </row>
        <row r="570">
          <cell r="Q570" t="str">
            <v/>
          </cell>
        </row>
        <row r="571">
          <cell r="Q571" t="str">
            <v/>
          </cell>
        </row>
        <row r="572">
          <cell r="Q572" t="str">
            <v/>
          </cell>
        </row>
        <row r="573">
          <cell r="Q573" t="str">
            <v/>
          </cell>
        </row>
        <row r="574">
          <cell r="Q574" t="str">
            <v/>
          </cell>
        </row>
        <row r="575">
          <cell r="Q575" t="str">
            <v/>
          </cell>
        </row>
        <row r="576">
          <cell r="Q576" t="str">
            <v/>
          </cell>
        </row>
        <row r="577">
          <cell r="Q577" t="str">
            <v/>
          </cell>
        </row>
        <row r="578">
          <cell r="Q578" t="str">
            <v/>
          </cell>
        </row>
        <row r="579">
          <cell r="Q579" t="str">
            <v/>
          </cell>
        </row>
        <row r="580">
          <cell r="Q580" t="str">
            <v/>
          </cell>
        </row>
        <row r="581">
          <cell r="Q581" t="str">
            <v/>
          </cell>
        </row>
        <row r="582">
          <cell r="Q582" t="str">
            <v/>
          </cell>
        </row>
        <row r="583">
          <cell r="Q583" t="str">
            <v/>
          </cell>
        </row>
        <row r="584">
          <cell r="Q584" t="str">
            <v/>
          </cell>
        </row>
        <row r="585">
          <cell r="Q585" t="str">
            <v/>
          </cell>
        </row>
        <row r="586">
          <cell r="Q586" t="str">
            <v/>
          </cell>
        </row>
        <row r="587">
          <cell r="Q587" t="str">
            <v/>
          </cell>
        </row>
        <row r="588">
          <cell r="Q588" t="str">
            <v/>
          </cell>
        </row>
        <row r="589">
          <cell r="Q589" t="str">
            <v/>
          </cell>
        </row>
        <row r="590">
          <cell r="Q590" t="str">
            <v/>
          </cell>
        </row>
        <row r="591">
          <cell r="Q591" t="str">
            <v/>
          </cell>
        </row>
        <row r="592">
          <cell r="Q592" t="str">
            <v/>
          </cell>
        </row>
        <row r="593">
          <cell r="Q593" t="str">
            <v/>
          </cell>
        </row>
        <row r="594">
          <cell r="Q594" t="str">
            <v/>
          </cell>
        </row>
        <row r="595">
          <cell r="Q595" t="str">
            <v/>
          </cell>
        </row>
        <row r="596">
          <cell r="Q596" t="str">
            <v/>
          </cell>
        </row>
        <row r="597">
          <cell r="Q597" t="str">
            <v/>
          </cell>
        </row>
        <row r="598">
          <cell r="Q598" t="str">
            <v/>
          </cell>
        </row>
        <row r="599">
          <cell r="Q599" t="str">
            <v/>
          </cell>
        </row>
        <row r="600">
          <cell r="Q600" t="str">
            <v/>
          </cell>
        </row>
        <row r="601">
          <cell r="Q601" t="str">
            <v/>
          </cell>
        </row>
        <row r="602">
          <cell r="Q602" t="str">
            <v/>
          </cell>
        </row>
        <row r="603">
          <cell r="Q603" t="str">
            <v/>
          </cell>
        </row>
        <row r="604">
          <cell r="Q604" t="str">
            <v/>
          </cell>
        </row>
        <row r="605">
          <cell r="Q605" t="str">
            <v/>
          </cell>
        </row>
        <row r="606">
          <cell r="Q606" t="str">
            <v/>
          </cell>
        </row>
        <row r="607">
          <cell r="Q607" t="str">
            <v/>
          </cell>
        </row>
        <row r="608">
          <cell r="Q608" t="str">
            <v/>
          </cell>
        </row>
        <row r="609">
          <cell r="Q609" t="str">
            <v/>
          </cell>
        </row>
        <row r="610">
          <cell r="Q610" t="str">
            <v/>
          </cell>
        </row>
        <row r="611">
          <cell r="Q611" t="str">
            <v/>
          </cell>
        </row>
        <row r="612">
          <cell r="Q612" t="str">
            <v/>
          </cell>
        </row>
        <row r="613">
          <cell r="Q613" t="str">
            <v/>
          </cell>
        </row>
        <row r="614">
          <cell r="Q614" t="str">
            <v/>
          </cell>
        </row>
        <row r="615">
          <cell r="Q615" t="str">
            <v/>
          </cell>
        </row>
        <row r="616">
          <cell r="Q616" t="str">
            <v/>
          </cell>
        </row>
        <row r="617">
          <cell r="Q617" t="str">
            <v/>
          </cell>
        </row>
        <row r="618">
          <cell r="Q618" t="str">
            <v/>
          </cell>
        </row>
        <row r="619">
          <cell r="Q619" t="str">
            <v/>
          </cell>
        </row>
        <row r="620">
          <cell r="Q620" t="str">
            <v/>
          </cell>
        </row>
        <row r="621">
          <cell r="Q621" t="str">
            <v/>
          </cell>
        </row>
        <row r="622">
          <cell r="Q622" t="str">
            <v/>
          </cell>
        </row>
        <row r="623">
          <cell r="Q623" t="str">
            <v/>
          </cell>
        </row>
        <row r="624">
          <cell r="Q624" t="str">
            <v/>
          </cell>
        </row>
        <row r="625">
          <cell r="Q625" t="str">
            <v/>
          </cell>
        </row>
        <row r="626">
          <cell r="Q626" t="str">
            <v/>
          </cell>
        </row>
        <row r="627">
          <cell r="Q627" t="str">
            <v/>
          </cell>
        </row>
        <row r="628">
          <cell r="Q628" t="str">
            <v/>
          </cell>
        </row>
        <row r="629">
          <cell r="Q629" t="str">
            <v/>
          </cell>
        </row>
        <row r="630">
          <cell r="Q630" t="str">
            <v/>
          </cell>
        </row>
        <row r="631">
          <cell r="Q631" t="str">
            <v/>
          </cell>
        </row>
        <row r="632">
          <cell r="Q632" t="str">
            <v/>
          </cell>
        </row>
        <row r="633">
          <cell r="Q633" t="str">
            <v/>
          </cell>
        </row>
        <row r="634">
          <cell r="Q634" t="str">
            <v/>
          </cell>
        </row>
        <row r="635">
          <cell r="Q635" t="str">
            <v/>
          </cell>
        </row>
        <row r="636">
          <cell r="Q636" t="str">
            <v/>
          </cell>
        </row>
        <row r="637">
          <cell r="Q637" t="str">
            <v/>
          </cell>
        </row>
        <row r="638">
          <cell r="Q638" t="str">
            <v/>
          </cell>
        </row>
        <row r="639">
          <cell r="Q639" t="str">
            <v/>
          </cell>
        </row>
        <row r="640">
          <cell r="Q640" t="str">
            <v/>
          </cell>
        </row>
        <row r="641">
          <cell r="Q641" t="str">
            <v/>
          </cell>
        </row>
        <row r="642">
          <cell r="Q642" t="str">
            <v/>
          </cell>
        </row>
        <row r="643">
          <cell r="Q643" t="str">
            <v/>
          </cell>
        </row>
        <row r="644">
          <cell r="Q644" t="str">
            <v/>
          </cell>
        </row>
        <row r="645">
          <cell r="Q645" t="str">
            <v/>
          </cell>
        </row>
        <row r="646">
          <cell r="Q646" t="str">
            <v/>
          </cell>
        </row>
        <row r="647">
          <cell r="Q647" t="str">
            <v/>
          </cell>
        </row>
        <row r="648">
          <cell r="Q648" t="str">
            <v/>
          </cell>
        </row>
        <row r="649">
          <cell r="Q649" t="str">
            <v/>
          </cell>
        </row>
        <row r="650">
          <cell r="Q650" t="str">
            <v/>
          </cell>
        </row>
        <row r="651">
          <cell r="Q651" t="str">
            <v/>
          </cell>
        </row>
        <row r="652">
          <cell r="Q652" t="str">
            <v/>
          </cell>
        </row>
        <row r="653">
          <cell r="Q653" t="str">
            <v/>
          </cell>
        </row>
        <row r="654">
          <cell r="Q654" t="str">
            <v/>
          </cell>
        </row>
        <row r="655">
          <cell r="Q655" t="str">
            <v/>
          </cell>
        </row>
        <row r="656">
          <cell r="Q656" t="str">
            <v/>
          </cell>
        </row>
        <row r="657">
          <cell r="Q657" t="str">
            <v/>
          </cell>
        </row>
        <row r="658">
          <cell r="Q658" t="str">
            <v/>
          </cell>
        </row>
        <row r="659">
          <cell r="Q659" t="str">
            <v/>
          </cell>
        </row>
        <row r="660">
          <cell r="Q660" t="str">
            <v/>
          </cell>
        </row>
        <row r="661">
          <cell r="Q661" t="str">
            <v/>
          </cell>
        </row>
        <row r="662">
          <cell r="Q662" t="str">
            <v/>
          </cell>
        </row>
        <row r="663">
          <cell r="Q663" t="str">
            <v/>
          </cell>
        </row>
        <row r="664">
          <cell r="Q664" t="str">
            <v/>
          </cell>
        </row>
        <row r="665">
          <cell r="Q665" t="str">
            <v/>
          </cell>
        </row>
        <row r="666">
          <cell r="Q666" t="str">
            <v/>
          </cell>
        </row>
        <row r="667">
          <cell r="Q667" t="str">
            <v/>
          </cell>
        </row>
        <row r="668">
          <cell r="Q668" t="str">
            <v/>
          </cell>
        </row>
        <row r="669">
          <cell r="Q669" t="str">
            <v/>
          </cell>
        </row>
        <row r="670">
          <cell r="Q670" t="str">
            <v/>
          </cell>
        </row>
        <row r="671">
          <cell r="Q671" t="str">
            <v/>
          </cell>
        </row>
        <row r="672">
          <cell r="Q672" t="str">
            <v/>
          </cell>
        </row>
        <row r="673">
          <cell r="Q673" t="str">
            <v/>
          </cell>
        </row>
        <row r="674">
          <cell r="Q674" t="str">
            <v/>
          </cell>
        </row>
        <row r="675">
          <cell r="Q675" t="str">
            <v/>
          </cell>
        </row>
        <row r="676">
          <cell r="Q676" t="str">
            <v/>
          </cell>
        </row>
        <row r="677">
          <cell r="Q677" t="str">
            <v/>
          </cell>
        </row>
        <row r="678">
          <cell r="Q678" t="str">
            <v/>
          </cell>
        </row>
        <row r="679">
          <cell r="Q679" t="str">
            <v/>
          </cell>
        </row>
        <row r="680">
          <cell r="Q680" t="str">
            <v/>
          </cell>
        </row>
        <row r="681">
          <cell r="Q681" t="str">
            <v/>
          </cell>
        </row>
        <row r="682">
          <cell r="Q682" t="str">
            <v/>
          </cell>
        </row>
        <row r="683">
          <cell r="Q683" t="str">
            <v/>
          </cell>
        </row>
        <row r="684">
          <cell r="Q684" t="str">
            <v/>
          </cell>
        </row>
        <row r="685">
          <cell r="Q685" t="str">
            <v/>
          </cell>
        </row>
        <row r="686">
          <cell r="Q686" t="str">
            <v/>
          </cell>
        </row>
        <row r="687">
          <cell r="Q687" t="str">
            <v/>
          </cell>
        </row>
        <row r="688">
          <cell r="Q688" t="str">
            <v/>
          </cell>
        </row>
        <row r="689">
          <cell r="Q689" t="str">
            <v/>
          </cell>
        </row>
        <row r="690">
          <cell r="Q690" t="str">
            <v/>
          </cell>
        </row>
        <row r="691">
          <cell r="Q691" t="str">
            <v/>
          </cell>
        </row>
        <row r="692">
          <cell r="Q692" t="str">
            <v/>
          </cell>
        </row>
        <row r="693">
          <cell r="Q693" t="str">
            <v/>
          </cell>
        </row>
        <row r="694">
          <cell r="Q694" t="str">
            <v/>
          </cell>
        </row>
        <row r="695">
          <cell r="Q695" t="str">
            <v/>
          </cell>
        </row>
        <row r="696">
          <cell r="Q696" t="str">
            <v/>
          </cell>
        </row>
        <row r="697">
          <cell r="Q697" t="str">
            <v/>
          </cell>
        </row>
        <row r="698">
          <cell r="Q698" t="str">
            <v/>
          </cell>
        </row>
        <row r="699">
          <cell r="Q699" t="str">
            <v/>
          </cell>
        </row>
        <row r="700">
          <cell r="Q700" t="str">
            <v/>
          </cell>
        </row>
        <row r="701">
          <cell r="Q701" t="str">
            <v/>
          </cell>
        </row>
        <row r="702">
          <cell r="Q702" t="str">
            <v/>
          </cell>
        </row>
        <row r="703">
          <cell r="Q703" t="str">
            <v/>
          </cell>
        </row>
        <row r="704">
          <cell r="Q704" t="str">
            <v/>
          </cell>
        </row>
        <row r="705">
          <cell r="Q705" t="str">
            <v/>
          </cell>
        </row>
        <row r="706">
          <cell r="Q706" t="str">
            <v/>
          </cell>
        </row>
        <row r="707">
          <cell r="Q707" t="str">
            <v/>
          </cell>
        </row>
        <row r="708">
          <cell r="Q708" t="str">
            <v/>
          </cell>
        </row>
        <row r="709">
          <cell r="Q709" t="str">
            <v/>
          </cell>
        </row>
        <row r="710">
          <cell r="Q710" t="str">
            <v/>
          </cell>
        </row>
        <row r="711">
          <cell r="Q711" t="str">
            <v/>
          </cell>
        </row>
        <row r="712">
          <cell r="Q712" t="str">
            <v/>
          </cell>
        </row>
        <row r="713">
          <cell r="Q713" t="str">
            <v/>
          </cell>
        </row>
        <row r="714">
          <cell r="Q714" t="str">
            <v/>
          </cell>
        </row>
        <row r="715">
          <cell r="Q715" t="str">
            <v/>
          </cell>
        </row>
        <row r="716">
          <cell r="Q716" t="str">
            <v/>
          </cell>
        </row>
        <row r="717">
          <cell r="Q717" t="str">
            <v/>
          </cell>
        </row>
        <row r="718">
          <cell r="Q718" t="str">
            <v/>
          </cell>
        </row>
        <row r="719">
          <cell r="Q719" t="str">
            <v/>
          </cell>
        </row>
        <row r="720">
          <cell r="Q720" t="str">
            <v/>
          </cell>
        </row>
        <row r="721">
          <cell r="Q721" t="str">
            <v/>
          </cell>
        </row>
        <row r="722">
          <cell r="Q722" t="str">
            <v/>
          </cell>
        </row>
        <row r="723">
          <cell r="Q723" t="str">
            <v/>
          </cell>
        </row>
        <row r="724">
          <cell r="Q724" t="str">
            <v/>
          </cell>
        </row>
        <row r="725">
          <cell r="Q725" t="str">
            <v/>
          </cell>
        </row>
        <row r="726">
          <cell r="Q726" t="str">
            <v/>
          </cell>
        </row>
        <row r="727">
          <cell r="Q727" t="str">
            <v/>
          </cell>
        </row>
        <row r="728">
          <cell r="Q728" t="str">
            <v/>
          </cell>
        </row>
        <row r="729">
          <cell r="Q729" t="str">
            <v/>
          </cell>
        </row>
        <row r="730">
          <cell r="Q730" t="str">
            <v/>
          </cell>
        </row>
        <row r="731">
          <cell r="Q731" t="str">
            <v/>
          </cell>
        </row>
        <row r="732">
          <cell r="Q732" t="str">
            <v/>
          </cell>
        </row>
        <row r="733">
          <cell r="Q733" t="str">
            <v/>
          </cell>
        </row>
        <row r="734">
          <cell r="Q734" t="str">
            <v/>
          </cell>
        </row>
        <row r="735">
          <cell r="Q735" t="str">
            <v/>
          </cell>
        </row>
        <row r="736">
          <cell r="Q736" t="str">
            <v/>
          </cell>
        </row>
        <row r="737">
          <cell r="Q737" t="str">
            <v/>
          </cell>
        </row>
        <row r="738">
          <cell r="Q738" t="str">
            <v/>
          </cell>
        </row>
        <row r="739">
          <cell r="Q739" t="str">
            <v/>
          </cell>
        </row>
        <row r="740">
          <cell r="Q740" t="str">
            <v/>
          </cell>
        </row>
        <row r="741">
          <cell r="Q741" t="str">
            <v/>
          </cell>
        </row>
        <row r="742">
          <cell r="Q742" t="str">
            <v/>
          </cell>
        </row>
        <row r="743">
          <cell r="Q743" t="str">
            <v/>
          </cell>
        </row>
        <row r="744">
          <cell r="Q744" t="str">
            <v/>
          </cell>
        </row>
        <row r="745">
          <cell r="Q745" t="str">
            <v/>
          </cell>
        </row>
        <row r="746">
          <cell r="Q746" t="str">
            <v/>
          </cell>
        </row>
        <row r="747">
          <cell r="Q747" t="str">
            <v/>
          </cell>
        </row>
        <row r="748">
          <cell r="Q748" t="str">
            <v/>
          </cell>
        </row>
        <row r="749">
          <cell r="Q749" t="str">
            <v/>
          </cell>
        </row>
        <row r="750">
          <cell r="Q750" t="str">
            <v/>
          </cell>
        </row>
        <row r="751">
          <cell r="Q751" t="str">
            <v/>
          </cell>
        </row>
        <row r="752">
          <cell r="Q752" t="str">
            <v/>
          </cell>
        </row>
        <row r="753">
          <cell r="Q753" t="str">
            <v/>
          </cell>
        </row>
        <row r="754">
          <cell r="Q754" t="str">
            <v/>
          </cell>
        </row>
        <row r="755">
          <cell r="Q755" t="str">
            <v/>
          </cell>
        </row>
        <row r="756">
          <cell r="Q756" t="str">
            <v/>
          </cell>
        </row>
        <row r="757">
          <cell r="Q757" t="str">
            <v/>
          </cell>
        </row>
        <row r="758">
          <cell r="Q758" t="str">
            <v/>
          </cell>
        </row>
        <row r="759">
          <cell r="Q759" t="str">
            <v/>
          </cell>
        </row>
        <row r="760">
          <cell r="Q760" t="str">
            <v/>
          </cell>
        </row>
        <row r="761">
          <cell r="Q761" t="str">
            <v/>
          </cell>
        </row>
        <row r="762">
          <cell r="Q762" t="str">
            <v/>
          </cell>
        </row>
        <row r="763">
          <cell r="Q763" t="str">
            <v/>
          </cell>
        </row>
        <row r="764">
          <cell r="Q764" t="str">
            <v/>
          </cell>
        </row>
        <row r="765">
          <cell r="Q765" t="str">
            <v/>
          </cell>
        </row>
        <row r="766">
          <cell r="Q766" t="str">
            <v/>
          </cell>
        </row>
        <row r="767">
          <cell r="Q767" t="str">
            <v/>
          </cell>
        </row>
        <row r="768">
          <cell r="Q768" t="str">
            <v/>
          </cell>
        </row>
        <row r="769">
          <cell r="Q769" t="str">
            <v/>
          </cell>
        </row>
        <row r="770">
          <cell r="Q770" t="str">
            <v/>
          </cell>
        </row>
        <row r="771">
          <cell r="Q771" t="str">
            <v/>
          </cell>
        </row>
        <row r="772">
          <cell r="Q772" t="str">
            <v/>
          </cell>
        </row>
        <row r="773">
          <cell r="Q773" t="str">
            <v/>
          </cell>
        </row>
        <row r="774">
          <cell r="Q774" t="str">
            <v/>
          </cell>
        </row>
        <row r="775">
          <cell r="Q775" t="str">
            <v/>
          </cell>
        </row>
        <row r="776">
          <cell r="Q776" t="str">
            <v/>
          </cell>
        </row>
        <row r="777">
          <cell r="Q777" t="str">
            <v/>
          </cell>
        </row>
        <row r="778">
          <cell r="Q778" t="str">
            <v/>
          </cell>
        </row>
        <row r="779">
          <cell r="Q779" t="str">
            <v/>
          </cell>
        </row>
        <row r="780">
          <cell r="Q780" t="str">
            <v/>
          </cell>
        </row>
        <row r="781">
          <cell r="Q781" t="str">
            <v/>
          </cell>
        </row>
        <row r="782">
          <cell r="Q782" t="str">
            <v/>
          </cell>
        </row>
        <row r="783">
          <cell r="Q783" t="str">
            <v/>
          </cell>
        </row>
        <row r="784">
          <cell r="Q784" t="str">
            <v/>
          </cell>
        </row>
        <row r="785">
          <cell r="Q785" t="str">
            <v/>
          </cell>
        </row>
        <row r="786">
          <cell r="Q786" t="str">
            <v/>
          </cell>
        </row>
        <row r="787">
          <cell r="Q787" t="str">
            <v/>
          </cell>
        </row>
        <row r="788">
          <cell r="Q788" t="str">
            <v/>
          </cell>
        </row>
        <row r="789">
          <cell r="Q789" t="str">
            <v/>
          </cell>
        </row>
        <row r="790">
          <cell r="Q790" t="str">
            <v/>
          </cell>
        </row>
        <row r="791">
          <cell r="Q791" t="str">
            <v/>
          </cell>
        </row>
        <row r="792">
          <cell r="Q792" t="str">
            <v/>
          </cell>
        </row>
        <row r="793">
          <cell r="Q793" t="str">
            <v/>
          </cell>
        </row>
        <row r="794">
          <cell r="Q794" t="str">
            <v/>
          </cell>
        </row>
        <row r="795">
          <cell r="Q795" t="str">
            <v/>
          </cell>
        </row>
        <row r="796">
          <cell r="Q796" t="str">
            <v/>
          </cell>
        </row>
        <row r="797">
          <cell r="Q797" t="str">
            <v/>
          </cell>
        </row>
        <row r="798">
          <cell r="Q798" t="str">
            <v/>
          </cell>
        </row>
        <row r="799">
          <cell r="Q799" t="str">
            <v/>
          </cell>
        </row>
        <row r="800">
          <cell r="Q800" t="str">
            <v/>
          </cell>
        </row>
        <row r="801">
          <cell r="Q801" t="str">
            <v/>
          </cell>
        </row>
        <row r="802">
          <cell r="Q802" t="str">
            <v/>
          </cell>
        </row>
        <row r="803">
          <cell r="Q803" t="str">
            <v/>
          </cell>
        </row>
        <row r="804">
          <cell r="Q804" t="str">
            <v/>
          </cell>
        </row>
        <row r="805">
          <cell r="Q805" t="str">
            <v/>
          </cell>
        </row>
        <row r="806">
          <cell r="Q806" t="str">
            <v/>
          </cell>
        </row>
        <row r="807">
          <cell r="Q807" t="str">
            <v/>
          </cell>
        </row>
        <row r="808">
          <cell r="Q808" t="str">
            <v/>
          </cell>
        </row>
        <row r="809">
          <cell r="Q809" t="str">
            <v/>
          </cell>
        </row>
        <row r="810">
          <cell r="Q810" t="str">
            <v/>
          </cell>
        </row>
        <row r="811">
          <cell r="Q811" t="str">
            <v/>
          </cell>
        </row>
        <row r="812">
          <cell r="Q812" t="str">
            <v/>
          </cell>
        </row>
        <row r="813">
          <cell r="Q813" t="str">
            <v/>
          </cell>
        </row>
        <row r="814">
          <cell r="Q814" t="str">
            <v/>
          </cell>
        </row>
        <row r="815">
          <cell r="Q815" t="str">
            <v/>
          </cell>
        </row>
        <row r="816">
          <cell r="Q816" t="str">
            <v/>
          </cell>
        </row>
        <row r="817">
          <cell r="Q817" t="str">
            <v/>
          </cell>
        </row>
        <row r="818">
          <cell r="Q818" t="str">
            <v/>
          </cell>
        </row>
        <row r="819">
          <cell r="Q819" t="str">
            <v/>
          </cell>
        </row>
        <row r="820">
          <cell r="Q820" t="str">
            <v/>
          </cell>
        </row>
        <row r="821">
          <cell r="Q821" t="str">
            <v/>
          </cell>
        </row>
        <row r="822">
          <cell r="Q822" t="str">
            <v/>
          </cell>
        </row>
        <row r="823">
          <cell r="Q823" t="str">
            <v/>
          </cell>
        </row>
        <row r="824">
          <cell r="Q824" t="str">
            <v/>
          </cell>
        </row>
        <row r="825">
          <cell r="Q825" t="str">
            <v/>
          </cell>
        </row>
        <row r="826">
          <cell r="Q826" t="str">
            <v/>
          </cell>
        </row>
        <row r="827">
          <cell r="Q827" t="str">
            <v/>
          </cell>
        </row>
        <row r="828">
          <cell r="Q828" t="str">
            <v/>
          </cell>
        </row>
        <row r="829">
          <cell r="Q829" t="str">
            <v/>
          </cell>
        </row>
        <row r="830">
          <cell r="Q830" t="str">
            <v/>
          </cell>
        </row>
        <row r="831">
          <cell r="Q831" t="str">
            <v/>
          </cell>
        </row>
        <row r="832">
          <cell r="Q832" t="str">
            <v/>
          </cell>
        </row>
        <row r="833">
          <cell r="Q833" t="str">
            <v/>
          </cell>
        </row>
        <row r="834">
          <cell r="Q834" t="str">
            <v/>
          </cell>
        </row>
        <row r="835">
          <cell r="Q835" t="str">
            <v/>
          </cell>
        </row>
        <row r="836">
          <cell r="Q836" t="str">
            <v/>
          </cell>
        </row>
        <row r="837">
          <cell r="Q837" t="str">
            <v/>
          </cell>
        </row>
        <row r="838">
          <cell r="Q838" t="str">
            <v/>
          </cell>
        </row>
        <row r="839">
          <cell r="Q839" t="str">
            <v/>
          </cell>
        </row>
        <row r="840">
          <cell r="Q840" t="str">
            <v/>
          </cell>
        </row>
        <row r="841">
          <cell r="Q841" t="str">
            <v/>
          </cell>
        </row>
        <row r="842">
          <cell r="Q842" t="str">
            <v/>
          </cell>
        </row>
        <row r="843">
          <cell r="Q843" t="str">
            <v/>
          </cell>
        </row>
        <row r="844">
          <cell r="Q844" t="str">
            <v/>
          </cell>
        </row>
        <row r="845">
          <cell r="Q845" t="str">
            <v/>
          </cell>
        </row>
        <row r="846">
          <cell r="Q846" t="str">
            <v/>
          </cell>
        </row>
        <row r="847">
          <cell r="Q847" t="str">
            <v/>
          </cell>
        </row>
        <row r="848">
          <cell r="Q848" t="str">
            <v/>
          </cell>
        </row>
        <row r="849">
          <cell r="Q849" t="str">
            <v/>
          </cell>
        </row>
        <row r="850">
          <cell r="Q850" t="str">
            <v/>
          </cell>
        </row>
        <row r="851">
          <cell r="Q851" t="str">
            <v/>
          </cell>
        </row>
        <row r="852">
          <cell r="Q852" t="str">
            <v/>
          </cell>
        </row>
        <row r="853">
          <cell r="Q853" t="str">
            <v/>
          </cell>
        </row>
        <row r="854">
          <cell r="Q854" t="str">
            <v/>
          </cell>
        </row>
        <row r="855">
          <cell r="Q855" t="str">
            <v/>
          </cell>
        </row>
        <row r="856">
          <cell r="Q856" t="str">
            <v/>
          </cell>
        </row>
        <row r="857">
          <cell r="Q857" t="str">
            <v/>
          </cell>
        </row>
        <row r="858">
          <cell r="Q858" t="str">
            <v/>
          </cell>
        </row>
        <row r="859">
          <cell r="Q859" t="str">
            <v/>
          </cell>
        </row>
        <row r="860">
          <cell r="Q860" t="str">
            <v/>
          </cell>
        </row>
        <row r="861">
          <cell r="Q861" t="str">
            <v/>
          </cell>
        </row>
        <row r="862">
          <cell r="Q862" t="str">
            <v/>
          </cell>
        </row>
        <row r="863">
          <cell r="Q863" t="str">
            <v/>
          </cell>
        </row>
        <row r="864">
          <cell r="Q864" t="str">
            <v/>
          </cell>
        </row>
        <row r="865">
          <cell r="Q865" t="str">
            <v/>
          </cell>
        </row>
        <row r="866">
          <cell r="Q866" t="str">
            <v/>
          </cell>
        </row>
        <row r="867">
          <cell r="Q867" t="str">
            <v/>
          </cell>
        </row>
        <row r="868">
          <cell r="Q868" t="str">
            <v/>
          </cell>
        </row>
        <row r="869">
          <cell r="Q869" t="str">
            <v/>
          </cell>
        </row>
        <row r="870">
          <cell r="Q870" t="str">
            <v/>
          </cell>
        </row>
        <row r="871">
          <cell r="Q871" t="str">
            <v/>
          </cell>
        </row>
        <row r="872">
          <cell r="Q872" t="str">
            <v/>
          </cell>
        </row>
        <row r="873">
          <cell r="Q873" t="str">
            <v/>
          </cell>
        </row>
        <row r="874">
          <cell r="Q874" t="str">
            <v/>
          </cell>
        </row>
        <row r="875">
          <cell r="Q875" t="str">
            <v/>
          </cell>
        </row>
        <row r="876">
          <cell r="Q876" t="str">
            <v/>
          </cell>
        </row>
        <row r="877">
          <cell r="Q877" t="str">
            <v/>
          </cell>
        </row>
        <row r="878">
          <cell r="Q878" t="str">
            <v/>
          </cell>
        </row>
        <row r="879">
          <cell r="Q879" t="str">
            <v/>
          </cell>
        </row>
        <row r="880">
          <cell r="Q880" t="str">
            <v/>
          </cell>
        </row>
        <row r="881">
          <cell r="Q881" t="str">
            <v/>
          </cell>
        </row>
        <row r="882">
          <cell r="Q882" t="str">
            <v/>
          </cell>
        </row>
        <row r="883">
          <cell r="Q883" t="str">
            <v/>
          </cell>
        </row>
        <row r="884">
          <cell r="Q884" t="str">
            <v/>
          </cell>
        </row>
        <row r="885">
          <cell r="Q885" t="str">
            <v/>
          </cell>
        </row>
        <row r="886">
          <cell r="Q886" t="str">
            <v/>
          </cell>
        </row>
        <row r="887">
          <cell r="Q887" t="str">
            <v/>
          </cell>
        </row>
        <row r="888">
          <cell r="Q888" t="str">
            <v/>
          </cell>
        </row>
        <row r="889">
          <cell r="Q889" t="str">
            <v/>
          </cell>
        </row>
        <row r="890">
          <cell r="Q890" t="str">
            <v/>
          </cell>
        </row>
        <row r="891">
          <cell r="Q891" t="str">
            <v/>
          </cell>
        </row>
        <row r="892">
          <cell r="Q892" t="str">
            <v/>
          </cell>
        </row>
        <row r="893">
          <cell r="Q893" t="str">
            <v/>
          </cell>
        </row>
        <row r="894">
          <cell r="Q894" t="str">
            <v/>
          </cell>
        </row>
        <row r="895">
          <cell r="Q895" t="str">
            <v/>
          </cell>
        </row>
        <row r="896">
          <cell r="Q896" t="str">
            <v/>
          </cell>
        </row>
        <row r="897">
          <cell r="Q897" t="str">
            <v/>
          </cell>
        </row>
        <row r="898">
          <cell r="Q898" t="str">
            <v/>
          </cell>
        </row>
        <row r="899">
          <cell r="Q899" t="str">
            <v/>
          </cell>
        </row>
        <row r="900">
          <cell r="Q900" t="str">
            <v/>
          </cell>
        </row>
        <row r="901">
          <cell r="Q901" t="str">
            <v/>
          </cell>
        </row>
        <row r="902">
          <cell r="Q902" t="str">
            <v/>
          </cell>
        </row>
        <row r="903">
          <cell r="Q903" t="str">
            <v/>
          </cell>
        </row>
        <row r="904">
          <cell r="Q904" t="str">
            <v/>
          </cell>
        </row>
        <row r="905">
          <cell r="Q905" t="str">
            <v/>
          </cell>
        </row>
        <row r="906">
          <cell r="Q906" t="str">
            <v/>
          </cell>
        </row>
        <row r="907">
          <cell r="Q907" t="str">
            <v/>
          </cell>
        </row>
        <row r="908">
          <cell r="Q908" t="str">
            <v/>
          </cell>
        </row>
        <row r="909">
          <cell r="Q909" t="str">
            <v/>
          </cell>
        </row>
        <row r="910">
          <cell r="Q910" t="str">
            <v/>
          </cell>
        </row>
        <row r="911">
          <cell r="Q911" t="str">
            <v/>
          </cell>
        </row>
        <row r="912">
          <cell r="Q912" t="str">
            <v/>
          </cell>
        </row>
        <row r="913">
          <cell r="Q913" t="str">
            <v/>
          </cell>
        </row>
        <row r="914">
          <cell r="Q914" t="str">
            <v/>
          </cell>
        </row>
        <row r="915">
          <cell r="Q915" t="str">
            <v/>
          </cell>
        </row>
        <row r="916">
          <cell r="Q916" t="str">
            <v/>
          </cell>
        </row>
        <row r="917">
          <cell r="Q917" t="str">
            <v/>
          </cell>
        </row>
        <row r="918">
          <cell r="Q918" t="str">
            <v/>
          </cell>
        </row>
        <row r="919">
          <cell r="Q919" t="str">
            <v/>
          </cell>
        </row>
        <row r="920">
          <cell r="Q920" t="str">
            <v/>
          </cell>
        </row>
        <row r="921">
          <cell r="Q921" t="str">
            <v/>
          </cell>
        </row>
        <row r="922">
          <cell r="Q922" t="str">
            <v/>
          </cell>
        </row>
        <row r="923">
          <cell r="Q923" t="str">
            <v/>
          </cell>
        </row>
        <row r="924">
          <cell r="Q924" t="str">
            <v/>
          </cell>
        </row>
        <row r="925">
          <cell r="Q925" t="str">
            <v/>
          </cell>
        </row>
        <row r="926">
          <cell r="Q926" t="str">
            <v/>
          </cell>
        </row>
        <row r="927">
          <cell r="Q927" t="str">
            <v/>
          </cell>
        </row>
        <row r="928">
          <cell r="Q928" t="str">
            <v/>
          </cell>
        </row>
        <row r="929">
          <cell r="Q929" t="str">
            <v/>
          </cell>
        </row>
        <row r="930">
          <cell r="Q930" t="str">
            <v/>
          </cell>
        </row>
        <row r="931">
          <cell r="Q931" t="str">
            <v/>
          </cell>
        </row>
        <row r="932">
          <cell r="Q932" t="str">
            <v/>
          </cell>
        </row>
        <row r="933">
          <cell r="Q933" t="str">
            <v/>
          </cell>
        </row>
        <row r="934">
          <cell r="Q934" t="str">
            <v/>
          </cell>
        </row>
        <row r="935">
          <cell r="Q935" t="str">
            <v/>
          </cell>
        </row>
        <row r="936">
          <cell r="Q936" t="str">
            <v/>
          </cell>
        </row>
        <row r="937">
          <cell r="Q937" t="str">
            <v/>
          </cell>
        </row>
        <row r="938">
          <cell r="Q938" t="str">
            <v/>
          </cell>
        </row>
        <row r="939">
          <cell r="Q939" t="str">
            <v/>
          </cell>
        </row>
        <row r="940">
          <cell r="Q940" t="str">
            <v/>
          </cell>
        </row>
        <row r="941">
          <cell r="Q941" t="str">
            <v/>
          </cell>
        </row>
        <row r="942">
          <cell r="Q942" t="str">
            <v/>
          </cell>
        </row>
        <row r="943">
          <cell r="Q943" t="str">
            <v/>
          </cell>
        </row>
        <row r="944">
          <cell r="Q944" t="str">
            <v/>
          </cell>
        </row>
        <row r="945">
          <cell r="Q945" t="str">
            <v/>
          </cell>
        </row>
        <row r="946">
          <cell r="Q946" t="str">
            <v/>
          </cell>
        </row>
        <row r="947">
          <cell r="Q947" t="str">
            <v/>
          </cell>
        </row>
        <row r="948">
          <cell r="Q948" t="str">
            <v/>
          </cell>
        </row>
        <row r="949">
          <cell r="Q949" t="str">
            <v/>
          </cell>
        </row>
        <row r="950">
          <cell r="Q950" t="str">
            <v/>
          </cell>
        </row>
        <row r="951">
          <cell r="Q951" t="str">
            <v/>
          </cell>
        </row>
        <row r="952">
          <cell r="Q952" t="str">
            <v/>
          </cell>
        </row>
        <row r="953">
          <cell r="Q953" t="str">
            <v/>
          </cell>
        </row>
        <row r="954">
          <cell r="Q954" t="str">
            <v/>
          </cell>
        </row>
        <row r="955">
          <cell r="Q955" t="str">
            <v/>
          </cell>
        </row>
        <row r="956">
          <cell r="Q956" t="str">
            <v/>
          </cell>
        </row>
        <row r="957">
          <cell r="Q957" t="str">
            <v/>
          </cell>
        </row>
        <row r="958">
          <cell r="Q958" t="str">
            <v/>
          </cell>
        </row>
        <row r="959">
          <cell r="Q959" t="str">
            <v/>
          </cell>
        </row>
        <row r="960">
          <cell r="Q960" t="str">
            <v/>
          </cell>
        </row>
        <row r="961">
          <cell r="Q961" t="str">
            <v/>
          </cell>
        </row>
        <row r="962">
          <cell r="Q962" t="str">
            <v/>
          </cell>
        </row>
        <row r="963">
          <cell r="Q963" t="str">
            <v/>
          </cell>
        </row>
        <row r="964">
          <cell r="Q964" t="str">
            <v/>
          </cell>
        </row>
        <row r="965">
          <cell r="Q965" t="str">
            <v/>
          </cell>
        </row>
        <row r="966">
          <cell r="Q966" t="str">
            <v/>
          </cell>
        </row>
        <row r="967">
          <cell r="Q967" t="str">
            <v/>
          </cell>
        </row>
        <row r="968">
          <cell r="Q968" t="str">
            <v/>
          </cell>
        </row>
        <row r="969">
          <cell r="Q969" t="str">
            <v/>
          </cell>
        </row>
        <row r="970">
          <cell r="Q970" t="str">
            <v/>
          </cell>
        </row>
        <row r="971">
          <cell r="Q971" t="str">
            <v/>
          </cell>
        </row>
        <row r="972">
          <cell r="Q972" t="str">
            <v/>
          </cell>
        </row>
        <row r="973">
          <cell r="Q973" t="str">
            <v/>
          </cell>
        </row>
        <row r="974">
          <cell r="Q974" t="str">
            <v/>
          </cell>
        </row>
        <row r="975">
          <cell r="Q975" t="str">
            <v/>
          </cell>
        </row>
        <row r="976">
          <cell r="Q976" t="str">
            <v/>
          </cell>
        </row>
        <row r="977">
          <cell r="Q977" t="str">
            <v/>
          </cell>
        </row>
        <row r="978">
          <cell r="Q978" t="str">
            <v/>
          </cell>
        </row>
        <row r="979">
          <cell r="Q979" t="str">
            <v/>
          </cell>
        </row>
        <row r="980">
          <cell r="Q980" t="str">
            <v/>
          </cell>
        </row>
        <row r="981">
          <cell r="Q981" t="str">
            <v/>
          </cell>
        </row>
        <row r="982">
          <cell r="Q982" t="str">
            <v/>
          </cell>
        </row>
        <row r="983">
          <cell r="Q983" t="str">
            <v/>
          </cell>
        </row>
        <row r="984">
          <cell r="Q984" t="str">
            <v/>
          </cell>
        </row>
        <row r="985">
          <cell r="Q985" t="str">
            <v/>
          </cell>
        </row>
        <row r="986">
          <cell r="Q986" t="str">
            <v/>
          </cell>
        </row>
        <row r="987">
          <cell r="Q987" t="str">
            <v/>
          </cell>
        </row>
        <row r="988">
          <cell r="Q988" t="str">
            <v/>
          </cell>
        </row>
        <row r="989">
          <cell r="Q989" t="str">
            <v/>
          </cell>
        </row>
        <row r="990">
          <cell r="Q990" t="str">
            <v/>
          </cell>
        </row>
        <row r="991">
          <cell r="Q991" t="str">
            <v/>
          </cell>
        </row>
        <row r="992">
          <cell r="Q992" t="str">
            <v/>
          </cell>
        </row>
        <row r="993">
          <cell r="Q993" t="str">
            <v/>
          </cell>
        </row>
        <row r="994">
          <cell r="Q994" t="str">
            <v/>
          </cell>
        </row>
        <row r="995">
          <cell r="Q995" t="str">
            <v/>
          </cell>
        </row>
        <row r="996">
          <cell r="Q996" t="str">
            <v/>
          </cell>
        </row>
        <row r="997">
          <cell r="Q997" t="str">
            <v/>
          </cell>
        </row>
        <row r="998">
          <cell r="Q998" t="str">
            <v/>
          </cell>
        </row>
        <row r="999">
          <cell r="Q999" t="str">
            <v/>
          </cell>
        </row>
        <row r="1000">
          <cell r="Q1000" t="str">
            <v/>
          </cell>
        </row>
        <row r="1001">
          <cell r="Q1001" t="str">
            <v/>
          </cell>
        </row>
        <row r="1002">
          <cell r="Q1002" t="str">
            <v/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"/>
      <sheetName val="id"/>
      <sheetName val="teisėjai"/>
      <sheetName val="nbox"/>
      <sheetName val="Programa"/>
      <sheetName val="pr_vald"/>
      <sheetName val="60bb.99"/>
      <sheetName val="60fab"/>
      <sheetName val="60bbM"/>
      <sheetName val="60bbV"/>
      <sheetName val="60mM"/>
      <sheetName val="60mV"/>
      <sheetName val="200fab"/>
      <sheetName val="200mM"/>
      <sheetName val="200mV"/>
      <sheetName val="400mF"/>
      <sheetName val="400m"/>
      <sheetName val="400mM"/>
      <sheetName val="400mV"/>
      <sheetName val="400m(2)"/>
      <sheetName val="distance_6x8"/>
      <sheetName val="800mM"/>
      <sheetName val="800mV"/>
      <sheetName val="distance_25-12-12"/>
      <sheetName val="distance_2x23"/>
      <sheetName val="distance_1beg"/>
      <sheetName val="1500mM"/>
      <sheetName val="1500mV"/>
      <sheetName val="3000mM"/>
      <sheetName val="3000mV"/>
      <sheetName val="1500mklb"/>
      <sheetName val="2000mklb"/>
      <sheetName val="vertic"/>
      <sheetName val="aukštisM"/>
      <sheetName val="aukštisV"/>
      <sheetName val="kartisV"/>
      <sheetName val="horiz"/>
      <sheetName val="tolisV"/>
      <sheetName val="tolisM"/>
      <sheetName val="rutV"/>
      <sheetName val="rutM"/>
      <sheetName val="rut6kg"/>
      <sheetName val="trišM"/>
      <sheetName val="trišV"/>
      <sheetName val="kv"/>
      <sheetName val="rek"/>
      <sheetName val="startlist"/>
    </sheetNames>
    <sheetDataSet>
      <sheetData sheetId="0"/>
      <sheetData sheetId="1" refreshError="1"/>
      <sheetData sheetId="2"/>
      <sheetData sheetId="3" refreshError="1"/>
      <sheetData sheetId="4"/>
      <sheetData sheetId="5" refreshError="1">
        <row r="6">
          <cell r="H6" t="str">
            <v>60m bb.99 v</v>
          </cell>
          <cell r="I6">
            <v>0.70833333333333304</v>
          </cell>
          <cell r="J6">
            <v>1</v>
          </cell>
        </row>
        <row r="7">
          <cell r="H7" t="str">
            <v>tolis v</v>
          </cell>
          <cell r="I7">
            <v>0.70833333333333304</v>
          </cell>
          <cell r="J7">
            <v>1</v>
          </cell>
        </row>
        <row r="8">
          <cell r="H8" t="str">
            <v>aukštis m</v>
          </cell>
          <cell r="I8">
            <v>0.70833333333333304</v>
          </cell>
          <cell r="J8">
            <v>1</v>
          </cell>
        </row>
        <row r="9">
          <cell r="H9" t="str">
            <v>rut v</v>
          </cell>
          <cell r="I9">
            <v>0.70833333333333304</v>
          </cell>
          <cell r="J9">
            <v>1</v>
          </cell>
        </row>
        <row r="10">
          <cell r="H10" t="str">
            <v>60m m</v>
          </cell>
          <cell r="I10">
            <v>0.71874999999999967</v>
          </cell>
          <cell r="J10">
            <v>1</v>
          </cell>
        </row>
        <row r="11">
          <cell r="H11" t="str">
            <v>60m v</v>
          </cell>
          <cell r="I11">
            <v>0.7291666666666663</v>
          </cell>
          <cell r="J11">
            <v>1</v>
          </cell>
        </row>
        <row r="12">
          <cell r="H12" t="str">
            <v>1500m m</v>
          </cell>
          <cell r="I12">
            <v>0.74305555555555514</v>
          </cell>
          <cell r="J12">
            <v>1</v>
          </cell>
        </row>
        <row r="13">
          <cell r="H13" t="str">
            <v>1500m v</v>
          </cell>
          <cell r="I13">
            <v>0.74999999999999956</v>
          </cell>
          <cell r="J13">
            <v>1</v>
          </cell>
        </row>
        <row r="14">
          <cell r="H14" t="str">
            <v>tolis m</v>
          </cell>
          <cell r="I14">
            <v>0.74999999999999956</v>
          </cell>
          <cell r="J14">
            <v>1</v>
          </cell>
        </row>
        <row r="15">
          <cell r="H15" t="str">
            <v>aukštis v</v>
          </cell>
          <cell r="I15">
            <v>0.74999999999999956</v>
          </cell>
          <cell r="J15">
            <v>1</v>
          </cell>
        </row>
        <row r="16">
          <cell r="H16" t="str">
            <v>rut m</v>
          </cell>
          <cell r="I16">
            <v>0.74999999999999956</v>
          </cell>
          <cell r="J16">
            <v>1</v>
          </cell>
        </row>
        <row r="17">
          <cell r="H17" t="str">
            <v>60m m</v>
          </cell>
          <cell r="I17">
            <v>0.76041666666666619</v>
          </cell>
          <cell r="J17">
            <v>1</v>
          </cell>
        </row>
        <row r="18">
          <cell r="H18" t="str">
            <v>60m v</v>
          </cell>
          <cell r="I18">
            <v>0.7638888888888884</v>
          </cell>
          <cell r="J18">
            <v>1</v>
          </cell>
        </row>
        <row r="19">
          <cell r="H19" t="str">
            <v>400m m</v>
          </cell>
          <cell r="I19">
            <v>0.77083333333333282</v>
          </cell>
          <cell r="J19">
            <v>1</v>
          </cell>
        </row>
        <row r="20">
          <cell r="H20" t="str">
            <v>400m v</v>
          </cell>
          <cell r="I20">
            <v>0.78124999999999944</v>
          </cell>
          <cell r="J20">
            <v>1</v>
          </cell>
        </row>
        <row r="21">
          <cell r="H21" t="str">
            <v>2000m klb v</v>
          </cell>
          <cell r="I21">
            <v>0.79166666666666607</v>
          </cell>
          <cell r="J21">
            <v>1</v>
          </cell>
        </row>
        <row r="22">
          <cell r="H22" t="str">
            <v>1500m klb m</v>
          </cell>
          <cell r="I22">
            <v>0.79861111111111049</v>
          </cell>
          <cell r="J22">
            <v>1</v>
          </cell>
        </row>
        <row r="23">
          <cell r="H23" t="str">
            <v>60m bb m</v>
          </cell>
          <cell r="I23">
            <v>0.70833333333333304</v>
          </cell>
          <cell r="J23">
            <v>2</v>
          </cell>
        </row>
        <row r="24">
          <cell r="H24" t="str">
            <v>triš m</v>
          </cell>
          <cell r="I24">
            <v>0.70833333333333304</v>
          </cell>
          <cell r="J24">
            <v>2</v>
          </cell>
        </row>
        <row r="25">
          <cell r="H25" t="str">
            <v>kartis m</v>
          </cell>
          <cell r="I25">
            <v>0.70833333333333304</v>
          </cell>
          <cell r="J25">
            <v>2</v>
          </cell>
        </row>
        <row r="26">
          <cell r="H26" t="str">
            <v>kartis v</v>
          </cell>
          <cell r="I26">
            <v>0.70833333333333304</v>
          </cell>
          <cell r="J26">
            <v>2</v>
          </cell>
        </row>
        <row r="27">
          <cell r="H27" t="str">
            <v>60m bb v</v>
          </cell>
          <cell r="I27">
            <v>0.71874999999999967</v>
          </cell>
          <cell r="J27">
            <v>2</v>
          </cell>
        </row>
        <row r="28">
          <cell r="H28" t="str">
            <v>200m m</v>
          </cell>
          <cell r="I28">
            <v>0.72569444444444409</v>
          </cell>
          <cell r="J28">
            <v>2</v>
          </cell>
        </row>
        <row r="29">
          <cell r="H29" t="str">
            <v>200m v</v>
          </cell>
          <cell r="I29">
            <v>0.73611111111111072</v>
          </cell>
          <cell r="J29">
            <v>2</v>
          </cell>
        </row>
        <row r="30">
          <cell r="H30" t="str">
            <v>800m m</v>
          </cell>
          <cell r="I30">
            <v>0.74999999999999956</v>
          </cell>
          <cell r="J30">
            <v>2</v>
          </cell>
        </row>
        <row r="31">
          <cell r="H31" t="str">
            <v>triš v</v>
          </cell>
          <cell r="I31">
            <v>0.74999999999999956</v>
          </cell>
          <cell r="J31">
            <v>2</v>
          </cell>
        </row>
        <row r="32">
          <cell r="H32" t="str">
            <v>800m v</v>
          </cell>
          <cell r="I32">
            <v>0.75694444444444398</v>
          </cell>
          <cell r="J32">
            <v>2</v>
          </cell>
        </row>
        <row r="33">
          <cell r="H33" t="str">
            <v>200m m</v>
          </cell>
          <cell r="I33">
            <v>0.76736111111111061</v>
          </cell>
          <cell r="J33">
            <v>2</v>
          </cell>
        </row>
        <row r="34">
          <cell r="H34" t="str">
            <v>200m v</v>
          </cell>
          <cell r="I34">
            <v>0.77083333333333282</v>
          </cell>
          <cell r="J34">
            <v>2</v>
          </cell>
        </row>
        <row r="35">
          <cell r="H35" t="str">
            <v>3000m m</v>
          </cell>
          <cell r="I35">
            <v>0.77777777777777724</v>
          </cell>
          <cell r="J35">
            <v>2</v>
          </cell>
        </row>
        <row r="36">
          <cell r="H36" t="str">
            <v>3000m v</v>
          </cell>
          <cell r="I36">
            <v>0.78819444444444386</v>
          </cell>
          <cell r="J36">
            <v>2</v>
          </cell>
        </row>
        <row r="37">
          <cell r="H37" t="str">
            <v xml:space="preserve"> </v>
          </cell>
          <cell r="I37">
            <v>0.78819444444444386</v>
          </cell>
          <cell r="J37">
            <v>0</v>
          </cell>
        </row>
        <row r="38">
          <cell r="H38" t="str">
            <v xml:space="preserve"> </v>
          </cell>
          <cell r="I38">
            <v>0.78819444444444386</v>
          </cell>
          <cell r="J38">
            <v>0</v>
          </cell>
        </row>
        <row r="39">
          <cell r="H39" t="str">
            <v xml:space="preserve"> </v>
          </cell>
          <cell r="I39">
            <v>0.78819444444444386</v>
          </cell>
          <cell r="J39">
            <v>0</v>
          </cell>
        </row>
        <row r="40">
          <cell r="H40" t="str">
            <v xml:space="preserve"> </v>
          </cell>
          <cell r="I40">
            <v>0.78819444444444386</v>
          </cell>
          <cell r="J40">
            <v>0</v>
          </cell>
        </row>
        <row r="41">
          <cell r="H41" t="str">
            <v xml:space="preserve"> </v>
          </cell>
          <cell r="I41">
            <v>0.78819444444444386</v>
          </cell>
          <cell r="J41">
            <v>0</v>
          </cell>
        </row>
        <row r="42">
          <cell r="H42" t="str">
            <v xml:space="preserve"> </v>
          </cell>
          <cell r="I42">
            <v>0.78819444444444386</v>
          </cell>
          <cell r="J42">
            <v>0</v>
          </cell>
        </row>
        <row r="43">
          <cell r="H43" t="str">
            <v xml:space="preserve"> </v>
          </cell>
          <cell r="I43">
            <v>0.78819444444444386</v>
          </cell>
          <cell r="J43">
            <v>0</v>
          </cell>
        </row>
        <row r="44">
          <cell r="H44" t="str">
            <v xml:space="preserve"> </v>
          </cell>
          <cell r="I44">
            <v>0.78819444444444386</v>
          </cell>
          <cell r="J44">
            <v>0</v>
          </cell>
        </row>
        <row r="45">
          <cell r="H45" t="str">
            <v xml:space="preserve"> </v>
          </cell>
          <cell r="I45">
            <v>0.78819444444444386</v>
          </cell>
          <cell r="J45">
            <v>0</v>
          </cell>
        </row>
        <row r="46">
          <cell r="H46" t="str">
            <v xml:space="preserve"> </v>
          </cell>
          <cell r="I46">
            <v>0.78819444444444386</v>
          </cell>
          <cell r="J46">
            <v>0</v>
          </cell>
        </row>
        <row r="47">
          <cell r="H47" t="str">
            <v xml:space="preserve"> </v>
          </cell>
          <cell r="I47">
            <v>0.78819444444444386</v>
          </cell>
          <cell r="J47">
            <v>0</v>
          </cell>
        </row>
        <row r="48">
          <cell r="H48" t="str">
            <v xml:space="preserve"> </v>
          </cell>
          <cell r="I48">
            <v>0.78819444444444386</v>
          </cell>
          <cell r="J48">
            <v>0</v>
          </cell>
        </row>
        <row r="49">
          <cell r="H49" t="str">
            <v xml:space="preserve"> </v>
          </cell>
          <cell r="I49">
            <v>0.78819444444444386</v>
          </cell>
          <cell r="J49">
            <v>0</v>
          </cell>
        </row>
        <row r="50">
          <cell r="H50" t="str">
            <v xml:space="preserve"> </v>
          </cell>
          <cell r="I50">
            <v>0.78819444444444386</v>
          </cell>
          <cell r="J50">
            <v>1</v>
          </cell>
        </row>
        <row r="51">
          <cell r="H51" t="str">
            <v xml:space="preserve"> </v>
          </cell>
          <cell r="I51">
            <v>0.78819444444444386</v>
          </cell>
          <cell r="J51">
            <v>1</v>
          </cell>
        </row>
        <row r="52">
          <cell r="H52" t="str">
            <v xml:space="preserve"> </v>
          </cell>
          <cell r="I52">
            <v>0.78819444444444386</v>
          </cell>
          <cell r="J52">
            <v>1</v>
          </cell>
        </row>
        <row r="53">
          <cell r="H53" t="str">
            <v xml:space="preserve"> </v>
          </cell>
          <cell r="I53">
            <v>0.78819444444444386</v>
          </cell>
          <cell r="J53">
            <v>1</v>
          </cell>
        </row>
        <row r="54">
          <cell r="H54" t="str">
            <v xml:space="preserve"> </v>
          </cell>
          <cell r="I54">
            <v>0.78819444444444386</v>
          </cell>
          <cell r="J54">
            <v>1</v>
          </cell>
        </row>
        <row r="55">
          <cell r="H55" t="str">
            <v xml:space="preserve"> </v>
          </cell>
          <cell r="I55">
            <v>0.78819444444444386</v>
          </cell>
          <cell r="J55">
            <v>1</v>
          </cell>
        </row>
        <row r="56">
          <cell r="H56" t="str">
            <v xml:space="preserve"> </v>
          </cell>
          <cell r="I56">
            <v>0.78819444444444386</v>
          </cell>
          <cell r="J56">
            <v>1</v>
          </cell>
        </row>
        <row r="57">
          <cell r="H57" t="str">
            <v xml:space="preserve"> </v>
          </cell>
          <cell r="I57">
            <v>0.78819444444444386</v>
          </cell>
          <cell r="J57">
            <v>1</v>
          </cell>
        </row>
        <row r="58">
          <cell r="H58" t="str">
            <v xml:space="preserve"> </v>
          </cell>
          <cell r="I58">
            <v>0.78819444444444386</v>
          </cell>
          <cell r="J58">
            <v>1</v>
          </cell>
        </row>
        <row r="59">
          <cell r="H59" t="str">
            <v xml:space="preserve"> </v>
          </cell>
          <cell r="I59">
            <v>0.78819444444444386</v>
          </cell>
          <cell r="J59">
            <v>1</v>
          </cell>
        </row>
        <row r="60">
          <cell r="H60" t="str">
            <v xml:space="preserve"> </v>
          </cell>
          <cell r="I60">
            <v>0.78819444444444386</v>
          </cell>
          <cell r="J60">
            <v>1</v>
          </cell>
        </row>
        <row r="61">
          <cell r="H61" t="str">
            <v xml:space="preserve"> </v>
          </cell>
          <cell r="I61">
            <v>0.78819444444444386</v>
          </cell>
          <cell r="J61">
            <v>1</v>
          </cell>
        </row>
        <row r="62">
          <cell r="H62" t="str">
            <v xml:space="preserve"> </v>
          </cell>
          <cell r="I62">
            <v>0.78819444444444386</v>
          </cell>
          <cell r="J62">
            <v>1</v>
          </cell>
        </row>
        <row r="63">
          <cell r="H63" t="str">
            <v xml:space="preserve"> </v>
          </cell>
          <cell r="I63">
            <v>0.78819444444444386</v>
          </cell>
          <cell r="J63">
            <v>1</v>
          </cell>
        </row>
        <row r="64">
          <cell r="H64" t="str">
            <v xml:space="preserve"> </v>
          </cell>
          <cell r="I64">
            <v>0.78819444444444386</v>
          </cell>
          <cell r="J64">
            <v>1</v>
          </cell>
        </row>
        <row r="65">
          <cell r="H65" t="str">
            <v xml:space="preserve"> </v>
          </cell>
          <cell r="I65">
            <v>0.78819444444444386</v>
          </cell>
          <cell r="J65">
            <v>1</v>
          </cell>
        </row>
        <row r="66">
          <cell r="H66" t="str">
            <v xml:space="preserve"> </v>
          </cell>
          <cell r="I66">
            <v>0.78819444444444386</v>
          </cell>
          <cell r="J66">
            <v>1</v>
          </cell>
        </row>
        <row r="67">
          <cell r="H67" t="str">
            <v>3000m V</v>
          </cell>
          <cell r="I67">
            <v>0.78819444444444386</v>
          </cell>
          <cell r="J67">
            <v>1</v>
          </cell>
        </row>
        <row r="68">
          <cell r="H68" t="str">
            <v>3000m M</v>
          </cell>
          <cell r="I68">
            <v>0.78819444444444386</v>
          </cell>
          <cell r="J68">
            <v>1</v>
          </cell>
        </row>
        <row r="69">
          <cell r="H69" t="str">
            <v xml:space="preserve"> </v>
          </cell>
          <cell r="I69">
            <v>0.78819444444444386</v>
          </cell>
          <cell r="J69">
            <v>1</v>
          </cell>
        </row>
        <row r="70">
          <cell r="H70" t="str">
            <v xml:space="preserve"> </v>
          </cell>
          <cell r="I70">
            <v>0.78819444444444386</v>
          </cell>
          <cell r="J70">
            <v>1</v>
          </cell>
        </row>
        <row r="71">
          <cell r="H71" t="str">
            <v xml:space="preserve"> </v>
          </cell>
          <cell r="I71">
            <v>0.78819444444444386</v>
          </cell>
          <cell r="J71">
            <v>1</v>
          </cell>
        </row>
        <row r="72">
          <cell r="H72" t="str">
            <v xml:space="preserve"> </v>
          </cell>
          <cell r="I72">
            <v>0.78819444444444386</v>
          </cell>
          <cell r="J72">
            <v>1</v>
          </cell>
        </row>
        <row r="73">
          <cell r="H73" t="str">
            <v xml:space="preserve"> </v>
          </cell>
          <cell r="I73">
            <v>0.78819444444444386</v>
          </cell>
          <cell r="J73">
            <v>1</v>
          </cell>
        </row>
        <row r="74">
          <cell r="H74" t="str">
            <v xml:space="preserve"> </v>
          </cell>
          <cell r="I74">
            <v>0.78819444444444386</v>
          </cell>
          <cell r="J74">
            <v>1</v>
          </cell>
        </row>
        <row r="75">
          <cell r="H75" t="str">
            <v xml:space="preserve"> </v>
          </cell>
          <cell r="I75">
            <v>0.78819444444444386</v>
          </cell>
          <cell r="J75">
            <v>1</v>
          </cell>
        </row>
        <row r="76">
          <cell r="H76" t="str">
            <v xml:space="preserve"> </v>
          </cell>
          <cell r="I76">
            <v>0.78819444444444386</v>
          </cell>
          <cell r="J76">
            <v>1</v>
          </cell>
        </row>
        <row r="77">
          <cell r="H77" t="str">
            <v xml:space="preserve"> </v>
          </cell>
          <cell r="I77">
            <v>0.78819444444444386</v>
          </cell>
          <cell r="J77">
            <v>1</v>
          </cell>
        </row>
        <row r="78">
          <cell r="H78" t="str">
            <v xml:space="preserve"> </v>
          </cell>
          <cell r="I78">
            <v>0.78819444444444386</v>
          </cell>
          <cell r="J78">
            <v>1</v>
          </cell>
        </row>
        <row r="79">
          <cell r="H79" t="str">
            <v xml:space="preserve"> </v>
          </cell>
          <cell r="I79">
            <v>0.78819444444444386</v>
          </cell>
          <cell r="J79">
            <v>1</v>
          </cell>
        </row>
        <row r="80">
          <cell r="H80" t="str">
            <v xml:space="preserve"> </v>
          </cell>
          <cell r="I80">
            <v>0.78819444444444386</v>
          </cell>
          <cell r="J80">
            <v>1</v>
          </cell>
        </row>
        <row r="81">
          <cell r="H81" t="str">
            <v xml:space="preserve"> </v>
          </cell>
          <cell r="I81">
            <v>0.78819444444444386</v>
          </cell>
          <cell r="J81">
            <v>1</v>
          </cell>
        </row>
        <row r="82">
          <cell r="H82" t="str">
            <v xml:space="preserve"> </v>
          </cell>
          <cell r="I82">
            <v>0.78819444444444386</v>
          </cell>
          <cell r="J82">
            <v>1</v>
          </cell>
        </row>
        <row r="83">
          <cell r="H83" t="str">
            <v xml:space="preserve"> </v>
          </cell>
          <cell r="I83">
            <v>0.78819444444444386</v>
          </cell>
          <cell r="J83">
            <v>1</v>
          </cell>
        </row>
        <row r="84">
          <cell r="H84" t="str">
            <v xml:space="preserve"> </v>
          </cell>
          <cell r="I84">
            <v>0.78819444444444386</v>
          </cell>
          <cell r="J84">
            <v>1</v>
          </cell>
        </row>
        <row r="85">
          <cell r="H85" t="str">
            <v xml:space="preserve"> </v>
          </cell>
          <cell r="I85">
            <v>0.78819444444444386</v>
          </cell>
          <cell r="J85">
            <v>1</v>
          </cell>
        </row>
        <row r="86">
          <cell r="H86" t="str">
            <v xml:space="preserve"> </v>
          </cell>
          <cell r="I86">
            <v>0.78819444444444386</v>
          </cell>
          <cell r="J86">
            <v>1</v>
          </cell>
        </row>
        <row r="87">
          <cell r="H87" t="str">
            <v xml:space="preserve"> </v>
          </cell>
          <cell r="I87">
            <v>0.78819444444444386</v>
          </cell>
          <cell r="J87">
            <v>1</v>
          </cell>
        </row>
        <row r="88">
          <cell r="H88" t="str">
            <v xml:space="preserve"> </v>
          </cell>
          <cell r="I88">
            <v>0.78819444444444386</v>
          </cell>
          <cell r="J88">
            <v>1</v>
          </cell>
        </row>
        <row r="89">
          <cell r="H89" t="str">
            <v xml:space="preserve"> </v>
          </cell>
          <cell r="I89">
            <v>0.78819444444444386</v>
          </cell>
          <cell r="J89">
            <v>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mandos"/>
      <sheetName val="Sheet4"/>
      <sheetName val="List"/>
      <sheetName val="Dalyviai"/>
      <sheetName val="Kelmė"/>
      <sheetName val="Klaipėdos raj."/>
      <sheetName val="Kretinga"/>
      <sheetName val="Mažeikiai"/>
      <sheetName val="N.Akmenė"/>
      <sheetName val="Palanga"/>
      <sheetName val="Pagėgiai"/>
      <sheetName val="Plungė"/>
      <sheetName val="Skuodas"/>
      <sheetName val="Šilalė"/>
      <sheetName val="Šilutė"/>
      <sheetName val="Tauragė"/>
      <sheetName val="Telšiai"/>
      <sheetName val="Sheet8"/>
      <sheetName val="Sheet3"/>
      <sheetName val="Sheet9"/>
      <sheetName val="Sheet1"/>
      <sheetName val="Sheet2"/>
    </sheetNames>
    <sheetDataSet>
      <sheetData sheetId="0" refreshError="1"/>
      <sheetData sheetId="1" refreshError="1"/>
      <sheetData sheetId="2">
        <row r="2">
          <cell r="E2">
            <v>1</v>
          </cell>
          <cell r="F2" t="str">
            <v>v</v>
          </cell>
          <cell r="G2" t="str">
            <v>Vilhelmas Bušas</v>
          </cell>
          <cell r="H2">
            <v>34032</v>
          </cell>
          <cell r="I2" t="str">
            <v>Kelmė</v>
          </cell>
          <cell r="J2" t="str">
            <v>L.M.Norbutai</v>
          </cell>
        </row>
        <row r="3">
          <cell r="E3">
            <v>2</v>
          </cell>
          <cell r="F3" t="str">
            <v>m</v>
          </cell>
          <cell r="G3" t="str">
            <v>Odeta Mašidlauskaitė</v>
          </cell>
          <cell r="H3">
            <v>34032</v>
          </cell>
          <cell r="I3" t="str">
            <v>Kelmė</v>
          </cell>
          <cell r="J3" t="str">
            <v>L.M.Norbutai</v>
          </cell>
        </row>
        <row r="4">
          <cell r="E4">
            <v>3</v>
          </cell>
          <cell r="F4" t="str">
            <v>m</v>
          </cell>
          <cell r="G4" t="str">
            <v>Jurgita Gedvygaitė</v>
          </cell>
          <cell r="H4">
            <v>33773</v>
          </cell>
          <cell r="I4" t="str">
            <v>Kelmė</v>
          </cell>
          <cell r="J4" t="str">
            <v>L.M.Norbutai</v>
          </cell>
        </row>
        <row r="5">
          <cell r="E5">
            <v>4</v>
          </cell>
          <cell r="F5" t="str">
            <v>v</v>
          </cell>
          <cell r="G5" t="str">
            <v>Mindaugas Bladika</v>
          </cell>
          <cell r="H5">
            <v>33998</v>
          </cell>
          <cell r="I5" t="str">
            <v>Kelmė</v>
          </cell>
          <cell r="J5" t="str">
            <v>L.M.Norbutai</v>
          </cell>
        </row>
        <row r="6">
          <cell r="E6">
            <v>5</v>
          </cell>
          <cell r="F6" t="str">
            <v>v</v>
          </cell>
          <cell r="G6" t="str">
            <v>Armandas Budreckis</v>
          </cell>
          <cell r="H6">
            <v>33739</v>
          </cell>
          <cell r="I6" t="str">
            <v>Kelmė</v>
          </cell>
          <cell r="J6" t="str">
            <v>L.M.Norbutai</v>
          </cell>
        </row>
        <row r="7">
          <cell r="E7">
            <v>6</v>
          </cell>
          <cell r="F7" t="str">
            <v>m</v>
          </cell>
          <cell r="G7" t="str">
            <v>Erika Mockutė</v>
          </cell>
          <cell r="H7">
            <v>34473</v>
          </cell>
          <cell r="I7" t="str">
            <v>Kelmė</v>
          </cell>
          <cell r="J7" t="str">
            <v>L.M.Norbutai</v>
          </cell>
        </row>
        <row r="8">
          <cell r="E8">
            <v>7</v>
          </cell>
          <cell r="F8" t="str">
            <v>m</v>
          </cell>
          <cell r="G8" t="str">
            <v>Sandra Rudikaitė</v>
          </cell>
          <cell r="H8">
            <v>34327</v>
          </cell>
          <cell r="I8" t="str">
            <v>Kelmė</v>
          </cell>
          <cell r="J8" t="str">
            <v>L.M.Norbutai</v>
          </cell>
        </row>
        <row r="9">
          <cell r="E9">
            <v>8</v>
          </cell>
          <cell r="F9" t="str">
            <v>v</v>
          </cell>
          <cell r="G9" t="str">
            <v>Mantvydas Saikavičius</v>
          </cell>
          <cell r="H9">
            <v>33789</v>
          </cell>
          <cell r="I9" t="str">
            <v>Kelmė</v>
          </cell>
          <cell r="J9" t="str">
            <v>L.M.Norbutai</v>
          </cell>
        </row>
        <row r="10">
          <cell r="E10">
            <v>9</v>
          </cell>
          <cell r="F10" t="str">
            <v>m</v>
          </cell>
          <cell r="G10" t="str">
            <v>Indrė Gureckytė</v>
          </cell>
          <cell r="H10">
            <v>33766</v>
          </cell>
          <cell r="I10" t="str">
            <v>Kelmė</v>
          </cell>
          <cell r="J10" t="str">
            <v>L.M.Norbutai</v>
          </cell>
        </row>
        <row r="11">
          <cell r="E11">
            <v>10</v>
          </cell>
          <cell r="F11" t="str">
            <v>m</v>
          </cell>
          <cell r="G11" t="str">
            <v>Aurika Balsytė</v>
          </cell>
          <cell r="H11">
            <v>34875</v>
          </cell>
          <cell r="I11" t="str">
            <v>Kelmė</v>
          </cell>
          <cell r="J11" t="str">
            <v>L.M.Norbutai</v>
          </cell>
        </row>
        <row r="12">
          <cell r="E12">
            <v>11</v>
          </cell>
          <cell r="F12" t="str">
            <v>v</v>
          </cell>
          <cell r="G12" t="str">
            <v>Remigijus Jagminas</v>
          </cell>
          <cell r="H12">
            <v>34594</v>
          </cell>
          <cell r="I12" t="str">
            <v>Kelmė</v>
          </cell>
          <cell r="J12" t="str">
            <v>L.M.Norbutai</v>
          </cell>
          <cell r="L12" t="str">
            <v xml:space="preserve">           </v>
          </cell>
        </row>
        <row r="13">
          <cell r="E13">
            <v>12</v>
          </cell>
          <cell r="F13" t="str">
            <v>v</v>
          </cell>
          <cell r="G13" t="str">
            <v>Tadas Gesaitis</v>
          </cell>
          <cell r="H13">
            <v>34497</v>
          </cell>
          <cell r="I13" t="str">
            <v>Kelmė</v>
          </cell>
          <cell r="J13" t="str">
            <v>L.M.Norbutai</v>
          </cell>
        </row>
        <row r="14">
          <cell r="E14">
            <v>13</v>
          </cell>
          <cell r="F14" t="str">
            <v>m</v>
          </cell>
          <cell r="G14" t="str">
            <v>Karina Baltrušaityte</v>
          </cell>
          <cell r="H14" t="str">
            <v>1996-06-04</v>
          </cell>
          <cell r="I14" t="str">
            <v>Kelmė bk</v>
          </cell>
          <cell r="J14" t="str">
            <v>L.M.Norbutai</v>
          </cell>
        </row>
        <row r="15">
          <cell r="E15">
            <v>14</v>
          </cell>
          <cell r="F15" t="str">
            <v>v</v>
          </cell>
          <cell r="G15" t="str">
            <v>Martynas Jocas</v>
          </cell>
          <cell r="H15">
            <v>35220</v>
          </cell>
          <cell r="I15" t="str">
            <v>Kelmė bk</v>
          </cell>
          <cell r="J15" t="str">
            <v>L.M.Norbutai</v>
          </cell>
        </row>
        <row r="16">
          <cell r="E16">
            <v>15</v>
          </cell>
          <cell r="F16" t="str">
            <v>v</v>
          </cell>
          <cell r="G16" t="str">
            <v>Marius Banzimiras</v>
          </cell>
          <cell r="H16">
            <v>33758</v>
          </cell>
          <cell r="I16" t="str">
            <v>Klaipėdos raj.</v>
          </cell>
          <cell r="J16" t="str">
            <v>R.Simoneit</v>
          </cell>
        </row>
        <row r="17">
          <cell r="E17">
            <v>16</v>
          </cell>
          <cell r="F17" t="str">
            <v>m</v>
          </cell>
          <cell r="G17" t="str">
            <v>Justina Bakšinskytė</v>
          </cell>
          <cell r="H17">
            <v>34685</v>
          </cell>
          <cell r="I17" t="str">
            <v>Klaipėdos raj.</v>
          </cell>
          <cell r="J17" t="str">
            <v>L.Bloškienė</v>
          </cell>
        </row>
        <row r="18">
          <cell r="E18">
            <v>17</v>
          </cell>
          <cell r="F18" t="str">
            <v>m</v>
          </cell>
          <cell r="G18" t="str">
            <v>Agnė Simoneit</v>
          </cell>
          <cell r="H18">
            <v>34314</v>
          </cell>
          <cell r="I18" t="str">
            <v>Klaipėdos raj.</v>
          </cell>
          <cell r="J18" t="str">
            <v>R.Simoneit</v>
          </cell>
        </row>
        <row r="19">
          <cell r="E19">
            <v>18</v>
          </cell>
          <cell r="F19" t="str">
            <v>v</v>
          </cell>
          <cell r="G19" t="str">
            <v>Vilius Petrikas</v>
          </cell>
          <cell r="H19">
            <v>34710</v>
          </cell>
          <cell r="I19" t="str">
            <v>Klaipėdos raj.</v>
          </cell>
          <cell r="J19" t="str">
            <v>R.Simoneit</v>
          </cell>
        </row>
        <row r="20">
          <cell r="E20">
            <v>19</v>
          </cell>
          <cell r="F20" t="str">
            <v>m</v>
          </cell>
          <cell r="G20" t="str">
            <v>Indrė Žalpytė</v>
          </cell>
          <cell r="H20">
            <v>34247</v>
          </cell>
          <cell r="I20" t="str">
            <v>Klaipėdos raj.</v>
          </cell>
          <cell r="J20" t="str">
            <v>R.Simoneit</v>
          </cell>
        </row>
        <row r="21">
          <cell r="E21">
            <v>20</v>
          </cell>
          <cell r="F21" t="str">
            <v>m</v>
          </cell>
          <cell r="G21" t="str">
            <v>Karolina Brigmanaitė</v>
          </cell>
          <cell r="H21">
            <v>34799</v>
          </cell>
          <cell r="I21" t="str">
            <v>Klaipėdos raj.</v>
          </cell>
          <cell r="J21" t="str">
            <v>R.Simoneit</v>
          </cell>
        </row>
        <row r="22">
          <cell r="E22">
            <v>21</v>
          </cell>
          <cell r="F22" t="str">
            <v>m</v>
          </cell>
          <cell r="G22" t="str">
            <v>Sandra Žalpytė</v>
          </cell>
          <cell r="H22">
            <v>33972</v>
          </cell>
          <cell r="I22" t="str">
            <v>Klaipėdos raj.</v>
          </cell>
          <cell r="J22" t="str">
            <v>R.Simoneit</v>
          </cell>
        </row>
        <row r="23">
          <cell r="E23">
            <v>22</v>
          </cell>
          <cell r="F23" t="str">
            <v>m</v>
          </cell>
          <cell r="G23" t="str">
            <v>Oksana Gelžinytė</v>
          </cell>
          <cell r="H23">
            <v>33719</v>
          </cell>
          <cell r="I23" t="str">
            <v>Klaipėdos raj.</v>
          </cell>
          <cell r="J23" t="str">
            <v>R.Simoneit</v>
          </cell>
        </row>
        <row r="24">
          <cell r="E24">
            <v>23</v>
          </cell>
          <cell r="F24" t="str">
            <v>m</v>
          </cell>
          <cell r="G24" t="str">
            <v>Ieva Šilgalytė</v>
          </cell>
          <cell r="H24">
            <v>34180</v>
          </cell>
          <cell r="I24" t="str">
            <v>Klaipėdos raj.</v>
          </cell>
          <cell r="J24" t="str">
            <v>L.Bloškienė</v>
          </cell>
        </row>
        <row r="25">
          <cell r="E25">
            <v>24</v>
          </cell>
          <cell r="F25" t="str">
            <v>v</v>
          </cell>
          <cell r="G25" t="str">
            <v>Mažvydas Andrijauskas</v>
          </cell>
          <cell r="H25">
            <v>34830</v>
          </cell>
          <cell r="I25" t="str">
            <v>Klaipėdos raj.</v>
          </cell>
          <cell r="J25" t="str">
            <v>R.Simoneit</v>
          </cell>
        </row>
        <row r="26">
          <cell r="E26">
            <v>25</v>
          </cell>
          <cell r="F26" t="str">
            <v>m</v>
          </cell>
          <cell r="G26" t="str">
            <v>Monika Riškutė</v>
          </cell>
          <cell r="H26">
            <v>33931</v>
          </cell>
          <cell r="I26" t="str">
            <v>Klaipėdos raj.</v>
          </cell>
          <cell r="J26" t="str">
            <v>R.Simoneit</v>
          </cell>
        </row>
        <row r="27">
          <cell r="E27">
            <v>26</v>
          </cell>
          <cell r="F27" t="str">
            <v>m</v>
          </cell>
          <cell r="G27" t="str">
            <v>Jurgita Jančauskytė</v>
          </cell>
          <cell r="H27">
            <v>33870</v>
          </cell>
          <cell r="I27" t="str">
            <v>Klaipėdos raj.</v>
          </cell>
          <cell r="J27" t="str">
            <v>A.Šimkevičius</v>
          </cell>
        </row>
        <row r="28">
          <cell r="E28">
            <v>27</v>
          </cell>
          <cell r="F28" t="str">
            <v>m</v>
          </cell>
          <cell r="G28" t="str">
            <v>Ineta Gilvonauskaitė</v>
          </cell>
          <cell r="H28">
            <v>34799</v>
          </cell>
          <cell r="I28" t="str">
            <v>Klaipėdos raj.</v>
          </cell>
          <cell r="J28" t="str">
            <v>B.Ruigienė</v>
          </cell>
        </row>
        <row r="29">
          <cell r="E29">
            <v>28</v>
          </cell>
          <cell r="F29" t="str">
            <v>m</v>
          </cell>
          <cell r="G29" t="str">
            <v>Ramunė Puplesytė</v>
          </cell>
          <cell r="H29">
            <v>34328</v>
          </cell>
          <cell r="I29" t="str">
            <v>Klaipėdos raj.</v>
          </cell>
          <cell r="J29" t="str">
            <v>L.Bloškienė</v>
          </cell>
        </row>
        <row r="30">
          <cell r="E30">
            <v>29</v>
          </cell>
          <cell r="F30" t="str">
            <v>m</v>
          </cell>
          <cell r="G30" t="str">
            <v>Diana Daugėlaitė</v>
          </cell>
          <cell r="H30">
            <v>34727</v>
          </cell>
          <cell r="I30" t="str">
            <v>Klaipėdos raj.</v>
          </cell>
          <cell r="J30" t="str">
            <v>L.Bloškienė</v>
          </cell>
        </row>
        <row r="31">
          <cell r="E31">
            <v>30</v>
          </cell>
          <cell r="F31" t="str">
            <v>v</v>
          </cell>
          <cell r="G31" t="str">
            <v>Julius Drąsutis</v>
          </cell>
          <cell r="H31">
            <v>34036</v>
          </cell>
          <cell r="I31" t="str">
            <v>Klaipėdos raj.</v>
          </cell>
          <cell r="J31" t="str">
            <v>A.Šimkevičius</v>
          </cell>
        </row>
        <row r="32">
          <cell r="E32">
            <v>31</v>
          </cell>
          <cell r="F32" t="str">
            <v>v</v>
          </cell>
          <cell r="G32" t="str">
            <v>Tomas Jenkus</v>
          </cell>
          <cell r="H32">
            <v>34153</v>
          </cell>
          <cell r="I32" t="str">
            <v>Klaipėdos raj.</v>
          </cell>
          <cell r="J32" t="str">
            <v>A.Šimkevičius</v>
          </cell>
        </row>
        <row r="33">
          <cell r="E33">
            <v>32</v>
          </cell>
          <cell r="F33" t="str">
            <v>v</v>
          </cell>
          <cell r="G33" t="str">
            <v>Eimantas Šilinskas</v>
          </cell>
          <cell r="H33">
            <v>34049</v>
          </cell>
          <cell r="I33" t="str">
            <v>Klaipėdos raj.</v>
          </cell>
          <cell r="J33" t="str">
            <v>A.Šimkevičius</v>
          </cell>
        </row>
        <row r="34">
          <cell r="E34">
            <v>33</v>
          </cell>
          <cell r="F34" t="str">
            <v>v</v>
          </cell>
          <cell r="G34" t="str">
            <v>Mantas Stončius</v>
          </cell>
          <cell r="H34">
            <v>33602</v>
          </cell>
          <cell r="I34" t="str">
            <v>Klaipėdos raj. bk</v>
          </cell>
          <cell r="J34" t="str">
            <v>R.Simoneit</v>
          </cell>
        </row>
        <row r="35">
          <cell r="E35">
            <v>34</v>
          </cell>
          <cell r="F35" t="str">
            <v>m</v>
          </cell>
          <cell r="G35" t="str">
            <v>Rūta Birgėlaitė</v>
          </cell>
          <cell r="H35">
            <v>33422</v>
          </cell>
          <cell r="I35" t="str">
            <v>Klaipėdos raj. bk</v>
          </cell>
          <cell r="J35" t="str">
            <v>R.Simoneit</v>
          </cell>
        </row>
        <row r="36">
          <cell r="E36">
            <v>35</v>
          </cell>
          <cell r="F36" t="str">
            <v>v</v>
          </cell>
          <cell r="G36" t="str">
            <v>Tadas Dargis</v>
          </cell>
          <cell r="H36">
            <v>34312</v>
          </cell>
          <cell r="I36" t="str">
            <v>Klaipėdos raj. ind</v>
          </cell>
          <cell r="J36" t="str">
            <v>A.Šimkevičius</v>
          </cell>
        </row>
        <row r="37">
          <cell r="E37">
            <v>36</v>
          </cell>
          <cell r="F37" t="str">
            <v>m</v>
          </cell>
          <cell r="G37" t="str">
            <v>Miglė Birgėlaitė</v>
          </cell>
          <cell r="H37">
            <v>34187</v>
          </cell>
          <cell r="I37" t="str">
            <v>Klaipėdos raj. ind</v>
          </cell>
          <cell r="J37" t="str">
            <v>R.Simoneit</v>
          </cell>
        </row>
        <row r="38">
          <cell r="E38">
            <v>37</v>
          </cell>
          <cell r="F38" t="str">
            <v>v</v>
          </cell>
          <cell r="G38" t="str">
            <v>Gintautas Rimeikis</v>
          </cell>
          <cell r="H38">
            <v>34297</v>
          </cell>
          <cell r="I38" t="str">
            <v>Klaipėdos raj. ind</v>
          </cell>
          <cell r="J38" t="str">
            <v>R.Simoneit</v>
          </cell>
        </row>
        <row r="39">
          <cell r="E39">
            <v>38</v>
          </cell>
          <cell r="F39" t="str">
            <v>v</v>
          </cell>
          <cell r="G39" t="str">
            <v>Paulius Balsys</v>
          </cell>
          <cell r="H39">
            <v>33682</v>
          </cell>
          <cell r="I39" t="str">
            <v>Kretinga</v>
          </cell>
          <cell r="J39" t="str">
            <v>J.Pelionis</v>
          </cell>
        </row>
        <row r="40">
          <cell r="E40">
            <v>39</v>
          </cell>
          <cell r="F40" t="str">
            <v>v</v>
          </cell>
          <cell r="G40" t="str">
            <v>Vilius Kuktorovas</v>
          </cell>
          <cell r="H40">
            <v>34503</v>
          </cell>
          <cell r="I40" t="str">
            <v>Kretinga</v>
          </cell>
          <cell r="J40" t="str">
            <v>J.Pelionis</v>
          </cell>
        </row>
        <row r="41">
          <cell r="E41">
            <v>40</v>
          </cell>
          <cell r="F41" t="str">
            <v>m</v>
          </cell>
          <cell r="G41" t="str">
            <v>Karolina Deleutaitė</v>
          </cell>
          <cell r="H41">
            <v>34722</v>
          </cell>
          <cell r="I41" t="str">
            <v>Kretinga</v>
          </cell>
          <cell r="J41" t="str">
            <v>J.Pelionis</v>
          </cell>
        </row>
        <row r="42">
          <cell r="E42">
            <v>41</v>
          </cell>
          <cell r="F42" t="str">
            <v>m</v>
          </cell>
          <cell r="G42" t="str">
            <v>Kristina Gailytė</v>
          </cell>
          <cell r="H42">
            <v>34434</v>
          </cell>
          <cell r="I42" t="str">
            <v>Mažeikiai</v>
          </cell>
          <cell r="J42" t="str">
            <v>J. Kriaučiūnienė</v>
          </cell>
        </row>
        <row r="43">
          <cell r="E43">
            <v>42</v>
          </cell>
          <cell r="F43" t="str">
            <v>m</v>
          </cell>
          <cell r="G43" t="str">
            <v>Rūta Balsytė</v>
          </cell>
          <cell r="H43">
            <v>34394</v>
          </cell>
          <cell r="I43" t="str">
            <v>Mažeikiai</v>
          </cell>
          <cell r="J43" t="str">
            <v>J. Kriaučiūnienė</v>
          </cell>
        </row>
        <row r="44">
          <cell r="E44">
            <v>43</v>
          </cell>
          <cell r="F44" t="str">
            <v>v</v>
          </cell>
          <cell r="G44" t="str">
            <v>Darius Indriekus</v>
          </cell>
          <cell r="H44">
            <v>33682</v>
          </cell>
          <cell r="I44" t="str">
            <v>Mažeikiai</v>
          </cell>
          <cell r="J44" t="str">
            <v>J. Kriaučiūnienė</v>
          </cell>
        </row>
        <row r="45">
          <cell r="E45">
            <v>44</v>
          </cell>
          <cell r="F45" t="str">
            <v>v</v>
          </cell>
          <cell r="G45" t="str">
            <v>Andrius Monstavičius</v>
          </cell>
          <cell r="H45">
            <v>33770</v>
          </cell>
          <cell r="I45" t="str">
            <v>Mažeikiai</v>
          </cell>
          <cell r="J45" t="str">
            <v>J. Kriaučiūnienė</v>
          </cell>
        </row>
        <row r="46">
          <cell r="E46">
            <v>45</v>
          </cell>
          <cell r="F46" t="str">
            <v>v</v>
          </cell>
          <cell r="G46" t="str">
            <v>Vilius Stonkus</v>
          </cell>
          <cell r="H46">
            <v>34905</v>
          </cell>
          <cell r="I46" t="str">
            <v>Mažeikiai</v>
          </cell>
          <cell r="J46" t="str">
            <v>J. Kriaučiūnienė</v>
          </cell>
        </row>
        <row r="47">
          <cell r="E47">
            <v>46</v>
          </cell>
          <cell r="F47" t="str">
            <v>v</v>
          </cell>
          <cell r="G47" t="str">
            <v>Karolis Gricius</v>
          </cell>
          <cell r="H47">
            <v>34967</v>
          </cell>
          <cell r="I47" t="str">
            <v>Mažeikiai</v>
          </cell>
          <cell r="J47" t="str">
            <v>J. Kriaučiūnienė</v>
          </cell>
        </row>
        <row r="48">
          <cell r="E48">
            <v>47</v>
          </cell>
          <cell r="F48" t="str">
            <v>v</v>
          </cell>
          <cell r="G48" t="str">
            <v>Titas Česnauskis</v>
          </cell>
          <cell r="H48">
            <v>35033</v>
          </cell>
          <cell r="I48" t="str">
            <v>Mažeikiai</v>
          </cell>
          <cell r="J48" t="str">
            <v>J. Kriaučiūnienė</v>
          </cell>
        </row>
        <row r="49">
          <cell r="E49">
            <v>48</v>
          </cell>
          <cell r="F49" t="str">
            <v>m</v>
          </cell>
          <cell r="G49" t="str">
            <v>Viktorija Butkutė</v>
          </cell>
          <cell r="H49">
            <v>34593</v>
          </cell>
          <cell r="I49" t="str">
            <v>Mažeikiai</v>
          </cell>
          <cell r="J49" t="str">
            <v>J. Kriaučiūnienė</v>
          </cell>
        </row>
        <row r="50">
          <cell r="E50">
            <v>49</v>
          </cell>
          <cell r="F50" t="str">
            <v>m</v>
          </cell>
          <cell r="G50" t="str">
            <v>Lina Ubavičiūtė</v>
          </cell>
          <cell r="H50">
            <v>34638</v>
          </cell>
          <cell r="I50" t="str">
            <v>Mažeikiai</v>
          </cell>
          <cell r="J50" t="str">
            <v>J. Kriaučiūnienė</v>
          </cell>
        </row>
        <row r="51">
          <cell r="E51">
            <v>50</v>
          </cell>
          <cell r="F51" t="str">
            <v>v</v>
          </cell>
          <cell r="G51" t="str">
            <v>Ernestas Jašmontas</v>
          </cell>
          <cell r="H51">
            <v>34592</v>
          </cell>
          <cell r="I51" t="str">
            <v>Mažeikiai</v>
          </cell>
          <cell r="J51" t="str">
            <v>J. Kriaučiūnienė</v>
          </cell>
        </row>
        <row r="52">
          <cell r="E52">
            <v>51</v>
          </cell>
          <cell r="F52" t="str">
            <v>v</v>
          </cell>
          <cell r="G52" t="str">
            <v>Edvinas Pukinskas</v>
          </cell>
          <cell r="H52">
            <v>33790</v>
          </cell>
          <cell r="I52" t="str">
            <v>Mažeikiai</v>
          </cell>
          <cell r="J52" t="str">
            <v>J. Kriaučiūnienė</v>
          </cell>
        </row>
        <row r="53">
          <cell r="E53">
            <v>52</v>
          </cell>
          <cell r="F53" t="str">
            <v>m</v>
          </cell>
          <cell r="G53" t="str">
            <v>Dovilė Pociūtė</v>
          </cell>
          <cell r="H53">
            <v>33874</v>
          </cell>
          <cell r="I53" t="str">
            <v>Mažeikiai</v>
          </cell>
          <cell r="J53" t="str">
            <v>J. Kriaučiūnienė</v>
          </cell>
        </row>
        <row r="54">
          <cell r="E54">
            <v>53</v>
          </cell>
          <cell r="F54" t="str">
            <v>v</v>
          </cell>
          <cell r="G54" t="str">
            <v>Marius Šileika</v>
          </cell>
          <cell r="H54" t="str">
            <v>1994.11.23</v>
          </cell>
          <cell r="I54" t="str">
            <v>Palanga</v>
          </cell>
          <cell r="J54" t="str">
            <v>I.Apanavičiūtė</v>
          </cell>
        </row>
        <row r="55">
          <cell r="E55">
            <v>54</v>
          </cell>
          <cell r="F55" t="str">
            <v>v</v>
          </cell>
          <cell r="G55" t="str">
            <v>Mindaugas Kuoja</v>
          </cell>
          <cell r="H55" t="str">
            <v>1995.03.28</v>
          </cell>
          <cell r="I55" t="str">
            <v>Palanga</v>
          </cell>
          <cell r="J55" t="str">
            <v>I.Apanavičiūtė</v>
          </cell>
        </row>
        <row r="56">
          <cell r="E56">
            <v>55</v>
          </cell>
          <cell r="F56" t="str">
            <v>v</v>
          </cell>
          <cell r="G56" t="str">
            <v>Karolis Barkauskas</v>
          </cell>
          <cell r="H56" t="str">
            <v>1995.12.28</v>
          </cell>
          <cell r="I56" t="str">
            <v>Palanga</v>
          </cell>
          <cell r="J56" t="str">
            <v>I.Apanavičiūtė</v>
          </cell>
        </row>
        <row r="57">
          <cell r="E57">
            <v>56</v>
          </cell>
          <cell r="F57" t="str">
            <v>v</v>
          </cell>
          <cell r="G57" t="str">
            <v>Mantas Petkus</v>
          </cell>
          <cell r="H57">
            <v>33928</v>
          </cell>
          <cell r="I57" t="str">
            <v>Palanga</v>
          </cell>
          <cell r="J57" t="str">
            <v>I.Apanavičiūtė</v>
          </cell>
        </row>
        <row r="58">
          <cell r="E58">
            <v>57</v>
          </cell>
          <cell r="F58" t="str">
            <v>v</v>
          </cell>
          <cell r="G58" t="str">
            <v>Marijana Jarmolič</v>
          </cell>
          <cell r="H58">
            <v>33730</v>
          </cell>
          <cell r="I58" t="str">
            <v>Palanga</v>
          </cell>
          <cell r="J58" t="str">
            <v>I.Apanavičiūtė</v>
          </cell>
        </row>
        <row r="59">
          <cell r="E59">
            <v>58</v>
          </cell>
          <cell r="F59" t="str">
            <v>m</v>
          </cell>
          <cell r="G59" t="str">
            <v>Reda Anužytė</v>
          </cell>
          <cell r="H59">
            <v>33880</v>
          </cell>
          <cell r="I59" t="str">
            <v>Palanga</v>
          </cell>
          <cell r="J59" t="str">
            <v>I.Apanavičiūtė</v>
          </cell>
        </row>
        <row r="60">
          <cell r="E60">
            <v>59</v>
          </cell>
          <cell r="F60" t="str">
            <v>m</v>
          </cell>
          <cell r="G60" t="str">
            <v>Gabrielė Adinavičiūtė</v>
          </cell>
          <cell r="H60">
            <v>33803</v>
          </cell>
          <cell r="I60" t="str">
            <v>Palanga</v>
          </cell>
          <cell r="J60" t="str">
            <v>I.Apanavičiūtė</v>
          </cell>
        </row>
        <row r="61">
          <cell r="E61">
            <v>60</v>
          </cell>
          <cell r="F61" t="str">
            <v>m</v>
          </cell>
          <cell r="G61" t="str">
            <v>Marija Laurinavičiūtė</v>
          </cell>
          <cell r="H61">
            <v>33794</v>
          </cell>
          <cell r="I61" t="str">
            <v>Palanga</v>
          </cell>
          <cell r="J61" t="str">
            <v>I.Apanavičiūtė</v>
          </cell>
        </row>
        <row r="62">
          <cell r="E62">
            <v>61</v>
          </cell>
          <cell r="F62" t="str">
            <v>v</v>
          </cell>
          <cell r="G62" t="str">
            <v>Paulius Baltrušis</v>
          </cell>
          <cell r="H62" t="str">
            <v>1993.04.20</v>
          </cell>
          <cell r="I62" t="str">
            <v>Palanga</v>
          </cell>
          <cell r="J62" t="str">
            <v>I.Apanavičiūtė</v>
          </cell>
        </row>
        <row r="63">
          <cell r="E63">
            <v>62</v>
          </cell>
          <cell r="F63" t="str">
            <v>v</v>
          </cell>
          <cell r="G63" t="str">
            <v>Naglis Piatkovskis</v>
          </cell>
          <cell r="H63">
            <v>33803</v>
          </cell>
          <cell r="I63" t="str">
            <v>Palanga</v>
          </cell>
          <cell r="J63" t="str">
            <v>S.Kašinskas</v>
          </cell>
        </row>
        <row r="64">
          <cell r="E64">
            <v>63</v>
          </cell>
          <cell r="F64" t="str">
            <v>v</v>
          </cell>
          <cell r="G64" t="str">
            <v>Justinas Šatkauskas</v>
          </cell>
          <cell r="H64" t="str">
            <v>1993.01.27</v>
          </cell>
          <cell r="I64" t="str">
            <v>Palanga</v>
          </cell>
          <cell r="J64" t="str">
            <v>S.Kašinskas</v>
          </cell>
        </row>
        <row r="65">
          <cell r="E65">
            <v>64</v>
          </cell>
          <cell r="F65" t="str">
            <v>m</v>
          </cell>
          <cell r="G65" t="str">
            <v>Oksana Liekytė</v>
          </cell>
          <cell r="H65" t="str">
            <v>1994-03-09</v>
          </cell>
          <cell r="I65" t="str">
            <v>Papėgiai</v>
          </cell>
          <cell r="J65" t="str">
            <v>A.Jankantienė</v>
          </cell>
        </row>
        <row r="66">
          <cell r="E66">
            <v>65</v>
          </cell>
          <cell r="F66" t="str">
            <v>v</v>
          </cell>
          <cell r="G66" t="str">
            <v>Deividas  Stanišauskas</v>
          </cell>
          <cell r="H66" t="str">
            <v>1994-11-19</v>
          </cell>
          <cell r="I66" t="str">
            <v>Papėgiai</v>
          </cell>
          <cell r="J66" t="str">
            <v>A.Jankantienė</v>
          </cell>
        </row>
        <row r="67">
          <cell r="E67">
            <v>66</v>
          </cell>
          <cell r="F67" t="str">
            <v>v</v>
          </cell>
          <cell r="G67" t="str">
            <v>Dainius Viršilas</v>
          </cell>
          <cell r="H67" t="str">
            <v>1994-04-21</v>
          </cell>
          <cell r="I67" t="str">
            <v>Papėgiai</v>
          </cell>
          <cell r="J67" t="str">
            <v>E Kriaučiūnas</v>
          </cell>
        </row>
        <row r="68">
          <cell r="E68">
            <v>67</v>
          </cell>
          <cell r="F68" t="str">
            <v>v</v>
          </cell>
          <cell r="G68" t="str">
            <v>Gediminas Mockus</v>
          </cell>
          <cell r="H68" t="str">
            <v>1995-04-22</v>
          </cell>
          <cell r="I68" t="str">
            <v>Papėgiai</v>
          </cell>
          <cell r="J68" t="str">
            <v>A.Musvydas</v>
          </cell>
        </row>
        <row r="69">
          <cell r="E69">
            <v>68</v>
          </cell>
          <cell r="F69" t="str">
            <v>v</v>
          </cell>
          <cell r="G69" t="str">
            <v>Julius Bauža</v>
          </cell>
          <cell r="H69" t="str">
            <v>1994-01-09</v>
          </cell>
          <cell r="I69" t="str">
            <v>Papėgiai</v>
          </cell>
          <cell r="J69" t="str">
            <v>A.Musvydas</v>
          </cell>
        </row>
        <row r="70">
          <cell r="E70">
            <v>69</v>
          </cell>
          <cell r="F70" t="str">
            <v>v</v>
          </cell>
          <cell r="G70" t="str">
            <v>Vitalijus Gečas</v>
          </cell>
          <cell r="H70" t="str">
            <v>1994-06-02</v>
          </cell>
          <cell r="I70" t="str">
            <v>Papėgiai</v>
          </cell>
          <cell r="J70" t="str">
            <v>A.Musvydas</v>
          </cell>
        </row>
        <row r="71">
          <cell r="E71">
            <v>70</v>
          </cell>
          <cell r="F71" t="str">
            <v>m</v>
          </cell>
          <cell r="G71" t="str">
            <v>Viktorija Montrimaitė</v>
          </cell>
          <cell r="H71" t="str">
            <v>1995-06-23</v>
          </cell>
          <cell r="I71" t="str">
            <v>Papėgiai</v>
          </cell>
          <cell r="J71" t="str">
            <v>A.Musvydas</v>
          </cell>
        </row>
        <row r="72">
          <cell r="E72">
            <v>71</v>
          </cell>
          <cell r="F72" t="str">
            <v>v</v>
          </cell>
          <cell r="G72" t="str">
            <v>Rokas Liolaitis</v>
          </cell>
          <cell r="H72" t="str">
            <v>1995-07-19</v>
          </cell>
          <cell r="I72" t="str">
            <v>Papėgiai</v>
          </cell>
          <cell r="J72" t="str">
            <v>S.Musvydienė</v>
          </cell>
        </row>
        <row r="73">
          <cell r="E73">
            <v>72</v>
          </cell>
          <cell r="F73" t="str">
            <v>m</v>
          </cell>
          <cell r="G73" t="str">
            <v>Agnė Miščiokaitytė</v>
          </cell>
          <cell r="H73" t="str">
            <v>1995-01-15</v>
          </cell>
          <cell r="I73" t="str">
            <v>Papėgiai</v>
          </cell>
          <cell r="J73" t="str">
            <v>S.Musvydienė</v>
          </cell>
        </row>
        <row r="74">
          <cell r="E74">
            <v>73</v>
          </cell>
          <cell r="F74" t="str">
            <v>m</v>
          </cell>
          <cell r="G74" t="str">
            <v>Violeta Lisina</v>
          </cell>
          <cell r="H74" t="str">
            <v>1994-07-25</v>
          </cell>
          <cell r="I74" t="str">
            <v>Papėgiai</v>
          </cell>
          <cell r="J74" t="str">
            <v>S.Musvydienė</v>
          </cell>
        </row>
        <row r="75">
          <cell r="E75">
            <v>74</v>
          </cell>
          <cell r="F75" t="str">
            <v>m</v>
          </cell>
          <cell r="G75" t="str">
            <v>Dovilė Mockutė</v>
          </cell>
          <cell r="H75" t="str">
            <v>1994-10-05</v>
          </cell>
          <cell r="I75" t="str">
            <v>Papėgiai</v>
          </cell>
          <cell r="J75" t="str">
            <v>S.Musvydienė</v>
          </cell>
        </row>
        <row r="76">
          <cell r="E76">
            <v>75</v>
          </cell>
          <cell r="F76" t="str">
            <v>m</v>
          </cell>
          <cell r="G76" t="str">
            <v>Greta Banytė</v>
          </cell>
          <cell r="H76" t="str">
            <v>1996-02-13</v>
          </cell>
          <cell r="I76" t="str">
            <v>Papėgiai bk</v>
          </cell>
          <cell r="J76" t="str">
            <v>S.Musvydienė</v>
          </cell>
        </row>
        <row r="77">
          <cell r="E77">
            <v>76</v>
          </cell>
          <cell r="F77" t="str">
            <v>m</v>
          </cell>
          <cell r="G77" t="str">
            <v>Erika Petrikauskaitė</v>
          </cell>
          <cell r="H77" t="str">
            <v>1996-10-01</v>
          </cell>
          <cell r="I77" t="str">
            <v>Papėgiai bk</v>
          </cell>
          <cell r="J77" t="str">
            <v>S.Musvydienė</v>
          </cell>
        </row>
        <row r="78">
          <cell r="E78">
            <v>77</v>
          </cell>
          <cell r="F78" t="str">
            <v>v</v>
          </cell>
          <cell r="G78" t="str">
            <v>Matas Galdikas</v>
          </cell>
          <cell r="H78">
            <v>33655</v>
          </cell>
          <cell r="I78" t="str">
            <v>Plungė</v>
          </cell>
          <cell r="J78" t="str">
            <v>R.Šilenskienė, E.Jurgutis</v>
          </cell>
          <cell r="K78" t="str">
            <v>7,31</v>
          </cell>
        </row>
        <row r="79">
          <cell r="E79">
            <v>78</v>
          </cell>
          <cell r="F79" t="str">
            <v>v</v>
          </cell>
          <cell r="G79" t="str">
            <v>Tomas Eismontas</v>
          </cell>
          <cell r="H79">
            <v>34541</v>
          </cell>
          <cell r="I79" t="str">
            <v>Plungė</v>
          </cell>
          <cell r="J79" t="str">
            <v>R.Šilenskienė, E.Jurgutis</v>
          </cell>
          <cell r="K79" t="str">
            <v>7,82</v>
          </cell>
          <cell r="L79" t="str">
            <v>5,66</v>
          </cell>
        </row>
        <row r="80">
          <cell r="E80">
            <v>79</v>
          </cell>
          <cell r="F80" t="str">
            <v>m</v>
          </cell>
          <cell r="G80" t="str">
            <v>Greta  Jonušaitė</v>
          </cell>
          <cell r="H80">
            <v>35400</v>
          </cell>
          <cell r="I80" t="str">
            <v>Plungė bk</v>
          </cell>
          <cell r="J80" t="str">
            <v>R.Šilenskienė, E.Jurgutis</v>
          </cell>
          <cell r="K80" t="str">
            <v>8,72</v>
          </cell>
          <cell r="L80" t="str">
            <v>4,66</v>
          </cell>
        </row>
        <row r="81">
          <cell r="E81">
            <v>80</v>
          </cell>
          <cell r="F81" t="str">
            <v>v</v>
          </cell>
          <cell r="G81" t="str">
            <v>Mantas Gusčius</v>
          </cell>
          <cell r="H81">
            <v>34039</v>
          </cell>
          <cell r="I81" t="str">
            <v>Plungė</v>
          </cell>
          <cell r="J81" t="str">
            <v>R.Šilenskienė, E.Jurgutis</v>
          </cell>
          <cell r="K81" t="str">
            <v>7,84</v>
          </cell>
          <cell r="L81" t="str">
            <v>41,16</v>
          </cell>
        </row>
        <row r="82">
          <cell r="E82">
            <v>81</v>
          </cell>
          <cell r="F82" t="str">
            <v>m</v>
          </cell>
          <cell r="G82" t="str">
            <v>Rosita Bogužaitė</v>
          </cell>
          <cell r="H82">
            <v>34807</v>
          </cell>
          <cell r="I82" t="str">
            <v>Plungė</v>
          </cell>
          <cell r="J82" t="str">
            <v>R.Šilenskienė, E.Jurgutis</v>
          </cell>
          <cell r="K82" t="str">
            <v>9,14</v>
          </cell>
        </row>
        <row r="83">
          <cell r="E83">
            <v>82</v>
          </cell>
          <cell r="F83" t="str">
            <v>v</v>
          </cell>
          <cell r="G83" t="str">
            <v>Gitis Selenis</v>
          </cell>
          <cell r="H83">
            <v>34927</v>
          </cell>
          <cell r="I83" t="str">
            <v>Plungė</v>
          </cell>
          <cell r="J83" t="str">
            <v>A.Paulauskas</v>
          </cell>
          <cell r="K83" t="str">
            <v>11,18,06</v>
          </cell>
        </row>
        <row r="84">
          <cell r="E84">
            <v>83</v>
          </cell>
          <cell r="F84" t="str">
            <v>v</v>
          </cell>
          <cell r="G84" t="str">
            <v>Karolis Monkus</v>
          </cell>
          <cell r="H84">
            <v>33668</v>
          </cell>
          <cell r="I84" t="str">
            <v>Šilalė</v>
          </cell>
          <cell r="J84" t="str">
            <v>E.Vaitiekus</v>
          </cell>
        </row>
        <row r="85">
          <cell r="E85">
            <v>84</v>
          </cell>
          <cell r="F85" t="str">
            <v>m</v>
          </cell>
          <cell r="G85" t="str">
            <v>Rasa Maslauskaitė</v>
          </cell>
          <cell r="H85">
            <v>33920</v>
          </cell>
          <cell r="I85" t="str">
            <v>Šilalė</v>
          </cell>
          <cell r="J85" t="str">
            <v>R.Bendžius</v>
          </cell>
        </row>
        <row r="86">
          <cell r="E86">
            <v>85</v>
          </cell>
          <cell r="F86" t="str">
            <v>v</v>
          </cell>
          <cell r="G86" t="str">
            <v>Evaldas Gotautas</v>
          </cell>
          <cell r="H86">
            <v>33982</v>
          </cell>
          <cell r="I86" t="str">
            <v>Šilalė</v>
          </cell>
          <cell r="J86" t="str">
            <v>E.Ivanauskas</v>
          </cell>
        </row>
        <row r="87">
          <cell r="E87">
            <v>86</v>
          </cell>
          <cell r="F87" t="str">
            <v>v</v>
          </cell>
          <cell r="G87" t="str">
            <v>Alvydas Misius</v>
          </cell>
          <cell r="H87">
            <v>34014</v>
          </cell>
          <cell r="I87" t="str">
            <v>Šilalė</v>
          </cell>
          <cell r="J87" t="str">
            <v>E.Ivanauskas</v>
          </cell>
        </row>
        <row r="88">
          <cell r="E88">
            <v>87</v>
          </cell>
          <cell r="F88" t="str">
            <v>v</v>
          </cell>
          <cell r="G88" t="str">
            <v>Andrius Armonas</v>
          </cell>
          <cell r="H88">
            <v>34037</v>
          </cell>
          <cell r="I88" t="str">
            <v>Šilalė</v>
          </cell>
          <cell r="J88" t="str">
            <v>E.Vaitiekus</v>
          </cell>
        </row>
        <row r="89">
          <cell r="E89">
            <v>88</v>
          </cell>
          <cell r="F89" t="str">
            <v>v</v>
          </cell>
          <cell r="G89" t="str">
            <v>Linas Sykas</v>
          </cell>
          <cell r="H89">
            <v>34217</v>
          </cell>
          <cell r="I89" t="str">
            <v>Šilalė</v>
          </cell>
          <cell r="J89" t="str">
            <v>E.Vaitiekus</v>
          </cell>
        </row>
        <row r="90">
          <cell r="E90">
            <v>89</v>
          </cell>
          <cell r="F90" t="str">
            <v>m</v>
          </cell>
          <cell r="G90" t="str">
            <v>Gabrielė Žymančiutė</v>
          </cell>
          <cell r="H90">
            <v>34340</v>
          </cell>
          <cell r="I90" t="str">
            <v>Šilalė</v>
          </cell>
          <cell r="J90" t="str">
            <v>R.Bendžius</v>
          </cell>
        </row>
        <row r="91">
          <cell r="E91">
            <v>90</v>
          </cell>
          <cell r="F91" t="str">
            <v>v</v>
          </cell>
          <cell r="G91" t="str">
            <v>Almantas Kiminius</v>
          </cell>
          <cell r="H91">
            <v>34755</v>
          </cell>
          <cell r="I91" t="str">
            <v>Šilalė</v>
          </cell>
          <cell r="J91" t="str">
            <v>R.Bendžius</v>
          </cell>
        </row>
        <row r="92">
          <cell r="E92">
            <v>91</v>
          </cell>
          <cell r="F92" t="str">
            <v>m</v>
          </cell>
          <cell r="G92" t="str">
            <v>Gitana  Pudžemytė</v>
          </cell>
          <cell r="H92">
            <v>34884</v>
          </cell>
          <cell r="I92" t="str">
            <v>Šilalė</v>
          </cell>
          <cell r="J92" t="str">
            <v>R.Bendžius</v>
          </cell>
        </row>
        <row r="93">
          <cell r="E93">
            <v>92</v>
          </cell>
          <cell r="F93" t="str">
            <v>m</v>
          </cell>
          <cell r="G93" t="str">
            <v>Viktorija Gedgaudaitė</v>
          </cell>
          <cell r="H93">
            <v>35434</v>
          </cell>
          <cell r="I93" t="str">
            <v>Šilalė bk</v>
          </cell>
          <cell r="J93" t="str">
            <v>R.Bendžius</v>
          </cell>
        </row>
        <row r="94">
          <cell r="E94">
            <v>93</v>
          </cell>
          <cell r="F94" t="str">
            <v>m</v>
          </cell>
          <cell r="G94" t="str">
            <v>Kristina Jonkutė</v>
          </cell>
          <cell r="H94" t="str">
            <v>1992-09-27</v>
          </cell>
          <cell r="I94" t="str">
            <v>Šilutė</v>
          </cell>
          <cell r="J94" t="str">
            <v>S.Oželis</v>
          </cell>
        </row>
        <row r="95">
          <cell r="E95">
            <v>94</v>
          </cell>
          <cell r="F95" t="str">
            <v>m</v>
          </cell>
          <cell r="G95" t="str">
            <v>Erika Butkutė</v>
          </cell>
          <cell r="H95" t="str">
            <v>1992-07-04</v>
          </cell>
          <cell r="I95" t="str">
            <v>Šilutė</v>
          </cell>
          <cell r="J95" t="str">
            <v>S.Oželis</v>
          </cell>
        </row>
        <row r="96">
          <cell r="E96">
            <v>95</v>
          </cell>
          <cell r="F96" t="str">
            <v>m</v>
          </cell>
          <cell r="G96" t="str">
            <v>Dovilė Bliūdžiūtė</v>
          </cell>
          <cell r="H96" t="str">
            <v>1993-10-15</v>
          </cell>
          <cell r="I96" t="str">
            <v>Šilutė</v>
          </cell>
          <cell r="J96" t="str">
            <v>S.Oželis</v>
          </cell>
        </row>
        <row r="97">
          <cell r="E97">
            <v>96</v>
          </cell>
          <cell r="F97" t="str">
            <v>m</v>
          </cell>
          <cell r="G97" t="str">
            <v>Paulina Martinavičiūtė</v>
          </cell>
          <cell r="H97" t="str">
            <v>1993-05-02</v>
          </cell>
          <cell r="I97" t="str">
            <v>Šilutė</v>
          </cell>
          <cell r="J97" t="str">
            <v>S.Oželis</v>
          </cell>
        </row>
        <row r="98">
          <cell r="E98">
            <v>97</v>
          </cell>
          <cell r="F98" t="str">
            <v>v</v>
          </cell>
          <cell r="G98" t="str">
            <v>Andrius Barzdys</v>
          </cell>
          <cell r="H98" t="str">
            <v>1993-02-04</v>
          </cell>
          <cell r="I98" t="str">
            <v>Šilutė</v>
          </cell>
          <cell r="J98" t="str">
            <v>S.Oželis</v>
          </cell>
        </row>
        <row r="99">
          <cell r="E99">
            <v>98</v>
          </cell>
          <cell r="F99" t="str">
            <v>m</v>
          </cell>
          <cell r="G99" t="str">
            <v>Goda Toliušytė</v>
          </cell>
          <cell r="H99" t="str">
            <v>1993-02-10</v>
          </cell>
          <cell r="I99" t="str">
            <v>Šilutė</v>
          </cell>
          <cell r="J99" t="str">
            <v>S.Oželis</v>
          </cell>
        </row>
        <row r="100">
          <cell r="E100">
            <v>99</v>
          </cell>
          <cell r="F100" t="str">
            <v>m</v>
          </cell>
          <cell r="G100" t="str">
            <v>Viktorija Šeškauskaitė</v>
          </cell>
          <cell r="H100" t="str">
            <v>1993-01-21</v>
          </cell>
          <cell r="I100" t="str">
            <v>Šilutė</v>
          </cell>
          <cell r="J100" t="str">
            <v>M.Urmulevičius</v>
          </cell>
        </row>
        <row r="101">
          <cell r="E101">
            <v>100</v>
          </cell>
          <cell r="F101" t="str">
            <v>v</v>
          </cell>
          <cell r="G101" t="str">
            <v>Audrius Krauleidys</v>
          </cell>
          <cell r="H101" t="str">
            <v>1993-01-11</v>
          </cell>
          <cell r="I101" t="str">
            <v>Šilutė</v>
          </cell>
          <cell r="J101" t="str">
            <v>M.Urmulevičius</v>
          </cell>
        </row>
        <row r="102">
          <cell r="E102">
            <v>101</v>
          </cell>
          <cell r="F102" t="str">
            <v>v</v>
          </cell>
          <cell r="G102" t="str">
            <v>Tomas Alminauskas</v>
          </cell>
          <cell r="H102" t="str">
            <v>1992-07-11</v>
          </cell>
          <cell r="I102" t="str">
            <v>Šilutė</v>
          </cell>
          <cell r="J102" t="str">
            <v>M.Urmulevičius</v>
          </cell>
        </row>
        <row r="103">
          <cell r="E103">
            <v>102</v>
          </cell>
          <cell r="F103" t="str">
            <v>m</v>
          </cell>
          <cell r="G103" t="str">
            <v>Ieva Niauronytė</v>
          </cell>
          <cell r="H103" t="str">
            <v>1995-01-16</v>
          </cell>
          <cell r="I103" t="str">
            <v>Šilutė</v>
          </cell>
          <cell r="J103" t="str">
            <v>S.Oželis</v>
          </cell>
        </row>
        <row r="104">
          <cell r="E104">
            <v>103</v>
          </cell>
          <cell r="F104" t="str">
            <v>v</v>
          </cell>
          <cell r="G104" t="str">
            <v>Simonas Lengvinas</v>
          </cell>
          <cell r="H104" t="str">
            <v>1994-12-10</v>
          </cell>
          <cell r="I104" t="str">
            <v>Šilutė</v>
          </cell>
          <cell r="J104" t="str">
            <v>M.Urmulevičius</v>
          </cell>
        </row>
        <row r="105">
          <cell r="E105">
            <v>104</v>
          </cell>
          <cell r="F105" t="str">
            <v>v</v>
          </cell>
          <cell r="G105" t="str">
            <v>Egidijus Valius</v>
          </cell>
          <cell r="H105" t="str">
            <v>1995-11-23</v>
          </cell>
          <cell r="I105" t="str">
            <v>Šilutė</v>
          </cell>
          <cell r="J105" t="str">
            <v>M.Urmulevičius</v>
          </cell>
        </row>
        <row r="106">
          <cell r="E106">
            <v>105</v>
          </cell>
          <cell r="F106" t="str">
            <v>m</v>
          </cell>
          <cell r="G106" t="str">
            <v>Kristina Butkevičiūtė</v>
          </cell>
          <cell r="H106" t="str">
            <v>1995-06-03</v>
          </cell>
          <cell r="I106" t="str">
            <v>Šilutė</v>
          </cell>
          <cell r="J106" t="str">
            <v>M.Urmulevičius</v>
          </cell>
        </row>
        <row r="107">
          <cell r="E107">
            <v>106</v>
          </cell>
          <cell r="F107" t="str">
            <v>m</v>
          </cell>
          <cell r="G107" t="str">
            <v>Gabrielė Stankutė</v>
          </cell>
          <cell r="H107" t="str">
            <v>1994-10-01</v>
          </cell>
          <cell r="I107" t="str">
            <v>Šilutė</v>
          </cell>
          <cell r="J107" t="str">
            <v>M.Urmulevičius</v>
          </cell>
        </row>
        <row r="108">
          <cell r="E108">
            <v>107</v>
          </cell>
          <cell r="F108" t="str">
            <v>v</v>
          </cell>
          <cell r="G108" t="str">
            <v>Martynas Baltrukonis</v>
          </cell>
          <cell r="H108">
            <v>34667</v>
          </cell>
          <cell r="I108" t="str">
            <v>Šilutė ind</v>
          </cell>
          <cell r="J108" t="str">
            <v>B.Muskis</v>
          </cell>
          <cell r="K108" t="str">
            <v>7,90</v>
          </cell>
          <cell r="L108" t="str">
            <v>11,05</v>
          </cell>
        </row>
        <row r="109">
          <cell r="E109">
            <v>108</v>
          </cell>
          <cell r="F109" t="str">
            <v>v</v>
          </cell>
          <cell r="G109" t="str">
            <v>Alvaras Milius</v>
          </cell>
          <cell r="H109">
            <v>33674</v>
          </cell>
          <cell r="I109" t="str">
            <v>Šilutė ind</v>
          </cell>
          <cell r="J109" t="str">
            <v>B.Muskis</v>
          </cell>
          <cell r="K109" t="str">
            <v>7,65</v>
          </cell>
          <cell r="L109" t="str">
            <v>11,90</v>
          </cell>
        </row>
        <row r="110">
          <cell r="E110">
            <v>109</v>
          </cell>
          <cell r="F110" t="str">
            <v>v</v>
          </cell>
          <cell r="G110" t="str">
            <v>Giedrius Vasiliauskas</v>
          </cell>
          <cell r="H110" t="str">
            <v>1992-04-16</v>
          </cell>
          <cell r="I110" t="str">
            <v>Skuodas</v>
          </cell>
          <cell r="J110" t="str">
            <v>A.Donėla</v>
          </cell>
        </row>
        <row r="111">
          <cell r="E111">
            <v>110</v>
          </cell>
          <cell r="F111" t="str">
            <v>m</v>
          </cell>
          <cell r="G111" t="str">
            <v>Ginta Surkytė</v>
          </cell>
          <cell r="H111" t="str">
            <v>1994-03-24</v>
          </cell>
          <cell r="I111" t="str">
            <v>Skuodas</v>
          </cell>
          <cell r="J111" t="str">
            <v>A.Donėla</v>
          </cell>
        </row>
        <row r="112">
          <cell r="E112">
            <v>111</v>
          </cell>
          <cell r="F112" t="str">
            <v>v</v>
          </cell>
          <cell r="G112" t="str">
            <v>Paulius Juozapaitis</v>
          </cell>
          <cell r="H112">
            <v>34094</v>
          </cell>
          <cell r="I112" t="str">
            <v>Tauragė</v>
          </cell>
          <cell r="J112" t="str">
            <v>R.Varanavičius</v>
          </cell>
        </row>
        <row r="113">
          <cell r="E113">
            <v>112</v>
          </cell>
          <cell r="F113" t="str">
            <v>m</v>
          </cell>
          <cell r="G113" t="str">
            <v>Brigita  Beinarytė</v>
          </cell>
          <cell r="H113">
            <v>35005</v>
          </cell>
          <cell r="I113" t="str">
            <v>Tauragė</v>
          </cell>
          <cell r="J113" t="str">
            <v>R.Varanavičius</v>
          </cell>
        </row>
        <row r="114">
          <cell r="E114">
            <v>113</v>
          </cell>
          <cell r="F114" t="str">
            <v>m</v>
          </cell>
          <cell r="G114" t="str">
            <v>Agnė Kelerytė</v>
          </cell>
          <cell r="H114">
            <v>35004</v>
          </cell>
          <cell r="I114" t="str">
            <v>Tauragė</v>
          </cell>
          <cell r="J114" t="str">
            <v>R.Varanavičius</v>
          </cell>
        </row>
        <row r="115">
          <cell r="E115">
            <v>114</v>
          </cell>
          <cell r="F115" t="str">
            <v>v</v>
          </cell>
          <cell r="G115" t="str">
            <v>Karolis Sinkevičius</v>
          </cell>
          <cell r="H115">
            <v>34157</v>
          </cell>
          <cell r="I115" t="str">
            <v>Tauragė</v>
          </cell>
          <cell r="J115" t="str">
            <v>R.Varanavičius</v>
          </cell>
        </row>
        <row r="116">
          <cell r="E116">
            <v>115</v>
          </cell>
          <cell r="F116" t="str">
            <v>m</v>
          </cell>
          <cell r="G116" t="str">
            <v>Sandra Šimonytė</v>
          </cell>
          <cell r="H116">
            <v>34609</v>
          </cell>
          <cell r="I116" t="str">
            <v>Tauragė</v>
          </cell>
          <cell r="J116" t="str">
            <v>R.Varanavičius</v>
          </cell>
        </row>
        <row r="117">
          <cell r="E117">
            <v>116</v>
          </cell>
          <cell r="F117" t="str">
            <v>m</v>
          </cell>
          <cell r="G117" t="str">
            <v>Gintarė Jockytė</v>
          </cell>
          <cell r="H117">
            <v>33854</v>
          </cell>
          <cell r="I117" t="str">
            <v>Tauragė</v>
          </cell>
          <cell r="J117" t="str">
            <v>R.Varanavičius</v>
          </cell>
        </row>
        <row r="118">
          <cell r="E118">
            <v>117</v>
          </cell>
          <cell r="F118" t="str">
            <v>v</v>
          </cell>
          <cell r="G118" t="str">
            <v>Tautvydas Jockis</v>
          </cell>
          <cell r="H118">
            <v>34397</v>
          </cell>
          <cell r="I118" t="str">
            <v>Tauragė</v>
          </cell>
          <cell r="J118" t="str">
            <v>R.Varanavičius</v>
          </cell>
        </row>
        <row r="119">
          <cell r="E119">
            <v>118</v>
          </cell>
          <cell r="F119" t="str">
            <v>v</v>
          </cell>
          <cell r="G119" t="str">
            <v>Karolis Dobrovolskis</v>
          </cell>
          <cell r="H119">
            <v>34131</v>
          </cell>
          <cell r="I119" t="str">
            <v>Tauragė</v>
          </cell>
          <cell r="J119" t="str">
            <v>A.Šimkūnas</v>
          </cell>
        </row>
        <row r="120">
          <cell r="E120">
            <v>119</v>
          </cell>
          <cell r="F120" t="str">
            <v>m</v>
          </cell>
          <cell r="G120" t="str">
            <v>Rasa Sakalytė</v>
          </cell>
          <cell r="H120">
            <v>34492</v>
          </cell>
          <cell r="I120" t="str">
            <v>Tauragė</v>
          </cell>
          <cell r="J120" t="str">
            <v>A.Šlepavičius</v>
          </cell>
        </row>
        <row r="121">
          <cell r="E121">
            <v>120</v>
          </cell>
          <cell r="F121" t="str">
            <v>v</v>
          </cell>
          <cell r="G121" t="str">
            <v>Justinas Jancevičius</v>
          </cell>
          <cell r="H121">
            <v>33820</v>
          </cell>
          <cell r="I121" t="str">
            <v>Tauragė</v>
          </cell>
          <cell r="J121" t="str">
            <v>A.Šlepavičius</v>
          </cell>
        </row>
        <row r="122">
          <cell r="E122">
            <v>121</v>
          </cell>
          <cell r="F122" t="str">
            <v>m</v>
          </cell>
          <cell r="G122" t="str">
            <v>Jurgita Sakalytė</v>
          </cell>
          <cell r="H122">
            <v>34492</v>
          </cell>
          <cell r="I122" t="str">
            <v>Tauragė</v>
          </cell>
          <cell r="J122" t="str">
            <v>A.Šlepavičius</v>
          </cell>
        </row>
        <row r="123">
          <cell r="E123">
            <v>122</v>
          </cell>
          <cell r="F123" t="str">
            <v>m</v>
          </cell>
          <cell r="G123" t="str">
            <v>Greta Jokubauskaitė</v>
          </cell>
          <cell r="H123">
            <v>34894</v>
          </cell>
          <cell r="I123" t="str">
            <v>Tauragė</v>
          </cell>
          <cell r="J123" t="str">
            <v>A.Šlepavičius</v>
          </cell>
        </row>
        <row r="124">
          <cell r="E124">
            <v>123</v>
          </cell>
          <cell r="F124" t="str">
            <v>m</v>
          </cell>
          <cell r="G124" t="str">
            <v>Monika Juškaitė</v>
          </cell>
          <cell r="H124">
            <v>34779</v>
          </cell>
          <cell r="I124" t="str">
            <v>Tauragė</v>
          </cell>
          <cell r="J124" t="str">
            <v>A.Šlepavičius</v>
          </cell>
        </row>
        <row r="125">
          <cell r="E125">
            <v>124</v>
          </cell>
          <cell r="F125" t="str">
            <v>v</v>
          </cell>
          <cell r="G125" t="str">
            <v>Tautvydas Musteika</v>
          </cell>
          <cell r="H125">
            <v>34002</v>
          </cell>
          <cell r="I125" t="str">
            <v>Tauragė</v>
          </cell>
          <cell r="J125" t="str">
            <v>A.Šlepavičius</v>
          </cell>
        </row>
        <row r="126">
          <cell r="E126">
            <v>125</v>
          </cell>
          <cell r="F126" t="str">
            <v>m</v>
          </cell>
          <cell r="G126" t="str">
            <v>Žydrūnė Muniūtė</v>
          </cell>
          <cell r="H126">
            <v>34355</v>
          </cell>
          <cell r="I126" t="str">
            <v>Tauragė</v>
          </cell>
          <cell r="J126" t="str">
            <v>A.Šlepavičius</v>
          </cell>
        </row>
        <row r="127">
          <cell r="E127">
            <v>126</v>
          </cell>
          <cell r="F127" t="str">
            <v>v</v>
          </cell>
          <cell r="G127" t="str">
            <v>Gediminas Laurinaitis</v>
          </cell>
          <cell r="H127">
            <v>34449</v>
          </cell>
          <cell r="I127" t="str">
            <v>Tauragė</v>
          </cell>
          <cell r="J127" t="str">
            <v>A.Šlepavičius</v>
          </cell>
        </row>
        <row r="128">
          <cell r="E128">
            <v>127</v>
          </cell>
          <cell r="F128" t="str">
            <v>m</v>
          </cell>
          <cell r="G128" t="str">
            <v>Agnė Bridaitytė</v>
          </cell>
          <cell r="H128">
            <v>34655</v>
          </cell>
          <cell r="I128" t="str">
            <v>Tauragė</v>
          </cell>
          <cell r="J128" t="str">
            <v>A.Šlepavičius</v>
          </cell>
        </row>
        <row r="129">
          <cell r="E129">
            <v>128</v>
          </cell>
          <cell r="F129" t="str">
            <v>v</v>
          </cell>
          <cell r="G129" t="str">
            <v>Matas Drimba</v>
          </cell>
          <cell r="H129">
            <v>34559</v>
          </cell>
          <cell r="I129" t="str">
            <v>Telšiai</v>
          </cell>
          <cell r="J129" t="str">
            <v>L.Kaveckienė</v>
          </cell>
        </row>
        <row r="130">
          <cell r="E130">
            <v>129</v>
          </cell>
          <cell r="F130" t="str">
            <v>v</v>
          </cell>
          <cell r="G130" t="str">
            <v>Mažvydas Kožickas</v>
          </cell>
          <cell r="H130">
            <v>34540</v>
          </cell>
          <cell r="I130" t="str">
            <v>Telšiai</v>
          </cell>
          <cell r="J130" t="str">
            <v>L.Kaveckienė</v>
          </cell>
        </row>
        <row r="131">
          <cell r="E131">
            <v>130</v>
          </cell>
          <cell r="F131" t="str">
            <v>m</v>
          </cell>
          <cell r="G131" t="str">
            <v>Justė Šiaudkulytė</v>
          </cell>
          <cell r="H131">
            <v>34621</v>
          </cell>
          <cell r="I131" t="str">
            <v>Telšiai</v>
          </cell>
          <cell r="J131" t="str">
            <v>L.Kaveckienė</v>
          </cell>
        </row>
        <row r="132">
          <cell r="E132">
            <v>131</v>
          </cell>
          <cell r="F132" t="str">
            <v>m</v>
          </cell>
          <cell r="G132" t="str">
            <v>Danutė Jurkutė</v>
          </cell>
          <cell r="H132">
            <v>35041</v>
          </cell>
          <cell r="I132" t="str">
            <v>Telšiai</v>
          </cell>
          <cell r="J132" t="str">
            <v>L.Kaveckienė</v>
          </cell>
        </row>
        <row r="133">
          <cell r="E133">
            <v>132</v>
          </cell>
          <cell r="F133" t="str">
            <v>m</v>
          </cell>
          <cell r="G133" t="str">
            <v>Agnė Zaveckaitė</v>
          </cell>
          <cell r="H133">
            <v>34792</v>
          </cell>
          <cell r="I133" t="str">
            <v>Telšiai</v>
          </cell>
          <cell r="J133" t="str">
            <v>D.Pranckuvienė</v>
          </cell>
        </row>
        <row r="134">
          <cell r="E134">
            <v>133</v>
          </cell>
          <cell r="F134" t="str">
            <v>v</v>
          </cell>
          <cell r="G134" t="str">
            <v>Deividas Kačinskas</v>
          </cell>
          <cell r="H134">
            <v>34381</v>
          </cell>
          <cell r="I134" t="str">
            <v>Telšiai</v>
          </cell>
          <cell r="J134" t="str">
            <v>P.Klastauskas,  Z. Rupeika</v>
          </cell>
        </row>
        <row r="135">
          <cell r="E135">
            <v>134</v>
          </cell>
          <cell r="F135" t="str">
            <v>v</v>
          </cell>
          <cell r="G135" t="str">
            <v>Erikas Pilvinis</v>
          </cell>
          <cell r="H135">
            <v>34491</v>
          </cell>
          <cell r="I135" t="str">
            <v>Telšiai</v>
          </cell>
          <cell r="J135" t="str">
            <v>P.Klastauskas,  Z. Rupeika</v>
          </cell>
        </row>
        <row r="136">
          <cell r="E136">
            <v>135</v>
          </cell>
          <cell r="F136" t="str">
            <v>v</v>
          </cell>
          <cell r="G136" t="str">
            <v>Lukas Juškevičius</v>
          </cell>
          <cell r="H136">
            <v>34390</v>
          </cell>
          <cell r="I136" t="str">
            <v>Telšiai</v>
          </cell>
          <cell r="J136" t="str">
            <v>D.Pranckuvienė</v>
          </cell>
        </row>
        <row r="137">
          <cell r="E137">
            <v>136</v>
          </cell>
          <cell r="F137" t="str">
            <v>m</v>
          </cell>
          <cell r="G137" t="str">
            <v>Ermina Sinkevičiutė</v>
          </cell>
          <cell r="H137">
            <v>34877</v>
          </cell>
          <cell r="I137" t="str">
            <v>Telšiai</v>
          </cell>
          <cell r="J137" t="str">
            <v>L.Kaveckienė</v>
          </cell>
        </row>
        <row r="138">
          <cell r="E138">
            <v>137</v>
          </cell>
          <cell r="F138" t="str">
            <v>m</v>
          </cell>
          <cell r="G138" t="str">
            <v>Viktorija Juodaitytė</v>
          </cell>
          <cell r="H138">
            <v>34492</v>
          </cell>
          <cell r="I138" t="str">
            <v>Telšiai</v>
          </cell>
          <cell r="J138" t="str">
            <v>L.Kaveckienė</v>
          </cell>
        </row>
        <row r="139">
          <cell r="E139">
            <v>138</v>
          </cell>
          <cell r="F139" t="str">
            <v>v</v>
          </cell>
          <cell r="G139" t="str">
            <v>Mantas Ukrinas</v>
          </cell>
          <cell r="H139">
            <v>35061</v>
          </cell>
          <cell r="I139" t="str">
            <v>Telšiai</v>
          </cell>
          <cell r="J139" t="str">
            <v>L.Kaveckienė</v>
          </cell>
        </row>
        <row r="140">
          <cell r="E140">
            <v>139</v>
          </cell>
          <cell r="F140" t="str">
            <v>m</v>
          </cell>
          <cell r="G140" t="str">
            <v>Neringa Rupeikaitė</v>
          </cell>
          <cell r="H140">
            <v>34997</v>
          </cell>
          <cell r="I140" t="str">
            <v>Telšiai</v>
          </cell>
          <cell r="J140" t="str">
            <v>D.Pranckuvienė</v>
          </cell>
        </row>
        <row r="141">
          <cell r="E141">
            <v>140</v>
          </cell>
          <cell r="F141" t="str">
            <v>v</v>
          </cell>
          <cell r="G141" t="str">
            <v>Martynas Kniukšta</v>
          </cell>
          <cell r="H141">
            <v>34091</v>
          </cell>
          <cell r="I141" t="str">
            <v>Telšiai</v>
          </cell>
          <cell r="J141" t="str">
            <v>L.Kaveckienė</v>
          </cell>
        </row>
        <row r="142">
          <cell r="E142">
            <v>141</v>
          </cell>
          <cell r="F142" t="str">
            <v>v</v>
          </cell>
          <cell r="G142" t="str">
            <v>Martynas Streckis</v>
          </cell>
          <cell r="H142">
            <v>33814</v>
          </cell>
          <cell r="I142" t="str">
            <v>Telšiai</v>
          </cell>
          <cell r="J142" t="str">
            <v>L.Kaveckienė</v>
          </cell>
        </row>
        <row r="143">
          <cell r="E143">
            <v>142</v>
          </cell>
          <cell r="F143" t="str">
            <v>v</v>
          </cell>
          <cell r="G143" t="str">
            <v>Henrikas Samoška</v>
          </cell>
          <cell r="H143">
            <v>33728</v>
          </cell>
          <cell r="I143" t="str">
            <v>Telšiai</v>
          </cell>
          <cell r="J143" t="str">
            <v>D.Pranckuvienė</v>
          </cell>
        </row>
        <row r="144">
          <cell r="E144">
            <v>143</v>
          </cell>
          <cell r="F144" t="str">
            <v>m</v>
          </cell>
          <cell r="G144" t="str">
            <v>Vaidutė Gailiutė</v>
          </cell>
          <cell r="H144">
            <v>34242</v>
          </cell>
          <cell r="I144" t="str">
            <v>Telšiai</v>
          </cell>
          <cell r="J144" t="str">
            <v>D.Pranckuvienė</v>
          </cell>
        </row>
        <row r="145">
          <cell r="E145">
            <v>144</v>
          </cell>
          <cell r="F145" t="str">
            <v>v</v>
          </cell>
          <cell r="G145" t="str">
            <v>Mantas Rainys</v>
          </cell>
          <cell r="H145">
            <v>33961</v>
          </cell>
          <cell r="I145" t="str">
            <v>Telšiai</v>
          </cell>
          <cell r="J145" t="str">
            <v>D.Pranckuvienė</v>
          </cell>
        </row>
        <row r="146">
          <cell r="E146">
            <v>145</v>
          </cell>
          <cell r="F146" t="str">
            <v>m</v>
          </cell>
          <cell r="G146" t="str">
            <v>Diana  Pranckutė</v>
          </cell>
          <cell r="H146">
            <v>34044</v>
          </cell>
          <cell r="I146" t="str">
            <v>Telšiai</v>
          </cell>
          <cell r="J146" t="str">
            <v>D.Pranckuvienė</v>
          </cell>
        </row>
        <row r="147">
          <cell r="E147">
            <v>146</v>
          </cell>
          <cell r="F147" t="str">
            <v>m</v>
          </cell>
          <cell r="G147" t="str">
            <v>Simona Margelytė</v>
          </cell>
          <cell r="H147">
            <v>33796</v>
          </cell>
          <cell r="I147" t="str">
            <v>Telšiai</v>
          </cell>
          <cell r="J147" t="str">
            <v>L.Kaveckienė</v>
          </cell>
        </row>
        <row r="148">
          <cell r="E148">
            <v>147</v>
          </cell>
          <cell r="F148" t="str">
            <v>v</v>
          </cell>
          <cell r="G148" t="str">
            <v>Mantas Laurinavičius</v>
          </cell>
          <cell r="H148">
            <v>33980</v>
          </cell>
          <cell r="I148" t="str">
            <v>Telšiai</v>
          </cell>
          <cell r="J148" t="str">
            <v>L.Kaveckienė</v>
          </cell>
        </row>
        <row r="149">
          <cell r="E149">
            <v>148</v>
          </cell>
          <cell r="F149" t="str">
            <v>v</v>
          </cell>
          <cell r="G149" t="str">
            <v>Žygimantas Ubartas</v>
          </cell>
          <cell r="H149">
            <v>34205</v>
          </cell>
          <cell r="I149" t="str">
            <v>Telšiai</v>
          </cell>
          <cell r="J149" t="str">
            <v>L.Kaveckienė</v>
          </cell>
        </row>
        <row r="150">
          <cell r="E150">
            <v>149</v>
          </cell>
          <cell r="F150" t="str">
            <v>v</v>
          </cell>
          <cell r="G150" t="str">
            <v>Antanas Sieba</v>
          </cell>
          <cell r="H150">
            <v>34200</v>
          </cell>
          <cell r="I150" t="str">
            <v>Telšiai</v>
          </cell>
          <cell r="J150" t="str">
            <v>D.Pranckuvienė</v>
          </cell>
        </row>
        <row r="151">
          <cell r="E151">
            <v>150</v>
          </cell>
          <cell r="F151" t="str">
            <v>v</v>
          </cell>
          <cell r="G151" t="str">
            <v>Martynas  Stanys</v>
          </cell>
          <cell r="H151">
            <v>33321</v>
          </cell>
          <cell r="I151" t="str">
            <v>Telšiai bk</v>
          </cell>
          <cell r="J151" t="str">
            <v>L.Kaveckienė</v>
          </cell>
        </row>
        <row r="152">
          <cell r="E152">
            <v>151</v>
          </cell>
          <cell r="F152" t="str">
            <v>m</v>
          </cell>
          <cell r="G152" t="str">
            <v>Indrė Šaluchinaitė</v>
          </cell>
          <cell r="H152">
            <v>33376</v>
          </cell>
          <cell r="I152" t="str">
            <v>Telšiai bk</v>
          </cell>
          <cell r="J152" t="str">
            <v>D.Pranckuvienė</v>
          </cell>
        </row>
        <row r="153">
          <cell r="E153">
            <v>202</v>
          </cell>
          <cell r="F153" t="str">
            <v>m</v>
          </cell>
          <cell r="G153" t="str">
            <v>Viktorija Riškutė</v>
          </cell>
          <cell r="H153">
            <v>34312</v>
          </cell>
          <cell r="I153" t="str">
            <v>Klaipėdos raj.</v>
          </cell>
          <cell r="J153" t="str">
            <v>R.Simoneit</v>
          </cell>
        </row>
        <row r="154">
          <cell r="E154">
            <v>203</v>
          </cell>
          <cell r="F154" t="str">
            <v>v</v>
          </cell>
          <cell r="G154" t="str">
            <v>Vytautas Barbšys</v>
          </cell>
          <cell r="H154">
            <v>34791</v>
          </cell>
          <cell r="I154" t="str">
            <v>Klaipėdos raj.</v>
          </cell>
          <cell r="J154" t="str">
            <v>R.Simoneit</v>
          </cell>
        </row>
        <row r="155">
          <cell r="E155">
            <v>204</v>
          </cell>
          <cell r="F155" t="str">
            <v>v</v>
          </cell>
          <cell r="G155" t="str">
            <v>Deividas Pirštelis</v>
          </cell>
          <cell r="H155">
            <v>34628</v>
          </cell>
          <cell r="I155" t="str">
            <v>Klaipėdos raj.</v>
          </cell>
          <cell r="J155" t="str">
            <v>R.Simoneit</v>
          </cell>
        </row>
        <row r="156">
          <cell r="E156">
            <v>205</v>
          </cell>
          <cell r="F156" t="str">
            <v>v</v>
          </cell>
          <cell r="G156" t="str">
            <v>Ignas Toliušis</v>
          </cell>
          <cell r="H156">
            <v>34386</v>
          </cell>
          <cell r="I156" t="str">
            <v>Klaipėdos raj.</v>
          </cell>
          <cell r="J156" t="str">
            <v>R.Simoneit</v>
          </cell>
        </row>
        <row r="157">
          <cell r="E157">
            <v>206</v>
          </cell>
          <cell r="F157" t="str">
            <v>m</v>
          </cell>
          <cell r="G157" t="str">
            <v>Renata Šeputytė</v>
          </cell>
          <cell r="H157">
            <v>34543</v>
          </cell>
          <cell r="I157" t="str">
            <v>Klaipėdos raj.</v>
          </cell>
          <cell r="J157" t="str">
            <v>B.Ruigienė</v>
          </cell>
        </row>
        <row r="158">
          <cell r="E158">
            <v>207</v>
          </cell>
          <cell r="F158" t="str">
            <v>v</v>
          </cell>
          <cell r="G158" t="str">
            <v>Julius Šepikas</v>
          </cell>
          <cell r="H158">
            <v>34973</v>
          </cell>
          <cell r="I158" t="str">
            <v>Klaipėdos raj.</v>
          </cell>
          <cell r="J158" t="str">
            <v>B.Ruigienė</v>
          </cell>
        </row>
        <row r="159">
          <cell r="E159">
            <v>208</v>
          </cell>
          <cell r="F159" t="str">
            <v>v</v>
          </cell>
          <cell r="G159" t="str">
            <v>Mantas Daukša</v>
          </cell>
          <cell r="H159">
            <v>33792</v>
          </cell>
          <cell r="I159" t="str">
            <v>Klaipėdos raj.</v>
          </cell>
          <cell r="J159" t="str">
            <v>A.Šimkevičius</v>
          </cell>
        </row>
        <row r="160">
          <cell r="E160">
            <v>209</v>
          </cell>
          <cell r="F160" t="str">
            <v>v</v>
          </cell>
          <cell r="G160" t="str">
            <v>Jordanas Saunorius</v>
          </cell>
          <cell r="H160">
            <v>34058</v>
          </cell>
          <cell r="I160" t="str">
            <v>Klaipėdos raj.</v>
          </cell>
          <cell r="J160" t="str">
            <v>A.Šimkevičius</v>
          </cell>
        </row>
        <row r="161">
          <cell r="E161">
            <v>210</v>
          </cell>
          <cell r="F161" t="str">
            <v>m</v>
          </cell>
          <cell r="G161" t="str">
            <v>Simona Dargytė</v>
          </cell>
          <cell r="H161">
            <v>33239</v>
          </cell>
          <cell r="I161" t="str">
            <v>Klaipėdos raj. bk</v>
          </cell>
          <cell r="J161" t="str">
            <v>R.Simoneit</v>
          </cell>
        </row>
        <row r="162">
          <cell r="E162">
            <v>211</v>
          </cell>
          <cell r="F162" t="str">
            <v>m</v>
          </cell>
          <cell r="G162" t="str">
            <v>Evelina Likošiūtė</v>
          </cell>
          <cell r="H162">
            <v>34439</v>
          </cell>
          <cell r="I162" t="str">
            <v>Kretinga</v>
          </cell>
          <cell r="J162" t="str">
            <v>V.Lapinskas</v>
          </cell>
        </row>
        <row r="163">
          <cell r="E163">
            <v>212</v>
          </cell>
          <cell r="F163" t="str">
            <v>m</v>
          </cell>
          <cell r="G163" t="str">
            <v>Viktorija Katkutė</v>
          </cell>
          <cell r="H163">
            <v>34547</v>
          </cell>
          <cell r="I163" t="str">
            <v>Kretinga</v>
          </cell>
          <cell r="J163" t="str">
            <v>V.Lapinskas</v>
          </cell>
        </row>
        <row r="164">
          <cell r="E164">
            <v>213</v>
          </cell>
          <cell r="F164" t="str">
            <v>v</v>
          </cell>
          <cell r="G164" t="str">
            <v>Danielius Jakumas</v>
          </cell>
          <cell r="H164">
            <v>33913</v>
          </cell>
          <cell r="I164" t="str">
            <v>Kretinga</v>
          </cell>
          <cell r="J164" t="str">
            <v>V.Lapinskas</v>
          </cell>
        </row>
        <row r="165">
          <cell r="E165">
            <v>214</v>
          </cell>
          <cell r="F165" t="str">
            <v>v</v>
          </cell>
          <cell r="G165" t="str">
            <v>Karolis Pimpikas</v>
          </cell>
          <cell r="H165">
            <v>33747</v>
          </cell>
          <cell r="I165" t="str">
            <v>Kretinga</v>
          </cell>
          <cell r="J165" t="str">
            <v>V.Lapinskas</v>
          </cell>
        </row>
        <row r="166">
          <cell r="E166">
            <v>215</v>
          </cell>
          <cell r="F166" t="str">
            <v>v</v>
          </cell>
          <cell r="G166" t="str">
            <v>Žilvinas Rubuževičius</v>
          </cell>
          <cell r="H166">
            <v>34024</v>
          </cell>
          <cell r="I166" t="str">
            <v>Kretinga</v>
          </cell>
          <cell r="J166" t="str">
            <v>V.Lapinskas</v>
          </cell>
        </row>
        <row r="167">
          <cell r="E167">
            <v>216</v>
          </cell>
          <cell r="F167" t="str">
            <v>v</v>
          </cell>
          <cell r="G167" t="str">
            <v>Arnas Augutis</v>
          </cell>
          <cell r="H167">
            <v>34495</v>
          </cell>
          <cell r="I167" t="str">
            <v>Kretinga</v>
          </cell>
          <cell r="J167" t="str">
            <v>V.Lapinskas</v>
          </cell>
        </row>
        <row r="168">
          <cell r="E168">
            <v>217</v>
          </cell>
          <cell r="F168" t="str">
            <v>v</v>
          </cell>
          <cell r="G168" t="str">
            <v>Tautvydas Danielius</v>
          </cell>
          <cell r="H168">
            <v>34726</v>
          </cell>
          <cell r="I168" t="str">
            <v>Mažeikiai</v>
          </cell>
          <cell r="J168" t="str">
            <v>J. Kriaučiūnienė</v>
          </cell>
        </row>
        <row r="169">
          <cell r="E169">
            <v>218</v>
          </cell>
          <cell r="F169" t="str">
            <v>v</v>
          </cell>
          <cell r="G169" t="str">
            <v>Mantas Dapšauskas</v>
          </cell>
          <cell r="H169">
            <v>34991</v>
          </cell>
          <cell r="I169" t="str">
            <v>Mažeikiai</v>
          </cell>
          <cell r="J169" t="str">
            <v>J. Kriaučiūnienė</v>
          </cell>
        </row>
        <row r="170">
          <cell r="E170">
            <v>219</v>
          </cell>
          <cell r="F170" t="str">
            <v>v</v>
          </cell>
          <cell r="G170" t="str">
            <v>Vaidas Augutis</v>
          </cell>
          <cell r="H170" t="str">
            <v>1994.09.03</v>
          </cell>
          <cell r="I170" t="str">
            <v>Palanga</v>
          </cell>
          <cell r="J170" t="str">
            <v>I.Apanavičiūtė</v>
          </cell>
        </row>
        <row r="171">
          <cell r="E171">
            <v>220</v>
          </cell>
          <cell r="F171" t="str">
            <v>v</v>
          </cell>
          <cell r="G171" t="str">
            <v>Aurimas Knieža</v>
          </cell>
          <cell r="H171">
            <v>33781</v>
          </cell>
          <cell r="I171" t="str">
            <v>Palanga</v>
          </cell>
          <cell r="J171" t="str">
            <v>I.Apanavičiūtė</v>
          </cell>
        </row>
        <row r="172">
          <cell r="E172">
            <v>221</v>
          </cell>
          <cell r="F172" t="str">
            <v>v</v>
          </cell>
          <cell r="G172" t="str">
            <v>Alfredas Pumpulis</v>
          </cell>
          <cell r="H172" t="str">
            <v>1993.04.15</v>
          </cell>
          <cell r="I172" t="str">
            <v>Palanga</v>
          </cell>
          <cell r="J172" t="str">
            <v>I.Apanavičiūtė</v>
          </cell>
        </row>
        <row r="173">
          <cell r="E173">
            <v>222</v>
          </cell>
          <cell r="F173" t="str">
            <v>v</v>
          </cell>
          <cell r="G173" t="str">
            <v>Lukas Jankantas</v>
          </cell>
          <cell r="H173" t="str">
            <v>1995-12-23</v>
          </cell>
          <cell r="I173" t="str">
            <v>Papėgiai</v>
          </cell>
          <cell r="J173" t="str">
            <v>A.Jankantienė</v>
          </cell>
        </row>
        <row r="174">
          <cell r="E174">
            <v>223</v>
          </cell>
          <cell r="F174" t="str">
            <v>m</v>
          </cell>
          <cell r="G174" t="str">
            <v>Roberta Aleškevičiūtė</v>
          </cell>
          <cell r="H174" t="str">
            <v>1994-07-26</v>
          </cell>
          <cell r="I174" t="str">
            <v>Papėgiai</v>
          </cell>
          <cell r="J174" t="str">
            <v>A.Jankantienė</v>
          </cell>
        </row>
        <row r="175">
          <cell r="E175">
            <v>224</v>
          </cell>
          <cell r="F175" t="str">
            <v>v</v>
          </cell>
          <cell r="G175" t="str">
            <v>Ernestas Raudys</v>
          </cell>
          <cell r="H175">
            <v>33670</v>
          </cell>
          <cell r="I175" t="str">
            <v>Plungė</v>
          </cell>
          <cell r="J175" t="str">
            <v>R.Šilenskienė, E.Jurgutis</v>
          </cell>
          <cell r="K175" t="str">
            <v>205</v>
          </cell>
          <cell r="L175" t="str">
            <v>12,16</v>
          </cell>
        </row>
        <row r="176">
          <cell r="E176">
            <v>225</v>
          </cell>
          <cell r="F176" t="str">
            <v>v</v>
          </cell>
          <cell r="G176" t="str">
            <v>Gabrielius Kliauza</v>
          </cell>
          <cell r="H176">
            <v>34756</v>
          </cell>
          <cell r="I176" t="str">
            <v>Plungė</v>
          </cell>
          <cell r="J176" t="str">
            <v>R.Šilenskienė, E.Jurgutis</v>
          </cell>
          <cell r="K176" t="str">
            <v>539</v>
          </cell>
          <cell r="L176" t="str">
            <v>11,27</v>
          </cell>
        </row>
        <row r="177">
          <cell r="E177">
            <v>226</v>
          </cell>
          <cell r="F177" t="str">
            <v>v</v>
          </cell>
          <cell r="G177" t="str">
            <v>Andrius Zimkus</v>
          </cell>
          <cell r="H177">
            <v>34152</v>
          </cell>
          <cell r="I177" t="str">
            <v>Plungė</v>
          </cell>
          <cell r="J177" t="str">
            <v>R.Šilenskienė, E.Jurgutis</v>
          </cell>
          <cell r="K177" t="str">
            <v>180</v>
          </cell>
        </row>
        <row r="178">
          <cell r="E178">
            <v>227</v>
          </cell>
          <cell r="F178" t="str">
            <v>m</v>
          </cell>
          <cell r="G178" t="str">
            <v>Gintarė Nesteckytė</v>
          </cell>
          <cell r="H178">
            <v>35063</v>
          </cell>
          <cell r="I178" t="str">
            <v>Plungė</v>
          </cell>
          <cell r="J178" t="str">
            <v>R.Šilenskienė, E.Jurgutis</v>
          </cell>
          <cell r="K178" t="str">
            <v>160</v>
          </cell>
        </row>
        <row r="179">
          <cell r="E179">
            <v>228</v>
          </cell>
          <cell r="F179" t="str">
            <v>m</v>
          </cell>
          <cell r="G179" t="str">
            <v>Laura Milvertaitė</v>
          </cell>
          <cell r="H179">
            <v>34708</v>
          </cell>
          <cell r="I179" t="str">
            <v>Plungė</v>
          </cell>
          <cell r="J179" t="str">
            <v>R.Šilenskienė, E.Jurgutis</v>
          </cell>
          <cell r="K179" t="str">
            <v>9,45</v>
          </cell>
        </row>
        <row r="180">
          <cell r="E180">
            <v>229</v>
          </cell>
          <cell r="F180" t="str">
            <v>v</v>
          </cell>
          <cell r="G180" t="str">
            <v>Povilas Palčikas</v>
          </cell>
          <cell r="H180">
            <v>34435</v>
          </cell>
          <cell r="I180" t="str">
            <v>Plungė</v>
          </cell>
          <cell r="J180" t="str">
            <v>R.Šilenskienė, E.Jurgutis</v>
          </cell>
          <cell r="K180" t="str">
            <v>12,07</v>
          </cell>
        </row>
        <row r="181">
          <cell r="E181">
            <v>230</v>
          </cell>
          <cell r="F181" t="str">
            <v>v</v>
          </cell>
          <cell r="G181" t="str">
            <v>Dominykas Jaugelis</v>
          </cell>
          <cell r="H181">
            <v>33665</v>
          </cell>
          <cell r="I181" t="str">
            <v>Plungė</v>
          </cell>
          <cell r="J181" t="str">
            <v>R.Šilenskienė, E.Jurgutis</v>
          </cell>
          <cell r="K181" t="str">
            <v>11,08</v>
          </cell>
        </row>
        <row r="182">
          <cell r="E182">
            <v>231</v>
          </cell>
          <cell r="F182" t="str">
            <v>v</v>
          </cell>
          <cell r="G182" t="str">
            <v>Tomas Ilginis</v>
          </cell>
          <cell r="H182">
            <v>34757</v>
          </cell>
          <cell r="I182" t="str">
            <v>Plungė</v>
          </cell>
          <cell r="J182" t="str">
            <v>R.Šilenskienė, E.Jurgutis</v>
          </cell>
          <cell r="K182" t="str">
            <v>170</v>
          </cell>
        </row>
        <row r="183">
          <cell r="E183">
            <v>232</v>
          </cell>
          <cell r="F183" t="str">
            <v>v</v>
          </cell>
          <cell r="G183" t="str">
            <v>Kęstutis Pronckus</v>
          </cell>
          <cell r="H183">
            <v>34037</v>
          </cell>
          <cell r="I183" t="str">
            <v>Plungė</v>
          </cell>
          <cell r="J183" t="str">
            <v>R.Šilenskienė, E.Jurgutis</v>
          </cell>
          <cell r="K183" t="str">
            <v>10,77</v>
          </cell>
        </row>
        <row r="184">
          <cell r="E184">
            <v>233</v>
          </cell>
          <cell r="F184" t="str">
            <v>v</v>
          </cell>
          <cell r="G184" t="str">
            <v>Gvidas Urnikis</v>
          </cell>
          <cell r="H184">
            <v>35070</v>
          </cell>
          <cell r="I184" t="str">
            <v>Plungė bk</v>
          </cell>
          <cell r="J184" t="str">
            <v>R.Šilenskienė, E.Jurgutis</v>
          </cell>
          <cell r="K184" t="str">
            <v>9,58</v>
          </cell>
        </row>
        <row r="185">
          <cell r="E185">
            <v>234</v>
          </cell>
          <cell r="F185" t="str">
            <v>m</v>
          </cell>
          <cell r="G185" t="str">
            <v>Dovilė Krasauskytė</v>
          </cell>
          <cell r="H185">
            <v>33089</v>
          </cell>
          <cell r="I185" t="str">
            <v>Plungė bk</v>
          </cell>
          <cell r="J185" t="str">
            <v>R.Šilenskienė, E.Jurgutis</v>
          </cell>
          <cell r="K185" t="str">
            <v>165</v>
          </cell>
        </row>
        <row r="186">
          <cell r="E186">
            <v>235</v>
          </cell>
          <cell r="F186" t="str">
            <v>v</v>
          </cell>
          <cell r="G186" t="str">
            <v>Erikas Jarmolajevas</v>
          </cell>
          <cell r="H186">
            <v>33018</v>
          </cell>
          <cell r="I186" t="str">
            <v>Plungė bk</v>
          </cell>
          <cell r="J186" t="str">
            <v>R.Šilenskienė, E.Jurgutis</v>
          </cell>
          <cell r="K186" t="str">
            <v>6,66</v>
          </cell>
        </row>
        <row r="187">
          <cell r="E187">
            <v>236</v>
          </cell>
          <cell r="F187" t="str">
            <v>m</v>
          </cell>
          <cell r="G187" t="str">
            <v>Rita Adomavičiūtė</v>
          </cell>
          <cell r="H187">
            <v>34439</v>
          </cell>
          <cell r="I187" t="str">
            <v>Plungė</v>
          </cell>
          <cell r="J187" t="str">
            <v>R.Šilenskienė, E.Jurgutis</v>
          </cell>
          <cell r="K187" t="str">
            <v>9,54</v>
          </cell>
        </row>
        <row r="188">
          <cell r="E188">
            <v>237</v>
          </cell>
          <cell r="F188" t="str">
            <v>v</v>
          </cell>
          <cell r="G188" t="str">
            <v>Tomas Kuzavas</v>
          </cell>
          <cell r="H188">
            <v>33558</v>
          </cell>
          <cell r="I188" t="str">
            <v>Plungė bk</v>
          </cell>
          <cell r="J188" t="str">
            <v>R.Šilenskienė, E.Jurgutis</v>
          </cell>
          <cell r="K188" t="str">
            <v>12,36</v>
          </cell>
        </row>
        <row r="189">
          <cell r="E189">
            <v>238</v>
          </cell>
          <cell r="F189" t="str">
            <v>v</v>
          </cell>
          <cell r="G189" t="str">
            <v>Ernestas Vasiliauskas</v>
          </cell>
          <cell r="H189">
            <v>34043</v>
          </cell>
          <cell r="I189" t="str">
            <v>Šilalė</v>
          </cell>
          <cell r="J189" t="str">
            <v>E.Vaitiekus</v>
          </cell>
        </row>
        <row r="190">
          <cell r="E190">
            <v>239</v>
          </cell>
          <cell r="F190" t="str">
            <v>v</v>
          </cell>
          <cell r="G190" t="str">
            <v>Povilas Vainora</v>
          </cell>
          <cell r="H190">
            <v>34158</v>
          </cell>
          <cell r="I190" t="str">
            <v>Šilalė</v>
          </cell>
          <cell r="J190" t="str">
            <v>E.Vaitiekus</v>
          </cell>
        </row>
        <row r="191">
          <cell r="E191">
            <v>240</v>
          </cell>
          <cell r="F191" t="str">
            <v>v</v>
          </cell>
          <cell r="G191" t="str">
            <v>Valdas Naujokas</v>
          </cell>
          <cell r="H191">
            <v>34381</v>
          </cell>
          <cell r="I191" t="str">
            <v>Šilalė</v>
          </cell>
          <cell r="J191" t="str">
            <v>E.Vaitiekus</v>
          </cell>
        </row>
        <row r="192">
          <cell r="E192">
            <v>241</v>
          </cell>
          <cell r="F192" t="str">
            <v>v</v>
          </cell>
          <cell r="G192" t="str">
            <v>Žygimantas Pocius</v>
          </cell>
          <cell r="H192">
            <v>34390</v>
          </cell>
          <cell r="I192" t="str">
            <v>Šilalė</v>
          </cell>
          <cell r="J192" t="str">
            <v>E.Ivanauskas</v>
          </cell>
        </row>
        <row r="193">
          <cell r="E193">
            <v>242</v>
          </cell>
          <cell r="F193" t="str">
            <v>v</v>
          </cell>
          <cell r="G193" t="str">
            <v>Karolis Pocius</v>
          </cell>
          <cell r="H193">
            <v>34501</v>
          </cell>
          <cell r="I193" t="str">
            <v>Šilalė</v>
          </cell>
          <cell r="J193" t="str">
            <v>R.Bendžius</v>
          </cell>
        </row>
        <row r="194">
          <cell r="E194">
            <v>243</v>
          </cell>
          <cell r="F194" t="str">
            <v>v</v>
          </cell>
          <cell r="G194" t="str">
            <v>Mantas Staražinskas</v>
          </cell>
          <cell r="H194">
            <v>34508</v>
          </cell>
          <cell r="I194" t="str">
            <v>Šilalė</v>
          </cell>
          <cell r="J194" t="str">
            <v>E.Ivanauskas</v>
          </cell>
        </row>
        <row r="195">
          <cell r="E195">
            <v>244</v>
          </cell>
          <cell r="F195" t="str">
            <v>v</v>
          </cell>
          <cell r="G195" t="str">
            <v>Martynas Šeputis</v>
          </cell>
          <cell r="H195">
            <v>34531</v>
          </cell>
          <cell r="I195" t="str">
            <v>Šilalė</v>
          </cell>
          <cell r="J195" t="str">
            <v>R.Bendžius</v>
          </cell>
        </row>
        <row r="196">
          <cell r="E196">
            <v>245</v>
          </cell>
          <cell r="F196" t="str">
            <v>m</v>
          </cell>
          <cell r="G196" t="str">
            <v>Oksana Vaitiekutė</v>
          </cell>
          <cell r="H196">
            <v>34820</v>
          </cell>
          <cell r="I196" t="str">
            <v>Šilalė</v>
          </cell>
          <cell r="J196" t="str">
            <v>R.Bendžius</v>
          </cell>
        </row>
        <row r="197">
          <cell r="E197">
            <v>246</v>
          </cell>
          <cell r="F197" t="str">
            <v>m</v>
          </cell>
          <cell r="G197" t="str">
            <v>Goda Pudževelytė</v>
          </cell>
          <cell r="H197" t="str">
            <v>1993-05-02</v>
          </cell>
          <cell r="I197" t="str">
            <v>Šilutė</v>
          </cell>
          <cell r="J197" t="str">
            <v>S.Oželis</v>
          </cell>
        </row>
        <row r="198">
          <cell r="E198">
            <v>247</v>
          </cell>
          <cell r="F198" t="str">
            <v>m</v>
          </cell>
          <cell r="G198" t="str">
            <v>Indrė Danielkutė</v>
          </cell>
          <cell r="H198" t="str">
            <v>1992-03-21</v>
          </cell>
          <cell r="I198" t="str">
            <v>Šilutė</v>
          </cell>
          <cell r="J198" t="str">
            <v>M.Urmulevičius</v>
          </cell>
        </row>
        <row r="199">
          <cell r="E199">
            <v>248</v>
          </cell>
          <cell r="F199" t="str">
            <v>v</v>
          </cell>
          <cell r="G199" t="str">
            <v>Mantas Montvydas</v>
          </cell>
          <cell r="H199" t="str">
            <v>1992-05-22</v>
          </cell>
          <cell r="I199" t="str">
            <v>Šilutė</v>
          </cell>
          <cell r="J199" t="str">
            <v>M.Urmulevičius</v>
          </cell>
        </row>
        <row r="200">
          <cell r="E200">
            <v>249</v>
          </cell>
          <cell r="F200" t="str">
            <v>v</v>
          </cell>
          <cell r="G200" t="str">
            <v>Martynas Budvytis</v>
          </cell>
          <cell r="H200" t="str">
            <v>1993-03-30</v>
          </cell>
          <cell r="I200" t="str">
            <v>Šilutė</v>
          </cell>
          <cell r="J200" t="str">
            <v>M.Urmulevičius</v>
          </cell>
        </row>
        <row r="201">
          <cell r="E201">
            <v>250</v>
          </cell>
          <cell r="F201" t="str">
            <v>v</v>
          </cell>
          <cell r="G201" t="str">
            <v>Arvydas Budvytis</v>
          </cell>
          <cell r="H201">
            <v>33672</v>
          </cell>
          <cell r="I201" t="str">
            <v>Šilutė</v>
          </cell>
          <cell r="J201" t="str">
            <v>M.Urmulevičius</v>
          </cell>
        </row>
        <row r="202">
          <cell r="E202">
            <v>251</v>
          </cell>
          <cell r="F202" t="str">
            <v>v</v>
          </cell>
          <cell r="G202" t="str">
            <v>Linas Starkutis</v>
          </cell>
          <cell r="H202" t="str">
            <v>1994-04-03</v>
          </cell>
          <cell r="I202" t="str">
            <v>Šilutė</v>
          </cell>
          <cell r="J202" t="str">
            <v>M.Urmulevičius</v>
          </cell>
        </row>
        <row r="203">
          <cell r="E203">
            <v>252</v>
          </cell>
          <cell r="F203" t="str">
            <v>v</v>
          </cell>
          <cell r="G203" t="str">
            <v>Tomas Viskintas</v>
          </cell>
          <cell r="H203" t="str">
            <v>1994-06-05</v>
          </cell>
          <cell r="I203" t="str">
            <v>Šilutė</v>
          </cell>
          <cell r="J203" t="str">
            <v>M.Urmulevičius</v>
          </cell>
        </row>
        <row r="204">
          <cell r="E204">
            <v>253</v>
          </cell>
          <cell r="F204" t="str">
            <v>m</v>
          </cell>
          <cell r="G204" t="str">
            <v>Toma Blaževičiūtė</v>
          </cell>
          <cell r="H204" t="str">
            <v>1994-03-14</v>
          </cell>
          <cell r="I204" t="str">
            <v>Šilutė</v>
          </cell>
          <cell r="J204" t="str">
            <v>M.Urmulevičius</v>
          </cell>
        </row>
        <row r="205">
          <cell r="E205">
            <v>254</v>
          </cell>
          <cell r="F205" t="str">
            <v>v</v>
          </cell>
          <cell r="G205" t="str">
            <v>Šarūnas Briedis</v>
          </cell>
          <cell r="H205">
            <v>33653</v>
          </cell>
          <cell r="I205" t="str">
            <v>Šilutė</v>
          </cell>
          <cell r="J205" t="str">
            <v>M.Jazbutis</v>
          </cell>
        </row>
        <row r="206">
          <cell r="E206">
            <v>255</v>
          </cell>
          <cell r="F206" t="str">
            <v>v</v>
          </cell>
          <cell r="G206" t="str">
            <v>Aurimas Pakalniškis</v>
          </cell>
          <cell r="H206">
            <v>33180</v>
          </cell>
          <cell r="I206" t="str">
            <v>Šilutė bk</v>
          </cell>
          <cell r="J206" t="str">
            <v>B.Muskis</v>
          </cell>
          <cell r="K206" t="str">
            <v>13,10</v>
          </cell>
          <cell r="L206" t="str">
            <v>14,00</v>
          </cell>
        </row>
        <row r="207">
          <cell r="E207">
            <v>256</v>
          </cell>
          <cell r="F207" t="str">
            <v>v</v>
          </cell>
          <cell r="G207" t="str">
            <v>Motiejus Jančiauskas</v>
          </cell>
          <cell r="H207">
            <v>34356</v>
          </cell>
          <cell r="I207" t="str">
            <v>Šilutė ind</v>
          </cell>
          <cell r="J207" t="str">
            <v>B.Muskis</v>
          </cell>
          <cell r="K207" t="str">
            <v>10,37</v>
          </cell>
          <cell r="L207" t="str">
            <v>11,20</v>
          </cell>
        </row>
        <row r="208">
          <cell r="E208">
            <v>257</v>
          </cell>
          <cell r="F208" t="str">
            <v>v</v>
          </cell>
          <cell r="G208" t="str">
            <v>Tomas Dulkys</v>
          </cell>
          <cell r="H208">
            <v>34506</v>
          </cell>
          <cell r="I208" t="str">
            <v>Šilutė ind</v>
          </cell>
          <cell r="J208" t="str">
            <v>B.Muskis</v>
          </cell>
          <cell r="K208" t="str">
            <v>9,70</v>
          </cell>
          <cell r="L208" t="str">
            <v>10,50</v>
          </cell>
        </row>
        <row r="209">
          <cell r="E209">
            <v>258</v>
          </cell>
          <cell r="F209" t="str">
            <v>m</v>
          </cell>
          <cell r="G209" t="str">
            <v>Ema Mišeikytė</v>
          </cell>
          <cell r="H209">
            <v>34506</v>
          </cell>
          <cell r="I209" t="str">
            <v>Šilutė ind</v>
          </cell>
          <cell r="J209" t="str">
            <v>B.Muskis</v>
          </cell>
          <cell r="K209" t="str">
            <v>4,62</v>
          </cell>
        </row>
        <row r="210">
          <cell r="E210">
            <v>259</v>
          </cell>
          <cell r="F210" t="str">
            <v>m</v>
          </cell>
          <cell r="G210" t="str">
            <v>Simona Stancikaitė</v>
          </cell>
          <cell r="H210">
            <v>33624</v>
          </cell>
          <cell r="I210" t="str">
            <v>Šilutė ind</v>
          </cell>
          <cell r="J210" t="str">
            <v>B.Muskis</v>
          </cell>
          <cell r="K210" t="str">
            <v>9,20</v>
          </cell>
        </row>
        <row r="211">
          <cell r="E211">
            <v>260</v>
          </cell>
          <cell r="F211" t="str">
            <v>v</v>
          </cell>
          <cell r="G211" t="str">
            <v>Gytis Pakalniškis</v>
          </cell>
          <cell r="H211">
            <v>34002</v>
          </cell>
          <cell r="I211" t="str">
            <v>Šilutė ind</v>
          </cell>
          <cell r="J211" t="str">
            <v>B.Muskis</v>
          </cell>
          <cell r="K211" t="str">
            <v>12,00</v>
          </cell>
          <cell r="L211" t="str">
            <v>11,10</v>
          </cell>
        </row>
        <row r="212">
          <cell r="E212">
            <v>261</v>
          </cell>
          <cell r="F212" t="str">
            <v>m</v>
          </cell>
          <cell r="G212" t="str">
            <v>Agnė Piekytė</v>
          </cell>
          <cell r="H212">
            <v>34733</v>
          </cell>
          <cell r="I212" t="str">
            <v>Skuodas</v>
          </cell>
          <cell r="J212" t="str">
            <v>A.Donėla</v>
          </cell>
        </row>
        <row r="213">
          <cell r="E213">
            <v>262</v>
          </cell>
          <cell r="F213" t="str">
            <v>m</v>
          </cell>
          <cell r="G213" t="str">
            <v>Arona Rimgailaitė</v>
          </cell>
          <cell r="H213">
            <v>34975</v>
          </cell>
          <cell r="I213" t="str">
            <v>Skuodas</v>
          </cell>
          <cell r="J213" t="str">
            <v>A.Donėla</v>
          </cell>
        </row>
        <row r="214">
          <cell r="E214">
            <v>263</v>
          </cell>
          <cell r="F214" t="str">
            <v>v</v>
          </cell>
          <cell r="G214" t="str">
            <v>Juozas Šalčius</v>
          </cell>
          <cell r="H214" t="str">
            <v>1993-05-04</v>
          </cell>
          <cell r="I214" t="str">
            <v>Skuodas</v>
          </cell>
          <cell r="J214" t="str">
            <v>A.Jasmontas</v>
          </cell>
        </row>
        <row r="215">
          <cell r="E215">
            <v>264</v>
          </cell>
          <cell r="F215" t="str">
            <v>v</v>
          </cell>
          <cell r="G215" t="str">
            <v>Justas  Alšauskas</v>
          </cell>
          <cell r="H215" t="str">
            <v>1993-07-18</v>
          </cell>
          <cell r="I215" t="str">
            <v>Skuodas</v>
          </cell>
          <cell r="J215" t="str">
            <v>A.Jasmontas</v>
          </cell>
        </row>
        <row r="216">
          <cell r="E216">
            <v>265</v>
          </cell>
          <cell r="F216" t="str">
            <v>m</v>
          </cell>
          <cell r="G216" t="str">
            <v>Orinta Andriekutė</v>
          </cell>
          <cell r="H216" t="str">
            <v>1994-01-30</v>
          </cell>
          <cell r="I216" t="str">
            <v>Skuodas</v>
          </cell>
          <cell r="J216" t="str">
            <v>A.Donėla</v>
          </cell>
        </row>
        <row r="217">
          <cell r="E217">
            <v>266</v>
          </cell>
          <cell r="F217" t="str">
            <v>m</v>
          </cell>
          <cell r="G217" t="str">
            <v>Rūta Jonaitytė</v>
          </cell>
          <cell r="H217" t="str">
            <v>1994-02-04</v>
          </cell>
          <cell r="I217" t="str">
            <v>Skuodas</v>
          </cell>
          <cell r="J217" t="str">
            <v>A.Donėla</v>
          </cell>
        </row>
        <row r="218">
          <cell r="E218">
            <v>267</v>
          </cell>
          <cell r="F218" t="str">
            <v>m</v>
          </cell>
          <cell r="G218" t="str">
            <v>Gerda Jackutė</v>
          </cell>
          <cell r="H218" t="str">
            <v>1994-03-03</v>
          </cell>
          <cell r="I218" t="str">
            <v>Skuodas</v>
          </cell>
          <cell r="J218" t="str">
            <v>A.Donėla</v>
          </cell>
        </row>
        <row r="219">
          <cell r="E219">
            <v>268</v>
          </cell>
          <cell r="F219" t="str">
            <v>m</v>
          </cell>
          <cell r="G219" t="str">
            <v>Monika Vaškytė</v>
          </cell>
          <cell r="H219" t="str">
            <v>1994-06-05</v>
          </cell>
          <cell r="I219" t="str">
            <v>Skuodas</v>
          </cell>
          <cell r="J219" t="str">
            <v>A.Donėla</v>
          </cell>
        </row>
        <row r="220">
          <cell r="E220">
            <v>269</v>
          </cell>
          <cell r="F220" t="str">
            <v>v</v>
          </cell>
          <cell r="G220" t="str">
            <v>Remigijus Žyprė</v>
          </cell>
          <cell r="H220" t="str">
            <v>1994-07-07</v>
          </cell>
          <cell r="I220" t="str">
            <v>Skuodas</v>
          </cell>
          <cell r="J220" t="str">
            <v>A.Jasmontas</v>
          </cell>
        </row>
        <row r="221">
          <cell r="E221">
            <v>270</v>
          </cell>
          <cell r="F221" t="str">
            <v>m</v>
          </cell>
          <cell r="G221" t="str">
            <v>Kamilė Sirputytė</v>
          </cell>
          <cell r="H221" t="str">
            <v>1994-07-14</v>
          </cell>
          <cell r="I221" t="str">
            <v>Skuodas</v>
          </cell>
          <cell r="J221" t="str">
            <v>A.Donėla</v>
          </cell>
        </row>
        <row r="222">
          <cell r="E222">
            <v>271</v>
          </cell>
          <cell r="F222" t="str">
            <v>m</v>
          </cell>
          <cell r="G222" t="str">
            <v>Justina Mockutė</v>
          </cell>
          <cell r="H222" t="str">
            <v>1994-08-09</v>
          </cell>
          <cell r="I222" t="str">
            <v>Skuodas</v>
          </cell>
          <cell r="J222" t="str">
            <v>A.Donėla</v>
          </cell>
        </row>
        <row r="223">
          <cell r="E223">
            <v>272</v>
          </cell>
          <cell r="F223" t="str">
            <v>v</v>
          </cell>
          <cell r="G223" t="str">
            <v>Vytautas Malonė</v>
          </cell>
          <cell r="H223" t="str">
            <v>1995-07-07</v>
          </cell>
          <cell r="I223" t="str">
            <v>Skuodas</v>
          </cell>
          <cell r="J223" t="str">
            <v>A.Jasmontas</v>
          </cell>
        </row>
        <row r="224">
          <cell r="E224">
            <v>273</v>
          </cell>
          <cell r="F224" t="str">
            <v>v</v>
          </cell>
          <cell r="G224" t="str">
            <v>Gytis  Gelžinis</v>
          </cell>
          <cell r="H224" t="str">
            <v>1995-07-27</v>
          </cell>
          <cell r="I224" t="str">
            <v>Skuodas</v>
          </cell>
          <cell r="J224" t="str">
            <v>A.Jasmontas</v>
          </cell>
        </row>
        <row r="225">
          <cell r="E225">
            <v>274</v>
          </cell>
          <cell r="F225" t="str">
            <v>v</v>
          </cell>
          <cell r="G225" t="str">
            <v>Karolis Paulauskas</v>
          </cell>
          <cell r="H225" t="str">
            <v>1995-10-21</v>
          </cell>
          <cell r="I225" t="str">
            <v>Skuodas</v>
          </cell>
          <cell r="J225" t="str">
            <v>A.Jasmontas</v>
          </cell>
        </row>
        <row r="226">
          <cell r="E226">
            <v>275</v>
          </cell>
          <cell r="F226" t="str">
            <v>v</v>
          </cell>
          <cell r="G226" t="str">
            <v>Roberta Milkevičiūtė</v>
          </cell>
          <cell r="H226">
            <v>34088</v>
          </cell>
          <cell r="I226" t="str">
            <v>Tauragė</v>
          </cell>
          <cell r="J226" t="str">
            <v>R.Varanavičius</v>
          </cell>
        </row>
        <row r="227">
          <cell r="E227">
            <v>276</v>
          </cell>
          <cell r="F227" t="str">
            <v>v</v>
          </cell>
          <cell r="G227" t="str">
            <v>Evaldas Dumčius</v>
          </cell>
          <cell r="H227">
            <v>34671</v>
          </cell>
          <cell r="I227" t="str">
            <v>Tauragė</v>
          </cell>
          <cell r="J227" t="str">
            <v>R.Varanavičius</v>
          </cell>
        </row>
        <row r="228">
          <cell r="E228">
            <v>277</v>
          </cell>
          <cell r="F228" t="str">
            <v>v</v>
          </cell>
          <cell r="G228" t="str">
            <v>Justas Paulius</v>
          </cell>
          <cell r="H228">
            <v>34062</v>
          </cell>
          <cell r="I228" t="str">
            <v>Tauragė</v>
          </cell>
          <cell r="J228" t="str">
            <v>A.Šimkūnas</v>
          </cell>
        </row>
        <row r="229">
          <cell r="E229">
            <v>278</v>
          </cell>
          <cell r="F229" t="str">
            <v>v</v>
          </cell>
          <cell r="G229" t="str">
            <v>Mindaugas Sakalis</v>
          </cell>
          <cell r="H229">
            <v>33650</v>
          </cell>
          <cell r="I229" t="str">
            <v>Tauragė</v>
          </cell>
          <cell r="J229" t="str">
            <v>A.Šlepavičius</v>
          </cell>
        </row>
        <row r="230">
          <cell r="E230">
            <v>279</v>
          </cell>
          <cell r="F230" t="str">
            <v>v</v>
          </cell>
          <cell r="G230" t="str">
            <v>Deivydas Žemaitis</v>
          </cell>
          <cell r="H230">
            <v>34107</v>
          </cell>
          <cell r="I230" t="str">
            <v>Tauragė</v>
          </cell>
          <cell r="J230" t="str">
            <v>A.Šlepavičius</v>
          </cell>
        </row>
        <row r="231">
          <cell r="E231">
            <v>280</v>
          </cell>
          <cell r="F231" t="str">
            <v>m</v>
          </cell>
          <cell r="G231" t="str">
            <v>Sigita Šalčiūtė</v>
          </cell>
          <cell r="H231">
            <v>34198</v>
          </cell>
          <cell r="I231" t="str">
            <v>Tauragė</v>
          </cell>
          <cell r="J231" t="str">
            <v>A.Šlepavičius</v>
          </cell>
        </row>
        <row r="232">
          <cell r="E232">
            <v>281</v>
          </cell>
          <cell r="F232" t="str">
            <v>m</v>
          </cell>
          <cell r="G232" t="str">
            <v>Donata Juknevičiūtė</v>
          </cell>
          <cell r="H232">
            <v>34480</v>
          </cell>
          <cell r="I232" t="str">
            <v>Tauragė</v>
          </cell>
          <cell r="J232" t="str">
            <v>A.Šlepavičius</v>
          </cell>
        </row>
        <row r="233">
          <cell r="E233">
            <v>282</v>
          </cell>
          <cell r="F233" t="str">
            <v>m</v>
          </cell>
          <cell r="G233" t="str">
            <v>Sigita Lukočiūtė</v>
          </cell>
          <cell r="H233">
            <v>33384</v>
          </cell>
          <cell r="I233" t="str">
            <v>Tauragė bk</v>
          </cell>
          <cell r="J233" t="str">
            <v>A.Šlepavičius</v>
          </cell>
        </row>
        <row r="234">
          <cell r="E234">
            <v>283</v>
          </cell>
          <cell r="F234" t="str">
            <v>v</v>
          </cell>
          <cell r="G234" t="str">
            <v>Darius Jonikas</v>
          </cell>
          <cell r="H234">
            <v>33288</v>
          </cell>
          <cell r="I234" t="str">
            <v>Tauragė bk</v>
          </cell>
          <cell r="J234" t="str">
            <v>A.Šlepavičius</v>
          </cell>
        </row>
        <row r="235">
          <cell r="E235">
            <v>284</v>
          </cell>
          <cell r="F235" t="str">
            <v>v</v>
          </cell>
          <cell r="G235" t="str">
            <v>Ignas Šalkauskas</v>
          </cell>
          <cell r="H235">
            <v>34390</v>
          </cell>
          <cell r="I235" t="str">
            <v>Telšiai</v>
          </cell>
          <cell r="J235" t="str">
            <v>P.Klastauskas,  Z. Rupeika</v>
          </cell>
        </row>
        <row r="236">
          <cell r="E236">
            <v>285</v>
          </cell>
          <cell r="F236" t="str">
            <v>m</v>
          </cell>
          <cell r="G236" t="str">
            <v>Karolina Bagdonaitė</v>
          </cell>
          <cell r="H236">
            <v>34942</v>
          </cell>
          <cell r="I236" t="str">
            <v>Telšiai</v>
          </cell>
          <cell r="J236" t="str">
            <v>D.Pranckuvienė</v>
          </cell>
        </row>
        <row r="237">
          <cell r="E237">
            <v>286</v>
          </cell>
          <cell r="F237" t="str">
            <v>m</v>
          </cell>
          <cell r="G237" t="str">
            <v>Greta Drąsutavičiutė</v>
          </cell>
          <cell r="H237">
            <v>34545</v>
          </cell>
          <cell r="I237" t="str">
            <v>Telšiai</v>
          </cell>
          <cell r="J237" t="str">
            <v>P.Klastauskas,  Z. Rupeika</v>
          </cell>
        </row>
        <row r="238">
          <cell r="E238">
            <v>287</v>
          </cell>
          <cell r="F238" t="str">
            <v>v</v>
          </cell>
          <cell r="G238" t="str">
            <v>Ernestas  Šilingas</v>
          </cell>
          <cell r="H238">
            <v>34575</v>
          </cell>
          <cell r="I238" t="str">
            <v>Telšiai</v>
          </cell>
          <cell r="J238" t="str">
            <v>P.Klastauskas,  Z. Rupeika</v>
          </cell>
        </row>
        <row r="239">
          <cell r="E239">
            <v>288</v>
          </cell>
          <cell r="F239" t="str">
            <v>v</v>
          </cell>
          <cell r="G239" t="str">
            <v>Paulius  Juodeikis</v>
          </cell>
          <cell r="H239">
            <v>34883</v>
          </cell>
          <cell r="I239" t="str">
            <v>Telšiai</v>
          </cell>
          <cell r="J239" t="str">
            <v>P.Klastauskas,  Z. Rupeika</v>
          </cell>
        </row>
        <row r="240">
          <cell r="E240">
            <v>289</v>
          </cell>
          <cell r="F240" t="str">
            <v>v</v>
          </cell>
          <cell r="G240" t="str">
            <v>Dainoras  Damunskis</v>
          </cell>
          <cell r="H240">
            <v>34998</v>
          </cell>
          <cell r="I240" t="str">
            <v>Telšiai</v>
          </cell>
          <cell r="J240" t="str">
            <v>P.Klastauskas,  Z. Rupeika</v>
          </cell>
        </row>
        <row r="241">
          <cell r="E241">
            <v>290</v>
          </cell>
          <cell r="F241" t="str">
            <v>v</v>
          </cell>
          <cell r="G241" t="str">
            <v>Vilius Zamaras</v>
          </cell>
          <cell r="H241">
            <v>34318</v>
          </cell>
          <cell r="I241" t="str">
            <v>Telšiai</v>
          </cell>
          <cell r="J241" t="str">
            <v xml:space="preserve"> Z.Rupeika</v>
          </cell>
        </row>
        <row r="242">
          <cell r="E242">
            <v>291</v>
          </cell>
          <cell r="F242" t="str">
            <v>m</v>
          </cell>
          <cell r="G242" t="str">
            <v>Simona Rupeikaitė</v>
          </cell>
          <cell r="H242">
            <v>33652</v>
          </cell>
          <cell r="I242" t="str">
            <v>Telšiai</v>
          </cell>
          <cell r="J242" t="str">
            <v xml:space="preserve"> Z.Rupeika</v>
          </cell>
        </row>
        <row r="243">
          <cell r="E243">
            <v>292</v>
          </cell>
          <cell r="F243" t="str">
            <v>m</v>
          </cell>
          <cell r="G243" t="str">
            <v>Gabrielė Monkevičiutė</v>
          </cell>
          <cell r="H243">
            <v>35213</v>
          </cell>
          <cell r="I243" t="str">
            <v>Telšiai bk</v>
          </cell>
          <cell r="J243" t="str">
            <v>P.Klastauskas</v>
          </cell>
        </row>
        <row r="244">
          <cell r="E244">
            <v>293</v>
          </cell>
          <cell r="F244" t="str">
            <v>v</v>
          </cell>
          <cell r="G244" t="str">
            <v>Paulius  Drazdauskas</v>
          </cell>
          <cell r="H244">
            <v>35206</v>
          </cell>
          <cell r="I244" t="str">
            <v>Telšiai bk</v>
          </cell>
          <cell r="J244" t="str">
            <v>P.Klastauskas</v>
          </cell>
        </row>
        <row r="245">
          <cell r="E245">
            <v>341</v>
          </cell>
          <cell r="F245" t="str">
            <v>v</v>
          </cell>
          <cell r="G245" t="str">
            <v>Darius Každailis</v>
          </cell>
          <cell r="H245">
            <v>34738</v>
          </cell>
          <cell r="I245" t="str">
            <v>Klaipėda bk</v>
          </cell>
          <cell r="J245" t="str">
            <v>A.Šilauskas</v>
          </cell>
        </row>
        <row r="246">
          <cell r="E246">
            <v>342</v>
          </cell>
          <cell r="F246" t="str">
            <v>m</v>
          </cell>
          <cell r="G246" t="str">
            <v>Ligita Motiejauskaitė</v>
          </cell>
          <cell r="H246">
            <v>35111</v>
          </cell>
          <cell r="I246" t="str">
            <v>Klaipėda bk</v>
          </cell>
          <cell r="J246" t="str">
            <v>A.Šilauskas</v>
          </cell>
        </row>
        <row r="247">
          <cell r="E247">
            <v>354</v>
          </cell>
          <cell r="F247" t="str">
            <v>m</v>
          </cell>
          <cell r="G247" t="str">
            <v>Vytautė Strumilaitė</v>
          </cell>
          <cell r="H247">
            <v>34714</v>
          </cell>
          <cell r="I247" t="str">
            <v>Klaipėda bk</v>
          </cell>
          <cell r="J247" t="str">
            <v>A.Šilauskas</v>
          </cell>
        </row>
        <row r="248">
          <cell r="E248">
            <v>356</v>
          </cell>
          <cell r="F248" t="str">
            <v>v</v>
          </cell>
          <cell r="G248" t="str">
            <v>Gintaras Jokšas</v>
          </cell>
          <cell r="H248">
            <v>33812</v>
          </cell>
          <cell r="I248" t="str">
            <v>Klaipėda bk</v>
          </cell>
          <cell r="J248" t="str">
            <v>A.Šilauskas</v>
          </cell>
        </row>
        <row r="249">
          <cell r="E249">
            <v>357</v>
          </cell>
          <cell r="F249" t="str">
            <v>v</v>
          </cell>
          <cell r="G249" t="str">
            <v>Audrius Ščerbavičius</v>
          </cell>
          <cell r="H249">
            <v>33650</v>
          </cell>
          <cell r="I249" t="str">
            <v>Klaipėda bk</v>
          </cell>
          <cell r="J249" t="str">
            <v>A.Šilauskas</v>
          </cell>
        </row>
        <row r="250">
          <cell r="E250">
            <v>363</v>
          </cell>
          <cell r="F250" t="str">
            <v>m</v>
          </cell>
          <cell r="G250" t="str">
            <v>Iveta Bružaitė</v>
          </cell>
          <cell r="H250">
            <v>35236</v>
          </cell>
          <cell r="I250" t="str">
            <v>Klaipėda bk</v>
          </cell>
          <cell r="J250" t="str">
            <v>A.Šilauskas</v>
          </cell>
        </row>
        <row r="251">
          <cell r="E251">
            <v>367</v>
          </cell>
          <cell r="F251" t="str">
            <v>m</v>
          </cell>
          <cell r="G251" t="str">
            <v>Eglė Urbonaitė</v>
          </cell>
          <cell r="H251">
            <v>34598</v>
          </cell>
          <cell r="I251" t="str">
            <v>Klaipėda bk</v>
          </cell>
          <cell r="J251" t="str">
            <v>A.Šilauskas</v>
          </cell>
        </row>
        <row r="252">
          <cell r="E252">
            <v>368</v>
          </cell>
          <cell r="F252" t="str">
            <v>v</v>
          </cell>
          <cell r="G252" t="str">
            <v>Simas Petrauskas</v>
          </cell>
          <cell r="H252">
            <v>33715</v>
          </cell>
          <cell r="I252" t="str">
            <v>Klaipėda bk</v>
          </cell>
          <cell r="J252" t="str">
            <v>A.Šilauskas</v>
          </cell>
        </row>
        <row r="253">
          <cell r="E253">
            <v>369</v>
          </cell>
          <cell r="F253" t="str">
            <v>v</v>
          </cell>
          <cell r="G253" t="str">
            <v>Simonas Jankus</v>
          </cell>
          <cell r="H253">
            <v>34018</v>
          </cell>
          <cell r="I253" t="str">
            <v>Klaipėda bk</v>
          </cell>
          <cell r="J253" t="str">
            <v>A.Šilauskas</v>
          </cell>
        </row>
        <row r="254">
          <cell r="E254">
            <v>396</v>
          </cell>
          <cell r="F254" t="str">
            <v>m</v>
          </cell>
          <cell r="G254" t="str">
            <v>Greta Rakevičiutė</v>
          </cell>
          <cell r="H254">
            <v>35182</v>
          </cell>
          <cell r="I254" t="str">
            <v>Klaipėda bk</v>
          </cell>
          <cell r="J254" t="str">
            <v>A.Šilauskas</v>
          </cell>
        </row>
        <row r="255">
          <cell r="E255">
            <v>375</v>
          </cell>
          <cell r="F255" t="str">
            <v>v</v>
          </cell>
          <cell r="G255" t="str">
            <v>Paulius Žabinskas</v>
          </cell>
          <cell r="H255">
            <v>34511</v>
          </cell>
          <cell r="I255" t="str">
            <v>Klaipėda bk</v>
          </cell>
          <cell r="J255" t="str">
            <v>A.Šilauskas, V.R.Murašovai</v>
          </cell>
        </row>
        <row r="256">
          <cell r="E256">
            <v>376</v>
          </cell>
          <cell r="F256" t="str">
            <v>v</v>
          </cell>
          <cell r="G256" t="str">
            <v>Antanas Kavaliauskas</v>
          </cell>
          <cell r="H256">
            <v>34763</v>
          </cell>
          <cell r="I256" t="str">
            <v>Klaipėda bk</v>
          </cell>
          <cell r="J256" t="str">
            <v>A.Šilauskas, V.R.Murašovai</v>
          </cell>
        </row>
        <row r="257">
          <cell r="E257">
            <v>322</v>
          </cell>
          <cell r="F257" t="str">
            <v>v</v>
          </cell>
          <cell r="G257" t="str">
            <v>Vidmantas Kirklys</v>
          </cell>
          <cell r="H257">
            <v>33527</v>
          </cell>
          <cell r="I257" t="str">
            <v>Klaipėda bk</v>
          </cell>
          <cell r="J257" t="str">
            <v>A.Vilčinskienė, R.Adomaitienė</v>
          </cell>
        </row>
        <row r="258">
          <cell r="E258">
            <v>324</v>
          </cell>
          <cell r="F258" t="str">
            <v>m</v>
          </cell>
          <cell r="G258" t="str">
            <v>Šarūnė Siautėlaitė</v>
          </cell>
          <cell r="H258">
            <v>33830</v>
          </cell>
          <cell r="I258" t="str">
            <v>Klaipėda bk</v>
          </cell>
          <cell r="J258" t="str">
            <v>A.Vilčinskienė, R.Adomaitienė</v>
          </cell>
        </row>
        <row r="259">
          <cell r="E259">
            <v>325</v>
          </cell>
          <cell r="F259" t="str">
            <v>m</v>
          </cell>
          <cell r="G259" t="str">
            <v>Ieva Tkačenko</v>
          </cell>
          <cell r="H259">
            <v>34517</v>
          </cell>
          <cell r="I259" t="str">
            <v>Klaipėda bk</v>
          </cell>
          <cell r="J259" t="str">
            <v>A.Vilčinskienė, R.Adomaitienė</v>
          </cell>
        </row>
        <row r="260">
          <cell r="E260">
            <v>326</v>
          </cell>
          <cell r="F260" t="str">
            <v>v</v>
          </cell>
          <cell r="G260" t="str">
            <v>Sergej Nosov</v>
          </cell>
          <cell r="H260">
            <v>34600</v>
          </cell>
          <cell r="I260" t="str">
            <v>Klaipėda bk</v>
          </cell>
          <cell r="J260" t="str">
            <v>A.Vilčinskienė, R.Adomaitienė</v>
          </cell>
        </row>
        <row r="261">
          <cell r="E261">
            <v>364</v>
          </cell>
          <cell r="F261" t="str">
            <v>m</v>
          </cell>
          <cell r="G261" t="str">
            <v>Karolina Šarkauskaitė</v>
          </cell>
          <cell r="H261">
            <v>34754</v>
          </cell>
          <cell r="I261" t="str">
            <v>Klaipėda bk</v>
          </cell>
          <cell r="J261" t="str">
            <v>A.Vilčinskienė, R.Adomaitienė</v>
          </cell>
        </row>
        <row r="262">
          <cell r="E262">
            <v>377</v>
          </cell>
          <cell r="F262" t="str">
            <v>m</v>
          </cell>
          <cell r="G262" t="str">
            <v>Indrė Vasiliauskaitė</v>
          </cell>
          <cell r="H262">
            <v>34347</v>
          </cell>
          <cell r="I262" t="str">
            <v>Klaipėda bk</v>
          </cell>
          <cell r="J262" t="str">
            <v>A.Vilčinskienė, R.Adomaitienė</v>
          </cell>
        </row>
        <row r="263">
          <cell r="E263">
            <v>378</v>
          </cell>
          <cell r="F263" t="str">
            <v>m</v>
          </cell>
          <cell r="G263" t="str">
            <v>Roberta Adomaitytė</v>
          </cell>
          <cell r="H263">
            <v>34897</v>
          </cell>
          <cell r="I263" t="str">
            <v>Klaipėda bk</v>
          </cell>
          <cell r="J263" t="str">
            <v>A.Vilčinskienė, R.Adomaitienė</v>
          </cell>
        </row>
        <row r="264">
          <cell r="E264">
            <v>306</v>
          </cell>
          <cell r="F264" t="str">
            <v>v</v>
          </cell>
          <cell r="G264" t="str">
            <v>Edvinas Kocius</v>
          </cell>
          <cell r="H264">
            <v>34798</v>
          </cell>
          <cell r="I264" t="str">
            <v>Klaipėda bk</v>
          </cell>
          <cell r="J264" t="str">
            <v>D.D.Senkai</v>
          </cell>
        </row>
        <row r="265">
          <cell r="E265">
            <v>321</v>
          </cell>
          <cell r="F265" t="str">
            <v>v</v>
          </cell>
          <cell r="G265" t="str">
            <v>Aurimas Paliukaitis</v>
          </cell>
          <cell r="H265">
            <v>33376</v>
          </cell>
          <cell r="I265" t="str">
            <v>Klaipėda bk</v>
          </cell>
          <cell r="J265" t="str">
            <v>D.D.Senkai</v>
          </cell>
        </row>
        <row r="266">
          <cell r="E266">
            <v>323</v>
          </cell>
          <cell r="F266" t="str">
            <v>m</v>
          </cell>
          <cell r="G266" t="str">
            <v>Gintarė Petrauskaitė</v>
          </cell>
          <cell r="H266">
            <v>33866</v>
          </cell>
          <cell r="I266" t="str">
            <v>Klaipėda bk</v>
          </cell>
          <cell r="J266" t="str">
            <v>D.D.Senkai</v>
          </cell>
        </row>
        <row r="267">
          <cell r="E267">
            <v>337</v>
          </cell>
          <cell r="F267" t="str">
            <v>v</v>
          </cell>
          <cell r="G267" t="str">
            <v>Benas Eidėnas</v>
          </cell>
          <cell r="H267">
            <v>33617</v>
          </cell>
          <cell r="I267" t="str">
            <v>Klaipėda bk</v>
          </cell>
          <cell r="J267" t="str">
            <v>D.D.Senkai</v>
          </cell>
        </row>
        <row r="268">
          <cell r="E268">
            <v>338</v>
          </cell>
          <cell r="F268" t="str">
            <v>v</v>
          </cell>
          <cell r="G268" t="str">
            <v>Valdas Ramanauskas</v>
          </cell>
          <cell r="H268">
            <v>34193</v>
          </cell>
          <cell r="I268" t="str">
            <v>Klaipėda bk</v>
          </cell>
          <cell r="J268" t="str">
            <v>D.D.Senkai</v>
          </cell>
        </row>
        <row r="269">
          <cell r="E269">
            <v>340</v>
          </cell>
          <cell r="F269" t="str">
            <v>v</v>
          </cell>
          <cell r="G269" t="str">
            <v>Donatas Petrauskas</v>
          </cell>
          <cell r="H269">
            <v>34874</v>
          </cell>
          <cell r="I269" t="str">
            <v>Klaipėda bk</v>
          </cell>
          <cell r="J269" t="str">
            <v>D.D.Senkai</v>
          </cell>
        </row>
        <row r="270">
          <cell r="E270">
            <v>347</v>
          </cell>
          <cell r="F270" t="str">
            <v>m</v>
          </cell>
          <cell r="G270" t="str">
            <v>Aiva Čiesnaitė</v>
          </cell>
          <cell r="H270">
            <v>33696</v>
          </cell>
          <cell r="I270" t="str">
            <v>Klaipėda bk</v>
          </cell>
          <cell r="J270" t="str">
            <v>D.D.Senkai</v>
          </cell>
        </row>
        <row r="271">
          <cell r="E271">
            <v>348</v>
          </cell>
          <cell r="F271" t="str">
            <v>v</v>
          </cell>
          <cell r="G271" t="str">
            <v>Justas Petrauskas</v>
          </cell>
          <cell r="H271">
            <v>34290</v>
          </cell>
          <cell r="I271" t="str">
            <v>Klaipėda bk</v>
          </cell>
          <cell r="J271" t="str">
            <v>D.D.Senkai</v>
          </cell>
        </row>
        <row r="272">
          <cell r="E272">
            <v>349</v>
          </cell>
          <cell r="F272" t="str">
            <v>v</v>
          </cell>
          <cell r="G272" t="str">
            <v>Ramūnas Vasiliauskas</v>
          </cell>
          <cell r="H272">
            <v>34493</v>
          </cell>
          <cell r="I272" t="str">
            <v>Klaipėda bk</v>
          </cell>
          <cell r="J272" t="str">
            <v>D.D.Senkai</v>
          </cell>
        </row>
        <row r="273">
          <cell r="E273">
            <v>350</v>
          </cell>
          <cell r="F273" t="str">
            <v>m</v>
          </cell>
          <cell r="G273" t="str">
            <v>Kristina Rimkutė</v>
          </cell>
          <cell r="H273">
            <v>34576</v>
          </cell>
          <cell r="I273" t="str">
            <v>Klaipėda bk</v>
          </cell>
          <cell r="J273" t="str">
            <v>D.D.Senkai</v>
          </cell>
        </row>
        <row r="274">
          <cell r="E274">
            <v>351</v>
          </cell>
          <cell r="F274" t="str">
            <v>v</v>
          </cell>
          <cell r="G274" t="str">
            <v>Vidmantas Laučys</v>
          </cell>
          <cell r="H274">
            <v>34641</v>
          </cell>
          <cell r="I274" t="str">
            <v>Klaipėda bk</v>
          </cell>
          <cell r="J274" t="str">
            <v>D.D.Senkai</v>
          </cell>
        </row>
        <row r="275">
          <cell r="E275">
            <v>352</v>
          </cell>
          <cell r="F275" t="str">
            <v>v</v>
          </cell>
          <cell r="G275" t="str">
            <v>Dominykas Norkus</v>
          </cell>
          <cell r="H275">
            <v>34261</v>
          </cell>
          <cell r="I275" t="str">
            <v>Klaipėda bk</v>
          </cell>
          <cell r="J275" t="str">
            <v>D.D.Senkai</v>
          </cell>
        </row>
        <row r="276">
          <cell r="E276">
            <v>353</v>
          </cell>
          <cell r="F276" t="str">
            <v>m</v>
          </cell>
          <cell r="G276" t="str">
            <v>Neringa Stasiulytė</v>
          </cell>
          <cell r="H276">
            <v>34789</v>
          </cell>
          <cell r="I276" t="str">
            <v>Klaipėda bk</v>
          </cell>
          <cell r="J276" t="str">
            <v>D.D.Senkai</v>
          </cell>
        </row>
        <row r="277">
          <cell r="E277">
            <v>361</v>
          </cell>
          <cell r="F277" t="str">
            <v>v</v>
          </cell>
          <cell r="G277" t="str">
            <v>Artūras Milius</v>
          </cell>
          <cell r="H277">
            <v>34558</v>
          </cell>
          <cell r="I277" t="str">
            <v>Klaipėda bk</v>
          </cell>
          <cell r="J277" t="str">
            <v>D.D.Senkai</v>
          </cell>
        </row>
        <row r="278">
          <cell r="E278">
            <v>362</v>
          </cell>
          <cell r="F278" t="str">
            <v>v</v>
          </cell>
          <cell r="G278" t="str">
            <v>Karolis Vaišvila</v>
          </cell>
          <cell r="H278">
            <v>34611</v>
          </cell>
          <cell r="I278" t="str">
            <v>Klaipėda bk</v>
          </cell>
          <cell r="J278" t="str">
            <v>D.D.Senkai</v>
          </cell>
        </row>
        <row r="279">
          <cell r="E279">
            <v>365</v>
          </cell>
          <cell r="F279" t="str">
            <v>v</v>
          </cell>
          <cell r="G279" t="str">
            <v>Arvydas Alšauskas</v>
          </cell>
          <cell r="H279">
            <v>34829</v>
          </cell>
          <cell r="I279" t="str">
            <v>Klaipėda bk</v>
          </cell>
          <cell r="J279" t="str">
            <v>D.D.Senkai</v>
          </cell>
        </row>
        <row r="280">
          <cell r="E280">
            <v>366</v>
          </cell>
          <cell r="F280" t="str">
            <v>v</v>
          </cell>
          <cell r="G280" t="str">
            <v>Lukas Paškauskas</v>
          </cell>
          <cell r="H280">
            <v>34657</v>
          </cell>
          <cell r="I280" t="str">
            <v>Klaipėda bk</v>
          </cell>
          <cell r="J280" t="str">
            <v>D.D.Senkai</v>
          </cell>
        </row>
        <row r="281">
          <cell r="E281">
            <v>385</v>
          </cell>
          <cell r="F281" t="str">
            <v>v</v>
          </cell>
          <cell r="G281" t="str">
            <v>Edvardas Saveljevas</v>
          </cell>
          <cell r="H281">
            <v>33964</v>
          </cell>
          <cell r="I281" t="str">
            <v>Klaipėda bk</v>
          </cell>
          <cell r="J281" t="str">
            <v>D.D.Senkai</v>
          </cell>
        </row>
        <row r="282">
          <cell r="E282">
            <v>386</v>
          </cell>
          <cell r="F282" t="str">
            <v>v</v>
          </cell>
          <cell r="G282" t="str">
            <v>Arnoldas Anusevičius</v>
          </cell>
          <cell r="H282">
            <v>34112</v>
          </cell>
          <cell r="I282" t="str">
            <v>Klaipėda bk</v>
          </cell>
          <cell r="J282" t="str">
            <v>D.D.Senkai</v>
          </cell>
        </row>
        <row r="283">
          <cell r="E283">
            <v>314</v>
          </cell>
          <cell r="F283" t="str">
            <v>m</v>
          </cell>
          <cell r="G283" t="str">
            <v>Lina Grinčikaitė</v>
          </cell>
          <cell r="H283">
            <v>31900</v>
          </cell>
          <cell r="I283" t="str">
            <v>Klaipėda bk</v>
          </cell>
          <cell r="J283" t="str">
            <v>E.Norvilas</v>
          </cell>
        </row>
        <row r="284">
          <cell r="E284">
            <v>315</v>
          </cell>
          <cell r="F284" t="str">
            <v>v</v>
          </cell>
          <cell r="G284" t="str">
            <v>Martynas Alseika</v>
          </cell>
          <cell r="H284">
            <v>32217</v>
          </cell>
          <cell r="I284" t="str">
            <v>Klaipėda bk</v>
          </cell>
          <cell r="J284" t="str">
            <v>E.Norvilas</v>
          </cell>
        </row>
        <row r="285">
          <cell r="E285">
            <v>316</v>
          </cell>
          <cell r="F285" t="str">
            <v>v</v>
          </cell>
          <cell r="G285" t="str">
            <v>Nerijus Ruginis</v>
          </cell>
          <cell r="H285">
            <v>33911</v>
          </cell>
          <cell r="I285" t="str">
            <v>Klaipėda bk</v>
          </cell>
          <cell r="J285" t="str">
            <v>E.Norvilas</v>
          </cell>
        </row>
        <row r="286">
          <cell r="E286">
            <v>317</v>
          </cell>
          <cell r="F286" t="str">
            <v>v</v>
          </cell>
          <cell r="G286" t="str">
            <v>Karolis Ruginis</v>
          </cell>
          <cell r="H286">
            <v>33911</v>
          </cell>
          <cell r="I286" t="str">
            <v>Klaipėda bk</v>
          </cell>
          <cell r="J286" t="str">
            <v>E.Norvilas</v>
          </cell>
        </row>
        <row r="287">
          <cell r="E287">
            <v>318</v>
          </cell>
          <cell r="F287" t="str">
            <v>v</v>
          </cell>
          <cell r="G287" t="str">
            <v>Mindaugas Bukšas</v>
          </cell>
          <cell r="H287">
            <v>33980</v>
          </cell>
          <cell r="I287" t="str">
            <v>Klaipėda bk</v>
          </cell>
          <cell r="J287" t="str">
            <v>E.Norvilas</v>
          </cell>
        </row>
        <row r="288">
          <cell r="E288">
            <v>320</v>
          </cell>
          <cell r="F288" t="str">
            <v>v</v>
          </cell>
          <cell r="G288" t="str">
            <v>Artūras Janauskas</v>
          </cell>
          <cell r="H288">
            <v>31983</v>
          </cell>
          <cell r="I288" t="str">
            <v>Klaipėda bk</v>
          </cell>
          <cell r="J288" t="str">
            <v>E.Norvilas</v>
          </cell>
        </row>
        <row r="289">
          <cell r="E289">
            <v>330</v>
          </cell>
          <cell r="F289" t="str">
            <v>v</v>
          </cell>
          <cell r="G289" t="str">
            <v>Robertas Žiemelis</v>
          </cell>
          <cell r="H289">
            <v>33316</v>
          </cell>
          <cell r="I289" t="str">
            <v>Klaipėda bk</v>
          </cell>
          <cell r="J289" t="str">
            <v>E.Norvilas</v>
          </cell>
        </row>
        <row r="290">
          <cell r="E290">
            <v>331</v>
          </cell>
          <cell r="F290" t="str">
            <v>v</v>
          </cell>
          <cell r="G290" t="str">
            <v>Martynas Juška</v>
          </cell>
          <cell r="H290">
            <v>33395</v>
          </cell>
          <cell r="I290" t="str">
            <v>Klaipėda bk</v>
          </cell>
          <cell r="J290" t="str">
            <v>E.Norvilas</v>
          </cell>
        </row>
        <row r="291">
          <cell r="E291">
            <v>383</v>
          </cell>
          <cell r="F291" t="str">
            <v>m</v>
          </cell>
          <cell r="G291" t="str">
            <v>Lauryna Macijauskaitė</v>
          </cell>
          <cell r="H291">
            <v>34194</v>
          </cell>
          <cell r="I291" t="str">
            <v>Klaipėda bk</v>
          </cell>
          <cell r="J291" t="str">
            <v>E.Norvilas</v>
          </cell>
        </row>
        <row r="292">
          <cell r="E292">
            <v>384</v>
          </cell>
          <cell r="F292" t="str">
            <v>v</v>
          </cell>
          <cell r="G292" t="str">
            <v>Kristijonas Macijauskas</v>
          </cell>
          <cell r="H292">
            <v>34761</v>
          </cell>
          <cell r="I292" t="str">
            <v>Klaipėda bk</v>
          </cell>
          <cell r="J292" t="str">
            <v>E.Norvilas</v>
          </cell>
        </row>
        <row r="293">
          <cell r="E293">
            <v>329</v>
          </cell>
          <cell r="F293" t="str">
            <v>v</v>
          </cell>
          <cell r="G293" t="str">
            <v>Remigijus Vičiulis</v>
          </cell>
          <cell r="H293">
            <v>34989</v>
          </cell>
          <cell r="I293" t="str">
            <v>Klaipėda bk</v>
          </cell>
          <cell r="J293" t="str">
            <v>J.Martinkus</v>
          </cell>
        </row>
        <row r="294">
          <cell r="E294">
            <v>345</v>
          </cell>
          <cell r="F294" t="str">
            <v>v</v>
          </cell>
          <cell r="G294" t="str">
            <v>Vilius Baltinas</v>
          </cell>
          <cell r="H294">
            <v>35016</v>
          </cell>
          <cell r="I294" t="str">
            <v>Klaipėda bk</v>
          </cell>
          <cell r="J294" t="str">
            <v>J.Martinkus</v>
          </cell>
        </row>
        <row r="295">
          <cell r="E295">
            <v>358</v>
          </cell>
          <cell r="F295" t="str">
            <v>v</v>
          </cell>
          <cell r="G295" t="str">
            <v>Martynas Duoblys</v>
          </cell>
          <cell r="H295">
            <v>33911</v>
          </cell>
          <cell r="I295" t="str">
            <v>Klaipėda bk</v>
          </cell>
          <cell r="J295" t="str">
            <v>J.Martinkus</v>
          </cell>
        </row>
        <row r="296">
          <cell r="E296">
            <v>359</v>
          </cell>
          <cell r="F296" t="str">
            <v>v</v>
          </cell>
          <cell r="G296" t="str">
            <v>Ronaldas Zabitis</v>
          </cell>
          <cell r="H296">
            <v>34810</v>
          </cell>
          <cell r="I296" t="str">
            <v>Klaipėda bk</v>
          </cell>
          <cell r="J296" t="str">
            <v>J.Martinkus</v>
          </cell>
        </row>
        <row r="297">
          <cell r="E297">
            <v>360</v>
          </cell>
          <cell r="F297" t="str">
            <v>v</v>
          </cell>
          <cell r="G297" t="str">
            <v>Aurimas Juozapaitis</v>
          </cell>
          <cell r="H297" t="str">
            <v>1995-xx-xx</v>
          </cell>
          <cell r="I297" t="str">
            <v>Klaipėda bk</v>
          </cell>
          <cell r="J297" t="str">
            <v>J.Martinkus</v>
          </cell>
        </row>
        <row r="298">
          <cell r="E298">
            <v>355</v>
          </cell>
        </row>
        <row r="299">
          <cell r="E299">
            <v>370</v>
          </cell>
          <cell r="F299" t="str">
            <v>v</v>
          </cell>
          <cell r="G299" t="str">
            <v>Saulius Barišauskas</v>
          </cell>
          <cell r="H299">
            <v>34779</v>
          </cell>
          <cell r="I299" t="str">
            <v>Klaipėda bk</v>
          </cell>
          <cell r="J299" t="str">
            <v>J.Martinkus</v>
          </cell>
        </row>
        <row r="300">
          <cell r="E300">
            <v>371</v>
          </cell>
          <cell r="F300" t="str">
            <v>v</v>
          </cell>
          <cell r="G300" t="str">
            <v>Paulius Lebrikas</v>
          </cell>
          <cell r="H300">
            <v>34713</v>
          </cell>
          <cell r="I300" t="str">
            <v>Klaipėda bk</v>
          </cell>
          <cell r="J300" t="str">
            <v>J.Martinkus</v>
          </cell>
        </row>
        <row r="301">
          <cell r="E301">
            <v>372</v>
          </cell>
          <cell r="F301" t="str">
            <v>v</v>
          </cell>
          <cell r="G301" t="str">
            <v>Edgaras Mikavičius</v>
          </cell>
          <cell r="H301">
            <v>35307</v>
          </cell>
          <cell r="I301" t="str">
            <v>Klaipėda bk</v>
          </cell>
          <cell r="J301" t="str">
            <v>J.Martinkus</v>
          </cell>
        </row>
        <row r="302">
          <cell r="E302">
            <v>373</v>
          </cell>
          <cell r="F302" t="str">
            <v>v</v>
          </cell>
          <cell r="G302" t="str">
            <v>Karolis Eitmonas</v>
          </cell>
          <cell r="H302">
            <v>35029</v>
          </cell>
          <cell r="I302" t="str">
            <v>Klaipėda bk</v>
          </cell>
          <cell r="J302" t="str">
            <v>J.Martinkus</v>
          </cell>
        </row>
        <row r="303">
          <cell r="E303">
            <v>379</v>
          </cell>
          <cell r="F303" t="str">
            <v>v</v>
          </cell>
          <cell r="G303" t="str">
            <v>Algirdas Pamedys</v>
          </cell>
          <cell r="H303">
            <v>34740</v>
          </cell>
          <cell r="I303" t="str">
            <v>Klaipėda bk</v>
          </cell>
          <cell r="J303" t="str">
            <v>J.Martinkus</v>
          </cell>
        </row>
        <row r="304">
          <cell r="E304">
            <v>380</v>
          </cell>
          <cell r="F304" t="str">
            <v>v</v>
          </cell>
          <cell r="G304" t="str">
            <v>Darius Stragis</v>
          </cell>
          <cell r="H304">
            <v>34598</v>
          </cell>
          <cell r="I304" t="str">
            <v>Klaipėda bk</v>
          </cell>
          <cell r="J304" t="str">
            <v>J.Martinkus</v>
          </cell>
        </row>
        <row r="305">
          <cell r="E305">
            <v>343</v>
          </cell>
          <cell r="F305" t="str">
            <v>v</v>
          </cell>
          <cell r="G305" t="str">
            <v>Egidjus Zaniauskas</v>
          </cell>
          <cell r="H305">
            <v>32017</v>
          </cell>
          <cell r="I305" t="str">
            <v>Klaipėda bk</v>
          </cell>
          <cell r="J305" t="str">
            <v>J.Martinkus, V.Zaniauskas</v>
          </cell>
        </row>
        <row r="306">
          <cell r="E306">
            <v>344</v>
          </cell>
          <cell r="F306" t="str">
            <v>v</v>
          </cell>
          <cell r="G306" t="str">
            <v>Vykintas Dolobauskas</v>
          </cell>
          <cell r="H306">
            <v>32769</v>
          </cell>
          <cell r="I306" t="str">
            <v>Klaipėda bk</v>
          </cell>
          <cell r="J306" t="str">
            <v>J.Martinkus, V.Zaniauskas</v>
          </cell>
        </row>
        <row r="307">
          <cell r="E307">
            <v>302</v>
          </cell>
          <cell r="F307" t="str">
            <v>m</v>
          </cell>
          <cell r="G307" t="str">
            <v>Emilija Bučytė</v>
          </cell>
          <cell r="H307">
            <v>34416</v>
          </cell>
          <cell r="I307" t="str">
            <v>Klaipėda bk</v>
          </cell>
          <cell r="J307" t="str">
            <v>J.R.Beržinskai</v>
          </cell>
        </row>
        <row r="308">
          <cell r="E308">
            <v>303</v>
          </cell>
          <cell r="F308" t="str">
            <v>V</v>
          </cell>
          <cell r="G308" t="str">
            <v>Jonas Norvilas</v>
          </cell>
          <cell r="H308">
            <v>34713</v>
          </cell>
          <cell r="I308" t="str">
            <v>Klaipėda bk</v>
          </cell>
          <cell r="J308" t="str">
            <v>J.R.Beržinskai</v>
          </cell>
        </row>
        <row r="309">
          <cell r="E309">
            <v>307</v>
          </cell>
          <cell r="F309" t="str">
            <v>m</v>
          </cell>
          <cell r="G309" t="str">
            <v>Živilė Jonaitytė</v>
          </cell>
          <cell r="H309">
            <v>33643</v>
          </cell>
          <cell r="I309" t="str">
            <v>Klaipėda bk</v>
          </cell>
          <cell r="J309" t="str">
            <v>J.R.Beržinskai</v>
          </cell>
        </row>
        <row r="310">
          <cell r="E310">
            <v>308</v>
          </cell>
          <cell r="F310" t="str">
            <v>v</v>
          </cell>
          <cell r="G310" t="str">
            <v>Arvydas Jonikas</v>
          </cell>
          <cell r="H310">
            <v>34310</v>
          </cell>
          <cell r="I310" t="str">
            <v>Klaipėda bk</v>
          </cell>
          <cell r="J310" t="str">
            <v>J.R.Beržinskai</v>
          </cell>
        </row>
        <row r="311">
          <cell r="E311">
            <v>309</v>
          </cell>
          <cell r="F311" t="str">
            <v>m</v>
          </cell>
          <cell r="G311" t="str">
            <v>Gabrielė Klimbytė</v>
          </cell>
          <cell r="H311">
            <v>34457</v>
          </cell>
          <cell r="I311" t="str">
            <v>Klaipėda bk</v>
          </cell>
          <cell r="J311" t="str">
            <v>J.R.Beržinskai</v>
          </cell>
        </row>
        <row r="312">
          <cell r="E312">
            <v>310</v>
          </cell>
          <cell r="F312" t="str">
            <v>v</v>
          </cell>
          <cell r="G312" t="str">
            <v>Karolis Kvasas</v>
          </cell>
          <cell r="H312">
            <v>35050</v>
          </cell>
          <cell r="I312" t="str">
            <v>Klaipėda bk</v>
          </cell>
          <cell r="J312" t="str">
            <v>J.R.Beržinskai</v>
          </cell>
        </row>
        <row r="313">
          <cell r="E313">
            <v>312</v>
          </cell>
          <cell r="F313" t="str">
            <v>m</v>
          </cell>
          <cell r="G313" t="str">
            <v>Ugnė Martinkaitė</v>
          </cell>
          <cell r="H313">
            <v>34435</v>
          </cell>
          <cell r="I313" t="str">
            <v>Klaipėda bk</v>
          </cell>
          <cell r="J313" t="str">
            <v>J.R.Beržinskai</v>
          </cell>
        </row>
        <row r="314">
          <cell r="E314">
            <v>319</v>
          </cell>
          <cell r="F314" t="str">
            <v>m</v>
          </cell>
          <cell r="G314" t="str">
            <v>Živilė Brokoriūtė</v>
          </cell>
          <cell r="H314">
            <v>33628</v>
          </cell>
          <cell r="I314" t="str">
            <v>Klaipėda bk</v>
          </cell>
          <cell r="J314" t="str">
            <v>J.R.Beržinskai</v>
          </cell>
        </row>
        <row r="315">
          <cell r="E315">
            <v>333</v>
          </cell>
          <cell r="F315" t="str">
            <v>v</v>
          </cell>
          <cell r="G315" t="str">
            <v>Deividas Vaitelė</v>
          </cell>
          <cell r="H315">
            <v>33938</v>
          </cell>
          <cell r="I315" t="str">
            <v>Klaipėda bk</v>
          </cell>
          <cell r="J315" t="str">
            <v>J.R.Beržinskai</v>
          </cell>
        </row>
        <row r="316">
          <cell r="E316">
            <v>334</v>
          </cell>
          <cell r="F316" t="str">
            <v>m</v>
          </cell>
          <cell r="G316" t="str">
            <v>Julija Butkutė</v>
          </cell>
          <cell r="H316">
            <v>34025</v>
          </cell>
          <cell r="I316" t="str">
            <v>Klaipėda bk</v>
          </cell>
          <cell r="J316" t="str">
            <v>J.R.Beržinskai</v>
          </cell>
        </row>
        <row r="317">
          <cell r="E317">
            <v>339</v>
          </cell>
          <cell r="F317" t="str">
            <v>m</v>
          </cell>
          <cell r="G317" t="str">
            <v>Adelė Januškevičiūtė</v>
          </cell>
          <cell r="H317">
            <v>34431</v>
          </cell>
          <cell r="I317" t="str">
            <v>Klaipėda bk</v>
          </cell>
          <cell r="J317" t="str">
            <v>J.R.Beržinskai</v>
          </cell>
        </row>
        <row r="318">
          <cell r="E318">
            <v>387</v>
          </cell>
          <cell r="F318" t="str">
            <v>m</v>
          </cell>
          <cell r="G318" t="str">
            <v>Vilija Švederytė</v>
          </cell>
          <cell r="H318">
            <v>34517</v>
          </cell>
          <cell r="I318" t="str">
            <v>Klaipėda bk</v>
          </cell>
          <cell r="J318" t="str">
            <v>J.R.Beržinskai</v>
          </cell>
        </row>
        <row r="319">
          <cell r="E319">
            <v>555</v>
          </cell>
          <cell r="F319" t="str">
            <v>m</v>
          </cell>
          <cell r="G319" t="str">
            <v>Viltė Beržinskaitė</v>
          </cell>
          <cell r="H319">
            <v>33653</v>
          </cell>
          <cell r="I319" t="str">
            <v>Klaipėda bk</v>
          </cell>
          <cell r="J319" t="str">
            <v>J.R.Beržinskai</v>
          </cell>
        </row>
        <row r="320">
          <cell r="E320">
            <v>374</v>
          </cell>
          <cell r="F320" t="str">
            <v>m</v>
          </cell>
          <cell r="G320" t="str">
            <v>Giedrė Grabauskaitė</v>
          </cell>
          <cell r="H320">
            <v>34524</v>
          </cell>
          <cell r="I320" t="str">
            <v>Klaipėda bk</v>
          </cell>
          <cell r="J320" t="str">
            <v>K.Kozlovienė</v>
          </cell>
        </row>
        <row r="321">
          <cell r="E321">
            <v>313</v>
          </cell>
          <cell r="F321" t="str">
            <v>m</v>
          </cell>
          <cell r="G321" t="str">
            <v>Dovilė Storimaitė</v>
          </cell>
          <cell r="H321">
            <v>33675</v>
          </cell>
          <cell r="I321" t="str">
            <v>Klaipėda bk</v>
          </cell>
          <cell r="J321" t="str">
            <v>L.Milikauskaitė</v>
          </cell>
        </row>
        <row r="322">
          <cell r="E322">
            <v>335</v>
          </cell>
          <cell r="F322" t="str">
            <v>m</v>
          </cell>
          <cell r="G322" t="str">
            <v>Kristina Karmazinaiė</v>
          </cell>
          <cell r="H322">
            <v>33502</v>
          </cell>
          <cell r="I322" t="str">
            <v>Klaipėda bk</v>
          </cell>
          <cell r="J322" t="str">
            <v>L.Milikauskaitė</v>
          </cell>
        </row>
        <row r="323">
          <cell r="E323">
            <v>336</v>
          </cell>
          <cell r="F323" t="str">
            <v>v</v>
          </cell>
          <cell r="G323" t="str">
            <v>Edvinas Franks</v>
          </cell>
          <cell r="H323">
            <v>34118</v>
          </cell>
          <cell r="I323" t="str">
            <v>Klaipėda bk</v>
          </cell>
          <cell r="J323" t="str">
            <v>L.Milikauskaitė</v>
          </cell>
        </row>
        <row r="324">
          <cell r="E324">
            <v>346</v>
          </cell>
          <cell r="F324" t="str">
            <v>m</v>
          </cell>
          <cell r="G324" t="str">
            <v>Julija Kukulskytė</v>
          </cell>
          <cell r="H324">
            <v>34411</v>
          </cell>
          <cell r="I324" t="str">
            <v>Klaipėda bk</v>
          </cell>
          <cell r="J324" t="str">
            <v>L.Milikauskaitė</v>
          </cell>
        </row>
        <row r="325">
          <cell r="E325">
            <v>381</v>
          </cell>
          <cell r="F325" t="str">
            <v>m</v>
          </cell>
          <cell r="G325" t="str">
            <v>Gabija Mažonytė</v>
          </cell>
          <cell r="H325">
            <v>33798</v>
          </cell>
          <cell r="I325" t="str">
            <v>Klaipėda bk</v>
          </cell>
          <cell r="J325" t="str">
            <v>L.Milikauskaitė</v>
          </cell>
        </row>
        <row r="326">
          <cell r="E326">
            <v>382</v>
          </cell>
          <cell r="F326" t="str">
            <v>m</v>
          </cell>
          <cell r="G326" t="str">
            <v>Evelina Jurkutė</v>
          </cell>
          <cell r="H326">
            <v>34557</v>
          </cell>
          <cell r="I326" t="str">
            <v>Klaipėda bk</v>
          </cell>
          <cell r="J326" t="str">
            <v>L.Milikauskaitė</v>
          </cell>
        </row>
        <row r="327">
          <cell r="E327">
            <v>390</v>
          </cell>
          <cell r="F327" t="str">
            <v>v</v>
          </cell>
          <cell r="G327" t="str">
            <v>Aidas Pėlikis</v>
          </cell>
          <cell r="H327">
            <v>35124</v>
          </cell>
          <cell r="I327" t="str">
            <v>Klaipėda bk</v>
          </cell>
          <cell r="J327" t="str">
            <v>M.Krakys</v>
          </cell>
        </row>
        <row r="328">
          <cell r="E328">
            <v>391</v>
          </cell>
          <cell r="F328" t="str">
            <v>m</v>
          </cell>
          <cell r="G328" t="str">
            <v>Ieva Tamolytė</v>
          </cell>
          <cell r="H328">
            <v>35696</v>
          </cell>
          <cell r="I328" t="str">
            <v>Klaipėda bk</v>
          </cell>
          <cell r="J328" t="str">
            <v>M.Krakys</v>
          </cell>
        </row>
        <row r="329">
          <cell r="E329">
            <v>392</v>
          </cell>
          <cell r="F329" t="str">
            <v>v</v>
          </cell>
          <cell r="G329" t="str">
            <v>Lukas Jasinskas</v>
          </cell>
          <cell r="H329">
            <v>33559</v>
          </cell>
          <cell r="I329" t="str">
            <v>Klaipėda bk</v>
          </cell>
          <cell r="J329" t="str">
            <v>M.Krakys</v>
          </cell>
        </row>
        <row r="330">
          <cell r="E330">
            <v>393</v>
          </cell>
          <cell r="F330" t="str">
            <v>v</v>
          </cell>
          <cell r="G330" t="str">
            <v>Donatas Jenčauskas</v>
          </cell>
          <cell r="H330">
            <v>34089</v>
          </cell>
          <cell r="I330" t="str">
            <v>Klaipėda bk</v>
          </cell>
          <cell r="J330" t="str">
            <v>M.Krakys</v>
          </cell>
        </row>
        <row r="331">
          <cell r="E331">
            <v>394</v>
          </cell>
          <cell r="F331" t="str">
            <v>m</v>
          </cell>
          <cell r="G331" t="str">
            <v>Greta Bučytė</v>
          </cell>
          <cell r="H331">
            <v>34355</v>
          </cell>
          <cell r="I331" t="str">
            <v>Klaipėda bk</v>
          </cell>
          <cell r="J331" t="str">
            <v>M.Krakys</v>
          </cell>
        </row>
        <row r="332">
          <cell r="E332">
            <v>395</v>
          </cell>
          <cell r="F332" t="str">
            <v>v</v>
          </cell>
          <cell r="G332" t="str">
            <v>Evaldas Mašora</v>
          </cell>
          <cell r="H332">
            <v>34439</v>
          </cell>
          <cell r="I332" t="str">
            <v>Klaipėda bk</v>
          </cell>
          <cell r="J332" t="str">
            <v>M.Krakys</v>
          </cell>
        </row>
        <row r="333">
          <cell r="E333">
            <v>437</v>
          </cell>
          <cell r="F333" t="str">
            <v>v</v>
          </cell>
          <cell r="G333" t="str">
            <v>Algirdas Nikolajus</v>
          </cell>
          <cell r="H333">
            <v>34270</v>
          </cell>
          <cell r="I333" t="str">
            <v>Klaipėda bk</v>
          </cell>
          <cell r="J333" t="str">
            <v>M.Krakys</v>
          </cell>
        </row>
        <row r="334">
          <cell r="E334">
            <v>438</v>
          </cell>
          <cell r="F334" t="str">
            <v>v</v>
          </cell>
          <cell r="G334" t="str">
            <v>Andrius Šliapcevas</v>
          </cell>
          <cell r="H334">
            <v>34380</v>
          </cell>
          <cell r="I334" t="str">
            <v>Klaipėda bk</v>
          </cell>
          <cell r="J334" t="str">
            <v>M.Krakys</v>
          </cell>
        </row>
        <row r="335">
          <cell r="E335">
            <v>439</v>
          </cell>
          <cell r="F335" t="str">
            <v>v</v>
          </cell>
          <cell r="G335" t="str">
            <v>Marius Rumbutis</v>
          </cell>
          <cell r="H335">
            <v>34589</v>
          </cell>
          <cell r="I335" t="str">
            <v>Klaipėda bk</v>
          </cell>
          <cell r="J335" t="str">
            <v>M.Krakys</v>
          </cell>
        </row>
        <row r="336">
          <cell r="E336">
            <v>440</v>
          </cell>
          <cell r="F336" t="str">
            <v>v</v>
          </cell>
          <cell r="G336" t="str">
            <v>Dainius Jurgaitis</v>
          </cell>
          <cell r="H336">
            <v>34084</v>
          </cell>
          <cell r="I336" t="str">
            <v>Klaipėda bk</v>
          </cell>
          <cell r="J336" t="str">
            <v>M.Krakys</v>
          </cell>
        </row>
        <row r="337">
          <cell r="E337">
            <v>441</v>
          </cell>
          <cell r="F337" t="str">
            <v>v</v>
          </cell>
          <cell r="G337" t="str">
            <v>Lukas Levanauskas</v>
          </cell>
          <cell r="H337">
            <v>33980</v>
          </cell>
          <cell r="I337" t="str">
            <v>Klaipėda bk</v>
          </cell>
          <cell r="J337" t="str">
            <v>M.Krakys</v>
          </cell>
        </row>
        <row r="338">
          <cell r="E338">
            <v>442</v>
          </cell>
          <cell r="F338" t="str">
            <v>m</v>
          </cell>
          <cell r="G338" t="str">
            <v>Inga Timaitė</v>
          </cell>
          <cell r="H338">
            <v>33938</v>
          </cell>
          <cell r="I338" t="str">
            <v>Klaipėda bk</v>
          </cell>
          <cell r="J338" t="str">
            <v>M.Krakys</v>
          </cell>
        </row>
        <row r="339">
          <cell r="E339">
            <v>479</v>
          </cell>
          <cell r="F339" t="str">
            <v>m</v>
          </cell>
          <cell r="G339" t="str">
            <v>Eglė Puidokaitė</v>
          </cell>
          <cell r="H339">
            <v>34998</v>
          </cell>
          <cell r="I339" t="str">
            <v>Klaipėda bk</v>
          </cell>
          <cell r="J339" t="str">
            <v>M.Krakys</v>
          </cell>
        </row>
        <row r="340">
          <cell r="E340">
            <v>532</v>
          </cell>
          <cell r="F340" t="str">
            <v>m</v>
          </cell>
          <cell r="G340" t="str">
            <v>Iveta Proskurinaitė</v>
          </cell>
          <cell r="H340">
            <v>35349</v>
          </cell>
          <cell r="I340" t="str">
            <v>Klaipėda bk</v>
          </cell>
          <cell r="J340" t="str">
            <v>M.Krakys</v>
          </cell>
        </row>
        <row r="341">
          <cell r="E341">
            <v>533</v>
          </cell>
          <cell r="F341" t="str">
            <v>m</v>
          </cell>
          <cell r="G341" t="str">
            <v>Viktorija Brenciūtė</v>
          </cell>
          <cell r="H341">
            <v>34331</v>
          </cell>
          <cell r="I341" t="str">
            <v>Klaipėda bk</v>
          </cell>
          <cell r="J341" t="str">
            <v>M.Krakys</v>
          </cell>
        </row>
        <row r="342">
          <cell r="E342">
            <v>534</v>
          </cell>
          <cell r="F342" t="str">
            <v>m</v>
          </cell>
          <cell r="G342" t="str">
            <v>Aušra Jurgauskaitė</v>
          </cell>
          <cell r="H342">
            <v>34418</v>
          </cell>
          <cell r="I342" t="str">
            <v>Klaipėda bk</v>
          </cell>
          <cell r="J342" t="str">
            <v>M.Krakys</v>
          </cell>
        </row>
        <row r="343">
          <cell r="E343">
            <v>304</v>
          </cell>
          <cell r="F343" t="str">
            <v>m</v>
          </cell>
          <cell r="G343" t="str">
            <v>Severija Jablonskytė</v>
          </cell>
          <cell r="H343">
            <v>34362</v>
          </cell>
          <cell r="I343" t="str">
            <v>Klaipėda bk</v>
          </cell>
          <cell r="J343" t="str">
            <v>O.Grybauskienė</v>
          </cell>
        </row>
        <row r="344">
          <cell r="E344">
            <v>305</v>
          </cell>
          <cell r="F344" t="str">
            <v>m</v>
          </cell>
          <cell r="G344" t="str">
            <v>Gabrielė Lukauskaitė</v>
          </cell>
          <cell r="H344">
            <v>34463</v>
          </cell>
          <cell r="I344" t="str">
            <v>Klaipėda bk</v>
          </cell>
          <cell r="J344" t="str">
            <v>O.Grybauskienė</v>
          </cell>
        </row>
        <row r="345">
          <cell r="E345">
            <v>436</v>
          </cell>
          <cell r="F345" t="str">
            <v>v</v>
          </cell>
          <cell r="G345" t="str">
            <v>Dovydas Stašys</v>
          </cell>
          <cell r="H345">
            <v>33261</v>
          </cell>
          <cell r="I345" t="str">
            <v>Klaipėda bk</v>
          </cell>
          <cell r="J345" t="str">
            <v>O.Grybauskienė</v>
          </cell>
        </row>
        <row r="346">
          <cell r="E346">
            <v>301</v>
          </cell>
          <cell r="F346" t="str">
            <v>v</v>
          </cell>
          <cell r="G346" t="str">
            <v>Gintas Žvilauskas</v>
          </cell>
          <cell r="H346">
            <v>35033</v>
          </cell>
          <cell r="I346" t="str">
            <v>Klaipėda bk</v>
          </cell>
          <cell r="J346" t="str">
            <v>V.Baronienė</v>
          </cell>
        </row>
        <row r="347">
          <cell r="E347">
            <v>327</v>
          </cell>
          <cell r="F347" t="str">
            <v>m</v>
          </cell>
          <cell r="G347" t="str">
            <v>Aistė Daugėlaitė</v>
          </cell>
          <cell r="H347">
            <v>33976</v>
          </cell>
          <cell r="I347" t="str">
            <v>Klaipėda bk</v>
          </cell>
          <cell r="J347" t="str">
            <v>V.Baronienė</v>
          </cell>
        </row>
        <row r="348">
          <cell r="E348">
            <v>328</v>
          </cell>
          <cell r="F348" t="str">
            <v>m</v>
          </cell>
          <cell r="G348" t="str">
            <v>Brigita Imbrazaitė</v>
          </cell>
          <cell r="H348">
            <v>35034</v>
          </cell>
          <cell r="I348" t="str">
            <v>Klaipėda bk</v>
          </cell>
          <cell r="J348" t="str">
            <v>V.Baronienė</v>
          </cell>
        </row>
        <row r="349">
          <cell r="E349">
            <v>332</v>
          </cell>
          <cell r="F349" t="str">
            <v>m</v>
          </cell>
          <cell r="G349" t="str">
            <v>Vaida Šleinytė</v>
          </cell>
          <cell r="H349">
            <v>33887</v>
          </cell>
          <cell r="I349" t="str">
            <v>Klaipėda bk</v>
          </cell>
          <cell r="J349" t="str">
            <v>V.Baronienė</v>
          </cell>
        </row>
        <row r="350">
          <cell r="E350">
            <v>388</v>
          </cell>
          <cell r="F350" t="str">
            <v>v</v>
          </cell>
          <cell r="G350" t="str">
            <v>Deivydas Lubys</v>
          </cell>
          <cell r="H350">
            <v>34219</v>
          </cell>
          <cell r="I350" t="str">
            <v>Klaipėda bk</v>
          </cell>
          <cell r="J350" t="str">
            <v>V.R.Murašovai</v>
          </cell>
        </row>
        <row r="351">
          <cell r="E351">
            <v>389</v>
          </cell>
          <cell r="F351" t="str">
            <v>v</v>
          </cell>
          <cell r="G351" t="str">
            <v>Karolis Murašovas</v>
          </cell>
          <cell r="H351">
            <v>33829</v>
          </cell>
          <cell r="I351" t="str">
            <v>Klaipėda bk</v>
          </cell>
          <cell r="J351" t="str">
            <v>V.R.Murašovai</v>
          </cell>
        </row>
        <row r="352">
          <cell r="E352">
            <v>397</v>
          </cell>
          <cell r="I352" t="str">
            <v>Klaipėda bk</v>
          </cell>
        </row>
        <row r="353">
          <cell r="E353">
            <v>398</v>
          </cell>
          <cell r="I353" t="str">
            <v>Klaipėda bk</v>
          </cell>
        </row>
        <row r="354">
          <cell r="E354">
            <v>399</v>
          </cell>
          <cell r="I354" t="str">
            <v>Klaipėda bk</v>
          </cell>
        </row>
        <row r="355">
          <cell r="E355">
            <v>400</v>
          </cell>
          <cell r="I355" t="str">
            <v>Klaipėda bk</v>
          </cell>
        </row>
        <row r="356">
          <cell r="E356">
            <v>401</v>
          </cell>
          <cell r="I356" t="str">
            <v>Klaipėda bk</v>
          </cell>
        </row>
        <row r="357">
          <cell r="E357">
            <v>402</v>
          </cell>
          <cell r="I357" t="str">
            <v>Klaipėda bk</v>
          </cell>
        </row>
        <row r="358">
          <cell r="E358">
            <v>403</v>
          </cell>
          <cell r="I358" t="str">
            <v>Klaipėda bk</v>
          </cell>
        </row>
        <row r="359">
          <cell r="E359">
            <v>404</v>
          </cell>
          <cell r="I359" t="str">
            <v>Klaipėda bk</v>
          </cell>
        </row>
        <row r="360">
          <cell r="E360">
            <v>405</v>
          </cell>
          <cell r="I360" t="str">
            <v>Klaipėda bk</v>
          </cell>
        </row>
        <row r="361">
          <cell r="E361">
            <v>406</v>
          </cell>
          <cell r="I361" t="str">
            <v>Klaipėda bk</v>
          </cell>
        </row>
        <row r="362">
          <cell r="E362">
            <v>407</v>
          </cell>
          <cell r="I362" t="str">
            <v>Klaipėda bk</v>
          </cell>
        </row>
        <row r="363">
          <cell r="E363">
            <v>408</v>
          </cell>
          <cell r="I363" t="str">
            <v>Klaipėda bk</v>
          </cell>
        </row>
        <row r="364">
          <cell r="E364">
            <v>409</v>
          </cell>
          <cell r="I364" t="str">
            <v>Klaipėda bk</v>
          </cell>
        </row>
        <row r="365">
          <cell r="E365">
            <v>410</v>
          </cell>
          <cell r="I365" t="str">
            <v>Klaipėda bk</v>
          </cell>
        </row>
        <row r="366">
          <cell r="E366">
            <v>411</v>
          </cell>
          <cell r="I366" t="str">
            <v>Klaipėda bk</v>
          </cell>
        </row>
        <row r="367">
          <cell r="E367">
            <v>412</v>
          </cell>
          <cell r="I367" t="str">
            <v>Klaipėda bk</v>
          </cell>
        </row>
        <row r="368">
          <cell r="E368">
            <v>413</v>
          </cell>
          <cell r="I368" t="str">
            <v>Klaipėda bk</v>
          </cell>
        </row>
        <row r="369">
          <cell r="E369">
            <v>414</v>
          </cell>
          <cell r="I369" t="str">
            <v>Klaipėda bk</v>
          </cell>
        </row>
        <row r="370">
          <cell r="E370">
            <v>415</v>
          </cell>
          <cell r="I370" t="str">
            <v>Klaipėda bk</v>
          </cell>
        </row>
        <row r="371">
          <cell r="E371">
            <v>416</v>
          </cell>
          <cell r="I371" t="str">
            <v>Klaipėda bk</v>
          </cell>
        </row>
        <row r="372">
          <cell r="E372">
            <v>417</v>
          </cell>
          <cell r="I372" t="str">
            <v>Klaipėda bk</v>
          </cell>
        </row>
        <row r="373">
          <cell r="E373">
            <v>537</v>
          </cell>
          <cell r="I373" t="str">
            <v>Klaipėda bk</v>
          </cell>
        </row>
        <row r="374">
          <cell r="E374">
            <v>539</v>
          </cell>
          <cell r="I374" t="str">
            <v>Klaipėda bk</v>
          </cell>
        </row>
        <row r="375">
          <cell r="E375">
            <v>543</v>
          </cell>
          <cell r="I375" t="str">
            <v>Klaipėda bk</v>
          </cell>
        </row>
        <row r="376">
          <cell r="E376">
            <v>544</v>
          </cell>
          <cell r="I376" t="str">
            <v>Klaipėda bk</v>
          </cell>
        </row>
        <row r="377">
          <cell r="E377">
            <v>545</v>
          </cell>
          <cell r="I377" t="str">
            <v>Klaipėda bk</v>
          </cell>
        </row>
        <row r="378">
          <cell r="E378">
            <v>547</v>
          </cell>
          <cell r="I378" t="str">
            <v>Klaipėda bk</v>
          </cell>
        </row>
        <row r="379">
          <cell r="E379">
            <v>548</v>
          </cell>
          <cell r="I379" t="str">
            <v>Klaipėda bk</v>
          </cell>
        </row>
        <row r="380">
          <cell r="E380">
            <v>551</v>
          </cell>
          <cell r="I380" t="str">
            <v>Klaipėda bk</v>
          </cell>
        </row>
        <row r="381">
          <cell r="E381">
            <v>552</v>
          </cell>
          <cell r="I381" t="str">
            <v>Klaipėda bk</v>
          </cell>
        </row>
        <row r="382">
          <cell r="E382">
            <v>553</v>
          </cell>
          <cell r="I382" t="str">
            <v>Klaipėda bk</v>
          </cell>
        </row>
        <row r="383">
          <cell r="I383" t="str">
            <v>Klaipėda bk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"/>
  <sheetViews>
    <sheetView tabSelected="1" zoomScaleNormal="100" workbookViewId="0"/>
  </sheetViews>
  <sheetFormatPr defaultRowHeight="13.2" x14ac:dyDescent="0.25"/>
  <cols>
    <col min="1" max="1" width="4.44140625" style="394" customWidth="1"/>
    <col min="2" max="2" width="0.5546875" style="394" customWidth="1"/>
    <col min="3" max="3" width="3.6640625" style="394" customWidth="1"/>
    <col min="4" max="39" width="5.6640625" style="394" customWidth="1"/>
    <col min="40" max="256" width="9.109375" style="394"/>
    <col min="257" max="257" width="4.44140625" style="394" customWidth="1"/>
    <col min="258" max="258" width="0.5546875" style="394" customWidth="1"/>
    <col min="259" max="259" width="3.6640625" style="394" customWidth="1"/>
    <col min="260" max="295" width="5.6640625" style="394" customWidth="1"/>
    <col min="296" max="512" width="9.109375" style="394"/>
    <col min="513" max="513" width="4.44140625" style="394" customWidth="1"/>
    <col min="514" max="514" width="0.5546875" style="394" customWidth="1"/>
    <col min="515" max="515" width="3.6640625" style="394" customWidth="1"/>
    <col min="516" max="551" width="5.6640625" style="394" customWidth="1"/>
    <col min="552" max="768" width="9.109375" style="394"/>
    <col min="769" max="769" width="4.44140625" style="394" customWidth="1"/>
    <col min="770" max="770" width="0.5546875" style="394" customWidth="1"/>
    <col min="771" max="771" width="3.6640625" style="394" customWidth="1"/>
    <col min="772" max="807" width="5.6640625" style="394" customWidth="1"/>
    <col min="808" max="1024" width="9.109375" style="394"/>
    <col min="1025" max="1025" width="4.44140625" style="394" customWidth="1"/>
    <col min="1026" max="1026" width="0.5546875" style="394" customWidth="1"/>
    <col min="1027" max="1027" width="3.6640625" style="394" customWidth="1"/>
    <col min="1028" max="1063" width="5.6640625" style="394" customWidth="1"/>
    <col min="1064" max="1280" width="9.109375" style="394"/>
    <col min="1281" max="1281" width="4.44140625" style="394" customWidth="1"/>
    <col min="1282" max="1282" width="0.5546875" style="394" customWidth="1"/>
    <col min="1283" max="1283" width="3.6640625" style="394" customWidth="1"/>
    <col min="1284" max="1319" width="5.6640625" style="394" customWidth="1"/>
    <col min="1320" max="1536" width="9.109375" style="394"/>
    <col min="1537" max="1537" width="4.44140625" style="394" customWidth="1"/>
    <col min="1538" max="1538" width="0.5546875" style="394" customWidth="1"/>
    <col min="1539" max="1539" width="3.6640625" style="394" customWidth="1"/>
    <col min="1540" max="1575" width="5.6640625" style="394" customWidth="1"/>
    <col min="1576" max="1792" width="9.109375" style="394"/>
    <col min="1793" max="1793" width="4.44140625" style="394" customWidth="1"/>
    <col min="1794" max="1794" width="0.5546875" style="394" customWidth="1"/>
    <col min="1795" max="1795" width="3.6640625" style="394" customWidth="1"/>
    <col min="1796" max="1831" width="5.6640625" style="394" customWidth="1"/>
    <col min="1832" max="2048" width="9.109375" style="394"/>
    <col min="2049" max="2049" width="4.44140625" style="394" customWidth="1"/>
    <col min="2050" max="2050" width="0.5546875" style="394" customWidth="1"/>
    <col min="2051" max="2051" width="3.6640625" style="394" customWidth="1"/>
    <col min="2052" max="2087" width="5.6640625" style="394" customWidth="1"/>
    <col min="2088" max="2304" width="9.109375" style="394"/>
    <col min="2305" max="2305" width="4.44140625" style="394" customWidth="1"/>
    <col min="2306" max="2306" width="0.5546875" style="394" customWidth="1"/>
    <col min="2307" max="2307" width="3.6640625" style="394" customWidth="1"/>
    <col min="2308" max="2343" width="5.6640625" style="394" customWidth="1"/>
    <col min="2344" max="2560" width="9.109375" style="394"/>
    <col min="2561" max="2561" width="4.44140625" style="394" customWidth="1"/>
    <col min="2562" max="2562" width="0.5546875" style="394" customWidth="1"/>
    <col min="2563" max="2563" width="3.6640625" style="394" customWidth="1"/>
    <col min="2564" max="2599" width="5.6640625" style="394" customWidth="1"/>
    <col min="2600" max="2816" width="9.109375" style="394"/>
    <col min="2817" max="2817" width="4.44140625" style="394" customWidth="1"/>
    <col min="2818" max="2818" width="0.5546875" style="394" customWidth="1"/>
    <col min="2819" max="2819" width="3.6640625" style="394" customWidth="1"/>
    <col min="2820" max="2855" width="5.6640625" style="394" customWidth="1"/>
    <col min="2856" max="3072" width="9.109375" style="394"/>
    <col min="3073" max="3073" width="4.44140625" style="394" customWidth="1"/>
    <col min="3074" max="3074" width="0.5546875" style="394" customWidth="1"/>
    <col min="3075" max="3075" width="3.6640625" style="394" customWidth="1"/>
    <col min="3076" max="3111" width="5.6640625" style="394" customWidth="1"/>
    <col min="3112" max="3328" width="9.109375" style="394"/>
    <col min="3329" max="3329" width="4.44140625" style="394" customWidth="1"/>
    <col min="3330" max="3330" width="0.5546875" style="394" customWidth="1"/>
    <col min="3331" max="3331" width="3.6640625" style="394" customWidth="1"/>
    <col min="3332" max="3367" width="5.6640625" style="394" customWidth="1"/>
    <col min="3368" max="3584" width="9.109375" style="394"/>
    <col min="3585" max="3585" width="4.44140625" style="394" customWidth="1"/>
    <col min="3586" max="3586" width="0.5546875" style="394" customWidth="1"/>
    <col min="3587" max="3587" width="3.6640625" style="394" customWidth="1"/>
    <col min="3588" max="3623" width="5.6640625" style="394" customWidth="1"/>
    <col min="3624" max="3840" width="9.109375" style="394"/>
    <col min="3841" max="3841" width="4.44140625" style="394" customWidth="1"/>
    <col min="3842" max="3842" width="0.5546875" style="394" customWidth="1"/>
    <col min="3843" max="3843" width="3.6640625" style="394" customWidth="1"/>
    <col min="3844" max="3879" width="5.6640625" style="394" customWidth="1"/>
    <col min="3880" max="4096" width="9.109375" style="394"/>
    <col min="4097" max="4097" width="4.44140625" style="394" customWidth="1"/>
    <col min="4098" max="4098" width="0.5546875" style="394" customWidth="1"/>
    <col min="4099" max="4099" width="3.6640625" style="394" customWidth="1"/>
    <col min="4100" max="4135" width="5.6640625" style="394" customWidth="1"/>
    <col min="4136" max="4352" width="9.109375" style="394"/>
    <col min="4353" max="4353" width="4.44140625" style="394" customWidth="1"/>
    <col min="4354" max="4354" width="0.5546875" style="394" customWidth="1"/>
    <col min="4355" max="4355" width="3.6640625" style="394" customWidth="1"/>
    <col min="4356" max="4391" width="5.6640625" style="394" customWidth="1"/>
    <col min="4392" max="4608" width="9.109375" style="394"/>
    <col min="4609" max="4609" width="4.44140625" style="394" customWidth="1"/>
    <col min="4610" max="4610" width="0.5546875" style="394" customWidth="1"/>
    <col min="4611" max="4611" width="3.6640625" style="394" customWidth="1"/>
    <col min="4612" max="4647" width="5.6640625" style="394" customWidth="1"/>
    <col min="4648" max="4864" width="9.109375" style="394"/>
    <col min="4865" max="4865" width="4.44140625" style="394" customWidth="1"/>
    <col min="4866" max="4866" width="0.5546875" style="394" customWidth="1"/>
    <col min="4867" max="4867" width="3.6640625" style="394" customWidth="1"/>
    <col min="4868" max="4903" width="5.6640625" style="394" customWidth="1"/>
    <col min="4904" max="5120" width="9.109375" style="394"/>
    <col min="5121" max="5121" width="4.44140625" style="394" customWidth="1"/>
    <col min="5122" max="5122" width="0.5546875" style="394" customWidth="1"/>
    <col min="5123" max="5123" width="3.6640625" style="394" customWidth="1"/>
    <col min="5124" max="5159" width="5.6640625" style="394" customWidth="1"/>
    <col min="5160" max="5376" width="9.109375" style="394"/>
    <col min="5377" max="5377" width="4.44140625" style="394" customWidth="1"/>
    <col min="5378" max="5378" width="0.5546875" style="394" customWidth="1"/>
    <col min="5379" max="5379" width="3.6640625" style="394" customWidth="1"/>
    <col min="5380" max="5415" width="5.6640625" style="394" customWidth="1"/>
    <col min="5416" max="5632" width="9.109375" style="394"/>
    <col min="5633" max="5633" width="4.44140625" style="394" customWidth="1"/>
    <col min="5634" max="5634" width="0.5546875" style="394" customWidth="1"/>
    <col min="5635" max="5635" width="3.6640625" style="394" customWidth="1"/>
    <col min="5636" max="5671" width="5.6640625" style="394" customWidth="1"/>
    <col min="5672" max="5888" width="9.109375" style="394"/>
    <col min="5889" max="5889" width="4.44140625" style="394" customWidth="1"/>
    <col min="5890" max="5890" width="0.5546875" style="394" customWidth="1"/>
    <col min="5891" max="5891" width="3.6640625" style="394" customWidth="1"/>
    <col min="5892" max="5927" width="5.6640625" style="394" customWidth="1"/>
    <col min="5928" max="6144" width="9.109375" style="394"/>
    <col min="6145" max="6145" width="4.44140625" style="394" customWidth="1"/>
    <col min="6146" max="6146" width="0.5546875" style="394" customWidth="1"/>
    <col min="6147" max="6147" width="3.6640625" style="394" customWidth="1"/>
    <col min="6148" max="6183" width="5.6640625" style="394" customWidth="1"/>
    <col min="6184" max="6400" width="9.109375" style="394"/>
    <col min="6401" max="6401" width="4.44140625" style="394" customWidth="1"/>
    <col min="6402" max="6402" width="0.5546875" style="394" customWidth="1"/>
    <col min="6403" max="6403" width="3.6640625" style="394" customWidth="1"/>
    <col min="6404" max="6439" width="5.6640625" style="394" customWidth="1"/>
    <col min="6440" max="6656" width="9.109375" style="394"/>
    <col min="6657" max="6657" width="4.44140625" style="394" customWidth="1"/>
    <col min="6658" max="6658" width="0.5546875" style="394" customWidth="1"/>
    <col min="6659" max="6659" width="3.6640625" style="394" customWidth="1"/>
    <col min="6660" max="6695" width="5.6640625" style="394" customWidth="1"/>
    <col min="6696" max="6912" width="9.109375" style="394"/>
    <col min="6913" max="6913" width="4.44140625" style="394" customWidth="1"/>
    <col min="6914" max="6914" width="0.5546875" style="394" customWidth="1"/>
    <col min="6915" max="6915" width="3.6640625" style="394" customWidth="1"/>
    <col min="6916" max="6951" width="5.6640625" style="394" customWidth="1"/>
    <col min="6952" max="7168" width="9.109375" style="394"/>
    <col min="7169" max="7169" width="4.44140625" style="394" customWidth="1"/>
    <col min="7170" max="7170" width="0.5546875" style="394" customWidth="1"/>
    <col min="7171" max="7171" width="3.6640625" style="394" customWidth="1"/>
    <col min="7172" max="7207" width="5.6640625" style="394" customWidth="1"/>
    <col min="7208" max="7424" width="9.109375" style="394"/>
    <col min="7425" max="7425" width="4.44140625" style="394" customWidth="1"/>
    <col min="7426" max="7426" width="0.5546875" style="394" customWidth="1"/>
    <col min="7427" max="7427" width="3.6640625" style="394" customWidth="1"/>
    <col min="7428" max="7463" width="5.6640625" style="394" customWidth="1"/>
    <col min="7464" max="7680" width="9.109375" style="394"/>
    <col min="7681" max="7681" width="4.44140625" style="394" customWidth="1"/>
    <col min="7682" max="7682" width="0.5546875" style="394" customWidth="1"/>
    <col min="7683" max="7683" width="3.6640625" style="394" customWidth="1"/>
    <col min="7684" max="7719" width="5.6640625" style="394" customWidth="1"/>
    <col min="7720" max="7936" width="9.109375" style="394"/>
    <col min="7937" max="7937" width="4.44140625" style="394" customWidth="1"/>
    <col min="7938" max="7938" width="0.5546875" style="394" customWidth="1"/>
    <col min="7939" max="7939" width="3.6640625" style="394" customWidth="1"/>
    <col min="7940" max="7975" width="5.6640625" style="394" customWidth="1"/>
    <col min="7976" max="8192" width="9.109375" style="394"/>
    <col min="8193" max="8193" width="4.44140625" style="394" customWidth="1"/>
    <col min="8194" max="8194" width="0.5546875" style="394" customWidth="1"/>
    <col min="8195" max="8195" width="3.6640625" style="394" customWidth="1"/>
    <col min="8196" max="8231" width="5.6640625" style="394" customWidth="1"/>
    <col min="8232" max="8448" width="9.109375" style="394"/>
    <col min="8449" max="8449" width="4.44140625" style="394" customWidth="1"/>
    <col min="8450" max="8450" width="0.5546875" style="394" customWidth="1"/>
    <col min="8451" max="8451" width="3.6640625" style="394" customWidth="1"/>
    <col min="8452" max="8487" width="5.6640625" style="394" customWidth="1"/>
    <col min="8488" max="8704" width="9.109375" style="394"/>
    <col min="8705" max="8705" width="4.44140625" style="394" customWidth="1"/>
    <col min="8706" max="8706" width="0.5546875" style="394" customWidth="1"/>
    <col min="8707" max="8707" width="3.6640625" style="394" customWidth="1"/>
    <col min="8708" max="8743" width="5.6640625" style="394" customWidth="1"/>
    <col min="8744" max="8960" width="9.109375" style="394"/>
    <col min="8961" max="8961" width="4.44140625" style="394" customWidth="1"/>
    <col min="8962" max="8962" width="0.5546875" style="394" customWidth="1"/>
    <col min="8963" max="8963" width="3.6640625" style="394" customWidth="1"/>
    <col min="8964" max="8999" width="5.6640625" style="394" customWidth="1"/>
    <col min="9000" max="9216" width="9.109375" style="394"/>
    <col min="9217" max="9217" width="4.44140625" style="394" customWidth="1"/>
    <col min="9218" max="9218" width="0.5546875" style="394" customWidth="1"/>
    <col min="9219" max="9219" width="3.6640625" style="394" customWidth="1"/>
    <col min="9220" max="9255" width="5.6640625" style="394" customWidth="1"/>
    <col min="9256" max="9472" width="9.109375" style="394"/>
    <col min="9473" max="9473" width="4.44140625" style="394" customWidth="1"/>
    <col min="9474" max="9474" width="0.5546875" style="394" customWidth="1"/>
    <col min="9475" max="9475" width="3.6640625" style="394" customWidth="1"/>
    <col min="9476" max="9511" width="5.6640625" style="394" customWidth="1"/>
    <col min="9512" max="9728" width="9.109375" style="394"/>
    <col min="9729" max="9729" width="4.44140625" style="394" customWidth="1"/>
    <col min="9730" max="9730" width="0.5546875" style="394" customWidth="1"/>
    <col min="9731" max="9731" width="3.6640625" style="394" customWidth="1"/>
    <col min="9732" max="9767" width="5.6640625" style="394" customWidth="1"/>
    <col min="9768" max="9984" width="9.109375" style="394"/>
    <col min="9985" max="9985" width="4.44140625" style="394" customWidth="1"/>
    <col min="9986" max="9986" width="0.5546875" style="394" customWidth="1"/>
    <col min="9987" max="9987" width="3.6640625" style="394" customWidth="1"/>
    <col min="9988" max="10023" width="5.6640625" style="394" customWidth="1"/>
    <col min="10024" max="10240" width="9.109375" style="394"/>
    <col min="10241" max="10241" width="4.44140625" style="394" customWidth="1"/>
    <col min="10242" max="10242" width="0.5546875" style="394" customWidth="1"/>
    <col min="10243" max="10243" width="3.6640625" style="394" customWidth="1"/>
    <col min="10244" max="10279" width="5.6640625" style="394" customWidth="1"/>
    <col min="10280" max="10496" width="9.109375" style="394"/>
    <col min="10497" max="10497" width="4.44140625" style="394" customWidth="1"/>
    <col min="10498" max="10498" width="0.5546875" style="394" customWidth="1"/>
    <col min="10499" max="10499" width="3.6640625" style="394" customWidth="1"/>
    <col min="10500" max="10535" width="5.6640625" style="394" customWidth="1"/>
    <col min="10536" max="10752" width="9.109375" style="394"/>
    <col min="10753" max="10753" width="4.44140625" style="394" customWidth="1"/>
    <col min="10754" max="10754" width="0.5546875" style="394" customWidth="1"/>
    <col min="10755" max="10755" width="3.6640625" style="394" customWidth="1"/>
    <col min="10756" max="10791" width="5.6640625" style="394" customWidth="1"/>
    <col min="10792" max="11008" width="9.109375" style="394"/>
    <col min="11009" max="11009" width="4.44140625" style="394" customWidth="1"/>
    <col min="11010" max="11010" width="0.5546875" style="394" customWidth="1"/>
    <col min="11011" max="11011" width="3.6640625" style="394" customWidth="1"/>
    <col min="11012" max="11047" width="5.6640625" style="394" customWidth="1"/>
    <col min="11048" max="11264" width="9.109375" style="394"/>
    <col min="11265" max="11265" width="4.44140625" style="394" customWidth="1"/>
    <col min="11266" max="11266" width="0.5546875" style="394" customWidth="1"/>
    <col min="11267" max="11267" width="3.6640625" style="394" customWidth="1"/>
    <col min="11268" max="11303" width="5.6640625" style="394" customWidth="1"/>
    <col min="11304" max="11520" width="9.109375" style="394"/>
    <col min="11521" max="11521" width="4.44140625" style="394" customWidth="1"/>
    <col min="11522" max="11522" width="0.5546875" style="394" customWidth="1"/>
    <col min="11523" max="11523" width="3.6640625" style="394" customWidth="1"/>
    <col min="11524" max="11559" width="5.6640625" style="394" customWidth="1"/>
    <col min="11560" max="11776" width="9.109375" style="394"/>
    <col min="11777" max="11777" width="4.44140625" style="394" customWidth="1"/>
    <col min="11778" max="11778" width="0.5546875" style="394" customWidth="1"/>
    <col min="11779" max="11779" width="3.6640625" style="394" customWidth="1"/>
    <col min="11780" max="11815" width="5.6640625" style="394" customWidth="1"/>
    <col min="11816" max="12032" width="9.109375" style="394"/>
    <col min="12033" max="12033" width="4.44140625" style="394" customWidth="1"/>
    <col min="12034" max="12034" width="0.5546875" style="394" customWidth="1"/>
    <col min="12035" max="12035" width="3.6640625" style="394" customWidth="1"/>
    <col min="12036" max="12071" width="5.6640625" style="394" customWidth="1"/>
    <col min="12072" max="12288" width="9.109375" style="394"/>
    <col min="12289" max="12289" width="4.44140625" style="394" customWidth="1"/>
    <col min="12290" max="12290" width="0.5546875" style="394" customWidth="1"/>
    <col min="12291" max="12291" width="3.6640625" style="394" customWidth="1"/>
    <col min="12292" max="12327" width="5.6640625" style="394" customWidth="1"/>
    <col min="12328" max="12544" width="9.109375" style="394"/>
    <col min="12545" max="12545" width="4.44140625" style="394" customWidth="1"/>
    <col min="12546" max="12546" width="0.5546875" style="394" customWidth="1"/>
    <col min="12547" max="12547" width="3.6640625" style="394" customWidth="1"/>
    <col min="12548" max="12583" width="5.6640625" style="394" customWidth="1"/>
    <col min="12584" max="12800" width="9.109375" style="394"/>
    <col min="12801" max="12801" width="4.44140625" style="394" customWidth="1"/>
    <col min="12802" max="12802" width="0.5546875" style="394" customWidth="1"/>
    <col min="12803" max="12803" width="3.6640625" style="394" customWidth="1"/>
    <col min="12804" max="12839" width="5.6640625" style="394" customWidth="1"/>
    <col min="12840" max="13056" width="9.109375" style="394"/>
    <col min="13057" max="13057" width="4.44140625" style="394" customWidth="1"/>
    <col min="13058" max="13058" width="0.5546875" style="394" customWidth="1"/>
    <col min="13059" max="13059" width="3.6640625" style="394" customWidth="1"/>
    <col min="13060" max="13095" width="5.6640625" style="394" customWidth="1"/>
    <col min="13096" max="13312" width="9.109375" style="394"/>
    <col min="13313" max="13313" width="4.44140625" style="394" customWidth="1"/>
    <col min="13314" max="13314" width="0.5546875" style="394" customWidth="1"/>
    <col min="13315" max="13315" width="3.6640625" style="394" customWidth="1"/>
    <col min="13316" max="13351" width="5.6640625" style="394" customWidth="1"/>
    <col min="13352" max="13568" width="9.109375" style="394"/>
    <col min="13569" max="13569" width="4.44140625" style="394" customWidth="1"/>
    <col min="13570" max="13570" width="0.5546875" style="394" customWidth="1"/>
    <col min="13571" max="13571" width="3.6640625" style="394" customWidth="1"/>
    <col min="13572" max="13607" width="5.6640625" style="394" customWidth="1"/>
    <col min="13608" max="13824" width="9.109375" style="394"/>
    <col min="13825" max="13825" width="4.44140625" style="394" customWidth="1"/>
    <col min="13826" max="13826" width="0.5546875" style="394" customWidth="1"/>
    <col min="13827" max="13827" width="3.6640625" style="394" customWidth="1"/>
    <col min="13828" max="13863" width="5.6640625" style="394" customWidth="1"/>
    <col min="13864" max="14080" width="9.109375" style="394"/>
    <col min="14081" max="14081" width="4.44140625" style="394" customWidth="1"/>
    <col min="14082" max="14082" width="0.5546875" style="394" customWidth="1"/>
    <col min="14083" max="14083" width="3.6640625" style="394" customWidth="1"/>
    <col min="14084" max="14119" width="5.6640625" style="394" customWidth="1"/>
    <col min="14120" max="14336" width="9.109375" style="394"/>
    <col min="14337" max="14337" width="4.44140625" style="394" customWidth="1"/>
    <col min="14338" max="14338" width="0.5546875" style="394" customWidth="1"/>
    <col min="14339" max="14339" width="3.6640625" style="394" customWidth="1"/>
    <col min="14340" max="14375" width="5.6640625" style="394" customWidth="1"/>
    <col min="14376" max="14592" width="9.109375" style="394"/>
    <col min="14593" max="14593" width="4.44140625" style="394" customWidth="1"/>
    <col min="14594" max="14594" width="0.5546875" style="394" customWidth="1"/>
    <col min="14595" max="14595" width="3.6640625" style="394" customWidth="1"/>
    <col min="14596" max="14631" width="5.6640625" style="394" customWidth="1"/>
    <col min="14632" max="14848" width="9.109375" style="394"/>
    <col min="14849" max="14849" width="4.44140625" style="394" customWidth="1"/>
    <col min="14850" max="14850" width="0.5546875" style="394" customWidth="1"/>
    <col min="14851" max="14851" width="3.6640625" style="394" customWidth="1"/>
    <col min="14852" max="14887" width="5.6640625" style="394" customWidth="1"/>
    <col min="14888" max="15104" width="9.109375" style="394"/>
    <col min="15105" max="15105" width="4.44140625" style="394" customWidth="1"/>
    <col min="15106" max="15106" width="0.5546875" style="394" customWidth="1"/>
    <col min="15107" max="15107" width="3.6640625" style="394" customWidth="1"/>
    <col min="15108" max="15143" width="5.6640625" style="394" customWidth="1"/>
    <col min="15144" max="15360" width="9.109375" style="394"/>
    <col min="15361" max="15361" width="4.44140625" style="394" customWidth="1"/>
    <col min="15362" max="15362" width="0.5546875" style="394" customWidth="1"/>
    <col min="15363" max="15363" width="3.6640625" style="394" customWidth="1"/>
    <col min="15364" max="15399" width="5.6640625" style="394" customWidth="1"/>
    <col min="15400" max="15616" width="9.109375" style="394"/>
    <col min="15617" max="15617" width="4.44140625" style="394" customWidth="1"/>
    <col min="15618" max="15618" width="0.5546875" style="394" customWidth="1"/>
    <col min="15619" max="15619" width="3.6640625" style="394" customWidth="1"/>
    <col min="15620" max="15655" width="5.6640625" style="394" customWidth="1"/>
    <col min="15656" max="15872" width="9.109375" style="394"/>
    <col min="15873" max="15873" width="4.44140625" style="394" customWidth="1"/>
    <col min="15874" max="15874" width="0.5546875" style="394" customWidth="1"/>
    <col min="15875" max="15875" width="3.6640625" style="394" customWidth="1"/>
    <col min="15876" max="15911" width="5.6640625" style="394" customWidth="1"/>
    <col min="15912" max="16128" width="9.109375" style="394"/>
    <col min="16129" max="16129" width="4.44140625" style="394" customWidth="1"/>
    <col min="16130" max="16130" width="0.5546875" style="394" customWidth="1"/>
    <col min="16131" max="16131" width="3.6640625" style="394" customWidth="1"/>
    <col min="16132" max="16167" width="5.6640625" style="394" customWidth="1"/>
    <col min="16168" max="16384" width="9.109375" style="394"/>
  </cols>
  <sheetData>
    <row r="1" spans="2:4" x14ac:dyDescent="0.25">
      <c r="B1" s="393"/>
    </row>
    <row r="2" spans="2:4" x14ac:dyDescent="0.25">
      <c r="B2" s="393"/>
    </row>
    <row r="3" spans="2:4" x14ac:dyDescent="0.25">
      <c r="B3" s="393"/>
    </row>
    <row r="4" spans="2:4" x14ac:dyDescent="0.25">
      <c r="B4" s="393"/>
    </row>
    <row r="5" spans="2:4" x14ac:dyDescent="0.25">
      <c r="B5" s="393"/>
    </row>
    <row r="6" spans="2:4" x14ac:dyDescent="0.25">
      <c r="B6" s="393"/>
    </row>
    <row r="7" spans="2:4" x14ac:dyDescent="0.25">
      <c r="B7" s="393"/>
    </row>
    <row r="8" spans="2:4" x14ac:dyDescent="0.25">
      <c r="B8" s="393"/>
    </row>
    <row r="9" spans="2:4" x14ac:dyDescent="0.25">
      <c r="B9" s="393"/>
    </row>
    <row r="10" spans="2:4" x14ac:dyDescent="0.25">
      <c r="B10" s="393"/>
    </row>
    <row r="11" spans="2:4" x14ac:dyDescent="0.25">
      <c r="B11" s="393"/>
    </row>
    <row r="12" spans="2:4" x14ac:dyDescent="0.25">
      <c r="B12" s="393"/>
    </row>
    <row r="13" spans="2:4" x14ac:dyDescent="0.25">
      <c r="B13" s="393"/>
    </row>
    <row r="14" spans="2:4" x14ac:dyDescent="0.25">
      <c r="B14" s="393"/>
    </row>
    <row r="15" spans="2:4" ht="20.399999999999999" x14ac:dyDescent="0.35">
      <c r="B15" s="393"/>
      <c r="D15" s="395" t="s">
        <v>466</v>
      </c>
    </row>
    <row r="16" spans="2:4" ht="20.399999999999999" x14ac:dyDescent="0.35">
      <c r="B16" s="393"/>
      <c r="D16" s="396" t="s">
        <v>467</v>
      </c>
    </row>
    <row r="17" spans="1:24" x14ac:dyDescent="0.25">
      <c r="B17" s="393"/>
    </row>
    <row r="18" spans="1:24" ht="18" x14ac:dyDescent="0.35">
      <c r="B18" s="393"/>
      <c r="D18" s="397" t="s">
        <v>203</v>
      </c>
    </row>
    <row r="19" spans="1:24" ht="17.25" customHeight="1" x14ac:dyDescent="0.4">
      <c r="B19" s="393"/>
      <c r="D19" s="398"/>
    </row>
    <row r="20" spans="1:24" ht="5.0999999999999996" customHeight="1" x14ac:dyDescent="0.25">
      <c r="B20" s="393"/>
    </row>
    <row r="21" spans="1:24" ht="3" customHeight="1" x14ac:dyDescent="0.25">
      <c r="A21" s="399"/>
      <c r="C21" s="399"/>
      <c r="D21" s="399"/>
      <c r="E21" s="399"/>
      <c r="F21" s="399"/>
      <c r="G21" s="399"/>
      <c r="H21" s="399"/>
      <c r="I21" s="399"/>
      <c r="J21" s="399"/>
      <c r="K21" s="399"/>
      <c r="L21" s="399"/>
      <c r="M21" s="399"/>
      <c r="N21" s="399"/>
      <c r="O21" s="399"/>
      <c r="P21" s="399"/>
      <c r="Q21" s="399"/>
      <c r="R21" s="399"/>
      <c r="S21" s="399"/>
      <c r="T21" s="399"/>
      <c r="U21" s="399"/>
      <c r="V21" s="399"/>
      <c r="W21" s="399"/>
      <c r="X21" s="399"/>
    </row>
    <row r="22" spans="1:24" ht="5.0999999999999996" customHeight="1" x14ac:dyDescent="0.25">
      <c r="B22" s="393"/>
    </row>
    <row r="23" spans="1:24" x14ac:dyDescent="0.25">
      <c r="B23" s="393"/>
    </row>
    <row r="24" spans="1:24" x14ac:dyDescent="0.25">
      <c r="B24" s="393"/>
    </row>
    <row r="25" spans="1:24" x14ac:dyDescent="0.25">
      <c r="B25" s="393"/>
      <c r="T25" s="400"/>
    </row>
    <row r="26" spans="1:24" x14ac:dyDescent="0.25">
      <c r="B26" s="393"/>
    </row>
    <row r="27" spans="1:24" x14ac:dyDescent="0.25">
      <c r="B27" s="393"/>
    </row>
    <row r="28" spans="1:24" ht="18" x14ac:dyDescent="0.35">
      <c r="B28" s="393"/>
      <c r="W28" s="401"/>
    </row>
    <row r="29" spans="1:24" x14ac:dyDescent="0.25">
      <c r="B29" s="393"/>
    </row>
    <row r="30" spans="1:24" x14ac:dyDescent="0.25">
      <c r="B30" s="393"/>
    </row>
    <row r="31" spans="1:24" ht="15.6" x14ac:dyDescent="0.3">
      <c r="B31" s="393"/>
      <c r="D31" s="402" t="s">
        <v>468</v>
      </c>
    </row>
    <row r="32" spans="1:24" ht="6.9" customHeight="1" x14ac:dyDescent="0.25">
      <c r="A32" s="403"/>
      <c r="B32" s="404"/>
      <c r="C32" s="403"/>
      <c r="D32" s="403"/>
      <c r="E32" s="403"/>
      <c r="F32" s="403"/>
      <c r="G32" s="403"/>
      <c r="H32" s="403"/>
      <c r="I32" s="403"/>
    </row>
    <row r="33" spans="2:22" ht="6.9" customHeight="1" x14ac:dyDescent="0.25">
      <c r="B33" s="393"/>
    </row>
    <row r="34" spans="2:22" ht="15.6" x14ac:dyDescent="0.3">
      <c r="B34" s="393"/>
      <c r="D34" s="405" t="s">
        <v>469</v>
      </c>
      <c r="O34" s="394" t="s">
        <v>474</v>
      </c>
      <c r="V34" s="394" t="s">
        <v>475</v>
      </c>
    </row>
    <row r="35" spans="2:22" ht="15.6" x14ac:dyDescent="0.3">
      <c r="B35" s="393"/>
      <c r="D35" s="406" t="s">
        <v>470</v>
      </c>
      <c r="O35" s="407" t="s">
        <v>471</v>
      </c>
    </row>
    <row r="36" spans="2:22" x14ac:dyDescent="0.25">
      <c r="B36" s="393"/>
      <c r="O36" s="407"/>
    </row>
    <row r="37" spans="2:22" x14ac:dyDescent="0.25">
      <c r="B37" s="393"/>
      <c r="E37" s="407"/>
      <c r="O37" s="394" t="s">
        <v>472</v>
      </c>
      <c r="V37" s="394" t="s">
        <v>476</v>
      </c>
    </row>
    <row r="38" spans="2:22" x14ac:dyDescent="0.25">
      <c r="B38" s="393"/>
      <c r="O38" s="407" t="s">
        <v>473</v>
      </c>
      <c r="P38" s="407"/>
      <c r="Q38" s="407"/>
      <c r="R38" s="407"/>
    </row>
  </sheetData>
  <printOptions horizontalCentered="1"/>
  <pageMargins left="0.78740157480314965" right="0.78740157480314965" top="0.39370078740157483" bottom="1.1811023622047245" header="0" footer="0"/>
  <pageSetup paperSize="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33"/>
  <sheetViews>
    <sheetView zoomScaleNormal="100" workbookViewId="0"/>
  </sheetViews>
  <sheetFormatPr defaultColWidth="14.44140625" defaultRowHeight="15" customHeight="1" x14ac:dyDescent="0.25"/>
  <cols>
    <col min="1" max="3" width="4.6640625" style="163" customWidth="1"/>
    <col min="4" max="4" width="12.6640625" style="163" customWidth="1"/>
    <col min="5" max="5" width="13.6640625" style="163" customWidth="1"/>
    <col min="6" max="6" width="10.6640625" style="163" customWidth="1"/>
    <col min="7" max="7" width="7.6640625" style="163" customWidth="1"/>
    <col min="8" max="8" width="9.6640625" style="163" customWidth="1"/>
    <col min="9" max="9" width="7.6640625" style="163" customWidth="1"/>
    <col min="10" max="10" width="9.6640625" style="163" customWidth="1"/>
    <col min="11" max="19" width="9.109375" style="163" customWidth="1"/>
    <col min="20" max="27" width="8" style="163" customWidth="1"/>
    <col min="28" max="16384" width="14.44140625" style="163"/>
  </cols>
  <sheetData>
    <row r="1" spans="1:27" s="6" customFormat="1" ht="18" customHeight="1" x14ac:dyDescent="0.25">
      <c r="A1" s="8" t="s">
        <v>200</v>
      </c>
      <c r="B1" s="8"/>
      <c r="C1" s="2"/>
      <c r="D1" s="1"/>
      <c r="E1" s="1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209"/>
      <c r="T1" s="209"/>
      <c r="U1" s="209"/>
      <c r="V1" s="209"/>
      <c r="W1" s="209"/>
      <c r="X1" s="209"/>
      <c r="Y1" s="209"/>
    </row>
    <row r="2" spans="1:27" s="6" customFormat="1" ht="18" customHeight="1" x14ac:dyDescent="0.25">
      <c r="A2" s="134" t="s">
        <v>203</v>
      </c>
      <c r="B2" s="134"/>
      <c r="C2" s="2"/>
      <c r="D2" s="1"/>
      <c r="E2" s="1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209"/>
      <c r="T2" s="209"/>
      <c r="U2" s="209"/>
      <c r="V2" s="209"/>
      <c r="W2" s="209"/>
      <c r="X2" s="209"/>
      <c r="Y2" s="209"/>
    </row>
    <row r="3" spans="1:27" s="6" customFormat="1" ht="18" customHeight="1" x14ac:dyDescent="0.25">
      <c r="A3" s="134" t="s">
        <v>201</v>
      </c>
      <c r="B3" s="134"/>
      <c r="C3" s="2"/>
      <c r="D3" s="1"/>
      <c r="E3" s="1"/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209"/>
      <c r="T3" s="209"/>
      <c r="U3" s="209"/>
      <c r="V3" s="209"/>
      <c r="W3" s="209"/>
      <c r="X3" s="209"/>
      <c r="Y3" s="209"/>
    </row>
    <row r="4" spans="1:27" s="6" customFormat="1" ht="8.1" customHeight="1" x14ac:dyDescent="0.25">
      <c r="A4" s="134"/>
      <c r="B4" s="134"/>
      <c r="C4" s="1"/>
      <c r="D4" s="4"/>
      <c r="E4" s="4"/>
      <c r="F4" s="4"/>
      <c r="G4" s="4"/>
      <c r="H4" s="4"/>
      <c r="I4" s="4"/>
      <c r="J4" s="209"/>
      <c r="K4" s="4"/>
      <c r="L4" s="4"/>
      <c r="M4" s="4"/>
      <c r="N4" s="4"/>
      <c r="O4" s="4"/>
      <c r="P4" s="4"/>
      <c r="Q4" s="4"/>
      <c r="R4" s="4"/>
      <c r="S4" s="209"/>
      <c r="T4" s="211"/>
      <c r="U4" s="211"/>
      <c r="V4" s="209"/>
      <c r="W4" s="209"/>
      <c r="X4" s="209"/>
      <c r="Y4" s="209"/>
    </row>
    <row r="5" spans="1:27" s="6" customFormat="1" ht="14.25" customHeight="1" x14ac:dyDescent="0.25">
      <c r="A5" s="8" t="s">
        <v>36</v>
      </c>
      <c r="B5" s="8"/>
      <c r="C5" s="8"/>
      <c r="D5" s="235"/>
      <c r="E5" s="235"/>
      <c r="F5" s="235"/>
      <c r="G5" s="235"/>
      <c r="H5" s="236"/>
      <c r="I5" s="236"/>
      <c r="J5" s="236"/>
      <c r="K5" s="236"/>
      <c r="L5" s="235"/>
      <c r="M5" s="235"/>
      <c r="N5" s="235"/>
      <c r="O5" s="235"/>
      <c r="P5" s="235"/>
      <c r="Q5" s="236"/>
      <c r="R5" s="11"/>
      <c r="S5" s="215"/>
      <c r="T5" s="215"/>
      <c r="U5" s="235"/>
      <c r="V5" s="235"/>
      <c r="W5" s="235"/>
      <c r="X5" s="235"/>
      <c r="Y5" s="235"/>
    </row>
    <row r="6" spans="1:27" s="6" customFormat="1" ht="5.0999999999999996" customHeight="1" x14ac:dyDescent="0.25">
      <c r="A6" s="8"/>
      <c r="B6" s="8"/>
      <c r="C6" s="8"/>
      <c r="D6" s="235"/>
      <c r="E6" s="235"/>
      <c r="F6" s="235"/>
      <c r="G6" s="235"/>
      <c r="H6" s="236"/>
      <c r="I6" s="236"/>
      <c r="J6" s="236"/>
      <c r="K6" s="236"/>
      <c r="L6" s="235"/>
      <c r="M6" s="235"/>
      <c r="N6" s="235"/>
      <c r="O6" s="235"/>
      <c r="P6" s="235"/>
      <c r="Q6" s="236"/>
      <c r="R6" s="11"/>
      <c r="S6" s="215"/>
      <c r="T6" s="215"/>
      <c r="U6" s="235"/>
      <c r="V6" s="235"/>
      <c r="W6" s="235"/>
      <c r="X6" s="235"/>
      <c r="Y6" s="235"/>
    </row>
    <row r="7" spans="1:27" s="6" customFormat="1" ht="18.75" customHeight="1" x14ac:dyDescent="0.25">
      <c r="A7" s="1" t="s">
        <v>17</v>
      </c>
      <c r="B7" s="1"/>
      <c r="C7" s="1"/>
      <c r="D7" s="1"/>
      <c r="E7" s="235"/>
      <c r="F7" s="212"/>
      <c r="G7" s="235"/>
      <c r="H7" s="235"/>
      <c r="I7" s="236"/>
      <c r="J7" s="236"/>
      <c r="K7" s="236"/>
      <c r="L7" s="236"/>
      <c r="M7" s="235"/>
      <c r="N7" s="235"/>
      <c r="O7" s="235"/>
      <c r="P7" s="235"/>
      <c r="Q7" s="235"/>
      <c r="R7" s="236"/>
      <c r="S7" s="13"/>
      <c r="T7" s="215"/>
      <c r="U7" s="235"/>
      <c r="V7" s="235"/>
      <c r="W7" s="235"/>
      <c r="X7" s="235"/>
      <c r="Y7" s="235"/>
    </row>
    <row r="8" spans="1:27" s="6" customFormat="1" ht="5.0999999999999996" customHeight="1" x14ac:dyDescent="0.25">
      <c r="A8" s="1"/>
      <c r="B8" s="1"/>
      <c r="C8" s="1"/>
      <c r="D8" s="1"/>
      <c r="E8" s="235"/>
      <c r="F8" s="212"/>
      <c r="G8" s="235"/>
      <c r="H8" s="235"/>
      <c r="I8" s="236"/>
      <c r="J8" s="236"/>
      <c r="K8" s="236"/>
      <c r="L8" s="236"/>
      <c r="M8" s="235"/>
      <c r="N8" s="235"/>
      <c r="O8" s="235"/>
      <c r="P8" s="235"/>
      <c r="Q8" s="235"/>
      <c r="R8" s="236"/>
      <c r="S8" s="13"/>
      <c r="T8" s="215"/>
      <c r="U8" s="235"/>
      <c r="V8" s="235"/>
      <c r="W8" s="235"/>
      <c r="X8" s="235"/>
      <c r="Y8" s="235"/>
    </row>
    <row r="9" spans="1:27" s="6" customFormat="1" ht="16.5" customHeight="1" x14ac:dyDescent="0.25">
      <c r="A9" s="235"/>
      <c r="B9" s="235"/>
      <c r="C9" s="262" t="s">
        <v>219</v>
      </c>
      <c r="E9" s="235"/>
      <c r="F9" s="209"/>
      <c r="G9" s="235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5"/>
      <c r="V9" s="235"/>
      <c r="W9" s="235"/>
      <c r="X9" s="235"/>
      <c r="Y9" s="235"/>
    </row>
    <row r="10" spans="1:27" ht="13.5" customHeight="1" thickBot="1" x14ac:dyDescent="0.3">
      <c r="A10" s="262">
        <v>1</v>
      </c>
      <c r="B10" s="262" t="s">
        <v>208</v>
      </c>
      <c r="C10" s="262"/>
      <c r="D10" s="164"/>
      <c r="E10" s="164"/>
      <c r="F10" s="174"/>
      <c r="G10" s="171"/>
      <c r="H10" s="175"/>
      <c r="I10" s="17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</row>
    <row r="11" spans="1:27" ht="13.5" customHeight="1" x14ac:dyDescent="0.25">
      <c r="A11" s="348" t="s">
        <v>3</v>
      </c>
      <c r="B11" s="346" t="s">
        <v>209</v>
      </c>
      <c r="C11" s="185" t="s">
        <v>18</v>
      </c>
      <c r="D11" s="191" t="s">
        <v>4</v>
      </c>
      <c r="E11" s="178" t="s">
        <v>5</v>
      </c>
      <c r="F11" s="179" t="s">
        <v>6</v>
      </c>
      <c r="G11" s="180" t="s">
        <v>7</v>
      </c>
      <c r="H11" s="185" t="s">
        <v>13</v>
      </c>
      <c r="I11" s="187" t="s">
        <v>212</v>
      </c>
      <c r="J11" s="189" t="s">
        <v>210</v>
      </c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</row>
    <row r="12" spans="1:27" ht="13.5" customHeight="1" thickBot="1" x14ac:dyDescent="0.3">
      <c r="A12" s="349" t="s">
        <v>21</v>
      </c>
      <c r="B12" s="347" t="s">
        <v>211</v>
      </c>
      <c r="C12" s="186" t="s">
        <v>22</v>
      </c>
      <c r="D12" s="192" t="s">
        <v>23</v>
      </c>
      <c r="E12" s="182" t="s">
        <v>24</v>
      </c>
      <c r="F12" s="183" t="s">
        <v>25</v>
      </c>
      <c r="G12" s="184" t="s">
        <v>26</v>
      </c>
      <c r="H12" s="186" t="s">
        <v>32</v>
      </c>
      <c r="I12" s="188" t="s">
        <v>213</v>
      </c>
      <c r="J12" s="190" t="s">
        <v>35</v>
      </c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</row>
    <row r="13" spans="1:27" ht="12.75" customHeight="1" x14ac:dyDescent="0.25">
      <c r="A13" s="176">
        <v>1</v>
      </c>
      <c r="B13" s="176">
        <v>2</v>
      </c>
      <c r="C13" s="195"/>
      <c r="D13" s="196"/>
      <c r="E13" s="197"/>
      <c r="F13" s="198"/>
      <c r="G13" s="199"/>
      <c r="H13" s="360" t="s">
        <v>288</v>
      </c>
      <c r="I13" s="199"/>
      <c r="J13" s="200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</row>
    <row r="14" spans="1:27" ht="12.75" customHeight="1" x14ac:dyDescent="0.25">
      <c r="A14" s="193">
        <v>1</v>
      </c>
      <c r="B14" s="193">
        <v>2</v>
      </c>
      <c r="C14" s="201">
        <v>5</v>
      </c>
      <c r="D14" s="202" t="s">
        <v>63</v>
      </c>
      <c r="E14" s="203" t="s">
        <v>64</v>
      </c>
      <c r="F14" s="204" t="s">
        <v>181</v>
      </c>
      <c r="G14" s="205" t="s">
        <v>1</v>
      </c>
      <c r="H14" s="361" t="s">
        <v>288</v>
      </c>
      <c r="I14" s="359" t="s">
        <v>280</v>
      </c>
      <c r="J14" s="207">
        <v>950</v>
      </c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</row>
    <row r="15" spans="1:27" ht="12.75" customHeight="1" x14ac:dyDescent="0.25">
      <c r="A15" s="176">
        <v>2</v>
      </c>
      <c r="B15" s="176">
        <v>4</v>
      </c>
      <c r="C15" s="208"/>
      <c r="D15" s="196"/>
      <c r="E15" s="197"/>
      <c r="F15" s="198"/>
      <c r="G15" s="199"/>
      <c r="H15" s="350" t="s">
        <v>292</v>
      </c>
      <c r="I15" s="199"/>
      <c r="J15" s="200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</row>
    <row r="16" spans="1:27" ht="12.75" customHeight="1" x14ac:dyDescent="0.25">
      <c r="A16" s="193">
        <v>2</v>
      </c>
      <c r="B16" s="193">
        <v>4</v>
      </c>
      <c r="C16" s="201">
        <v>144</v>
      </c>
      <c r="D16" s="202" t="s">
        <v>88</v>
      </c>
      <c r="E16" s="203" t="s">
        <v>89</v>
      </c>
      <c r="F16" s="204" t="s">
        <v>171</v>
      </c>
      <c r="G16" s="205" t="s">
        <v>2</v>
      </c>
      <c r="H16" s="206" t="s">
        <v>292</v>
      </c>
      <c r="I16" s="206" t="s">
        <v>302</v>
      </c>
      <c r="J16" s="207">
        <v>946</v>
      </c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68"/>
    </row>
    <row r="17" spans="1:27" ht="12.75" customHeight="1" x14ac:dyDescent="0.25">
      <c r="A17" s="176">
        <v>3</v>
      </c>
      <c r="B17" s="176">
        <v>5</v>
      </c>
      <c r="C17" s="208"/>
      <c r="D17" s="196"/>
      <c r="E17" s="197"/>
      <c r="F17" s="198"/>
      <c r="G17" s="199"/>
      <c r="H17" s="350" t="s">
        <v>293</v>
      </c>
      <c r="I17" s="199"/>
      <c r="J17" s="200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</row>
    <row r="18" spans="1:27" ht="12.75" customHeight="1" x14ac:dyDescent="0.25">
      <c r="A18" s="193">
        <v>3</v>
      </c>
      <c r="B18" s="193">
        <v>5</v>
      </c>
      <c r="C18" s="201">
        <v>7</v>
      </c>
      <c r="D18" s="202" t="s">
        <v>59</v>
      </c>
      <c r="E18" s="203" t="s">
        <v>60</v>
      </c>
      <c r="F18" s="204" t="s">
        <v>183</v>
      </c>
      <c r="G18" s="205" t="s">
        <v>1</v>
      </c>
      <c r="H18" s="206" t="s">
        <v>293</v>
      </c>
      <c r="I18" s="206" t="s">
        <v>303</v>
      </c>
      <c r="J18" s="207">
        <v>887</v>
      </c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</row>
    <row r="19" spans="1:27" ht="12.75" customHeight="1" x14ac:dyDescent="0.25">
      <c r="A19" s="176">
        <v>4</v>
      </c>
      <c r="B19" s="176">
        <v>1</v>
      </c>
      <c r="C19" s="208"/>
      <c r="D19" s="196"/>
      <c r="E19" s="197"/>
      <c r="F19" s="198"/>
      <c r="G19" s="199"/>
      <c r="H19" s="360" t="s">
        <v>286</v>
      </c>
      <c r="I19" s="199"/>
      <c r="J19" s="200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</row>
    <row r="20" spans="1:27" ht="12.75" customHeight="1" x14ac:dyDescent="0.25">
      <c r="A20" s="193">
        <v>4</v>
      </c>
      <c r="B20" s="193">
        <v>1</v>
      </c>
      <c r="C20" s="201">
        <v>147</v>
      </c>
      <c r="D20" s="202" t="s">
        <v>94</v>
      </c>
      <c r="E20" s="203" t="s">
        <v>95</v>
      </c>
      <c r="F20" s="204" t="s">
        <v>174</v>
      </c>
      <c r="G20" s="205" t="s">
        <v>2</v>
      </c>
      <c r="H20" s="206" t="s">
        <v>286</v>
      </c>
      <c r="I20" s="206" t="s">
        <v>300</v>
      </c>
      <c r="J20" s="207">
        <v>867</v>
      </c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</row>
    <row r="21" spans="1:27" ht="12.75" customHeight="1" x14ac:dyDescent="0.25">
      <c r="A21" s="176">
        <v>5</v>
      </c>
      <c r="B21" s="176">
        <v>3</v>
      </c>
      <c r="C21" s="208"/>
      <c r="D21" s="196"/>
      <c r="E21" s="197"/>
      <c r="F21" s="198"/>
      <c r="G21" s="199"/>
      <c r="H21" s="350" t="s">
        <v>289</v>
      </c>
      <c r="I21" s="199"/>
      <c r="J21" s="200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</row>
    <row r="22" spans="1:27" ht="12.75" customHeight="1" x14ac:dyDescent="0.25">
      <c r="A22" s="193">
        <v>5</v>
      </c>
      <c r="B22" s="193">
        <v>3</v>
      </c>
      <c r="C22" s="201">
        <v>48</v>
      </c>
      <c r="D22" s="202" t="s">
        <v>135</v>
      </c>
      <c r="E22" s="203" t="s">
        <v>136</v>
      </c>
      <c r="F22" s="204" t="s">
        <v>144</v>
      </c>
      <c r="G22" s="205" t="s">
        <v>14</v>
      </c>
      <c r="H22" s="206" t="s">
        <v>289</v>
      </c>
      <c r="I22" s="206" t="s">
        <v>301</v>
      </c>
      <c r="J22" s="207">
        <v>822</v>
      </c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</row>
    <row r="23" spans="1:27" ht="12.75" customHeight="1" x14ac:dyDescent="0.25">
      <c r="A23" s="176">
        <v>6</v>
      </c>
      <c r="B23" s="176">
        <v>6</v>
      </c>
      <c r="C23" s="208"/>
      <c r="D23" s="196"/>
      <c r="E23" s="197"/>
      <c r="F23" s="198"/>
      <c r="G23" s="199"/>
      <c r="H23" s="350" t="s">
        <v>290</v>
      </c>
      <c r="I23" s="199"/>
      <c r="J23" s="200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</row>
    <row r="24" spans="1:27" ht="12.75" customHeight="1" x14ac:dyDescent="0.25">
      <c r="A24" s="193">
        <v>6</v>
      </c>
      <c r="B24" s="193">
        <v>6</v>
      </c>
      <c r="C24" s="201">
        <v>58</v>
      </c>
      <c r="D24" s="202" t="s">
        <v>140</v>
      </c>
      <c r="E24" s="203" t="s">
        <v>141</v>
      </c>
      <c r="F24" s="204" t="s">
        <v>147</v>
      </c>
      <c r="G24" s="205" t="s">
        <v>14</v>
      </c>
      <c r="H24" s="206" t="s">
        <v>290</v>
      </c>
      <c r="I24" s="206" t="s">
        <v>280</v>
      </c>
      <c r="J24" s="207">
        <v>818</v>
      </c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</row>
    <row r="25" spans="1:27" ht="16.5" customHeight="1" thickBot="1" x14ac:dyDescent="0.3">
      <c r="A25" s="194">
        <v>2</v>
      </c>
      <c r="B25" s="164" t="s">
        <v>208</v>
      </c>
      <c r="C25" s="164"/>
      <c r="D25" s="164"/>
      <c r="E25" s="164"/>
      <c r="F25" s="174"/>
      <c r="G25" s="171"/>
      <c r="H25" s="175"/>
      <c r="I25" s="17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</row>
    <row r="26" spans="1:27" ht="13.5" customHeight="1" x14ac:dyDescent="0.25">
      <c r="A26" s="348" t="s">
        <v>3</v>
      </c>
      <c r="B26" s="346" t="s">
        <v>209</v>
      </c>
      <c r="C26" s="185" t="s">
        <v>18</v>
      </c>
      <c r="D26" s="191" t="s">
        <v>4</v>
      </c>
      <c r="E26" s="178" t="s">
        <v>5</v>
      </c>
      <c r="F26" s="179" t="s">
        <v>6</v>
      </c>
      <c r="G26" s="180" t="s">
        <v>7</v>
      </c>
      <c r="H26" s="185" t="s">
        <v>13</v>
      </c>
      <c r="I26" s="187" t="s">
        <v>212</v>
      </c>
      <c r="J26" s="189" t="s">
        <v>210</v>
      </c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</row>
    <row r="27" spans="1:27" ht="13.5" customHeight="1" thickBot="1" x14ac:dyDescent="0.3">
      <c r="A27" s="349" t="s">
        <v>21</v>
      </c>
      <c r="B27" s="347" t="s">
        <v>211</v>
      </c>
      <c r="C27" s="186" t="s">
        <v>22</v>
      </c>
      <c r="D27" s="192" t="s">
        <v>23</v>
      </c>
      <c r="E27" s="182" t="s">
        <v>24</v>
      </c>
      <c r="F27" s="183" t="s">
        <v>25</v>
      </c>
      <c r="G27" s="184" t="s">
        <v>26</v>
      </c>
      <c r="H27" s="186" t="s">
        <v>32</v>
      </c>
      <c r="I27" s="188" t="s">
        <v>213</v>
      </c>
      <c r="J27" s="190" t="s">
        <v>35</v>
      </c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</row>
    <row r="28" spans="1:27" ht="12.75" customHeight="1" x14ac:dyDescent="0.25">
      <c r="A28" s="176">
        <v>1</v>
      </c>
      <c r="B28" s="176">
        <v>2</v>
      </c>
      <c r="C28" s="195"/>
      <c r="D28" s="196"/>
      <c r="E28" s="197"/>
      <c r="F28" s="198"/>
      <c r="G28" s="199"/>
      <c r="H28" s="350" t="s">
        <v>294</v>
      </c>
      <c r="I28" s="199"/>
      <c r="J28" s="200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</row>
    <row r="29" spans="1:27" ht="12.75" customHeight="1" x14ac:dyDescent="0.25">
      <c r="A29" s="193">
        <v>1</v>
      </c>
      <c r="B29" s="193">
        <v>2</v>
      </c>
      <c r="C29" s="201">
        <v>6</v>
      </c>
      <c r="D29" s="202" t="s">
        <v>61</v>
      </c>
      <c r="E29" s="203" t="s">
        <v>62</v>
      </c>
      <c r="F29" s="204" t="s">
        <v>182</v>
      </c>
      <c r="G29" s="205" t="s">
        <v>1</v>
      </c>
      <c r="H29" s="206" t="s">
        <v>294</v>
      </c>
      <c r="I29" s="206" t="s">
        <v>305</v>
      </c>
      <c r="J29" s="207">
        <v>929</v>
      </c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</row>
    <row r="30" spans="1:27" ht="12.75" customHeight="1" x14ac:dyDescent="0.25">
      <c r="A30" s="176">
        <v>2</v>
      </c>
      <c r="B30" s="176">
        <v>4</v>
      </c>
      <c r="C30" s="208"/>
      <c r="D30" s="196"/>
      <c r="E30" s="197"/>
      <c r="F30" s="198"/>
      <c r="G30" s="199"/>
      <c r="H30" s="350" t="s">
        <v>296</v>
      </c>
      <c r="I30" s="199"/>
      <c r="J30" s="200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</row>
    <row r="31" spans="1:27" ht="12.75" customHeight="1" x14ac:dyDescent="0.25">
      <c r="A31" s="193">
        <v>2</v>
      </c>
      <c r="B31" s="193">
        <v>4</v>
      </c>
      <c r="C31" s="201">
        <v>145</v>
      </c>
      <c r="D31" s="202" t="s">
        <v>90</v>
      </c>
      <c r="E31" s="203" t="s">
        <v>91</v>
      </c>
      <c r="F31" s="204" t="s">
        <v>172</v>
      </c>
      <c r="G31" s="205" t="s">
        <v>2</v>
      </c>
      <c r="H31" s="206" t="s">
        <v>296</v>
      </c>
      <c r="I31" s="206" t="s">
        <v>307</v>
      </c>
      <c r="J31" s="207">
        <v>912</v>
      </c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</row>
    <row r="32" spans="1:27" ht="12.75" customHeight="1" x14ac:dyDescent="0.25">
      <c r="A32" s="176">
        <v>3</v>
      </c>
      <c r="B32" s="176">
        <v>1</v>
      </c>
      <c r="C32" s="208"/>
      <c r="D32" s="196"/>
      <c r="E32" s="197"/>
      <c r="F32" s="198"/>
      <c r="G32" s="199"/>
      <c r="H32" s="350" t="s">
        <v>287</v>
      </c>
      <c r="I32" s="199"/>
      <c r="J32" s="200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</row>
    <row r="33" spans="1:27" ht="12.75" customHeight="1" x14ac:dyDescent="0.25">
      <c r="A33" s="193">
        <v>3</v>
      </c>
      <c r="B33" s="193">
        <v>1</v>
      </c>
      <c r="C33" s="201">
        <v>146</v>
      </c>
      <c r="D33" s="202" t="s">
        <v>92</v>
      </c>
      <c r="E33" s="203" t="s">
        <v>93</v>
      </c>
      <c r="F33" s="204" t="s">
        <v>173</v>
      </c>
      <c r="G33" s="205" t="s">
        <v>2</v>
      </c>
      <c r="H33" s="206" t="s">
        <v>287</v>
      </c>
      <c r="I33" s="206" t="s">
        <v>304</v>
      </c>
      <c r="J33" s="207">
        <v>860</v>
      </c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</row>
    <row r="34" spans="1:27" ht="12.75" customHeight="1" x14ac:dyDescent="0.25">
      <c r="A34" s="176">
        <v>4</v>
      </c>
      <c r="B34" s="176">
        <v>5</v>
      </c>
      <c r="C34" s="208"/>
      <c r="D34" s="196"/>
      <c r="E34" s="197"/>
      <c r="F34" s="198"/>
      <c r="G34" s="199"/>
      <c r="H34" s="350" t="s">
        <v>291</v>
      </c>
      <c r="I34" s="199"/>
      <c r="J34" s="200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</row>
    <row r="35" spans="1:27" ht="12.75" customHeight="1" x14ac:dyDescent="0.25">
      <c r="A35" s="193">
        <v>4</v>
      </c>
      <c r="B35" s="193">
        <v>5</v>
      </c>
      <c r="C35" s="201">
        <v>8</v>
      </c>
      <c r="D35" s="202" t="s">
        <v>57</v>
      </c>
      <c r="E35" s="203" t="s">
        <v>58</v>
      </c>
      <c r="F35" s="204" t="s">
        <v>184</v>
      </c>
      <c r="G35" s="205" t="s">
        <v>1</v>
      </c>
      <c r="H35" s="206" t="s">
        <v>291</v>
      </c>
      <c r="I35" s="206" t="s">
        <v>308</v>
      </c>
      <c r="J35" s="207">
        <v>816</v>
      </c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</row>
    <row r="36" spans="1:27" ht="12.75" customHeight="1" x14ac:dyDescent="0.25">
      <c r="A36" s="176">
        <v>5</v>
      </c>
      <c r="B36" s="176">
        <v>6</v>
      </c>
      <c r="C36" s="208"/>
      <c r="D36" s="196"/>
      <c r="E36" s="197"/>
      <c r="F36" s="198"/>
      <c r="G36" s="199"/>
      <c r="H36" s="350" t="s">
        <v>297</v>
      </c>
      <c r="I36" s="199"/>
      <c r="J36" s="200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</row>
    <row r="37" spans="1:27" ht="12.75" customHeight="1" x14ac:dyDescent="0.25">
      <c r="A37" s="193">
        <v>5</v>
      </c>
      <c r="B37" s="193">
        <v>6</v>
      </c>
      <c r="C37" s="201">
        <v>55</v>
      </c>
      <c r="D37" s="202" t="s">
        <v>138</v>
      </c>
      <c r="E37" s="203" t="s">
        <v>139</v>
      </c>
      <c r="F37" s="204" t="s">
        <v>146</v>
      </c>
      <c r="G37" s="205" t="s">
        <v>14</v>
      </c>
      <c r="H37" s="206" t="s">
        <v>297</v>
      </c>
      <c r="I37" s="206" t="s">
        <v>309</v>
      </c>
      <c r="J37" s="207">
        <v>758</v>
      </c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</row>
    <row r="38" spans="1:27" ht="12.75" customHeight="1" x14ac:dyDescent="0.25">
      <c r="A38" s="176">
        <v>6</v>
      </c>
      <c r="B38" s="176">
        <v>3</v>
      </c>
      <c r="C38" s="208"/>
      <c r="D38" s="196"/>
      <c r="E38" s="197"/>
      <c r="F38" s="198"/>
      <c r="G38" s="199"/>
      <c r="H38" s="350" t="s">
        <v>295</v>
      </c>
      <c r="I38" s="199"/>
      <c r="J38" s="200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</row>
    <row r="39" spans="1:27" ht="12.75" customHeight="1" x14ac:dyDescent="0.25">
      <c r="A39" s="193">
        <v>6</v>
      </c>
      <c r="B39" s="193">
        <v>3</v>
      </c>
      <c r="C39" s="201">
        <v>49</v>
      </c>
      <c r="D39" s="202" t="s">
        <v>137</v>
      </c>
      <c r="E39" s="203" t="s">
        <v>206</v>
      </c>
      <c r="F39" s="204" t="s">
        <v>145</v>
      </c>
      <c r="G39" s="205" t="s">
        <v>14</v>
      </c>
      <c r="H39" s="206" t="s">
        <v>295</v>
      </c>
      <c r="I39" s="206" t="s">
        <v>306</v>
      </c>
      <c r="J39" s="207">
        <v>750</v>
      </c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</row>
    <row r="40" spans="1:27" ht="16.5" customHeight="1" thickBot="1" x14ac:dyDescent="0.3">
      <c r="A40" s="194">
        <v>3</v>
      </c>
      <c r="B40" s="164" t="s">
        <v>208</v>
      </c>
      <c r="D40" s="164"/>
      <c r="E40" s="164"/>
      <c r="F40" s="174"/>
      <c r="G40" s="171"/>
      <c r="H40" s="175"/>
      <c r="I40" s="17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</row>
    <row r="41" spans="1:27" ht="13.5" customHeight="1" x14ac:dyDescent="0.25">
      <c r="A41" s="348" t="s">
        <v>3</v>
      </c>
      <c r="B41" s="346" t="s">
        <v>209</v>
      </c>
      <c r="C41" s="185" t="s">
        <v>18</v>
      </c>
      <c r="D41" s="191" t="s">
        <v>4</v>
      </c>
      <c r="E41" s="178" t="s">
        <v>5</v>
      </c>
      <c r="F41" s="179" t="s">
        <v>6</v>
      </c>
      <c r="G41" s="180" t="s">
        <v>7</v>
      </c>
      <c r="H41" s="185" t="s">
        <v>13</v>
      </c>
      <c r="I41" s="187" t="s">
        <v>212</v>
      </c>
      <c r="J41" s="189" t="s">
        <v>210</v>
      </c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</row>
    <row r="42" spans="1:27" ht="13.5" customHeight="1" thickBot="1" x14ac:dyDescent="0.3">
      <c r="A42" s="349" t="s">
        <v>21</v>
      </c>
      <c r="B42" s="347" t="s">
        <v>211</v>
      </c>
      <c r="C42" s="186" t="s">
        <v>22</v>
      </c>
      <c r="D42" s="192" t="s">
        <v>23</v>
      </c>
      <c r="E42" s="182" t="s">
        <v>24</v>
      </c>
      <c r="F42" s="183" t="s">
        <v>25</v>
      </c>
      <c r="G42" s="184" t="s">
        <v>26</v>
      </c>
      <c r="H42" s="186" t="s">
        <v>32</v>
      </c>
      <c r="I42" s="188" t="s">
        <v>213</v>
      </c>
      <c r="J42" s="190" t="s">
        <v>35</v>
      </c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</row>
    <row r="43" spans="1:27" ht="12.75" customHeight="1" x14ac:dyDescent="0.25">
      <c r="A43" s="176">
        <v>1</v>
      </c>
      <c r="B43" s="176">
        <v>3</v>
      </c>
      <c r="C43" s="195"/>
      <c r="D43" s="196"/>
      <c r="E43" s="197"/>
      <c r="F43" s="198"/>
      <c r="G43" s="199"/>
      <c r="H43" s="350" t="s">
        <v>298</v>
      </c>
      <c r="I43" s="199"/>
      <c r="J43" s="200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</row>
    <row r="44" spans="1:27" ht="12.75" customHeight="1" x14ac:dyDescent="0.25">
      <c r="A44" s="193">
        <v>1</v>
      </c>
      <c r="B44" s="193">
        <v>3</v>
      </c>
      <c r="C44" s="201">
        <v>161</v>
      </c>
      <c r="D44" s="202" t="s">
        <v>55</v>
      </c>
      <c r="E44" s="203" t="s">
        <v>56</v>
      </c>
      <c r="F44" s="204" t="s">
        <v>185</v>
      </c>
      <c r="G44" s="205" t="s">
        <v>149</v>
      </c>
      <c r="H44" s="206" t="s">
        <v>298</v>
      </c>
      <c r="I44" s="206" t="s">
        <v>310</v>
      </c>
      <c r="J44" s="207">
        <v>925</v>
      </c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</row>
    <row r="45" spans="1:27" ht="12.75" customHeight="1" x14ac:dyDescent="0.25">
      <c r="A45" s="176">
        <v>2</v>
      </c>
      <c r="B45" s="176">
        <v>4</v>
      </c>
      <c r="C45" s="208"/>
      <c r="D45" s="196"/>
      <c r="E45" s="197"/>
      <c r="F45" s="198"/>
      <c r="G45" s="199"/>
      <c r="H45" s="350" t="s">
        <v>299</v>
      </c>
      <c r="I45" s="199"/>
      <c r="J45" s="200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</row>
    <row r="46" spans="1:27" ht="12.75" customHeight="1" x14ac:dyDescent="0.25">
      <c r="A46" s="193">
        <v>2</v>
      </c>
      <c r="B46" s="193">
        <v>4</v>
      </c>
      <c r="C46" s="201">
        <v>162</v>
      </c>
      <c r="D46" s="202" t="s">
        <v>142</v>
      </c>
      <c r="E46" s="203" t="s">
        <v>143</v>
      </c>
      <c r="F46" s="204" t="s">
        <v>148</v>
      </c>
      <c r="G46" s="205" t="s">
        <v>149</v>
      </c>
      <c r="H46" s="206" t="s">
        <v>299</v>
      </c>
      <c r="I46" s="206" t="s">
        <v>311</v>
      </c>
      <c r="J46" s="207">
        <v>879</v>
      </c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</row>
    <row r="47" spans="1:27" ht="13.5" customHeight="1" x14ac:dyDescent="0.25">
      <c r="A47" s="167"/>
      <c r="B47" s="167"/>
      <c r="C47" s="166"/>
      <c r="D47" s="169"/>
      <c r="E47" s="170"/>
      <c r="F47" s="174"/>
      <c r="G47" s="171"/>
      <c r="H47" s="172"/>
      <c r="I47" s="172"/>
      <c r="J47" s="173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</row>
    <row r="48" spans="1:27" ht="13.5" customHeight="1" x14ac:dyDescent="0.25">
      <c r="A48" s="167"/>
      <c r="B48" s="167"/>
      <c r="C48" s="166"/>
      <c r="D48" s="169"/>
      <c r="E48" s="170"/>
      <c r="F48" s="174"/>
      <c r="G48" s="171"/>
      <c r="H48" s="172"/>
      <c r="I48" s="172"/>
      <c r="J48" s="173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</row>
    <row r="49" spans="1:27" ht="13.5" customHeight="1" x14ac:dyDescent="0.25">
      <c r="A49" s="167"/>
      <c r="B49" s="167"/>
      <c r="C49" s="166"/>
      <c r="D49" s="169"/>
      <c r="E49" s="170"/>
      <c r="F49" s="174"/>
      <c r="G49" s="171"/>
      <c r="H49" s="172"/>
      <c r="I49" s="172"/>
      <c r="J49" s="173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</row>
    <row r="50" spans="1:27" ht="13.5" customHeight="1" x14ac:dyDescent="0.25">
      <c r="A50" s="167"/>
      <c r="B50" s="167"/>
      <c r="C50" s="166"/>
      <c r="D50" s="169"/>
      <c r="E50" s="170"/>
      <c r="F50" s="174"/>
      <c r="G50" s="171"/>
      <c r="H50" s="172"/>
      <c r="I50" s="172"/>
      <c r="J50" s="173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</row>
    <row r="51" spans="1:27" ht="13.5" customHeight="1" x14ac:dyDescent="0.25">
      <c r="A51" s="167"/>
      <c r="B51" s="167"/>
      <c r="C51" s="166"/>
      <c r="D51" s="169"/>
      <c r="E51" s="170"/>
      <c r="F51" s="174"/>
      <c r="G51" s="171"/>
      <c r="H51" s="172"/>
      <c r="I51" s="172"/>
      <c r="J51" s="173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</row>
    <row r="52" spans="1:27" ht="13.5" customHeight="1" x14ac:dyDescent="0.25">
      <c r="A52" s="167"/>
      <c r="B52" s="167"/>
      <c r="C52" s="166"/>
      <c r="D52" s="169"/>
      <c r="E52" s="170"/>
      <c r="F52" s="174"/>
      <c r="G52" s="171"/>
      <c r="H52" s="172"/>
      <c r="I52" s="172"/>
      <c r="J52" s="173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</row>
    <row r="53" spans="1:27" ht="13.5" customHeight="1" x14ac:dyDescent="0.25">
      <c r="A53" s="167"/>
      <c r="B53" s="167"/>
      <c r="C53" s="166"/>
      <c r="D53" s="169"/>
      <c r="E53" s="170"/>
      <c r="F53" s="174"/>
      <c r="G53" s="171"/>
      <c r="H53" s="172"/>
      <c r="I53" s="172"/>
      <c r="J53" s="173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</row>
    <row r="54" spans="1:27" ht="12.75" customHeight="1" x14ac:dyDescent="0.25">
      <c r="A54" s="165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</row>
    <row r="55" spans="1:27" ht="12.75" customHeight="1" x14ac:dyDescent="0.25">
      <c r="A55" s="165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</row>
    <row r="56" spans="1:27" ht="12.75" customHeight="1" x14ac:dyDescent="0.25">
      <c r="A56" s="165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</row>
    <row r="57" spans="1:27" ht="12.75" customHeight="1" x14ac:dyDescent="0.25">
      <c r="A57" s="165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</row>
    <row r="58" spans="1:27" s="6" customFormat="1" ht="18" customHeight="1" x14ac:dyDescent="0.25">
      <c r="A58" s="8" t="s">
        <v>200</v>
      </c>
      <c r="B58" s="8"/>
      <c r="C58" s="2"/>
      <c r="D58" s="1"/>
      <c r="E58" s="1"/>
      <c r="F58" s="3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209"/>
      <c r="T58" s="209"/>
      <c r="U58" s="209"/>
      <c r="V58" s="209"/>
      <c r="W58" s="209"/>
      <c r="X58" s="209"/>
      <c r="Y58" s="209"/>
    </row>
    <row r="59" spans="1:27" s="6" customFormat="1" ht="18" customHeight="1" x14ac:dyDescent="0.25">
      <c r="A59" s="134" t="s">
        <v>203</v>
      </c>
      <c r="B59" s="134"/>
      <c r="C59" s="2"/>
      <c r="D59" s="1"/>
      <c r="E59" s="1"/>
      <c r="F59" s="3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209"/>
      <c r="T59" s="209"/>
      <c r="U59" s="209"/>
      <c r="V59" s="209"/>
      <c r="W59" s="209"/>
      <c r="X59" s="209"/>
      <c r="Y59" s="209"/>
    </row>
    <row r="60" spans="1:27" s="6" customFormat="1" ht="18" customHeight="1" x14ac:dyDescent="0.25">
      <c r="A60" s="134" t="s">
        <v>201</v>
      </c>
      <c r="B60" s="134"/>
      <c r="C60" s="2"/>
      <c r="D60" s="1"/>
      <c r="E60" s="1"/>
      <c r="F60" s="3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209"/>
      <c r="T60" s="209"/>
      <c r="U60" s="209"/>
      <c r="V60" s="209"/>
      <c r="W60" s="209"/>
      <c r="X60" s="209"/>
      <c r="Y60" s="209"/>
    </row>
    <row r="61" spans="1:27" s="6" customFormat="1" ht="8.1" customHeight="1" x14ac:dyDescent="0.25">
      <c r="A61" s="134"/>
      <c r="B61" s="134"/>
      <c r="C61" s="1"/>
      <c r="D61" s="4"/>
      <c r="E61" s="4"/>
      <c r="F61" s="4"/>
      <c r="G61" s="4"/>
      <c r="H61" s="4"/>
      <c r="I61" s="4"/>
      <c r="J61" s="209"/>
      <c r="K61" s="4"/>
      <c r="L61" s="4"/>
      <c r="M61" s="4"/>
      <c r="N61" s="4"/>
      <c r="O61" s="4"/>
      <c r="P61" s="4"/>
      <c r="Q61" s="4"/>
      <c r="R61" s="4"/>
      <c r="S61" s="209"/>
      <c r="T61" s="211"/>
      <c r="U61" s="211"/>
      <c r="V61" s="209"/>
      <c r="W61" s="209"/>
      <c r="X61" s="209"/>
      <c r="Y61" s="209"/>
    </row>
    <row r="62" spans="1:27" s="6" customFormat="1" ht="14.25" customHeight="1" x14ac:dyDescent="0.25">
      <c r="A62" s="8" t="s">
        <v>36</v>
      </c>
      <c r="B62" s="8"/>
      <c r="C62" s="8"/>
      <c r="D62" s="235"/>
      <c r="E62" s="235"/>
      <c r="F62" s="235"/>
      <c r="G62" s="235"/>
      <c r="H62" s="236"/>
      <c r="I62" s="236"/>
      <c r="J62" s="236"/>
      <c r="K62" s="236"/>
      <c r="L62" s="235"/>
      <c r="M62" s="235"/>
      <c r="N62" s="235"/>
      <c r="O62" s="235"/>
      <c r="P62" s="235"/>
      <c r="Q62" s="236"/>
      <c r="R62" s="11"/>
      <c r="S62" s="215"/>
      <c r="T62" s="215"/>
      <c r="U62" s="235"/>
      <c r="V62" s="235"/>
      <c r="W62" s="235"/>
      <c r="X62" s="235"/>
      <c r="Y62" s="235"/>
    </row>
    <row r="63" spans="1:27" s="6" customFormat="1" ht="5.0999999999999996" customHeight="1" x14ac:dyDescent="0.25">
      <c r="A63" s="8"/>
      <c r="B63" s="8"/>
      <c r="C63" s="8"/>
      <c r="D63" s="235"/>
      <c r="E63" s="235"/>
      <c r="F63" s="235"/>
      <c r="G63" s="235"/>
      <c r="H63" s="236"/>
      <c r="I63" s="236"/>
      <c r="J63" s="236"/>
      <c r="K63" s="236"/>
      <c r="L63" s="235"/>
      <c r="M63" s="235"/>
      <c r="N63" s="235"/>
      <c r="O63" s="235"/>
      <c r="P63" s="235"/>
      <c r="Q63" s="236"/>
      <c r="R63" s="11"/>
      <c r="S63" s="215"/>
      <c r="T63" s="215"/>
      <c r="U63" s="235"/>
      <c r="V63" s="235"/>
      <c r="W63" s="235"/>
      <c r="X63" s="235"/>
      <c r="Y63" s="235"/>
    </row>
    <row r="64" spans="1:27" s="6" customFormat="1" ht="18.75" customHeight="1" x14ac:dyDescent="0.25">
      <c r="A64" s="1" t="s">
        <v>17</v>
      </c>
      <c r="B64" s="1"/>
      <c r="C64" s="1"/>
      <c r="D64" s="1"/>
      <c r="E64" s="235"/>
      <c r="F64" s="212"/>
      <c r="G64" s="235"/>
      <c r="H64" s="235"/>
      <c r="I64" s="236"/>
      <c r="J64" s="236"/>
      <c r="K64" s="236"/>
      <c r="L64" s="236"/>
      <c r="M64" s="235"/>
      <c r="N64" s="235"/>
      <c r="O64" s="235"/>
      <c r="P64" s="235"/>
      <c r="Q64" s="235"/>
      <c r="R64" s="236"/>
      <c r="S64" s="13"/>
      <c r="T64" s="215"/>
      <c r="U64" s="235"/>
      <c r="V64" s="235"/>
      <c r="W64" s="235"/>
      <c r="X64" s="235"/>
      <c r="Y64" s="235"/>
    </row>
    <row r="65" spans="1:28" s="6" customFormat="1" ht="5.0999999999999996" customHeight="1" x14ac:dyDescent="0.25">
      <c r="A65" s="1"/>
      <c r="B65" s="1"/>
      <c r="C65" s="1"/>
      <c r="D65" s="1"/>
      <c r="E65" s="235"/>
      <c r="F65" s="212"/>
      <c r="G65" s="235"/>
      <c r="H65" s="235"/>
      <c r="I65" s="236"/>
      <c r="J65" s="236"/>
      <c r="K65" s="236"/>
      <c r="L65" s="236"/>
      <c r="M65" s="235"/>
      <c r="N65" s="235"/>
      <c r="O65" s="235"/>
      <c r="P65" s="235"/>
      <c r="Q65" s="235"/>
      <c r="R65" s="236"/>
      <c r="S65" s="13"/>
      <c r="T65" s="215"/>
      <c r="U65" s="235"/>
      <c r="V65" s="235"/>
      <c r="W65" s="235"/>
      <c r="X65" s="235"/>
      <c r="Y65" s="235"/>
    </row>
    <row r="66" spans="1:28" s="6" customFormat="1" ht="16.5" customHeight="1" x14ac:dyDescent="0.25">
      <c r="A66" s="235"/>
      <c r="B66" s="235"/>
      <c r="C66" s="262" t="s">
        <v>219</v>
      </c>
      <c r="E66" s="235"/>
      <c r="F66" s="209"/>
      <c r="G66" s="235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5"/>
      <c r="V66" s="235"/>
      <c r="W66" s="235"/>
      <c r="X66" s="235"/>
      <c r="Y66" s="235"/>
    </row>
    <row r="67" spans="1:28" ht="13.5" customHeight="1" thickBot="1" x14ac:dyDescent="0.3">
      <c r="A67" s="262" t="s">
        <v>419</v>
      </c>
      <c r="B67" s="262"/>
      <c r="C67" s="262"/>
      <c r="D67" s="164"/>
      <c r="E67" s="164"/>
      <c r="F67" s="174"/>
      <c r="G67" s="171"/>
      <c r="H67" s="175"/>
      <c r="I67" s="17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</row>
    <row r="68" spans="1:28" ht="13.5" customHeight="1" x14ac:dyDescent="0.25">
      <c r="A68" s="348" t="s">
        <v>3</v>
      </c>
      <c r="B68" s="346" t="s">
        <v>209</v>
      </c>
      <c r="C68" s="185" t="s">
        <v>18</v>
      </c>
      <c r="D68" s="191" t="s">
        <v>4</v>
      </c>
      <c r="E68" s="178" t="s">
        <v>5</v>
      </c>
      <c r="F68" s="179" t="s">
        <v>6</v>
      </c>
      <c r="G68" s="180" t="s">
        <v>7</v>
      </c>
      <c r="H68" s="185" t="s">
        <v>13</v>
      </c>
      <c r="I68" s="187" t="s">
        <v>212</v>
      </c>
      <c r="J68" s="185" t="s">
        <v>210</v>
      </c>
      <c r="K68" s="363" t="s">
        <v>420</v>
      </c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</row>
    <row r="69" spans="1:28" ht="13.5" customHeight="1" thickBot="1" x14ac:dyDescent="0.3">
      <c r="A69" s="349" t="s">
        <v>21</v>
      </c>
      <c r="B69" s="347" t="s">
        <v>211</v>
      </c>
      <c r="C69" s="186" t="s">
        <v>22</v>
      </c>
      <c r="D69" s="192" t="s">
        <v>23</v>
      </c>
      <c r="E69" s="182" t="s">
        <v>24</v>
      </c>
      <c r="F69" s="183" t="s">
        <v>25</v>
      </c>
      <c r="G69" s="184" t="s">
        <v>26</v>
      </c>
      <c r="H69" s="186" t="s">
        <v>32</v>
      </c>
      <c r="I69" s="188" t="s">
        <v>213</v>
      </c>
      <c r="J69" s="186" t="s">
        <v>35</v>
      </c>
      <c r="K69" s="364" t="s">
        <v>421</v>
      </c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</row>
    <row r="70" spans="1:28" ht="12.75" customHeight="1" x14ac:dyDescent="0.25">
      <c r="A70" s="176">
        <v>1</v>
      </c>
      <c r="B70" s="176">
        <v>2</v>
      </c>
      <c r="C70" s="195"/>
      <c r="D70" s="196"/>
      <c r="E70" s="197"/>
      <c r="F70" s="198"/>
      <c r="G70" s="199"/>
      <c r="H70" s="360" t="s">
        <v>288</v>
      </c>
      <c r="I70" s="199"/>
      <c r="J70" s="200"/>
      <c r="K70" s="200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</row>
    <row r="71" spans="1:28" ht="12.75" customHeight="1" x14ac:dyDescent="0.25">
      <c r="A71" s="193">
        <v>1</v>
      </c>
      <c r="B71" s="193">
        <v>2</v>
      </c>
      <c r="C71" s="201">
        <v>5</v>
      </c>
      <c r="D71" s="202" t="s">
        <v>63</v>
      </c>
      <c r="E71" s="203" t="s">
        <v>64</v>
      </c>
      <c r="F71" s="204" t="s">
        <v>181</v>
      </c>
      <c r="G71" s="205" t="s">
        <v>1</v>
      </c>
      <c r="H71" s="361" t="s">
        <v>288</v>
      </c>
      <c r="I71" s="359" t="s">
        <v>280</v>
      </c>
      <c r="J71" s="207">
        <v>950</v>
      </c>
      <c r="K71" s="207">
        <v>1</v>
      </c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</row>
    <row r="72" spans="1:28" ht="12.75" customHeight="1" x14ac:dyDescent="0.25">
      <c r="A72" s="176"/>
      <c r="B72" s="176">
        <v>4</v>
      </c>
      <c r="C72" s="208"/>
      <c r="D72" s="196"/>
      <c r="E72" s="197"/>
      <c r="F72" s="198"/>
      <c r="G72" s="199"/>
      <c r="H72" s="350" t="s">
        <v>292</v>
      </c>
      <c r="I72" s="199"/>
      <c r="J72" s="200"/>
      <c r="K72" s="200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</row>
    <row r="73" spans="1:28" ht="12.75" customHeight="1" x14ac:dyDescent="0.25">
      <c r="A73" s="193">
        <v>2</v>
      </c>
      <c r="B73" s="193">
        <v>4</v>
      </c>
      <c r="C73" s="201">
        <v>144</v>
      </c>
      <c r="D73" s="202" t="s">
        <v>88</v>
      </c>
      <c r="E73" s="203" t="s">
        <v>89</v>
      </c>
      <c r="F73" s="204" t="s">
        <v>171</v>
      </c>
      <c r="G73" s="205" t="s">
        <v>2</v>
      </c>
      <c r="H73" s="206" t="s">
        <v>292</v>
      </c>
      <c r="I73" s="206" t="s">
        <v>302</v>
      </c>
      <c r="J73" s="207">
        <v>946</v>
      </c>
      <c r="K73" s="207">
        <v>1</v>
      </c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</row>
    <row r="74" spans="1:28" ht="12.75" customHeight="1" x14ac:dyDescent="0.25">
      <c r="A74" s="176">
        <v>3</v>
      </c>
      <c r="B74" s="176">
        <v>2</v>
      </c>
      <c r="C74" s="208"/>
      <c r="D74" s="196"/>
      <c r="E74" s="197"/>
      <c r="F74" s="198"/>
      <c r="G74" s="199"/>
      <c r="H74" s="350" t="s">
        <v>294</v>
      </c>
      <c r="I74" s="199"/>
      <c r="J74" s="200"/>
      <c r="K74" s="200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</row>
    <row r="75" spans="1:28" ht="12.75" customHeight="1" x14ac:dyDescent="0.25">
      <c r="A75" s="193">
        <v>3</v>
      </c>
      <c r="B75" s="193">
        <v>2</v>
      </c>
      <c r="C75" s="201">
        <v>6</v>
      </c>
      <c r="D75" s="202" t="s">
        <v>61</v>
      </c>
      <c r="E75" s="203" t="s">
        <v>62</v>
      </c>
      <c r="F75" s="204" t="s">
        <v>182</v>
      </c>
      <c r="G75" s="205" t="s">
        <v>1</v>
      </c>
      <c r="H75" s="206" t="s">
        <v>294</v>
      </c>
      <c r="I75" s="206" t="s">
        <v>305</v>
      </c>
      <c r="J75" s="207">
        <v>929</v>
      </c>
      <c r="K75" s="207">
        <v>2</v>
      </c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</row>
    <row r="76" spans="1:28" ht="12.75" customHeight="1" x14ac:dyDescent="0.25">
      <c r="A76" s="176">
        <v>4</v>
      </c>
      <c r="B76" s="176">
        <v>4</v>
      </c>
      <c r="C76" s="208"/>
      <c r="D76" s="196"/>
      <c r="E76" s="197"/>
      <c r="F76" s="198"/>
      <c r="G76" s="199"/>
      <c r="H76" s="350" t="s">
        <v>296</v>
      </c>
      <c r="I76" s="199"/>
      <c r="J76" s="200"/>
      <c r="K76" s="200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</row>
    <row r="77" spans="1:28" ht="12.75" customHeight="1" x14ac:dyDescent="0.25">
      <c r="A77" s="193">
        <v>4</v>
      </c>
      <c r="B77" s="193">
        <v>4</v>
      </c>
      <c r="C77" s="201">
        <v>145</v>
      </c>
      <c r="D77" s="202" t="s">
        <v>90</v>
      </c>
      <c r="E77" s="203" t="s">
        <v>91</v>
      </c>
      <c r="F77" s="204" t="s">
        <v>172</v>
      </c>
      <c r="G77" s="205" t="s">
        <v>2</v>
      </c>
      <c r="H77" s="206" t="s">
        <v>296</v>
      </c>
      <c r="I77" s="206" t="s">
        <v>307</v>
      </c>
      <c r="J77" s="207">
        <v>912</v>
      </c>
      <c r="K77" s="207">
        <v>2</v>
      </c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</row>
    <row r="78" spans="1:28" ht="12.75" customHeight="1" x14ac:dyDescent="0.25">
      <c r="A78" s="176">
        <v>5</v>
      </c>
      <c r="B78" s="176">
        <v>5</v>
      </c>
      <c r="C78" s="208"/>
      <c r="D78" s="196"/>
      <c r="E78" s="197"/>
      <c r="F78" s="198"/>
      <c r="G78" s="199"/>
      <c r="H78" s="350" t="s">
        <v>293</v>
      </c>
      <c r="I78" s="199"/>
      <c r="J78" s="200"/>
      <c r="K78" s="200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</row>
    <row r="79" spans="1:28" ht="12.75" customHeight="1" x14ac:dyDescent="0.25">
      <c r="A79" s="193">
        <v>5</v>
      </c>
      <c r="B79" s="193">
        <v>5</v>
      </c>
      <c r="C79" s="201">
        <v>7</v>
      </c>
      <c r="D79" s="202" t="s">
        <v>59</v>
      </c>
      <c r="E79" s="203" t="s">
        <v>60</v>
      </c>
      <c r="F79" s="204" t="s">
        <v>183</v>
      </c>
      <c r="G79" s="205" t="s">
        <v>1</v>
      </c>
      <c r="H79" s="206" t="s">
        <v>293</v>
      </c>
      <c r="I79" s="206" t="s">
        <v>303</v>
      </c>
      <c r="J79" s="207">
        <v>887</v>
      </c>
      <c r="K79" s="207">
        <v>1</v>
      </c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</row>
    <row r="80" spans="1:28" ht="12.75" customHeight="1" x14ac:dyDescent="0.25">
      <c r="A80" s="176">
        <v>6</v>
      </c>
      <c r="B80" s="176">
        <v>1</v>
      </c>
      <c r="C80" s="208"/>
      <c r="D80" s="196"/>
      <c r="E80" s="197"/>
      <c r="F80" s="198"/>
      <c r="G80" s="199"/>
      <c r="H80" s="360" t="s">
        <v>286</v>
      </c>
      <c r="I80" s="199"/>
      <c r="J80" s="200"/>
      <c r="K80" s="200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</row>
    <row r="81" spans="1:28" ht="12.75" customHeight="1" x14ac:dyDescent="0.25">
      <c r="A81" s="193">
        <v>6</v>
      </c>
      <c r="B81" s="193">
        <v>1</v>
      </c>
      <c r="C81" s="362">
        <v>147</v>
      </c>
      <c r="D81" s="202" t="s">
        <v>94</v>
      </c>
      <c r="E81" s="203" t="s">
        <v>95</v>
      </c>
      <c r="F81" s="204" t="s">
        <v>174</v>
      </c>
      <c r="G81" s="205" t="s">
        <v>2</v>
      </c>
      <c r="H81" s="206" t="s">
        <v>286</v>
      </c>
      <c r="I81" s="206" t="s">
        <v>300</v>
      </c>
      <c r="J81" s="207">
        <v>867</v>
      </c>
      <c r="K81" s="207">
        <v>1</v>
      </c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</row>
    <row r="82" spans="1:28" ht="12.75" customHeight="1" x14ac:dyDescent="0.25">
      <c r="A82" s="176">
        <v>7</v>
      </c>
      <c r="B82" s="176">
        <v>1</v>
      </c>
      <c r="C82" s="208"/>
      <c r="D82" s="196"/>
      <c r="E82" s="197"/>
      <c r="F82" s="198"/>
      <c r="G82" s="199"/>
      <c r="H82" s="350" t="s">
        <v>287</v>
      </c>
      <c r="I82" s="199"/>
      <c r="J82" s="200"/>
      <c r="K82" s="200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</row>
    <row r="83" spans="1:28" ht="12.75" customHeight="1" x14ac:dyDescent="0.25">
      <c r="A83" s="193">
        <v>7</v>
      </c>
      <c r="B83" s="193">
        <v>1</v>
      </c>
      <c r="C83" s="201">
        <v>146</v>
      </c>
      <c r="D83" s="202" t="s">
        <v>92</v>
      </c>
      <c r="E83" s="203" t="s">
        <v>93</v>
      </c>
      <c r="F83" s="204" t="s">
        <v>173</v>
      </c>
      <c r="G83" s="205" t="s">
        <v>2</v>
      </c>
      <c r="H83" s="206" t="s">
        <v>287</v>
      </c>
      <c r="I83" s="206" t="s">
        <v>304</v>
      </c>
      <c r="J83" s="207">
        <v>860</v>
      </c>
      <c r="K83" s="207">
        <v>2</v>
      </c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</row>
    <row r="84" spans="1:28" ht="12.75" customHeight="1" x14ac:dyDescent="0.25">
      <c r="A84" s="176">
        <v>8</v>
      </c>
      <c r="B84" s="176">
        <v>3</v>
      </c>
      <c r="C84" s="208"/>
      <c r="D84" s="196"/>
      <c r="E84" s="197"/>
      <c r="F84" s="198"/>
      <c r="G84" s="199"/>
      <c r="H84" s="350" t="s">
        <v>289</v>
      </c>
      <c r="I84" s="199"/>
      <c r="J84" s="200"/>
      <c r="K84" s="200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</row>
    <row r="85" spans="1:28" ht="12.75" customHeight="1" x14ac:dyDescent="0.25">
      <c r="A85" s="193">
        <v>8</v>
      </c>
      <c r="B85" s="193">
        <v>3</v>
      </c>
      <c r="C85" s="201">
        <v>48</v>
      </c>
      <c r="D85" s="202" t="s">
        <v>135</v>
      </c>
      <c r="E85" s="203" t="s">
        <v>136</v>
      </c>
      <c r="F85" s="204" t="s">
        <v>144</v>
      </c>
      <c r="G85" s="205" t="s">
        <v>14</v>
      </c>
      <c r="H85" s="206" t="s">
        <v>289</v>
      </c>
      <c r="I85" s="206" t="s">
        <v>301</v>
      </c>
      <c r="J85" s="207">
        <v>822</v>
      </c>
      <c r="K85" s="207">
        <v>1</v>
      </c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</row>
    <row r="86" spans="1:28" ht="12.75" customHeight="1" x14ac:dyDescent="0.25">
      <c r="A86" s="176">
        <v>9</v>
      </c>
      <c r="B86" s="176">
        <v>6</v>
      </c>
      <c r="C86" s="208"/>
      <c r="D86" s="196"/>
      <c r="E86" s="197"/>
      <c r="F86" s="198"/>
      <c r="G86" s="199"/>
      <c r="H86" s="350" t="s">
        <v>290</v>
      </c>
      <c r="I86" s="199"/>
      <c r="J86" s="200"/>
      <c r="K86" s="200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</row>
    <row r="87" spans="1:28" ht="12.75" customHeight="1" x14ac:dyDescent="0.25">
      <c r="A87" s="193">
        <v>9</v>
      </c>
      <c r="B87" s="193">
        <v>6</v>
      </c>
      <c r="C87" s="201">
        <v>58</v>
      </c>
      <c r="D87" s="202" t="s">
        <v>140</v>
      </c>
      <c r="E87" s="203" t="s">
        <v>141</v>
      </c>
      <c r="F87" s="204" t="s">
        <v>147</v>
      </c>
      <c r="G87" s="205" t="s">
        <v>14</v>
      </c>
      <c r="H87" s="206" t="s">
        <v>290</v>
      </c>
      <c r="I87" s="206" t="s">
        <v>280</v>
      </c>
      <c r="J87" s="207">
        <v>818</v>
      </c>
      <c r="K87" s="207">
        <v>1</v>
      </c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</row>
    <row r="88" spans="1:28" ht="12.75" customHeight="1" x14ac:dyDescent="0.25">
      <c r="A88" s="176">
        <v>10</v>
      </c>
      <c r="B88" s="176">
        <v>5</v>
      </c>
      <c r="C88" s="208"/>
      <c r="D88" s="196"/>
      <c r="E88" s="197"/>
      <c r="F88" s="198"/>
      <c r="G88" s="199"/>
      <c r="H88" s="350" t="s">
        <v>291</v>
      </c>
      <c r="I88" s="199"/>
      <c r="J88" s="200"/>
      <c r="K88" s="200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</row>
    <row r="89" spans="1:28" ht="12.75" customHeight="1" x14ac:dyDescent="0.25">
      <c r="A89" s="193">
        <v>10</v>
      </c>
      <c r="B89" s="193">
        <v>5</v>
      </c>
      <c r="C89" s="201">
        <v>8</v>
      </c>
      <c r="D89" s="202" t="s">
        <v>57</v>
      </c>
      <c r="E89" s="203" t="s">
        <v>58</v>
      </c>
      <c r="F89" s="204" t="s">
        <v>184</v>
      </c>
      <c r="G89" s="205" t="s">
        <v>1</v>
      </c>
      <c r="H89" s="206" t="s">
        <v>291</v>
      </c>
      <c r="I89" s="206" t="s">
        <v>308</v>
      </c>
      <c r="J89" s="207">
        <v>816</v>
      </c>
      <c r="K89" s="207">
        <v>2</v>
      </c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</row>
    <row r="90" spans="1:28" ht="12.75" customHeight="1" x14ac:dyDescent="0.25">
      <c r="A90" s="176">
        <v>11</v>
      </c>
      <c r="B90" s="176">
        <v>6</v>
      </c>
      <c r="C90" s="208"/>
      <c r="D90" s="196"/>
      <c r="E90" s="197"/>
      <c r="F90" s="198"/>
      <c r="G90" s="199"/>
      <c r="H90" s="350" t="s">
        <v>297</v>
      </c>
      <c r="I90" s="199"/>
      <c r="J90" s="200"/>
      <c r="K90" s="200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</row>
    <row r="91" spans="1:28" ht="12.75" customHeight="1" x14ac:dyDescent="0.25">
      <c r="A91" s="193">
        <v>11</v>
      </c>
      <c r="B91" s="193">
        <v>6</v>
      </c>
      <c r="C91" s="201">
        <v>55</v>
      </c>
      <c r="D91" s="202" t="s">
        <v>138</v>
      </c>
      <c r="E91" s="203" t="s">
        <v>139</v>
      </c>
      <c r="F91" s="204" t="s">
        <v>146</v>
      </c>
      <c r="G91" s="205" t="s">
        <v>14</v>
      </c>
      <c r="H91" s="206" t="s">
        <v>297</v>
      </c>
      <c r="I91" s="206" t="s">
        <v>309</v>
      </c>
      <c r="J91" s="207">
        <v>758</v>
      </c>
      <c r="K91" s="207">
        <v>2</v>
      </c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</row>
    <row r="92" spans="1:28" ht="12.75" customHeight="1" x14ac:dyDescent="0.25">
      <c r="A92" s="176">
        <v>12</v>
      </c>
      <c r="B92" s="176">
        <v>3</v>
      </c>
      <c r="C92" s="208"/>
      <c r="D92" s="196"/>
      <c r="E92" s="197"/>
      <c r="F92" s="198"/>
      <c r="G92" s="199"/>
      <c r="H92" s="350" t="s">
        <v>295</v>
      </c>
      <c r="I92" s="199"/>
      <c r="J92" s="200"/>
      <c r="K92" s="200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</row>
    <row r="93" spans="1:28" ht="12.75" customHeight="1" x14ac:dyDescent="0.25">
      <c r="A93" s="193">
        <v>12</v>
      </c>
      <c r="B93" s="193">
        <v>3</v>
      </c>
      <c r="C93" s="362">
        <v>49</v>
      </c>
      <c r="D93" s="202" t="s">
        <v>137</v>
      </c>
      <c r="E93" s="203" t="s">
        <v>206</v>
      </c>
      <c r="F93" s="204" t="s">
        <v>145</v>
      </c>
      <c r="G93" s="205" t="s">
        <v>14</v>
      </c>
      <c r="H93" s="206" t="s">
        <v>295</v>
      </c>
      <c r="I93" s="206" t="s">
        <v>306</v>
      </c>
      <c r="J93" s="207">
        <v>750</v>
      </c>
      <c r="K93" s="207">
        <v>2</v>
      </c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</row>
    <row r="94" spans="1:28" ht="12.75" customHeight="1" x14ac:dyDescent="0.25">
      <c r="A94" s="176" t="s">
        <v>149</v>
      </c>
      <c r="B94" s="176">
        <v>3</v>
      </c>
      <c r="C94" s="208"/>
      <c r="D94" s="196"/>
      <c r="E94" s="197"/>
      <c r="F94" s="198"/>
      <c r="G94" s="199"/>
      <c r="H94" s="350" t="s">
        <v>298</v>
      </c>
      <c r="I94" s="199"/>
      <c r="J94" s="200"/>
      <c r="K94" s="200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</row>
    <row r="95" spans="1:28" ht="12.75" customHeight="1" x14ac:dyDescent="0.25">
      <c r="A95" s="193" t="s">
        <v>149</v>
      </c>
      <c r="B95" s="193">
        <v>3</v>
      </c>
      <c r="C95" s="201">
        <v>161</v>
      </c>
      <c r="D95" s="202" t="s">
        <v>55</v>
      </c>
      <c r="E95" s="203" t="s">
        <v>56</v>
      </c>
      <c r="F95" s="204" t="s">
        <v>185</v>
      </c>
      <c r="G95" s="205" t="s">
        <v>1</v>
      </c>
      <c r="H95" s="206" t="s">
        <v>298</v>
      </c>
      <c r="I95" s="206" t="s">
        <v>310</v>
      </c>
      <c r="J95" s="207">
        <v>925</v>
      </c>
      <c r="K95" s="207">
        <v>3</v>
      </c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</row>
    <row r="96" spans="1:28" ht="12.75" customHeight="1" x14ac:dyDescent="0.25">
      <c r="A96" s="176" t="s">
        <v>149</v>
      </c>
      <c r="B96" s="176">
        <v>4</v>
      </c>
      <c r="C96" s="208"/>
      <c r="D96" s="196"/>
      <c r="E96" s="197"/>
      <c r="F96" s="198"/>
      <c r="G96" s="199"/>
      <c r="H96" s="350" t="s">
        <v>299</v>
      </c>
      <c r="I96" s="199"/>
      <c r="J96" s="200"/>
      <c r="K96" s="200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</row>
    <row r="97" spans="1:28" ht="12.75" customHeight="1" x14ac:dyDescent="0.25">
      <c r="A97" s="193" t="s">
        <v>149</v>
      </c>
      <c r="B97" s="193">
        <v>4</v>
      </c>
      <c r="C97" s="201">
        <v>162</v>
      </c>
      <c r="D97" s="202" t="s">
        <v>142</v>
      </c>
      <c r="E97" s="203" t="s">
        <v>143</v>
      </c>
      <c r="F97" s="204" t="s">
        <v>148</v>
      </c>
      <c r="G97" s="205" t="s">
        <v>14</v>
      </c>
      <c r="H97" s="206" t="s">
        <v>299</v>
      </c>
      <c r="I97" s="206" t="s">
        <v>311</v>
      </c>
      <c r="J97" s="207">
        <v>879</v>
      </c>
      <c r="K97" s="207">
        <v>3</v>
      </c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</row>
    <row r="98" spans="1:28" ht="12.75" customHeight="1" x14ac:dyDescent="0.25">
      <c r="A98" s="165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</row>
    <row r="99" spans="1:28" ht="12.75" customHeight="1" x14ac:dyDescent="0.25">
      <c r="A99" s="165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</row>
    <row r="100" spans="1:28" ht="12.75" customHeight="1" x14ac:dyDescent="0.25">
      <c r="A100" s="165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</row>
    <row r="101" spans="1:28" ht="12.75" customHeight="1" x14ac:dyDescent="0.25">
      <c r="A101" s="165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</row>
    <row r="102" spans="1:28" ht="12.75" customHeight="1" x14ac:dyDescent="0.25">
      <c r="A102" s="165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</row>
    <row r="103" spans="1:28" ht="12.75" customHeight="1" x14ac:dyDescent="0.25">
      <c r="A103" s="165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</row>
    <row r="104" spans="1:28" ht="12.75" customHeight="1" x14ac:dyDescent="0.25">
      <c r="A104" s="165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</row>
    <row r="105" spans="1:28" ht="12.75" customHeight="1" x14ac:dyDescent="0.25">
      <c r="A105" s="165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</row>
    <row r="106" spans="1:28" ht="12.75" customHeight="1" x14ac:dyDescent="0.25">
      <c r="A106" s="165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</row>
    <row r="107" spans="1:28" ht="12.75" customHeight="1" x14ac:dyDescent="0.25">
      <c r="A107" s="165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</row>
    <row r="108" spans="1:28" ht="12.75" customHeight="1" x14ac:dyDescent="0.25">
      <c r="A108" s="165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</row>
    <row r="109" spans="1:28" ht="12.75" customHeight="1" x14ac:dyDescent="0.25">
      <c r="A109" s="165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</row>
    <row r="110" spans="1:28" ht="12.75" customHeight="1" x14ac:dyDescent="0.25">
      <c r="A110" s="165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</row>
    <row r="111" spans="1:28" ht="12.75" customHeight="1" x14ac:dyDescent="0.25">
      <c r="A111" s="165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</row>
    <row r="112" spans="1:28" ht="12.75" customHeight="1" x14ac:dyDescent="0.25">
      <c r="A112" s="165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</row>
    <row r="113" spans="1:27" ht="12.75" customHeight="1" x14ac:dyDescent="0.25">
      <c r="A113" s="165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</row>
    <row r="114" spans="1:27" ht="12.75" customHeight="1" x14ac:dyDescent="0.25">
      <c r="A114" s="165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</row>
    <row r="115" spans="1:27" ht="12.75" customHeight="1" x14ac:dyDescent="0.25">
      <c r="A115" s="165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</row>
    <row r="116" spans="1:27" ht="12.75" customHeight="1" x14ac:dyDescent="0.25">
      <c r="A116" s="165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</row>
    <row r="117" spans="1:27" ht="12.75" customHeight="1" x14ac:dyDescent="0.25">
      <c r="A117" s="165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</row>
    <row r="118" spans="1:27" ht="12.75" customHeight="1" x14ac:dyDescent="0.25">
      <c r="A118" s="165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</row>
    <row r="119" spans="1:27" ht="12.75" customHeight="1" x14ac:dyDescent="0.25">
      <c r="A119" s="165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</row>
    <row r="120" spans="1:27" ht="12.75" customHeight="1" x14ac:dyDescent="0.25">
      <c r="A120" s="165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</row>
    <row r="121" spans="1:27" ht="12.75" customHeight="1" x14ac:dyDescent="0.25">
      <c r="A121" s="165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</row>
    <row r="122" spans="1:27" ht="12.75" customHeight="1" x14ac:dyDescent="0.25">
      <c r="A122" s="165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</row>
    <row r="123" spans="1:27" ht="12.75" customHeight="1" x14ac:dyDescent="0.25">
      <c r="A123" s="165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</row>
    <row r="124" spans="1:27" ht="12.75" customHeight="1" x14ac:dyDescent="0.25">
      <c r="A124" s="165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</row>
    <row r="125" spans="1:27" ht="12.75" customHeight="1" x14ac:dyDescent="0.25">
      <c r="A125" s="165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</row>
    <row r="126" spans="1:27" ht="12.75" customHeight="1" x14ac:dyDescent="0.25">
      <c r="A126" s="165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</row>
    <row r="127" spans="1:27" ht="12.75" customHeight="1" x14ac:dyDescent="0.25">
      <c r="A127" s="165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</row>
    <row r="128" spans="1:27" ht="12.75" customHeight="1" x14ac:dyDescent="0.25">
      <c r="A128" s="165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</row>
    <row r="129" spans="1:27" ht="12.75" customHeight="1" x14ac:dyDescent="0.25">
      <c r="A129" s="165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</row>
    <row r="130" spans="1:27" ht="12.75" customHeight="1" x14ac:dyDescent="0.25">
      <c r="A130" s="165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</row>
    <row r="131" spans="1:27" ht="12.75" customHeight="1" x14ac:dyDescent="0.25">
      <c r="A131" s="165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</row>
    <row r="132" spans="1:27" ht="12.75" customHeight="1" x14ac:dyDescent="0.25">
      <c r="A132" s="165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</row>
    <row r="133" spans="1:27" ht="12.75" customHeight="1" x14ac:dyDescent="0.25">
      <c r="A133" s="165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</row>
    <row r="134" spans="1:27" ht="12.75" customHeight="1" x14ac:dyDescent="0.25">
      <c r="A134" s="165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</row>
    <row r="135" spans="1:27" ht="12.75" customHeight="1" x14ac:dyDescent="0.25">
      <c r="A135" s="165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</row>
    <row r="136" spans="1:27" ht="12.75" customHeight="1" x14ac:dyDescent="0.25">
      <c r="A136" s="165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</row>
    <row r="137" spans="1:27" ht="12.75" customHeight="1" x14ac:dyDescent="0.25">
      <c r="A137" s="165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</row>
    <row r="138" spans="1:27" ht="12.75" customHeight="1" x14ac:dyDescent="0.25">
      <c r="A138" s="165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</row>
    <row r="139" spans="1:27" ht="12.75" customHeight="1" x14ac:dyDescent="0.25">
      <c r="A139" s="165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</row>
    <row r="140" spans="1:27" ht="12.75" customHeight="1" x14ac:dyDescent="0.25">
      <c r="A140" s="165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</row>
    <row r="141" spans="1:27" ht="12.75" customHeight="1" x14ac:dyDescent="0.25">
      <c r="A141" s="165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</row>
    <row r="142" spans="1:27" ht="12.75" customHeight="1" x14ac:dyDescent="0.25">
      <c r="A142" s="165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</row>
    <row r="143" spans="1:27" ht="12.75" customHeight="1" x14ac:dyDescent="0.25">
      <c r="A143" s="165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</row>
    <row r="144" spans="1:27" ht="12.75" customHeight="1" x14ac:dyDescent="0.25">
      <c r="A144" s="165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</row>
    <row r="145" spans="1:27" ht="12.75" customHeight="1" x14ac:dyDescent="0.25">
      <c r="A145" s="165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</row>
    <row r="146" spans="1:27" ht="12.75" customHeight="1" x14ac:dyDescent="0.25">
      <c r="A146" s="165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</row>
    <row r="147" spans="1:27" ht="12.75" customHeight="1" x14ac:dyDescent="0.25">
      <c r="A147" s="165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</row>
    <row r="148" spans="1:27" ht="12.75" customHeight="1" x14ac:dyDescent="0.25">
      <c r="A148" s="165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</row>
    <row r="149" spans="1:27" ht="12.75" customHeight="1" x14ac:dyDescent="0.25">
      <c r="A149" s="165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</row>
    <row r="150" spans="1:27" ht="12.75" customHeight="1" x14ac:dyDescent="0.25">
      <c r="A150" s="165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</row>
    <row r="151" spans="1:27" ht="12.75" customHeight="1" x14ac:dyDescent="0.25">
      <c r="A151" s="165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</row>
    <row r="152" spans="1:27" ht="12.75" customHeight="1" x14ac:dyDescent="0.25">
      <c r="A152" s="165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</row>
    <row r="153" spans="1:27" ht="12.75" customHeight="1" x14ac:dyDescent="0.25">
      <c r="A153" s="165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</row>
    <row r="154" spans="1:27" ht="12.75" customHeight="1" x14ac:dyDescent="0.25">
      <c r="A154" s="165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</row>
    <row r="155" spans="1:27" ht="12.75" customHeight="1" x14ac:dyDescent="0.25">
      <c r="A155" s="165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</row>
    <row r="156" spans="1:27" ht="12.75" customHeight="1" x14ac:dyDescent="0.25">
      <c r="A156" s="165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</row>
    <row r="157" spans="1:27" ht="12.75" customHeight="1" x14ac:dyDescent="0.25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</row>
    <row r="158" spans="1:27" ht="12.75" customHeight="1" x14ac:dyDescent="0.25">
      <c r="A158" s="165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</row>
    <row r="159" spans="1:27" ht="12.75" customHeight="1" x14ac:dyDescent="0.25">
      <c r="A159" s="165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</row>
    <row r="160" spans="1:27" ht="12.75" customHeight="1" x14ac:dyDescent="0.25">
      <c r="A160" s="165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</row>
    <row r="161" spans="1:27" ht="12.75" customHeight="1" x14ac:dyDescent="0.25">
      <c r="A161" s="165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</row>
    <row r="162" spans="1:27" ht="12.75" customHeight="1" x14ac:dyDescent="0.25">
      <c r="A162" s="165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</row>
    <row r="163" spans="1:27" ht="12.75" customHeight="1" x14ac:dyDescent="0.25">
      <c r="A163" s="165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</row>
    <row r="164" spans="1:27" ht="12.75" customHeight="1" x14ac:dyDescent="0.25">
      <c r="A164" s="165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</row>
    <row r="165" spans="1:27" ht="12.75" customHeight="1" x14ac:dyDescent="0.25">
      <c r="A165" s="165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</row>
    <row r="166" spans="1:27" ht="12.75" customHeight="1" x14ac:dyDescent="0.25">
      <c r="A166" s="165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</row>
    <row r="167" spans="1:27" ht="12.75" customHeight="1" x14ac:dyDescent="0.25">
      <c r="A167" s="165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</row>
    <row r="168" spans="1:27" ht="12.75" customHeight="1" x14ac:dyDescent="0.25">
      <c r="A168" s="165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</row>
    <row r="169" spans="1:27" ht="12.75" customHeight="1" x14ac:dyDescent="0.25">
      <c r="A169" s="165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</row>
    <row r="170" spans="1:27" ht="12.75" customHeight="1" x14ac:dyDescent="0.25">
      <c r="A170" s="165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</row>
    <row r="171" spans="1:27" ht="12.75" customHeight="1" x14ac:dyDescent="0.25">
      <c r="A171" s="165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</row>
    <row r="172" spans="1:27" ht="12.75" customHeight="1" x14ac:dyDescent="0.25">
      <c r="A172" s="165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</row>
    <row r="173" spans="1:27" ht="12.75" customHeight="1" x14ac:dyDescent="0.25">
      <c r="A173" s="165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</row>
    <row r="174" spans="1:27" ht="12.75" customHeight="1" x14ac:dyDescent="0.25">
      <c r="A174" s="165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</row>
    <row r="175" spans="1:27" ht="12.75" customHeight="1" x14ac:dyDescent="0.25">
      <c r="A175" s="165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</row>
    <row r="176" spans="1:27" ht="12.75" customHeight="1" x14ac:dyDescent="0.25">
      <c r="A176" s="165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</row>
    <row r="177" spans="1:27" ht="12.75" customHeight="1" x14ac:dyDescent="0.25">
      <c r="A177" s="165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</row>
    <row r="178" spans="1:27" ht="12.75" customHeight="1" x14ac:dyDescent="0.25">
      <c r="A178" s="165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</row>
    <row r="179" spans="1:27" ht="12.75" customHeight="1" x14ac:dyDescent="0.25">
      <c r="A179" s="165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</row>
    <row r="180" spans="1:27" ht="12.75" customHeight="1" x14ac:dyDescent="0.25">
      <c r="A180" s="165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</row>
    <row r="181" spans="1:27" ht="12.75" customHeight="1" x14ac:dyDescent="0.25">
      <c r="A181" s="165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</row>
    <row r="182" spans="1:27" ht="12.75" customHeight="1" x14ac:dyDescent="0.25">
      <c r="A182" s="165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</row>
    <row r="183" spans="1:27" ht="12.75" customHeight="1" x14ac:dyDescent="0.25">
      <c r="A183" s="165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</row>
    <row r="184" spans="1:27" ht="12.75" customHeight="1" x14ac:dyDescent="0.25">
      <c r="A184" s="165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</row>
    <row r="185" spans="1:27" ht="12.75" customHeight="1" x14ac:dyDescent="0.25">
      <c r="A185" s="165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</row>
    <row r="186" spans="1:27" ht="12.75" customHeight="1" x14ac:dyDescent="0.25">
      <c r="A186" s="165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</row>
    <row r="187" spans="1:27" ht="12.75" customHeight="1" x14ac:dyDescent="0.25">
      <c r="A187" s="165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</row>
    <row r="188" spans="1:27" ht="12.75" customHeight="1" x14ac:dyDescent="0.25">
      <c r="A188" s="165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</row>
    <row r="189" spans="1:27" ht="12.75" customHeight="1" x14ac:dyDescent="0.25">
      <c r="A189" s="165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</row>
    <row r="190" spans="1:27" ht="12.75" customHeight="1" x14ac:dyDescent="0.25">
      <c r="A190" s="165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</row>
    <row r="191" spans="1:27" ht="12.75" customHeight="1" x14ac:dyDescent="0.25">
      <c r="A191" s="165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</row>
    <row r="192" spans="1:27" ht="12.75" customHeight="1" x14ac:dyDescent="0.25">
      <c r="A192" s="165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</row>
    <row r="193" spans="1:27" ht="12.75" customHeight="1" x14ac:dyDescent="0.25">
      <c r="A193" s="165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</row>
    <row r="194" spans="1:27" ht="12.75" customHeight="1" x14ac:dyDescent="0.25">
      <c r="A194" s="165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</row>
    <row r="195" spans="1:27" ht="12.75" customHeight="1" x14ac:dyDescent="0.25">
      <c r="A195" s="165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</row>
    <row r="196" spans="1:27" ht="12.75" customHeight="1" x14ac:dyDescent="0.25">
      <c r="A196" s="165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</row>
    <row r="197" spans="1:27" ht="12.75" customHeight="1" x14ac:dyDescent="0.25">
      <c r="A197" s="165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</row>
    <row r="198" spans="1:27" ht="12.75" customHeight="1" x14ac:dyDescent="0.25">
      <c r="A198" s="165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</row>
    <row r="199" spans="1:27" ht="12.75" customHeight="1" x14ac:dyDescent="0.25">
      <c r="A199" s="165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</row>
    <row r="200" spans="1:27" ht="12.75" customHeight="1" x14ac:dyDescent="0.25">
      <c r="A200" s="165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</row>
    <row r="201" spans="1:27" ht="12.75" customHeight="1" x14ac:dyDescent="0.25">
      <c r="A201" s="165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</row>
    <row r="202" spans="1:27" ht="12.75" customHeight="1" x14ac:dyDescent="0.25">
      <c r="A202" s="165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</row>
    <row r="203" spans="1:27" ht="12.75" customHeight="1" x14ac:dyDescent="0.25">
      <c r="A203" s="165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</row>
    <row r="204" spans="1:27" ht="12.75" customHeight="1" x14ac:dyDescent="0.25">
      <c r="A204" s="165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</row>
    <row r="205" spans="1:27" ht="12.75" customHeight="1" x14ac:dyDescent="0.25">
      <c r="A205" s="165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</row>
    <row r="206" spans="1:27" ht="12.75" customHeight="1" x14ac:dyDescent="0.25">
      <c r="A206" s="165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</row>
    <row r="207" spans="1:27" ht="12.75" customHeight="1" x14ac:dyDescent="0.25">
      <c r="A207" s="165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</row>
    <row r="208" spans="1:27" ht="12.75" customHeight="1" x14ac:dyDescent="0.25">
      <c r="A208" s="165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</row>
    <row r="209" spans="1:27" ht="12.75" customHeight="1" x14ac:dyDescent="0.25">
      <c r="A209" s="165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</row>
    <row r="210" spans="1:27" ht="12.75" customHeight="1" x14ac:dyDescent="0.25">
      <c r="A210" s="165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</row>
    <row r="211" spans="1:27" ht="12.75" customHeight="1" x14ac:dyDescent="0.25">
      <c r="A211" s="165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</row>
    <row r="212" spans="1:27" ht="12.75" customHeight="1" x14ac:dyDescent="0.25">
      <c r="A212" s="165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</row>
    <row r="213" spans="1:27" ht="12.75" customHeight="1" x14ac:dyDescent="0.25">
      <c r="A213" s="165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</row>
    <row r="214" spans="1:27" ht="12.75" customHeight="1" x14ac:dyDescent="0.25">
      <c r="A214" s="165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</row>
    <row r="215" spans="1:27" ht="12.75" customHeight="1" x14ac:dyDescent="0.25">
      <c r="A215" s="165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</row>
    <row r="216" spans="1:27" ht="12.75" customHeight="1" x14ac:dyDescent="0.25">
      <c r="A216" s="165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</row>
    <row r="217" spans="1:27" ht="12.75" customHeight="1" x14ac:dyDescent="0.25">
      <c r="A217" s="165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</row>
    <row r="218" spans="1:27" ht="12.75" customHeight="1" x14ac:dyDescent="0.25">
      <c r="A218" s="165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</row>
    <row r="219" spans="1:27" ht="12.75" customHeight="1" x14ac:dyDescent="0.25">
      <c r="A219" s="165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</row>
    <row r="220" spans="1:27" ht="12.75" customHeight="1" x14ac:dyDescent="0.25">
      <c r="A220" s="165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</row>
    <row r="221" spans="1:27" ht="12.75" customHeight="1" x14ac:dyDescent="0.25">
      <c r="A221" s="165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</row>
    <row r="222" spans="1:27" ht="12.75" customHeight="1" x14ac:dyDescent="0.25">
      <c r="A222" s="165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</row>
    <row r="223" spans="1:27" ht="12.75" customHeight="1" x14ac:dyDescent="0.25">
      <c r="A223" s="165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</row>
    <row r="224" spans="1:27" ht="12.75" customHeight="1" x14ac:dyDescent="0.25">
      <c r="A224" s="165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</row>
    <row r="225" spans="1:27" ht="12.75" customHeight="1" x14ac:dyDescent="0.25">
      <c r="A225" s="165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</row>
    <row r="226" spans="1:27" ht="12.75" customHeight="1" x14ac:dyDescent="0.25">
      <c r="A226" s="165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</row>
    <row r="227" spans="1:27" ht="12.75" customHeight="1" x14ac:dyDescent="0.25">
      <c r="A227" s="165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</row>
    <row r="228" spans="1:27" ht="12.75" customHeight="1" x14ac:dyDescent="0.25">
      <c r="A228" s="165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</row>
    <row r="229" spans="1:27" ht="12.75" customHeight="1" x14ac:dyDescent="0.25">
      <c r="A229" s="165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</row>
    <row r="230" spans="1:27" ht="12.75" customHeight="1" x14ac:dyDescent="0.25">
      <c r="A230" s="165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</row>
    <row r="231" spans="1:27" ht="12.75" customHeight="1" x14ac:dyDescent="0.25">
      <c r="A231" s="165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</row>
    <row r="232" spans="1:27" ht="12.75" customHeight="1" x14ac:dyDescent="0.25">
      <c r="A232" s="165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</row>
    <row r="233" spans="1:27" ht="12.75" customHeight="1" x14ac:dyDescent="0.25">
      <c r="A233" s="165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</row>
    <row r="234" spans="1:27" ht="12.75" customHeight="1" x14ac:dyDescent="0.25">
      <c r="A234" s="165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</row>
    <row r="235" spans="1:27" ht="12.75" customHeight="1" x14ac:dyDescent="0.25">
      <c r="A235" s="165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</row>
    <row r="236" spans="1:27" ht="12.75" customHeight="1" x14ac:dyDescent="0.25">
      <c r="A236" s="165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</row>
    <row r="237" spans="1:27" ht="12.75" customHeight="1" x14ac:dyDescent="0.25">
      <c r="A237" s="165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</row>
    <row r="238" spans="1:27" ht="12.75" customHeight="1" x14ac:dyDescent="0.25">
      <c r="A238" s="165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</row>
    <row r="239" spans="1:27" ht="12.75" customHeight="1" x14ac:dyDescent="0.25">
      <c r="A239" s="165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</row>
    <row r="240" spans="1:27" ht="12.75" customHeight="1" x14ac:dyDescent="0.25">
      <c r="A240" s="165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</row>
    <row r="241" spans="1:27" ht="12.75" customHeight="1" x14ac:dyDescent="0.25">
      <c r="A241" s="165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</row>
    <row r="242" spans="1:27" ht="12.75" customHeight="1" x14ac:dyDescent="0.25">
      <c r="A242" s="165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</row>
    <row r="243" spans="1:27" ht="12.75" customHeight="1" x14ac:dyDescent="0.25">
      <c r="A243" s="165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</row>
    <row r="244" spans="1:27" ht="12.75" customHeight="1" x14ac:dyDescent="0.25">
      <c r="A244" s="165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</row>
    <row r="245" spans="1:27" ht="12.75" customHeight="1" x14ac:dyDescent="0.25">
      <c r="A245" s="165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</row>
    <row r="246" spans="1:27" ht="12.75" customHeight="1" x14ac:dyDescent="0.25">
      <c r="A246" s="165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</row>
    <row r="247" spans="1:27" ht="12.75" customHeight="1" x14ac:dyDescent="0.25">
      <c r="A247" s="165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</row>
    <row r="248" spans="1:27" ht="12.75" customHeight="1" x14ac:dyDescent="0.25">
      <c r="A248" s="165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</row>
    <row r="249" spans="1:27" ht="12.75" customHeight="1" x14ac:dyDescent="0.25">
      <c r="A249" s="165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</row>
    <row r="250" spans="1:27" ht="12.75" customHeight="1" x14ac:dyDescent="0.25">
      <c r="A250" s="165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</row>
    <row r="251" spans="1:27" ht="12.75" customHeight="1" x14ac:dyDescent="0.25">
      <c r="A251" s="165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</row>
    <row r="252" spans="1:27" ht="12.75" customHeight="1" x14ac:dyDescent="0.25">
      <c r="A252" s="165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</row>
    <row r="253" spans="1:27" ht="12.75" customHeight="1" x14ac:dyDescent="0.25">
      <c r="A253" s="165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</row>
    <row r="254" spans="1:27" ht="12.75" customHeight="1" x14ac:dyDescent="0.25">
      <c r="A254" s="165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</row>
    <row r="255" spans="1:27" ht="12.75" customHeight="1" x14ac:dyDescent="0.25">
      <c r="A255" s="165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</row>
    <row r="256" spans="1:27" ht="12.75" customHeight="1" x14ac:dyDescent="0.25">
      <c r="A256" s="165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</row>
    <row r="257" spans="1:27" ht="12.75" customHeight="1" x14ac:dyDescent="0.25">
      <c r="A257" s="165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</row>
    <row r="258" spans="1:27" ht="12.75" customHeight="1" x14ac:dyDescent="0.25">
      <c r="A258" s="165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</row>
    <row r="259" spans="1:27" ht="12.75" customHeight="1" x14ac:dyDescent="0.25">
      <c r="A259" s="165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</row>
    <row r="260" spans="1:27" ht="12.75" customHeight="1" x14ac:dyDescent="0.25">
      <c r="A260" s="165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</row>
    <row r="261" spans="1:27" ht="12.75" customHeight="1" x14ac:dyDescent="0.25">
      <c r="A261" s="165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</row>
    <row r="262" spans="1:27" ht="12.75" customHeight="1" x14ac:dyDescent="0.25">
      <c r="A262" s="165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</row>
    <row r="263" spans="1:27" ht="12.75" customHeight="1" x14ac:dyDescent="0.25">
      <c r="A263" s="165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</row>
    <row r="264" spans="1:27" ht="12.75" customHeight="1" x14ac:dyDescent="0.25">
      <c r="A264" s="165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</row>
    <row r="265" spans="1:27" ht="12.75" customHeight="1" x14ac:dyDescent="0.25">
      <c r="A265" s="165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</row>
    <row r="266" spans="1:27" ht="12.75" customHeight="1" x14ac:dyDescent="0.25">
      <c r="A266" s="165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</row>
    <row r="267" spans="1:27" ht="12.75" customHeight="1" x14ac:dyDescent="0.25">
      <c r="A267" s="165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</row>
    <row r="268" spans="1:27" ht="12.75" customHeight="1" x14ac:dyDescent="0.25">
      <c r="A268" s="165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</row>
    <row r="269" spans="1:27" ht="12.75" customHeight="1" x14ac:dyDescent="0.25">
      <c r="A269" s="165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  <c r="Z269" s="165"/>
      <c r="AA269" s="165"/>
    </row>
    <row r="270" spans="1:27" ht="12.75" customHeight="1" x14ac:dyDescent="0.25">
      <c r="A270" s="165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  <c r="AA270" s="165"/>
    </row>
    <row r="271" spans="1:27" ht="12.75" customHeight="1" x14ac:dyDescent="0.25">
      <c r="A271" s="165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  <c r="Z271" s="165"/>
      <c r="AA271" s="165"/>
    </row>
    <row r="272" spans="1:27" ht="12.75" customHeight="1" x14ac:dyDescent="0.25">
      <c r="A272" s="165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  <c r="AA272" s="165"/>
    </row>
    <row r="273" spans="1:27" ht="12.75" customHeight="1" x14ac:dyDescent="0.25">
      <c r="A273" s="165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  <c r="Z273" s="165"/>
      <c r="AA273" s="165"/>
    </row>
    <row r="274" spans="1:27" ht="12.75" customHeight="1" x14ac:dyDescent="0.25">
      <c r="A274" s="165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  <c r="Z274" s="165"/>
      <c r="AA274" s="165"/>
    </row>
    <row r="275" spans="1:27" ht="12.75" customHeight="1" x14ac:dyDescent="0.25">
      <c r="A275" s="165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165"/>
      <c r="AA275" s="165"/>
    </row>
    <row r="276" spans="1:27" ht="12.75" customHeight="1" x14ac:dyDescent="0.25">
      <c r="A276" s="165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  <c r="Z276" s="165"/>
      <c r="AA276" s="165"/>
    </row>
    <row r="277" spans="1:27" ht="12.75" customHeight="1" x14ac:dyDescent="0.25">
      <c r="A277" s="165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  <c r="Z277" s="165"/>
      <c r="AA277" s="165"/>
    </row>
    <row r="278" spans="1:27" ht="12.75" customHeight="1" x14ac:dyDescent="0.25">
      <c r="A278" s="165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  <c r="AA278" s="165"/>
    </row>
    <row r="279" spans="1:27" ht="12.75" customHeight="1" x14ac:dyDescent="0.25">
      <c r="A279" s="165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165"/>
      <c r="AA279" s="165"/>
    </row>
    <row r="280" spans="1:27" ht="12.75" customHeight="1" x14ac:dyDescent="0.25">
      <c r="A280" s="165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  <c r="Z280" s="165"/>
      <c r="AA280" s="165"/>
    </row>
    <row r="281" spans="1:27" ht="12.75" customHeight="1" x14ac:dyDescent="0.25">
      <c r="A281" s="165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165"/>
      <c r="AA281" s="165"/>
    </row>
    <row r="282" spans="1:27" ht="12.75" customHeight="1" x14ac:dyDescent="0.25">
      <c r="A282" s="165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</row>
    <row r="283" spans="1:27" ht="12.75" customHeight="1" x14ac:dyDescent="0.25">
      <c r="A283" s="165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  <c r="Y283" s="165"/>
      <c r="Z283" s="165"/>
      <c r="AA283" s="165"/>
    </row>
    <row r="284" spans="1:27" ht="12.75" customHeight="1" x14ac:dyDescent="0.25">
      <c r="A284" s="165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  <c r="Y284" s="165"/>
      <c r="Z284" s="165"/>
      <c r="AA284" s="165"/>
    </row>
    <row r="285" spans="1:27" ht="12.75" customHeight="1" x14ac:dyDescent="0.25">
      <c r="A285" s="165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  <c r="Z285" s="165"/>
      <c r="AA285" s="165"/>
    </row>
    <row r="286" spans="1:27" ht="12.75" customHeight="1" x14ac:dyDescent="0.25">
      <c r="A286" s="165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  <c r="Z286" s="165"/>
      <c r="AA286" s="165"/>
    </row>
    <row r="287" spans="1:27" ht="12.75" customHeight="1" x14ac:dyDescent="0.25">
      <c r="A287" s="165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  <c r="Z287" s="165"/>
      <c r="AA287" s="165"/>
    </row>
    <row r="288" spans="1:27" ht="12.75" customHeight="1" x14ac:dyDescent="0.25">
      <c r="A288" s="165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165"/>
      <c r="AA288" s="165"/>
    </row>
    <row r="289" spans="1:27" ht="12.75" customHeight="1" x14ac:dyDescent="0.25">
      <c r="A289" s="165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  <c r="Z289" s="165"/>
      <c r="AA289" s="165"/>
    </row>
    <row r="290" spans="1:27" ht="12.75" customHeight="1" x14ac:dyDescent="0.25">
      <c r="A290" s="165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  <c r="Z290" s="165"/>
      <c r="AA290" s="165"/>
    </row>
    <row r="291" spans="1:27" ht="12.75" customHeight="1" x14ac:dyDescent="0.25">
      <c r="A291" s="165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  <c r="Y291" s="165"/>
      <c r="Z291" s="165"/>
      <c r="AA291" s="165"/>
    </row>
    <row r="292" spans="1:27" ht="12.75" customHeight="1" x14ac:dyDescent="0.25">
      <c r="A292" s="165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  <c r="Y292" s="165"/>
      <c r="Z292" s="165"/>
      <c r="AA292" s="165"/>
    </row>
    <row r="293" spans="1:27" ht="12.75" customHeight="1" x14ac:dyDescent="0.25">
      <c r="A293" s="165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  <c r="Z293" s="165"/>
      <c r="AA293" s="165"/>
    </row>
    <row r="294" spans="1:27" ht="12.75" customHeight="1" x14ac:dyDescent="0.25">
      <c r="A294" s="165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165"/>
      <c r="AA294" s="165"/>
    </row>
    <row r="295" spans="1:27" ht="12.75" customHeight="1" x14ac:dyDescent="0.25">
      <c r="A295" s="165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165"/>
      <c r="AA295" s="165"/>
    </row>
    <row r="296" spans="1:27" ht="12.75" customHeight="1" x14ac:dyDescent="0.25">
      <c r="A296" s="165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  <c r="Z296" s="165"/>
      <c r="AA296" s="165"/>
    </row>
    <row r="297" spans="1:27" ht="12.75" customHeight="1" x14ac:dyDescent="0.25">
      <c r="A297" s="165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165"/>
      <c r="AA297" s="165"/>
    </row>
    <row r="298" spans="1:27" ht="12.75" customHeight="1" x14ac:dyDescent="0.25">
      <c r="A298" s="165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  <c r="Z298" s="165"/>
      <c r="AA298" s="165"/>
    </row>
    <row r="299" spans="1:27" ht="12.75" customHeight="1" x14ac:dyDescent="0.25">
      <c r="A299" s="165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  <c r="AA299" s="165"/>
    </row>
    <row r="300" spans="1:27" ht="12.75" customHeight="1" x14ac:dyDescent="0.25">
      <c r="A300" s="165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165"/>
      <c r="AA300" s="165"/>
    </row>
    <row r="301" spans="1:27" ht="12.75" customHeight="1" x14ac:dyDescent="0.25">
      <c r="A301" s="165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165"/>
      <c r="AA301" s="165"/>
    </row>
    <row r="302" spans="1:27" ht="12.75" customHeight="1" x14ac:dyDescent="0.25">
      <c r="A302" s="165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165"/>
      <c r="AA302" s="165"/>
    </row>
    <row r="303" spans="1:27" ht="12.75" customHeight="1" x14ac:dyDescent="0.25">
      <c r="A303" s="165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165"/>
      <c r="AA303" s="165"/>
    </row>
    <row r="304" spans="1:27" ht="12.75" customHeight="1" x14ac:dyDescent="0.25">
      <c r="A304" s="165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165"/>
      <c r="AA304" s="165"/>
    </row>
    <row r="305" spans="1:27" ht="12.75" customHeight="1" x14ac:dyDescent="0.25">
      <c r="A305" s="165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</row>
    <row r="306" spans="1:27" ht="12.75" customHeight="1" x14ac:dyDescent="0.25">
      <c r="A306" s="165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  <c r="AA306" s="165"/>
    </row>
    <row r="307" spans="1:27" ht="12.75" customHeight="1" x14ac:dyDescent="0.25">
      <c r="A307" s="165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165"/>
      <c r="AA307" s="165"/>
    </row>
    <row r="308" spans="1:27" ht="12.75" customHeight="1" x14ac:dyDescent="0.25">
      <c r="A308" s="165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  <c r="Z308" s="165"/>
      <c r="AA308" s="165"/>
    </row>
    <row r="309" spans="1:27" ht="12.75" customHeight="1" x14ac:dyDescent="0.25">
      <c r="A309" s="165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  <c r="Z309" s="165"/>
      <c r="AA309" s="165"/>
    </row>
    <row r="310" spans="1:27" ht="12.75" customHeight="1" x14ac:dyDescent="0.25">
      <c r="A310" s="165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165"/>
      <c r="AA310" s="165"/>
    </row>
    <row r="311" spans="1:27" ht="12.75" customHeight="1" x14ac:dyDescent="0.25">
      <c r="A311" s="165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5"/>
    </row>
    <row r="312" spans="1:27" ht="12.75" customHeight="1" x14ac:dyDescent="0.25">
      <c r="A312" s="165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  <c r="AA312" s="165"/>
    </row>
    <row r="313" spans="1:27" ht="12.75" customHeight="1" x14ac:dyDescent="0.25">
      <c r="A313" s="165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5"/>
    </row>
    <row r="314" spans="1:27" ht="12.75" customHeight="1" x14ac:dyDescent="0.25">
      <c r="A314" s="165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  <c r="AA314" s="165"/>
    </row>
    <row r="315" spans="1:27" ht="12.75" customHeight="1" x14ac:dyDescent="0.25">
      <c r="A315" s="165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  <c r="AA315" s="165"/>
    </row>
    <row r="316" spans="1:27" ht="12.75" customHeight="1" x14ac:dyDescent="0.25">
      <c r="A316" s="165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  <c r="Z316" s="165"/>
      <c r="AA316" s="165"/>
    </row>
    <row r="317" spans="1:27" ht="12.75" customHeight="1" x14ac:dyDescent="0.25">
      <c r="A317" s="165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  <c r="Z317" s="165"/>
      <c r="AA317" s="165"/>
    </row>
    <row r="318" spans="1:27" ht="12.75" customHeight="1" x14ac:dyDescent="0.25">
      <c r="A318" s="165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  <c r="Z318" s="165"/>
      <c r="AA318" s="165"/>
    </row>
    <row r="319" spans="1:27" ht="12.75" customHeight="1" x14ac:dyDescent="0.25">
      <c r="A319" s="165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  <c r="Z319" s="165"/>
      <c r="AA319" s="165"/>
    </row>
    <row r="320" spans="1:27" ht="12.75" customHeight="1" x14ac:dyDescent="0.25">
      <c r="A320" s="165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  <c r="Y320" s="165"/>
      <c r="Z320" s="165"/>
      <c r="AA320" s="165"/>
    </row>
    <row r="321" spans="1:27" ht="12.75" customHeight="1" x14ac:dyDescent="0.25">
      <c r="A321" s="165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  <c r="Z321" s="165"/>
      <c r="AA321" s="165"/>
    </row>
    <row r="322" spans="1:27" ht="12.75" customHeight="1" x14ac:dyDescent="0.25">
      <c r="A322" s="165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</row>
    <row r="323" spans="1:27" ht="12.75" customHeight="1" x14ac:dyDescent="0.25">
      <c r="A323" s="165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  <c r="Z323" s="165"/>
      <c r="AA323" s="165"/>
    </row>
    <row r="324" spans="1:27" ht="12.75" customHeight="1" x14ac:dyDescent="0.25">
      <c r="A324" s="165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5"/>
      <c r="Z324" s="165"/>
      <c r="AA324" s="165"/>
    </row>
    <row r="325" spans="1:27" ht="12.75" customHeight="1" x14ac:dyDescent="0.25">
      <c r="A325" s="165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  <c r="Y325" s="165"/>
      <c r="Z325" s="165"/>
      <c r="AA325" s="165"/>
    </row>
    <row r="326" spans="1:27" ht="12.75" customHeight="1" x14ac:dyDescent="0.25">
      <c r="A326" s="165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  <c r="Z326" s="165"/>
      <c r="AA326" s="165"/>
    </row>
    <row r="327" spans="1:27" ht="12.75" customHeight="1" x14ac:dyDescent="0.25">
      <c r="A327" s="165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5"/>
      <c r="Z327" s="165"/>
      <c r="AA327" s="165"/>
    </row>
    <row r="328" spans="1:27" ht="12.75" customHeight="1" x14ac:dyDescent="0.25">
      <c r="A328" s="165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  <c r="Y328" s="165"/>
      <c r="Z328" s="165"/>
      <c r="AA328" s="165"/>
    </row>
    <row r="329" spans="1:27" ht="12.75" customHeight="1" x14ac:dyDescent="0.25">
      <c r="A329" s="165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65"/>
      <c r="S329" s="165"/>
      <c r="T329" s="165"/>
      <c r="U329" s="165"/>
      <c r="V329" s="165"/>
      <c r="W329" s="165"/>
      <c r="X329" s="165"/>
      <c r="Y329" s="165"/>
      <c r="Z329" s="165"/>
      <c r="AA329" s="165"/>
    </row>
    <row r="330" spans="1:27" ht="12.75" customHeight="1" x14ac:dyDescent="0.25">
      <c r="A330" s="165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65"/>
      <c r="S330" s="165"/>
      <c r="T330" s="165"/>
      <c r="U330" s="165"/>
      <c r="V330" s="165"/>
      <c r="W330" s="165"/>
      <c r="X330" s="165"/>
      <c r="Y330" s="165"/>
      <c r="Z330" s="165"/>
      <c r="AA330" s="165"/>
    </row>
    <row r="331" spans="1:27" ht="12.75" customHeight="1" x14ac:dyDescent="0.25">
      <c r="A331" s="165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  <c r="Y331" s="165"/>
      <c r="Z331" s="165"/>
      <c r="AA331" s="165"/>
    </row>
    <row r="332" spans="1:27" ht="12.75" customHeight="1" x14ac:dyDescent="0.25">
      <c r="A332" s="165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  <c r="Z332" s="165"/>
      <c r="AA332" s="165"/>
    </row>
    <row r="333" spans="1:27" ht="12.75" customHeight="1" x14ac:dyDescent="0.25">
      <c r="A333" s="165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  <c r="Z333" s="165"/>
      <c r="AA333" s="165"/>
    </row>
    <row r="334" spans="1:27" ht="12.75" customHeight="1" x14ac:dyDescent="0.25">
      <c r="A334" s="165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  <c r="Y334" s="165"/>
      <c r="Z334" s="165"/>
      <c r="AA334" s="165"/>
    </row>
    <row r="335" spans="1:27" ht="12.75" customHeight="1" x14ac:dyDescent="0.25">
      <c r="A335" s="165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  <c r="AA335" s="165"/>
    </row>
    <row r="336" spans="1:27" ht="12.75" customHeight="1" x14ac:dyDescent="0.25">
      <c r="A336" s="165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  <c r="AA336" s="165"/>
    </row>
    <row r="337" spans="1:27" ht="12.75" customHeight="1" x14ac:dyDescent="0.25">
      <c r="A337" s="165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  <c r="Y337" s="165"/>
      <c r="Z337" s="165"/>
      <c r="AA337" s="165"/>
    </row>
    <row r="338" spans="1:27" ht="12.75" customHeight="1" x14ac:dyDescent="0.25">
      <c r="A338" s="165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  <c r="AA338" s="165"/>
    </row>
    <row r="339" spans="1:27" ht="12.75" customHeight="1" x14ac:dyDescent="0.25">
      <c r="A339" s="165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  <c r="Y339" s="165"/>
      <c r="Z339" s="165"/>
      <c r="AA339" s="165"/>
    </row>
    <row r="340" spans="1:27" ht="12.75" customHeight="1" x14ac:dyDescent="0.25">
      <c r="A340" s="165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  <c r="Z340" s="165"/>
      <c r="AA340" s="165"/>
    </row>
    <row r="341" spans="1:27" ht="12.75" customHeight="1" x14ac:dyDescent="0.25">
      <c r="A341" s="165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65"/>
      <c r="S341" s="165"/>
      <c r="T341" s="165"/>
      <c r="U341" s="165"/>
      <c r="V341" s="165"/>
      <c r="W341" s="165"/>
      <c r="X341" s="165"/>
      <c r="Y341" s="165"/>
      <c r="Z341" s="165"/>
      <c r="AA341" s="165"/>
    </row>
    <row r="342" spans="1:27" ht="12.75" customHeight="1" x14ac:dyDescent="0.25">
      <c r="A342" s="165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65"/>
      <c r="S342" s="165"/>
      <c r="T342" s="165"/>
      <c r="U342" s="165"/>
      <c r="V342" s="165"/>
      <c r="W342" s="165"/>
      <c r="X342" s="165"/>
      <c r="Y342" s="165"/>
      <c r="Z342" s="165"/>
      <c r="AA342" s="165"/>
    </row>
    <row r="343" spans="1:27" ht="12.75" customHeight="1" x14ac:dyDescent="0.25">
      <c r="A343" s="165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65"/>
      <c r="S343" s="165"/>
      <c r="T343" s="165"/>
      <c r="U343" s="165"/>
      <c r="V343" s="165"/>
      <c r="W343" s="165"/>
      <c r="X343" s="165"/>
      <c r="Y343" s="165"/>
      <c r="Z343" s="165"/>
      <c r="AA343" s="165"/>
    </row>
    <row r="344" spans="1:27" ht="12.75" customHeight="1" x14ac:dyDescent="0.25">
      <c r="A344" s="165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65"/>
      <c r="S344" s="165"/>
      <c r="T344" s="165"/>
      <c r="U344" s="165"/>
      <c r="V344" s="165"/>
      <c r="W344" s="165"/>
      <c r="X344" s="165"/>
      <c r="Y344" s="165"/>
      <c r="Z344" s="165"/>
      <c r="AA344" s="165"/>
    </row>
    <row r="345" spans="1:27" ht="12.75" customHeight="1" x14ac:dyDescent="0.25">
      <c r="A345" s="165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65"/>
      <c r="S345" s="165"/>
      <c r="T345" s="165"/>
      <c r="U345" s="165"/>
      <c r="V345" s="165"/>
      <c r="W345" s="165"/>
      <c r="X345" s="165"/>
      <c r="Y345" s="165"/>
      <c r="Z345" s="165"/>
      <c r="AA345" s="165"/>
    </row>
    <row r="346" spans="1:27" ht="12.75" customHeight="1" x14ac:dyDescent="0.25">
      <c r="A346" s="165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65"/>
      <c r="S346" s="165"/>
      <c r="T346" s="165"/>
      <c r="U346" s="165"/>
      <c r="V346" s="165"/>
      <c r="W346" s="165"/>
      <c r="X346" s="165"/>
      <c r="Y346" s="165"/>
      <c r="Z346" s="165"/>
      <c r="AA346" s="165"/>
    </row>
    <row r="347" spans="1:27" ht="12.75" customHeight="1" x14ac:dyDescent="0.25">
      <c r="A347" s="165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65"/>
      <c r="S347" s="165"/>
      <c r="T347" s="165"/>
      <c r="U347" s="165"/>
      <c r="V347" s="165"/>
      <c r="W347" s="165"/>
      <c r="X347" s="165"/>
      <c r="Y347" s="165"/>
      <c r="Z347" s="165"/>
      <c r="AA347" s="165"/>
    </row>
    <row r="348" spans="1:27" ht="12.75" customHeight="1" x14ac:dyDescent="0.25">
      <c r="A348" s="165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65"/>
      <c r="S348" s="165"/>
      <c r="T348" s="165"/>
      <c r="U348" s="165"/>
      <c r="V348" s="165"/>
      <c r="W348" s="165"/>
      <c r="X348" s="165"/>
      <c r="Y348" s="165"/>
      <c r="Z348" s="165"/>
      <c r="AA348" s="165"/>
    </row>
    <row r="349" spans="1:27" ht="12.75" customHeight="1" x14ac:dyDescent="0.25">
      <c r="A349" s="165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  <c r="Z349" s="165"/>
      <c r="AA349" s="165"/>
    </row>
    <row r="350" spans="1:27" ht="12.75" customHeight="1" x14ac:dyDescent="0.25">
      <c r="A350" s="165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65"/>
      <c r="S350" s="165"/>
      <c r="T350" s="165"/>
      <c r="U350" s="165"/>
      <c r="V350" s="165"/>
      <c r="W350" s="165"/>
      <c r="X350" s="165"/>
      <c r="Y350" s="165"/>
      <c r="Z350" s="165"/>
      <c r="AA350" s="165"/>
    </row>
    <row r="351" spans="1:27" ht="12.75" customHeight="1" x14ac:dyDescent="0.25">
      <c r="A351" s="165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65"/>
      <c r="S351" s="165"/>
      <c r="T351" s="165"/>
      <c r="U351" s="165"/>
      <c r="V351" s="165"/>
      <c r="W351" s="165"/>
      <c r="X351" s="165"/>
      <c r="Y351" s="165"/>
      <c r="Z351" s="165"/>
      <c r="AA351" s="165"/>
    </row>
    <row r="352" spans="1:27" ht="12.75" customHeight="1" x14ac:dyDescent="0.25">
      <c r="A352" s="165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65"/>
      <c r="S352" s="165"/>
      <c r="T352" s="165"/>
      <c r="U352" s="165"/>
      <c r="V352" s="165"/>
      <c r="W352" s="165"/>
      <c r="X352" s="165"/>
      <c r="Y352" s="165"/>
      <c r="Z352" s="165"/>
      <c r="AA352" s="165"/>
    </row>
    <row r="353" spans="1:27" ht="12.75" customHeight="1" x14ac:dyDescent="0.25">
      <c r="A353" s="165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65"/>
      <c r="S353" s="165"/>
      <c r="T353" s="165"/>
      <c r="U353" s="165"/>
      <c r="V353" s="165"/>
      <c r="W353" s="165"/>
      <c r="X353" s="165"/>
      <c r="Y353" s="165"/>
      <c r="Z353" s="165"/>
      <c r="AA353" s="165"/>
    </row>
    <row r="354" spans="1:27" ht="12.75" customHeight="1" x14ac:dyDescent="0.25">
      <c r="A354" s="165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65"/>
      <c r="S354" s="165"/>
      <c r="T354" s="165"/>
      <c r="U354" s="165"/>
      <c r="V354" s="165"/>
      <c r="W354" s="165"/>
      <c r="X354" s="165"/>
      <c r="Y354" s="165"/>
      <c r="Z354" s="165"/>
      <c r="AA354" s="165"/>
    </row>
    <row r="355" spans="1:27" ht="12.75" customHeight="1" x14ac:dyDescent="0.25">
      <c r="A355" s="165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65"/>
      <c r="S355" s="165"/>
      <c r="T355" s="165"/>
      <c r="U355" s="165"/>
      <c r="V355" s="165"/>
      <c r="W355" s="165"/>
      <c r="X355" s="165"/>
      <c r="Y355" s="165"/>
      <c r="Z355" s="165"/>
      <c r="AA355" s="165"/>
    </row>
    <row r="356" spans="1:27" ht="12.75" customHeight="1" x14ac:dyDescent="0.25">
      <c r="A356" s="165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  <c r="Z356" s="165"/>
      <c r="AA356" s="165"/>
    </row>
    <row r="357" spans="1:27" ht="12.75" customHeight="1" x14ac:dyDescent="0.25">
      <c r="A357" s="165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65"/>
      <c r="S357" s="165"/>
      <c r="T357" s="165"/>
      <c r="U357" s="165"/>
      <c r="V357" s="165"/>
      <c r="W357" s="165"/>
      <c r="X357" s="165"/>
      <c r="Y357" s="165"/>
      <c r="Z357" s="165"/>
      <c r="AA357" s="165"/>
    </row>
    <row r="358" spans="1:27" ht="12.75" customHeight="1" x14ac:dyDescent="0.25">
      <c r="A358" s="165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5"/>
      <c r="Z358" s="165"/>
      <c r="AA358" s="165"/>
    </row>
    <row r="359" spans="1:27" ht="12.75" customHeight="1" x14ac:dyDescent="0.25">
      <c r="A359" s="165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65"/>
      <c r="S359" s="165"/>
      <c r="T359" s="165"/>
      <c r="U359" s="165"/>
      <c r="V359" s="165"/>
      <c r="W359" s="165"/>
      <c r="X359" s="165"/>
      <c r="Y359" s="165"/>
      <c r="Z359" s="165"/>
      <c r="AA359" s="165"/>
    </row>
    <row r="360" spans="1:27" ht="12.75" customHeight="1" x14ac:dyDescent="0.25">
      <c r="A360" s="165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5"/>
      <c r="Z360" s="165"/>
      <c r="AA360" s="165"/>
    </row>
    <row r="361" spans="1:27" ht="12.75" customHeight="1" x14ac:dyDescent="0.25">
      <c r="A361" s="165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65"/>
      <c r="S361" s="165"/>
      <c r="T361" s="165"/>
      <c r="U361" s="165"/>
      <c r="V361" s="165"/>
      <c r="W361" s="165"/>
      <c r="X361" s="165"/>
      <c r="Y361" s="165"/>
      <c r="Z361" s="165"/>
      <c r="AA361" s="165"/>
    </row>
    <row r="362" spans="1:27" ht="12.75" customHeight="1" x14ac:dyDescent="0.25">
      <c r="A362" s="165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</row>
    <row r="363" spans="1:27" ht="12.75" customHeight="1" x14ac:dyDescent="0.25">
      <c r="A363" s="165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65"/>
      <c r="AA363" s="165"/>
    </row>
    <row r="364" spans="1:27" ht="12.75" customHeight="1" x14ac:dyDescent="0.25">
      <c r="A364" s="165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65"/>
      <c r="S364" s="165"/>
      <c r="T364" s="165"/>
      <c r="U364" s="165"/>
      <c r="V364" s="165"/>
      <c r="W364" s="165"/>
      <c r="X364" s="165"/>
      <c r="Y364" s="165"/>
      <c r="Z364" s="165"/>
      <c r="AA364" s="165"/>
    </row>
    <row r="365" spans="1:27" ht="12.75" customHeight="1" x14ac:dyDescent="0.25">
      <c r="A365" s="165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65"/>
      <c r="S365" s="165"/>
      <c r="T365" s="165"/>
      <c r="U365" s="165"/>
      <c r="V365" s="165"/>
      <c r="W365" s="165"/>
      <c r="X365" s="165"/>
      <c r="Y365" s="165"/>
      <c r="Z365" s="165"/>
      <c r="AA365" s="165"/>
    </row>
    <row r="366" spans="1:27" ht="12.75" customHeight="1" x14ac:dyDescent="0.25">
      <c r="A366" s="165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65"/>
      <c r="S366" s="165"/>
      <c r="T366" s="165"/>
      <c r="U366" s="165"/>
      <c r="V366" s="165"/>
      <c r="W366" s="165"/>
      <c r="X366" s="165"/>
      <c r="Y366" s="165"/>
      <c r="Z366" s="165"/>
      <c r="AA366" s="165"/>
    </row>
    <row r="367" spans="1:27" ht="12.75" customHeight="1" x14ac:dyDescent="0.25">
      <c r="A367" s="165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65"/>
      <c r="S367" s="165"/>
      <c r="T367" s="165"/>
      <c r="U367" s="165"/>
      <c r="V367" s="165"/>
      <c r="W367" s="165"/>
      <c r="X367" s="165"/>
      <c r="Y367" s="165"/>
      <c r="Z367" s="165"/>
      <c r="AA367" s="165"/>
    </row>
    <row r="368" spans="1:27" ht="12.75" customHeight="1" x14ac:dyDescent="0.25">
      <c r="A368" s="165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5"/>
      <c r="Z368" s="165"/>
      <c r="AA368" s="165"/>
    </row>
    <row r="369" spans="1:27" ht="12.75" customHeight="1" x14ac:dyDescent="0.25">
      <c r="A369" s="165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65"/>
      <c r="S369" s="165"/>
      <c r="T369" s="165"/>
      <c r="U369" s="165"/>
      <c r="V369" s="165"/>
      <c r="W369" s="165"/>
      <c r="X369" s="165"/>
      <c r="Y369" s="165"/>
      <c r="Z369" s="165"/>
      <c r="AA369" s="165"/>
    </row>
    <row r="370" spans="1:27" ht="12.75" customHeight="1" x14ac:dyDescent="0.25">
      <c r="A370" s="165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5"/>
      <c r="Z370" s="165"/>
      <c r="AA370" s="165"/>
    </row>
    <row r="371" spans="1:27" ht="12.75" customHeight="1" x14ac:dyDescent="0.25">
      <c r="A371" s="165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  <c r="X371" s="165"/>
      <c r="Y371" s="165"/>
      <c r="Z371" s="165"/>
      <c r="AA371" s="165"/>
    </row>
    <row r="372" spans="1:27" ht="12.75" customHeight="1" x14ac:dyDescent="0.25">
      <c r="A372" s="165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65"/>
      <c r="S372" s="165"/>
      <c r="T372" s="165"/>
      <c r="U372" s="165"/>
      <c r="V372" s="165"/>
      <c r="W372" s="165"/>
      <c r="X372" s="165"/>
      <c r="Y372" s="165"/>
      <c r="Z372" s="165"/>
      <c r="AA372" s="165"/>
    </row>
    <row r="373" spans="1:27" ht="12.75" customHeight="1" x14ac:dyDescent="0.25">
      <c r="A373" s="165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65"/>
      <c r="S373" s="165"/>
      <c r="T373" s="165"/>
      <c r="U373" s="165"/>
      <c r="V373" s="165"/>
      <c r="W373" s="165"/>
      <c r="X373" s="165"/>
      <c r="Y373" s="165"/>
      <c r="Z373" s="165"/>
      <c r="AA373" s="165"/>
    </row>
    <row r="374" spans="1:27" ht="12.75" customHeight="1" x14ac:dyDescent="0.25">
      <c r="A374" s="165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65"/>
      <c r="S374" s="165"/>
      <c r="T374" s="165"/>
      <c r="U374" s="165"/>
      <c r="V374" s="165"/>
      <c r="W374" s="165"/>
      <c r="X374" s="165"/>
      <c r="Y374" s="165"/>
      <c r="Z374" s="165"/>
      <c r="AA374" s="165"/>
    </row>
    <row r="375" spans="1:27" ht="12.75" customHeight="1" x14ac:dyDescent="0.25">
      <c r="A375" s="165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  <c r="Y375" s="165"/>
      <c r="Z375" s="165"/>
      <c r="AA375" s="165"/>
    </row>
    <row r="376" spans="1:27" ht="12.75" customHeight="1" x14ac:dyDescent="0.25">
      <c r="A376" s="165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65"/>
      <c r="S376" s="165"/>
      <c r="T376" s="165"/>
      <c r="U376" s="165"/>
      <c r="V376" s="165"/>
      <c r="W376" s="165"/>
      <c r="X376" s="165"/>
      <c r="Y376" s="165"/>
      <c r="Z376" s="165"/>
      <c r="AA376" s="165"/>
    </row>
    <row r="377" spans="1:27" ht="12.75" customHeight="1" x14ac:dyDescent="0.25">
      <c r="A377" s="165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65"/>
      <c r="S377" s="165"/>
      <c r="T377" s="165"/>
      <c r="U377" s="165"/>
      <c r="V377" s="165"/>
      <c r="W377" s="165"/>
      <c r="X377" s="165"/>
      <c r="Y377" s="165"/>
      <c r="Z377" s="165"/>
      <c r="AA377" s="165"/>
    </row>
    <row r="378" spans="1:27" ht="12.75" customHeight="1" x14ac:dyDescent="0.25">
      <c r="A378" s="165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65"/>
      <c r="S378" s="165"/>
      <c r="T378" s="165"/>
      <c r="U378" s="165"/>
      <c r="V378" s="165"/>
      <c r="W378" s="165"/>
      <c r="X378" s="165"/>
      <c r="Y378" s="165"/>
      <c r="Z378" s="165"/>
      <c r="AA378" s="165"/>
    </row>
    <row r="379" spans="1:27" ht="12.75" customHeight="1" x14ac:dyDescent="0.25">
      <c r="A379" s="165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65"/>
      <c r="S379" s="165"/>
      <c r="T379" s="165"/>
      <c r="U379" s="165"/>
      <c r="V379" s="165"/>
      <c r="W379" s="165"/>
      <c r="X379" s="165"/>
      <c r="Y379" s="165"/>
      <c r="Z379" s="165"/>
      <c r="AA379" s="165"/>
    </row>
    <row r="380" spans="1:27" ht="12.75" customHeight="1" x14ac:dyDescent="0.25">
      <c r="A380" s="165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65"/>
      <c r="S380" s="165"/>
      <c r="T380" s="165"/>
      <c r="U380" s="165"/>
      <c r="V380" s="165"/>
      <c r="W380" s="165"/>
      <c r="X380" s="165"/>
      <c r="Y380" s="165"/>
      <c r="Z380" s="165"/>
      <c r="AA380" s="165"/>
    </row>
    <row r="381" spans="1:27" ht="12.75" customHeight="1" x14ac:dyDescent="0.25">
      <c r="A381" s="165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65"/>
      <c r="S381" s="165"/>
      <c r="T381" s="165"/>
      <c r="U381" s="165"/>
      <c r="V381" s="165"/>
      <c r="W381" s="165"/>
      <c r="X381" s="165"/>
      <c r="Y381" s="165"/>
      <c r="Z381" s="165"/>
      <c r="AA381" s="165"/>
    </row>
    <row r="382" spans="1:27" ht="12.75" customHeight="1" x14ac:dyDescent="0.25">
      <c r="A382" s="165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65"/>
      <c r="S382" s="165"/>
      <c r="T382" s="165"/>
      <c r="U382" s="165"/>
      <c r="V382" s="165"/>
      <c r="W382" s="165"/>
      <c r="X382" s="165"/>
      <c r="Y382" s="165"/>
      <c r="Z382" s="165"/>
      <c r="AA382" s="165"/>
    </row>
    <row r="383" spans="1:27" ht="12.75" customHeight="1" x14ac:dyDescent="0.25">
      <c r="A383" s="165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65"/>
      <c r="S383" s="165"/>
      <c r="T383" s="165"/>
      <c r="U383" s="165"/>
      <c r="V383" s="165"/>
      <c r="W383" s="165"/>
      <c r="X383" s="165"/>
      <c r="Y383" s="165"/>
      <c r="Z383" s="165"/>
      <c r="AA383" s="165"/>
    </row>
    <row r="384" spans="1:27" ht="12.75" customHeight="1" x14ac:dyDescent="0.25">
      <c r="A384" s="165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65"/>
      <c r="S384" s="165"/>
      <c r="T384" s="165"/>
      <c r="U384" s="165"/>
      <c r="V384" s="165"/>
      <c r="W384" s="165"/>
      <c r="X384" s="165"/>
      <c r="Y384" s="165"/>
      <c r="Z384" s="165"/>
      <c r="AA384" s="165"/>
    </row>
    <row r="385" spans="1:27" ht="12.75" customHeight="1" x14ac:dyDescent="0.25">
      <c r="A385" s="165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65"/>
      <c r="S385" s="165"/>
      <c r="T385" s="165"/>
      <c r="U385" s="165"/>
      <c r="V385" s="165"/>
      <c r="W385" s="165"/>
      <c r="X385" s="165"/>
      <c r="Y385" s="165"/>
      <c r="Z385" s="165"/>
      <c r="AA385" s="165"/>
    </row>
    <row r="386" spans="1:27" ht="12.75" customHeight="1" x14ac:dyDescent="0.25">
      <c r="A386" s="165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  <c r="Y386" s="165"/>
      <c r="Z386" s="165"/>
      <c r="AA386" s="165"/>
    </row>
    <row r="387" spans="1:27" ht="12.75" customHeight="1" x14ac:dyDescent="0.25">
      <c r="A387" s="165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65"/>
      <c r="S387" s="165"/>
      <c r="T387" s="165"/>
      <c r="U387" s="165"/>
      <c r="V387" s="165"/>
      <c r="W387" s="165"/>
      <c r="X387" s="165"/>
      <c r="Y387" s="165"/>
      <c r="Z387" s="165"/>
      <c r="AA387" s="165"/>
    </row>
    <row r="388" spans="1:27" ht="12.75" customHeight="1" x14ac:dyDescent="0.25">
      <c r="A388" s="165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65"/>
      <c r="S388" s="165"/>
      <c r="T388" s="165"/>
      <c r="U388" s="165"/>
      <c r="V388" s="165"/>
      <c r="W388" s="165"/>
      <c r="X388" s="165"/>
      <c r="Y388" s="165"/>
      <c r="Z388" s="165"/>
      <c r="AA388" s="165"/>
    </row>
    <row r="389" spans="1:27" ht="12.75" customHeight="1" x14ac:dyDescent="0.25">
      <c r="A389" s="165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65"/>
      <c r="S389" s="165"/>
      <c r="T389" s="165"/>
      <c r="U389" s="165"/>
      <c r="V389" s="165"/>
      <c r="W389" s="165"/>
      <c r="X389" s="165"/>
      <c r="Y389" s="165"/>
      <c r="Z389" s="165"/>
      <c r="AA389" s="165"/>
    </row>
    <row r="390" spans="1:27" ht="12.75" customHeight="1" x14ac:dyDescent="0.25">
      <c r="A390" s="165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  <c r="Z390" s="165"/>
      <c r="AA390" s="165"/>
    </row>
    <row r="391" spans="1:27" ht="12.75" customHeight="1" x14ac:dyDescent="0.25">
      <c r="A391" s="165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65"/>
      <c r="S391" s="165"/>
      <c r="T391" s="165"/>
      <c r="U391" s="165"/>
      <c r="V391" s="165"/>
      <c r="W391" s="165"/>
      <c r="X391" s="165"/>
      <c r="Y391" s="165"/>
      <c r="Z391" s="165"/>
      <c r="AA391" s="165"/>
    </row>
    <row r="392" spans="1:27" ht="12.75" customHeight="1" x14ac:dyDescent="0.25">
      <c r="A392" s="165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65"/>
      <c r="S392" s="165"/>
      <c r="T392" s="165"/>
      <c r="U392" s="165"/>
      <c r="V392" s="165"/>
      <c r="W392" s="165"/>
      <c r="X392" s="165"/>
      <c r="Y392" s="165"/>
      <c r="Z392" s="165"/>
      <c r="AA392" s="165"/>
    </row>
    <row r="393" spans="1:27" ht="12.75" customHeight="1" x14ac:dyDescent="0.25">
      <c r="A393" s="165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  <c r="Z393" s="165"/>
      <c r="AA393" s="165"/>
    </row>
    <row r="394" spans="1:27" ht="12.75" customHeight="1" x14ac:dyDescent="0.25">
      <c r="A394" s="165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5"/>
      <c r="Z394" s="165"/>
      <c r="AA394" s="165"/>
    </row>
    <row r="395" spans="1:27" ht="12.75" customHeight="1" x14ac:dyDescent="0.25">
      <c r="A395" s="165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65"/>
      <c r="S395" s="165"/>
      <c r="T395" s="165"/>
      <c r="U395" s="165"/>
      <c r="V395" s="165"/>
      <c r="W395" s="165"/>
      <c r="X395" s="165"/>
      <c r="Y395" s="165"/>
      <c r="Z395" s="165"/>
      <c r="AA395" s="165"/>
    </row>
    <row r="396" spans="1:27" ht="12.75" customHeight="1" x14ac:dyDescent="0.25">
      <c r="A396" s="165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65"/>
      <c r="S396" s="165"/>
      <c r="T396" s="165"/>
      <c r="U396" s="165"/>
      <c r="V396" s="165"/>
      <c r="W396" s="165"/>
      <c r="X396" s="165"/>
      <c r="Y396" s="165"/>
      <c r="Z396" s="165"/>
      <c r="AA396" s="165"/>
    </row>
    <row r="397" spans="1:27" ht="12.75" customHeight="1" x14ac:dyDescent="0.25">
      <c r="A397" s="165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65"/>
      <c r="S397" s="165"/>
      <c r="T397" s="165"/>
      <c r="U397" s="165"/>
      <c r="V397" s="165"/>
      <c r="W397" s="165"/>
      <c r="X397" s="165"/>
      <c r="Y397" s="165"/>
      <c r="Z397" s="165"/>
      <c r="AA397" s="165"/>
    </row>
    <row r="398" spans="1:27" ht="12.75" customHeight="1" x14ac:dyDescent="0.25">
      <c r="A398" s="165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65"/>
      <c r="S398" s="165"/>
      <c r="T398" s="165"/>
      <c r="U398" s="165"/>
      <c r="V398" s="165"/>
      <c r="W398" s="165"/>
      <c r="X398" s="165"/>
      <c r="Y398" s="165"/>
      <c r="Z398" s="165"/>
      <c r="AA398" s="165"/>
    </row>
    <row r="399" spans="1:27" ht="12.75" customHeight="1" x14ac:dyDescent="0.25">
      <c r="A399" s="165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65"/>
      <c r="S399" s="165"/>
      <c r="T399" s="165"/>
      <c r="U399" s="165"/>
      <c r="V399" s="165"/>
      <c r="W399" s="165"/>
      <c r="X399" s="165"/>
      <c r="Y399" s="165"/>
      <c r="Z399" s="165"/>
      <c r="AA399" s="165"/>
    </row>
    <row r="400" spans="1:27" ht="12.75" customHeight="1" x14ac:dyDescent="0.25">
      <c r="A400" s="165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65"/>
      <c r="S400" s="165"/>
      <c r="T400" s="165"/>
      <c r="U400" s="165"/>
      <c r="V400" s="165"/>
      <c r="W400" s="165"/>
      <c r="X400" s="165"/>
      <c r="Y400" s="165"/>
      <c r="Z400" s="165"/>
      <c r="AA400" s="165"/>
    </row>
    <row r="401" spans="1:27" ht="12.75" customHeight="1" x14ac:dyDescent="0.25">
      <c r="A401" s="165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65"/>
      <c r="S401" s="165"/>
      <c r="T401" s="165"/>
      <c r="U401" s="165"/>
      <c r="V401" s="165"/>
      <c r="W401" s="165"/>
      <c r="X401" s="165"/>
      <c r="Y401" s="165"/>
      <c r="Z401" s="165"/>
      <c r="AA401" s="165"/>
    </row>
    <row r="402" spans="1:27" ht="12.75" customHeight="1" x14ac:dyDescent="0.25">
      <c r="A402" s="165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65"/>
      <c r="S402" s="165"/>
      <c r="T402" s="165"/>
      <c r="U402" s="165"/>
      <c r="V402" s="165"/>
      <c r="W402" s="165"/>
      <c r="X402" s="165"/>
      <c r="Y402" s="165"/>
      <c r="Z402" s="165"/>
      <c r="AA402" s="165"/>
    </row>
    <row r="403" spans="1:27" ht="12.75" customHeight="1" x14ac:dyDescent="0.25">
      <c r="A403" s="165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</row>
    <row r="404" spans="1:27" ht="12.75" customHeight="1" x14ac:dyDescent="0.25">
      <c r="A404" s="165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</row>
    <row r="405" spans="1:27" ht="12.75" customHeight="1" x14ac:dyDescent="0.25">
      <c r="A405" s="165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</row>
    <row r="406" spans="1:27" ht="12.75" customHeight="1" x14ac:dyDescent="0.25">
      <c r="A406" s="165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65"/>
      <c r="S406" s="165"/>
      <c r="T406" s="165"/>
      <c r="U406" s="165"/>
      <c r="V406" s="165"/>
      <c r="W406" s="165"/>
      <c r="X406" s="165"/>
      <c r="Y406" s="165"/>
      <c r="Z406" s="165"/>
      <c r="AA406" s="165"/>
    </row>
    <row r="407" spans="1:27" ht="12.75" customHeight="1" x14ac:dyDescent="0.25">
      <c r="A407" s="165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65"/>
      <c r="S407" s="165"/>
      <c r="T407" s="165"/>
      <c r="U407" s="165"/>
      <c r="V407" s="165"/>
      <c r="W407" s="165"/>
      <c r="X407" s="165"/>
      <c r="Y407" s="165"/>
      <c r="Z407" s="165"/>
      <c r="AA407" s="165"/>
    </row>
    <row r="408" spans="1:27" ht="12.75" customHeight="1" x14ac:dyDescent="0.25">
      <c r="A408" s="165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65"/>
      <c r="S408" s="165"/>
      <c r="T408" s="165"/>
      <c r="U408" s="165"/>
      <c r="V408" s="165"/>
      <c r="W408" s="165"/>
      <c r="X408" s="165"/>
      <c r="Y408" s="165"/>
      <c r="Z408" s="165"/>
      <c r="AA408" s="165"/>
    </row>
    <row r="409" spans="1:27" ht="12.75" customHeight="1" x14ac:dyDescent="0.25">
      <c r="A409" s="165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65"/>
      <c r="S409" s="165"/>
      <c r="T409" s="165"/>
      <c r="U409" s="165"/>
      <c r="V409" s="165"/>
      <c r="W409" s="165"/>
      <c r="X409" s="165"/>
      <c r="Y409" s="165"/>
      <c r="Z409" s="165"/>
      <c r="AA409" s="165"/>
    </row>
    <row r="410" spans="1:27" ht="12.75" customHeight="1" x14ac:dyDescent="0.25">
      <c r="A410" s="165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65"/>
      <c r="S410" s="165"/>
      <c r="T410" s="165"/>
      <c r="U410" s="165"/>
      <c r="V410" s="165"/>
      <c r="W410" s="165"/>
      <c r="X410" s="165"/>
      <c r="Y410" s="165"/>
      <c r="Z410" s="165"/>
      <c r="AA410" s="165"/>
    </row>
    <row r="411" spans="1:27" ht="12.75" customHeight="1" x14ac:dyDescent="0.25">
      <c r="A411" s="165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65"/>
      <c r="S411" s="165"/>
      <c r="T411" s="165"/>
      <c r="U411" s="165"/>
      <c r="V411" s="165"/>
      <c r="W411" s="165"/>
      <c r="X411" s="165"/>
      <c r="Y411" s="165"/>
      <c r="Z411" s="165"/>
      <c r="AA411" s="165"/>
    </row>
    <row r="412" spans="1:27" ht="12.75" customHeight="1" x14ac:dyDescent="0.25">
      <c r="A412" s="165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65"/>
      <c r="S412" s="165"/>
      <c r="T412" s="165"/>
      <c r="U412" s="165"/>
      <c r="V412" s="165"/>
      <c r="W412" s="165"/>
      <c r="X412" s="165"/>
      <c r="Y412" s="165"/>
      <c r="Z412" s="165"/>
      <c r="AA412" s="165"/>
    </row>
    <row r="413" spans="1:27" ht="12.75" customHeight="1" x14ac:dyDescent="0.25">
      <c r="A413" s="165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65"/>
      <c r="S413" s="165"/>
      <c r="T413" s="165"/>
      <c r="U413" s="165"/>
      <c r="V413" s="165"/>
      <c r="W413" s="165"/>
      <c r="X413" s="165"/>
      <c r="Y413" s="165"/>
      <c r="Z413" s="165"/>
      <c r="AA413" s="165"/>
    </row>
    <row r="414" spans="1:27" ht="12.75" customHeight="1" x14ac:dyDescent="0.25">
      <c r="A414" s="165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  <c r="Y414" s="165"/>
      <c r="Z414" s="165"/>
      <c r="AA414" s="165"/>
    </row>
    <row r="415" spans="1:27" ht="12.75" customHeight="1" x14ac:dyDescent="0.25">
      <c r="A415" s="165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65"/>
      <c r="S415" s="165"/>
      <c r="T415" s="165"/>
      <c r="U415" s="165"/>
      <c r="V415" s="165"/>
      <c r="W415" s="165"/>
      <c r="X415" s="165"/>
      <c r="Y415" s="165"/>
      <c r="Z415" s="165"/>
      <c r="AA415" s="165"/>
    </row>
    <row r="416" spans="1:27" ht="12.75" customHeight="1" x14ac:dyDescent="0.25">
      <c r="A416" s="165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65"/>
      <c r="S416" s="165"/>
      <c r="T416" s="165"/>
      <c r="U416" s="165"/>
      <c r="V416" s="165"/>
      <c r="W416" s="165"/>
      <c r="X416" s="165"/>
      <c r="Y416" s="165"/>
      <c r="Z416" s="165"/>
      <c r="AA416" s="165"/>
    </row>
    <row r="417" spans="1:27" ht="12.75" customHeight="1" x14ac:dyDescent="0.25">
      <c r="A417" s="165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65"/>
      <c r="S417" s="165"/>
      <c r="T417" s="165"/>
      <c r="U417" s="165"/>
      <c r="V417" s="165"/>
      <c r="W417" s="165"/>
      <c r="X417" s="165"/>
      <c r="Y417" s="165"/>
      <c r="Z417" s="165"/>
      <c r="AA417" s="165"/>
    </row>
    <row r="418" spans="1:27" ht="12.75" customHeight="1" x14ac:dyDescent="0.25">
      <c r="A418" s="165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65"/>
      <c r="S418" s="165"/>
      <c r="T418" s="165"/>
      <c r="U418" s="165"/>
      <c r="V418" s="165"/>
      <c r="W418" s="165"/>
      <c r="X418" s="165"/>
      <c r="Y418" s="165"/>
      <c r="Z418" s="165"/>
      <c r="AA418" s="165"/>
    </row>
    <row r="419" spans="1:27" ht="12.75" customHeight="1" x14ac:dyDescent="0.25">
      <c r="A419" s="165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65"/>
      <c r="S419" s="165"/>
      <c r="T419" s="165"/>
      <c r="U419" s="165"/>
      <c r="V419" s="165"/>
      <c r="W419" s="165"/>
      <c r="X419" s="165"/>
      <c r="Y419" s="165"/>
      <c r="Z419" s="165"/>
      <c r="AA419" s="165"/>
    </row>
    <row r="420" spans="1:27" ht="12.75" customHeight="1" x14ac:dyDescent="0.25">
      <c r="A420" s="165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65"/>
      <c r="S420" s="165"/>
      <c r="T420" s="165"/>
      <c r="U420" s="165"/>
      <c r="V420" s="165"/>
      <c r="W420" s="165"/>
      <c r="X420" s="165"/>
      <c r="Y420" s="165"/>
      <c r="Z420" s="165"/>
      <c r="AA420" s="165"/>
    </row>
    <row r="421" spans="1:27" ht="12.75" customHeight="1" x14ac:dyDescent="0.25">
      <c r="A421" s="165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65"/>
      <c r="S421" s="165"/>
      <c r="T421" s="165"/>
      <c r="U421" s="165"/>
      <c r="V421" s="165"/>
      <c r="W421" s="165"/>
      <c r="X421" s="165"/>
      <c r="Y421" s="165"/>
      <c r="Z421" s="165"/>
      <c r="AA421" s="165"/>
    </row>
    <row r="422" spans="1:27" ht="12.75" customHeight="1" x14ac:dyDescent="0.25">
      <c r="A422" s="165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65"/>
      <c r="S422" s="165"/>
      <c r="T422" s="165"/>
      <c r="U422" s="165"/>
      <c r="V422" s="165"/>
      <c r="W422" s="165"/>
      <c r="X422" s="165"/>
      <c r="Y422" s="165"/>
      <c r="Z422" s="165"/>
      <c r="AA422" s="165"/>
    </row>
    <row r="423" spans="1:27" ht="12.75" customHeight="1" x14ac:dyDescent="0.25">
      <c r="A423" s="165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  <c r="Z423" s="165"/>
      <c r="AA423" s="165"/>
    </row>
    <row r="424" spans="1:27" ht="12.75" customHeight="1" x14ac:dyDescent="0.25">
      <c r="A424" s="165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65"/>
      <c r="S424" s="165"/>
      <c r="T424" s="165"/>
      <c r="U424" s="165"/>
      <c r="V424" s="165"/>
      <c r="W424" s="165"/>
      <c r="X424" s="165"/>
      <c r="Y424" s="165"/>
      <c r="Z424" s="165"/>
      <c r="AA424" s="165"/>
    </row>
    <row r="425" spans="1:27" ht="12.75" customHeight="1" x14ac:dyDescent="0.25">
      <c r="A425" s="165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  <c r="Z425" s="165"/>
      <c r="AA425" s="165"/>
    </row>
    <row r="426" spans="1:27" ht="12.75" customHeight="1" x14ac:dyDescent="0.25">
      <c r="A426" s="165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65"/>
      <c r="S426" s="165"/>
      <c r="T426" s="165"/>
      <c r="U426" s="165"/>
      <c r="V426" s="165"/>
      <c r="W426" s="165"/>
      <c r="X426" s="165"/>
      <c r="Y426" s="165"/>
      <c r="Z426" s="165"/>
      <c r="AA426" s="165"/>
    </row>
    <row r="427" spans="1:27" ht="12.75" customHeight="1" x14ac:dyDescent="0.25">
      <c r="A427" s="165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65"/>
      <c r="S427" s="165"/>
      <c r="T427" s="165"/>
      <c r="U427" s="165"/>
      <c r="V427" s="165"/>
      <c r="W427" s="165"/>
      <c r="X427" s="165"/>
      <c r="Y427" s="165"/>
      <c r="Z427" s="165"/>
      <c r="AA427" s="165"/>
    </row>
    <row r="428" spans="1:27" ht="12.75" customHeight="1" x14ac:dyDescent="0.25">
      <c r="A428" s="165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5"/>
      <c r="Z428" s="165"/>
      <c r="AA428" s="165"/>
    </row>
    <row r="429" spans="1:27" ht="12.75" customHeight="1" x14ac:dyDescent="0.25">
      <c r="A429" s="165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65"/>
      <c r="S429" s="165"/>
      <c r="T429" s="165"/>
      <c r="U429" s="165"/>
      <c r="V429" s="165"/>
      <c r="W429" s="165"/>
      <c r="X429" s="165"/>
      <c r="Y429" s="165"/>
      <c r="Z429" s="165"/>
      <c r="AA429" s="165"/>
    </row>
    <row r="430" spans="1:27" ht="12.75" customHeight="1" x14ac:dyDescent="0.25">
      <c r="A430" s="165"/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65"/>
      <c r="S430" s="165"/>
      <c r="T430" s="165"/>
      <c r="U430" s="165"/>
      <c r="V430" s="165"/>
      <c r="W430" s="165"/>
      <c r="X430" s="165"/>
      <c r="Y430" s="165"/>
      <c r="Z430" s="165"/>
      <c r="AA430" s="165"/>
    </row>
    <row r="431" spans="1:27" ht="12.75" customHeight="1" x14ac:dyDescent="0.25">
      <c r="A431" s="165"/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65"/>
      <c r="S431" s="165"/>
      <c r="T431" s="165"/>
      <c r="U431" s="165"/>
      <c r="V431" s="165"/>
      <c r="W431" s="165"/>
      <c r="X431" s="165"/>
      <c r="Y431" s="165"/>
      <c r="Z431" s="165"/>
      <c r="AA431" s="165"/>
    </row>
    <row r="432" spans="1:27" ht="12.75" customHeight="1" x14ac:dyDescent="0.25">
      <c r="A432" s="165"/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  <c r="Y432" s="165"/>
      <c r="Z432" s="165"/>
      <c r="AA432" s="165"/>
    </row>
    <row r="433" spans="1:27" ht="12.75" customHeight="1" x14ac:dyDescent="0.25">
      <c r="A433" s="165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5"/>
      <c r="Z433" s="165"/>
      <c r="AA433" s="165"/>
    </row>
  </sheetData>
  <sortState ref="B70:K93">
    <sortCondition ref="H70:H93"/>
  </sortState>
  <printOptions horizontalCentered="1"/>
  <pageMargins left="0.25" right="0.25" top="0.75" bottom="0.75" header="0.3" footer="0.3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84"/>
  <sheetViews>
    <sheetView zoomScaleNormal="100" workbookViewId="0"/>
  </sheetViews>
  <sheetFormatPr defaultColWidth="14.44140625" defaultRowHeight="15" customHeight="1" x14ac:dyDescent="0.25"/>
  <cols>
    <col min="1" max="3" width="4.6640625" style="6" customWidth="1"/>
    <col min="4" max="4" width="12.6640625" style="6" customWidth="1"/>
    <col min="5" max="5" width="13.6640625" style="6" customWidth="1"/>
    <col min="6" max="6" width="10.6640625" style="6" customWidth="1"/>
    <col min="7" max="7" width="7.6640625" style="6" customWidth="1"/>
    <col min="8" max="20" width="4.6640625" style="6" customWidth="1"/>
    <col min="21" max="21" width="9" style="6" customWidth="1"/>
    <col min="22" max="22" width="9.109375" style="6" customWidth="1"/>
    <col min="23" max="25" width="8" style="6" customWidth="1"/>
    <col min="26" max="16384" width="14.44140625" style="6"/>
  </cols>
  <sheetData>
    <row r="1" spans="1:25" ht="18" customHeight="1" x14ac:dyDescent="0.25">
      <c r="A1" s="8" t="s">
        <v>200</v>
      </c>
      <c r="B1" s="8"/>
      <c r="C1" s="2"/>
      <c r="D1" s="1"/>
      <c r="E1" s="1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209"/>
      <c r="T1" s="209"/>
      <c r="U1" s="209"/>
      <c r="V1" s="209"/>
      <c r="W1" s="209"/>
      <c r="X1" s="209"/>
      <c r="Y1" s="209"/>
    </row>
    <row r="2" spans="1:25" ht="18" customHeight="1" x14ac:dyDescent="0.25">
      <c r="A2" s="134" t="s">
        <v>203</v>
      </c>
      <c r="B2" s="134"/>
      <c r="C2" s="2"/>
      <c r="D2" s="1"/>
      <c r="E2" s="1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209"/>
      <c r="T2" s="209"/>
      <c r="U2" s="209"/>
      <c r="V2" s="209"/>
      <c r="W2" s="209"/>
      <c r="X2" s="209"/>
      <c r="Y2" s="209"/>
    </row>
    <row r="3" spans="1:25" ht="18" customHeight="1" x14ac:dyDescent="0.25">
      <c r="A3" s="134" t="s">
        <v>201</v>
      </c>
      <c r="B3" s="134"/>
      <c r="C3" s="2"/>
      <c r="D3" s="1"/>
      <c r="E3" s="1"/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209"/>
      <c r="T3" s="209"/>
      <c r="U3" s="209"/>
      <c r="V3" s="209"/>
      <c r="W3" s="209"/>
      <c r="X3" s="209"/>
      <c r="Y3" s="209"/>
    </row>
    <row r="4" spans="1:25" ht="8.1" customHeight="1" x14ac:dyDescent="0.25">
      <c r="A4" s="134"/>
      <c r="B4" s="134"/>
      <c r="C4" s="1"/>
      <c r="D4" s="4"/>
      <c r="E4" s="4"/>
      <c r="F4" s="4"/>
      <c r="G4" s="4"/>
      <c r="H4" s="4"/>
      <c r="I4" s="4"/>
      <c r="J4" s="209"/>
      <c r="K4" s="4"/>
      <c r="L4" s="4"/>
      <c r="M4" s="4"/>
      <c r="N4" s="4"/>
      <c r="O4" s="4"/>
      <c r="P4" s="4"/>
      <c r="Q4" s="4"/>
      <c r="R4" s="4"/>
      <c r="S4" s="209"/>
      <c r="T4" s="211"/>
      <c r="U4" s="211"/>
      <c r="V4" s="209"/>
      <c r="W4" s="209"/>
      <c r="X4" s="209"/>
      <c r="Y4" s="209"/>
    </row>
    <row r="5" spans="1:25" ht="14.25" customHeight="1" x14ac:dyDescent="0.25">
      <c r="A5" s="8" t="s">
        <v>36</v>
      </c>
      <c r="B5" s="8"/>
      <c r="C5" s="8"/>
      <c r="D5" s="235"/>
      <c r="E5" s="235"/>
      <c r="F5" s="235"/>
      <c r="G5" s="235"/>
      <c r="H5" s="236"/>
      <c r="I5" s="236"/>
      <c r="J5" s="236"/>
      <c r="K5" s="236"/>
      <c r="L5" s="235"/>
      <c r="M5" s="235"/>
      <c r="N5" s="235"/>
      <c r="O5" s="235"/>
      <c r="P5" s="235"/>
      <c r="Q5" s="236"/>
      <c r="R5" s="11"/>
      <c r="S5" s="215"/>
      <c r="T5" s="215"/>
      <c r="U5" s="235"/>
      <c r="V5" s="235"/>
      <c r="W5" s="235"/>
      <c r="X5" s="235"/>
      <c r="Y5" s="235"/>
    </row>
    <row r="6" spans="1:25" ht="5.0999999999999996" customHeight="1" x14ac:dyDescent="0.25">
      <c r="A6" s="8"/>
      <c r="B6" s="8"/>
      <c r="C6" s="8"/>
      <c r="D6" s="235"/>
      <c r="E6" s="235"/>
      <c r="F6" s="235"/>
      <c r="G6" s="235"/>
      <c r="H6" s="236"/>
      <c r="I6" s="236"/>
      <c r="J6" s="236"/>
      <c r="K6" s="236"/>
      <c r="L6" s="235"/>
      <c r="M6" s="235"/>
      <c r="N6" s="235"/>
      <c r="O6" s="235"/>
      <c r="P6" s="235"/>
      <c r="Q6" s="236"/>
      <c r="R6" s="11"/>
      <c r="S6" s="215"/>
      <c r="T6" s="215"/>
      <c r="U6" s="235"/>
      <c r="V6" s="235"/>
      <c r="W6" s="235"/>
      <c r="X6" s="235"/>
      <c r="Y6" s="235"/>
    </row>
    <row r="7" spans="1:25" ht="18.75" customHeight="1" x14ac:dyDescent="0.25">
      <c r="A7" s="1" t="s">
        <v>17</v>
      </c>
      <c r="B7" s="1"/>
      <c r="C7" s="1"/>
      <c r="D7" s="1"/>
      <c r="E7" s="235"/>
      <c r="F7" s="212"/>
      <c r="G7" s="235"/>
      <c r="H7" s="235"/>
      <c r="I7" s="236"/>
      <c r="J7" s="236"/>
      <c r="K7" s="236"/>
      <c r="L7" s="236"/>
      <c r="M7" s="235"/>
      <c r="N7" s="235"/>
      <c r="O7" s="235"/>
      <c r="P7" s="235"/>
      <c r="Q7" s="235"/>
      <c r="R7" s="236"/>
      <c r="S7" s="13"/>
      <c r="T7" s="215"/>
      <c r="U7" s="235"/>
      <c r="V7" s="235"/>
      <c r="W7" s="235"/>
      <c r="X7" s="235"/>
      <c r="Y7" s="235"/>
    </row>
    <row r="8" spans="1:25" ht="5.0999999999999996" customHeight="1" x14ac:dyDescent="0.25">
      <c r="A8" s="1"/>
      <c r="B8" s="1"/>
      <c r="C8" s="1"/>
      <c r="D8" s="1"/>
      <c r="E8" s="235"/>
      <c r="F8" s="212"/>
      <c r="G8" s="235"/>
      <c r="H8" s="235"/>
      <c r="I8" s="236"/>
      <c r="J8" s="236"/>
      <c r="K8" s="236"/>
      <c r="L8" s="236"/>
      <c r="M8" s="235"/>
      <c r="N8" s="235"/>
      <c r="O8" s="235"/>
      <c r="P8" s="235"/>
      <c r="Q8" s="235"/>
      <c r="R8" s="236"/>
      <c r="S8" s="13"/>
      <c r="T8" s="215"/>
      <c r="U8" s="235"/>
      <c r="V8" s="235"/>
      <c r="W8" s="235"/>
      <c r="X8" s="235"/>
      <c r="Y8" s="235"/>
    </row>
    <row r="9" spans="1:25" ht="16.5" customHeight="1" thickBot="1" x14ac:dyDescent="0.3">
      <c r="A9" s="235"/>
      <c r="B9" s="235"/>
      <c r="C9" s="8" t="s">
        <v>220</v>
      </c>
      <c r="E9" s="235"/>
      <c r="F9" s="209"/>
      <c r="G9" s="235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5"/>
      <c r="V9" s="235"/>
      <c r="W9" s="235"/>
      <c r="X9" s="235"/>
      <c r="Y9" s="235"/>
    </row>
    <row r="10" spans="1:25" ht="13.5" customHeight="1" thickBot="1" x14ac:dyDescent="0.3">
      <c r="A10" s="235"/>
      <c r="B10" s="235"/>
      <c r="C10" s="235"/>
      <c r="D10" s="235"/>
      <c r="E10" s="235"/>
      <c r="F10" s="235"/>
      <c r="G10" s="235"/>
      <c r="H10" s="414" t="s">
        <v>221</v>
      </c>
      <c r="I10" s="415"/>
      <c r="J10" s="415"/>
      <c r="K10" s="415"/>
      <c r="L10" s="415"/>
      <c r="M10" s="415"/>
      <c r="N10" s="415"/>
      <c r="O10" s="415"/>
      <c r="P10" s="415"/>
      <c r="Q10" s="415"/>
      <c r="R10" s="415"/>
      <c r="S10" s="415"/>
      <c r="T10" s="416"/>
      <c r="U10" s="235"/>
      <c r="V10" s="235"/>
      <c r="W10" s="235"/>
      <c r="X10" s="235"/>
      <c r="Y10" s="235"/>
    </row>
    <row r="11" spans="1:25" ht="13.5" customHeight="1" x14ac:dyDescent="0.25">
      <c r="A11" s="38" t="s">
        <v>3</v>
      </c>
      <c r="B11" s="39" t="s">
        <v>222</v>
      </c>
      <c r="C11" s="39" t="s">
        <v>0</v>
      </c>
      <c r="D11" s="255" t="s">
        <v>4</v>
      </c>
      <c r="E11" s="41" t="s">
        <v>5</v>
      </c>
      <c r="F11" s="42" t="s">
        <v>6</v>
      </c>
      <c r="G11" s="43" t="s">
        <v>7</v>
      </c>
      <c r="H11" s="257">
        <v>1.43</v>
      </c>
      <c r="I11" s="257">
        <v>1.46</v>
      </c>
      <c r="J11" s="257">
        <v>1.49</v>
      </c>
      <c r="K11" s="257">
        <v>1.52</v>
      </c>
      <c r="L11" s="257">
        <v>1.55</v>
      </c>
      <c r="M11" s="257">
        <v>1.58</v>
      </c>
      <c r="N11" s="257">
        <v>1.61</v>
      </c>
      <c r="O11" s="257">
        <v>1.64</v>
      </c>
      <c r="P11" s="257">
        <v>1.67</v>
      </c>
      <c r="Q11" s="257">
        <v>1.7</v>
      </c>
      <c r="R11" s="257">
        <v>1.73</v>
      </c>
      <c r="S11" s="257"/>
      <c r="T11" s="257"/>
      <c r="U11" s="39" t="s">
        <v>13</v>
      </c>
      <c r="V11" s="45" t="s">
        <v>210</v>
      </c>
      <c r="W11" s="238"/>
      <c r="X11" s="238"/>
      <c r="Y11" s="238"/>
    </row>
    <row r="12" spans="1:25" ht="13.5" customHeight="1" thickBot="1" x14ac:dyDescent="0.3">
      <c r="A12" s="251" t="s">
        <v>21</v>
      </c>
      <c r="B12" s="96" t="s">
        <v>223</v>
      </c>
      <c r="C12" s="96" t="s">
        <v>22</v>
      </c>
      <c r="D12" s="256" t="s">
        <v>23</v>
      </c>
      <c r="E12" s="252" t="s">
        <v>24</v>
      </c>
      <c r="F12" s="253" t="s">
        <v>25</v>
      </c>
      <c r="G12" s="254" t="s">
        <v>26</v>
      </c>
      <c r="H12" s="258"/>
      <c r="I12" s="258"/>
      <c r="J12" s="258"/>
      <c r="K12" s="258"/>
      <c r="L12" s="258"/>
      <c r="M12" s="258"/>
      <c r="N12" s="258"/>
      <c r="O12" s="258"/>
      <c r="P12" s="258"/>
      <c r="Q12" s="258"/>
      <c r="R12" s="258"/>
      <c r="S12" s="258"/>
      <c r="T12" s="258"/>
      <c r="U12" s="96" t="s">
        <v>32</v>
      </c>
      <c r="V12" s="95" t="s">
        <v>35</v>
      </c>
      <c r="W12" s="238"/>
      <c r="X12" s="238"/>
      <c r="Y12" s="238"/>
    </row>
    <row r="13" spans="1:25" ht="12.75" customHeight="1" x14ac:dyDescent="0.25">
      <c r="A13" s="245">
        <v>1</v>
      </c>
      <c r="B13" s="245">
        <v>3</v>
      </c>
      <c r="C13" s="247"/>
      <c r="D13" s="157"/>
      <c r="E13" s="127"/>
      <c r="F13" s="248"/>
      <c r="G13" s="261"/>
      <c r="H13" s="162"/>
      <c r="I13" s="162"/>
      <c r="J13" s="162"/>
      <c r="K13" s="162"/>
      <c r="L13" s="162" t="s">
        <v>224</v>
      </c>
      <c r="M13" s="132" t="s">
        <v>224</v>
      </c>
      <c r="N13" s="132" t="s">
        <v>224</v>
      </c>
      <c r="O13" s="132" t="s">
        <v>224</v>
      </c>
      <c r="P13" s="132" t="s">
        <v>226</v>
      </c>
      <c r="Q13" s="132" t="s">
        <v>224</v>
      </c>
      <c r="R13" s="162" t="s">
        <v>225</v>
      </c>
      <c r="S13" s="162"/>
      <c r="T13" s="162"/>
      <c r="U13" s="368" t="s">
        <v>328</v>
      </c>
      <c r="V13" s="259"/>
      <c r="W13" s="235"/>
      <c r="X13" s="235"/>
      <c r="Y13" s="235"/>
    </row>
    <row r="14" spans="1:25" ht="12.75" customHeight="1" x14ac:dyDescent="0.25">
      <c r="A14" s="246">
        <v>1</v>
      </c>
      <c r="B14" s="246">
        <v>3</v>
      </c>
      <c r="C14" s="132">
        <v>144</v>
      </c>
      <c r="D14" s="158" t="s">
        <v>88</v>
      </c>
      <c r="E14" s="243" t="s">
        <v>89</v>
      </c>
      <c r="F14" s="249" t="s">
        <v>171</v>
      </c>
      <c r="G14" s="130" t="s">
        <v>2</v>
      </c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60"/>
      <c r="U14" s="342" t="s">
        <v>328</v>
      </c>
      <c r="V14" s="367">
        <v>855</v>
      </c>
      <c r="W14" s="235"/>
      <c r="X14" s="235"/>
      <c r="Y14" s="235"/>
    </row>
    <row r="15" spans="1:25" ht="12.75" customHeight="1" x14ac:dyDescent="0.25">
      <c r="A15" s="245">
        <v>2</v>
      </c>
      <c r="B15" s="245">
        <v>1</v>
      </c>
      <c r="C15" s="247"/>
      <c r="D15" s="157"/>
      <c r="E15" s="127"/>
      <c r="F15" s="248"/>
      <c r="G15" s="261"/>
      <c r="H15" s="132"/>
      <c r="I15" s="132"/>
      <c r="J15" s="132"/>
      <c r="K15" s="132"/>
      <c r="L15" s="132"/>
      <c r="M15" s="132" t="s">
        <v>224</v>
      </c>
      <c r="N15" s="132" t="s">
        <v>224</v>
      </c>
      <c r="O15" s="132" t="s">
        <v>227</v>
      </c>
      <c r="P15" s="132" t="s">
        <v>224</v>
      </c>
      <c r="Q15" s="132" t="s">
        <v>225</v>
      </c>
      <c r="R15" s="132"/>
      <c r="S15" s="132"/>
      <c r="T15" s="160"/>
      <c r="U15" s="370" t="s">
        <v>326</v>
      </c>
      <c r="V15" s="369"/>
      <c r="W15" s="235"/>
      <c r="X15" s="235"/>
      <c r="Y15" s="235"/>
    </row>
    <row r="16" spans="1:25" ht="12.75" customHeight="1" x14ac:dyDescent="0.25">
      <c r="A16" s="246">
        <v>2</v>
      </c>
      <c r="B16" s="246">
        <v>1</v>
      </c>
      <c r="C16" s="132">
        <v>5</v>
      </c>
      <c r="D16" s="158" t="s">
        <v>63</v>
      </c>
      <c r="E16" s="243" t="s">
        <v>64</v>
      </c>
      <c r="F16" s="249" t="s">
        <v>181</v>
      </c>
      <c r="G16" s="130" t="s">
        <v>1</v>
      </c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60"/>
      <c r="U16" s="260" t="s">
        <v>326</v>
      </c>
      <c r="V16" s="367">
        <v>818</v>
      </c>
      <c r="W16" s="235"/>
      <c r="X16" s="235"/>
      <c r="Y16" s="235"/>
    </row>
    <row r="17" spans="1:25" ht="12.75" customHeight="1" x14ac:dyDescent="0.25">
      <c r="A17" s="245"/>
      <c r="B17" s="245">
        <v>2</v>
      </c>
      <c r="C17" s="247"/>
      <c r="D17" s="157"/>
      <c r="E17" s="127"/>
      <c r="F17" s="248"/>
      <c r="G17" s="261"/>
      <c r="H17" s="132"/>
      <c r="I17" s="132"/>
      <c r="J17" s="132"/>
      <c r="K17" s="132" t="s">
        <v>224</v>
      </c>
      <c r="L17" s="132" t="s">
        <v>226</v>
      </c>
      <c r="M17" s="132" t="s">
        <v>226</v>
      </c>
      <c r="N17" s="132" t="s">
        <v>226</v>
      </c>
      <c r="O17" s="132" t="s">
        <v>224</v>
      </c>
      <c r="P17" s="132" t="s">
        <v>225</v>
      </c>
      <c r="Q17" s="132"/>
      <c r="R17" s="132"/>
      <c r="S17" s="132"/>
      <c r="T17" s="132"/>
      <c r="U17" s="370" t="s">
        <v>327</v>
      </c>
      <c r="V17" s="250"/>
      <c r="W17" s="235"/>
      <c r="X17" s="235"/>
      <c r="Y17" s="235"/>
    </row>
    <row r="18" spans="1:25" ht="12.75" customHeight="1" x14ac:dyDescent="0.25">
      <c r="A18" s="246">
        <v>3</v>
      </c>
      <c r="B18" s="246">
        <v>2</v>
      </c>
      <c r="C18" s="132">
        <v>48</v>
      </c>
      <c r="D18" s="158" t="s">
        <v>135</v>
      </c>
      <c r="E18" s="243" t="s">
        <v>136</v>
      </c>
      <c r="F18" s="249" t="s">
        <v>144</v>
      </c>
      <c r="G18" s="130" t="s">
        <v>14</v>
      </c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260" t="s">
        <v>327</v>
      </c>
      <c r="V18" s="260">
        <v>783</v>
      </c>
      <c r="W18" s="235"/>
      <c r="X18" s="235"/>
      <c r="Y18" s="235"/>
    </row>
    <row r="19" spans="1:25" ht="12.75" customHeight="1" x14ac:dyDescent="0.25">
      <c r="A19" s="245"/>
      <c r="B19" s="245">
        <v>9</v>
      </c>
      <c r="C19" s="247"/>
      <c r="D19" s="157"/>
      <c r="E19" s="127"/>
      <c r="F19" s="248"/>
      <c r="G19" s="261"/>
      <c r="H19" s="132"/>
      <c r="I19" s="132"/>
      <c r="J19" s="132"/>
      <c r="K19" s="132" t="s">
        <v>224</v>
      </c>
      <c r="L19" s="132" t="s">
        <v>224</v>
      </c>
      <c r="M19" s="132" t="s">
        <v>224</v>
      </c>
      <c r="N19" s="132" t="s">
        <v>224</v>
      </c>
      <c r="O19" s="132" t="s">
        <v>226</v>
      </c>
      <c r="P19" s="132" t="s">
        <v>225</v>
      </c>
      <c r="Q19" s="132"/>
      <c r="R19" s="132"/>
      <c r="S19" s="132"/>
      <c r="T19" s="132"/>
      <c r="U19" s="370" t="s">
        <v>327</v>
      </c>
      <c r="V19" s="250"/>
      <c r="W19" s="235"/>
      <c r="X19" s="235"/>
      <c r="Y19" s="235"/>
    </row>
    <row r="20" spans="1:25" ht="12.75" customHeight="1" x14ac:dyDescent="0.25">
      <c r="A20" s="260" t="s">
        <v>477</v>
      </c>
      <c r="B20" s="246">
        <v>9</v>
      </c>
      <c r="C20" s="132">
        <v>145</v>
      </c>
      <c r="D20" s="158" t="s">
        <v>90</v>
      </c>
      <c r="E20" s="243" t="s">
        <v>91</v>
      </c>
      <c r="F20" s="249" t="s">
        <v>172</v>
      </c>
      <c r="G20" s="130" t="s">
        <v>2</v>
      </c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260" t="s">
        <v>327</v>
      </c>
      <c r="V20" s="260">
        <v>783</v>
      </c>
      <c r="W20" s="235"/>
      <c r="X20" s="235"/>
      <c r="Y20" s="235"/>
    </row>
    <row r="21" spans="1:25" ht="12.75" customHeight="1" x14ac:dyDescent="0.25">
      <c r="A21" s="245"/>
      <c r="B21" s="245">
        <v>10</v>
      </c>
      <c r="C21" s="247"/>
      <c r="D21" s="157"/>
      <c r="E21" s="127"/>
      <c r="F21" s="248"/>
      <c r="G21" s="261"/>
      <c r="H21" s="132"/>
      <c r="I21" s="132"/>
      <c r="J21" s="132"/>
      <c r="K21" s="132" t="s">
        <v>224</v>
      </c>
      <c r="L21" s="132" t="s">
        <v>224</v>
      </c>
      <c r="M21" s="132" t="s">
        <v>224</v>
      </c>
      <c r="N21" s="132" t="s">
        <v>224</v>
      </c>
      <c r="O21" s="132" t="s">
        <v>226</v>
      </c>
      <c r="P21" s="132" t="s">
        <v>225</v>
      </c>
      <c r="Q21" s="132"/>
      <c r="R21" s="132"/>
      <c r="S21" s="132"/>
      <c r="T21" s="132"/>
      <c r="U21" s="370" t="s">
        <v>327</v>
      </c>
      <c r="V21" s="250"/>
      <c r="W21" s="235"/>
      <c r="X21" s="235"/>
      <c r="Y21" s="235"/>
    </row>
    <row r="22" spans="1:25" ht="12.75" customHeight="1" x14ac:dyDescent="0.25">
      <c r="A22" s="260" t="s">
        <v>477</v>
      </c>
      <c r="B22" s="246">
        <v>10</v>
      </c>
      <c r="C22" s="132">
        <v>8</v>
      </c>
      <c r="D22" s="158" t="s">
        <v>57</v>
      </c>
      <c r="E22" s="243" t="s">
        <v>58</v>
      </c>
      <c r="F22" s="249" t="s">
        <v>184</v>
      </c>
      <c r="G22" s="130" t="s">
        <v>1</v>
      </c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260" t="s">
        <v>327</v>
      </c>
      <c r="V22" s="260">
        <v>783</v>
      </c>
      <c r="W22" s="235"/>
      <c r="X22" s="235"/>
      <c r="Y22" s="235"/>
    </row>
    <row r="23" spans="1:25" ht="12.75" customHeight="1" x14ac:dyDescent="0.25">
      <c r="A23" s="245"/>
      <c r="B23" s="245">
        <v>7</v>
      </c>
      <c r="C23" s="247"/>
      <c r="D23" s="157"/>
      <c r="E23" s="127"/>
      <c r="F23" s="248"/>
      <c r="G23" s="261"/>
      <c r="H23" s="132"/>
      <c r="I23" s="132"/>
      <c r="J23" s="132"/>
      <c r="K23" s="132" t="s">
        <v>224</v>
      </c>
      <c r="L23" s="132" t="s">
        <v>224</v>
      </c>
      <c r="M23" s="132" t="s">
        <v>224</v>
      </c>
      <c r="N23" s="132" t="s">
        <v>227</v>
      </c>
      <c r="O23" s="132" t="s">
        <v>226</v>
      </c>
      <c r="P23" s="132" t="s">
        <v>225</v>
      </c>
      <c r="Q23" s="132"/>
      <c r="R23" s="132"/>
      <c r="S23" s="132"/>
      <c r="T23" s="132"/>
      <c r="U23" s="370" t="s">
        <v>327</v>
      </c>
      <c r="V23" s="250"/>
      <c r="W23" s="235"/>
      <c r="X23" s="235"/>
      <c r="Y23" s="235"/>
    </row>
    <row r="24" spans="1:25" ht="12.75" customHeight="1" x14ac:dyDescent="0.25">
      <c r="A24" s="246">
        <v>6</v>
      </c>
      <c r="B24" s="246">
        <v>7</v>
      </c>
      <c r="C24" s="132">
        <v>6</v>
      </c>
      <c r="D24" s="158" t="s">
        <v>61</v>
      </c>
      <c r="E24" s="243" t="s">
        <v>62</v>
      </c>
      <c r="F24" s="249" t="s">
        <v>182</v>
      </c>
      <c r="G24" s="130" t="s">
        <v>1</v>
      </c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260" t="s">
        <v>327</v>
      </c>
      <c r="V24" s="260">
        <v>783</v>
      </c>
      <c r="W24" s="235"/>
      <c r="X24" s="235"/>
      <c r="Y24" s="235"/>
    </row>
    <row r="25" spans="1:25" ht="12.75" customHeight="1" x14ac:dyDescent="0.25">
      <c r="A25" s="245"/>
      <c r="B25" s="245">
        <v>6</v>
      </c>
      <c r="C25" s="247"/>
      <c r="D25" s="157"/>
      <c r="E25" s="127"/>
      <c r="F25" s="248"/>
      <c r="G25" s="261"/>
      <c r="H25" s="132"/>
      <c r="I25" s="132"/>
      <c r="J25" s="132" t="s">
        <v>224</v>
      </c>
      <c r="K25" s="132" t="s">
        <v>224</v>
      </c>
      <c r="L25" s="132" t="s">
        <v>224</v>
      </c>
      <c r="M25" s="132" t="s">
        <v>224</v>
      </c>
      <c r="N25" s="132" t="s">
        <v>224</v>
      </c>
      <c r="O25" s="132" t="s">
        <v>227</v>
      </c>
      <c r="P25" s="132" t="s">
        <v>225</v>
      </c>
      <c r="Q25" s="132"/>
      <c r="R25" s="132"/>
      <c r="S25" s="132"/>
      <c r="T25" s="132"/>
      <c r="U25" s="370" t="s">
        <v>327</v>
      </c>
      <c r="V25" s="250"/>
      <c r="W25" s="235"/>
      <c r="X25" s="235"/>
      <c r="Y25" s="235"/>
    </row>
    <row r="26" spans="1:25" ht="12.75" customHeight="1" x14ac:dyDescent="0.25">
      <c r="A26" s="246">
        <v>7</v>
      </c>
      <c r="B26" s="246">
        <v>6</v>
      </c>
      <c r="C26" s="132">
        <v>146</v>
      </c>
      <c r="D26" s="158" t="s">
        <v>92</v>
      </c>
      <c r="E26" s="243" t="s">
        <v>93</v>
      </c>
      <c r="F26" s="249" t="s">
        <v>173</v>
      </c>
      <c r="G26" s="130" t="s">
        <v>2</v>
      </c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260" t="s">
        <v>327</v>
      </c>
      <c r="V26" s="260">
        <v>783</v>
      </c>
      <c r="W26" s="235"/>
      <c r="X26" s="235"/>
      <c r="Y26" s="235"/>
    </row>
    <row r="27" spans="1:25" ht="12.75" customHeight="1" x14ac:dyDescent="0.25">
      <c r="A27" s="245">
        <v>8</v>
      </c>
      <c r="B27" s="245">
        <v>11</v>
      </c>
      <c r="C27" s="247"/>
      <c r="D27" s="157"/>
      <c r="E27" s="127"/>
      <c r="F27" s="248"/>
      <c r="G27" s="261"/>
      <c r="H27" s="132"/>
      <c r="I27" s="132" t="s">
        <v>224</v>
      </c>
      <c r="J27" s="132" t="s">
        <v>224</v>
      </c>
      <c r="K27" s="132" t="s">
        <v>224</v>
      </c>
      <c r="L27" s="132" t="s">
        <v>224</v>
      </c>
      <c r="M27" s="132" t="s">
        <v>226</v>
      </c>
      <c r="N27" s="132" t="s">
        <v>225</v>
      </c>
      <c r="O27" s="132"/>
      <c r="P27" s="132"/>
      <c r="Q27" s="132"/>
      <c r="R27" s="132"/>
      <c r="S27" s="132"/>
      <c r="T27" s="132"/>
      <c r="U27" s="370" t="s">
        <v>332</v>
      </c>
      <c r="V27" s="250"/>
      <c r="W27" s="235"/>
      <c r="X27" s="235"/>
      <c r="Y27" s="235"/>
    </row>
    <row r="28" spans="1:25" ht="12.75" customHeight="1" x14ac:dyDescent="0.25">
      <c r="A28" s="246">
        <v>8</v>
      </c>
      <c r="B28" s="246">
        <v>11</v>
      </c>
      <c r="C28" s="132">
        <v>55</v>
      </c>
      <c r="D28" s="158" t="s">
        <v>138</v>
      </c>
      <c r="E28" s="243" t="s">
        <v>139</v>
      </c>
      <c r="F28" s="249" t="s">
        <v>146</v>
      </c>
      <c r="G28" s="130" t="s">
        <v>14</v>
      </c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260" t="s">
        <v>332</v>
      </c>
      <c r="V28" s="260">
        <v>712</v>
      </c>
      <c r="W28" s="235"/>
      <c r="X28" s="235"/>
      <c r="Y28" s="235"/>
    </row>
    <row r="29" spans="1:25" ht="12.75" customHeight="1" x14ac:dyDescent="0.25">
      <c r="A29" s="245">
        <v>9</v>
      </c>
      <c r="B29" s="245"/>
      <c r="C29" s="247"/>
      <c r="D29" s="157"/>
      <c r="E29" s="127"/>
      <c r="F29" s="248"/>
      <c r="G29" s="261"/>
      <c r="H29" s="132" t="s">
        <v>224</v>
      </c>
      <c r="I29" s="132" t="s">
        <v>224</v>
      </c>
      <c r="J29" s="132" t="s">
        <v>224</v>
      </c>
      <c r="K29" s="132" t="s">
        <v>224</v>
      </c>
      <c r="L29" s="132" t="s">
        <v>226</v>
      </c>
      <c r="M29" s="132" t="s">
        <v>226</v>
      </c>
      <c r="N29" s="132" t="s">
        <v>225</v>
      </c>
      <c r="O29" s="132"/>
      <c r="P29" s="132"/>
      <c r="Q29" s="132"/>
      <c r="R29" s="132"/>
      <c r="S29" s="132"/>
      <c r="T29" s="132"/>
      <c r="U29" s="370" t="s">
        <v>332</v>
      </c>
      <c r="V29" s="250"/>
      <c r="W29" s="235"/>
      <c r="X29" s="235"/>
      <c r="Y29" s="235"/>
    </row>
    <row r="30" spans="1:25" ht="12.75" customHeight="1" x14ac:dyDescent="0.25">
      <c r="A30" s="246">
        <v>9</v>
      </c>
      <c r="B30" s="246">
        <v>14</v>
      </c>
      <c r="C30" s="132">
        <v>147</v>
      </c>
      <c r="D30" s="158" t="s">
        <v>94</v>
      </c>
      <c r="E30" s="243" t="s">
        <v>95</v>
      </c>
      <c r="F30" s="249" t="s">
        <v>174</v>
      </c>
      <c r="G30" s="130" t="s">
        <v>2</v>
      </c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260" t="s">
        <v>332</v>
      </c>
      <c r="V30" s="260">
        <v>712</v>
      </c>
      <c r="W30" s="235"/>
      <c r="X30" s="235"/>
      <c r="Y30" s="235"/>
    </row>
    <row r="31" spans="1:25" ht="12.75" customHeight="1" x14ac:dyDescent="0.25">
      <c r="A31" s="245">
        <v>10</v>
      </c>
      <c r="B31" s="245">
        <v>4</v>
      </c>
      <c r="C31" s="247"/>
      <c r="D31" s="157"/>
      <c r="E31" s="127"/>
      <c r="F31" s="248"/>
      <c r="G31" s="261"/>
      <c r="H31" s="132"/>
      <c r="I31" s="132" t="s">
        <v>226</v>
      </c>
      <c r="J31" s="132" t="s">
        <v>227</v>
      </c>
      <c r="K31" s="132" t="s">
        <v>224</v>
      </c>
      <c r="L31" s="132" t="s">
        <v>227</v>
      </c>
      <c r="M31" s="132" t="s">
        <v>225</v>
      </c>
      <c r="N31" s="132"/>
      <c r="O31" s="132"/>
      <c r="P31" s="132"/>
      <c r="Q31" s="132"/>
      <c r="R31" s="132"/>
      <c r="S31" s="132"/>
      <c r="T31" s="132"/>
      <c r="U31" s="370" t="s">
        <v>329</v>
      </c>
      <c r="V31" s="250"/>
      <c r="W31" s="235"/>
      <c r="X31" s="235"/>
      <c r="Y31" s="235"/>
    </row>
    <row r="32" spans="1:25" ht="12.75" customHeight="1" x14ac:dyDescent="0.25">
      <c r="A32" s="246">
        <v>10</v>
      </c>
      <c r="B32" s="246">
        <v>4</v>
      </c>
      <c r="C32" s="132">
        <v>7</v>
      </c>
      <c r="D32" s="158" t="s">
        <v>59</v>
      </c>
      <c r="E32" s="243" t="s">
        <v>60</v>
      </c>
      <c r="F32" s="249" t="s">
        <v>183</v>
      </c>
      <c r="G32" s="130" t="s">
        <v>1</v>
      </c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260" t="s">
        <v>329</v>
      </c>
      <c r="V32" s="260">
        <v>678</v>
      </c>
      <c r="W32" s="235"/>
      <c r="X32" s="235"/>
      <c r="Y32" s="235"/>
    </row>
    <row r="33" spans="1:25" ht="12.75" customHeight="1" x14ac:dyDescent="0.25">
      <c r="A33" s="245">
        <v>11</v>
      </c>
      <c r="B33" s="245">
        <v>5</v>
      </c>
      <c r="C33" s="247"/>
      <c r="D33" s="157"/>
      <c r="E33" s="127"/>
      <c r="F33" s="248"/>
      <c r="G33" s="261"/>
      <c r="H33" s="132"/>
      <c r="I33" s="132" t="s">
        <v>224</v>
      </c>
      <c r="J33" s="132" t="s">
        <v>224</v>
      </c>
      <c r="K33" s="132" t="s">
        <v>227</v>
      </c>
      <c r="L33" s="132" t="s">
        <v>225</v>
      </c>
      <c r="M33" s="132"/>
      <c r="N33" s="132"/>
      <c r="O33" s="132"/>
      <c r="P33" s="132"/>
      <c r="Q33" s="132"/>
      <c r="R33" s="132"/>
      <c r="S33" s="132"/>
      <c r="T33" s="132"/>
      <c r="U33" s="370" t="s">
        <v>330</v>
      </c>
      <c r="V33" s="250"/>
      <c r="W33" s="235"/>
      <c r="X33" s="235"/>
      <c r="Y33" s="235"/>
    </row>
    <row r="34" spans="1:25" ht="12.75" customHeight="1" x14ac:dyDescent="0.25">
      <c r="A34" s="246">
        <v>11</v>
      </c>
      <c r="B34" s="246">
        <v>5</v>
      </c>
      <c r="C34" s="132">
        <v>58</v>
      </c>
      <c r="D34" s="158" t="s">
        <v>140</v>
      </c>
      <c r="E34" s="243" t="s">
        <v>141</v>
      </c>
      <c r="F34" s="249" t="s">
        <v>147</v>
      </c>
      <c r="G34" s="130" t="s">
        <v>14</v>
      </c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260" t="s">
        <v>330</v>
      </c>
      <c r="V34" s="260">
        <v>644</v>
      </c>
      <c r="W34" s="235"/>
      <c r="X34" s="235"/>
      <c r="Y34" s="235"/>
    </row>
    <row r="35" spans="1:25" ht="12.75" customHeight="1" x14ac:dyDescent="0.25">
      <c r="A35" s="245">
        <v>12</v>
      </c>
      <c r="B35" s="245">
        <v>8</v>
      </c>
      <c r="C35" s="247"/>
      <c r="D35" s="157"/>
      <c r="E35" s="127"/>
      <c r="F35" s="248"/>
      <c r="G35" s="261"/>
      <c r="H35" s="132" t="s">
        <v>224</v>
      </c>
      <c r="I35" s="132" t="s">
        <v>224</v>
      </c>
      <c r="J35" s="132" t="s">
        <v>226</v>
      </c>
      <c r="K35" s="132" t="s">
        <v>225</v>
      </c>
      <c r="L35" s="132"/>
      <c r="M35" s="132"/>
      <c r="N35" s="132"/>
      <c r="O35" s="132"/>
      <c r="P35" s="132"/>
      <c r="Q35" s="132"/>
      <c r="R35" s="132"/>
      <c r="S35" s="132"/>
      <c r="T35" s="132"/>
      <c r="U35" s="370" t="s">
        <v>331</v>
      </c>
      <c r="V35" s="250"/>
      <c r="W35" s="235"/>
      <c r="X35" s="235"/>
      <c r="Y35" s="235"/>
    </row>
    <row r="36" spans="1:25" ht="12.75" customHeight="1" x14ac:dyDescent="0.25">
      <c r="A36" s="246">
        <v>12</v>
      </c>
      <c r="B36" s="246">
        <v>8</v>
      </c>
      <c r="C36" s="132">
        <v>49</v>
      </c>
      <c r="D36" s="158" t="s">
        <v>137</v>
      </c>
      <c r="E36" s="243" t="s">
        <v>206</v>
      </c>
      <c r="F36" s="249" t="s">
        <v>145</v>
      </c>
      <c r="G36" s="130" t="s">
        <v>14</v>
      </c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260" t="s">
        <v>331</v>
      </c>
      <c r="V36" s="260">
        <v>610</v>
      </c>
      <c r="W36" s="235"/>
      <c r="X36" s="235"/>
      <c r="Y36" s="235"/>
    </row>
    <row r="37" spans="1:25" ht="12.75" customHeight="1" x14ac:dyDescent="0.25">
      <c r="A37" s="245" t="s">
        <v>149</v>
      </c>
      <c r="B37" s="245"/>
      <c r="C37" s="247"/>
      <c r="D37" s="157"/>
      <c r="E37" s="127"/>
      <c r="F37" s="248"/>
      <c r="G37" s="261"/>
      <c r="H37" s="132"/>
      <c r="I37" s="132" t="s">
        <v>224</v>
      </c>
      <c r="J37" s="132" t="s">
        <v>224</v>
      </c>
      <c r="K37" s="132" t="s">
        <v>224</v>
      </c>
      <c r="L37" s="132" t="s">
        <v>224</v>
      </c>
      <c r="M37" s="132" t="s">
        <v>225</v>
      </c>
      <c r="N37" s="132"/>
      <c r="O37" s="132"/>
      <c r="P37" s="132"/>
      <c r="Q37" s="132"/>
      <c r="R37" s="132"/>
      <c r="S37" s="132"/>
      <c r="T37" s="132"/>
      <c r="U37" s="370" t="s">
        <v>329</v>
      </c>
      <c r="V37" s="250"/>
      <c r="W37" s="235"/>
      <c r="X37" s="235"/>
      <c r="Y37" s="235"/>
    </row>
    <row r="38" spans="1:25" ht="12.75" customHeight="1" x14ac:dyDescent="0.25">
      <c r="A38" s="246" t="s">
        <v>149</v>
      </c>
      <c r="B38" s="246">
        <v>13</v>
      </c>
      <c r="C38" s="132">
        <v>162</v>
      </c>
      <c r="D38" s="158" t="s">
        <v>142</v>
      </c>
      <c r="E38" s="243" t="s">
        <v>143</v>
      </c>
      <c r="F38" s="249" t="s">
        <v>148</v>
      </c>
      <c r="G38" s="130" t="s">
        <v>14</v>
      </c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260" t="s">
        <v>329</v>
      </c>
      <c r="V38" s="260">
        <v>678</v>
      </c>
      <c r="W38" s="235"/>
      <c r="X38" s="235"/>
      <c r="Y38" s="235"/>
    </row>
    <row r="39" spans="1:25" ht="12.75" customHeight="1" x14ac:dyDescent="0.25">
      <c r="A39" s="245" t="s">
        <v>149</v>
      </c>
      <c r="B39" s="245">
        <v>12</v>
      </c>
      <c r="C39" s="247"/>
      <c r="D39" s="157"/>
      <c r="E39" s="127"/>
      <c r="F39" s="248"/>
      <c r="G39" s="261"/>
      <c r="H39" s="132"/>
      <c r="I39" s="132"/>
      <c r="J39" s="132"/>
      <c r="K39" s="132" t="s">
        <v>224</v>
      </c>
      <c r="L39" s="132" t="s">
        <v>226</v>
      </c>
      <c r="M39" s="132" t="s">
        <v>225</v>
      </c>
      <c r="N39" s="132"/>
      <c r="O39" s="132"/>
      <c r="P39" s="132"/>
      <c r="Q39" s="132"/>
      <c r="R39" s="132"/>
      <c r="S39" s="132"/>
      <c r="T39" s="132"/>
      <c r="U39" s="370" t="s">
        <v>329</v>
      </c>
      <c r="V39" s="250"/>
      <c r="W39" s="235"/>
      <c r="X39" s="235"/>
      <c r="Y39" s="235"/>
    </row>
    <row r="40" spans="1:25" ht="12.75" customHeight="1" x14ac:dyDescent="0.25">
      <c r="A40" s="246" t="s">
        <v>149</v>
      </c>
      <c r="B40" s="246">
        <v>12</v>
      </c>
      <c r="C40" s="132">
        <v>161</v>
      </c>
      <c r="D40" s="158" t="s">
        <v>55</v>
      </c>
      <c r="E40" s="243" t="s">
        <v>56</v>
      </c>
      <c r="F40" s="249" t="s">
        <v>185</v>
      </c>
      <c r="G40" s="130" t="s">
        <v>1</v>
      </c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260" t="s">
        <v>329</v>
      </c>
      <c r="V40" s="260">
        <v>678</v>
      </c>
      <c r="W40" s="235"/>
      <c r="X40" s="235"/>
      <c r="Y40" s="235"/>
    </row>
    <row r="41" spans="1:25" ht="12.75" customHeight="1" x14ac:dyDescent="0.25">
      <c r="A41" s="212"/>
      <c r="B41" s="212"/>
      <c r="C41" s="236"/>
      <c r="D41" s="157"/>
      <c r="E41" s="127"/>
      <c r="F41" s="239"/>
      <c r="G41" s="240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41"/>
      <c r="V41" s="241"/>
      <c r="W41" s="235"/>
      <c r="X41" s="235"/>
      <c r="Y41" s="235"/>
    </row>
    <row r="42" spans="1:25" ht="12.75" customHeight="1" x14ac:dyDescent="0.25">
      <c r="A42" s="235"/>
      <c r="B42" s="235"/>
      <c r="C42" s="235"/>
      <c r="D42" s="235"/>
      <c r="E42" s="235"/>
      <c r="F42" s="235"/>
      <c r="G42" s="235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35"/>
      <c r="V42" s="235"/>
      <c r="W42" s="235"/>
      <c r="X42" s="235"/>
      <c r="Y42" s="235"/>
    </row>
    <row r="43" spans="1:25" ht="12.75" customHeight="1" x14ac:dyDescent="0.25">
      <c r="A43" s="235"/>
      <c r="B43" s="235"/>
      <c r="C43" s="235"/>
      <c r="D43" s="235"/>
      <c r="E43" s="235"/>
      <c r="F43" s="235"/>
      <c r="G43" s="235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35"/>
      <c r="V43" s="235"/>
      <c r="W43" s="235"/>
      <c r="X43" s="235"/>
      <c r="Y43" s="235"/>
    </row>
    <row r="44" spans="1:25" ht="12.75" customHeight="1" x14ac:dyDescent="0.25">
      <c r="A44" s="235"/>
      <c r="B44" s="235"/>
      <c r="C44" s="235"/>
      <c r="D44" s="235"/>
      <c r="E44" s="235"/>
      <c r="F44" s="235"/>
      <c r="G44" s="235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35"/>
      <c r="V44" s="235"/>
      <c r="W44" s="235"/>
      <c r="X44" s="235"/>
      <c r="Y44" s="235"/>
    </row>
    <row r="45" spans="1:25" ht="12.75" customHeight="1" x14ac:dyDescent="0.25">
      <c r="A45" s="235"/>
      <c r="B45" s="235"/>
      <c r="C45" s="235"/>
      <c r="D45" s="235"/>
      <c r="E45" s="235"/>
      <c r="F45" s="235"/>
      <c r="G45" s="235"/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  <c r="U45" s="235"/>
      <c r="V45" s="235"/>
      <c r="W45" s="235"/>
      <c r="X45" s="235"/>
      <c r="Y45" s="235"/>
    </row>
    <row r="46" spans="1:25" ht="12.75" customHeight="1" x14ac:dyDescent="0.25">
      <c r="A46" s="235"/>
      <c r="B46" s="235"/>
      <c r="C46" s="235"/>
      <c r="D46" s="235"/>
      <c r="E46" s="235"/>
      <c r="F46" s="235"/>
      <c r="G46" s="235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35"/>
      <c r="V46" s="235"/>
      <c r="W46" s="235"/>
      <c r="X46" s="235"/>
      <c r="Y46" s="235"/>
    </row>
    <row r="47" spans="1:25" ht="12.75" customHeight="1" x14ac:dyDescent="0.25">
      <c r="A47" s="235"/>
      <c r="B47" s="235"/>
      <c r="C47" s="235"/>
      <c r="D47" s="235"/>
      <c r="E47" s="235"/>
      <c r="F47" s="235"/>
      <c r="G47" s="235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  <c r="U47" s="235"/>
      <c r="V47" s="235"/>
      <c r="W47" s="235"/>
      <c r="X47" s="235"/>
      <c r="Y47" s="235"/>
    </row>
    <row r="48" spans="1:25" ht="12.75" customHeight="1" x14ac:dyDescent="0.25">
      <c r="A48" s="235"/>
      <c r="B48" s="235"/>
      <c r="C48" s="235"/>
      <c r="D48" s="235"/>
      <c r="E48" s="235"/>
      <c r="F48" s="235"/>
      <c r="G48" s="235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35"/>
      <c r="V48" s="235"/>
      <c r="W48" s="235"/>
      <c r="X48" s="235"/>
      <c r="Y48" s="235"/>
    </row>
    <row r="49" spans="1:25" ht="12.75" customHeight="1" x14ac:dyDescent="0.25">
      <c r="A49" s="235"/>
      <c r="B49" s="235"/>
      <c r="C49" s="235"/>
      <c r="D49" s="235"/>
      <c r="E49" s="235"/>
      <c r="F49" s="235"/>
      <c r="G49" s="235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35"/>
      <c r="V49" s="235"/>
      <c r="W49" s="235"/>
      <c r="X49" s="235"/>
      <c r="Y49" s="235"/>
    </row>
    <row r="50" spans="1:25" ht="12.75" customHeight="1" x14ac:dyDescent="0.25">
      <c r="A50" s="235"/>
      <c r="B50" s="235"/>
      <c r="C50" s="235"/>
      <c r="D50" s="235"/>
      <c r="E50" s="235"/>
      <c r="F50" s="235"/>
      <c r="G50" s="235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35"/>
      <c r="V50" s="235"/>
      <c r="W50" s="235"/>
      <c r="X50" s="235"/>
      <c r="Y50" s="235"/>
    </row>
    <row r="51" spans="1:25" ht="12.75" customHeight="1" x14ac:dyDescent="0.25">
      <c r="A51" s="235"/>
      <c r="B51" s="235"/>
      <c r="C51" s="235"/>
      <c r="D51" s="235"/>
      <c r="E51" s="235"/>
      <c r="F51" s="235"/>
      <c r="G51" s="235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35"/>
      <c r="V51" s="235"/>
      <c r="W51" s="235"/>
      <c r="X51" s="235"/>
      <c r="Y51" s="235"/>
    </row>
    <row r="52" spans="1:25" ht="12.75" customHeight="1" x14ac:dyDescent="0.25">
      <c r="A52" s="235"/>
      <c r="B52" s="235"/>
      <c r="C52" s="235"/>
      <c r="D52" s="235"/>
      <c r="E52" s="235"/>
      <c r="F52" s="235"/>
      <c r="G52" s="235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35"/>
      <c r="V52" s="235"/>
      <c r="W52" s="235"/>
      <c r="X52" s="235"/>
      <c r="Y52" s="235"/>
    </row>
    <row r="53" spans="1:25" ht="12.75" customHeight="1" x14ac:dyDescent="0.25">
      <c r="A53" s="235"/>
      <c r="B53" s="235"/>
      <c r="C53" s="235"/>
      <c r="D53" s="235"/>
      <c r="E53" s="235"/>
      <c r="F53" s="235"/>
      <c r="G53" s="235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35"/>
      <c r="V53" s="235"/>
      <c r="W53" s="235"/>
      <c r="X53" s="235"/>
      <c r="Y53" s="235"/>
    </row>
    <row r="54" spans="1:25" ht="12.75" customHeight="1" x14ac:dyDescent="0.25">
      <c r="A54" s="235"/>
      <c r="B54" s="235"/>
      <c r="C54" s="235"/>
      <c r="D54" s="235"/>
      <c r="E54" s="235"/>
      <c r="F54" s="235"/>
      <c r="G54" s="235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35"/>
      <c r="V54" s="235"/>
      <c r="W54" s="235"/>
      <c r="X54" s="235"/>
      <c r="Y54" s="235"/>
    </row>
    <row r="55" spans="1:25" ht="12.75" customHeight="1" x14ac:dyDescent="0.25">
      <c r="A55" s="235"/>
      <c r="B55" s="235"/>
      <c r="C55" s="235"/>
      <c r="D55" s="235"/>
      <c r="E55" s="235"/>
      <c r="F55" s="235"/>
      <c r="G55" s="235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35"/>
      <c r="V55" s="235"/>
      <c r="W55" s="235"/>
      <c r="X55" s="235"/>
      <c r="Y55" s="235"/>
    </row>
    <row r="56" spans="1:25" ht="12.75" customHeight="1" x14ac:dyDescent="0.25">
      <c r="A56" s="235"/>
      <c r="B56" s="235"/>
      <c r="C56" s="235"/>
      <c r="D56" s="235"/>
      <c r="E56" s="235"/>
      <c r="F56" s="235"/>
      <c r="G56" s="235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35"/>
      <c r="V56" s="235"/>
      <c r="W56" s="235"/>
      <c r="X56" s="235"/>
      <c r="Y56" s="235"/>
    </row>
    <row r="57" spans="1:25" ht="12.75" customHeight="1" x14ac:dyDescent="0.25">
      <c r="A57" s="235"/>
      <c r="B57" s="235"/>
      <c r="C57" s="235"/>
      <c r="D57" s="235"/>
      <c r="E57" s="235"/>
      <c r="F57" s="235"/>
      <c r="G57" s="235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35"/>
      <c r="V57" s="235"/>
      <c r="W57" s="235"/>
      <c r="X57" s="235"/>
      <c r="Y57" s="235"/>
    </row>
    <row r="58" spans="1:25" ht="12.75" customHeight="1" x14ac:dyDescent="0.25">
      <c r="A58" s="235"/>
      <c r="B58" s="235"/>
      <c r="C58" s="235"/>
      <c r="D58" s="235"/>
      <c r="E58" s="235"/>
      <c r="F58" s="235"/>
      <c r="G58" s="235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35"/>
      <c r="V58" s="235"/>
      <c r="W58" s="235"/>
      <c r="X58" s="235"/>
      <c r="Y58" s="235"/>
    </row>
    <row r="59" spans="1:25" ht="12.75" customHeight="1" x14ac:dyDescent="0.25">
      <c r="A59" s="235"/>
      <c r="B59" s="235"/>
      <c r="C59" s="235"/>
      <c r="D59" s="235"/>
      <c r="E59" s="235"/>
      <c r="F59" s="235"/>
      <c r="G59" s="235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35"/>
      <c r="V59" s="235"/>
      <c r="W59" s="235"/>
      <c r="X59" s="235"/>
      <c r="Y59" s="235"/>
    </row>
    <row r="60" spans="1:25" ht="12.75" customHeight="1" x14ac:dyDescent="0.25">
      <c r="A60" s="235"/>
      <c r="B60" s="235"/>
      <c r="C60" s="235"/>
      <c r="D60" s="235"/>
      <c r="E60" s="235"/>
      <c r="F60" s="235"/>
      <c r="G60" s="235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35"/>
      <c r="V60" s="235"/>
      <c r="W60" s="235"/>
      <c r="X60" s="235"/>
      <c r="Y60" s="235"/>
    </row>
    <row r="61" spans="1:25" ht="12.75" customHeight="1" x14ac:dyDescent="0.25">
      <c r="A61" s="235"/>
      <c r="B61" s="235"/>
      <c r="C61" s="235"/>
      <c r="D61" s="235"/>
      <c r="E61" s="235"/>
      <c r="F61" s="235"/>
      <c r="G61" s="235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  <c r="U61" s="235"/>
      <c r="V61" s="235"/>
      <c r="W61" s="235"/>
      <c r="X61" s="235"/>
      <c r="Y61" s="235"/>
    </row>
    <row r="62" spans="1:25" ht="12.75" customHeight="1" x14ac:dyDescent="0.25">
      <c r="A62" s="235"/>
      <c r="B62" s="235"/>
      <c r="C62" s="235"/>
      <c r="D62" s="235"/>
      <c r="E62" s="235"/>
      <c r="F62" s="235"/>
      <c r="G62" s="235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  <c r="U62" s="235"/>
      <c r="V62" s="235"/>
      <c r="W62" s="235"/>
      <c r="X62" s="235"/>
      <c r="Y62" s="235"/>
    </row>
    <row r="63" spans="1:25" ht="12.75" customHeight="1" x14ac:dyDescent="0.25">
      <c r="A63" s="235"/>
      <c r="B63" s="235"/>
      <c r="C63" s="235"/>
      <c r="D63" s="235"/>
      <c r="E63" s="235"/>
      <c r="F63" s="235"/>
      <c r="G63" s="235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35"/>
      <c r="V63" s="235"/>
      <c r="W63" s="235"/>
      <c r="X63" s="235"/>
      <c r="Y63" s="235"/>
    </row>
    <row r="64" spans="1:25" ht="12.75" customHeight="1" x14ac:dyDescent="0.25">
      <c r="A64" s="235"/>
      <c r="B64" s="235"/>
      <c r="C64" s="235"/>
      <c r="D64" s="235"/>
      <c r="E64" s="235"/>
      <c r="F64" s="235"/>
      <c r="G64" s="235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35"/>
      <c r="V64" s="235"/>
      <c r="W64" s="235"/>
      <c r="X64" s="235"/>
      <c r="Y64" s="235"/>
    </row>
    <row r="65" spans="1:25" ht="12.75" customHeight="1" x14ac:dyDescent="0.25">
      <c r="A65" s="235"/>
      <c r="B65" s="235"/>
      <c r="C65" s="235"/>
      <c r="D65" s="235"/>
      <c r="E65" s="235"/>
      <c r="F65" s="235"/>
      <c r="G65" s="235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35"/>
      <c r="V65" s="235"/>
      <c r="W65" s="235"/>
      <c r="X65" s="235"/>
      <c r="Y65" s="235"/>
    </row>
    <row r="66" spans="1:25" ht="12.75" customHeight="1" x14ac:dyDescent="0.25">
      <c r="A66" s="235"/>
      <c r="B66" s="235"/>
      <c r="C66" s="235"/>
      <c r="D66" s="235"/>
      <c r="E66" s="235"/>
      <c r="F66" s="235"/>
      <c r="G66" s="235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35"/>
      <c r="V66" s="235"/>
      <c r="W66" s="235"/>
      <c r="X66" s="235"/>
      <c r="Y66" s="235"/>
    </row>
    <row r="67" spans="1:25" ht="12.75" customHeight="1" x14ac:dyDescent="0.25">
      <c r="A67" s="235"/>
      <c r="B67" s="235"/>
      <c r="C67" s="235"/>
      <c r="D67" s="235"/>
      <c r="E67" s="235"/>
      <c r="F67" s="235"/>
      <c r="G67" s="235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35"/>
      <c r="V67" s="235"/>
      <c r="W67" s="235"/>
      <c r="X67" s="235"/>
      <c r="Y67" s="235"/>
    </row>
    <row r="68" spans="1:25" ht="12.75" customHeight="1" x14ac:dyDescent="0.25">
      <c r="A68" s="235"/>
      <c r="B68" s="235"/>
      <c r="C68" s="235"/>
      <c r="D68" s="235"/>
      <c r="E68" s="235"/>
      <c r="F68" s="235"/>
      <c r="G68" s="235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35"/>
      <c r="V68" s="235"/>
      <c r="W68" s="235"/>
      <c r="X68" s="235"/>
      <c r="Y68" s="235"/>
    </row>
    <row r="69" spans="1:25" ht="12.75" customHeight="1" x14ac:dyDescent="0.25">
      <c r="A69" s="235"/>
      <c r="B69" s="235"/>
      <c r="C69" s="235"/>
      <c r="D69" s="235"/>
      <c r="E69" s="235"/>
      <c r="F69" s="235"/>
      <c r="G69" s="235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  <c r="U69" s="235"/>
      <c r="V69" s="235"/>
      <c r="W69" s="235"/>
      <c r="X69" s="235"/>
      <c r="Y69" s="235"/>
    </row>
    <row r="70" spans="1:25" ht="12.75" customHeight="1" x14ac:dyDescent="0.25">
      <c r="A70" s="235"/>
      <c r="B70" s="235"/>
      <c r="C70" s="235"/>
      <c r="D70" s="235"/>
      <c r="E70" s="235"/>
      <c r="F70" s="235"/>
      <c r="G70" s="235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35"/>
      <c r="V70" s="235"/>
      <c r="W70" s="235"/>
      <c r="X70" s="235"/>
      <c r="Y70" s="235"/>
    </row>
    <row r="71" spans="1:25" ht="12.75" customHeight="1" x14ac:dyDescent="0.25">
      <c r="A71" s="235"/>
      <c r="B71" s="235"/>
      <c r="C71" s="235"/>
      <c r="D71" s="235"/>
      <c r="E71" s="235"/>
      <c r="F71" s="235"/>
      <c r="G71" s="235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35"/>
      <c r="V71" s="235"/>
      <c r="W71" s="235"/>
      <c r="X71" s="235"/>
      <c r="Y71" s="235"/>
    </row>
    <row r="72" spans="1:25" ht="12.75" customHeight="1" x14ac:dyDescent="0.25">
      <c r="A72" s="235"/>
      <c r="B72" s="235"/>
      <c r="C72" s="235"/>
      <c r="D72" s="235"/>
      <c r="E72" s="235"/>
      <c r="F72" s="235"/>
      <c r="G72" s="235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35"/>
      <c r="V72" s="235"/>
      <c r="W72" s="235"/>
      <c r="X72" s="235"/>
      <c r="Y72" s="235"/>
    </row>
    <row r="73" spans="1:25" ht="12.75" customHeight="1" x14ac:dyDescent="0.25">
      <c r="A73" s="235"/>
      <c r="B73" s="235"/>
      <c r="C73" s="235"/>
      <c r="D73" s="235"/>
      <c r="E73" s="235"/>
      <c r="F73" s="235"/>
      <c r="G73" s="235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35"/>
      <c r="V73" s="235"/>
      <c r="W73" s="235"/>
      <c r="X73" s="235"/>
      <c r="Y73" s="235"/>
    </row>
    <row r="74" spans="1:25" ht="12.75" customHeight="1" x14ac:dyDescent="0.25">
      <c r="A74" s="235"/>
      <c r="B74" s="235"/>
      <c r="C74" s="235"/>
      <c r="D74" s="235"/>
      <c r="E74" s="235"/>
      <c r="F74" s="235"/>
      <c r="G74" s="235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35"/>
      <c r="V74" s="235"/>
      <c r="W74" s="235"/>
      <c r="X74" s="235"/>
      <c r="Y74" s="235"/>
    </row>
    <row r="75" spans="1:25" ht="12.75" customHeight="1" x14ac:dyDescent="0.25">
      <c r="A75" s="235"/>
      <c r="B75" s="235"/>
      <c r="C75" s="235"/>
      <c r="D75" s="235"/>
      <c r="E75" s="235"/>
      <c r="F75" s="235"/>
      <c r="G75" s="235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35"/>
      <c r="V75" s="235"/>
      <c r="W75" s="235"/>
      <c r="X75" s="235"/>
      <c r="Y75" s="235"/>
    </row>
    <row r="76" spans="1:25" ht="12.75" customHeight="1" x14ac:dyDescent="0.25">
      <c r="A76" s="235"/>
      <c r="B76" s="235"/>
      <c r="C76" s="235"/>
      <c r="D76" s="235"/>
      <c r="E76" s="235"/>
      <c r="F76" s="235"/>
      <c r="G76" s="235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35"/>
      <c r="V76" s="235"/>
      <c r="W76" s="235"/>
      <c r="X76" s="235"/>
      <c r="Y76" s="235"/>
    </row>
    <row r="77" spans="1:25" ht="12.75" customHeight="1" x14ac:dyDescent="0.25">
      <c r="A77" s="235"/>
      <c r="B77" s="235"/>
      <c r="C77" s="235"/>
      <c r="D77" s="235"/>
      <c r="E77" s="235"/>
      <c r="F77" s="235"/>
      <c r="G77" s="235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35"/>
      <c r="V77" s="235"/>
      <c r="W77" s="235"/>
      <c r="X77" s="235"/>
      <c r="Y77" s="235"/>
    </row>
    <row r="78" spans="1:25" ht="12.75" customHeight="1" x14ac:dyDescent="0.25">
      <c r="A78" s="235"/>
      <c r="B78" s="235"/>
      <c r="C78" s="235"/>
      <c r="D78" s="235"/>
      <c r="E78" s="235"/>
      <c r="F78" s="235"/>
      <c r="G78" s="235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35"/>
      <c r="V78" s="235"/>
      <c r="W78" s="235"/>
      <c r="X78" s="235"/>
      <c r="Y78" s="235"/>
    </row>
    <row r="79" spans="1:25" ht="12.75" customHeight="1" x14ac:dyDescent="0.25">
      <c r="A79" s="235"/>
      <c r="B79" s="235"/>
      <c r="C79" s="235"/>
      <c r="D79" s="235"/>
      <c r="E79" s="235"/>
      <c r="F79" s="235"/>
      <c r="G79" s="235"/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  <c r="U79" s="235"/>
      <c r="V79" s="235"/>
      <c r="W79" s="235"/>
      <c r="X79" s="235"/>
      <c r="Y79" s="235"/>
    </row>
    <row r="80" spans="1:25" ht="12.75" customHeight="1" x14ac:dyDescent="0.25">
      <c r="A80" s="235"/>
      <c r="B80" s="235"/>
      <c r="C80" s="235"/>
      <c r="D80" s="235"/>
      <c r="E80" s="235"/>
      <c r="F80" s="235"/>
      <c r="G80" s="235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35"/>
      <c r="V80" s="235"/>
      <c r="W80" s="235"/>
      <c r="X80" s="235"/>
      <c r="Y80" s="235"/>
    </row>
    <row r="81" spans="1:25" ht="12.75" customHeight="1" x14ac:dyDescent="0.25">
      <c r="A81" s="235"/>
      <c r="B81" s="235"/>
      <c r="C81" s="235"/>
      <c r="D81" s="235"/>
      <c r="E81" s="235"/>
      <c r="F81" s="235"/>
      <c r="G81" s="235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35"/>
      <c r="V81" s="235"/>
      <c r="W81" s="235"/>
      <c r="X81" s="235"/>
      <c r="Y81" s="235"/>
    </row>
    <row r="82" spans="1:25" ht="12.75" customHeight="1" x14ac:dyDescent="0.25">
      <c r="A82" s="235"/>
      <c r="B82" s="235"/>
      <c r="C82" s="235"/>
      <c r="D82" s="235"/>
      <c r="E82" s="235"/>
      <c r="F82" s="235"/>
      <c r="G82" s="235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  <c r="U82" s="235"/>
      <c r="V82" s="235"/>
      <c r="W82" s="235"/>
      <c r="X82" s="235"/>
      <c r="Y82" s="235"/>
    </row>
    <row r="83" spans="1:25" ht="12.75" customHeight="1" x14ac:dyDescent="0.25">
      <c r="A83" s="235"/>
      <c r="B83" s="235"/>
      <c r="C83" s="235"/>
      <c r="D83" s="235"/>
      <c r="E83" s="235"/>
      <c r="F83" s="235"/>
      <c r="G83" s="235"/>
      <c r="H83" s="242"/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42"/>
      <c r="U83" s="235"/>
      <c r="V83" s="235"/>
      <c r="W83" s="235"/>
      <c r="X83" s="235"/>
      <c r="Y83" s="235"/>
    </row>
    <row r="84" spans="1:25" ht="12.75" customHeight="1" x14ac:dyDescent="0.25">
      <c r="A84" s="235"/>
      <c r="B84" s="235"/>
      <c r="C84" s="235"/>
      <c r="D84" s="235"/>
      <c r="E84" s="235"/>
      <c r="F84" s="235"/>
      <c r="G84" s="235"/>
      <c r="H84" s="242"/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42"/>
      <c r="U84" s="235"/>
      <c r="V84" s="235"/>
      <c r="W84" s="235"/>
      <c r="X84" s="235"/>
      <c r="Y84" s="235"/>
    </row>
    <row r="85" spans="1:25" ht="12.75" customHeight="1" x14ac:dyDescent="0.25">
      <c r="A85" s="235"/>
      <c r="B85" s="235"/>
      <c r="C85" s="235"/>
      <c r="D85" s="235"/>
      <c r="E85" s="235"/>
      <c r="F85" s="235"/>
      <c r="G85" s="235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35"/>
      <c r="V85" s="235"/>
      <c r="W85" s="235"/>
      <c r="X85" s="235"/>
      <c r="Y85" s="235"/>
    </row>
    <row r="86" spans="1:25" ht="12.75" customHeight="1" x14ac:dyDescent="0.25">
      <c r="A86" s="235"/>
      <c r="B86" s="235"/>
      <c r="C86" s="235"/>
      <c r="D86" s="235"/>
      <c r="E86" s="235"/>
      <c r="F86" s="235"/>
      <c r="G86" s="235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35"/>
      <c r="V86" s="235"/>
      <c r="W86" s="235"/>
      <c r="X86" s="235"/>
      <c r="Y86" s="235"/>
    </row>
    <row r="87" spans="1:25" ht="12.75" customHeight="1" x14ac:dyDescent="0.25">
      <c r="A87" s="235"/>
      <c r="B87" s="235"/>
      <c r="C87" s="235"/>
      <c r="D87" s="235"/>
      <c r="E87" s="235"/>
      <c r="F87" s="235"/>
      <c r="G87" s="235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  <c r="U87" s="235"/>
      <c r="V87" s="235"/>
      <c r="W87" s="235"/>
      <c r="X87" s="235"/>
      <c r="Y87" s="235"/>
    </row>
    <row r="88" spans="1:25" ht="12.75" customHeight="1" x14ac:dyDescent="0.25">
      <c r="A88" s="235"/>
      <c r="B88" s="235"/>
      <c r="C88" s="235"/>
      <c r="D88" s="235"/>
      <c r="E88" s="235"/>
      <c r="F88" s="235"/>
      <c r="G88" s="235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  <c r="U88" s="235"/>
      <c r="V88" s="235"/>
      <c r="W88" s="235"/>
      <c r="X88" s="235"/>
      <c r="Y88" s="235"/>
    </row>
    <row r="89" spans="1:25" ht="12.75" customHeight="1" x14ac:dyDescent="0.25">
      <c r="A89" s="235"/>
      <c r="B89" s="235"/>
      <c r="C89" s="235"/>
      <c r="D89" s="235"/>
      <c r="E89" s="235"/>
      <c r="F89" s="235"/>
      <c r="G89" s="235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  <c r="U89" s="235"/>
      <c r="V89" s="235"/>
      <c r="W89" s="235"/>
      <c r="X89" s="235"/>
      <c r="Y89" s="235"/>
    </row>
    <row r="90" spans="1:25" ht="12.75" customHeight="1" x14ac:dyDescent="0.25">
      <c r="A90" s="235"/>
      <c r="B90" s="235"/>
      <c r="C90" s="235"/>
      <c r="D90" s="235"/>
      <c r="E90" s="235"/>
      <c r="F90" s="235"/>
      <c r="G90" s="235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35"/>
      <c r="V90" s="235"/>
      <c r="W90" s="235"/>
      <c r="X90" s="235"/>
      <c r="Y90" s="235"/>
    </row>
    <row r="91" spans="1:25" ht="12.75" customHeight="1" x14ac:dyDescent="0.25">
      <c r="A91" s="235"/>
      <c r="B91" s="235"/>
      <c r="C91" s="235"/>
      <c r="D91" s="235"/>
      <c r="E91" s="235"/>
      <c r="F91" s="235"/>
      <c r="G91" s="235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35"/>
      <c r="V91" s="235"/>
      <c r="W91" s="235"/>
      <c r="X91" s="235"/>
      <c r="Y91" s="235"/>
    </row>
    <row r="92" spans="1:25" ht="12.75" customHeight="1" x14ac:dyDescent="0.25">
      <c r="A92" s="235"/>
      <c r="B92" s="235"/>
      <c r="C92" s="235"/>
      <c r="D92" s="235"/>
      <c r="E92" s="235"/>
      <c r="F92" s="235"/>
      <c r="G92" s="235"/>
      <c r="H92" s="242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35"/>
      <c r="V92" s="235"/>
      <c r="W92" s="235"/>
      <c r="X92" s="235"/>
      <c r="Y92" s="235"/>
    </row>
    <row r="93" spans="1:25" ht="12.75" customHeight="1" x14ac:dyDescent="0.25">
      <c r="A93" s="235"/>
      <c r="B93" s="235"/>
      <c r="C93" s="235"/>
      <c r="D93" s="235"/>
      <c r="E93" s="235"/>
      <c r="F93" s="235"/>
      <c r="G93" s="235"/>
      <c r="H93" s="242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2"/>
      <c r="U93" s="235"/>
      <c r="V93" s="235"/>
      <c r="W93" s="235"/>
      <c r="X93" s="235"/>
      <c r="Y93" s="235"/>
    </row>
    <row r="94" spans="1:25" ht="12.75" customHeight="1" x14ac:dyDescent="0.25">
      <c r="A94" s="235"/>
      <c r="B94" s="235"/>
      <c r="C94" s="235"/>
      <c r="D94" s="235"/>
      <c r="E94" s="235"/>
      <c r="F94" s="235"/>
      <c r="G94" s="235"/>
      <c r="H94" s="242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42"/>
      <c r="U94" s="235"/>
      <c r="V94" s="235"/>
      <c r="W94" s="235"/>
      <c r="X94" s="235"/>
      <c r="Y94" s="235"/>
    </row>
    <row r="95" spans="1:25" ht="12.75" customHeight="1" x14ac:dyDescent="0.25">
      <c r="A95" s="235"/>
      <c r="B95" s="235"/>
      <c r="C95" s="235"/>
      <c r="D95" s="235"/>
      <c r="E95" s="235"/>
      <c r="F95" s="235"/>
      <c r="G95" s="235"/>
      <c r="H95" s="242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42"/>
      <c r="U95" s="235"/>
      <c r="V95" s="235"/>
      <c r="W95" s="235"/>
      <c r="X95" s="235"/>
      <c r="Y95" s="235"/>
    </row>
    <row r="96" spans="1:25" ht="12.75" customHeight="1" x14ac:dyDescent="0.25">
      <c r="A96" s="235"/>
      <c r="B96" s="235"/>
      <c r="C96" s="235"/>
      <c r="D96" s="235"/>
      <c r="E96" s="235"/>
      <c r="F96" s="235"/>
      <c r="G96" s="235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35"/>
      <c r="V96" s="235"/>
      <c r="W96" s="235"/>
      <c r="X96" s="235"/>
      <c r="Y96" s="235"/>
    </row>
    <row r="97" spans="1:25" ht="12.75" customHeight="1" x14ac:dyDescent="0.25">
      <c r="A97" s="235"/>
      <c r="B97" s="235"/>
      <c r="C97" s="235"/>
      <c r="D97" s="235"/>
      <c r="E97" s="235"/>
      <c r="F97" s="235"/>
      <c r="G97" s="235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35"/>
      <c r="V97" s="235"/>
      <c r="W97" s="235"/>
      <c r="X97" s="235"/>
      <c r="Y97" s="235"/>
    </row>
    <row r="98" spans="1:25" ht="12.75" customHeight="1" x14ac:dyDescent="0.25">
      <c r="A98" s="235"/>
      <c r="B98" s="235"/>
      <c r="C98" s="235"/>
      <c r="D98" s="235"/>
      <c r="E98" s="235"/>
      <c r="F98" s="235"/>
      <c r="G98" s="235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35"/>
      <c r="V98" s="235"/>
      <c r="W98" s="235"/>
      <c r="X98" s="235"/>
      <c r="Y98" s="235"/>
    </row>
    <row r="99" spans="1:25" ht="12.75" customHeight="1" x14ac:dyDescent="0.25">
      <c r="A99" s="235"/>
      <c r="B99" s="235"/>
      <c r="C99" s="235"/>
      <c r="D99" s="235"/>
      <c r="E99" s="235"/>
      <c r="F99" s="235"/>
      <c r="G99" s="235"/>
      <c r="H99" s="242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42"/>
      <c r="U99" s="235"/>
      <c r="V99" s="235"/>
      <c r="W99" s="235"/>
      <c r="X99" s="235"/>
      <c r="Y99" s="235"/>
    </row>
    <row r="100" spans="1:25" ht="12.75" customHeight="1" x14ac:dyDescent="0.25">
      <c r="A100" s="235"/>
      <c r="B100" s="235"/>
      <c r="C100" s="235"/>
      <c r="D100" s="235"/>
      <c r="E100" s="235"/>
      <c r="F100" s="235"/>
      <c r="G100" s="235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  <c r="U100" s="235"/>
      <c r="V100" s="235"/>
      <c r="W100" s="235"/>
      <c r="X100" s="235"/>
      <c r="Y100" s="235"/>
    </row>
    <row r="101" spans="1:25" ht="12.75" customHeight="1" x14ac:dyDescent="0.25">
      <c r="A101" s="235"/>
      <c r="B101" s="235"/>
      <c r="C101" s="235"/>
      <c r="D101" s="235"/>
      <c r="E101" s="235"/>
      <c r="F101" s="235"/>
      <c r="G101" s="235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  <c r="U101" s="235"/>
      <c r="V101" s="235"/>
      <c r="W101" s="235"/>
      <c r="X101" s="235"/>
      <c r="Y101" s="235"/>
    </row>
    <row r="102" spans="1:25" ht="12.75" customHeight="1" x14ac:dyDescent="0.25">
      <c r="A102" s="235"/>
      <c r="B102" s="235"/>
      <c r="C102" s="235"/>
      <c r="D102" s="235"/>
      <c r="E102" s="235"/>
      <c r="F102" s="235"/>
      <c r="G102" s="235"/>
      <c r="H102" s="242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  <c r="U102" s="235"/>
      <c r="V102" s="235"/>
      <c r="W102" s="235"/>
      <c r="X102" s="235"/>
      <c r="Y102" s="235"/>
    </row>
    <row r="103" spans="1:25" ht="12.75" customHeight="1" x14ac:dyDescent="0.25">
      <c r="A103" s="235"/>
      <c r="B103" s="235"/>
      <c r="C103" s="235"/>
      <c r="D103" s="235"/>
      <c r="E103" s="235"/>
      <c r="F103" s="235"/>
      <c r="G103" s="235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  <c r="U103" s="235"/>
      <c r="V103" s="235"/>
      <c r="W103" s="235"/>
      <c r="X103" s="235"/>
      <c r="Y103" s="235"/>
    </row>
    <row r="104" spans="1:25" ht="12.75" customHeight="1" x14ac:dyDescent="0.25">
      <c r="A104" s="235"/>
      <c r="B104" s="235"/>
      <c r="C104" s="235"/>
      <c r="D104" s="235"/>
      <c r="E104" s="235"/>
      <c r="F104" s="235"/>
      <c r="G104" s="235"/>
      <c r="H104" s="242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  <c r="U104" s="235"/>
      <c r="V104" s="235"/>
      <c r="W104" s="235"/>
      <c r="X104" s="235"/>
      <c r="Y104" s="235"/>
    </row>
    <row r="105" spans="1:25" ht="12.75" customHeight="1" x14ac:dyDescent="0.25">
      <c r="A105" s="235"/>
      <c r="B105" s="235"/>
      <c r="C105" s="235"/>
      <c r="D105" s="235"/>
      <c r="E105" s="235"/>
      <c r="F105" s="235"/>
      <c r="G105" s="235"/>
      <c r="H105" s="242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42"/>
      <c r="U105" s="235"/>
      <c r="V105" s="235"/>
      <c r="W105" s="235"/>
      <c r="X105" s="235"/>
      <c r="Y105" s="235"/>
    </row>
    <row r="106" spans="1:25" ht="12.75" customHeight="1" x14ac:dyDescent="0.25">
      <c r="A106" s="235"/>
      <c r="B106" s="235"/>
      <c r="C106" s="235"/>
      <c r="D106" s="235"/>
      <c r="E106" s="235"/>
      <c r="F106" s="235"/>
      <c r="G106" s="235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  <c r="U106" s="235"/>
      <c r="V106" s="235"/>
      <c r="W106" s="235"/>
      <c r="X106" s="235"/>
      <c r="Y106" s="235"/>
    </row>
    <row r="107" spans="1:25" ht="12.75" customHeight="1" x14ac:dyDescent="0.25">
      <c r="A107" s="235"/>
      <c r="B107" s="235"/>
      <c r="C107" s="235"/>
      <c r="D107" s="235"/>
      <c r="E107" s="235"/>
      <c r="F107" s="235"/>
      <c r="G107" s="235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  <c r="U107" s="235"/>
      <c r="V107" s="235"/>
      <c r="W107" s="235"/>
      <c r="X107" s="235"/>
      <c r="Y107" s="235"/>
    </row>
    <row r="108" spans="1:25" ht="12.75" customHeight="1" x14ac:dyDescent="0.25">
      <c r="A108" s="235"/>
      <c r="B108" s="235"/>
      <c r="C108" s="235"/>
      <c r="D108" s="235"/>
      <c r="E108" s="235"/>
      <c r="F108" s="235"/>
      <c r="G108" s="235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  <c r="U108" s="235"/>
      <c r="V108" s="235"/>
      <c r="W108" s="235"/>
      <c r="X108" s="235"/>
      <c r="Y108" s="235"/>
    </row>
    <row r="109" spans="1:25" ht="12.75" customHeight="1" x14ac:dyDescent="0.25">
      <c r="A109" s="235"/>
      <c r="B109" s="235"/>
      <c r="C109" s="235"/>
      <c r="D109" s="235"/>
      <c r="E109" s="235"/>
      <c r="F109" s="235"/>
      <c r="G109" s="235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  <c r="U109" s="235"/>
      <c r="V109" s="235"/>
      <c r="W109" s="235"/>
      <c r="X109" s="235"/>
      <c r="Y109" s="235"/>
    </row>
    <row r="110" spans="1:25" ht="12.75" customHeight="1" x14ac:dyDescent="0.25">
      <c r="A110" s="235"/>
      <c r="B110" s="235"/>
      <c r="C110" s="235"/>
      <c r="D110" s="235"/>
      <c r="E110" s="235"/>
      <c r="F110" s="235"/>
      <c r="G110" s="235"/>
      <c r="H110" s="242"/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42"/>
      <c r="U110" s="235"/>
      <c r="V110" s="235"/>
      <c r="W110" s="235"/>
      <c r="X110" s="235"/>
      <c r="Y110" s="235"/>
    </row>
    <row r="111" spans="1:25" ht="12.75" customHeight="1" x14ac:dyDescent="0.25">
      <c r="A111" s="235"/>
      <c r="B111" s="235"/>
      <c r="C111" s="235"/>
      <c r="D111" s="235"/>
      <c r="E111" s="235"/>
      <c r="F111" s="235"/>
      <c r="G111" s="235"/>
      <c r="H111" s="242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42"/>
      <c r="U111" s="235"/>
      <c r="V111" s="235"/>
      <c r="W111" s="235"/>
      <c r="X111" s="235"/>
      <c r="Y111" s="235"/>
    </row>
    <row r="112" spans="1:25" ht="12.75" customHeight="1" x14ac:dyDescent="0.25">
      <c r="A112" s="235"/>
      <c r="B112" s="235"/>
      <c r="C112" s="235"/>
      <c r="D112" s="235"/>
      <c r="E112" s="235"/>
      <c r="F112" s="235"/>
      <c r="G112" s="235"/>
      <c r="H112" s="24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  <c r="U112" s="235"/>
      <c r="V112" s="235"/>
      <c r="W112" s="235"/>
      <c r="X112" s="235"/>
      <c r="Y112" s="235"/>
    </row>
    <row r="113" spans="1:25" ht="12.75" customHeight="1" x14ac:dyDescent="0.25">
      <c r="A113" s="235"/>
      <c r="B113" s="235"/>
      <c r="C113" s="235"/>
      <c r="D113" s="235"/>
      <c r="E113" s="235"/>
      <c r="F113" s="235"/>
      <c r="G113" s="235"/>
      <c r="H113" s="242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  <c r="U113" s="235"/>
      <c r="V113" s="235"/>
      <c r="W113" s="235"/>
      <c r="X113" s="235"/>
      <c r="Y113" s="235"/>
    </row>
    <row r="114" spans="1:25" ht="12.75" customHeight="1" x14ac:dyDescent="0.25">
      <c r="A114" s="235"/>
      <c r="B114" s="235"/>
      <c r="C114" s="235"/>
      <c r="D114" s="235"/>
      <c r="E114" s="235"/>
      <c r="F114" s="235"/>
      <c r="G114" s="235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  <c r="U114" s="235"/>
      <c r="V114" s="235"/>
      <c r="W114" s="235"/>
      <c r="X114" s="235"/>
      <c r="Y114" s="235"/>
    </row>
    <row r="115" spans="1:25" ht="12.75" customHeight="1" x14ac:dyDescent="0.25">
      <c r="A115" s="235"/>
      <c r="B115" s="235"/>
      <c r="C115" s="235"/>
      <c r="D115" s="235"/>
      <c r="E115" s="235"/>
      <c r="F115" s="235"/>
      <c r="G115" s="235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  <c r="U115" s="235"/>
      <c r="V115" s="235"/>
      <c r="W115" s="235"/>
      <c r="X115" s="235"/>
      <c r="Y115" s="235"/>
    </row>
    <row r="116" spans="1:25" ht="12.75" customHeight="1" x14ac:dyDescent="0.25">
      <c r="A116" s="235"/>
      <c r="B116" s="235"/>
      <c r="C116" s="235"/>
      <c r="D116" s="235"/>
      <c r="E116" s="235"/>
      <c r="F116" s="235"/>
      <c r="G116" s="235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  <c r="U116" s="235"/>
      <c r="V116" s="235"/>
      <c r="W116" s="235"/>
      <c r="X116" s="235"/>
      <c r="Y116" s="235"/>
    </row>
    <row r="117" spans="1:25" ht="12.75" customHeight="1" x14ac:dyDescent="0.25">
      <c r="A117" s="235"/>
      <c r="B117" s="235"/>
      <c r="C117" s="235"/>
      <c r="D117" s="235"/>
      <c r="E117" s="235"/>
      <c r="F117" s="235"/>
      <c r="G117" s="235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  <c r="U117" s="235"/>
      <c r="V117" s="235"/>
      <c r="W117" s="235"/>
      <c r="X117" s="235"/>
      <c r="Y117" s="235"/>
    </row>
    <row r="118" spans="1:25" ht="12.75" customHeight="1" x14ac:dyDescent="0.25">
      <c r="A118" s="235"/>
      <c r="B118" s="235"/>
      <c r="C118" s="235"/>
      <c r="D118" s="235"/>
      <c r="E118" s="235"/>
      <c r="F118" s="235"/>
      <c r="G118" s="235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35"/>
      <c r="V118" s="235"/>
      <c r="W118" s="235"/>
      <c r="X118" s="235"/>
      <c r="Y118" s="235"/>
    </row>
    <row r="119" spans="1:25" ht="12.75" customHeight="1" x14ac:dyDescent="0.25">
      <c r="A119" s="235"/>
      <c r="B119" s="235"/>
      <c r="C119" s="235"/>
      <c r="D119" s="235"/>
      <c r="E119" s="235"/>
      <c r="F119" s="235"/>
      <c r="G119" s="235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35"/>
      <c r="V119" s="235"/>
      <c r="W119" s="235"/>
      <c r="X119" s="235"/>
      <c r="Y119" s="235"/>
    </row>
    <row r="120" spans="1:25" ht="12.75" customHeight="1" x14ac:dyDescent="0.25">
      <c r="A120" s="235"/>
      <c r="B120" s="235"/>
      <c r="C120" s="235"/>
      <c r="D120" s="235"/>
      <c r="E120" s="235"/>
      <c r="F120" s="235"/>
      <c r="G120" s="235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  <c r="U120" s="235"/>
      <c r="V120" s="235"/>
      <c r="W120" s="235"/>
      <c r="X120" s="235"/>
      <c r="Y120" s="235"/>
    </row>
    <row r="121" spans="1:25" ht="12.75" customHeight="1" x14ac:dyDescent="0.25">
      <c r="A121" s="235"/>
      <c r="B121" s="235"/>
      <c r="C121" s="235"/>
      <c r="D121" s="235"/>
      <c r="E121" s="235"/>
      <c r="F121" s="235"/>
      <c r="G121" s="235"/>
      <c r="H121" s="242"/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  <c r="U121" s="235"/>
      <c r="V121" s="235"/>
      <c r="W121" s="235"/>
      <c r="X121" s="235"/>
      <c r="Y121" s="235"/>
    </row>
    <row r="122" spans="1:25" ht="12.75" customHeight="1" x14ac:dyDescent="0.25">
      <c r="A122" s="235"/>
      <c r="B122" s="235"/>
      <c r="C122" s="235"/>
      <c r="D122" s="235"/>
      <c r="E122" s="235"/>
      <c r="F122" s="235"/>
      <c r="G122" s="235"/>
      <c r="H122" s="24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42"/>
      <c r="U122" s="235"/>
      <c r="V122" s="235"/>
      <c r="W122" s="235"/>
      <c r="X122" s="235"/>
      <c r="Y122" s="235"/>
    </row>
    <row r="123" spans="1:25" ht="12.75" customHeight="1" x14ac:dyDescent="0.25">
      <c r="A123" s="235"/>
      <c r="B123" s="235"/>
      <c r="C123" s="235"/>
      <c r="D123" s="235"/>
      <c r="E123" s="235"/>
      <c r="F123" s="235"/>
      <c r="G123" s="235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42"/>
      <c r="U123" s="235"/>
      <c r="V123" s="235"/>
      <c r="W123" s="235"/>
      <c r="X123" s="235"/>
      <c r="Y123" s="235"/>
    </row>
    <row r="124" spans="1:25" ht="12.75" customHeight="1" x14ac:dyDescent="0.25">
      <c r="A124" s="235"/>
      <c r="B124" s="235"/>
      <c r="C124" s="235"/>
      <c r="D124" s="235"/>
      <c r="E124" s="235"/>
      <c r="F124" s="235"/>
      <c r="G124" s="235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35"/>
      <c r="V124" s="235"/>
      <c r="W124" s="235"/>
      <c r="X124" s="235"/>
      <c r="Y124" s="235"/>
    </row>
    <row r="125" spans="1:25" ht="12.75" customHeight="1" x14ac:dyDescent="0.25">
      <c r="A125" s="235"/>
      <c r="B125" s="235"/>
      <c r="C125" s="235"/>
      <c r="D125" s="235"/>
      <c r="E125" s="235"/>
      <c r="F125" s="235"/>
      <c r="G125" s="235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  <c r="U125" s="235"/>
      <c r="V125" s="235"/>
      <c r="W125" s="235"/>
      <c r="X125" s="235"/>
      <c r="Y125" s="235"/>
    </row>
    <row r="126" spans="1:25" ht="12.75" customHeight="1" x14ac:dyDescent="0.25">
      <c r="A126" s="235"/>
      <c r="B126" s="235"/>
      <c r="C126" s="235"/>
      <c r="D126" s="235"/>
      <c r="E126" s="235"/>
      <c r="F126" s="235"/>
      <c r="G126" s="235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  <c r="U126" s="235"/>
      <c r="V126" s="235"/>
      <c r="W126" s="235"/>
      <c r="X126" s="235"/>
      <c r="Y126" s="235"/>
    </row>
    <row r="127" spans="1:25" ht="12.75" customHeight="1" x14ac:dyDescent="0.25">
      <c r="A127" s="235"/>
      <c r="B127" s="235"/>
      <c r="C127" s="235"/>
      <c r="D127" s="235"/>
      <c r="E127" s="235"/>
      <c r="F127" s="235"/>
      <c r="G127" s="235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35"/>
      <c r="V127" s="235"/>
      <c r="W127" s="235"/>
      <c r="X127" s="235"/>
      <c r="Y127" s="235"/>
    </row>
    <row r="128" spans="1:25" ht="12.75" customHeight="1" x14ac:dyDescent="0.25">
      <c r="A128" s="235"/>
      <c r="B128" s="235"/>
      <c r="C128" s="235"/>
      <c r="D128" s="235"/>
      <c r="E128" s="235"/>
      <c r="F128" s="235"/>
      <c r="G128" s="235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35"/>
      <c r="V128" s="235"/>
      <c r="W128" s="235"/>
      <c r="X128" s="235"/>
      <c r="Y128" s="235"/>
    </row>
    <row r="129" spans="1:25" ht="12.75" customHeight="1" x14ac:dyDescent="0.25">
      <c r="A129" s="235"/>
      <c r="B129" s="235"/>
      <c r="C129" s="235"/>
      <c r="D129" s="235"/>
      <c r="E129" s="235"/>
      <c r="F129" s="235"/>
      <c r="G129" s="235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35"/>
      <c r="V129" s="235"/>
      <c r="W129" s="235"/>
      <c r="X129" s="235"/>
      <c r="Y129" s="235"/>
    </row>
    <row r="130" spans="1:25" ht="12.75" customHeight="1" x14ac:dyDescent="0.25">
      <c r="A130" s="235"/>
      <c r="B130" s="235"/>
      <c r="C130" s="235"/>
      <c r="D130" s="235"/>
      <c r="E130" s="235"/>
      <c r="F130" s="235"/>
      <c r="G130" s="235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35"/>
      <c r="V130" s="235"/>
      <c r="W130" s="235"/>
      <c r="X130" s="235"/>
      <c r="Y130" s="235"/>
    </row>
    <row r="131" spans="1:25" ht="12.75" customHeight="1" x14ac:dyDescent="0.25">
      <c r="A131" s="235"/>
      <c r="B131" s="235"/>
      <c r="C131" s="235"/>
      <c r="D131" s="235"/>
      <c r="E131" s="235"/>
      <c r="F131" s="235"/>
      <c r="G131" s="235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35"/>
      <c r="V131" s="235"/>
      <c r="W131" s="235"/>
      <c r="X131" s="235"/>
      <c r="Y131" s="235"/>
    </row>
    <row r="132" spans="1:25" ht="12.75" customHeight="1" x14ac:dyDescent="0.25">
      <c r="A132" s="235"/>
      <c r="B132" s="235"/>
      <c r="C132" s="235"/>
      <c r="D132" s="235"/>
      <c r="E132" s="235"/>
      <c r="F132" s="235"/>
      <c r="G132" s="235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  <c r="U132" s="235"/>
      <c r="V132" s="235"/>
      <c r="W132" s="235"/>
      <c r="X132" s="235"/>
      <c r="Y132" s="235"/>
    </row>
    <row r="133" spans="1:25" ht="12.75" customHeight="1" x14ac:dyDescent="0.25">
      <c r="A133" s="235"/>
      <c r="B133" s="235"/>
      <c r="C133" s="235"/>
      <c r="D133" s="235"/>
      <c r="E133" s="235"/>
      <c r="F133" s="235"/>
      <c r="G133" s="235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  <c r="U133" s="235"/>
      <c r="V133" s="235"/>
      <c r="W133" s="235"/>
      <c r="X133" s="235"/>
      <c r="Y133" s="235"/>
    </row>
    <row r="134" spans="1:25" ht="12.75" customHeight="1" x14ac:dyDescent="0.25">
      <c r="A134" s="235"/>
      <c r="B134" s="235"/>
      <c r="C134" s="235"/>
      <c r="D134" s="235"/>
      <c r="E134" s="235"/>
      <c r="F134" s="235"/>
      <c r="G134" s="235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  <c r="U134" s="235"/>
      <c r="V134" s="235"/>
      <c r="W134" s="235"/>
      <c r="X134" s="235"/>
      <c r="Y134" s="235"/>
    </row>
    <row r="135" spans="1:25" ht="12.75" customHeight="1" x14ac:dyDescent="0.25">
      <c r="A135" s="235"/>
      <c r="B135" s="235"/>
      <c r="C135" s="235"/>
      <c r="D135" s="235"/>
      <c r="E135" s="235"/>
      <c r="F135" s="235"/>
      <c r="G135" s="235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35"/>
      <c r="V135" s="235"/>
      <c r="W135" s="235"/>
      <c r="X135" s="235"/>
      <c r="Y135" s="235"/>
    </row>
    <row r="136" spans="1:25" ht="12.75" customHeight="1" x14ac:dyDescent="0.25">
      <c r="A136" s="235"/>
      <c r="B136" s="235"/>
      <c r="C136" s="235"/>
      <c r="D136" s="235"/>
      <c r="E136" s="235"/>
      <c r="F136" s="235"/>
      <c r="G136" s="235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  <c r="U136" s="235"/>
      <c r="V136" s="235"/>
      <c r="W136" s="235"/>
      <c r="X136" s="235"/>
      <c r="Y136" s="235"/>
    </row>
    <row r="137" spans="1:25" ht="12.75" customHeight="1" x14ac:dyDescent="0.25">
      <c r="A137" s="235"/>
      <c r="B137" s="235"/>
      <c r="C137" s="235"/>
      <c r="D137" s="235"/>
      <c r="E137" s="235"/>
      <c r="F137" s="235"/>
      <c r="G137" s="235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  <c r="U137" s="235"/>
      <c r="V137" s="235"/>
      <c r="W137" s="235"/>
      <c r="X137" s="235"/>
      <c r="Y137" s="235"/>
    </row>
    <row r="138" spans="1:25" ht="12.75" customHeight="1" x14ac:dyDescent="0.25">
      <c r="A138" s="235"/>
      <c r="B138" s="235"/>
      <c r="C138" s="235"/>
      <c r="D138" s="235"/>
      <c r="E138" s="235"/>
      <c r="F138" s="235"/>
      <c r="G138" s="235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35"/>
      <c r="V138" s="235"/>
      <c r="W138" s="235"/>
      <c r="X138" s="235"/>
      <c r="Y138" s="235"/>
    </row>
    <row r="139" spans="1:25" ht="12.75" customHeight="1" x14ac:dyDescent="0.25">
      <c r="A139" s="235"/>
      <c r="B139" s="235"/>
      <c r="C139" s="235"/>
      <c r="D139" s="235"/>
      <c r="E139" s="235"/>
      <c r="F139" s="235"/>
      <c r="G139" s="235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  <c r="U139" s="235"/>
      <c r="V139" s="235"/>
      <c r="W139" s="235"/>
      <c r="X139" s="235"/>
      <c r="Y139" s="235"/>
    </row>
    <row r="140" spans="1:25" ht="12.75" customHeight="1" x14ac:dyDescent="0.25">
      <c r="A140" s="235"/>
      <c r="B140" s="235"/>
      <c r="C140" s="235"/>
      <c r="D140" s="235"/>
      <c r="E140" s="235"/>
      <c r="F140" s="235"/>
      <c r="G140" s="235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35"/>
      <c r="V140" s="235"/>
      <c r="W140" s="235"/>
      <c r="X140" s="235"/>
      <c r="Y140" s="235"/>
    </row>
    <row r="141" spans="1:25" ht="12.75" customHeight="1" x14ac:dyDescent="0.25">
      <c r="A141" s="235"/>
      <c r="B141" s="235"/>
      <c r="C141" s="235"/>
      <c r="D141" s="235"/>
      <c r="E141" s="235"/>
      <c r="F141" s="235"/>
      <c r="G141" s="235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  <c r="U141" s="235"/>
      <c r="V141" s="235"/>
      <c r="W141" s="235"/>
      <c r="X141" s="235"/>
      <c r="Y141" s="235"/>
    </row>
    <row r="142" spans="1:25" ht="12.75" customHeight="1" x14ac:dyDescent="0.25">
      <c r="A142" s="235"/>
      <c r="B142" s="235"/>
      <c r="C142" s="235"/>
      <c r="D142" s="235"/>
      <c r="E142" s="235"/>
      <c r="F142" s="235"/>
      <c r="G142" s="235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  <c r="U142" s="235"/>
      <c r="V142" s="235"/>
      <c r="W142" s="235"/>
      <c r="X142" s="235"/>
      <c r="Y142" s="235"/>
    </row>
    <row r="143" spans="1:25" ht="12.75" customHeight="1" x14ac:dyDescent="0.25">
      <c r="A143" s="235"/>
      <c r="B143" s="235"/>
      <c r="C143" s="235"/>
      <c r="D143" s="235"/>
      <c r="E143" s="235"/>
      <c r="F143" s="235"/>
      <c r="G143" s="235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  <c r="U143" s="235"/>
      <c r="V143" s="235"/>
      <c r="W143" s="235"/>
      <c r="X143" s="235"/>
      <c r="Y143" s="235"/>
    </row>
    <row r="144" spans="1:25" ht="12.75" customHeight="1" x14ac:dyDescent="0.25">
      <c r="A144" s="235"/>
      <c r="B144" s="235"/>
      <c r="C144" s="235"/>
      <c r="D144" s="235"/>
      <c r="E144" s="235"/>
      <c r="F144" s="235"/>
      <c r="G144" s="235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  <c r="U144" s="235"/>
      <c r="V144" s="235"/>
      <c r="W144" s="235"/>
      <c r="X144" s="235"/>
      <c r="Y144" s="235"/>
    </row>
    <row r="145" spans="1:25" ht="12.75" customHeight="1" x14ac:dyDescent="0.25">
      <c r="A145" s="235"/>
      <c r="B145" s="235"/>
      <c r="C145" s="235"/>
      <c r="D145" s="235"/>
      <c r="E145" s="235"/>
      <c r="F145" s="235"/>
      <c r="G145" s="235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  <c r="U145" s="235"/>
      <c r="V145" s="235"/>
      <c r="W145" s="235"/>
      <c r="X145" s="235"/>
      <c r="Y145" s="235"/>
    </row>
    <row r="146" spans="1:25" ht="12.75" customHeight="1" x14ac:dyDescent="0.25">
      <c r="A146" s="235"/>
      <c r="B146" s="235"/>
      <c r="C146" s="235"/>
      <c r="D146" s="235"/>
      <c r="E146" s="235"/>
      <c r="F146" s="235"/>
      <c r="G146" s="235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35"/>
      <c r="V146" s="235"/>
      <c r="W146" s="235"/>
      <c r="X146" s="235"/>
      <c r="Y146" s="235"/>
    </row>
    <row r="147" spans="1:25" ht="12.75" customHeight="1" x14ac:dyDescent="0.25">
      <c r="A147" s="235"/>
      <c r="B147" s="235"/>
      <c r="C147" s="235"/>
      <c r="D147" s="235"/>
      <c r="E147" s="235"/>
      <c r="F147" s="235"/>
      <c r="G147" s="235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35"/>
      <c r="V147" s="235"/>
      <c r="W147" s="235"/>
      <c r="X147" s="235"/>
      <c r="Y147" s="235"/>
    </row>
    <row r="148" spans="1:25" ht="12.75" customHeight="1" x14ac:dyDescent="0.25">
      <c r="A148" s="235"/>
      <c r="B148" s="235"/>
      <c r="C148" s="235"/>
      <c r="D148" s="235"/>
      <c r="E148" s="235"/>
      <c r="F148" s="235"/>
      <c r="G148" s="235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35"/>
      <c r="V148" s="235"/>
      <c r="W148" s="235"/>
      <c r="X148" s="235"/>
      <c r="Y148" s="235"/>
    </row>
    <row r="149" spans="1:25" ht="12.75" customHeight="1" x14ac:dyDescent="0.25">
      <c r="A149" s="235"/>
      <c r="B149" s="235"/>
      <c r="C149" s="235"/>
      <c r="D149" s="235"/>
      <c r="E149" s="235"/>
      <c r="F149" s="235"/>
      <c r="G149" s="235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35"/>
      <c r="V149" s="235"/>
      <c r="W149" s="235"/>
      <c r="X149" s="235"/>
      <c r="Y149" s="235"/>
    </row>
    <row r="150" spans="1:25" ht="12.75" customHeight="1" x14ac:dyDescent="0.25">
      <c r="A150" s="235"/>
      <c r="B150" s="235"/>
      <c r="C150" s="235"/>
      <c r="D150" s="235"/>
      <c r="E150" s="235"/>
      <c r="F150" s="235"/>
      <c r="G150" s="235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35"/>
      <c r="V150" s="235"/>
      <c r="W150" s="235"/>
      <c r="X150" s="235"/>
      <c r="Y150" s="235"/>
    </row>
    <row r="151" spans="1:25" ht="12.75" customHeight="1" x14ac:dyDescent="0.25">
      <c r="A151" s="235"/>
      <c r="B151" s="235"/>
      <c r="C151" s="235"/>
      <c r="D151" s="235"/>
      <c r="E151" s="235"/>
      <c r="F151" s="235"/>
      <c r="G151" s="235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35"/>
      <c r="V151" s="235"/>
      <c r="W151" s="235"/>
      <c r="X151" s="235"/>
      <c r="Y151" s="235"/>
    </row>
    <row r="152" spans="1:25" ht="12.75" customHeight="1" x14ac:dyDescent="0.25">
      <c r="A152" s="235"/>
      <c r="B152" s="235"/>
      <c r="C152" s="235"/>
      <c r="D152" s="235"/>
      <c r="E152" s="235"/>
      <c r="F152" s="235"/>
      <c r="G152" s="235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35"/>
      <c r="V152" s="235"/>
      <c r="W152" s="235"/>
      <c r="X152" s="235"/>
      <c r="Y152" s="235"/>
    </row>
    <row r="153" spans="1:25" ht="12.75" customHeight="1" x14ac:dyDescent="0.25">
      <c r="A153" s="235"/>
      <c r="B153" s="235"/>
      <c r="C153" s="235"/>
      <c r="D153" s="235"/>
      <c r="E153" s="235"/>
      <c r="F153" s="235"/>
      <c r="G153" s="235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35"/>
      <c r="V153" s="235"/>
      <c r="W153" s="235"/>
      <c r="X153" s="235"/>
      <c r="Y153" s="235"/>
    </row>
    <row r="154" spans="1:25" ht="12.75" customHeight="1" x14ac:dyDescent="0.25">
      <c r="A154" s="235"/>
      <c r="B154" s="235"/>
      <c r="C154" s="235"/>
      <c r="D154" s="235"/>
      <c r="E154" s="235"/>
      <c r="F154" s="235"/>
      <c r="G154" s="235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35"/>
      <c r="V154" s="235"/>
      <c r="W154" s="235"/>
      <c r="X154" s="235"/>
      <c r="Y154" s="235"/>
    </row>
    <row r="155" spans="1:25" ht="12.75" customHeight="1" x14ac:dyDescent="0.25">
      <c r="A155" s="235"/>
      <c r="B155" s="235"/>
      <c r="C155" s="235"/>
      <c r="D155" s="235"/>
      <c r="E155" s="235"/>
      <c r="F155" s="235"/>
      <c r="G155" s="235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35"/>
      <c r="V155" s="235"/>
      <c r="W155" s="235"/>
      <c r="X155" s="235"/>
      <c r="Y155" s="235"/>
    </row>
    <row r="156" spans="1:25" ht="12.75" customHeight="1" x14ac:dyDescent="0.25">
      <c r="A156" s="235"/>
      <c r="B156" s="235"/>
      <c r="C156" s="235"/>
      <c r="D156" s="235"/>
      <c r="E156" s="235"/>
      <c r="F156" s="235"/>
      <c r="G156" s="235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  <c r="U156" s="235"/>
      <c r="V156" s="235"/>
      <c r="W156" s="235"/>
      <c r="X156" s="235"/>
      <c r="Y156" s="235"/>
    </row>
    <row r="157" spans="1:25" ht="12.75" customHeight="1" x14ac:dyDescent="0.25">
      <c r="A157" s="235"/>
      <c r="B157" s="235"/>
      <c r="C157" s="235"/>
      <c r="D157" s="235"/>
      <c r="E157" s="235"/>
      <c r="F157" s="235"/>
      <c r="G157" s="235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35"/>
      <c r="V157" s="235"/>
      <c r="W157" s="235"/>
      <c r="X157" s="235"/>
      <c r="Y157" s="235"/>
    </row>
    <row r="158" spans="1:25" ht="12.75" customHeight="1" x14ac:dyDescent="0.25">
      <c r="A158" s="235"/>
      <c r="B158" s="235"/>
      <c r="C158" s="235"/>
      <c r="D158" s="235"/>
      <c r="E158" s="235"/>
      <c r="F158" s="235"/>
      <c r="G158" s="235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35"/>
      <c r="V158" s="235"/>
      <c r="W158" s="235"/>
      <c r="X158" s="235"/>
      <c r="Y158" s="235"/>
    </row>
    <row r="159" spans="1:25" ht="12.75" customHeight="1" x14ac:dyDescent="0.25">
      <c r="A159" s="235"/>
      <c r="B159" s="235"/>
      <c r="C159" s="235"/>
      <c r="D159" s="235"/>
      <c r="E159" s="235"/>
      <c r="F159" s="235"/>
      <c r="G159" s="235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35"/>
      <c r="V159" s="235"/>
      <c r="W159" s="235"/>
      <c r="X159" s="235"/>
      <c r="Y159" s="235"/>
    </row>
    <row r="160" spans="1:25" ht="12.75" customHeight="1" x14ac:dyDescent="0.25">
      <c r="A160" s="235"/>
      <c r="B160" s="235"/>
      <c r="C160" s="235"/>
      <c r="D160" s="235"/>
      <c r="E160" s="235"/>
      <c r="F160" s="235"/>
      <c r="G160" s="235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35"/>
      <c r="V160" s="235"/>
      <c r="W160" s="235"/>
      <c r="X160" s="235"/>
      <c r="Y160" s="235"/>
    </row>
    <row r="161" spans="1:25" ht="12.75" customHeight="1" x14ac:dyDescent="0.25">
      <c r="A161" s="235"/>
      <c r="B161" s="235"/>
      <c r="C161" s="235"/>
      <c r="D161" s="235"/>
      <c r="E161" s="235"/>
      <c r="F161" s="235"/>
      <c r="G161" s="235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  <c r="U161" s="235"/>
      <c r="V161" s="235"/>
      <c r="W161" s="235"/>
      <c r="X161" s="235"/>
      <c r="Y161" s="235"/>
    </row>
    <row r="162" spans="1:25" ht="12.75" customHeight="1" x14ac:dyDescent="0.25">
      <c r="A162" s="235"/>
      <c r="B162" s="235"/>
      <c r="C162" s="235"/>
      <c r="D162" s="235"/>
      <c r="E162" s="235"/>
      <c r="F162" s="235"/>
      <c r="G162" s="235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35"/>
      <c r="V162" s="235"/>
      <c r="W162" s="235"/>
      <c r="X162" s="235"/>
      <c r="Y162" s="235"/>
    </row>
    <row r="163" spans="1:25" ht="12.75" customHeight="1" x14ac:dyDescent="0.25">
      <c r="A163" s="235"/>
      <c r="B163" s="235"/>
      <c r="C163" s="235"/>
      <c r="D163" s="235"/>
      <c r="E163" s="235"/>
      <c r="F163" s="235"/>
      <c r="G163" s="235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  <c r="U163" s="235"/>
      <c r="V163" s="235"/>
      <c r="W163" s="235"/>
      <c r="X163" s="235"/>
      <c r="Y163" s="235"/>
    </row>
    <row r="164" spans="1:25" ht="12.75" customHeight="1" x14ac:dyDescent="0.25">
      <c r="A164" s="235"/>
      <c r="B164" s="235"/>
      <c r="C164" s="235"/>
      <c r="D164" s="235"/>
      <c r="E164" s="235"/>
      <c r="F164" s="235"/>
      <c r="G164" s="235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  <c r="U164" s="235"/>
      <c r="V164" s="235"/>
      <c r="W164" s="235"/>
      <c r="X164" s="235"/>
      <c r="Y164" s="235"/>
    </row>
    <row r="165" spans="1:25" ht="12.75" customHeight="1" x14ac:dyDescent="0.25">
      <c r="A165" s="235"/>
      <c r="B165" s="235"/>
      <c r="C165" s="235"/>
      <c r="D165" s="235"/>
      <c r="E165" s="235"/>
      <c r="F165" s="235"/>
      <c r="G165" s="235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  <c r="U165" s="235"/>
      <c r="V165" s="235"/>
      <c r="W165" s="235"/>
      <c r="X165" s="235"/>
      <c r="Y165" s="235"/>
    </row>
    <row r="166" spans="1:25" ht="12.75" customHeight="1" x14ac:dyDescent="0.25">
      <c r="A166" s="235"/>
      <c r="B166" s="235"/>
      <c r="C166" s="235"/>
      <c r="D166" s="235"/>
      <c r="E166" s="235"/>
      <c r="F166" s="235"/>
      <c r="G166" s="235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  <c r="U166" s="235"/>
      <c r="V166" s="235"/>
      <c r="W166" s="235"/>
      <c r="X166" s="235"/>
      <c r="Y166" s="235"/>
    </row>
    <row r="167" spans="1:25" ht="12.75" customHeight="1" x14ac:dyDescent="0.25">
      <c r="A167" s="235"/>
      <c r="B167" s="235"/>
      <c r="C167" s="235"/>
      <c r="D167" s="235"/>
      <c r="E167" s="235"/>
      <c r="F167" s="235"/>
      <c r="G167" s="235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35"/>
      <c r="V167" s="235"/>
      <c r="W167" s="235"/>
      <c r="X167" s="235"/>
      <c r="Y167" s="235"/>
    </row>
    <row r="168" spans="1:25" ht="12.75" customHeight="1" x14ac:dyDescent="0.25">
      <c r="A168" s="235"/>
      <c r="B168" s="235"/>
      <c r="C168" s="235"/>
      <c r="D168" s="235"/>
      <c r="E168" s="235"/>
      <c r="F168" s="235"/>
      <c r="G168" s="235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  <c r="U168" s="235"/>
      <c r="V168" s="235"/>
      <c r="W168" s="235"/>
      <c r="X168" s="235"/>
      <c r="Y168" s="235"/>
    </row>
    <row r="169" spans="1:25" ht="12.75" customHeight="1" x14ac:dyDescent="0.25">
      <c r="A169" s="235"/>
      <c r="B169" s="235"/>
      <c r="C169" s="235"/>
      <c r="D169" s="235"/>
      <c r="E169" s="235"/>
      <c r="F169" s="235"/>
      <c r="G169" s="235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  <c r="U169" s="235"/>
      <c r="V169" s="235"/>
      <c r="W169" s="235"/>
      <c r="X169" s="235"/>
      <c r="Y169" s="235"/>
    </row>
    <row r="170" spans="1:25" ht="12.75" customHeight="1" x14ac:dyDescent="0.25">
      <c r="A170" s="235"/>
      <c r="B170" s="235"/>
      <c r="C170" s="235"/>
      <c r="D170" s="235"/>
      <c r="E170" s="235"/>
      <c r="F170" s="235"/>
      <c r="G170" s="235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  <c r="U170" s="235"/>
      <c r="V170" s="235"/>
      <c r="W170" s="235"/>
      <c r="X170" s="235"/>
      <c r="Y170" s="235"/>
    </row>
    <row r="171" spans="1:25" ht="12.75" customHeight="1" x14ac:dyDescent="0.25">
      <c r="A171" s="235"/>
      <c r="B171" s="235"/>
      <c r="C171" s="235"/>
      <c r="D171" s="235"/>
      <c r="E171" s="235"/>
      <c r="F171" s="235"/>
      <c r="G171" s="235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42"/>
      <c r="U171" s="235"/>
      <c r="V171" s="235"/>
      <c r="W171" s="235"/>
      <c r="X171" s="235"/>
      <c r="Y171" s="235"/>
    </row>
    <row r="172" spans="1:25" ht="12.75" customHeight="1" x14ac:dyDescent="0.25">
      <c r="A172" s="235"/>
      <c r="B172" s="235"/>
      <c r="C172" s="235"/>
      <c r="D172" s="235"/>
      <c r="E172" s="235"/>
      <c r="F172" s="235"/>
      <c r="G172" s="235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42"/>
      <c r="U172" s="235"/>
      <c r="V172" s="235"/>
      <c r="W172" s="235"/>
      <c r="X172" s="235"/>
      <c r="Y172" s="235"/>
    </row>
    <row r="173" spans="1:25" ht="12.75" customHeight="1" x14ac:dyDescent="0.25">
      <c r="A173" s="235"/>
      <c r="B173" s="235"/>
      <c r="C173" s="235"/>
      <c r="D173" s="235"/>
      <c r="E173" s="235"/>
      <c r="F173" s="235"/>
      <c r="G173" s="235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2"/>
      <c r="U173" s="235"/>
      <c r="V173" s="235"/>
      <c r="W173" s="235"/>
      <c r="X173" s="235"/>
      <c r="Y173" s="235"/>
    </row>
    <row r="174" spans="1:25" ht="12.75" customHeight="1" x14ac:dyDescent="0.25">
      <c r="A174" s="235"/>
      <c r="B174" s="235"/>
      <c r="C174" s="235"/>
      <c r="D174" s="235"/>
      <c r="E174" s="235"/>
      <c r="F174" s="235"/>
      <c r="G174" s="235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42"/>
      <c r="U174" s="235"/>
      <c r="V174" s="235"/>
      <c r="W174" s="235"/>
      <c r="X174" s="235"/>
      <c r="Y174" s="235"/>
    </row>
    <row r="175" spans="1:25" ht="12.75" customHeight="1" x14ac:dyDescent="0.25">
      <c r="A175" s="235"/>
      <c r="B175" s="235"/>
      <c r="C175" s="235"/>
      <c r="D175" s="235"/>
      <c r="E175" s="235"/>
      <c r="F175" s="235"/>
      <c r="G175" s="235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42"/>
      <c r="U175" s="235"/>
      <c r="V175" s="235"/>
      <c r="W175" s="235"/>
      <c r="X175" s="235"/>
      <c r="Y175" s="235"/>
    </row>
    <row r="176" spans="1:25" ht="12.75" customHeight="1" x14ac:dyDescent="0.25">
      <c r="A176" s="235"/>
      <c r="B176" s="235"/>
      <c r="C176" s="235"/>
      <c r="D176" s="235"/>
      <c r="E176" s="235"/>
      <c r="F176" s="235"/>
      <c r="G176" s="235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  <c r="U176" s="235"/>
      <c r="V176" s="235"/>
      <c r="W176" s="235"/>
      <c r="X176" s="235"/>
      <c r="Y176" s="235"/>
    </row>
    <row r="177" spans="1:25" ht="12.75" customHeight="1" x14ac:dyDescent="0.25">
      <c r="A177" s="235"/>
      <c r="B177" s="235"/>
      <c r="C177" s="235"/>
      <c r="D177" s="235"/>
      <c r="E177" s="235"/>
      <c r="F177" s="235"/>
      <c r="G177" s="235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  <c r="U177" s="235"/>
      <c r="V177" s="235"/>
      <c r="W177" s="235"/>
      <c r="X177" s="235"/>
      <c r="Y177" s="235"/>
    </row>
    <row r="178" spans="1:25" ht="12.75" customHeight="1" x14ac:dyDescent="0.25">
      <c r="A178" s="235"/>
      <c r="B178" s="235"/>
      <c r="C178" s="235"/>
      <c r="D178" s="235"/>
      <c r="E178" s="235"/>
      <c r="F178" s="235"/>
      <c r="G178" s="235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  <c r="U178" s="235"/>
      <c r="V178" s="235"/>
      <c r="W178" s="235"/>
      <c r="X178" s="235"/>
      <c r="Y178" s="235"/>
    </row>
    <row r="179" spans="1:25" ht="12.75" customHeight="1" x14ac:dyDescent="0.25">
      <c r="A179" s="235"/>
      <c r="B179" s="235"/>
      <c r="C179" s="235"/>
      <c r="D179" s="235"/>
      <c r="E179" s="235"/>
      <c r="F179" s="235"/>
      <c r="G179" s="235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  <c r="U179" s="235"/>
      <c r="V179" s="235"/>
      <c r="W179" s="235"/>
      <c r="X179" s="235"/>
      <c r="Y179" s="235"/>
    </row>
    <row r="180" spans="1:25" ht="12.75" customHeight="1" x14ac:dyDescent="0.25">
      <c r="A180" s="235"/>
      <c r="B180" s="235"/>
      <c r="C180" s="235"/>
      <c r="D180" s="235"/>
      <c r="E180" s="235"/>
      <c r="F180" s="235"/>
      <c r="G180" s="235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  <c r="U180" s="235"/>
      <c r="V180" s="235"/>
      <c r="W180" s="235"/>
      <c r="X180" s="235"/>
      <c r="Y180" s="235"/>
    </row>
    <row r="181" spans="1:25" ht="12.75" customHeight="1" x14ac:dyDescent="0.25">
      <c r="A181" s="235"/>
      <c r="B181" s="235"/>
      <c r="C181" s="235"/>
      <c r="D181" s="235"/>
      <c r="E181" s="235"/>
      <c r="F181" s="235"/>
      <c r="G181" s="235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  <c r="U181" s="235"/>
      <c r="V181" s="235"/>
      <c r="W181" s="235"/>
      <c r="X181" s="235"/>
      <c r="Y181" s="235"/>
    </row>
    <row r="182" spans="1:25" ht="12.75" customHeight="1" x14ac:dyDescent="0.25">
      <c r="A182" s="235"/>
      <c r="B182" s="235"/>
      <c r="C182" s="235"/>
      <c r="D182" s="235"/>
      <c r="E182" s="235"/>
      <c r="F182" s="235"/>
      <c r="G182" s="235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  <c r="U182" s="235"/>
      <c r="V182" s="235"/>
      <c r="W182" s="235"/>
      <c r="X182" s="235"/>
      <c r="Y182" s="235"/>
    </row>
    <row r="183" spans="1:25" ht="12.75" customHeight="1" x14ac:dyDescent="0.25">
      <c r="A183" s="235"/>
      <c r="B183" s="235"/>
      <c r="C183" s="235"/>
      <c r="D183" s="235"/>
      <c r="E183" s="235"/>
      <c r="F183" s="235"/>
      <c r="G183" s="235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235"/>
      <c r="V183" s="235"/>
      <c r="W183" s="235"/>
      <c r="X183" s="235"/>
      <c r="Y183" s="235"/>
    </row>
    <row r="184" spans="1:25" ht="12.75" customHeight="1" x14ac:dyDescent="0.25">
      <c r="A184" s="235"/>
      <c r="B184" s="235"/>
      <c r="C184" s="235"/>
      <c r="D184" s="235"/>
      <c r="E184" s="235"/>
      <c r="F184" s="235"/>
      <c r="G184" s="235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35"/>
      <c r="V184" s="235"/>
      <c r="W184" s="235"/>
      <c r="X184" s="235"/>
      <c r="Y184" s="235"/>
    </row>
    <row r="185" spans="1:25" ht="12.75" customHeight="1" x14ac:dyDescent="0.25">
      <c r="A185" s="235"/>
      <c r="B185" s="235"/>
      <c r="C185" s="235"/>
      <c r="D185" s="235"/>
      <c r="E185" s="235"/>
      <c r="F185" s="235"/>
      <c r="G185" s="235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  <c r="U185" s="235"/>
      <c r="V185" s="235"/>
      <c r="W185" s="235"/>
      <c r="X185" s="235"/>
      <c r="Y185" s="235"/>
    </row>
    <row r="186" spans="1:25" ht="12.75" customHeight="1" x14ac:dyDescent="0.25">
      <c r="A186" s="235"/>
      <c r="B186" s="235"/>
      <c r="C186" s="235"/>
      <c r="D186" s="235"/>
      <c r="E186" s="235"/>
      <c r="F186" s="235"/>
      <c r="G186" s="235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35"/>
      <c r="V186" s="235"/>
      <c r="W186" s="235"/>
      <c r="X186" s="235"/>
      <c r="Y186" s="235"/>
    </row>
    <row r="187" spans="1:25" ht="12.75" customHeight="1" x14ac:dyDescent="0.25">
      <c r="A187" s="235"/>
      <c r="B187" s="235"/>
      <c r="C187" s="235"/>
      <c r="D187" s="235"/>
      <c r="E187" s="235"/>
      <c r="F187" s="235"/>
      <c r="G187" s="235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  <c r="U187" s="235"/>
      <c r="V187" s="235"/>
      <c r="W187" s="235"/>
      <c r="X187" s="235"/>
      <c r="Y187" s="235"/>
    </row>
    <row r="188" spans="1:25" ht="12.75" customHeight="1" x14ac:dyDescent="0.25">
      <c r="A188" s="235"/>
      <c r="B188" s="235"/>
      <c r="C188" s="235"/>
      <c r="D188" s="235"/>
      <c r="E188" s="235"/>
      <c r="F188" s="235"/>
      <c r="G188" s="235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  <c r="U188" s="235"/>
      <c r="V188" s="235"/>
      <c r="W188" s="235"/>
      <c r="X188" s="235"/>
      <c r="Y188" s="235"/>
    </row>
    <row r="189" spans="1:25" ht="12.75" customHeight="1" x14ac:dyDescent="0.25">
      <c r="A189" s="235"/>
      <c r="B189" s="235"/>
      <c r="C189" s="235"/>
      <c r="D189" s="235"/>
      <c r="E189" s="235"/>
      <c r="F189" s="235"/>
      <c r="G189" s="235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35"/>
      <c r="V189" s="235"/>
      <c r="W189" s="235"/>
      <c r="X189" s="235"/>
      <c r="Y189" s="235"/>
    </row>
    <row r="190" spans="1:25" ht="12.75" customHeight="1" x14ac:dyDescent="0.25">
      <c r="A190" s="235"/>
      <c r="B190" s="235"/>
      <c r="C190" s="235"/>
      <c r="D190" s="235"/>
      <c r="E190" s="235"/>
      <c r="F190" s="235"/>
      <c r="G190" s="235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35"/>
      <c r="V190" s="235"/>
      <c r="W190" s="235"/>
      <c r="X190" s="235"/>
      <c r="Y190" s="235"/>
    </row>
    <row r="191" spans="1:25" ht="12.75" customHeight="1" x14ac:dyDescent="0.25">
      <c r="A191" s="235"/>
      <c r="B191" s="235"/>
      <c r="C191" s="235"/>
      <c r="D191" s="235"/>
      <c r="E191" s="235"/>
      <c r="F191" s="235"/>
      <c r="G191" s="235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  <c r="U191" s="235"/>
      <c r="V191" s="235"/>
      <c r="W191" s="235"/>
      <c r="X191" s="235"/>
      <c r="Y191" s="235"/>
    </row>
    <row r="192" spans="1:25" ht="12.75" customHeight="1" x14ac:dyDescent="0.25">
      <c r="A192" s="235"/>
      <c r="B192" s="235"/>
      <c r="C192" s="235"/>
      <c r="D192" s="235"/>
      <c r="E192" s="235"/>
      <c r="F192" s="235"/>
      <c r="G192" s="235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  <c r="U192" s="235"/>
      <c r="V192" s="235"/>
      <c r="W192" s="235"/>
      <c r="X192" s="235"/>
      <c r="Y192" s="235"/>
    </row>
    <row r="193" spans="1:25" ht="12.75" customHeight="1" x14ac:dyDescent="0.25">
      <c r="A193" s="235"/>
      <c r="B193" s="235"/>
      <c r="C193" s="235"/>
      <c r="D193" s="235"/>
      <c r="E193" s="235"/>
      <c r="F193" s="235"/>
      <c r="G193" s="235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  <c r="U193" s="235"/>
      <c r="V193" s="235"/>
      <c r="W193" s="235"/>
      <c r="X193" s="235"/>
      <c r="Y193" s="235"/>
    </row>
    <row r="194" spans="1:25" ht="12.75" customHeight="1" x14ac:dyDescent="0.25">
      <c r="A194" s="235"/>
      <c r="B194" s="235"/>
      <c r="C194" s="235"/>
      <c r="D194" s="235"/>
      <c r="E194" s="235"/>
      <c r="F194" s="235"/>
      <c r="G194" s="235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  <c r="U194" s="235"/>
      <c r="V194" s="235"/>
      <c r="W194" s="235"/>
      <c r="X194" s="235"/>
      <c r="Y194" s="235"/>
    </row>
    <row r="195" spans="1:25" ht="12.75" customHeight="1" x14ac:dyDescent="0.25">
      <c r="A195" s="235"/>
      <c r="B195" s="235"/>
      <c r="C195" s="235"/>
      <c r="D195" s="235"/>
      <c r="E195" s="235"/>
      <c r="F195" s="235"/>
      <c r="G195" s="235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  <c r="U195" s="235"/>
      <c r="V195" s="235"/>
      <c r="W195" s="235"/>
      <c r="X195" s="235"/>
      <c r="Y195" s="235"/>
    </row>
    <row r="196" spans="1:25" ht="12.75" customHeight="1" x14ac:dyDescent="0.25">
      <c r="A196" s="235"/>
      <c r="B196" s="235"/>
      <c r="C196" s="235"/>
      <c r="D196" s="235"/>
      <c r="E196" s="235"/>
      <c r="F196" s="235"/>
      <c r="G196" s="235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  <c r="U196" s="235"/>
      <c r="V196" s="235"/>
      <c r="W196" s="235"/>
      <c r="X196" s="235"/>
      <c r="Y196" s="235"/>
    </row>
    <row r="197" spans="1:25" ht="12.75" customHeight="1" x14ac:dyDescent="0.25">
      <c r="A197" s="235"/>
      <c r="B197" s="235"/>
      <c r="C197" s="235"/>
      <c r="D197" s="235"/>
      <c r="E197" s="235"/>
      <c r="F197" s="235"/>
      <c r="G197" s="235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  <c r="U197" s="235"/>
      <c r="V197" s="235"/>
      <c r="W197" s="235"/>
      <c r="X197" s="235"/>
      <c r="Y197" s="235"/>
    </row>
    <row r="198" spans="1:25" ht="12.75" customHeight="1" x14ac:dyDescent="0.25">
      <c r="A198" s="235"/>
      <c r="B198" s="235"/>
      <c r="C198" s="235"/>
      <c r="D198" s="235"/>
      <c r="E198" s="235"/>
      <c r="F198" s="235"/>
      <c r="G198" s="235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35"/>
      <c r="V198" s="235"/>
      <c r="W198" s="235"/>
      <c r="X198" s="235"/>
      <c r="Y198" s="235"/>
    </row>
    <row r="199" spans="1:25" ht="12.75" customHeight="1" x14ac:dyDescent="0.25">
      <c r="A199" s="235"/>
      <c r="B199" s="235"/>
      <c r="C199" s="235"/>
      <c r="D199" s="235"/>
      <c r="E199" s="235"/>
      <c r="F199" s="235"/>
      <c r="G199" s="235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42"/>
      <c r="U199" s="235"/>
      <c r="V199" s="235"/>
      <c r="W199" s="235"/>
      <c r="X199" s="235"/>
      <c r="Y199" s="235"/>
    </row>
    <row r="200" spans="1:25" ht="12.75" customHeight="1" x14ac:dyDescent="0.25">
      <c r="A200" s="235"/>
      <c r="B200" s="235"/>
      <c r="C200" s="235"/>
      <c r="D200" s="235"/>
      <c r="E200" s="235"/>
      <c r="F200" s="235"/>
      <c r="G200" s="235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42"/>
      <c r="U200" s="235"/>
      <c r="V200" s="235"/>
      <c r="W200" s="235"/>
      <c r="X200" s="235"/>
      <c r="Y200" s="235"/>
    </row>
    <row r="201" spans="1:25" ht="12.75" customHeight="1" x14ac:dyDescent="0.25">
      <c r="A201" s="235"/>
      <c r="B201" s="235"/>
      <c r="C201" s="235"/>
      <c r="D201" s="235"/>
      <c r="E201" s="235"/>
      <c r="F201" s="235"/>
      <c r="G201" s="235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42"/>
      <c r="U201" s="235"/>
      <c r="V201" s="235"/>
      <c r="W201" s="235"/>
      <c r="X201" s="235"/>
      <c r="Y201" s="235"/>
    </row>
    <row r="202" spans="1:25" ht="12.75" customHeight="1" x14ac:dyDescent="0.25">
      <c r="A202" s="235"/>
      <c r="B202" s="235"/>
      <c r="C202" s="235"/>
      <c r="D202" s="235"/>
      <c r="E202" s="235"/>
      <c r="F202" s="235"/>
      <c r="G202" s="235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42"/>
      <c r="U202" s="235"/>
      <c r="V202" s="235"/>
      <c r="W202" s="235"/>
      <c r="X202" s="235"/>
      <c r="Y202" s="235"/>
    </row>
    <row r="203" spans="1:25" ht="12.75" customHeight="1" x14ac:dyDescent="0.25">
      <c r="A203" s="235"/>
      <c r="B203" s="235"/>
      <c r="C203" s="235"/>
      <c r="D203" s="235"/>
      <c r="E203" s="235"/>
      <c r="F203" s="235"/>
      <c r="G203" s="235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42"/>
      <c r="U203" s="235"/>
      <c r="V203" s="235"/>
      <c r="W203" s="235"/>
      <c r="X203" s="235"/>
      <c r="Y203" s="235"/>
    </row>
    <row r="204" spans="1:25" ht="12.75" customHeight="1" x14ac:dyDescent="0.25">
      <c r="A204" s="235"/>
      <c r="B204" s="235"/>
      <c r="C204" s="235"/>
      <c r="D204" s="235"/>
      <c r="E204" s="235"/>
      <c r="F204" s="235"/>
      <c r="G204" s="235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42"/>
      <c r="U204" s="235"/>
      <c r="V204" s="235"/>
      <c r="W204" s="235"/>
      <c r="X204" s="235"/>
      <c r="Y204" s="235"/>
    </row>
    <row r="205" spans="1:25" ht="12.75" customHeight="1" x14ac:dyDescent="0.25">
      <c r="A205" s="235"/>
      <c r="B205" s="235"/>
      <c r="C205" s="235"/>
      <c r="D205" s="235"/>
      <c r="E205" s="235"/>
      <c r="F205" s="235"/>
      <c r="G205" s="235"/>
      <c r="H205" s="242"/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42"/>
      <c r="U205" s="235"/>
      <c r="V205" s="235"/>
      <c r="W205" s="235"/>
      <c r="X205" s="235"/>
      <c r="Y205" s="235"/>
    </row>
    <row r="206" spans="1:25" ht="12.75" customHeight="1" x14ac:dyDescent="0.25">
      <c r="A206" s="235"/>
      <c r="B206" s="235"/>
      <c r="C206" s="235"/>
      <c r="D206" s="235"/>
      <c r="E206" s="235"/>
      <c r="F206" s="235"/>
      <c r="G206" s="235"/>
      <c r="H206" s="242"/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42"/>
      <c r="U206" s="235"/>
      <c r="V206" s="235"/>
      <c r="W206" s="235"/>
      <c r="X206" s="235"/>
      <c r="Y206" s="235"/>
    </row>
    <row r="207" spans="1:25" ht="12.75" customHeight="1" x14ac:dyDescent="0.25">
      <c r="A207" s="235"/>
      <c r="B207" s="235"/>
      <c r="C207" s="235"/>
      <c r="D207" s="235"/>
      <c r="E207" s="235"/>
      <c r="F207" s="235"/>
      <c r="G207" s="235"/>
      <c r="H207" s="242"/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42"/>
      <c r="U207" s="235"/>
      <c r="V207" s="235"/>
      <c r="W207" s="235"/>
      <c r="X207" s="235"/>
      <c r="Y207" s="235"/>
    </row>
    <row r="208" spans="1:25" ht="12.75" customHeight="1" x14ac:dyDescent="0.25">
      <c r="A208" s="235"/>
      <c r="B208" s="235"/>
      <c r="C208" s="235"/>
      <c r="D208" s="235"/>
      <c r="E208" s="235"/>
      <c r="F208" s="235"/>
      <c r="G208" s="235"/>
      <c r="H208" s="242"/>
      <c r="I208" s="242"/>
      <c r="J208" s="242"/>
      <c r="K208" s="242"/>
      <c r="L208" s="242"/>
      <c r="M208" s="242"/>
      <c r="N208" s="242"/>
      <c r="O208" s="242"/>
      <c r="P208" s="242"/>
      <c r="Q208" s="242"/>
      <c r="R208" s="242"/>
      <c r="S208" s="242"/>
      <c r="T208" s="242"/>
      <c r="U208" s="235"/>
      <c r="V208" s="235"/>
      <c r="W208" s="235"/>
      <c r="X208" s="235"/>
      <c r="Y208" s="235"/>
    </row>
    <row r="209" spans="1:25" ht="12.75" customHeight="1" x14ac:dyDescent="0.25">
      <c r="A209" s="235"/>
      <c r="B209" s="235"/>
      <c r="C209" s="235"/>
      <c r="D209" s="235"/>
      <c r="E209" s="235"/>
      <c r="F209" s="235"/>
      <c r="G209" s="235"/>
      <c r="H209" s="242"/>
      <c r="I209" s="242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42"/>
      <c r="U209" s="235"/>
      <c r="V209" s="235"/>
      <c r="W209" s="235"/>
      <c r="X209" s="235"/>
      <c r="Y209" s="235"/>
    </row>
    <row r="210" spans="1:25" ht="12.75" customHeight="1" x14ac:dyDescent="0.25">
      <c r="A210" s="235"/>
      <c r="B210" s="235"/>
      <c r="C210" s="235"/>
      <c r="D210" s="235"/>
      <c r="E210" s="235"/>
      <c r="F210" s="235"/>
      <c r="G210" s="235"/>
      <c r="H210" s="242"/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42"/>
      <c r="U210" s="235"/>
      <c r="V210" s="235"/>
      <c r="W210" s="235"/>
      <c r="X210" s="235"/>
      <c r="Y210" s="235"/>
    </row>
    <row r="211" spans="1:25" ht="12.75" customHeight="1" x14ac:dyDescent="0.25">
      <c r="A211" s="235"/>
      <c r="B211" s="235"/>
      <c r="C211" s="235"/>
      <c r="D211" s="235"/>
      <c r="E211" s="235"/>
      <c r="F211" s="235"/>
      <c r="G211" s="235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  <c r="U211" s="235"/>
      <c r="V211" s="235"/>
      <c r="W211" s="235"/>
      <c r="X211" s="235"/>
      <c r="Y211" s="235"/>
    </row>
    <row r="212" spans="1:25" ht="12.75" customHeight="1" x14ac:dyDescent="0.25">
      <c r="A212" s="235"/>
      <c r="B212" s="235"/>
      <c r="C212" s="235"/>
      <c r="D212" s="235"/>
      <c r="E212" s="235"/>
      <c r="F212" s="235"/>
      <c r="G212" s="235"/>
      <c r="H212" s="242"/>
      <c r="I212" s="242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42"/>
      <c r="U212" s="235"/>
      <c r="V212" s="235"/>
      <c r="W212" s="235"/>
      <c r="X212" s="235"/>
      <c r="Y212" s="235"/>
    </row>
    <row r="213" spans="1:25" ht="12.75" customHeight="1" x14ac:dyDescent="0.25">
      <c r="A213" s="235"/>
      <c r="B213" s="235"/>
      <c r="C213" s="235"/>
      <c r="D213" s="235"/>
      <c r="E213" s="235"/>
      <c r="F213" s="235"/>
      <c r="G213" s="235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  <c r="U213" s="235"/>
      <c r="V213" s="235"/>
      <c r="W213" s="235"/>
      <c r="X213" s="235"/>
      <c r="Y213" s="235"/>
    </row>
    <row r="214" spans="1:25" ht="12.75" customHeight="1" x14ac:dyDescent="0.25">
      <c r="A214" s="235"/>
      <c r="B214" s="235"/>
      <c r="C214" s="235"/>
      <c r="D214" s="235"/>
      <c r="E214" s="235"/>
      <c r="F214" s="235"/>
      <c r="G214" s="235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35"/>
      <c r="V214" s="235"/>
      <c r="W214" s="235"/>
      <c r="X214" s="235"/>
      <c r="Y214" s="235"/>
    </row>
    <row r="215" spans="1:25" ht="12.75" customHeight="1" x14ac:dyDescent="0.25">
      <c r="A215" s="235"/>
      <c r="B215" s="235"/>
      <c r="C215" s="235"/>
      <c r="D215" s="235"/>
      <c r="E215" s="235"/>
      <c r="F215" s="235"/>
      <c r="G215" s="235"/>
      <c r="H215" s="242"/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42"/>
      <c r="U215" s="235"/>
      <c r="V215" s="235"/>
      <c r="W215" s="235"/>
      <c r="X215" s="235"/>
      <c r="Y215" s="235"/>
    </row>
    <row r="216" spans="1:25" ht="12.75" customHeight="1" x14ac:dyDescent="0.25">
      <c r="A216" s="235"/>
      <c r="B216" s="235"/>
      <c r="C216" s="235"/>
      <c r="D216" s="235"/>
      <c r="E216" s="235"/>
      <c r="F216" s="235"/>
      <c r="G216" s="235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  <c r="U216" s="235"/>
      <c r="V216" s="235"/>
      <c r="W216" s="235"/>
      <c r="X216" s="235"/>
      <c r="Y216" s="235"/>
    </row>
    <row r="217" spans="1:25" ht="12.75" customHeight="1" x14ac:dyDescent="0.25">
      <c r="A217" s="235"/>
      <c r="B217" s="235"/>
      <c r="C217" s="235"/>
      <c r="D217" s="235"/>
      <c r="E217" s="235"/>
      <c r="F217" s="235"/>
      <c r="G217" s="235"/>
      <c r="H217" s="242"/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42"/>
      <c r="U217" s="235"/>
      <c r="V217" s="235"/>
      <c r="W217" s="235"/>
      <c r="X217" s="235"/>
      <c r="Y217" s="235"/>
    </row>
    <row r="218" spans="1:25" ht="12.75" customHeight="1" x14ac:dyDescent="0.25">
      <c r="A218" s="235"/>
      <c r="B218" s="235"/>
      <c r="C218" s="235"/>
      <c r="D218" s="235"/>
      <c r="E218" s="235"/>
      <c r="F218" s="235"/>
      <c r="G218" s="235"/>
      <c r="H218" s="242"/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42"/>
      <c r="U218" s="235"/>
      <c r="V218" s="235"/>
      <c r="W218" s="235"/>
      <c r="X218" s="235"/>
      <c r="Y218" s="235"/>
    </row>
    <row r="219" spans="1:25" ht="12.75" customHeight="1" x14ac:dyDescent="0.25">
      <c r="A219" s="235"/>
      <c r="B219" s="235"/>
      <c r="C219" s="235"/>
      <c r="D219" s="235"/>
      <c r="E219" s="235"/>
      <c r="F219" s="235"/>
      <c r="G219" s="235"/>
      <c r="H219" s="242"/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  <c r="U219" s="235"/>
      <c r="V219" s="235"/>
      <c r="W219" s="235"/>
      <c r="X219" s="235"/>
      <c r="Y219" s="235"/>
    </row>
    <row r="220" spans="1:25" ht="12.75" customHeight="1" x14ac:dyDescent="0.25">
      <c r="A220" s="235"/>
      <c r="B220" s="235"/>
      <c r="C220" s="235"/>
      <c r="D220" s="235"/>
      <c r="E220" s="235"/>
      <c r="F220" s="235"/>
      <c r="G220" s="235"/>
      <c r="H220" s="242"/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  <c r="U220" s="235"/>
      <c r="V220" s="235"/>
      <c r="W220" s="235"/>
      <c r="X220" s="235"/>
      <c r="Y220" s="235"/>
    </row>
    <row r="221" spans="1:25" ht="12.75" customHeight="1" x14ac:dyDescent="0.25">
      <c r="A221" s="235"/>
      <c r="B221" s="235"/>
      <c r="C221" s="235"/>
      <c r="D221" s="235"/>
      <c r="E221" s="235"/>
      <c r="F221" s="235"/>
      <c r="G221" s="235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  <c r="U221" s="235"/>
      <c r="V221" s="235"/>
      <c r="W221" s="235"/>
      <c r="X221" s="235"/>
      <c r="Y221" s="235"/>
    </row>
    <row r="222" spans="1:25" ht="12.75" customHeight="1" x14ac:dyDescent="0.25">
      <c r="A222" s="235"/>
      <c r="B222" s="235"/>
      <c r="C222" s="235"/>
      <c r="D222" s="235"/>
      <c r="E222" s="235"/>
      <c r="F222" s="235"/>
      <c r="G222" s="235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  <c r="U222" s="235"/>
      <c r="V222" s="235"/>
      <c r="W222" s="235"/>
      <c r="X222" s="235"/>
      <c r="Y222" s="235"/>
    </row>
    <row r="223" spans="1:25" ht="12.75" customHeight="1" x14ac:dyDescent="0.25">
      <c r="A223" s="235"/>
      <c r="B223" s="235"/>
      <c r="C223" s="235"/>
      <c r="D223" s="235"/>
      <c r="E223" s="235"/>
      <c r="F223" s="235"/>
      <c r="G223" s="235"/>
      <c r="H223" s="242"/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  <c r="U223" s="235"/>
      <c r="V223" s="235"/>
      <c r="W223" s="235"/>
      <c r="X223" s="235"/>
      <c r="Y223" s="235"/>
    </row>
    <row r="224" spans="1:25" ht="12.75" customHeight="1" x14ac:dyDescent="0.25">
      <c r="A224" s="235"/>
      <c r="B224" s="235"/>
      <c r="C224" s="235"/>
      <c r="D224" s="235"/>
      <c r="E224" s="235"/>
      <c r="F224" s="235"/>
      <c r="G224" s="235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  <c r="U224" s="235"/>
      <c r="V224" s="235"/>
      <c r="W224" s="235"/>
      <c r="X224" s="235"/>
      <c r="Y224" s="235"/>
    </row>
    <row r="225" spans="1:25" ht="12.75" customHeight="1" x14ac:dyDescent="0.25">
      <c r="A225" s="235"/>
      <c r="B225" s="235"/>
      <c r="C225" s="235"/>
      <c r="D225" s="235"/>
      <c r="E225" s="235"/>
      <c r="F225" s="235"/>
      <c r="G225" s="235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  <c r="U225" s="235"/>
      <c r="V225" s="235"/>
      <c r="W225" s="235"/>
      <c r="X225" s="235"/>
      <c r="Y225" s="235"/>
    </row>
    <row r="226" spans="1:25" ht="12.75" customHeight="1" x14ac:dyDescent="0.25">
      <c r="A226" s="235"/>
      <c r="B226" s="235"/>
      <c r="C226" s="235"/>
      <c r="D226" s="235"/>
      <c r="E226" s="235"/>
      <c r="F226" s="235"/>
      <c r="G226" s="235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  <c r="U226" s="235"/>
      <c r="V226" s="235"/>
      <c r="W226" s="235"/>
      <c r="X226" s="235"/>
      <c r="Y226" s="235"/>
    </row>
    <row r="227" spans="1:25" ht="12.75" customHeight="1" x14ac:dyDescent="0.25">
      <c r="A227" s="235"/>
      <c r="B227" s="235"/>
      <c r="C227" s="235"/>
      <c r="D227" s="235"/>
      <c r="E227" s="235"/>
      <c r="F227" s="235"/>
      <c r="G227" s="235"/>
      <c r="H227" s="242"/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42"/>
      <c r="U227" s="235"/>
      <c r="V227" s="235"/>
      <c r="W227" s="235"/>
      <c r="X227" s="235"/>
      <c r="Y227" s="235"/>
    </row>
    <row r="228" spans="1:25" ht="12.75" customHeight="1" x14ac:dyDescent="0.25">
      <c r="A228" s="235"/>
      <c r="B228" s="235"/>
      <c r="C228" s="235"/>
      <c r="D228" s="235"/>
      <c r="E228" s="235"/>
      <c r="F228" s="235"/>
      <c r="G228" s="235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  <c r="U228" s="235"/>
      <c r="V228" s="235"/>
      <c r="W228" s="235"/>
      <c r="X228" s="235"/>
      <c r="Y228" s="235"/>
    </row>
    <row r="229" spans="1:25" ht="12.75" customHeight="1" x14ac:dyDescent="0.25">
      <c r="A229" s="235"/>
      <c r="B229" s="235"/>
      <c r="C229" s="235"/>
      <c r="D229" s="235"/>
      <c r="E229" s="235"/>
      <c r="F229" s="235"/>
      <c r="G229" s="235"/>
      <c r="H229" s="242"/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42"/>
      <c r="U229" s="235"/>
      <c r="V229" s="235"/>
      <c r="W229" s="235"/>
      <c r="X229" s="235"/>
      <c r="Y229" s="235"/>
    </row>
    <row r="230" spans="1:25" ht="12.75" customHeight="1" x14ac:dyDescent="0.25">
      <c r="A230" s="235"/>
      <c r="B230" s="235"/>
      <c r="C230" s="235"/>
      <c r="D230" s="235"/>
      <c r="E230" s="235"/>
      <c r="F230" s="235"/>
      <c r="G230" s="235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42"/>
      <c r="U230" s="235"/>
      <c r="V230" s="235"/>
      <c r="W230" s="235"/>
      <c r="X230" s="235"/>
      <c r="Y230" s="235"/>
    </row>
    <row r="231" spans="1:25" ht="12.75" customHeight="1" x14ac:dyDescent="0.25">
      <c r="A231" s="235"/>
      <c r="B231" s="235"/>
      <c r="C231" s="235"/>
      <c r="D231" s="235"/>
      <c r="E231" s="235"/>
      <c r="F231" s="235"/>
      <c r="G231" s="235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42"/>
      <c r="U231" s="235"/>
      <c r="V231" s="235"/>
      <c r="W231" s="235"/>
      <c r="X231" s="235"/>
      <c r="Y231" s="235"/>
    </row>
    <row r="232" spans="1:25" ht="12.75" customHeight="1" x14ac:dyDescent="0.25">
      <c r="A232" s="235"/>
      <c r="B232" s="235"/>
      <c r="C232" s="235"/>
      <c r="D232" s="235"/>
      <c r="E232" s="235"/>
      <c r="F232" s="235"/>
      <c r="G232" s="235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42"/>
      <c r="U232" s="235"/>
      <c r="V232" s="235"/>
      <c r="W232" s="235"/>
      <c r="X232" s="235"/>
      <c r="Y232" s="235"/>
    </row>
    <row r="233" spans="1:25" ht="12.75" customHeight="1" x14ac:dyDescent="0.25">
      <c r="A233" s="235"/>
      <c r="B233" s="235"/>
      <c r="C233" s="235"/>
      <c r="D233" s="235"/>
      <c r="E233" s="235"/>
      <c r="F233" s="235"/>
      <c r="G233" s="235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42"/>
      <c r="U233" s="235"/>
      <c r="V233" s="235"/>
      <c r="W233" s="235"/>
      <c r="X233" s="235"/>
      <c r="Y233" s="235"/>
    </row>
    <row r="234" spans="1:25" ht="12.75" customHeight="1" x14ac:dyDescent="0.25">
      <c r="A234" s="235"/>
      <c r="B234" s="235"/>
      <c r="C234" s="235"/>
      <c r="D234" s="235"/>
      <c r="E234" s="235"/>
      <c r="F234" s="235"/>
      <c r="G234" s="235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42"/>
      <c r="U234" s="235"/>
      <c r="V234" s="235"/>
      <c r="W234" s="235"/>
      <c r="X234" s="235"/>
      <c r="Y234" s="235"/>
    </row>
    <row r="235" spans="1:25" ht="12.75" customHeight="1" x14ac:dyDescent="0.25">
      <c r="A235" s="235"/>
      <c r="B235" s="235"/>
      <c r="C235" s="235"/>
      <c r="D235" s="235"/>
      <c r="E235" s="235"/>
      <c r="F235" s="235"/>
      <c r="G235" s="235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42"/>
      <c r="U235" s="235"/>
      <c r="V235" s="235"/>
      <c r="W235" s="235"/>
      <c r="X235" s="235"/>
      <c r="Y235" s="235"/>
    </row>
    <row r="236" spans="1:25" ht="12.75" customHeight="1" x14ac:dyDescent="0.25">
      <c r="A236" s="235"/>
      <c r="B236" s="235"/>
      <c r="C236" s="235"/>
      <c r="D236" s="235"/>
      <c r="E236" s="235"/>
      <c r="F236" s="235"/>
      <c r="G236" s="235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42"/>
      <c r="U236" s="235"/>
      <c r="V236" s="235"/>
      <c r="W236" s="235"/>
      <c r="X236" s="235"/>
      <c r="Y236" s="235"/>
    </row>
    <row r="237" spans="1:25" ht="12.75" customHeight="1" x14ac:dyDescent="0.25">
      <c r="A237" s="235"/>
      <c r="B237" s="235"/>
      <c r="C237" s="235"/>
      <c r="D237" s="235"/>
      <c r="E237" s="235"/>
      <c r="F237" s="235"/>
      <c r="G237" s="235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42"/>
      <c r="U237" s="235"/>
      <c r="V237" s="235"/>
      <c r="W237" s="235"/>
      <c r="X237" s="235"/>
      <c r="Y237" s="235"/>
    </row>
    <row r="238" spans="1:25" ht="12.75" customHeight="1" x14ac:dyDescent="0.25">
      <c r="A238" s="235"/>
      <c r="B238" s="235"/>
      <c r="C238" s="235"/>
      <c r="D238" s="235"/>
      <c r="E238" s="235"/>
      <c r="F238" s="235"/>
      <c r="G238" s="235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  <c r="U238" s="235"/>
      <c r="V238" s="235"/>
      <c r="W238" s="235"/>
      <c r="X238" s="235"/>
      <c r="Y238" s="235"/>
    </row>
    <row r="239" spans="1:25" ht="12.75" customHeight="1" x14ac:dyDescent="0.25">
      <c r="A239" s="235"/>
      <c r="B239" s="235"/>
      <c r="C239" s="235"/>
      <c r="D239" s="235"/>
      <c r="E239" s="235"/>
      <c r="F239" s="235"/>
      <c r="G239" s="235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42"/>
      <c r="U239" s="235"/>
      <c r="V239" s="235"/>
      <c r="W239" s="235"/>
      <c r="X239" s="235"/>
      <c r="Y239" s="235"/>
    </row>
    <row r="240" spans="1:25" ht="12.75" customHeight="1" x14ac:dyDescent="0.25">
      <c r="A240" s="235"/>
      <c r="B240" s="235"/>
      <c r="C240" s="235"/>
      <c r="D240" s="235"/>
      <c r="E240" s="235"/>
      <c r="F240" s="235"/>
      <c r="G240" s="235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42"/>
      <c r="U240" s="235"/>
      <c r="V240" s="235"/>
      <c r="W240" s="235"/>
      <c r="X240" s="235"/>
      <c r="Y240" s="235"/>
    </row>
    <row r="241" spans="1:25" ht="12.75" customHeight="1" x14ac:dyDescent="0.25">
      <c r="A241" s="235"/>
      <c r="B241" s="235"/>
      <c r="C241" s="235"/>
      <c r="D241" s="235"/>
      <c r="E241" s="235"/>
      <c r="F241" s="235"/>
      <c r="G241" s="235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42"/>
      <c r="U241" s="235"/>
      <c r="V241" s="235"/>
      <c r="W241" s="235"/>
      <c r="X241" s="235"/>
      <c r="Y241" s="235"/>
    </row>
    <row r="242" spans="1:25" ht="12.75" customHeight="1" x14ac:dyDescent="0.25">
      <c r="A242" s="235"/>
      <c r="B242" s="235"/>
      <c r="C242" s="235"/>
      <c r="D242" s="235"/>
      <c r="E242" s="235"/>
      <c r="F242" s="235"/>
      <c r="G242" s="235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42"/>
      <c r="U242" s="235"/>
      <c r="V242" s="235"/>
      <c r="W242" s="235"/>
      <c r="X242" s="235"/>
      <c r="Y242" s="235"/>
    </row>
    <row r="243" spans="1:25" ht="12.75" customHeight="1" x14ac:dyDescent="0.25">
      <c r="A243" s="235"/>
      <c r="B243" s="235"/>
      <c r="C243" s="235"/>
      <c r="D243" s="235"/>
      <c r="E243" s="235"/>
      <c r="F243" s="235"/>
      <c r="G243" s="235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  <c r="U243" s="235"/>
      <c r="V243" s="235"/>
      <c r="W243" s="235"/>
      <c r="X243" s="235"/>
      <c r="Y243" s="235"/>
    </row>
    <row r="244" spans="1:25" ht="12.75" customHeight="1" x14ac:dyDescent="0.25">
      <c r="A244" s="235"/>
      <c r="B244" s="235"/>
      <c r="C244" s="235"/>
      <c r="D244" s="235"/>
      <c r="E244" s="235"/>
      <c r="F244" s="235"/>
      <c r="G244" s="235"/>
      <c r="H244" s="242"/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42"/>
      <c r="U244" s="235"/>
      <c r="V244" s="235"/>
      <c r="W244" s="235"/>
      <c r="X244" s="235"/>
      <c r="Y244" s="235"/>
    </row>
    <row r="245" spans="1:25" ht="12.75" customHeight="1" x14ac:dyDescent="0.25">
      <c r="A245" s="235"/>
      <c r="B245" s="235"/>
      <c r="C245" s="235"/>
      <c r="D245" s="235"/>
      <c r="E245" s="235"/>
      <c r="F245" s="235"/>
      <c r="G245" s="235"/>
      <c r="H245" s="242"/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42"/>
      <c r="U245" s="235"/>
      <c r="V245" s="235"/>
      <c r="W245" s="235"/>
      <c r="X245" s="235"/>
      <c r="Y245" s="235"/>
    </row>
    <row r="246" spans="1:25" ht="12.75" customHeight="1" x14ac:dyDescent="0.25">
      <c r="A246" s="235"/>
      <c r="B246" s="235"/>
      <c r="C246" s="235"/>
      <c r="D246" s="235"/>
      <c r="E246" s="235"/>
      <c r="F246" s="235"/>
      <c r="G246" s="235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42"/>
      <c r="U246" s="235"/>
      <c r="V246" s="235"/>
      <c r="W246" s="235"/>
      <c r="X246" s="235"/>
      <c r="Y246" s="235"/>
    </row>
    <row r="247" spans="1:25" ht="12.75" customHeight="1" x14ac:dyDescent="0.25">
      <c r="A247" s="235"/>
      <c r="B247" s="235"/>
      <c r="C247" s="235"/>
      <c r="D247" s="235"/>
      <c r="E247" s="235"/>
      <c r="F247" s="235"/>
      <c r="G247" s="235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42"/>
      <c r="U247" s="235"/>
      <c r="V247" s="235"/>
      <c r="W247" s="235"/>
      <c r="X247" s="235"/>
      <c r="Y247" s="235"/>
    </row>
    <row r="248" spans="1:25" ht="12.75" customHeight="1" x14ac:dyDescent="0.25">
      <c r="A248" s="235"/>
      <c r="B248" s="235"/>
      <c r="C248" s="235"/>
      <c r="D248" s="235"/>
      <c r="E248" s="235"/>
      <c r="F248" s="235"/>
      <c r="G248" s="235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42"/>
      <c r="U248" s="235"/>
      <c r="V248" s="235"/>
      <c r="W248" s="235"/>
      <c r="X248" s="235"/>
      <c r="Y248" s="235"/>
    </row>
    <row r="249" spans="1:25" ht="12.75" customHeight="1" x14ac:dyDescent="0.25">
      <c r="A249" s="235"/>
      <c r="B249" s="235"/>
      <c r="C249" s="235"/>
      <c r="D249" s="235"/>
      <c r="E249" s="235"/>
      <c r="F249" s="235"/>
      <c r="G249" s="235"/>
      <c r="H249" s="242"/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  <c r="U249" s="235"/>
      <c r="V249" s="235"/>
      <c r="W249" s="235"/>
      <c r="X249" s="235"/>
      <c r="Y249" s="235"/>
    </row>
    <row r="250" spans="1:25" ht="12.75" customHeight="1" x14ac:dyDescent="0.25">
      <c r="A250" s="235"/>
      <c r="B250" s="235"/>
      <c r="C250" s="235"/>
      <c r="D250" s="235"/>
      <c r="E250" s="235"/>
      <c r="F250" s="235"/>
      <c r="G250" s="235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42"/>
      <c r="U250" s="235"/>
      <c r="V250" s="235"/>
      <c r="W250" s="235"/>
      <c r="X250" s="235"/>
      <c r="Y250" s="235"/>
    </row>
    <row r="251" spans="1:25" ht="12.75" customHeight="1" x14ac:dyDescent="0.25">
      <c r="A251" s="235"/>
      <c r="B251" s="235"/>
      <c r="C251" s="235"/>
      <c r="D251" s="235"/>
      <c r="E251" s="235"/>
      <c r="F251" s="235"/>
      <c r="G251" s="235"/>
      <c r="H251" s="242"/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42"/>
      <c r="U251" s="235"/>
      <c r="V251" s="235"/>
      <c r="W251" s="235"/>
      <c r="X251" s="235"/>
      <c r="Y251" s="235"/>
    </row>
    <row r="252" spans="1:25" ht="12.75" customHeight="1" x14ac:dyDescent="0.25">
      <c r="A252" s="235"/>
      <c r="B252" s="235"/>
      <c r="C252" s="235"/>
      <c r="D252" s="235"/>
      <c r="E252" s="235"/>
      <c r="F252" s="235"/>
      <c r="G252" s="235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42"/>
      <c r="U252" s="235"/>
      <c r="V252" s="235"/>
      <c r="W252" s="235"/>
      <c r="X252" s="235"/>
      <c r="Y252" s="235"/>
    </row>
    <row r="253" spans="1:25" ht="12.75" customHeight="1" x14ac:dyDescent="0.25">
      <c r="A253" s="235"/>
      <c r="B253" s="235"/>
      <c r="C253" s="235"/>
      <c r="D253" s="235"/>
      <c r="E253" s="235"/>
      <c r="F253" s="235"/>
      <c r="G253" s="235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  <c r="U253" s="235"/>
      <c r="V253" s="235"/>
      <c r="W253" s="235"/>
      <c r="X253" s="235"/>
      <c r="Y253" s="235"/>
    </row>
    <row r="254" spans="1:25" ht="12.75" customHeight="1" x14ac:dyDescent="0.25">
      <c r="A254" s="235"/>
      <c r="B254" s="235"/>
      <c r="C254" s="235"/>
      <c r="D254" s="235"/>
      <c r="E254" s="235"/>
      <c r="F254" s="235"/>
      <c r="G254" s="235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  <c r="U254" s="235"/>
      <c r="V254" s="235"/>
      <c r="W254" s="235"/>
      <c r="X254" s="235"/>
      <c r="Y254" s="235"/>
    </row>
    <row r="255" spans="1:25" ht="12.75" customHeight="1" x14ac:dyDescent="0.25">
      <c r="A255" s="235"/>
      <c r="B255" s="235"/>
      <c r="C255" s="235"/>
      <c r="D255" s="235"/>
      <c r="E255" s="235"/>
      <c r="F255" s="235"/>
      <c r="G255" s="235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  <c r="U255" s="235"/>
      <c r="V255" s="235"/>
      <c r="W255" s="235"/>
      <c r="X255" s="235"/>
      <c r="Y255" s="235"/>
    </row>
    <row r="256" spans="1:25" ht="12.75" customHeight="1" x14ac:dyDescent="0.25">
      <c r="A256" s="235"/>
      <c r="B256" s="235"/>
      <c r="C256" s="235"/>
      <c r="D256" s="235"/>
      <c r="E256" s="235"/>
      <c r="F256" s="235"/>
      <c r="G256" s="235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  <c r="U256" s="235"/>
      <c r="V256" s="235"/>
      <c r="W256" s="235"/>
      <c r="X256" s="235"/>
      <c r="Y256" s="235"/>
    </row>
    <row r="257" spans="1:25" ht="12.75" customHeight="1" x14ac:dyDescent="0.25">
      <c r="A257" s="235"/>
      <c r="B257" s="235"/>
      <c r="C257" s="235"/>
      <c r="D257" s="235"/>
      <c r="E257" s="235"/>
      <c r="F257" s="235"/>
      <c r="G257" s="235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42"/>
      <c r="U257" s="235"/>
      <c r="V257" s="235"/>
      <c r="W257" s="235"/>
      <c r="X257" s="235"/>
      <c r="Y257" s="235"/>
    </row>
    <row r="258" spans="1:25" ht="12.75" customHeight="1" x14ac:dyDescent="0.25">
      <c r="A258" s="235"/>
      <c r="B258" s="235"/>
      <c r="C258" s="235"/>
      <c r="D258" s="235"/>
      <c r="E258" s="235"/>
      <c r="F258" s="235"/>
      <c r="G258" s="235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42"/>
      <c r="U258" s="235"/>
      <c r="V258" s="235"/>
      <c r="W258" s="235"/>
      <c r="X258" s="235"/>
      <c r="Y258" s="235"/>
    </row>
    <row r="259" spans="1:25" ht="12.75" customHeight="1" x14ac:dyDescent="0.25">
      <c r="A259" s="235"/>
      <c r="B259" s="235"/>
      <c r="C259" s="235"/>
      <c r="D259" s="235"/>
      <c r="E259" s="235"/>
      <c r="F259" s="235"/>
      <c r="G259" s="235"/>
      <c r="H259" s="242"/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  <c r="U259" s="235"/>
      <c r="V259" s="235"/>
      <c r="W259" s="235"/>
      <c r="X259" s="235"/>
      <c r="Y259" s="235"/>
    </row>
    <row r="260" spans="1:25" ht="12.75" customHeight="1" x14ac:dyDescent="0.25">
      <c r="A260" s="235"/>
      <c r="B260" s="235"/>
      <c r="C260" s="235"/>
      <c r="D260" s="235"/>
      <c r="E260" s="235"/>
      <c r="F260" s="235"/>
      <c r="G260" s="235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42"/>
      <c r="U260" s="235"/>
      <c r="V260" s="235"/>
      <c r="W260" s="235"/>
      <c r="X260" s="235"/>
      <c r="Y260" s="235"/>
    </row>
    <row r="261" spans="1:25" ht="12.75" customHeight="1" x14ac:dyDescent="0.25">
      <c r="A261" s="235"/>
      <c r="B261" s="235"/>
      <c r="C261" s="235"/>
      <c r="D261" s="235"/>
      <c r="E261" s="235"/>
      <c r="F261" s="235"/>
      <c r="G261" s="235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42"/>
      <c r="U261" s="235"/>
      <c r="V261" s="235"/>
      <c r="W261" s="235"/>
      <c r="X261" s="235"/>
      <c r="Y261" s="235"/>
    </row>
    <row r="262" spans="1:25" ht="12.75" customHeight="1" x14ac:dyDescent="0.25">
      <c r="A262" s="235"/>
      <c r="B262" s="235"/>
      <c r="C262" s="235"/>
      <c r="D262" s="235"/>
      <c r="E262" s="235"/>
      <c r="F262" s="235"/>
      <c r="G262" s="235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  <c r="U262" s="235"/>
      <c r="V262" s="235"/>
      <c r="W262" s="235"/>
      <c r="X262" s="235"/>
      <c r="Y262" s="235"/>
    </row>
    <row r="263" spans="1:25" ht="12.75" customHeight="1" x14ac:dyDescent="0.25">
      <c r="A263" s="235"/>
      <c r="B263" s="235"/>
      <c r="C263" s="235"/>
      <c r="D263" s="235"/>
      <c r="E263" s="235"/>
      <c r="F263" s="235"/>
      <c r="G263" s="235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  <c r="U263" s="235"/>
      <c r="V263" s="235"/>
      <c r="W263" s="235"/>
      <c r="X263" s="235"/>
      <c r="Y263" s="235"/>
    </row>
    <row r="264" spans="1:25" ht="12.75" customHeight="1" x14ac:dyDescent="0.25">
      <c r="A264" s="235"/>
      <c r="B264" s="235"/>
      <c r="C264" s="235"/>
      <c r="D264" s="235"/>
      <c r="E264" s="235"/>
      <c r="F264" s="235"/>
      <c r="G264" s="235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  <c r="U264" s="235"/>
      <c r="V264" s="235"/>
      <c r="W264" s="235"/>
      <c r="X264" s="235"/>
      <c r="Y264" s="235"/>
    </row>
    <row r="265" spans="1:25" ht="12.75" customHeight="1" x14ac:dyDescent="0.25">
      <c r="A265" s="235"/>
      <c r="B265" s="235"/>
      <c r="C265" s="235"/>
      <c r="D265" s="235"/>
      <c r="E265" s="235"/>
      <c r="F265" s="235"/>
      <c r="G265" s="235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35"/>
      <c r="V265" s="235"/>
      <c r="W265" s="235"/>
      <c r="X265" s="235"/>
      <c r="Y265" s="235"/>
    </row>
    <row r="266" spans="1:25" ht="12.75" customHeight="1" x14ac:dyDescent="0.25">
      <c r="A266" s="235"/>
      <c r="B266" s="235"/>
      <c r="C266" s="235"/>
      <c r="D266" s="235"/>
      <c r="E266" s="235"/>
      <c r="F266" s="235"/>
      <c r="G266" s="235"/>
      <c r="H266" s="242"/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42"/>
      <c r="U266" s="235"/>
      <c r="V266" s="235"/>
      <c r="W266" s="235"/>
      <c r="X266" s="235"/>
      <c r="Y266" s="235"/>
    </row>
    <row r="267" spans="1:25" ht="12.75" customHeight="1" x14ac:dyDescent="0.25">
      <c r="A267" s="235"/>
      <c r="B267" s="235"/>
      <c r="C267" s="235"/>
      <c r="D267" s="235"/>
      <c r="E267" s="235"/>
      <c r="F267" s="235"/>
      <c r="G267" s="235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35"/>
      <c r="V267" s="235"/>
      <c r="W267" s="235"/>
      <c r="X267" s="235"/>
      <c r="Y267" s="235"/>
    </row>
    <row r="268" spans="1:25" ht="12.75" customHeight="1" x14ac:dyDescent="0.25">
      <c r="A268" s="235"/>
      <c r="B268" s="235"/>
      <c r="C268" s="235"/>
      <c r="D268" s="235"/>
      <c r="E268" s="235"/>
      <c r="F268" s="235"/>
      <c r="G268" s="235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  <c r="U268" s="235"/>
      <c r="V268" s="235"/>
      <c r="W268" s="235"/>
      <c r="X268" s="235"/>
      <c r="Y268" s="235"/>
    </row>
    <row r="269" spans="1:25" ht="12.75" customHeight="1" x14ac:dyDescent="0.25">
      <c r="A269" s="235"/>
      <c r="B269" s="235"/>
      <c r="C269" s="235"/>
      <c r="D269" s="235"/>
      <c r="E269" s="235"/>
      <c r="F269" s="235"/>
      <c r="G269" s="235"/>
      <c r="H269" s="242"/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  <c r="U269" s="235"/>
      <c r="V269" s="235"/>
      <c r="W269" s="235"/>
      <c r="X269" s="235"/>
      <c r="Y269" s="235"/>
    </row>
    <row r="270" spans="1:25" ht="12.75" customHeight="1" x14ac:dyDescent="0.25">
      <c r="A270" s="235"/>
      <c r="B270" s="235"/>
      <c r="C270" s="235"/>
      <c r="D270" s="235"/>
      <c r="E270" s="235"/>
      <c r="F270" s="235"/>
      <c r="G270" s="235"/>
      <c r="H270" s="242"/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42"/>
      <c r="U270" s="235"/>
      <c r="V270" s="235"/>
      <c r="W270" s="235"/>
      <c r="X270" s="235"/>
      <c r="Y270" s="235"/>
    </row>
    <row r="271" spans="1:25" ht="12.75" customHeight="1" x14ac:dyDescent="0.25">
      <c r="A271" s="235"/>
      <c r="B271" s="235"/>
      <c r="C271" s="235"/>
      <c r="D271" s="235"/>
      <c r="E271" s="235"/>
      <c r="F271" s="235"/>
      <c r="G271" s="235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42"/>
      <c r="U271" s="235"/>
      <c r="V271" s="235"/>
      <c r="W271" s="235"/>
      <c r="X271" s="235"/>
      <c r="Y271" s="235"/>
    </row>
    <row r="272" spans="1:25" ht="12.75" customHeight="1" x14ac:dyDescent="0.25">
      <c r="A272" s="235"/>
      <c r="B272" s="235"/>
      <c r="C272" s="235"/>
      <c r="D272" s="235"/>
      <c r="E272" s="235"/>
      <c r="F272" s="235"/>
      <c r="G272" s="235"/>
      <c r="H272" s="242"/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42"/>
      <c r="U272" s="235"/>
      <c r="V272" s="235"/>
      <c r="W272" s="235"/>
      <c r="X272" s="235"/>
      <c r="Y272" s="235"/>
    </row>
    <row r="273" spans="1:25" ht="12.75" customHeight="1" x14ac:dyDescent="0.25">
      <c r="A273" s="235"/>
      <c r="B273" s="235"/>
      <c r="C273" s="235"/>
      <c r="D273" s="235"/>
      <c r="E273" s="235"/>
      <c r="F273" s="235"/>
      <c r="G273" s="235"/>
      <c r="H273" s="242"/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42"/>
      <c r="U273" s="235"/>
      <c r="V273" s="235"/>
      <c r="W273" s="235"/>
      <c r="X273" s="235"/>
      <c r="Y273" s="235"/>
    </row>
    <row r="274" spans="1:25" ht="12.75" customHeight="1" x14ac:dyDescent="0.25">
      <c r="A274" s="235"/>
      <c r="B274" s="235"/>
      <c r="C274" s="235"/>
      <c r="D274" s="235"/>
      <c r="E274" s="235"/>
      <c r="F274" s="235"/>
      <c r="G274" s="235"/>
      <c r="H274" s="242"/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42"/>
      <c r="U274" s="235"/>
      <c r="V274" s="235"/>
      <c r="W274" s="235"/>
      <c r="X274" s="235"/>
      <c r="Y274" s="235"/>
    </row>
    <row r="275" spans="1:25" ht="12.75" customHeight="1" x14ac:dyDescent="0.25">
      <c r="A275" s="235"/>
      <c r="B275" s="235"/>
      <c r="C275" s="235"/>
      <c r="D275" s="235"/>
      <c r="E275" s="235"/>
      <c r="F275" s="235"/>
      <c r="G275" s="235"/>
      <c r="H275" s="242"/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42"/>
      <c r="U275" s="235"/>
      <c r="V275" s="235"/>
      <c r="W275" s="235"/>
      <c r="X275" s="235"/>
      <c r="Y275" s="235"/>
    </row>
    <row r="276" spans="1:25" ht="12.75" customHeight="1" x14ac:dyDescent="0.25">
      <c r="A276" s="235"/>
      <c r="B276" s="235"/>
      <c r="C276" s="235"/>
      <c r="D276" s="235"/>
      <c r="E276" s="235"/>
      <c r="F276" s="235"/>
      <c r="G276" s="235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42"/>
      <c r="U276" s="235"/>
      <c r="V276" s="235"/>
      <c r="W276" s="235"/>
      <c r="X276" s="235"/>
      <c r="Y276" s="235"/>
    </row>
    <row r="277" spans="1:25" ht="12.75" customHeight="1" x14ac:dyDescent="0.25">
      <c r="A277" s="235"/>
      <c r="B277" s="235"/>
      <c r="C277" s="235"/>
      <c r="D277" s="235"/>
      <c r="E277" s="235"/>
      <c r="F277" s="235"/>
      <c r="G277" s="235"/>
      <c r="H277" s="242"/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42"/>
      <c r="U277" s="235"/>
      <c r="V277" s="235"/>
      <c r="W277" s="235"/>
      <c r="X277" s="235"/>
      <c r="Y277" s="235"/>
    </row>
    <row r="278" spans="1:25" ht="12.75" customHeight="1" x14ac:dyDescent="0.25">
      <c r="A278" s="235"/>
      <c r="B278" s="235"/>
      <c r="C278" s="235"/>
      <c r="D278" s="235"/>
      <c r="E278" s="235"/>
      <c r="F278" s="235"/>
      <c r="G278" s="235"/>
      <c r="H278" s="242"/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42"/>
      <c r="U278" s="235"/>
      <c r="V278" s="235"/>
      <c r="W278" s="235"/>
      <c r="X278" s="235"/>
      <c r="Y278" s="235"/>
    </row>
    <row r="279" spans="1:25" ht="12.75" customHeight="1" x14ac:dyDescent="0.25">
      <c r="A279" s="235"/>
      <c r="B279" s="235"/>
      <c r="C279" s="235"/>
      <c r="D279" s="235"/>
      <c r="E279" s="235"/>
      <c r="F279" s="235"/>
      <c r="G279" s="235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42"/>
      <c r="U279" s="235"/>
      <c r="V279" s="235"/>
      <c r="W279" s="235"/>
      <c r="X279" s="235"/>
      <c r="Y279" s="235"/>
    </row>
    <row r="280" spans="1:25" ht="12.75" customHeight="1" x14ac:dyDescent="0.25">
      <c r="A280" s="235"/>
      <c r="B280" s="235"/>
      <c r="C280" s="235"/>
      <c r="D280" s="235"/>
      <c r="E280" s="235"/>
      <c r="F280" s="235"/>
      <c r="G280" s="235"/>
      <c r="H280" s="242"/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42"/>
      <c r="U280" s="235"/>
      <c r="V280" s="235"/>
      <c r="W280" s="235"/>
      <c r="X280" s="235"/>
      <c r="Y280" s="235"/>
    </row>
    <row r="281" spans="1:25" ht="12.75" customHeight="1" x14ac:dyDescent="0.25">
      <c r="A281" s="235"/>
      <c r="B281" s="235"/>
      <c r="C281" s="235"/>
      <c r="D281" s="235"/>
      <c r="E281" s="235"/>
      <c r="F281" s="235"/>
      <c r="G281" s="235"/>
      <c r="H281" s="242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35"/>
      <c r="V281" s="235"/>
      <c r="W281" s="235"/>
      <c r="X281" s="235"/>
      <c r="Y281" s="235"/>
    </row>
    <row r="282" spans="1:25" ht="12.75" customHeight="1" x14ac:dyDescent="0.25">
      <c r="A282" s="235"/>
      <c r="B282" s="235"/>
      <c r="C282" s="235"/>
      <c r="D282" s="235"/>
      <c r="E282" s="235"/>
      <c r="F282" s="235"/>
      <c r="G282" s="235"/>
      <c r="H282" s="242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  <c r="U282" s="235"/>
      <c r="V282" s="235"/>
      <c r="W282" s="235"/>
      <c r="X282" s="235"/>
      <c r="Y282" s="235"/>
    </row>
    <row r="283" spans="1:25" ht="12.75" customHeight="1" x14ac:dyDescent="0.25">
      <c r="A283" s="235"/>
      <c r="B283" s="235"/>
      <c r="C283" s="235"/>
      <c r="D283" s="235"/>
      <c r="E283" s="235"/>
      <c r="F283" s="235"/>
      <c r="G283" s="235"/>
      <c r="H283" s="242"/>
      <c r="I283" s="242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42"/>
      <c r="U283" s="235"/>
      <c r="V283" s="235"/>
      <c r="W283" s="235"/>
      <c r="X283" s="235"/>
      <c r="Y283" s="235"/>
    </row>
    <row r="284" spans="1:25" ht="12.75" customHeight="1" x14ac:dyDescent="0.25">
      <c r="A284" s="235"/>
      <c r="B284" s="235"/>
      <c r="C284" s="235"/>
      <c r="D284" s="235"/>
      <c r="E284" s="235"/>
      <c r="F284" s="235"/>
      <c r="G284" s="235"/>
      <c r="H284" s="242"/>
      <c r="I284" s="242"/>
      <c r="J284" s="242"/>
      <c r="K284" s="242"/>
      <c r="L284" s="242"/>
      <c r="M284" s="242"/>
      <c r="N284" s="242"/>
      <c r="O284" s="242"/>
      <c r="P284" s="242"/>
      <c r="Q284" s="242"/>
      <c r="R284" s="242"/>
      <c r="S284" s="242"/>
      <c r="T284" s="242"/>
      <c r="U284" s="235"/>
      <c r="V284" s="235"/>
      <c r="W284" s="235"/>
      <c r="X284" s="235"/>
      <c r="Y284" s="235"/>
    </row>
    <row r="285" spans="1:25" ht="12.75" customHeight="1" x14ac:dyDescent="0.25">
      <c r="A285" s="235"/>
      <c r="B285" s="235"/>
      <c r="C285" s="235"/>
      <c r="D285" s="235"/>
      <c r="E285" s="235"/>
      <c r="F285" s="235"/>
      <c r="G285" s="235"/>
      <c r="H285" s="242"/>
      <c r="I285" s="242"/>
      <c r="J285" s="242"/>
      <c r="K285" s="242"/>
      <c r="L285" s="242"/>
      <c r="M285" s="242"/>
      <c r="N285" s="242"/>
      <c r="O285" s="242"/>
      <c r="P285" s="242"/>
      <c r="Q285" s="242"/>
      <c r="R285" s="242"/>
      <c r="S285" s="242"/>
      <c r="T285" s="242"/>
      <c r="U285" s="235"/>
      <c r="V285" s="235"/>
      <c r="W285" s="235"/>
      <c r="X285" s="235"/>
      <c r="Y285" s="235"/>
    </row>
    <row r="286" spans="1:25" ht="12.75" customHeight="1" x14ac:dyDescent="0.25">
      <c r="A286" s="235"/>
      <c r="B286" s="235"/>
      <c r="C286" s="235"/>
      <c r="D286" s="235"/>
      <c r="E286" s="235"/>
      <c r="F286" s="235"/>
      <c r="G286" s="235"/>
      <c r="H286" s="242"/>
      <c r="I286" s="242"/>
      <c r="J286" s="242"/>
      <c r="K286" s="242"/>
      <c r="L286" s="242"/>
      <c r="M286" s="242"/>
      <c r="N286" s="242"/>
      <c r="O286" s="242"/>
      <c r="P286" s="242"/>
      <c r="Q286" s="242"/>
      <c r="R286" s="242"/>
      <c r="S286" s="242"/>
      <c r="T286" s="242"/>
      <c r="U286" s="235"/>
      <c r="V286" s="235"/>
      <c r="W286" s="235"/>
      <c r="X286" s="235"/>
      <c r="Y286" s="235"/>
    </row>
    <row r="287" spans="1:25" ht="12.75" customHeight="1" x14ac:dyDescent="0.25">
      <c r="A287" s="235"/>
      <c r="B287" s="235"/>
      <c r="C287" s="235"/>
      <c r="D287" s="235"/>
      <c r="E287" s="235"/>
      <c r="F287" s="235"/>
      <c r="G287" s="235"/>
      <c r="H287" s="242"/>
      <c r="I287" s="242"/>
      <c r="J287" s="242"/>
      <c r="K287" s="242"/>
      <c r="L287" s="242"/>
      <c r="M287" s="242"/>
      <c r="N287" s="242"/>
      <c r="O287" s="242"/>
      <c r="P287" s="242"/>
      <c r="Q287" s="242"/>
      <c r="R287" s="242"/>
      <c r="S287" s="242"/>
      <c r="T287" s="242"/>
      <c r="U287" s="235"/>
      <c r="V287" s="235"/>
      <c r="W287" s="235"/>
      <c r="X287" s="235"/>
      <c r="Y287" s="235"/>
    </row>
    <row r="288" spans="1:25" ht="12.75" customHeight="1" x14ac:dyDescent="0.25">
      <c r="A288" s="235"/>
      <c r="B288" s="235"/>
      <c r="C288" s="235"/>
      <c r="D288" s="235"/>
      <c r="E288" s="235"/>
      <c r="F288" s="235"/>
      <c r="G288" s="235"/>
      <c r="H288" s="242"/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42"/>
      <c r="U288" s="235"/>
      <c r="V288" s="235"/>
      <c r="W288" s="235"/>
      <c r="X288" s="235"/>
      <c r="Y288" s="235"/>
    </row>
    <row r="289" spans="1:25" ht="12.75" customHeight="1" x14ac:dyDescent="0.25">
      <c r="A289" s="235"/>
      <c r="B289" s="235"/>
      <c r="C289" s="235"/>
      <c r="D289" s="235"/>
      <c r="E289" s="235"/>
      <c r="F289" s="235"/>
      <c r="G289" s="235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42"/>
      <c r="U289" s="235"/>
      <c r="V289" s="235"/>
      <c r="W289" s="235"/>
      <c r="X289" s="235"/>
      <c r="Y289" s="235"/>
    </row>
    <row r="290" spans="1:25" ht="12.75" customHeight="1" x14ac:dyDescent="0.25">
      <c r="A290" s="235"/>
      <c r="B290" s="235"/>
      <c r="C290" s="235"/>
      <c r="D290" s="235"/>
      <c r="E290" s="235"/>
      <c r="F290" s="235"/>
      <c r="G290" s="235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42"/>
      <c r="U290" s="235"/>
      <c r="V290" s="235"/>
      <c r="W290" s="235"/>
      <c r="X290" s="235"/>
      <c r="Y290" s="235"/>
    </row>
    <row r="291" spans="1:25" ht="12.75" customHeight="1" x14ac:dyDescent="0.25">
      <c r="A291" s="235"/>
      <c r="B291" s="235"/>
      <c r="C291" s="235"/>
      <c r="D291" s="235"/>
      <c r="E291" s="235"/>
      <c r="F291" s="235"/>
      <c r="G291" s="235"/>
      <c r="H291" s="242"/>
      <c r="I291" s="242"/>
      <c r="J291" s="242"/>
      <c r="K291" s="242"/>
      <c r="L291" s="242"/>
      <c r="M291" s="242"/>
      <c r="N291" s="242"/>
      <c r="O291" s="242"/>
      <c r="P291" s="242"/>
      <c r="Q291" s="242"/>
      <c r="R291" s="242"/>
      <c r="S291" s="242"/>
      <c r="T291" s="242"/>
      <c r="U291" s="235"/>
      <c r="V291" s="235"/>
      <c r="W291" s="235"/>
      <c r="X291" s="235"/>
      <c r="Y291" s="235"/>
    </row>
    <row r="292" spans="1:25" ht="12.75" customHeight="1" x14ac:dyDescent="0.25">
      <c r="A292" s="235"/>
      <c r="B292" s="235"/>
      <c r="C292" s="235"/>
      <c r="D292" s="235"/>
      <c r="E292" s="235"/>
      <c r="F292" s="235"/>
      <c r="G292" s="235"/>
      <c r="H292" s="242"/>
      <c r="I292" s="242"/>
      <c r="J292" s="242"/>
      <c r="K292" s="242"/>
      <c r="L292" s="242"/>
      <c r="M292" s="242"/>
      <c r="N292" s="242"/>
      <c r="O292" s="242"/>
      <c r="P292" s="242"/>
      <c r="Q292" s="242"/>
      <c r="R292" s="242"/>
      <c r="S292" s="242"/>
      <c r="T292" s="242"/>
      <c r="U292" s="235"/>
      <c r="V292" s="235"/>
      <c r="W292" s="235"/>
      <c r="X292" s="235"/>
      <c r="Y292" s="235"/>
    </row>
    <row r="293" spans="1:25" ht="12.75" customHeight="1" x14ac:dyDescent="0.25">
      <c r="A293" s="235"/>
      <c r="B293" s="235"/>
      <c r="C293" s="235"/>
      <c r="D293" s="235"/>
      <c r="E293" s="235"/>
      <c r="F293" s="235"/>
      <c r="G293" s="235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35"/>
      <c r="V293" s="235"/>
      <c r="W293" s="235"/>
      <c r="X293" s="235"/>
      <c r="Y293" s="235"/>
    </row>
    <row r="294" spans="1:25" ht="12.75" customHeight="1" x14ac:dyDescent="0.25">
      <c r="A294" s="235"/>
      <c r="B294" s="235"/>
      <c r="C294" s="235"/>
      <c r="D294" s="235"/>
      <c r="E294" s="235"/>
      <c r="F294" s="235"/>
      <c r="G294" s="235"/>
      <c r="H294" s="242"/>
      <c r="I294" s="242"/>
      <c r="J294" s="242"/>
      <c r="K294" s="242"/>
      <c r="L294" s="242"/>
      <c r="M294" s="242"/>
      <c r="N294" s="242"/>
      <c r="O294" s="242"/>
      <c r="P294" s="242"/>
      <c r="Q294" s="242"/>
      <c r="R294" s="242"/>
      <c r="S294" s="242"/>
      <c r="T294" s="242"/>
      <c r="U294" s="235"/>
      <c r="V294" s="235"/>
      <c r="W294" s="235"/>
      <c r="X294" s="235"/>
      <c r="Y294" s="235"/>
    </row>
    <row r="295" spans="1:25" ht="12.75" customHeight="1" x14ac:dyDescent="0.25">
      <c r="A295" s="235"/>
      <c r="B295" s="235"/>
      <c r="C295" s="235"/>
      <c r="D295" s="235"/>
      <c r="E295" s="235"/>
      <c r="F295" s="235"/>
      <c r="G295" s="235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42"/>
      <c r="U295" s="235"/>
      <c r="V295" s="235"/>
      <c r="W295" s="235"/>
      <c r="X295" s="235"/>
      <c r="Y295" s="235"/>
    </row>
    <row r="296" spans="1:25" ht="12.75" customHeight="1" x14ac:dyDescent="0.25">
      <c r="A296" s="235"/>
      <c r="B296" s="235"/>
      <c r="C296" s="235"/>
      <c r="D296" s="235"/>
      <c r="E296" s="235"/>
      <c r="F296" s="235"/>
      <c r="G296" s="235"/>
      <c r="H296" s="242"/>
      <c r="I296" s="242"/>
      <c r="J296" s="242"/>
      <c r="K296" s="242"/>
      <c r="L296" s="242"/>
      <c r="M296" s="242"/>
      <c r="N296" s="242"/>
      <c r="O296" s="242"/>
      <c r="P296" s="242"/>
      <c r="Q296" s="242"/>
      <c r="R296" s="242"/>
      <c r="S296" s="242"/>
      <c r="T296" s="242"/>
      <c r="U296" s="235"/>
      <c r="V296" s="235"/>
      <c r="W296" s="235"/>
      <c r="X296" s="235"/>
      <c r="Y296" s="235"/>
    </row>
    <row r="297" spans="1:25" ht="12.75" customHeight="1" x14ac:dyDescent="0.25">
      <c r="A297" s="235"/>
      <c r="B297" s="235"/>
      <c r="C297" s="235"/>
      <c r="D297" s="235"/>
      <c r="E297" s="235"/>
      <c r="F297" s="235"/>
      <c r="G297" s="235"/>
      <c r="H297" s="242"/>
      <c r="I297" s="242"/>
      <c r="J297" s="242"/>
      <c r="K297" s="242"/>
      <c r="L297" s="242"/>
      <c r="M297" s="242"/>
      <c r="N297" s="242"/>
      <c r="O297" s="242"/>
      <c r="P297" s="242"/>
      <c r="Q297" s="242"/>
      <c r="R297" s="242"/>
      <c r="S297" s="242"/>
      <c r="T297" s="242"/>
      <c r="U297" s="235"/>
      <c r="V297" s="235"/>
      <c r="W297" s="235"/>
      <c r="X297" s="235"/>
      <c r="Y297" s="235"/>
    </row>
    <row r="298" spans="1:25" ht="12.75" customHeight="1" x14ac:dyDescent="0.25">
      <c r="A298" s="235"/>
      <c r="B298" s="235"/>
      <c r="C298" s="235"/>
      <c r="D298" s="235"/>
      <c r="E298" s="235"/>
      <c r="F298" s="235"/>
      <c r="G298" s="235"/>
      <c r="H298" s="242"/>
      <c r="I298" s="242"/>
      <c r="J298" s="242"/>
      <c r="K298" s="242"/>
      <c r="L298" s="242"/>
      <c r="M298" s="242"/>
      <c r="N298" s="242"/>
      <c r="O298" s="242"/>
      <c r="P298" s="242"/>
      <c r="Q298" s="242"/>
      <c r="R298" s="242"/>
      <c r="S298" s="242"/>
      <c r="T298" s="242"/>
      <c r="U298" s="235"/>
      <c r="V298" s="235"/>
      <c r="W298" s="235"/>
      <c r="X298" s="235"/>
      <c r="Y298" s="235"/>
    </row>
    <row r="299" spans="1:25" ht="12.75" customHeight="1" x14ac:dyDescent="0.25">
      <c r="A299" s="235"/>
      <c r="B299" s="235"/>
      <c r="C299" s="235"/>
      <c r="D299" s="235"/>
      <c r="E299" s="235"/>
      <c r="F299" s="235"/>
      <c r="G299" s="235"/>
      <c r="H299" s="242"/>
      <c r="I299" s="242"/>
      <c r="J299" s="242"/>
      <c r="K299" s="242"/>
      <c r="L299" s="242"/>
      <c r="M299" s="242"/>
      <c r="N299" s="242"/>
      <c r="O299" s="242"/>
      <c r="P299" s="242"/>
      <c r="Q299" s="242"/>
      <c r="R299" s="242"/>
      <c r="S299" s="242"/>
      <c r="T299" s="242"/>
      <c r="U299" s="235"/>
      <c r="V299" s="235"/>
      <c r="W299" s="235"/>
      <c r="X299" s="235"/>
      <c r="Y299" s="235"/>
    </row>
    <row r="300" spans="1:25" ht="12.75" customHeight="1" x14ac:dyDescent="0.25">
      <c r="A300" s="235"/>
      <c r="B300" s="235"/>
      <c r="C300" s="235"/>
      <c r="D300" s="235"/>
      <c r="E300" s="235"/>
      <c r="F300" s="235"/>
      <c r="G300" s="235"/>
      <c r="H300" s="242"/>
      <c r="I300" s="242"/>
      <c r="J300" s="242"/>
      <c r="K300" s="242"/>
      <c r="L300" s="242"/>
      <c r="M300" s="242"/>
      <c r="N300" s="242"/>
      <c r="O300" s="242"/>
      <c r="P300" s="242"/>
      <c r="Q300" s="242"/>
      <c r="R300" s="242"/>
      <c r="S300" s="242"/>
      <c r="T300" s="242"/>
      <c r="U300" s="235"/>
      <c r="V300" s="235"/>
      <c r="W300" s="235"/>
      <c r="X300" s="235"/>
      <c r="Y300" s="235"/>
    </row>
    <row r="301" spans="1:25" ht="12.75" customHeight="1" x14ac:dyDescent="0.25">
      <c r="A301" s="235"/>
      <c r="B301" s="235"/>
      <c r="C301" s="235"/>
      <c r="D301" s="235"/>
      <c r="E301" s="235"/>
      <c r="F301" s="235"/>
      <c r="G301" s="235"/>
      <c r="H301" s="242"/>
      <c r="I301" s="242"/>
      <c r="J301" s="242"/>
      <c r="K301" s="242"/>
      <c r="L301" s="242"/>
      <c r="M301" s="242"/>
      <c r="N301" s="242"/>
      <c r="O301" s="242"/>
      <c r="P301" s="242"/>
      <c r="Q301" s="242"/>
      <c r="R301" s="242"/>
      <c r="S301" s="242"/>
      <c r="T301" s="242"/>
      <c r="U301" s="235"/>
      <c r="V301" s="235"/>
      <c r="W301" s="235"/>
      <c r="X301" s="235"/>
      <c r="Y301" s="235"/>
    </row>
    <row r="302" spans="1:25" ht="12.75" customHeight="1" x14ac:dyDescent="0.25">
      <c r="A302" s="235"/>
      <c r="B302" s="235"/>
      <c r="C302" s="235"/>
      <c r="D302" s="235"/>
      <c r="E302" s="235"/>
      <c r="F302" s="235"/>
      <c r="G302" s="235"/>
      <c r="H302" s="242"/>
      <c r="I302" s="242"/>
      <c r="J302" s="242"/>
      <c r="K302" s="242"/>
      <c r="L302" s="242"/>
      <c r="M302" s="242"/>
      <c r="N302" s="242"/>
      <c r="O302" s="242"/>
      <c r="P302" s="242"/>
      <c r="Q302" s="242"/>
      <c r="R302" s="242"/>
      <c r="S302" s="242"/>
      <c r="T302" s="242"/>
      <c r="U302" s="235"/>
      <c r="V302" s="235"/>
      <c r="W302" s="235"/>
      <c r="X302" s="235"/>
      <c r="Y302" s="235"/>
    </row>
    <row r="303" spans="1:25" ht="12.75" customHeight="1" x14ac:dyDescent="0.25">
      <c r="A303" s="235"/>
      <c r="B303" s="235"/>
      <c r="C303" s="235"/>
      <c r="D303" s="235"/>
      <c r="E303" s="235"/>
      <c r="F303" s="235"/>
      <c r="G303" s="235"/>
      <c r="H303" s="242"/>
      <c r="I303" s="242"/>
      <c r="J303" s="242"/>
      <c r="K303" s="242"/>
      <c r="L303" s="242"/>
      <c r="M303" s="242"/>
      <c r="N303" s="242"/>
      <c r="O303" s="242"/>
      <c r="P303" s="242"/>
      <c r="Q303" s="242"/>
      <c r="R303" s="242"/>
      <c r="S303" s="242"/>
      <c r="T303" s="242"/>
      <c r="U303" s="235"/>
      <c r="V303" s="235"/>
      <c r="W303" s="235"/>
      <c r="X303" s="235"/>
      <c r="Y303" s="235"/>
    </row>
    <row r="304" spans="1:25" ht="12.75" customHeight="1" x14ac:dyDescent="0.25">
      <c r="A304" s="235"/>
      <c r="B304" s="235"/>
      <c r="C304" s="235"/>
      <c r="D304" s="235"/>
      <c r="E304" s="235"/>
      <c r="F304" s="235"/>
      <c r="G304" s="235"/>
      <c r="H304" s="242"/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42"/>
      <c r="U304" s="235"/>
      <c r="V304" s="235"/>
      <c r="W304" s="235"/>
      <c r="X304" s="235"/>
      <c r="Y304" s="235"/>
    </row>
    <row r="305" spans="1:25" ht="12.75" customHeight="1" x14ac:dyDescent="0.25">
      <c r="A305" s="235"/>
      <c r="B305" s="235"/>
      <c r="C305" s="235"/>
      <c r="D305" s="235"/>
      <c r="E305" s="235"/>
      <c r="F305" s="235"/>
      <c r="G305" s="235"/>
      <c r="H305" s="242"/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42"/>
      <c r="U305" s="235"/>
      <c r="V305" s="235"/>
      <c r="W305" s="235"/>
      <c r="X305" s="235"/>
      <c r="Y305" s="235"/>
    </row>
    <row r="306" spans="1:25" ht="12.75" customHeight="1" x14ac:dyDescent="0.25">
      <c r="A306" s="235"/>
      <c r="B306" s="235"/>
      <c r="C306" s="235"/>
      <c r="D306" s="235"/>
      <c r="E306" s="235"/>
      <c r="F306" s="235"/>
      <c r="G306" s="235"/>
      <c r="H306" s="242"/>
      <c r="I306" s="242"/>
      <c r="J306" s="242"/>
      <c r="K306" s="242"/>
      <c r="L306" s="242"/>
      <c r="M306" s="242"/>
      <c r="N306" s="242"/>
      <c r="O306" s="242"/>
      <c r="P306" s="242"/>
      <c r="Q306" s="242"/>
      <c r="R306" s="242"/>
      <c r="S306" s="242"/>
      <c r="T306" s="242"/>
      <c r="U306" s="235"/>
      <c r="V306" s="235"/>
      <c r="W306" s="235"/>
      <c r="X306" s="235"/>
      <c r="Y306" s="235"/>
    </row>
    <row r="307" spans="1:25" ht="12.75" customHeight="1" x14ac:dyDescent="0.25">
      <c r="A307" s="235"/>
      <c r="B307" s="235"/>
      <c r="C307" s="235"/>
      <c r="D307" s="235"/>
      <c r="E307" s="235"/>
      <c r="F307" s="235"/>
      <c r="G307" s="235"/>
      <c r="H307" s="242"/>
      <c r="I307" s="242"/>
      <c r="J307" s="242"/>
      <c r="K307" s="242"/>
      <c r="L307" s="242"/>
      <c r="M307" s="242"/>
      <c r="N307" s="242"/>
      <c r="O307" s="242"/>
      <c r="P307" s="242"/>
      <c r="Q307" s="242"/>
      <c r="R307" s="242"/>
      <c r="S307" s="242"/>
      <c r="T307" s="242"/>
      <c r="U307" s="235"/>
      <c r="V307" s="235"/>
      <c r="W307" s="235"/>
      <c r="X307" s="235"/>
      <c r="Y307" s="235"/>
    </row>
    <row r="308" spans="1:25" ht="12.75" customHeight="1" x14ac:dyDescent="0.25">
      <c r="A308" s="235"/>
      <c r="B308" s="235"/>
      <c r="C308" s="235"/>
      <c r="D308" s="235"/>
      <c r="E308" s="235"/>
      <c r="F308" s="235"/>
      <c r="G308" s="235"/>
      <c r="H308" s="242"/>
      <c r="I308" s="242"/>
      <c r="J308" s="242"/>
      <c r="K308" s="242"/>
      <c r="L308" s="242"/>
      <c r="M308" s="242"/>
      <c r="N308" s="242"/>
      <c r="O308" s="242"/>
      <c r="P308" s="242"/>
      <c r="Q308" s="242"/>
      <c r="R308" s="242"/>
      <c r="S308" s="242"/>
      <c r="T308" s="242"/>
      <c r="U308" s="235"/>
      <c r="V308" s="235"/>
      <c r="W308" s="235"/>
      <c r="X308" s="235"/>
      <c r="Y308" s="235"/>
    </row>
    <row r="309" spans="1:25" ht="12.75" customHeight="1" x14ac:dyDescent="0.25">
      <c r="A309" s="235"/>
      <c r="B309" s="235"/>
      <c r="C309" s="235"/>
      <c r="D309" s="235"/>
      <c r="E309" s="235"/>
      <c r="F309" s="235"/>
      <c r="G309" s="235"/>
      <c r="H309" s="242"/>
      <c r="I309" s="242"/>
      <c r="J309" s="242"/>
      <c r="K309" s="242"/>
      <c r="L309" s="242"/>
      <c r="M309" s="242"/>
      <c r="N309" s="242"/>
      <c r="O309" s="242"/>
      <c r="P309" s="242"/>
      <c r="Q309" s="242"/>
      <c r="R309" s="242"/>
      <c r="S309" s="242"/>
      <c r="T309" s="242"/>
      <c r="U309" s="235"/>
      <c r="V309" s="235"/>
      <c r="W309" s="235"/>
      <c r="X309" s="235"/>
      <c r="Y309" s="235"/>
    </row>
    <row r="310" spans="1:25" ht="12.75" customHeight="1" x14ac:dyDescent="0.25">
      <c r="A310" s="235"/>
      <c r="B310" s="235"/>
      <c r="C310" s="235"/>
      <c r="D310" s="235"/>
      <c r="E310" s="235"/>
      <c r="F310" s="235"/>
      <c r="G310" s="235"/>
      <c r="H310" s="242"/>
      <c r="I310" s="242"/>
      <c r="J310" s="242"/>
      <c r="K310" s="242"/>
      <c r="L310" s="242"/>
      <c r="M310" s="242"/>
      <c r="N310" s="242"/>
      <c r="O310" s="242"/>
      <c r="P310" s="242"/>
      <c r="Q310" s="242"/>
      <c r="R310" s="242"/>
      <c r="S310" s="242"/>
      <c r="T310" s="242"/>
      <c r="U310" s="235"/>
      <c r="V310" s="235"/>
      <c r="W310" s="235"/>
      <c r="X310" s="235"/>
      <c r="Y310" s="235"/>
    </row>
    <row r="311" spans="1:25" ht="12.75" customHeight="1" x14ac:dyDescent="0.25">
      <c r="A311" s="235"/>
      <c r="B311" s="235"/>
      <c r="C311" s="235"/>
      <c r="D311" s="235"/>
      <c r="E311" s="235"/>
      <c r="F311" s="235"/>
      <c r="G311" s="235"/>
      <c r="H311" s="242"/>
      <c r="I311" s="242"/>
      <c r="J311" s="242"/>
      <c r="K311" s="242"/>
      <c r="L311" s="242"/>
      <c r="M311" s="242"/>
      <c r="N311" s="242"/>
      <c r="O311" s="242"/>
      <c r="P311" s="242"/>
      <c r="Q311" s="242"/>
      <c r="R311" s="242"/>
      <c r="S311" s="242"/>
      <c r="T311" s="242"/>
      <c r="U311" s="235"/>
      <c r="V311" s="235"/>
      <c r="W311" s="235"/>
      <c r="X311" s="235"/>
      <c r="Y311" s="235"/>
    </row>
    <row r="312" spans="1:25" ht="12.75" customHeight="1" x14ac:dyDescent="0.25">
      <c r="A312" s="235"/>
      <c r="B312" s="235"/>
      <c r="C312" s="235"/>
      <c r="D312" s="235"/>
      <c r="E312" s="235"/>
      <c r="F312" s="235"/>
      <c r="G312" s="235"/>
      <c r="H312" s="242"/>
      <c r="I312" s="242"/>
      <c r="J312" s="242"/>
      <c r="K312" s="242"/>
      <c r="L312" s="242"/>
      <c r="M312" s="242"/>
      <c r="N312" s="242"/>
      <c r="O312" s="242"/>
      <c r="P312" s="242"/>
      <c r="Q312" s="242"/>
      <c r="R312" s="242"/>
      <c r="S312" s="242"/>
      <c r="T312" s="242"/>
      <c r="U312" s="235"/>
      <c r="V312" s="235"/>
      <c r="W312" s="235"/>
      <c r="X312" s="235"/>
      <c r="Y312" s="235"/>
    </row>
    <row r="313" spans="1:25" ht="12.75" customHeight="1" x14ac:dyDescent="0.25">
      <c r="A313" s="235"/>
      <c r="B313" s="235"/>
      <c r="C313" s="235"/>
      <c r="D313" s="235"/>
      <c r="E313" s="235"/>
      <c r="F313" s="235"/>
      <c r="G313" s="235"/>
      <c r="H313" s="242"/>
      <c r="I313" s="242"/>
      <c r="J313" s="242"/>
      <c r="K313" s="242"/>
      <c r="L313" s="242"/>
      <c r="M313" s="242"/>
      <c r="N313" s="242"/>
      <c r="O313" s="242"/>
      <c r="P313" s="242"/>
      <c r="Q313" s="242"/>
      <c r="R313" s="242"/>
      <c r="S313" s="242"/>
      <c r="T313" s="242"/>
      <c r="U313" s="235"/>
      <c r="V313" s="235"/>
      <c r="W313" s="235"/>
      <c r="X313" s="235"/>
      <c r="Y313" s="235"/>
    </row>
    <row r="314" spans="1:25" ht="12.75" customHeight="1" x14ac:dyDescent="0.25">
      <c r="A314" s="235"/>
      <c r="B314" s="235"/>
      <c r="C314" s="235"/>
      <c r="D314" s="235"/>
      <c r="E314" s="235"/>
      <c r="F314" s="235"/>
      <c r="G314" s="235"/>
      <c r="H314" s="242"/>
      <c r="I314" s="242"/>
      <c r="J314" s="242"/>
      <c r="K314" s="242"/>
      <c r="L314" s="242"/>
      <c r="M314" s="242"/>
      <c r="N314" s="242"/>
      <c r="O314" s="242"/>
      <c r="P314" s="242"/>
      <c r="Q314" s="242"/>
      <c r="R314" s="242"/>
      <c r="S314" s="242"/>
      <c r="T314" s="242"/>
      <c r="U314" s="235"/>
      <c r="V314" s="235"/>
      <c r="W314" s="235"/>
      <c r="X314" s="235"/>
      <c r="Y314" s="235"/>
    </row>
    <row r="315" spans="1:25" ht="12.75" customHeight="1" x14ac:dyDescent="0.25">
      <c r="A315" s="235"/>
      <c r="B315" s="235"/>
      <c r="C315" s="235"/>
      <c r="D315" s="235"/>
      <c r="E315" s="235"/>
      <c r="F315" s="235"/>
      <c r="G315" s="235"/>
      <c r="H315" s="242"/>
      <c r="I315" s="242"/>
      <c r="J315" s="242"/>
      <c r="K315" s="242"/>
      <c r="L315" s="242"/>
      <c r="M315" s="242"/>
      <c r="N315" s="242"/>
      <c r="O315" s="242"/>
      <c r="P315" s="242"/>
      <c r="Q315" s="242"/>
      <c r="R315" s="242"/>
      <c r="S315" s="242"/>
      <c r="T315" s="242"/>
      <c r="U315" s="235"/>
      <c r="V315" s="235"/>
      <c r="W315" s="235"/>
      <c r="X315" s="235"/>
      <c r="Y315" s="235"/>
    </row>
    <row r="316" spans="1:25" ht="12.75" customHeight="1" x14ac:dyDescent="0.25">
      <c r="A316" s="235"/>
      <c r="B316" s="235"/>
      <c r="C316" s="235"/>
      <c r="D316" s="235"/>
      <c r="E316" s="235"/>
      <c r="F316" s="235"/>
      <c r="G316" s="235"/>
      <c r="H316" s="242"/>
      <c r="I316" s="242"/>
      <c r="J316" s="242"/>
      <c r="K316" s="242"/>
      <c r="L316" s="242"/>
      <c r="M316" s="242"/>
      <c r="N316" s="242"/>
      <c r="O316" s="242"/>
      <c r="P316" s="242"/>
      <c r="Q316" s="242"/>
      <c r="R316" s="242"/>
      <c r="S316" s="242"/>
      <c r="T316" s="242"/>
      <c r="U316" s="235"/>
      <c r="V316" s="235"/>
      <c r="W316" s="235"/>
      <c r="X316" s="235"/>
      <c r="Y316" s="235"/>
    </row>
    <row r="317" spans="1:25" ht="12.75" customHeight="1" x14ac:dyDescent="0.25">
      <c r="A317" s="235"/>
      <c r="B317" s="235"/>
      <c r="C317" s="235"/>
      <c r="D317" s="235"/>
      <c r="E317" s="235"/>
      <c r="F317" s="235"/>
      <c r="G317" s="235"/>
      <c r="H317" s="242"/>
      <c r="I317" s="242"/>
      <c r="J317" s="242"/>
      <c r="K317" s="242"/>
      <c r="L317" s="242"/>
      <c r="M317" s="242"/>
      <c r="N317" s="242"/>
      <c r="O317" s="242"/>
      <c r="P317" s="242"/>
      <c r="Q317" s="242"/>
      <c r="R317" s="242"/>
      <c r="S317" s="242"/>
      <c r="T317" s="242"/>
      <c r="U317" s="235"/>
      <c r="V317" s="235"/>
      <c r="W317" s="235"/>
      <c r="X317" s="235"/>
      <c r="Y317" s="235"/>
    </row>
    <row r="318" spans="1:25" ht="12.75" customHeight="1" x14ac:dyDescent="0.25">
      <c r="A318" s="235"/>
      <c r="B318" s="235"/>
      <c r="C318" s="235"/>
      <c r="D318" s="235"/>
      <c r="E318" s="235"/>
      <c r="F318" s="235"/>
      <c r="G318" s="235"/>
      <c r="H318" s="242"/>
      <c r="I318" s="242"/>
      <c r="J318" s="242"/>
      <c r="K318" s="242"/>
      <c r="L318" s="242"/>
      <c r="M318" s="242"/>
      <c r="N318" s="242"/>
      <c r="O318" s="242"/>
      <c r="P318" s="242"/>
      <c r="Q318" s="242"/>
      <c r="R318" s="242"/>
      <c r="S318" s="242"/>
      <c r="T318" s="242"/>
      <c r="U318" s="235"/>
      <c r="V318" s="235"/>
      <c r="W318" s="235"/>
      <c r="X318" s="235"/>
      <c r="Y318" s="235"/>
    </row>
    <row r="319" spans="1:25" ht="12.75" customHeight="1" x14ac:dyDescent="0.25">
      <c r="A319" s="235"/>
      <c r="B319" s="235"/>
      <c r="C319" s="235"/>
      <c r="D319" s="235"/>
      <c r="E319" s="235"/>
      <c r="F319" s="235"/>
      <c r="G319" s="235"/>
      <c r="H319" s="242"/>
      <c r="I319" s="242"/>
      <c r="J319" s="242"/>
      <c r="K319" s="242"/>
      <c r="L319" s="242"/>
      <c r="M319" s="242"/>
      <c r="N319" s="242"/>
      <c r="O319" s="242"/>
      <c r="P319" s="242"/>
      <c r="Q319" s="242"/>
      <c r="R319" s="242"/>
      <c r="S319" s="242"/>
      <c r="T319" s="242"/>
      <c r="U319" s="235"/>
      <c r="V319" s="235"/>
      <c r="W319" s="235"/>
      <c r="X319" s="235"/>
      <c r="Y319" s="235"/>
    </row>
    <row r="320" spans="1:25" ht="12.75" customHeight="1" x14ac:dyDescent="0.25">
      <c r="A320" s="235"/>
      <c r="B320" s="235"/>
      <c r="C320" s="235"/>
      <c r="D320" s="235"/>
      <c r="E320" s="235"/>
      <c r="F320" s="235"/>
      <c r="G320" s="235"/>
      <c r="H320" s="242"/>
      <c r="I320" s="242"/>
      <c r="J320" s="242"/>
      <c r="K320" s="242"/>
      <c r="L320" s="242"/>
      <c r="M320" s="242"/>
      <c r="N320" s="242"/>
      <c r="O320" s="242"/>
      <c r="P320" s="242"/>
      <c r="Q320" s="242"/>
      <c r="R320" s="242"/>
      <c r="S320" s="242"/>
      <c r="T320" s="242"/>
      <c r="U320" s="235"/>
      <c r="V320" s="235"/>
      <c r="W320" s="235"/>
      <c r="X320" s="235"/>
      <c r="Y320" s="235"/>
    </row>
    <row r="321" spans="1:25" ht="12.75" customHeight="1" x14ac:dyDescent="0.25">
      <c r="A321" s="235"/>
      <c r="B321" s="235"/>
      <c r="C321" s="235"/>
      <c r="D321" s="235"/>
      <c r="E321" s="235"/>
      <c r="F321" s="235"/>
      <c r="G321" s="235"/>
      <c r="H321" s="242"/>
      <c r="I321" s="242"/>
      <c r="J321" s="242"/>
      <c r="K321" s="242"/>
      <c r="L321" s="242"/>
      <c r="M321" s="242"/>
      <c r="N321" s="242"/>
      <c r="O321" s="242"/>
      <c r="P321" s="242"/>
      <c r="Q321" s="242"/>
      <c r="R321" s="242"/>
      <c r="S321" s="242"/>
      <c r="T321" s="242"/>
      <c r="U321" s="235"/>
      <c r="V321" s="235"/>
      <c r="W321" s="235"/>
      <c r="X321" s="235"/>
      <c r="Y321" s="235"/>
    </row>
    <row r="322" spans="1:25" ht="12.75" customHeight="1" x14ac:dyDescent="0.25">
      <c r="A322" s="235"/>
      <c r="B322" s="235"/>
      <c r="C322" s="235"/>
      <c r="D322" s="235"/>
      <c r="E322" s="235"/>
      <c r="F322" s="235"/>
      <c r="G322" s="235"/>
      <c r="H322" s="242"/>
      <c r="I322" s="242"/>
      <c r="J322" s="242"/>
      <c r="K322" s="242"/>
      <c r="L322" s="242"/>
      <c r="M322" s="242"/>
      <c r="N322" s="242"/>
      <c r="O322" s="242"/>
      <c r="P322" s="242"/>
      <c r="Q322" s="242"/>
      <c r="R322" s="242"/>
      <c r="S322" s="242"/>
      <c r="T322" s="242"/>
      <c r="U322" s="235"/>
      <c r="V322" s="235"/>
      <c r="W322" s="235"/>
      <c r="X322" s="235"/>
      <c r="Y322" s="235"/>
    </row>
    <row r="323" spans="1:25" ht="12.75" customHeight="1" x14ac:dyDescent="0.25">
      <c r="A323" s="235"/>
      <c r="B323" s="235"/>
      <c r="C323" s="235"/>
      <c r="D323" s="235"/>
      <c r="E323" s="235"/>
      <c r="F323" s="235"/>
      <c r="G323" s="235"/>
      <c r="H323" s="242"/>
      <c r="I323" s="242"/>
      <c r="J323" s="242"/>
      <c r="K323" s="242"/>
      <c r="L323" s="242"/>
      <c r="M323" s="242"/>
      <c r="N323" s="242"/>
      <c r="O323" s="242"/>
      <c r="P323" s="242"/>
      <c r="Q323" s="242"/>
      <c r="R323" s="242"/>
      <c r="S323" s="242"/>
      <c r="T323" s="242"/>
      <c r="U323" s="235"/>
      <c r="V323" s="235"/>
      <c r="W323" s="235"/>
      <c r="X323" s="235"/>
      <c r="Y323" s="235"/>
    </row>
    <row r="324" spans="1:25" ht="12.75" customHeight="1" x14ac:dyDescent="0.25">
      <c r="A324" s="235"/>
      <c r="B324" s="235"/>
      <c r="C324" s="235"/>
      <c r="D324" s="235"/>
      <c r="E324" s="235"/>
      <c r="F324" s="235"/>
      <c r="G324" s="235"/>
      <c r="H324" s="242"/>
      <c r="I324" s="242"/>
      <c r="J324" s="242"/>
      <c r="K324" s="242"/>
      <c r="L324" s="242"/>
      <c r="M324" s="242"/>
      <c r="N324" s="242"/>
      <c r="O324" s="242"/>
      <c r="P324" s="242"/>
      <c r="Q324" s="242"/>
      <c r="R324" s="242"/>
      <c r="S324" s="242"/>
      <c r="T324" s="242"/>
      <c r="U324" s="235"/>
      <c r="V324" s="235"/>
      <c r="W324" s="235"/>
      <c r="X324" s="235"/>
      <c r="Y324" s="235"/>
    </row>
    <row r="325" spans="1:25" ht="12.75" customHeight="1" x14ac:dyDescent="0.25">
      <c r="A325" s="235"/>
      <c r="B325" s="235"/>
      <c r="C325" s="235"/>
      <c r="D325" s="235"/>
      <c r="E325" s="235"/>
      <c r="F325" s="235"/>
      <c r="G325" s="235"/>
      <c r="H325" s="242"/>
      <c r="I325" s="242"/>
      <c r="J325" s="242"/>
      <c r="K325" s="242"/>
      <c r="L325" s="242"/>
      <c r="M325" s="242"/>
      <c r="N325" s="242"/>
      <c r="O325" s="242"/>
      <c r="P325" s="242"/>
      <c r="Q325" s="242"/>
      <c r="R325" s="242"/>
      <c r="S325" s="242"/>
      <c r="T325" s="242"/>
      <c r="U325" s="235"/>
      <c r="V325" s="235"/>
      <c r="W325" s="235"/>
      <c r="X325" s="235"/>
      <c r="Y325" s="235"/>
    </row>
    <row r="326" spans="1:25" ht="12.75" customHeight="1" x14ac:dyDescent="0.25">
      <c r="A326" s="235"/>
      <c r="B326" s="235"/>
      <c r="C326" s="235"/>
      <c r="D326" s="235"/>
      <c r="E326" s="235"/>
      <c r="F326" s="235"/>
      <c r="G326" s="235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42"/>
      <c r="U326" s="235"/>
      <c r="V326" s="235"/>
      <c r="W326" s="235"/>
      <c r="X326" s="235"/>
      <c r="Y326" s="235"/>
    </row>
    <row r="327" spans="1:25" ht="12.75" customHeight="1" x14ac:dyDescent="0.25">
      <c r="A327" s="235"/>
      <c r="B327" s="235"/>
      <c r="C327" s="235"/>
      <c r="D327" s="235"/>
      <c r="E327" s="235"/>
      <c r="F327" s="235"/>
      <c r="G327" s="235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  <c r="U327" s="235"/>
      <c r="V327" s="235"/>
      <c r="W327" s="235"/>
      <c r="X327" s="235"/>
      <c r="Y327" s="235"/>
    </row>
    <row r="328" spans="1:25" ht="12.75" customHeight="1" x14ac:dyDescent="0.25">
      <c r="A328" s="235"/>
      <c r="B328" s="235"/>
      <c r="C328" s="235"/>
      <c r="D328" s="235"/>
      <c r="E328" s="235"/>
      <c r="F328" s="235"/>
      <c r="G328" s="235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42"/>
      <c r="U328" s="235"/>
      <c r="V328" s="235"/>
      <c r="W328" s="235"/>
      <c r="X328" s="235"/>
      <c r="Y328" s="235"/>
    </row>
    <row r="329" spans="1:25" ht="12.75" customHeight="1" x14ac:dyDescent="0.25">
      <c r="A329" s="235"/>
      <c r="B329" s="235"/>
      <c r="C329" s="235"/>
      <c r="D329" s="235"/>
      <c r="E329" s="235"/>
      <c r="F329" s="235"/>
      <c r="G329" s="235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42"/>
      <c r="U329" s="235"/>
      <c r="V329" s="235"/>
      <c r="W329" s="235"/>
      <c r="X329" s="235"/>
      <c r="Y329" s="235"/>
    </row>
    <row r="330" spans="1:25" ht="12.75" customHeight="1" x14ac:dyDescent="0.25">
      <c r="A330" s="235"/>
      <c r="B330" s="235"/>
      <c r="C330" s="235"/>
      <c r="D330" s="235"/>
      <c r="E330" s="235"/>
      <c r="F330" s="235"/>
      <c r="G330" s="235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42"/>
      <c r="U330" s="235"/>
      <c r="V330" s="235"/>
      <c r="W330" s="235"/>
      <c r="X330" s="235"/>
      <c r="Y330" s="235"/>
    </row>
    <row r="331" spans="1:25" ht="12.75" customHeight="1" x14ac:dyDescent="0.25">
      <c r="A331" s="235"/>
      <c r="B331" s="235"/>
      <c r="C331" s="235"/>
      <c r="D331" s="235"/>
      <c r="E331" s="235"/>
      <c r="F331" s="235"/>
      <c r="G331" s="235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42"/>
      <c r="U331" s="235"/>
      <c r="V331" s="235"/>
      <c r="W331" s="235"/>
      <c r="X331" s="235"/>
      <c r="Y331" s="235"/>
    </row>
    <row r="332" spans="1:25" ht="12.75" customHeight="1" x14ac:dyDescent="0.25">
      <c r="A332" s="235"/>
      <c r="B332" s="235"/>
      <c r="C332" s="235"/>
      <c r="D332" s="235"/>
      <c r="E332" s="235"/>
      <c r="F332" s="235"/>
      <c r="G332" s="235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42"/>
      <c r="U332" s="235"/>
      <c r="V332" s="235"/>
      <c r="W332" s="235"/>
      <c r="X332" s="235"/>
      <c r="Y332" s="235"/>
    </row>
    <row r="333" spans="1:25" ht="12.75" customHeight="1" x14ac:dyDescent="0.25">
      <c r="A333" s="235"/>
      <c r="B333" s="235"/>
      <c r="C333" s="235"/>
      <c r="D333" s="235"/>
      <c r="E333" s="235"/>
      <c r="F333" s="235"/>
      <c r="G333" s="235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  <c r="U333" s="235"/>
      <c r="V333" s="235"/>
      <c r="W333" s="235"/>
      <c r="X333" s="235"/>
      <c r="Y333" s="235"/>
    </row>
    <row r="334" spans="1:25" ht="12.75" customHeight="1" x14ac:dyDescent="0.25">
      <c r="A334" s="235"/>
      <c r="B334" s="235"/>
      <c r="C334" s="235"/>
      <c r="D334" s="235"/>
      <c r="E334" s="235"/>
      <c r="F334" s="235"/>
      <c r="G334" s="235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42"/>
      <c r="U334" s="235"/>
      <c r="V334" s="235"/>
      <c r="W334" s="235"/>
      <c r="X334" s="235"/>
      <c r="Y334" s="235"/>
    </row>
    <row r="335" spans="1:25" ht="12.75" customHeight="1" x14ac:dyDescent="0.25">
      <c r="A335" s="235"/>
      <c r="B335" s="235"/>
      <c r="C335" s="235"/>
      <c r="D335" s="235"/>
      <c r="E335" s="235"/>
      <c r="F335" s="235"/>
      <c r="G335" s="235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42"/>
      <c r="U335" s="235"/>
      <c r="V335" s="235"/>
      <c r="W335" s="235"/>
      <c r="X335" s="235"/>
      <c r="Y335" s="235"/>
    </row>
    <row r="336" spans="1:25" ht="12.75" customHeight="1" x14ac:dyDescent="0.25">
      <c r="A336" s="235"/>
      <c r="B336" s="235"/>
      <c r="C336" s="235"/>
      <c r="D336" s="235"/>
      <c r="E336" s="235"/>
      <c r="F336" s="235"/>
      <c r="G336" s="235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42"/>
      <c r="U336" s="235"/>
      <c r="V336" s="235"/>
      <c r="W336" s="235"/>
      <c r="X336" s="235"/>
      <c r="Y336" s="235"/>
    </row>
    <row r="337" spans="1:25" ht="12.75" customHeight="1" x14ac:dyDescent="0.25">
      <c r="A337" s="235"/>
      <c r="B337" s="235"/>
      <c r="C337" s="235"/>
      <c r="D337" s="235"/>
      <c r="E337" s="235"/>
      <c r="F337" s="235"/>
      <c r="G337" s="235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42"/>
      <c r="U337" s="235"/>
      <c r="V337" s="235"/>
      <c r="W337" s="235"/>
      <c r="X337" s="235"/>
      <c r="Y337" s="235"/>
    </row>
    <row r="338" spans="1:25" ht="12.75" customHeight="1" x14ac:dyDescent="0.25">
      <c r="A338" s="235"/>
      <c r="B338" s="235"/>
      <c r="C338" s="235"/>
      <c r="D338" s="235"/>
      <c r="E338" s="235"/>
      <c r="F338" s="235"/>
      <c r="G338" s="235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42"/>
      <c r="U338" s="235"/>
      <c r="V338" s="235"/>
      <c r="W338" s="235"/>
      <c r="X338" s="235"/>
      <c r="Y338" s="235"/>
    </row>
    <row r="339" spans="1:25" ht="12.75" customHeight="1" x14ac:dyDescent="0.25">
      <c r="A339" s="235"/>
      <c r="B339" s="235"/>
      <c r="C339" s="235"/>
      <c r="D339" s="235"/>
      <c r="E339" s="235"/>
      <c r="F339" s="235"/>
      <c r="G339" s="235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42"/>
      <c r="U339" s="235"/>
      <c r="V339" s="235"/>
      <c r="W339" s="235"/>
      <c r="X339" s="235"/>
      <c r="Y339" s="235"/>
    </row>
    <row r="340" spans="1:25" ht="12.75" customHeight="1" x14ac:dyDescent="0.25">
      <c r="A340" s="235"/>
      <c r="B340" s="235"/>
      <c r="C340" s="235"/>
      <c r="D340" s="235"/>
      <c r="E340" s="235"/>
      <c r="F340" s="235"/>
      <c r="G340" s="235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  <c r="U340" s="235"/>
      <c r="V340" s="235"/>
      <c r="W340" s="235"/>
      <c r="X340" s="235"/>
      <c r="Y340" s="235"/>
    </row>
    <row r="341" spans="1:25" ht="12.75" customHeight="1" x14ac:dyDescent="0.25">
      <c r="A341" s="235"/>
      <c r="B341" s="235"/>
      <c r="C341" s="235"/>
      <c r="D341" s="235"/>
      <c r="E341" s="235"/>
      <c r="F341" s="235"/>
      <c r="G341" s="235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42"/>
      <c r="U341" s="235"/>
      <c r="V341" s="235"/>
      <c r="W341" s="235"/>
      <c r="X341" s="235"/>
      <c r="Y341" s="235"/>
    </row>
    <row r="342" spans="1:25" ht="12.75" customHeight="1" x14ac:dyDescent="0.25">
      <c r="A342" s="235"/>
      <c r="B342" s="235"/>
      <c r="C342" s="235"/>
      <c r="D342" s="235"/>
      <c r="E342" s="235"/>
      <c r="F342" s="235"/>
      <c r="G342" s="235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42"/>
      <c r="U342" s="235"/>
      <c r="V342" s="235"/>
      <c r="W342" s="235"/>
      <c r="X342" s="235"/>
      <c r="Y342" s="235"/>
    </row>
    <row r="343" spans="1:25" ht="12.75" customHeight="1" x14ac:dyDescent="0.25">
      <c r="A343" s="235"/>
      <c r="B343" s="235"/>
      <c r="C343" s="235"/>
      <c r="D343" s="235"/>
      <c r="E343" s="235"/>
      <c r="F343" s="235"/>
      <c r="G343" s="235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42"/>
      <c r="U343" s="235"/>
      <c r="V343" s="235"/>
      <c r="W343" s="235"/>
      <c r="X343" s="235"/>
      <c r="Y343" s="235"/>
    </row>
    <row r="344" spans="1:25" ht="12.75" customHeight="1" x14ac:dyDescent="0.25">
      <c r="A344" s="235"/>
      <c r="B344" s="235"/>
      <c r="C344" s="235"/>
      <c r="D344" s="235"/>
      <c r="E344" s="235"/>
      <c r="F344" s="235"/>
      <c r="G344" s="235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42"/>
      <c r="U344" s="235"/>
      <c r="V344" s="235"/>
      <c r="W344" s="235"/>
      <c r="X344" s="235"/>
      <c r="Y344" s="235"/>
    </row>
    <row r="345" spans="1:25" ht="12.75" customHeight="1" x14ac:dyDescent="0.25">
      <c r="A345" s="235"/>
      <c r="B345" s="235"/>
      <c r="C345" s="235"/>
      <c r="D345" s="235"/>
      <c r="E345" s="235"/>
      <c r="F345" s="235"/>
      <c r="G345" s="235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42"/>
      <c r="U345" s="235"/>
      <c r="V345" s="235"/>
      <c r="W345" s="235"/>
      <c r="X345" s="235"/>
      <c r="Y345" s="235"/>
    </row>
    <row r="346" spans="1:25" ht="12.75" customHeight="1" x14ac:dyDescent="0.25">
      <c r="A346" s="235"/>
      <c r="B346" s="235"/>
      <c r="C346" s="235"/>
      <c r="D346" s="235"/>
      <c r="E346" s="235"/>
      <c r="F346" s="235"/>
      <c r="G346" s="235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42"/>
      <c r="U346" s="235"/>
      <c r="V346" s="235"/>
      <c r="W346" s="235"/>
      <c r="X346" s="235"/>
      <c r="Y346" s="235"/>
    </row>
    <row r="347" spans="1:25" ht="12.75" customHeight="1" x14ac:dyDescent="0.25">
      <c r="A347" s="235"/>
      <c r="B347" s="235"/>
      <c r="C347" s="235"/>
      <c r="D347" s="235"/>
      <c r="E347" s="235"/>
      <c r="F347" s="235"/>
      <c r="G347" s="235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42"/>
      <c r="U347" s="235"/>
      <c r="V347" s="235"/>
      <c r="W347" s="235"/>
      <c r="X347" s="235"/>
      <c r="Y347" s="235"/>
    </row>
    <row r="348" spans="1:25" ht="12.75" customHeight="1" x14ac:dyDescent="0.25">
      <c r="A348" s="235"/>
      <c r="B348" s="235"/>
      <c r="C348" s="235"/>
      <c r="D348" s="235"/>
      <c r="E348" s="235"/>
      <c r="F348" s="235"/>
      <c r="G348" s="235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42"/>
      <c r="U348" s="235"/>
      <c r="V348" s="235"/>
      <c r="W348" s="235"/>
      <c r="X348" s="235"/>
      <c r="Y348" s="235"/>
    </row>
    <row r="349" spans="1:25" ht="12.75" customHeight="1" x14ac:dyDescent="0.25">
      <c r="A349" s="235"/>
      <c r="B349" s="235"/>
      <c r="C349" s="235"/>
      <c r="D349" s="235"/>
      <c r="E349" s="235"/>
      <c r="F349" s="235"/>
      <c r="G349" s="235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42"/>
      <c r="U349" s="235"/>
      <c r="V349" s="235"/>
      <c r="W349" s="235"/>
      <c r="X349" s="235"/>
      <c r="Y349" s="235"/>
    </row>
    <row r="350" spans="1:25" ht="12.75" customHeight="1" x14ac:dyDescent="0.25">
      <c r="A350" s="235"/>
      <c r="B350" s="235"/>
      <c r="C350" s="235"/>
      <c r="D350" s="235"/>
      <c r="E350" s="235"/>
      <c r="F350" s="235"/>
      <c r="G350" s="235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42"/>
      <c r="U350" s="235"/>
      <c r="V350" s="235"/>
      <c r="W350" s="235"/>
      <c r="X350" s="235"/>
      <c r="Y350" s="235"/>
    </row>
    <row r="351" spans="1:25" ht="12.75" customHeight="1" x14ac:dyDescent="0.25">
      <c r="A351" s="235"/>
      <c r="B351" s="235"/>
      <c r="C351" s="235"/>
      <c r="D351" s="235"/>
      <c r="E351" s="235"/>
      <c r="F351" s="235"/>
      <c r="G351" s="235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42"/>
      <c r="U351" s="235"/>
      <c r="V351" s="235"/>
      <c r="W351" s="235"/>
      <c r="X351" s="235"/>
      <c r="Y351" s="235"/>
    </row>
    <row r="352" spans="1:25" ht="12.75" customHeight="1" x14ac:dyDescent="0.25">
      <c r="A352" s="235"/>
      <c r="B352" s="235"/>
      <c r="C352" s="235"/>
      <c r="D352" s="235"/>
      <c r="E352" s="235"/>
      <c r="F352" s="235"/>
      <c r="G352" s="235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42"/>
      <c r="U352" s="235"/>
      <c r="V352" s="235"/>
      <c r="W352" s="235"/>
      <c r="X352" s="235"/>
      <c r="Y352" s="235"/>
    </row>
    <row r="353" spans="1:25" ht="12.75" customHeight="1" x14ac:dyDescent="0.25">
      <c r="A353" s="235"/>
      <c r="B353" s="235"/>
      <c r="C353" s="235"/>
      <c r="D353" s="235"/>
      <c r="E353" s="235"/>
      <c r="F353" s="235"/>
      <c r="G353" s="235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42"/>
      <c r="U353" s="235"/>
      <c r="V353" s="235"/>
      <c r="W353" s="235"/>
      <c r="X353" s="235"/>
      <c r="Y353" s="235"/>
    </row>
    <row r="354" spans="1:25" ht="12.75" customHeight="1" x14ac:dyDescent="0.25">
      <c r="A354" s="235"/>
      <c r="B354" s="235"/>
      <c r="C354" s="235"/>
      <c r="D354" s="235"/>
      <c r="E354" s="235"/>
      <c r="F354" s="235"/>
      <c r="G354" s="235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42"/>
      <c r="U354" s="235"/>
      <c r="V354" s="235"/>
      <c r="W354" s="235"/>
      <c r="X354" s="235"/>
      <c r="Y354" s="235"/>
    </row>
    <row r="355" spans="1:25" ht="12.75" customHeight="1" x14ac:dyDescent="0.25">
      <c r="A355" s="235"/>
      <c r="B355" s="235"/>
      <c r="C355" s="235"/>
      <c r="D355" s="235"/>
      <c r="E355" s="235"/>
      <c r="F355" s="235"/>
      <c r="G355" s="235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42"/>
      <c r="U355" s="235"/>
      <c r="V355" s="235"/>
      <c r="W355" s="235"/>
      <c r="X355" s="235"/>
      <c r="Y355" s="235"/>
    </row>
    <row r="356" spans="1:25" ht="12.75" customHeight="1" x14ac:dyDescent="0.25">
      <c r="A356" s="235"/>
      <c r="B356" s="235"/>
      <c r="C356" s="235"/>
      <c r="D356" s="235"/>
      <c r="E356" s="235"/>
      <c r="F356" s="235"/>
      <c r="G356" s="235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42"/>
      <c r="U356" s="235"/>
      <c r="V356" s="235"/>
      <c r="W356" s="235"/>
      <c r="X356" s="235"/>
      <c r="Y356" s="235"/>
    </row>
    <row r="357" spans="1:25" ht="12.75" customHeight="1" x14ac:dyDescent="0.25">
      <c r="A357" s="235"/>
      <c r="B357" s="235"/>
      <c r="C357" s="235"/>
      <c r="D357" s="235"/>
      <c r="E357" s="235"/>
      <c r="F357" s="235"/>
      <c r="G357" s="235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42"/>
      <c r="U357" s="235"/>
      <c r="V357" s="235"/>
      <c r="W357" s="235"/>
      <c r="X357" s="235"/>
      <c r="Y357" s="235"/>
    </row>
    <row r="358" spans="1:25" ht="12.75" customHeight="1" x14ac:dyDescent="0.25">
      <c r="A358" s="235"/>
      <c r="B358" s="235"/>
      <c r="C358" s="235"/>
      <c r="D358" s="235"/>
      <c r="E358" s="235"/>
      <c r="F358" s="235"/>
      <c r="G358" s="235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  <c r="U358" s="235"/>
      <c r="V358" s="235"/>
      <c r="W358" s="235"/>
      <c r="X358" s="235"/>
      <c r="Y358" s="235"/>
    </row>
    <row r="359" spans="1:25" ht="12.75" customHeight="1" x14ac:dyDescent="0.25">
      <c r="A359" s="235"/>
      <c r="B359" s="235"/>
      <c r="C359" s="235"/>
      <c r="D359" s="235"/>
      <c r="E359" s="235"/>
      <c r="F359" s="235"/>
      <c r="G359" s="235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42"/>
      <c r="U359" s="235"/>
      <c r="V359" s="235"/>
      <c r="W359" s="235"/>
      <c r="X359" s="235"/>
      <c r="Y359" s="235"/>
    </row>
    <row r="360" spans="1:25" ht="12.75" customHeight="1" x14ac:dyDescent="0.25">
      <c r="A360" s="235"/>
      <c r="B360" s="235"/>
      <c r="C360" s="235"/>
      <c r="D360" s="235"/>
      <c r="E360" s="235"/>
      <c r="F360" s="235"/>
      <c r="G360" s="235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42"/>
      <c r="U360" s="235"/>
      <c r="V360" s="235"/>
      <c r="W360" s="235"/>
      <c r="X360" s="235"/>
      <c r="Y360" s="235"/>
    </row>
    <row r="361" spans="1:25" ht="12.75" customHeight="1" x14ac:dyDescent="0.25">
      <c r="A361" s="235"/>
      <c r="B361" s="235"/>
      <c r="C361" s="235"/>
      <c r="D361" s="235"/>
      <c r="E361" s="235"/>
      <c r="F361" s="235"/>
      <c r="G361" s="235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42"/>
      <c r="U361" s="235"/>
      <c r="V361" s="235"/>
      <c r="W361" s="235"/>
      <c r="X361" s="235"/>
      <c r="Y361" s="235"/>
    </row>
    <row r="362" spans="1:25" ht="12.75" customHeight="1" x14ac:dyDescent="0.25">
      <c r="A362" s="235"/>
      <c r="B362" s="235"/>
      <c r="C362" s="235"/>
      <c r="D362" s="235"/>
      <c r="E362" s="235"/>
      <c r="F362" s="235"/>
      <c r="G362" s="235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42"/>
      <c r="U362" s="235"/>
      <c r="V362" s="235"/>
      <c r="W362" s="235"/>
      <c r="X362" s="235"/>
      <c r="Y362" s="235"/>
    </row>
    <row r="363" spans="1:25" ht="12.75" customHeight="1" x14ac:dyDescent="0.25">
      <c r="A363" s="235"/>
      <c r="B363" s="235"/>
      <c r="C363" s="235"/>
      <c r="D363" s="235"/>
      <c r="E363" s="235"/>
      <c r="F363" s="235"/>
      <c r="G363" s="235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42"/>
      <c r="U363" s="235"/>
      <c r="V363" s="235"/>
      <c r="W363" s="235"/>
      <c r="X363" s="235"/>
      <c r="Y363" s="235"/>
    </row>
    <row r="364" spans="1:25" ht="12.75" customHeight="1" x14ac:dyDescent="0.25">
      <c r="A364" s="235"/>
      <c r="B364" s="235"/>
      <c r="C364" s="235"/>
      <c r="D364" s="235"/>
      <c r="E364" s="235"/>
      <c r="F364" s="235"/>
      <c r="G364" s="235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42"/>
      <c r="U364" s="235"/>
      <c r="V364" s="235"/>
      <c r="W364" s="235"/>
      <c r="X364" s="235"/>
      <c r="Y364" s="235"/>
    </row>
    <row r="365" spans="1:25" ht="12.75" customHeight="1" x14ac:dyDescent="0.25">
      <c r="A365" s="235"/>
      <c r="B365" s="235"/>
      <c r="C365" s="235"/>
      <c r="D365" s="235"/>
      <c r="E365" s="235"/>
      <c r="F365" s="235"/>
      <c r="G365" s="235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42"/>
      <c r="U365" s="235"/>
      <c r="V365" s="235"/>
      <c r="W365" s="235"/>
      <c r="X365" s="235"/>
      <c r="Y365" s="235"/>
    </row>
    <row r="366" spans="1:25" ht="12.75" customHeight="1" x14ac:dyDescent="0.25">
      <c r="A366" s="235"/>
      <c r="B366" s="235"/>
      <c r="C366" s="235"/>
      <c r="D366" s="235"/>
      <c r="E366" s="235"/>
      <c r="F366" s="235"/>
      <c r="G366" s="235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42"/>
      <c r="U366" s="235"/>
      <c r="V366" s="235"/>
      <c r="W366" s="235"/>
      <c r="X366" s="235"/>
      <c r="Y366" s="235"/>
    </row>
    <row r="367" spans="1:25" ht="12.75" customHeight="1" x14ac:dyDescent="0.25">
      <c r="A367" s="235"/>
      <c r="B367" s="235"/>
      <c r="C367" s="235"/>
      <c r="D367" s="235"/>
      <c r="E367" s="235"/>
      <c r="F367" s="235"/>
      <c r="G367" s="235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35"/>
      <c r="V367" s="235"/>
      <c r="W367" s="235"/>
      <c r="X367" s="235"/>
      <c r="Y367" s="235"/>
    </row>
    <row r="368" spans="1:25" ht="12.75" customHeight="1" x14ac:dyDescent="0.25">
      <c r="A368" s="235"/>
      <c r="B368" s="235"/>
      <c r="C368" s="235"/>
      <c r="D368" s="235"/>
      <c r="E368" s="235"/>
      <c r="F368" s="235"/>
      <c r="G368" s="235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42"/>
      <c r="U368" s="235"/>
      <c r="V368" s="235"/>
      <c r="W368" s="235"/>
      <c r="X368" s="235"/>
      <c r="Y368" s="235"/>
    </row>
    <row r="369" spans="1:25" ht="12.75" customHeight="1" x14ac:dyDescent="0.25">
      <c r="A369" s="235"/>
      <c r="B369" s="235"/>
      <c r="C369" s="235"/>
      <c r="D369" s="235"/>
      <c r="E369" s="235"/>
      <c r="F369" s="235"/>
      <c r="G369" s="235"/>
      <c r="H369" s="242"/>
      <c r="I369" s="242"/>
      <c r="J369" s="242"/>
      <c r="K369" s="242"/>
      <c r="L369" s="242"/>
      <c r="M369" s="242"/>
      <c r="N369" s="242"/>
      <c r="O369" s="242"/>
      <c r="P369" s="242"/>
      <c r="Q369" s="242"/>
      <c r="R369" s="242"/>
      <c r="S369" s="242"/>
      <c r="T369" s="242"/>
      <c r="U369" s="235"/>
      <c r="V369" s="235"/>
      <c r="W369" s="235"/>
      <c r="X369" s="235"/>
      <c r="Y369" s="235"/>
    </row>
    <row r="370" spans="1:25" ht="12.75" customHeight="1" x14ac:dyDescent="0.25">
      <c r="A370" s="235"/>
      <c r="B370" s="235"/>
      <c r="C370" s="235"/>
      <c r="D370" s="235"/>
      <c r="E370" s="235"/>
      <c r="F370" s="235"/>
      <c r="G370" s="235"/>
      <c r="H370" s="242"/>
      <c r="I370" s="242"/>
      <c r="J370" s="242"/>
      <c r="K370" s="242"/>
      <c r="L370" s="242"/>
      <c r="M370" s="242"/>
      <c r="N370" s="242"/>
      <c r="O370" s="242"/>
      <c r="P370" s="242"/>
      <c r="Q370" s="242"/>
      <c r="R370" s="242"/>
      <c r="S370" s="242"/>
      <c r="T370" s="242"/>
      <c r="U370" s="235"/>
      <c r="V370" s="235"/>
      <c r="W370" s="235"/>
      <c r="X370" s="235"/>
      <c r="Y370" s="235"/>
    </row>
    <row r="371" spans="1:25" ht="12.75" customHeight="1" x14ac:dyDescent="0.25">
      <c r="A371" s="235"/>
      <c r="B371" s="235"/>
      <c r="C371" s="235"/>
      <c r="D371" s="235"/>
      <c r="E371" s="235"/>
      <c r="F371" s="235"/>
      <c r="G371" s="235"/>
      <c r="H371" s="242"/>
      <c r="I371" s="242"/>
      <c r="J371" s="242"/>
      <c r="K371" s="242"/>
      <c r="L371" s="242"/>
      <c r="M371" s="242"/>
      <c r="N371" s="242"/>
      <c r="O371" s="242"/>
      <c r="P371" s="242"/>
      <c r="Q371" s="242"/>
      <c r="R371" s="242"/>
      <c r="S371" s="242"/>
      <c r="T371" s="242"/>
      <c r="U371" s="235"/>
      <c r="V371" s="235"/>
      <c r="W371" s="235"/>
      <c r="X371" s="235"/>
      <c r="Y371" s="235"/>
    </row>
    <row r="372" spans="1:25" ht="12.75" customHeight="1" x14ac:dyDescent="0.25">
      <c r="A372" s="235"/>
      <c r="B372" s="235"/>
      <c r="C372" s="235"/>
      <c r="D372" s="235"/>
      <c r="E372" s="235"/>
      <c r="F372" s="235"/>
      <c r="G372" s="235"/>
      <c r="H372" s="242"/>
      <c r="I372" s="242"/>
      <c r="J372" s="242"/>
      <c r="K372" s="242"/>
      <c r="L372" s="242"/>
      <c r="M372" s="242"/>
      <c r="N372" s="242"/>
      <c r="O372" s="242"/>
      <c r="P372" s="242"/>
      <c r="Q372" s="242"/>
      <c r="R372" s="242"/>
      <c r="S372" s="242"/>
      <c r="T372" s="242"/>
      <c r="U372" s="235"/>
      <c r="V372" s="235"/>
      <c r="W372" s="235"/>
      <c r="X372" s="235"/>
      <c r="Y372" s="235"/>
    </row>
    <row r="373" spans="1:25" ht="12.75" customHeight="1" x14ac:dyDescent="0.25">
      <c r="A373" s="235"/>
      <c r="B373" s="235"/>
      <c r="C373" s="235"/>
      <c r="D373" s="235"/>
      <c r="E373" s="235"/>
      <c r="F373" s="235"/>
      <c r="G373" s="235"/>
      <c r="H373" s="242"/>
      <c r="I373" s="242"/>
      <c r="J373" s="242"/>
      <c r="K373" s="242"/>
      <c r="L373" s="242"/>
      <c r="M373" s="242"/>
      <c r="N373" s="242"/>
      <c r="O373" s="242"/>
      <c r="P373" s="242"/>
      <c r="Q373" s="242"/>
      <c r="R373" s="242"/>
      <c r="S373" s="242"/>
      <c r="T373" s="242"/>
      <c r="U373" s="235"/>
      <c r="V373" s="235"/>
      <c r="W373" s="235"/>
      <c r="X373" s="235"/>
      <c r="Y373" s="235"/>
    </row>
    <row r="374" spans="1:25" ht="12.75" customHeight="1" x14ac:dyDescent="0.25">
      <c r="A374" s="235"/>
      <c r="B374" s="235"/>
      <c r="C374" s="235"/>
      <c r="D374" s="235"/>
      <c r="E374" s="235"/>
      <c r="F374" s="235"/>
      <c r="G374" s="235"/>
      <c r="H374" s="242"/>
      <c r="I374" s="242"/>
      <c r="J374" s="242"/>
      <c r="K374" s="242"/>
      <c r="L374" s="242"/>
      <c r="M374" s="242"/>
      <c r="N374" s="242"/>
      <c r="O374" s="242"/>
      <c r="P374" s="242"/>
      <c r="Q374" s="242"/>
      <c r="R374" s="242"/>
      <c r="S374" s="242"/>
      <c r="T374" s="242"/>
      <c r="U374" s="235"/>
      <c r="V374" s="235"/>
      <c r="W374" s="235"/>
      <c r="X374" s="235"/>
      <c r="Y374" s="235"/>
    </row>
    <row r="375" spans="1:25" ht="12.75" customHeight="1" x14ac:dyDescent="0.25">
      <c r="A375" s="235"/>
      <c r="B375" s="235"/>
      <c r="C375" s="235"/>
      <c r="D375" s="235"/>
      <c r="E375" s="235"/>
      <c r="F375" s="235"/>
      <c r="G375" s="235"/>
      <c r="H375" s="242"/>
      <c r="I375" s="242"/>
      <c r="J375" s="242"/>
      <c r="K375" s="242"/>
      <c r="L375" s="242"/>
      <c r="M375" s="242"/>
      <c r="N375" s="242"/>
      <c r="O375" s="242"/>
      <c r="P375" s="242"/>
      <c r="Q375" s="242"/>
      <c r="R375" s="242"/>
      <c r="S375" s="242"/>
      <c r="T375" s="242"/>
      <c r="U375" s="235"/>
      <c r="V375" s="235"/>
      <c r="W375" s="235"/>
      <c r="X375" s="235"/>
      <c r="Y375" s="235"/>
    </row>
    <row r="376" spans="1:25" ht="12.75" customHeight="1" x14ac:dyDescent="0.25">
      <c r="A376" s="235"/>
      <c r="B376" s="235"/>
      <c r="C376" s="235"/>
      <c r="D376" s="235"/>
      <c r="E376" s="235"/>
      <c r="F376" s="235"/>
      <c r="G376" s="235"/>
      <c r="H376" s="242"/>
      <c r="I376" s="242"/>
      <c r="J376" s="242"/>
      <c r="K376" s="242"/>
      <c r="L376" s="242"/>
      <c r="M376" s="242"/>
      <c r="N376" s="242"/>
      <c r="O376" s="242"/>
      <c r="P376" s="242"/>
      <c r="Q376" s="242"/>
      <c r="R376" s="242"/>
      <c r="S376" s="242"/>
      <c r="T376" s="242"/>
      <c r="U376" s="235"/>
      <c r="V376" s="235"/>
      <c r="W376" s="235"/>
      <c r="X376" s="235"/>
      <c r="Y376" s="235"/>
    </row>
    <row r="377" spans="1:25" ht="12.75" customHeight="1" x14ac:dyDescent="0.25">
      <c r="A377" s="235"/>
      <c r="B377" s="235"/>
      <c r="C377" s="235"/>
      <c r="D377" s="235"/>
      <c r="E377" s="235"/>
      <c r="F377" s="235"/>
      <c r="G377" s="235"/>
      <c r="H377" s="242"/>
      <c r="I377" s="242"/>
      <c r="J377" s="242"/>
      <c r="K377" s="242"/>
      <c r="L377" s="242"/>
      <c r="M377" s="242"/>
      <c r="N377" s="242"/>
      <c r="O377" s="242"/>
      <c r="P377" s="242"/>
      <c r="Q377" s="242"/>
      <c r="R377" s="242"/>
      <c r="S377" s="242"/>
      <c r="T377" s="242"/>
      <c r="U377" s="235"/>
      <c r="V377" s="235"/>
      <c r="W377" s="235"/>
      <c r="X377" s="235"/>
      <c r="Y377" s="235"/>
    </row>
    <row r="378" spans="1:25" ht="12.75" customHeight="1" x14ac:dyDescent="0.25">
      <c r="A378" s="235"/>
      <c r="B378" s="235"/>
      <c r="C378" s="235"/>
      <c r="D378" s="235"/>
      <c r="E378" s="235"/>
      <c r="F378" s="235"/>
      <c r="G378" s="235"/>
      <c r="H378" s="242"/>
      <c r="I378" s="242"/>
      <c r="J378" s="242"/>
      <c r="K378" s="242"/>
      <c r="L378" s="242"/>
      <c r="M378" s="242"/>
      <c r="N378" s="242"/>
      <c r="O378" s="242"/>
      <c r="P378" s="242"/>
      <c r="Q378" s="242"/>
      <c r="R378" s="242"/>
      <c r="S378" s="242"/>
      <c r="T378" s="242"/>
      <c r="U378" s="235"/>
      <c r="V378" s="235"/>
      <c r="W378" s="235"/>
      <c r="X378" s="235"/>
      <c r="Y378" s="235"/>
    </row>
    <row r="379" spans="1:25" ht="12.75" customHeight="1" x14ac:dyDescent="0.25">
      <c r="A379" s="235"/>
      <c r="B379" s="235"/>
      <c r="C379" s="235"/>
      <c r="D379" s="235"/>
      <c r="E379" s="235"/>
      <c r="F379" s="235"/>
      <c r="G379" s="235"/>
      <c r="H379" s="242"/>
      <c r="I379" s="242"/>
      <c r="J379" s="242"/>
      <c r="K379" s="242"/>
      <c r="L379" s="242"/>
      <c r="M379" s="242"/>
      <c r="N379" s="242"/>
      <c r="O379" s="242"/>
      <c r="P379" s="242"/>
      <c r="Q379" s="242"/>
      <c r="R379" s="242"/>
      <c r="S379" s="242"/>
      <c r="T379" s="242"/>
      <c r="U379" s="235"/>
      <c r="V379" s="235"/>
      <c r="W379" s="235"/>
      <c r="X379" s="235"/>
      <c r="Y379" s="235"/>
    </row>
    <row r="380" spans="1:25" ht="12.75" customHeight="1" x14ac:dyDescent="0.25">
      <c r="A380" s="235"/>
      <c r="B380" s="235"/>
      <c r="C380" s="235"/>
      <c r="D380" s="235"/>
      <c r="E380" s="235"/>
      <c r="F380" s="235"/>
      <c r="G380" s="235"/>
      <c r="H380" s="242"/>
      <c r="I380" s="242"/>
      <c r="J380" s="242"/>
      <c r="K380" s="242"/>
      <c r="L380" s="242"/>
      <c r="M380" s="242"/>
      <c r="N380" s="242"/>
      <c r="O380" s="242"/>
      <c r="P380" s="242"/>
      <c r="Q380" s="242"/>
      <c r="R380" s="242"/>
      <c r="S380" s="242"/>
      <c r="T380" s="242"/>
      <c r="U380" s="235"/>
      <c r="V380" s="235"/>
      <c r="W380" s="235"/>
      <c r="X380" s="235"/>
      <c r="Y380" s="235"/>
    </row>
    <row r="381" spans="1:25" ht="12.75" customHeight="1" x14ac:dyDescent="0.25">
      <c r="A381" s="235"/>
      <c r="B381" s="235"/>
      <c r="C381" s="235"/>
      <c r="D381" s="235"/>
      <c r="E381" s="235"/>
      <c r="F381" s="235"/>
      <c r="G381" s="235"/>
      <c r="H381" s="242"/>
      <c r="I381" s="242"/>
      <c r="J381" s="242"/>
      <c r="K381" s="242"/>
      <c r="L381" s="242"/>
      <c r="M381" s="242"/>
      <c r="N381" s="242"/>
      <c r="O381" s="242"/>
      <c r="P381" s="242"/>
      <c r="Q381" s="242"/>
      <c r="R381" s="242"/>
      <c r="S381" s="242"/>
      <c r="T381" s="242"/>
      <c r="U381" s="235"/>
      <c r="V381" s="235"/>
      <c r="W381" s="235"/>
      <c r="X381" s="235"/>
      <c r="Y381" s="235"/>
    </row>
    <row r="382" spans="1:25" ht="12.75" customHeight="1" x14ac:dyDescent="0.25">
      <c r="A382" s="235"/>
      <c r="B382" s="235"/>
      <c r="C382" s="235"/>
      <c r="D382" s="235"/>
      <c r="E382" s="235"/>
      <c r="F382" s="235"/>
      <c r="G382" s="235"/>
      <c r="H382" s="242"/>
      <c r="I382" s="242"/>
      <c r="J382" s="242"/>
      <c r="K382" s="242"/>
      <c r="L382" s="242"/>
      <c r="M382" s="242"/>
      <c r="N382" s="242"/>
      <c r="O382" s="242"/>
      <c r="P382" s="242"/>
      <c r="Q382" s="242"/>
      <c r="R382" s="242"/>
      <c r="S382" s="242"/>
      <c r="T382" s="242"/>
      <c r="U382" s="235"/>
      <c r="V382" s="235"/>
      <c r="W382" s="235"/>
      <c r="X382" s="235"/>
      <c r="Y382" s="235"/>
    </row>
    <row r="383" spans="1:25" ht="12.75" customHeight="1" x14ac:dyDescent="0.25">
      <c r="A383" s="235"/>
      <c r="B383" s="235"/>
      <c r="C383" s="235"/>
      <c r="D383" s="235"/>
      <c r="E383" s="235"/>
      <c r="F383" s="235"/>
      <c r="G383" s="235"/>
      <c r="H383" s="242"/>
      <c r="I383" s="242"/>
      <c r="J383" s="242"/>
      <c r="K383" s="242"/>
      <c r="L383" s="242"/>
      <c r="M383" s="242"/>
      <c r="N383" s="242"/>
      <c r="O383" s="242"/>
      <c r="P383" s="242"/>
      <c r="Q383" s="242"/>
      <c r="R383" s="242"/>
      <c r="S383" s="242"/>
      <c r="T383" s="242"/>
      <c r="U383" s="235"/>
      <c r="V383" s="235"/>
      <c r="W383" s="235"/>
      <c r="X383" s="235"/>
      <c r="Y383" s="235"/>
    </row>
    <row r="384" spans="1:25" ht="12.75" customHeight="1" x14ac:dyDescent="0.25">
      <c r="A384" s="235"/>
      <c r="B384" s="235"/>
      <c r="C384" s="235"/>
      <c r="D384" s="235"/>
      <c r="E384" s="235"/>
      <c r="F384" s="235"/>
      <c r="G384" s="235"/>
      <c r="H384" s="242"/>
      <c r="I384" s="242"/>
      <c r="J384" s="242"/>
      <c r="K384" s="242"/>
      <c r="L384" s="242"/>
      <c r="M384" s="242"/>
      <c r="N384" s="242"/>
      <c r="O384" s="242"/>
      <c r="P384" s="242"/>
      <c r="Q384" s="242"/>
      <c r="R384" s="242"/>
      <c r="S384" s="242"/>
      <c r="T384" s="242"/>
      <c r="U384" s="235"/>
      <c r="V384" s="235"/>
      <c r="W384" s="235"/>
      <c r="X384" s="235"/>
      <c r="Y384" s="235"/>
    </row>
    <row r="385" spans="1:25" ht="12.75" customHeight="1" x14ac:dyDescent="0.25">
      <c r="A385" s="235"/>
      <c r="B385" s="235"/>
      <c r="C385" s="235"/>
      <c r="D385" s="235"/>
      <c r="E385" s="235"/>
      <c r="F385" s="235"/>
      <c r="G385" s="235"/>
      <c r="H385" s="242"/>
      <c r="I385" s="242"/>
      <c r="J385" s="242"/>
      <c r="K385" s="242"/>
      <c r="L385" s="242"/>
      <c r="M385" s="242"/>
      <c r="N385" s="242"/>
      <c r="O385" s="242"/>
      <c r="P385" s="242"/>
      <c r="Q385" s="242"/>
      <c r="R385" s="242"/>
      <c r="S385" s="242"/>
      <c r="T385" s="242"/>
      <c r="U385" s="235"/>
      <c r="V385" s="235"/>
      <c r="W385" s="235"/>
      <c r="X385" s="235"/>
      <c r="Y385" s="235"/>
    </row>
    <row r="386" spans="1:25" ht="12.75" customHeight="1" x14ac:dyDescent="0.25">
      <c r="A386" s="235"/>
      <c r="B386" s="235"/>
      <c r="C386" s="235"/>
      <c r="D386" s="235"/>
      <c r="E386" s="235"/>
      <c r="F386" s="235"/>
      <c r="G386" s="235"/>
      <c r="H386" s="242"/>
      <c r="I386" s="242"/>
      <c r="J386" s="242"/>
      <c r="K386" s="242"/>
      <c r="L386" s="242"/>
      <c r="M386" s="242"/>
      <c r="N386" s="242"/>
      <c r="O386" s="242"/>
      <c r="P386" s="242"/>
      <c r="Q386" s="242"/>
      <c r="R386" s="242"/>
      <c r="S386" s="242"/>
      <c r="T386" s="242"/>
      <c r="U386" s="235"/>
      <c r="V386" s="235"/>
      <c r="W386" s="235"/>
      <c r="X386" s="235"/>
      <c r="Y386" s="235"/>
    </row>
    <row r="387" spans="1:25" ht="12.75" customHeight="1" x14ac:dyDescent="0.25">
      <c r="A387" s="235"/>
      <c r="B387" s="235"/>
      <c r="C387" s="235"/>
      <c r="D387" s="235"/>
      <c r="E387" s="235"/>
      <c r="F387" s="235"/>
      <c r="G387" s="235"/>
      <c r="H387" s="242"/>
      <c r="I387" s="242"/>
      <c r="J387" s="242"/>
      <c r="K387" s="242"/>
      <c r="L387" s="242"/>
      <c r="M387" s="242"/>
      <c r="N387" s="242"/>
      <c r="O387" s="242"/>
      <c r="P387" s="242"/>
      <c r="Q387" s="242"/>
      <c r="R387" s="242"/>
      <c r="S387" s="242"/>
      <c r="T387" s="242"/>
      <c r="U387" s="235"/>
      <c r="V387" s="235"/>
      <c r="W387" s="235"/>
      <c r="X387" s="235"/>
      <c r="Y387" s="235"/>
    </row>
    <row r="388" spans="1:25" ht="12.75" customHeight="1" x14ac:dyDescent="0.25">
      <c r="A388" s="235"/>
      <c r="B388" s="235"/>
      <c r="C388" s="235"/>
      <c r="D388" s="235"/>
      <c r="E388" s="235"/>
      <c r="F388" s="235"/>
      <c r="G388" s="235"/>
      <c r="H388" s="242"/>
      <c r="I388" s="242"/>
      <c r="J388" s="242"/>
      <c r="K388" s="242"/>
      <c r="L388" s="242"/>
      <c r="M388" s="242"/>
      <c r="N388" s="242"/>
      <c r="O388" s="242"/>
      <c r="P388" s="242"/>
      <c r="Q388" s="242"/>
      <c r="R388" s="242"/>
      <c r="S388" s="242"/>
      <c r="T388" s="242"/>
      <c r="U388" s="235"/>
      <c r="V388" s="235"/>
      <c r="W388" s="235"/>
      <c r="X388" s="235"/>
      <c r="Y388" s="235"/>
    </row>
    <row r="389" spans="1:25" ht="12.75" customHeight="1" x14ac:dyDescent="0.25">
      <c r="A389" s="235"/>
      <c r="B389" s="235"/>
      <c r="C389" s="235"/>
      <c r="D389" s="235"/>
      <c r="E389" s="235"/>
      <c r="F389" s="235"/>
      <c r="G389" s="235"/>
      <c r="H389" s="242"/>
      <c r="I389" s="242"/>
      <c r="J389" s="242"/>
      <c r="K389" s="242"/>
      <c r="L389" s="242"/>
      <c r="M389" s="242"/>
      <c r="N389" s="242"/>
      <c r="O389" s="242"/>
      <c r="P389" s="242"/>
      <c r="Q389" s="242"/>
      <c r="R389" s="242"/>
      <c r="S389" s="242"/>
      <c r="T389" s="242"/>
      <c r="U389" s="235"/>
      <c r="V389" s="235"/>
      <c r="W389" s="235"/>
      <c r="X389" s="235"/>
      <c r="Y389" s="235"/>
    </row>
    <row r="390" spans="1:25" ht="12.75" customHeight="1" x14ac:dyDescent="0.25">
      <c r="A390" s="235"/>
      <c r="B390" s="235"/>
      <c r="C390" s="235"/>
      <c r="D390" s="235"/>
      <c r="E390" s="235"/>
      <c r="F390" s="235"/>
      <c r="G390" s="235"/>
      <c r="H390" s="242"/>
      <c r="I390" s="242"/>
      <c r="J390" s="242"/>
      <c r="K390" s="242"/>
      <c r="L390" s="242"/>
      <c r="M390" s="242"/>
      <c r="N390" s="242"/>
      <c r="O390" s="242"/>
      <c r="P390" s="242"/>
      <c r="Q390" s="242"/>
      <c r="R390" s="242"/>
      <c r="S390" s="242"/>
      <c r="T390" s="242"/>
      <c r="U390" s="235"/>
      <c r="V390" s="235"/>
      <c r="W390" s="235"/>
      <c r="X390" s="235"/>
      <c r="Y390" s="235"/>
    </row>
    <row r="391" spans="1:25" ht="12.75" customHeight="1" x14ac:dyDescent="0.25">
      <c r="A391" s="235"/>
      <c r="B391" s="235"/>
      <c r="C391" s="235"/>
      <c r="D391" s="235"/>
      <c r="E391" s="235"/>
      <c r="F391" s="235"/>
      <c r="G391" s="235"/>
      <c r="H391" s="242"/>
      <c r="I391" s="242"/>
      <c r="J391" s="242"/>
      <c r="K391" s="242"/>
      <c r="L391" s="242"/>
      <c r="M391" s="242"/>
      <c r="N391" s="242"/>
      <c r="O391" s="242"/>
      <c r="P391" s="242"/>
      <c r="Q391" s="242"/>
      <c r="R391" s="242"/>
      <c r="S391" s="242"/>
      <c r="T391" s="242"/>
      <c r="U391" s="235"/>
      <c r="V391" s="235"/>
      <c r="W391" s="235"/>
      <c r="X391" s="235"/>
      <c r="Y391" s="235"/>
    </row>
    <row r="392" spans="1:25" ht="12.75" customHeight="1" x14ac:dyDescent="0.25">
      <c r="A392" s="235"/>
      <c r="B392" s="235"/>
      <c r="C392" s="235"/>
      <c r="D392" s="235"/>
      <c r="E392" s="235"/>
      <c r="F392" s="235"/>
      <c r="G392" s="235"/>
      <c r="H392" s="242"/>
      <c r="I392" s="242"/>
      <c r="J392" s="242"/>
      <c r="K392" s="242"/>
      <c r="L392" s="242"/>
      <c r="M392" s="242"/>
      <c r="N392" s="242"/>
      <c r="O392" s="242"/>
      <c r="P392" s="242"/>
      <c r="Q392" s="242"/>
      <c r="R392" s="242"/>
      <c r="S392" s="242"/>
      <c r="T392" s="242"/>
      <c r="U392" s="235"/>
      <c r="V392" s="235"/>
      <c r="W392" s="235"/>
      <c r="X392" s="235"/>
      <c r="Y392" s="235"/>
    </row>
    <row r="393" spans="1:25" ht="12.75" customHeight="1" x14ac:dyDescent="0.25">
      <c r="A393" s="235"/>
      <c r="B393" s="235"/>
      <c r="C393" s="235"/>
      <c r="D393" s="235"/>
      <c r="E393" s="235"/>
      <c r="F393" s="235"/>
      <c r="G393" s="235"/>
      <c r="H393" s="242"/>
      <c r="I393" s="242"/>
      <c r="J393" s="242"/>
      <c r="K393" s="242"/>
      <c r="L393" s="242"/>
      <c r="M393" s="242"/>
      <c r="N393" s="242"/>
      <c r="O393" s="242"/>
      <c r="P393" s="242"/>
      <c r="Q393" s="242"/>
      <c r="R393" s="242"/>
      <c r="S393" s="242"/>
      <c r="T393" s="242"/>
      <c r="U393" s="235"/>
      <c r="V393" s="235"/>
      <c r="W393" s="235"/>
      <c r="X393" s="235"/>
      <c r="Y393" s="235"/>
    </row>
    <row r="394" spans="1:25" ht="12.75" customHeight="1" x14ac:dyDescent="0.25">
      <c r="A394" s="235"/>
      <c r="B394" s="235"/>
      <c r="C394" s="235"/>
      <c r="D394" s="235"/>
      <c r="E394" s="235"/>
      <c r="F394" s="235"/>
      <c r="G394" s="235"/>
      <c r="H394" s="242"/>
      <c r="I394" s="242"/>
      <c r="J394" s="242"/>
      <c r="K394" s="242"/>
      <c r="L394" s="242"/>
      <c r="M394" s="242"/>
      <c r="N394" s="242"/>
      <c r="O394" s="242"/>
      <c r="P394" s="242"/>
      <c r="Q394" s="242"/>
      <c r="R394" s="242"/>
      <c r="S394" s="242"/>
      <c r="T394" s="242"/>
      <c r="U394" s="235"/>
      <c r="V394" s="235"/>
      <c r="W394" s="235"/>
      <c r="X394" s="235"/>
      <c r="Y394" s="235"/>
    </row>
    <row r="395" spans="1:25" ht="12.75" customHeight="1" x14ac:dyDescent="0.25">
      <c r="A395" s="235"/>
      <c r="B395" s="235"/>
      <c r="C395" s="235"/>
      <c r="D395" s="235"/>
      <c r="E395" s="235"/>
      <c r="F395" s="235"/>
      <c r="G395" s="235"/>
      <c r="H395" s="242"/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42"/>
      <c r="U395" s="235"/>
      <c r="V395" s="235"/>
      <c r="W395" s="235"/>
      <c r="X395" s="235"/>
      <c r="Y395" s="235"/>
    </row>
    <row r="396" spans="1:25" ht="12.75" customHeight="1" x14ac:dyDescent="0.25">
      <c r="A396" s="235"/>
      <c r="B396" s="235"/>
      <c r="C396" s="235"/>
      <c r="D396" s="235"/>
      <c r="E396" s="235"/>
      <c r="F396" s="235"/>
      <c r="G396" s="235"/>
      <c r="H396" s="242"/>
      <c r="I396" s="242"/>
      <c r="J396" s="242"/>
      <c r="K396" s="242"/>
      <c r="L396" s="242"/>
      <c r="M396" s="242"/>
      <c r="N396" s="242"/>
      <c r="O396" s="242"/>
      <c r="P396" s="242"/>
      <c r="Q396" s="242"/>
      <c r="R396" s="242"/>
      <c r="S396" s="242"/>
      <c r="T396" s="242"/>
      <c r="U396" s="235"/>
      <c r="V396" s="235"/>
      <c r="W396" s="235"/>
      <c r="X396" s="235"/>
      <c r="Y396" s="235"/>
    </row>
    <row r="397" spans="1:25" ht="12.75" customHeight="1" x14ac:dyDescent="0.25">
      <c r="A397" s="235"/>
      <c r="B397" s="235"/>
      <c r="C397" s="235"/>
      <c r="D397" s="235"/>
      <c r="E397" s="235"/>
      <c r="F397" s="235"/>
      <c r="G397" s="235"/>
      <c r="H397" s="242"/>
      <c r="I397" s="242"/>
      <c r="J397" s="242"/>
      <c r="K397" s="242"/>
      <c r="L397" s="242"/>
      <c r="M397" s="242"/>
      <c r="N397" s="242"/>
      <c r="O397" s="242"/>
      <c r="P397" s="242"/>
      <c r="Q397" s="242"/>
      <c r="R397" s="242"/>
      <c r="S397" s="242"/>
      <c r="T397" s="242"/>
      <c r="U397" s="235"/>
      <c r="V397" s="235"/>
      <c r="W397" s="235"/>
      <c r="X397" s="235"/>
      <c r="Y397" s="235"/>
    </row>
    <row r="398" spans="1:25" ht="12.75" customHeight="1" x14ac:dyDescent="0.25">
      <c r="A398" s="235"/>
      <c r="B398" s="235"/>
      <c r="C398" s="235"/>
      <c r="D398" s="235"/>
      <c r="E398" s="235"/>
      <c r="F398" s="235"/>
      <c r="G398" s="235"/>
      <c r="H398" s="242"/>
      <c r="I398" s="242"/>
      <c r="J398" s="242"/>
      <c r="K398" s="242"/>
      <c r="L398" s="242"/>
      <c r="M398" s="242"/>
      <c r="N398" s="242"/>
      <c r="O398" s="242"/>
      <c r="P398" s="242"/>
      <c r="Q398" s="242"/>
      <c r="R398" s="242"/>
      <c r="S398" s="242"/>
      <c r="T398" s="242"/>
      <c r="U398" s="235"/>
      <c r="V398" s="235"/>
      <c r="W398" s="235"/>
      <c r="X398" s="235"/>
      <c r="Y398" s="235"/>
    </row>
    <row r="399" spans="1:25" ht="12.75" customHeight="1" x14ac:dyDescent="0.25">
      <c r="A399" s="235"/>
      <c r="B399" s="235"/>
      <c r="C399" s="235"/>
      <c r="D399" s="235"/>
      <c r="E399" s="235"/>
      <c r="F399" s="235"/>
      <c r="G399" s="235"/>
      <c r="H399" s="242"/>
      <c r="I399" s="242"/>
      <c r="J399" s="242"/>
      <c r="K399" s="242"/>
      <c r="L399" s="242"/>
      <c r="M399" s="242"/>
      <c r="N399" s="242"/>
      <c r="O399" s="242"/>
      <c r="P399" s="242"/>
      <c r="Q399" s="242"/>
      <c r="R399" s="242"/>
      <c r="S399" s="242"/>
      <c r="T399" s="242"/>
      <c r="U399" s="235"/>
      <c r="V399" s="235"/>
      <c r="W399" s="235"/>
      <c r="X399" s="235"/>
      <c r="Y399" s="235"/>
    </row>
    <row r="400" spans="1:25" ht="12.75" customHeight="1" x14ac:dyDescent="0.25">
      <c r="A400" s="235"/>
      <c r="B400" s="235"/>
      <c r="C400" s="235"/>
      <c r="D400" s="235"/>
      <c r="E400" s="235"/>
      <c r="F400" s="235"/>
      <c r="G400" s="235"/>
      <c r="H400" s="242"/>
      <c r="I400" s="242"/>
      <c r="J400" s="242"/>
      <c r="K400" s="242"/>
      <c r="L400" s="242"/>
      <c r="M400" s="242"/>
      <c r="N400" s="242"/>
      <c r="O400" s="242"/>
      <c r="P400" s="242"/>
      <c r="Q400" s="242"/>
      <c r="R400" s="242"/>
      <c r="S400" s="242"/>
      <c r="T400" s="242"/>
      <c r="U400" s="235"/>
      <c r="V400" s="235"/>
      <c r="W400" s="235"/>
      <c r="X400" s="235"/>
      <c r="Y400" s="235"/>
    </row>
    <row r="401" spans="1:25" ht="12.75" customHeight="1" x14ac:dyDescent="0.25">
      <c r="A401" s="235"/>
      <c r="B401" s="235"/>
      <c r="C401" s="235"/>
      <c r="D401" s="235"/>
      <c r="E401" s="235"/>
      <c r="F401" s="235"/>
      <c r="G401" s="235"/>
      <c r="H401" s="242"/>
      <c r="I401" s="242"/>
      <c r="J401" s="242"/>
      <c r="K401" s="242"/>
      <c r="L401" s="242"/>
      <c r="M401" s="242"/>
      <c r="N401" s="242"/>
      <c r="O401" s="242"/>
      <c r="P401" s="242"/>
      <c r="Q401" s="242"/>
      <c r="R401" s="242"/>
      <c r="S401" s="242"/>
      <c r="T401" s="242"/>
      <c r="U401" s="235"/>
      <c r="V401" s="235"/>
      <c r="W401" s="235"/>
      <c r="X401" s="235"/>
      <c r="Y401" s="235"/>
    </row>
    <row r="402" spans="1:25" ht="12.75" customHeight="1" x14ac:dyDescent="0.25">
      <c r="A402" s="235"/>
      <c r="B402" s="235"/>
      <c r="C402" s="235"/>
      <c r="D402" s="235"/>
      <c r="E402" s="235"/>
      <c r="F402" s="235"/>
      <c r="G402" s="235"/>
      <c r="H402" s="242"/>
      <c r="I402" s="242"/>
      <c r="J402" s="242"/>
      <c r="K402" s="242"/>
      <c r="L402" s="242"/>
      <c r="M402" s="242"/>
      <c r="N402" s="242"/>
      <c r="O402" s="242"/>
      <c r="P402" s="242"/>
      <c r="Q402" s="242"/>
      <c r="R402" s="242"/>
      <c r="S402" s="242"/>
      <c r="T402" s="242"/>
      <c r="U402" s="235"/>
      <c r="V402" s="235"/>
      <c r="W402" s="235"/>
      <c r="X402" s="235"/>
      <c r="Y402" s="235"/>
    </row>
    <row r="403" spans="1:25" ht="12.75" customHeight="1" x14ac:dyDescent="0.25">
      <c r="A403" s="235"/>
      <c r="B403" s="235"/>
      <c r="C403" s="235"/>
      <c r="D403" s="235"/>
      <c r="E403" s="235"/>
      <c r="F403" s="235"/>
      <c r="G403" s="235"/>
      <c r="H403" s="242"/>
      <c r="I403" s="242"/>
      <c r="J403" s="242"/>
      <c r="K403" s="242"/>
      <c r="L403" s="242"/>
      <c r="M403" s="242"/>
      <c r="N403" s="242"/>
      <c r="O403" s="242"/>
      <c r="P403" s="242"/>
      <c r="Q403" s="242"/>
      <c r="R403" s="242"/>
      <c r="S403" s="242"/>
      <c r="T403" s="242"/>
      <c r="U403" s="235"/>
      <c r="V403" s="235"/>
      <c r="W403" s="235"/>
      <c r="X403" s="235"/>
      <c r="Y403" s="235"/>
    </row>
    <row r="404" spans="1:25" ht="12.75" customHeight="1" x14ac:dyDescent="0.25">
      <c r="A404" s="235"/>
      <c r="B404" s="235"/>
      <c r="C404" s="235"/>
      <c r="D404" s="235"/>
      <c r="E404" s="235"/>
      <c r="F404" s="235"/>
      <c r="G404" s="235"/>
      <c r="H404" s="242"/>
      <c r="I404" s="242"/>
      <c r="J404" s="242"/>
      <c r="K404" s="242"/>
      <c r="L404" s="242"/>
      <c r="M404" s="242"/>
      <c r="N404" s="242"/>
      <c r="O404" s="242"/>
      <c r="P404" s="242"/>
      <c r="Q404" s="242"/>
      <c r="R404" s="242"/>
      <c r="S404" s="242"/>
      <c r="T404" s="242"/>
      <c r="U404" s="235"/>
      <c r="V404" s="235"/>
      <c r="W404" s="235"/>
      <c r="X404" s="235"/>
      <c r="Y404" s="235"/>
    </row>
    <row r="405" spans="1:25" ht="12.75" customHeight="1" x14ac:dyDescent="0.25">
      <c r="A405" s="235"/>
      <c r="B405" s="235"/>
      <c r="C405" s="235"/>
      <c r="D405" s="235"/>
      <c r="E405" s="235"/>
      <c r="F405" s="235"/>
      <c r="G405" s="235"/>
      <c r="H405" s="242"/>
      <c r="I405" s="242"/>
      <c r="J405" s="242"/>
      <c r="K405" s="242"/>
      <c r="L405" s="242"/>
      <c r="M405" s="242"/>
      <c r="N405" s="242"/>
      <c r="O405" s="242"/>
      <c r="P405" s="242"/>
      <c r="Q405" s="242"/>
      <c r="R405" s="242"/>
      <c r="S405" s="242"/>
      <c r="T405" s="242"/>
      <c r="U405" s="235"/>
      <c r="V405" s="235"/>
      <c r="W405" s="235"/>
      <c r="X405" s="235"/>
      <c r="Y405" s="235"/>
    </row>
    <row r="406" spans="1:25" ht="12.75" customHeight="1" x14ac:dyDescent="0.25">
      <c r="A406" s="235"/>
      <c r="B406" s="235"/>
      <c r="C406" s="235"/>
      <c r="D406" s="235"/>
      <c r="E406" s="235"/>
      <c r="F406" s="235"/>
      <c r="G406" s="235"/>
      <c r="H406" s="242"/>
      <c r="I406" s="242"/>
      <c r="J406" s="242"/>
      <c r="K406" s="242"/>
      <c r="L406" s="242"/>
      <c r="M406" s="242"/>
      <c r="N406" s="242"/>
      <c r="O406" s="242"/>
      <c r="P406" s="242"/>
      <c r="Q406" s="242"/>
      <c r="R406" s="242"/>
      <c r="S406" s="242"/>
      <c r="T406" s="242"/>
      <c r="U406" s="235"/>
      <c r="V406" s="235"/>
      <c r="W406" s="235"/>
      <c r="X406" s="235"/>
      <c r="Y406" s="235"/>
    </row>
    <row r="407" spans="1:25" ht="12.75" customHeight="1" x14ac:dyDescent="0.25">
      <c r="A407" s="235"/>
      <c r="B407" s="235"/>
      <c r="C407" s="235"/>
      <c r="D407" s="235"/>
      <c r="E407" s="235"/>
      <c r="F407" s="235"/>
      <c r="G407" s="235"/>
      <c r="H407" s="242"/>
      <c r="I407" s="242"/>
      <c r="J407" s="242"/>
      <c r="K407" s="242"/>
      <c r="L407" s="242"/>
      <c r="M407" s="242"/>
      <c r="N407" s="242"/>
      <c r="O407" s="242"/>
      <c r="P407" s="242"/>
      <c r="Q407" s="242"/>
      <c r="R407" s="242"/>
      <c r="S407" s="242"/>
      <c r="T407" s="242"/>
      <c r="U407" s="235"/>
      <c r="V407" s="235"/>
      <c r="W407" s="235"/>
      <c r="X407" s="235"/>
      <c r="Y407" s="235"/>
    </row>
    <row r="408" spans="1:25" ht="12.75" customHeight="1" x14ac:dyDescent="0.25">
      <c r="A408" s="235"/>
      <c r="B408" s="235"/>
      <c r="C408" s="235"/>
      <c r="D408" s="235"/>
      <c r="E408" s="235"/>
      <c r="F408" s="235"/>
      <c r="G408" s="235"/>
      <c r="H408" s="242"/>
      <c r="I408" s="242"/>
      <c r="J408" s="242"/>
      <c r="K408" s="242"/>
      <c r="L408" s="242"/>
      <c r="M408" s="242"/>
      <c r="N408" s="242"/>
      <c r="O408" s="242"/>
      <c r="P408" s="242"/>
      <c r="Q408" s="242"/>
      <c r="R408" s="242"/>
      <c r="S408" s="242"/>
      <c r="T408" s="242"/>
      <c r="U408" s="235"/>
      <c r="V408" s="235"/>
      <c r="W408" s="235"/>
      <c r="X408" s="235"/>
      <c r="Y408" s="235"/>
    </row>
    <row r="409" spans="1:25" ht="12.75" customHeight="1" x14ac:dyDescent="0.25">
      <c r="A409" s="235"/>
      <c r="B409" s="235"/>
      <c r="C409" s="235"/>
      <c r="D409" s="235"/>
      <c r="E409" s="235"/>
      <c r="F409" s="235"/>
      <c r="G409" s="235"/>
      <c r="H409" s="242"/>
      <c r="I409" s="242"/>
      <c r="J409" s="242"/>
      <c r="K409" s="242"/>
      <c r="L409" s="242"/>
      <c r="M409" s="242"/>
      <c r="N409" s="242"/>
      <c r="O409" s="242"/>
      <c r="P409" s="242"/>
      <c r="Q409" s="242"/>
      <c r="R409" s="242"/>
      <c r="S409" s="242"/>
      <c r="T409" s="242"/>
      <c r="U409" s="235"/>
      <c r="V409" s="235"/>
      <c r="W409" s="235"/>
      <c r="X409" s="235"/>
      <c r="Y409" s="235"/>
    </row>
    <row r="410" spans="1:25" ht="12.75" customHeight="1" x14ac:dyDescent="0.25">
      <c r="A410" s="235"/>
      <c r="B410" s="235"/>
      <c r="C410" s="235"/>
      <c r="D410" s="235"/>
      <c r="E410" s="235"/>
      <c r="F410" s="235"/>
      <c r="G410" s="235"/>
      <c r="H410" s="242"/>
      <c r="I410" s="242"/>
      <c r="J410" s="242"/>
      <c r="K410" s="242"/>
      <c r="L410" s="242"/>
      <c r="M410" s="242"/>
      <c r="N410" s="242"/>
      <c r="O410" s="242"/>
      <c r="P410" s="242"/>
      <c r="Q410" s="242"/>
      <c r="R410" s="242"/>
      <c r="S410" s="242"/>
      <c r="T410" s="242"/>
      <c r="U410" s="235"/>
      <c r="V410" s="235"/>
      <c r="W410" s="235"/>
      <c r="X410" s="235"/>
      <c r="Y410" s="235"/>
    </row>
    <row r="411" spans="1:25" ht="12.75" customHeight="1" x14ac:dyDescent="0.25">
      <c r="A411" s="235"/>
      <c r="B411" s="235"/>
      <c r="C411" s="235"/>
      <c r="D411" s="235"/>
      <c r="E411" s="235"/>
      <c r="F411" s="235"/>
      <c r="G411" s="235"/>
      <c r="H411" s="242"/>
      <c r="I411" s="242"/>
      <c r="J411" s="242"/>
      <c r="K411" s="242"/>
      <c r="L411" s="242"/>
      <c r="M411" s="242"/>
      <c r="N411" s="242"/>
      <c r="O411" s="242"/>
      <c r="P411" s="242"/>
      <c r="Q411" s="242"/>
      <c r="R411" s="242"/>
      <c r="S411" s="242"/>
      <c r="T411" s="242"/>
      <c r="U411" s="235"/>
      <c r="V411" s="235"/>
      <c r="W411" s="235"/>
      <c r="X411" s="235"/>
      <c r="Y411" s="235"/>
    </row>
    <row r="412" spans="1:25" ht="12.75" customHeight="1" x14ac:dyDescent="0.25">
      <c r="A412" s="235"/>
      <c r="B412" s="235"/>
      <c r="C412" s="235"/>
      <c r="D412" s="235"/>
      <c r="E412" s="235"/>
      <c r="F412" s="235"/>
      <c r="G412" s="235"/>
      <c r="H412" s="242"/>
      <c r="I412" s="242"/>
      <c r="J412" s="242"/>
      <c r="K412" s="242"/>
      <c r="L412" s="242"/>
      <c r="M412" s="242"/>
      <c r="N412" s="242"/>
      <c r="O412" s="242"/>
      <c r="P412" s="242"/>
      <c r="Q412" s="242"/>
      <c r="R412" s="242"/>
      <c r="S412" s="242"/>
      <c r="T412" s="242"/>
      <c r="U412" s="235"/>
      <c r="V412" s="235"/>
      <c r="W412" s="235"/>
      <c r="X412" s="235"/>
      <c r="Y412" s="235"/>
    </row>
    <row r="413" spans="1:25" ht="12.75" customHeight="1" x14ac:dyDescent="0.25">
      <c r="A413" s="235"/>
      <c r="B413" s="235"/>
      <c r="C413" s="235"/>
      <c r="D413" s="235"/>
      <c r="E413" s="235"/>
      <c r="F413" s="235"/>
      <c r="G413" s="235"/>
      <c r="H413" s="242"/>
      <c r="I413" s="242"/>
      <c r="J413" s="242"/>
      <c r="K413" s="242"/>
      <c r="L413" s="242"/>
      <c r="M413" s="242"/>
      <c r="N413" s="242"/>
      <c r="O413" s="242"/>
      <c r="P413" s="242"/>
      <c r="Q413" s="242"/>
      <c r="R413" s="242"/>
      <c r="S413" s="242"/>
      <c r="T413" s="242"/>
      <c r="U413" s="235"/>
      <c r="V413" s="235"/>
      <c r="W413" s="235"/>
      <c r="X413" s="235"/>
      <c r="Y413" s="235"/>
    </row>
    <row r="414" spans="1:25" ht="12.75" customHeight="1" x14ac:dyDescent="0.25">
      <c r="A414" s="235"/>
      <c r="B414" s="235"/>
      <c r="C414" s="235"/>
      <c r="D414" s="235"/>
      <c r="E414" s="235"/>
      <c r="F414" s="235"/>
      <c r="G414" s="235"/>
      <c r="H414" s="242"/>
      <c r="I414" s="242"/>
      <c r="J414" s="242"/>
      <c r="K414" s="242"/>
      <c r="L414" s="242"/>
      <c r="M414" s="242"/>
      <c r="N414" s="242"/>
      <c r="O414" s="242"/>
      <c r="P414" s="242"/>
      <c r="Q414" s="242"/>
      <c r="R414" s="242"/>
      <c r="S414" s="242"/>
      <c r="T414" s="242"/>
      <c r="U414" s="235"/>
      <c r="V414" s="235"/>
      <c r="W414" s="235"/>
      <c r="X414" s="235"/>
      <c r="Y414" s="235"/>
    </row>
    <row r="415" spans="1:25" ht="12.75" customHeight="1" x14ac:dyDescent="0.25">
      <c r="A415" s="235"/>
      <c r="B415" s="235"/>
      <c r="C415" s="235"/>
      <c r="D415" s="235"/>
      <c r="E415" s="235"/>
      <c r="F415" s="235"/>
      <c r="G415" s="235"/>
      <c r="H415" s="242"/>
      <c r="I415" s="242"/>
      <c r="J415" s="242"/>
      <c r="K415" s="242"/>
      <c r="L415" s="242"/>
      <c r="M415" s="242"/>
      <c r="N415" s="242"/>
      <c r="O415" s="242"/>
      <c r="P415" s="242"/>
      <c r="Q415" s="242"/>
      <c r="R415" s="242"/>
      <c r="S415" s="242"/>
      <c r="T415" s="242"/>
      <c r="U415" s="235"/>
      <c r="V415" s="235"/>
      <c r="W415" s="235"/>
      <c r="X415" s="235"/>
      <c r="Y415" s="235"/>
    </row>
    <row r="416" spans="1:25" ht="12.75" customHeight="1" x14ac:dyDescent="0.25">
      <c r="A416" s="235"/>
      <c r="B416" s="235"/>
      <c r="C416" s="235"/>
      <c r="D416" s="235"/>
      <c r="E416" s="235"/>
      <c r="F416" s="235"/>
      <c r="G416" s="235"/>
      <c r="H416" s="242"/>
      <c r="I416" s="242"/>
      <c r="J416" s="242"/>
      <c r="K416" s="242"/>
      <c r="L416" s="242"/>
      <c r="M416" s="242"/>
      <c r="N416" s="242"/>
      <c r="O416" s="242"/>
      <c r="P416" s="242"/>
      <c r="Q416" s="242"/>
      <c r="R416" s="242"/>
      <c r="S416" s="242"/>
      <c r="T416" s="242"/>
      <c r="U416" s="235"/>
      <c r="V416" s="235"/>
      <c r="W416" s="235"/>
      <c r="X416" s="235"/>
      <c r="Y416" s="235"/>
    </row>
    <row r="417" spans="1:25" ht="12.75" customHeight="1" x14ac:dyDescent="0.25">
      <c r="A417" s="235"/>
      <c r="B417" s="235"/>
      <c r="C417" s="235"/>
      <c r="D417" s="235"/>
      <c r="E417" s="235"/>
      <c r="F417" s="235"/>
      <c r="G417" s="235"/>
      <c r="H417" s="242"/>
      <c r="I417" s="242"/>
      <c r="J417" s="242"/>
      <c r="K417" s="242"/>
      <c r="L417" s="242"/>
      <c r="M417" s="242"/>
      <c r="N417" s="242"/>
      <c r="O417" s="242"/>
      <c r="P417" s="242"/>
      <c r="Q417" s="242"/>
      <c r="R417" s="242"/>
      <c r="S417" s="242"/>
      <c r="T417" s="242"/>
      <c r="U417" s="235"/>
      <c r="V417" s="235"/>
      <c r="W417" s="235"/>
      <c r="X417" s="235"/>
      <c r="Y417" s="235"/>
    </row>
    <row r="418" spans="1:25" ht="12.75" customHeight="1" x14ac:dyDescent="0.25">
      <c r="A418" s="235"/>
      <c r="B418" s="235"/>
      <c r="C418" s="235"/>
      <c r="D418" s="235"/>
      <c r="E418" s="235"/>
      <c r="F418" s="235"/>
      <c r="G418" s="235"/>
      <c r="H418" s="242"/>
      <c r="I418" s="242"/>
      <c r="J418" s="242"/>
      <c r="K418" s="242"/>
      <c r="L418" s="242"/>
      <c r="M418" s="242"/>
      <c r="N418" s="242"/>
      <c r="O418" s="242"/>
      <c r="P418" s="242"/>
      <c r="Q418" s="242"/>
      <c r="R418" s="242"/>
      <c r="S418" s="242"/>
      <c r="T418" s="242"/>
      <c r="U418" s="235"/>
      <c r="V418" s="235"/>
      <c r="W418" s="235"/>
      <c r="X418" s="235"/>
      <c r="Y418" s="235"/>
    </row>
    <row r="419" spans="1:25" ht="12.75" customHeight="1" x14ac:dyDescent="0.25">
      <c r="A419" s="235"/>
      <c r="B419" s="235"/>
      <c r="C419" s="235"/>
      <c r="D419" s="235"/>
      <c r="E419" s="235"/>
      <c r="F419" s="235"/>
      <c r="G419" s="235"/>
      <c r="H419" s="242"/>
      <c r="I419" s="242"/>
      <c r="J419" s="242"/>
      <c r="K419" s="242"/>
      <c r="L419" s="242"/>
      <c r="M419" s="242"/>
      <c r="N419" s="242"/>
      <c r="O419" s="242"/>
      <c r="P419" s="242"/>
      <c r="Q419" s="242"/>
      <c r="R419" s="242"/>
      <c r="S419" s="242"/>
      <c r="T419" s="242"/>
      <c r="U419" s="235"/>
      <c r="V419" s="235"/>
      <c r="W419" s="235"/>
      <c r="X419" s="235"/>
      <c r="Y419" s="235"/>
    </row>
    <row r="420" spans="1:25" ht="12.75" customHeight="1" x14ac:dyDescent="0.25">
      <c r="A420" s="235"/>
      <c r="B420" s="235"/>
      <c r="C420" s="235"/>
      <c r="D420" s="235"/>
      <c r="E420" s="235"/>
      <c r="F420" s="235"/>
      <c r="G420" s="235"/>
      <c r="H420" s="242"/>
      <c r="I420" s="242"/>
      <c r="J420" s="242"/>
      <c r="K420" s="242"/>
      <c r="L420" s="242"/>
      <c r="M420" s="242"/>
      <c r="N420" s="242"/>
      <c r="O420" s="242"/>
      <c r="P420" s="242"/>
      <c r="Q420" s="242"/>
      <c r="R420" s="242"/>
      <c r="S420" s="242"/>
      <c r="T420" s="242"/>
      <c r="U420" s="235"/>
      <c r="V420" s="235"/>
      <c r="W420" s="235"/>
      <c r="X420" s="235"/>
      <c r="Y420" s="235"/>
    </row>
    <row r="421" spans="1:25" ht="12.75" customHeight="1" x14ac:dyDescent="0.25">
      <c r="A421" s="235"/>
      <c r="B421" s="235"/>
      <c r="C421" s="235"/>
      <c r="D421" s="235"/>
      <c r="E421" s="235"/>
      <c r="F421" s="235"/>
      <c r="G421" s="235"/>
      <c r="H421" s="242"/>
      <c r="I421" s="242"/>
      <c r="J421" s="242"/>
      <c r="K421" s="242"/>
      <c r="L421" s="242"/>
      <c r="M421" s="242"/>
      <c r="N421" s="242"/>
      <c r="O421" s="242"/>
      <c r="P421" s="242"/>
      <c r="Q421" s="242"/>
      <c r="R421" s="242"/>
      <c r="S421" s="242"/>
      <c r="T421" s="242"/>
      <c r="U421" s="235"/>
      <c r="V421" s="235"/>
      <c r="W421" s="235"/>
      <c r="X421" s="235"/>
      <c r="Y421" s="235"/>
    </row>
    <row r="422" spans="1:25" ht="12.75" customHeight="1" x14ac:dyDescent="0.25">
      <c r="A422" s="235"/>
      <c r="B422" s="235"/>
      <c r="C422" s="235"/>
      <c r="D422" s="235"/>
      <c r="E422" s="235"/>
      <c r="F422" s="235"/>
      <c r="G422" s="235"/>
      <c r="H422" s="242"/>
      <c r="I422" s="242"/>
      <c r="J422" s="242"/>
      <c r="K422" s="242"/>
      <c r="L422" s="242"/>
      <c r="M422" s="242"/>
      <c r="N422" s="242"/>
      <c r="O422" s="242"/>
      <c r="P422" s="242"/>
      <c r="Q422" s="242"/>
      <c r="R422" s="242"/>
      <c r="S422" s="242"/>
      <c r="T422" s="242"/>
      <c r="U422" s="235"/>
      <c r="V422" s="235"/>
      <c r="W422" s="235"/>
      <c r="X422" s="235"/>
      <c r="Y422" s="235"/>
    </row>
    <row r="423" spans="1:25" ht="12.75" customHeight="1" x14ac:dyDescent="0.25">
      <c r="A423" s="235"/>
      <c r="B423" s="235"/>
      <c r="C423" s="235"/>
      <c r="D423" s="235"/>
      <c r="E423" s="235"/>
      <c r="F423" s="235"/>
      <c r="G423" s="235"/>
      <c r="H423" s="242"/>
      <c r="I423" s="242"/>
      <c r="J423" s="242"/>
      <c r="K423" s="242"/>
      <c r="L423" s="242"/>
      <c r="M423" s="242"/>
      <c r="N423" s="242"/>
      <c r="O423" s="242"/>
      <c r="P423" s="242"/>
      <c r="Q423" s="242"/>
      <c r="R423" s="242"/>
      <c r="S423" s="242"/>
      <c r="T423" s="242"/>
      <c r="U423" s="235"/>
      <c r="V423" s="235"/>
      <c r="W423" s="235"/>
      <c r="X423" s="235"/>
      <c r="Y423" s="235"/>
    </row>
    <row r="424" spans="1:25" ht="12.75" customHeight="1" x14ac:dyDescent="0.25">
      <c r="A424" s="235"/>
      <c r="B424" s="235"/>
      <c r="C424" s="235"/>
      <c r="D424" s="235"/>
      <c r="E424" s="235"/>
      <c r="F424" s="235"/>
      <c r="G424" s="235"/>
      <c r="H424" s="242"/>
      <c r="I424" s="242"/>
      <c r="J424" s="242"/>
      <c r="K424" s="242"/>
      <c r="L424" s="242"/>
      <c r="M424" s="242"/>
      <c r="N424" s="242"/>
      <c r="O424" s="242"/>
      <c r="P424" s="242"/>
      <c r="Q424" s="242"/>
      <c r="R424" s="242"/>
      <c r="S424" s="242"/>
      <c r="T424" s="242"/>
      <c r="U424" s="235"/>
      <c r="V424" s="235"/>
      <c r="W424" s="235"/>
      <c r="X424" s="235"/>
      <c r="Y424" s="235"/>
    </row>
    <row r="425" spans="1:25" ht="12.75" customHeight="1" x14ac:dyDescent="0.25">
      <c r="A425" s="235"/>
      <c r="B425" s="235"/>
      <c r="C425" s="235"/>
      <c r="D425" s="235"/>
      <c r="E425" s="235"/>
      <c r="F425" s="235"/>
      <c r="G425" s="235"/>
      <c r="H425" s="242"/>
      <c r="I425" s="242"/>
      <c r="J425" s="242"/>
      <c r="K425" s="242"/>
      <c r="L425" s="242"/>
      <c r="M425" s="242"/>
      <c r="N425" s="242"/>
      <c r="O425" s="242"/>
      <c r="P425" s="242"/>
      <c r="Q425" s="242"/>
      <c r="R425" s="242"/>
      <c r="S425" s="242"/>
      <c r="T425" s="242"/>
      <c r="U425" s="235"/>
      <c r="V425" s="235"/>
      <c r="W425" s="235"/>
      <c r="X425" s="235"/>
      <c r="Y425" s="235"/>
    </row>
    <row r="426" spans="1:25" ht="12.75" customHeight="1" x14ac:dyDescent="0.25">
      <c r="A426" s="235"/>
      <c r="B426" s="235"/>
      <c r="C426" s="235"/>
      <c r="D426" s="235"/>
      <c r="E426" s="235"/>
      <c r="F426" s="235"/>
      <c r="G426" s="235"/>
      <c r="H426" s="242"/>
      <c r="I426" s="242"/>
      <c r="J426" s="242"/>
      <c r="K426" s="242"/>
      <c r="L426" s="242"/>
      <c r="M426" s="242"/>
      <c r="N426" s="242"/>
      <c r="O426" s="242"/>
      <c r="P426" s="242"/>
      <c r="Q426" s="242"/>
      <c r="R426" s="242"/>
      <c r="S426" s="242"/>
      <c r="T426" s="242"/>
      <c r="U426" s="235"/>
      <c r="V426" s="235"/>
      <c r="W426" s="235"/>
      <c r="X426" s="235"/>
      <c r="Y426" s="235"/>
    </row>
    <row r="427" spans="1:25" ht="12.75" customHeight="1" x14ac:dyDescent="0.25">
      <c r="A427" s="235"/>
      <c r="B427" s="235"/>
      <c r="C427" s="235"/>
      <c r="D427" s="235"/>
      <c r="E427" s="235"/>
      <c r="F427" s="235"/>
      <c r="G427" s="235"/>
      <c r="H427" s="242"/>
      <c r="I427" s="242"/>
      <c r="J427" s="242"/>
      <c r="K427" s="242"/>
      <c r="L427" s="242"/>
      <c r="M427" s="242"/>
      <c r="N427" s="242"/>
      <c r="O427" s="242"/>
      <c r="P427" s="242"/>
      <c r="Q427" s="242"/>
      <c r="R427" s="242"/>
      <c r="S427" s="242"/>
      <c r="T427" s="242"/>
      <c r="U427" s="235"/>
      <c r="V427" s="235"/>
      <c r="W427" s="235"/>
      <c r="X427" s="235"/>
      <c r="Y427" s="235"/>
    </row>
    <row r="428" spans="1:25" ht="12.75" customHeight="1" x14ac:dyDescent="0.25">
      <c r="A428" s="235"/>
      <c r="B428" s="235"/>
      <c r="C428" s="235"/>
      <c r="D428" s="235"/>
      <c r="E428" s="235"/>
      <c r="F428" s="235"/>
      <c r="G428" s="235"/>
      <c r="H428" s="242"/>
      <c r="I428" s="242"/>
      <c r="J428" s="242"/>
      <c r="K428" s="242"/>
      <c r="L428" s="242"/>
      <c r="M428" s="242"/>
      <c r="N428" s="242"/>
      <c r="O428" s="242"/>
      <c r="P428" s="242"/>
      <c r="Q428" s="242"/>
      <c r="R428" s="242"/>
      <c r="S428" s="242"/>
      <c r="T428" s="242"/>
      <c r="U428" s="235"/>
      <c r="V428" s="235"/>
      <c r="W428" s="235"/>
      <c r="X428" s="235"/>
      <c r="Y428" s="235"/>
    </row>
    <row r="429" spans="1:25" ht="12.75" customHeight="1" x14ac:dyDescent="0.25">
      <c r="A429" s="235"/>
      <c r="B429" s="235"/>
      <c r="C429" s="235"/>
      <c r="D429" s="235"/>
      <c r="E429" s="235"/>
      <c r="F429" s="235"/>
      <c r="G429" s="235"/>
      <c r="H429" s="242"/>
      <c r="I429" s="242"/>
      <c r="J429" s="242"/>
      <c r="K429" s="242"/>
      <c r="L429" s="242"/>
      <c r="M429" s="242"/>
      <c r="N429" s="242"/>
      <c r="O429" s="242"/>
      <c r="P429" s="242"/>
      <c r="Q429" s="242"/>
      <c r="R429" s="242"/>
      <c r="S429" s="242"/>
      <c r="T429" s="242"/>
      <c r="U429" s="235"/>
      <c r="V429" s="235"/>
      <c r="W429" s="235"/>
      <c r="X429" s="235"/>
      <c r="Y429" s="235"/>
    </row>
    <row r="430" spans="1:25" ht="12.75" customHeight="1" x14ac:dyDescent="0.25">
      <c r="A430" s="235"/>
      <c r="B430" s="235"/>
      <c r="C430" s="235"/>
      <c r="D430" s="235"/>
      <c r="E430" s="235"/>
      <c r="F430" s="235"/>
      <c r="G430" s="235"/>
      <c r="H430" s="242"/>
      <c r="I430" s="242"/>
      <c r="J430" s="242"/>
      <c r="K430" s="242"/>
      <c r="L430" s="242"/>
      <c r="M430" s="242"/>
      <c r="N430" s="242"/>
      <c r="O430" s="242"/>
      <c r="P430" s="242"/>
      <c r="Q430" s="242"/>
      <c r="R430" s="242"/>
      <c r="S430" s="242"/>
      <c r="T430" s="242"/>
      <c r="U430" s="235"/>
      <c r="V430" s="235"/>
      <c r="W430" s="235"/>
      <c r="X430" s="235"/>
      <c r="Y430" s="235"/>
    </row>
    <row r="431" spans="1:25" ht="12.75" customHeight="1" x14ac:dyDescent="0.25">
      <c r="A431" s="235"/>
      <c r="B431" s="235"/>
      <c r="C431" s="235"/>
      <c r="D431" s="235"/>
      <c r="E431" s="235"/>
      <c r="F431" s="235"/>
      <c r="G431" s="235"/>
      <c r="H431" s="242"/>
      <c r="I431" s="242"/>
      <c r="J431" s="242"/>
      <c r="K431" s="242"/>
      <c r="L431" s="242"/>
      <c r="M431" s="242"/>
      <c r="N431" s="242"/>
      <c r="O431" s="242"/>
      <c r="P431" s="242"/>
      <c r="Q431" s="242"/>
      <c r="R431" s="242"/>
      <c r="S431" s="242"/>
      <c r="T431" s="242"/>
      <c r="U431" s="235"/>
      <c r="V431" s="235"/>
      <c r="W431" s="235"/>
      <c r="X431" s="235"/>
      <c r="Y431" s="235"/>
    </row>
    <row r="432" spans="1:25" ht="12.75" customHeight="1" x14ac:dyDescent="0.25">
      <c r="A432" s="235"/>
      <c r="B432" s="235"/>
      <c r="C432" s="235"/>
      <c r="D432" s="235"/>
      <c r="E432" s="235"/>
      <c r="F432" s="235"/>
      <c r="G432" s="235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42"/>
      <c r="U432" s="235"/>
      <c r="V432" s="235"/>
      <c r="W432" s="235"/>
      <c r="X432" s="235"/>
      <c r="Y432" s="235"/>
    </row>
    <row r="433" spans="1:25" ht="12.75" customHeight="1" x14ac:dyDescent="0.25">
      <c r="A433" s="235"/>
      <c r="B433" s="235"/>
      <c r="C433" s="235"/>
      <c r="D433" s="235"/>
      <c r="E433" s="235"/>
      <c r="F433" s="235"/>
      <c r="G433" s="235"/>
      <c r="H433" s="242"/>
      <c r="I433" s="242"/>
      <c r="J433" s="242"/>
      <c r="K433" s="242"/>
      <c r="L433" s="242"/>
      <c r="M433" s="242"/>
      <c r="N433" s="242"/>
      <c r="O433" s="242"/>
      <c r="P433" s="242"/>
      <c r="Q433" s="242"/>
      <c r="R433" s="242"/>
      <c r="S433" s="242"/>
      <c r="T433" s="242"/>
      <c r="U433" s="235"/>
      <c r="V433" s="235"/>
      <c r="W433" s="235"/>
      <c r="X433" s="235"/>
      <c r="Y433" s="235"/>
    </row>
    <row r="434" spans="1:25" ht="12.75" customHeight="1" x14ac:dyDescent="0.25">
      <c r="A434" s="235"/>
      <c r="B434" s="235"/>
      <c r="C434" s="235"/>
      <c r="D434" s="235"/>
      <c r="E434" s="235"/>
      <c r="F434" s="235"/>
      <c r="G434" s="235"/>
      <c r="H434" s="242"/>
      <c r="I434" s="242"/>
      <c r="J434" s="242"/>
      <c r="K434" s="242"/>
      <c r="L434" s="242"/>
      <c r="M434" s="242"/>
      <c r="N434" s="242"/>
      <c r="O434" s="242"/>
      <c r="P434" s="242"/>
      <c r="Q434" s="242"/>
      <c r="R434" s="242"/>
      <c r="S434" s="242"/>
      <c r="T434" s="242"/>
      <c r="U434" s="235"/>
      <c r="V434" s="235"/>
      <c r="W434" s="235"/>
      <c r="X434" s="235"/>
      <c r="Y434" s="235"/>
    </row>
    <row r="435" spans="1:25" ht="12.75" customHeight="1" x14ac:dyDescent="0.25">
      <c r="A435" s="235"/>
      <c r="B435" s="235"/>
      <c r="C435" s="235"/>
      <c r="D435" s="235"/>
      <c r="E435" s="235"/>
      <c r="F435" s="235"/>
      <c r="G435" s="235"/>
      <c r="H435" s="242"/>
      <c r="I435" s="242"/>
      <c r="J435" s="242"/>
      <c r="K435" s="242"/>
      <c r="L435" s="242"/>
      <c r="M435" s="242"/>
      <c r="N435" s="242"/>
      <c r="O435" s="242"/>
      <c r="P435" s="242"/>
      <c r="Q435" s="242"/>
      <c r="R435" s="242"/>
      <c r="S435" s="242"/>
      <c r="T435" s="242"/>
      <c r="U435" s="235"/>
      <c r="V435" s="235"/>
      <c r="W435" s="235"/>
      <c r="X435" s="235"/>
      <c r="Y435" s="235"/>
    </row>
    <row r="436" spans="1:25" ht="12.75" customHeight="1" x14ac:dyDescent="0.25">
      <c r="A436" s="235"/>
      <c r="B436" s="235"/>
      <c r="C436" s="235"/>
      <c r="D436" s="235"/>
      <c r="E436" s="235"/>
      <c r="F436" s="235"/>
      <c r="G436" s="235"/>
      <c r="H436" s="242"/>
      <c r="I436" s="242"/>
      <c r="J436" s="242"/>
      <c r="K436" s="242"/>
      <c r="L436" s="242"/>
      <c r="M436" s="242"/>
      <c r="N436" s="242"/>
      <c r="O436" s="242"/>
      <c r="P436" s="242"/>
      <c r="Q436" s="242"/>
      <c r="R436" s="242"/>
      <c r="S436" s="242"/>
      <c r="T436" s="242"/>
      <c r="U436" s="235"/>
      <c r="V436" s="235"/>
      <c r="W436" s="235"/>
      <c r="X436" s="235"/>
      <c r="Y436" s="235"/>
    </row>
    <row r="437" spans="1:25" ht="12.75" customHeight="1" x14ac:dyDescent="0.25">
      <c r="A437" s="235"/>
      <c r="B437" s="235"/>
      <c r="C437" s="235"/>
      <c r="D437" s="235"/>
      <c r="E437" s="235"/>
      <c r="F437" s="235"/>
      <c r="G437" s="235"/>
      <c r="H437" s="242"/>
      <c r="I437" s="242"/>
      <c r="J437" s="242"/>
      <c r="K437" s="242"/>
      <c r="L437" s="242"/>
      <c r="M437" s="242"/>
      <c r="N437" s="242"/>
      <c r="O437" s="242"/>
      <c r="P437" s="242"/>
      <c r="Q437" s="242"/>
      <c r="R437" s="242"/>
      <c r="S437" s="242"/>
      <c r="T437" s="242"/>
      <c r="U437" s="235"/>
      <c r="V437" s="235"/>
      <c r="W437" s="235"/>
      <c r="X437" s="235"/>
      <c r="Y437" s="235"/>
    </row>
    <row r="438" spans="1:25" ht="12.75" customHeight="1" x14ac:dyDescent="0.25">
      <c r="A438" s="235"/>
      <c r="B438" s="235"/>
      <c r="C438" s="235"/>
      <c r="D438" s="235"/>
      <c r="E438" s="235"/>
      <c r="F438" s="235"/>
      <c r="G438" s="235"/>
      <c r="H438" s="242"/>
      <c r="I438" s="242"/>
      <c r="J438" s="242"/>
      <c r="K438" s="242"/>
      <c r="L438" s="242"/>
      <c r="M438" s="242"/>
      <c r="N438" s="242"/>
      <c r="O438" s="242"/>
      <c r="P438" s="242"/>
      <c r="Q438" s="242"/>
      <c r="R438" s="242"/>
      <c r="S438" s="242"/>
      <c r="T438" s="242"/>
      <c r="U438" s="235"/>
      <c r="V438" s="235"/>
      <c r="W438" s="235"/>
      <c r="X438" s="235"/>
      <c r="Y438" s="235"/>
    </row>
    <row r="439" spans="1:25" ht="12.75" customHeight="1" x14ac:dyDescent="0.25">
      <c r="A439" s="235"/>
      <c r="B439" s="235"/>
      <c r="C439" s="235"/>
      <c r="D439" s="235"/>
      <c r="E439" s="235"/>
      <c r="F439" s="235"/>
      <c r="G439" s="235"/>
      <c r="H439" s="242"/>
      <c r="I439" s="242"/>
      <c r="J439" s="242"/>
      <c r="K439" s="242"/>
      <c r="L439" s="242"/>
      <c r="M439" s="242"/>
      <c r="N439" s="242"/>
      <c r="O439" s="242"/>
      <c r="P439" s="242"/>
      <c r="Q439" s="242"/>
      <c r="R439" s="242"/>
      <c r="S439" s="242"/>
      <c r="T439" s="242"/>
      <c r="U439" s="235"/>
      <c r="V439" s="235"/>
      <c r="W439" s="235"/>
      <c r="X439" s="235"/>
      <c r="Y439" s="235"/>
    </row>
    <row r="440" spans="1:25" ht="12.75" customHeight="1" x14ac:dyDescent="0.25">
      <c r="A440" s="235"/>
      <c r="B440" s="235"/>
      <c r="C440" s="235"/>
      <c r="D440" s="235"/>
      <c r="E440" s="235"/>
      <c r="F440" s="235"/>
      <c r="G440" s="235"/>
      <c r="H440" s="242"/>
      <c r="I440" s="242"/>
      <c r="J440" s="242"/>
      <c r="K440" s="242"/>
      <c r="L440" s="242"/>
      <c r="M440" s="242"/>
      <c r="N440" s="242"/>
      <c r="O440" s="242"/>
      <c r="P440" s="242"/>
      <c r="Q440" s="242"/>
      <c r="R440" s="242"/>
      <c r="S440" s="242"/>
      <c r="T440" s="242"/>
      <c r="U440" s="235"/>
      <c r="V440" s="235"/>
      <c r="W440" s="235"/>
      <c r="X440" s="235"/>
      <c r="Y440" s="235"/>
    </row>
    <row r="441" spans="1:25" ht="12.75" customHeight="1" x14ac:dyDescent="0.25">
      <c r="A441" s="235"/>
      <c r="B441" s="235"/>
      <c r="C441" s="235"/>
      <c r="D441" s="235"/>
      <c r="E441" s="235"/>
      <c r="F441" s="235"/>
      <c r="G441" s="235"/>
      <c r="H441" s="242"/>
      <c r="I441" s="242"/>
      <c r="J441" s="242"/>
      <c r="K441" s="242"/>
      <c r="L441" s="242"/>
      <c r="M441" s="242"/>
      <c r="N441" s="242"/>
      <c r="O441" s="242"/>
      <c r="P441" s="242"/>
      <c r="Q441" s="242"/>
      <c r="R441" s="242"/>
      <c r="S441" s="242"/>
      <c r="T441" s="242"/>
      <c r="U441" s="235"/>
      <c r="V441" s="235"/>
      <c r="W441" s="235"/>
      <c r="X441" s="235"/>
      <c r="Y441" s="235"/>
    </row>
    <row r="442" spans="1:25" ht="12.75" customHeight="1" x14ac:dyDescent="0.25">
      <c r="A442" s="235"/>
      <c r="B442" s="235"/>
      <c r="C442" s="235"/>
      <c r="D442" s="235"/>
      <c r="E442" s="235"/>
      <c r="F442" s="235"/>
      <c r="G442" s="235"/>
      <c r="H442" s="242"/>
      <c r="I442" s="242"/>
      <c r="J442" s="242"/>
      <c r="K442" s="242"/>
      <c r="L442" s="242"/>
      <c r="M442" s="242"/>
      <c r="N442" s="242"/>
      <c r="O442" s="242"/>
      <c r="P442" s="242"/>
      <c r="Q442" s="242"/>
      <c r="R442" s="242"/>
      <c r="S442" s="242"/>
      <c r="T442" s="242"/>
      <c r="U442" s="235"/>
      <c r="V442" s="235"/>
      <c r="W442" s="235"/>
      <c r="X442" s="235"/>
      <c r="Y442" s="235"/>
    </row>
    <row r="443" spans="1:25" ht="12.75" customHeight="1" x14ac:dyDescent="0.25">
      <c r="A443" s="235"/>
      <c r="B443" s="235"/>
      <c r="C443" s="235"/>
      <c r="D443" s="235"/>
      <c r="E443" s="235"/>
      <c r="F443" s="235"/>
      <c r="G443" s="235"/>
      <c r="H443" s="242"/>
      <c r="I443" s="242"/>
      <c r="J443" s="242"/>
      <c r="K443" s="242"/>
      <c r="L443" s="242"/>
      <c r="M443" s="242"/>
      <c r="N443" s="242"/>
      <c r="O443" s="242"/>
      <c r="P443" s="242"/>
      <c r="Q443" s="242"/>
      <c r="R443" s="242"/>
      <c r="S443" s="242"/>
      <c r="T443" s="242"/>
      <c r="U443" s="235"/>
      <c r="V443" s="235"/>
      <c r="W443" s="235"/>
      <c r="X443" s="235"/>
      <c r="Y443" s="235"/>
    </row>
    <row r="444" spans="1:25" ht="12.75" customHeight="1" x14ac:dyDescent="0.25">
      <c r="A444" s="235"/>
      <c r="B444" s="235"/>
      <c r="C444" s="235"/>
      <c r="D444" s="235"/>
      <c r="E444" s="235"/>
      <c r="F444" s="235"/>
      <c r="G444" s="235"/>
      <c r="H444" s="242"/>
      <c r="I444" s="242"/>
      <c r="J444" s="242"/>
      <c r="K444" s="242"/>
      <c r="L444" s="242"/>
      <c r="M444" s="242"/>
      <c r="N444" s="242"/>
      <c r="O444" s="242"/>
      <c r="P444" s="242"/>
      <c r="Q444" s="242"/>
      <c r="R444" s="242"/>
      <c r="S444" s="242"/>
      <c r="T444" s="242"/>
      <c r="U444" s="235"/>
      <c r="V444" s="235"/>
      <c r="W444" s="235"/>
      <c r="X444" s="235"/>
      <c r="Y444" s="235"/>
    </row>
    <row r="445" spans="1:25" ht="12.75" customHeight="1" x14ac:dyDescent="0.25">
      <c r="A445" s="235"/>
      <c r="B445" s="235"/>
      <c r="C445" s="235"/>
      <c r="D445" s="235"/>
      <c r="E445" s="235"/>
      <c r="F445" s="235"/>
      <c r="G445" s="235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  <c r="U445" s="235"/>
      <c r="V445" s="235"/>
      <c r="W445" s="235"/>
      <c r="X445" s="235"/>
      <c r="Y445" s="235"/>
    </row>
    <row r="446" spans="1:25" ht="12.75" customHeight="1" x14ac:dyDescent="0.25">
      <c r="A446" s="235"/>
      <c r="B446" s="235"/>
      <c r="C446" s="235"/>
      <c r="D446" s="235"/>
      <c r="E446" s="235"/>
      <c r="F446" s="235"/>
      <c r="G446" s="235"/>
      <c r="H446" s="242"/>
      <c r="I446" s="242"/>
      <c r="J446" s="242"/>
      <c r="K446" s="242"/>
      <c r="L446" s="242"/>
      <c r="M446" s="242"/>
      <c r="N446" s="242"/>
      <c r="O446" s="242"/>
      <c r="P446" s="242"/>
      <c r="Q446" s="242"/>
      <c r="R446" s="242"/>
      <c r="S446" s="242"/>
      <c r="T446" s="242"/>
      <c r="U446" s="235"/>
      <c r="V446" s="235"/>
      <c r="W446" s="235"/>
      <c r="X446" s="235"/>
      <c r="Y446" s="235"/>
    </row>
    <row r="447" spans="1:25" ht="12.75" customHeight="1" x14ac:dyDescent="0.25">
      <c r="A447" s="235"/>
      <c r="B447" s="235"/>
      <c r="C447" s="235"/>
      <c r="D447" s="235"/>
      <c r="E447" s="235"/>
      <c r="F447" s="235"/>
      <c r="G447" s="235"/>
      <c r="H447" s="242"/>
      <c r="I447" s="242"/>
      <c r="J447" s="242"/>
      <c r="K447" s="242"/>
      <c r="L447" s="242"/>
      <c r="M447" s="242"/>
      <c r="N447" s="242"/>
      <c r="O447" s="242"/>
      <c r="P447" s="242"/>
      <c r="Q447" s="242"/>
      <c r="R447" s="242"/>
      <c r="S447" s="242"/>
      <c r="T447" s="242"/>
      <c r="U447" s="235"/>
      <c r="V447" s="235"/>
      <c r="W447" s="235"/>
      <c r="X447" s="235"/>
      <c r="Y447" s="235"/>
    </row>
    <row r="448" spans="1:25" ht="12.75" customHeight="1" x14ac:dyDescent="0.25">
      <c r="A448" s="235"/>
      <c r="B448" s="235"/>
      <c r="C448" s="235"/>
      <c r="D448" s="235"/>
      <c r="E448" s="235"/>
      <c r="F448" s="235"/>
      <c r="G448" s="235"/>
      <c r="H448" s="242"/>
      <c r="I448" s="242"/>
      <c r="J448" s="242"/>
      <c r="K448" s="242"/>
      <c r="L448" s="242"/>
      <c r="M448" s="242"/>
      <c r="N448" s="242"/>
      <c r="O448" s="242"/>
      <c r="P448" s="242"/>
      <c r="Q448" s="242"/>
      <c r="R448" s="242"/>
      <c r="S448" s="242"/>
      <c r="T448" s="242"/>
      <c r="U448" s="235"/>
      <c r="V448" s="235"/>
      <c r="W448" s="235"/>
      <c r="X448" s="235"/>
      <c r="Y448" s="235"/>
    </row>
    <row r="449" spans="1:25" ht="12.75" customHeight="1" x14ac:dyDescent="0.25">
      <c r="A449" s="235"/>
      <c r="B449" s="235"/>
      <c r="C449" s="235"/>
      <c r="D449" s="235"/>
      <c r="E449" s="235"/>
      <c r="F449" s="235"/>
      <c r="G449" s="235"/>
      <c r="H449" s="242"/>
      <c r="I449" s="242"/>
      <c r="J449" s="242"/>
      <c r="K449" s="242"/>
      <c r="L449" s="242"/>
      <c r="M449" s="242"/>
      <c r="N449" s="242"/>
      <c r="O449" s="242"/>
      <c r="P449" s="242"/>
      <c r="Q449" s="242"/>
      <c r="R449" s="242"/>
      <c r="S449" s="242"/>
      <c r="T449" s="242"/>
      <c r="U449" s="235"/>
      <c r="V449" s="235"/>
      <c r="W449" s="235"/>
      <c r="X449" s="235"/>
      <c r="Y449" s="235"/>
    </row>
    <row r="450" spans="1:25" ht="12.75" customHeight="1" x14ac:dyDescent="0.25">
      <c r="A450" s="235"/>
      <c r="B450" s="235"/>
      <c r="C450" s="235"/>
      <c r="D450" s="235"/>
      <c r="E450" s="235"/>
      <c r="F450" s="235"/>
      <c r="G450" s="235"/>
      <c r="H450" s="242"/>
      <c r="I450" s="242"/>
      <c r="J450" s="242"/>
      <c r="K450" s="242"/>
      <c r="L450" s="242"/>
      <c r="M450" s="242"/>
      <c r="N450" s="242"/>
      <c r="O450" s="242"/>
      <c r="P450" s="242"/>
      <c r="Q450" s="242"/>
      <c r="R450" s="242"/>
      <c r="S450" s="242"/>
      <c r="T450" s="242"/>
      <c r="U450" s="235"/>
      <c r="V450" s="235"/>
      <c r="W450" s="235"/>
      <c r="X450" s="235"/>
      <c r="Y450" s="235"/>
    </row>
    <row r="451" spans="1:25" ht="12.75" customHeight="1" x14ac:dyDescent="0.25">
      <c r="A451" s="235"/>
      <c r="B451" s="235"/>
      <c r="C451" s="235"/>
      <c r="D451" s="235"/>
      <c r="E451" s="235"/>
      <c r="F451" s="235"/>
      <c r="G451" s="235"/>
      <c r="H451" s="242"/>
      <c r="I451" s="242"/>
      <c r="J451" s="242"/>
      <c r="K451" s="242"/>
      <c r="L451" s="242"/>
      <c r="M451" s="242"/>
      <c r="N451" s="242"/>
      <c r="O451" s="242"/>
      <c r="P451" s="242"/>
      <c r="Q451" s="242"/>
      <c r="R451" s="242"/>
      <c r="S451" s="242"/>
      <c r="T451" s="242"/>
      <c r="U451" s="235"/>
      <c r="V451" s="235"/>
      <c r="W451" s="235"/>
      <c r="X451" s="235"/>
      <c r="Y451" s="235"/>
    </row>
    <row r="452" spans="1:25" ht="12.75" customHeight="1" x14ac:dyDescent="0.25">
      <c r="A452" s="235"/>
      <c r="B452" s="235"/>
      <c r="C452" s="235"/>
      <c r="D452" s="235"/>
      <c r="E452" s="235"/>
      <c r="F452" s="235"/>
      <c r="G452" s="235"/>
      <c r="H452" s="242"/>
      <c r="I452" s="242"/>
      <c r="J452" s="242"/>
      <c r="K452" s="242"/>
      <c r="L452" s="242"/>
      <c r="M452" s="242"/>
      <c r="N452" s="242"/>
      <c r="O452" s="242"/>
      <c r="P452" s="242"/>
      <c r="Q452" s="242"/>
      <c r="R452" s="242"/>
      <c r="S452" s="242"/>
      <c r="T452" s="242"/>
      <c r="U452" s="235"/>
      <c r="V452" s="235"/>
      <c r="W452" s="235"/>
      <c r="X452" s="235"/>
      <c r="Y452" s="235"/>
    </row>
    <row r="453" spans="1:25" ht="12.75" customHeight="1" x14ac:dyDescent="0.25">
      <c r="A453" s="235"/>
      <c r="B453" s="235"/>
      <c r="C453" s="235"/>
      <c r="D453" s="235"/>
      <c r="E453" s="235"/>
      <c r="F453" s="235"/>
      <c r="G453" s="235"/>
      <c r="H453" s="242"/>
      <c r="I453" s="242"/>
      <c r="J453" s="242"/>
      <c r="K453" s="242"/>
      <c r="L453" s="242"/>
      <c r="M453" s="242"/>
      <c r="N453" s="242"/>
      <c r="O453" s="242"/>
      <c r="P453" s="242"/>
      <c r="Q453" s="242"/>
      <c r="R453" s="242"/>
      <c r="S453" s="242"/>
      <c r="T453" s="242"/>
      <c r="U453" s="235"/>
      <c r="V453" s="235"/>
      <c r="W453" s="235"/>
      <c r="X453" s="235"/>
      <c r="Y453" s="235"/>
    </row>
    <row r="454" spans="1:25" ht="12.75" customHeight="1" x14ac:dyDescent="0.25">
      <c r="A454" s="235"/>
      <c r="B454" s="235"/>
      <c r="C454" s="235"/>
      <c r="D454" s="235"/>
      <c r="E454" s="235"/>
      <c r="F454" s="235"/>
      <c r="G454" s="235"/>
      <c r="H454" s="242"/>
      <c r="I454" s="242"/>
      <c r="J454" s="242"/>
      <c r="K454" s="242"/>
      <c r="L454" s="242"/>
      <c r="M454" s="242"/>
      <c r="N454" s="242"/>
      <c r="O454" s="242"/>
      <c r="P454" s="242"/>
      <c r="Q454" s="242"/>
      <c r="R454" s="242"/>
      <c r="S454" s="242"/>
      <c r="T454" s="242"/>
      <c r="U454" s="235"/>
      <c r="V454" s="235"/>
      <c r="W454" s="235"/>
      <c r="X454" s="235"/>
      <c r="Y454" s="235"/>
    </row>
    <row r="455" spans="1:25" ht="12.75" customHeight="1" x14ac:dyDescent="0.25">
      <c r="A455" s="235"/>
      <c r="B455" s="235"/>
      <c r="C455" s="235"/>
      <c r="D455" s="235"/>
      <c r="E455" s="235"/>
      <c r="F455" s="235"/>
      <c r="G455" s="235"/>
      <c r="H455" s="242"/>
      <c r="I455" s="242"/>
      <c r="J455" s="242"/>
      <c r="K455" s="242"/>
      <c r="L455" s="242"/>
      <c r="M455" s="242"/>
      <c r="N455" s="242"/>
      <c r="O455" s="242"/>
      <c r="P455" s="242"/>
      <c r="Q455" s="242"/>
      <c r="R455" s="242"/>
      <c r="S455" s="242"/>
      <c r="T455" s="242"/>
      <c r="U455" s="235"/>
      <c r="V455" s="235"/>
      <c r="W455" s="235"/>
      <c r="X455" s="235"/>
      <c r="Y455" s="235"/>
    </row>
    <row r="456" spans="1:25" ht="12.75" customHeight="1" x14ac:dyDescent="0.25">
      <c r="A456" s="235"/>
      <c r="B456" s="235"/>
      <c r="C456" s="235"/>
      <c r="D456" s="235"/>
      <c r="E456" s="235"/>
      <c r="F456" s="235"/>
      <c r="G456" s="235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42"/>
      <c r="U456" s="235"/>
      <c r="V456" s="235"/>
      <c r="W456" s="235"/>
      <c r="X456" s="235"/>
      <c r="Y456" s="235"/>
    </row>
    <row r="457" spans="1:25" ht="12.75" customHeight="1" x14ac:dyDescent="0.25">
      <c r="A457" s="235"/>
      <c r="B457" s="235"/>
      <c r="C457" s="235"/>
      <c r="D457" s="235"/>
      <c r="E457" s="235"/>
      <c r="F457" s="235"/>
      <c r="G457" s="235"/>
      <c r="H457" s="242"/>
      <c r="I457" s="242"/>
      <c r="J457" s="242"/>
      <c r="K457" s="242"/>
      <c r="L457" s="242"/>
      <c r="M457" s="242"/>
      <c r="N457" s="242"/>
      <c r="O457" s="242"/>
      <c r="P457" s="242"/>
      <c r="Q457" s="242"/>
      <c r="R457" s="242"/>
      <c r="S457" s="242"/>
      <c r="T457" s="242"/>
      <c r="U457" s="235"/>
      <c r="V457" s="235"/>
      <c r="W457" s="235"/>
      <c r="X457" s="235"/>
      <c r="Y457" s="235"/>
    </row>
    <row r="458" spans="1:25" ht="12.75" customHeight="1" x14ac:dyDescent="0.25">
      <c r="A458" s="235"/>
      <c r="B458" s="235"/>
      <c r="C458" s="235"/>
      <c r="D458" s="235"/>
      <c r="E458" s="235"/>
      <c r="F458" s="235"/>
      <c r="G458" s="235"/>
      <c r="H458" s="242"/>
      <c r="I458" s="242"/>
      <c r="J458" s="242"/>
      <c r="K458" s="242"/>
      <c r="L458" s="242"/>
      <c r="M458" s="242"/>
      <c r="N458" s="242"/>
      <c r="O458" s="242"/>
      <c r="P458" s="242"/>
      <c r="Q458" s="242"/>
      <c r="R458" s="242"/>
      <c r="S458" s="242"/>
      <c r="T458" s="242"/>
      <c r="U458" s="235"/>
      <c r="V458" s="235"/>
      <c r="W458" s="235"/>
      <c r="X458" s="235"/>
      <c r="Y458" s="235"/>
    </row>
    <row r="459" spans="1:25" ht="12.75" customHeight="1" x14ac:dyDescent="0.25">
      <c r="A459" s="235"/>
      <c r="B459" s="235"/>
      <c r="C459" s="235"/>
      <c r="D459" s="235"/>
      <c r="E459" s="235"/>
      <c r="F459" s="235"/>
      <c r="G459" s="235"/>
      <c r="H459" s="242"/>
      <c r="I459" s="242"/>
      <c r="J459" s="242"/>
      <c r="K459" s="242"/>
      <c r="L459" s="242"/>
      <c r="M459" s="242"/>
      <c r="N459" s="242"/>
      <c r="O459" s="242"/>
      <c r="P459" s="242"/>
      <c r="Q459" s="242"/>
      <c r="R459" s="242"/>
      <c r="S459" s="242"/>
      <c r="T459" s="242"/>
      <c r="U459" s="235"/>
      <c r="V459" s="235"/>
      <c r="W459" s="235"/>
      <c r="X459" s="235"/>
      <c r="Y459" s="235"/>
    </row>
    <row r="460" spans="1:25" ht="12.75" customHeight="1" x14ac:dyDescent="0.25">
      <c r="A460" s="235"/>
      <c r="B460" s="235"/>
      <c r="C460" s="235"/>
      <c r="D460" s="235"/>
      <c r="E460" s="235"/>
      <c r="F460" s="235"/>
      <c r="G460" s="235"/>
      <c r="H460" s="242"/>
      <c r="I460" s="242"/>
      <c r="J460" s="242"/>
      <c r="K460" s="242"/>
      <c r="L460" s="242"/>
      <c r="M460" s="242"/>
      <c r="N460" s="242"/>
      <c r="O460" s="242"/>
      <c r="P460" s="242"/>
      <c r="Q460" s="242"/>
      <c r="R460" s="242"/>
      <c r="S460" s="242"/>
      <c r="T460" s="242"/>
      <c r="U460" s="235"/>
      <c r="V460" s="235"/>
      <c r="W460" s="235"/>
      <c r="X460" s="235"/>
      <c r="Y460" s="235"/>
    </row>
    <row r="461" spans="1:25" ht="12.75" customHeight="1" x14ac:dyDescent="0.25">
      <c r="A461" s="235"/>
      <c r="B461" s="235"/>
      <c r="C461" s="235"/>
      <c r="D461" s="235"/>
      <c r="E461" s="235"/>
      <c r="F461" s="235"/>
      <c r="G461" s="235"/>
      <c r="H461" s="242"/>
      <c r="I461" s="242"/>
      <c r="J461" s="242"/>
      <c r="K461" s="242"/>
      <c r="L461" s="242"/>
      <c r="M461" s="242"/>
      <c r="N461" s="242"/>
      <c r="O461" s="242"/>
      <c r="P461" s="242"/>
      <c r="Q461" s="242"/>
      <c r="R461" s="242"/>
      <c r="S461" s="242"/>
      <c r="T461" s="242"/>
      <c r="U461" s="235"/>
      <c r="V461" s="235"/>
      <c r="W461" s="235"/>
      <c r="X461" s="235"/>
      <c r="Y461" s="235"/>
    </row>
    <row r="462" spans="1:25" ht="12.75" customHeight="1" x14ac:dyDescent="0.25">
      <c r="A462" s="235"/>
      <c r="B462" s="235"/>
      <c r="C462" s="235"/>
      <c r="D462" s="235"/>
      <c r="E462" s="235"/>
      <c r="F462" s="235"/>
      <c r="G462" s="235"/>
      <c r="H462" s="242"/>
      <c r="I462" s="242"/>
      <c r="J462" s="242"/>
      <c r="K462" s="242"/>
      <c r="L462" s="242"/>
      <c r="M462" s="242"/>
      <c r="N462" s="242"/>
      <c r="O462" s="242"/>
      <c r="P462" s="242"/>
      <c r="Q462" s="242"/>
      <c r="R462" s="242"/>
      <c r="S462" s="242"/>
      <c r="T462" s="242"/>
      <c r="U462" s="235"/>
      <c r="V462" s="235"/>
      <c r="W462" s="235"/>
      <c r="X462" s="235"/>
      <c r="Y462" s="235"/>
    </row>
    <row r="463" spans="1:25" ht="12.75" customHeight="1" x14ac:dyDescent="0.25">
      <c r="A463" s="235"/>
      <c r="B463" s="235"/>
      <c r="C463" s="235"/>
      <c r="D463" s="235"/>
      <c r="E463" s="235"/>
      <c r="F463" s="235"/>
      <c r="G463" s="235"/>
      <c r="H463" s="242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235"/>
      <c r="V463" s="235"/>
      <c r="W463" s="235"/>
      <c r="X463" s="235"/>
      <c r="Y463" s="235"/>
    </row>
    <row r="464" spans="1:25" ht="12.75" customHeight="1" x14ac:dyDescent="0.25">
      <c r="A464" s="235"/>
      <c r="B464" s="235"/>
      <c r="C464" s="235"/>
      <c r="D464" s="235"/>
      <c r="E464" s="235"/>
      <c r="F464" s="235"/>
      <c r="G464" s="235"/>
      <c r="H464" s="242"/>
      <c r="I464" s="242"/>
      <c r="J464" s="242"/>
      <c r="K464" s="242"/>
      <c r="L464" s="242"/>
      <c r="M464" s="242"/>
      <c r="N464" s="242"/>
      <c r="O464" s="242"/>
      <c r="P464" s="242"/>
      <c r="Q464" s="242"/>
      <c r="R464" s="242"/>
      <c r="S464" s="242"/>
      <c r="T464" s="242"/>
      <c r="U464" s="235"/>
      <c r="V464" s="235"/>
      <c r="W464" s="235"/>
      <c r="X464" s="235"/>
      <c r="Y464" s="235"/>
    </row>
    <row r="465" spans="1:25" ht="12.75" customHeight="1" x14ac:dyDescent="0.25">
      <c r="A465" s="235"/>
      <c r="B465" s="235"/>
      <c r="C465" s="235"/>
      <c r="D465" s="235"/>
      <c r="E465" s="235"/>
      <c r="F465" s="235"/>
      <c r="G465" s="235"/>
      <c r="H465" s="242"/>
      <c r="I465" s="242"/>
      <c r="J465" s="242"/>
      <c r="K465" s="242"/>
      <c r="L465" s="242"/>
      <c r="M465" s="242"/>
      <c r="N465" s="242"/>
      <c r="O465" s="242"/>
      <c r="P465" s="242"/>
      <c r="Q465" s="242"/>
      <c r="R465" s="242"/>
      <c r="S465" s="242"/>
      <c r="T465" s="242"/>
      <c r="U465" s="235"/>
      <c r="V465" s="235"/>
      <c r="W465" s="235"/>
      <c r="X465" s="235"/>
      <c r="Y465" s="235"/>
    </row>
    <row r="466" spans="1:25" ht="12.75" customHeight="1" x14ac:dyDescent="0.25">
      <c r="A466" s="235"/>
      <c r="B466" s="235"/>
      <c r="C466" s="235"/>
      <c r="D466" s="235"/>
      <c r="E466" s="235"/>
      <c r="F466" s="235"/>
      <c r="G466" s="235"/>
      <c r="H466" s="242"/>
      <c r="I466" s="242"/>
      <c r="J466" s="242"/>
      <c r="K466" s="242"/>
      <c r="L466" s="242"/>
      <c r="M466" s="242"/>
      <c r="N466" s="242"/>
      <c r="O466" s="242"/>
      <c r="P466" s="242"/>
      <c r="Q466" s="242"/>
      <c r="R466" s="242"/>
      <c r="S466" s="242"/>
      <c r="T466" s="242"/>
      <c r="U466" s="235"/>
      <c r="V466" s="235"/>
      <c r="W466" s="235"/>
      <c r="X466" s="235"/>
      <c r="Y466" s="235"/>
    </row>
    <row r="467" spans="1:25" ht="12.75" customHeight="1" x14ac:dyDescent="0.25">
      <c r="A467" s="235"/>
      <c r="B467" s="235"/>
      <c r="C467" s="235"/>
      <c r="D467" s="235"/>
      <c r="E467" s="235"/>
      <c r="F467" s="235"/>
      <c r="G467" s="235"/>
      <c r="H467" s="242"/>
      <c r="I467" s="242"/>
      <c r="J467" s="242"/>
      <c r="K467" s="242"/>
      <c r="L467" s="242"/>
      <c r="M467" s="242"/>
      <c r="N467" s="242"/>
      <c r="O467" s="242"/>
      <c r="P467" s="242"/>
      <c r="Q467" s="242"/>
      <c r="R467" s="242"/>
      <c r="S467" s="242"/>
      <c r="T467" s="242"/>
      <c r="U467" s="235"/>
      <c r="V467" s="235"/>
      <c r="W467" s="235"/>
      <c r="X467" s="235"/>
      <c r="Y467" s="235"/>
    </row>
    <row r="468" spans="1:25" ht="12.75" customHeight="1" x14ac:dyDescent="0.25">
      <c r="A468" s="235"/>
      <c r="B468" s="235"/>
      <c r="C468" s="235"/>
      <c r="D468" s="235"/>
      <c r="E468" s="235"/>
      <c r="F468" s="235"/>
      <c r="G468" s="235"/>
      <c r="H468" s="242"/>
      <c r="I468" s="242"/>
      <c r="J468" s="242"/>
      <c r="K468" s="242"/>
      <c r="L468" s="242"/>
      <c r="M468" s="242"/>
      <c r="N468" s="242"/>
      <c r="O468" s="242"/>
      <c r="P468" s="242"/>
      <c r="Q468" s="242"/>
      <c r="R468" s="242"/>
      <c r="S468" s="242"/>
      <c r="T468" s="242"/>
      <c r="U468" s="235"/>
      <c r="V468" s="235"/>
      <c r="W468" s="235"/>
      <c r="X468" s="235"/>
      <c r="Y468" s="235"/>
    </row>
    <row r="469" spans="1:25" ht="12.75" customHeight="1" x14ac:dyDescent="0.25">
      <c r="A469" s="235"/>
      <c r="B469" s="235"/>
      <c r="C469" s="235"/>
      <c r="D469" s="235"/>
      <c r="E469" s="235"/>
      <c r="F469" s="235"/>
      <c r="G469" s="235"/>
      <c r="H469" s="242"/>
      <c r="I469" s="242"/>
      <c r="J469" s="242"/>
      <c r="K469" s="242"/>
      <c r="L469" s="242"/>
      <c r="M469" s="242"/>
      <c r="N469" s="242"/>
      <c r="O469" s="242"/>
      <c r="P469" s="242"/>
      <c r="Q469" s="242"/>
      <c r="R469" s="242"/>
      <c r="S469" s="242"/>
      <c r="T469" s="242"/>
      <c r="U469" s="235"/>
      <c r="V469" s="235"/>
      <c r="W469" s="235"/>
      <c r="X469" s="235"/>
      <c r="Y469" s="235"/>
    </row>
    <row r="470" spans="1:25" ht="12.75" customHeight="1" x14ac:dyDescent="0.25">
      <c r="A470" s="235"/>
      <c r="B470" s="235"/>
      <c r="C470" s="235"/>
      <c r="D470" s="235"/>
      <c r="E470" s="235"/>
      <c r="F470" s="235"/>
      <c r="G470" s="235"/>
      <c r="H470" s="242"/>
      <c r="I470" s="242"/>
      <c r="J470" s="242"/>
      <c r="K470" s="242"/>
      <c r="L470" s="242"/>
      <c r="M470" s="242"/>
      <c r="N470" s="242"/>
      <c r="O470" s="242"/>
      <c r="P470" s="242"/>
      <c r="Q470" s="242"/>
      <c r="R470" s="242"/>
      <c r="S470" s="242"/>
      <c r="T470" s="242"/>
      <c r="U470" s="235"/>
      <c r="V470" s="235"/>
      <c r="W470" s="235"/>
      <c r="X470" s="235"/>
      <c r="Y470" s="235"/>
    </row>
    <row r="471" spans="1:25" ht="12.75" customHeight="1" x14ac:dyDescent="0.25">
      <c r="A471" s="235"/>
      <c r="B471" s="235"/>
      <c r="C471" s="235"/>
      <c r="D471" s="235"/>
      <c r="E471" s="235"/>
      <c r="F471" s="235"/>
      <c r="G471" s="235"/>
      <c r="H471" s="242"/>
      <c r="I471" s="242"/>
      <c r="J471" s="242"/>
      <c r="K471" s="242"/>
      <c r="L471" s="242"/>
      <c r="M471" s="242"/>
      <c r="N471" s="242"/>
      <c r="O471" s="242"/>
      <c r="P471" s="242"/>
      <c r="Q471" s="242"/>
      <c r="R471" s="242"/>
      <c r="S471" s="242"/>
      <c r="T471" s="242"/>
      <c r="U471" s="235"/>
      <c r="V471" s="235"/>
      <c r="W471" s="235"/>
      <c r="X471" s="235"/>
      <c r="Y471" s="235"/>
    </row>
    <row r="472" spans="1:25" ht="12.75" customHeight="1" x14ac:dyDescent="0.25">
      <c r="A472" s="235"/>
      <c r="B472" s="235"/>
      <c r="C472" s="235"/>
      <c r="D472" s="235"/>
      <c r="E472" s="235"/>
      <c r="F472" s="235"/>
      <c r="G472" s="235"/>
      <c r="H472" s="242"/>
      <c r="I472" s="242"/>
      <c r="J472" s="242"/>
      <c r="K472" s="242"/>
      <c r="L472" s="242"/>
      <c r="M472" s="242"/>
      <c r="N472" s="242"/>
      <c r="O472" s="242"/>
      <c r="P472" s="242"/>
      <c r="Q472" s="242"/>
      <c r="R472" s="242"/>
      <c r="S472" s="242"/>
      <c r="T472" s="242"/>
      <c r="U472" s="235"/>
      <c r="V472" s="235"/>
      <c r="W472" s="235"/>
      <c r="X472" s="235"/>
      <c r="Y472" s="235"/>
    </row>
    <row r="473" spans="1:25" ht="12.75" customHeight="1" x14ac:dyDescent="0.25">
      <c r="A473" s="235"/>
      <c r="B473" s="235"/>
      <c r="C473" s="235"/>
      <c r="D473" s="235"/>
      <c r="E473" s="235"/>
      <c r="F473" s="235"/>
      <c r="G473" s="235"/>
      <c r="H473" s="242"/>
      <c r="I473" s="242"/>
      <c r="J473" s="242"/>
      <c r="K473" s="242"/>
      <c r="L473" s="242"/>
      <c r="M473" s="242"/>
      <c r="N473" s="242"/>
      <c r="O473" s="242"/>
      <c r="P473" s="242"/>
      <c r="Q473" s="242"/>
      <c r="R473" s="242"/>
      <c r="S473" s="242"/>
      <c r="T473" s="242"/>
      <c r="U473" s="235"/>
      <c r="V473" s="235"/>
      <c r="W473" s="235"/>
      <c r="X473" s="235"/>
      <c r="Y473" s="235"/>
    </row>
    <row r="474" spans="1:25" ht="12.75" customHeight="1" x14ac:dyDescent="0.25">
      <c r="A474" s="235"/>
      <c r="B474" s="235"/>
      <c r="C474" s="235"/>
      <c r="D474" s="235"/>
      <c r="E474" s="235"/>
      <c r="F474" s="235"/>
      <c r="G474" s="235"/>
      <c r="H474" s="242"/>
      <c r="I474" s="242"/>
      <c r="J474" s="242"/>
      <c r="K474" s="242"/>
      <c r="L474" s="242"/>
      <c r="M474" s="242"/>
      <c r="N474" s="242"/>
      <c r="O474" s="242"/>
      <c r="P474" s="242"/>
      <c r="Q474" s="242"/>
      <c r="R474" s="242"/>
      <c r="S474" s="242"/>
      <c r="T474" s="242"/>
      <c r="U474" s="235"/>
      <c r="V474" s="235"/>
      <c r="W474" s="235"/>
      <c r="X474" s="235"/>
      <c r="Y474" s="235"/>
    </row>
    <row r="475" spans="1:25" ht="12.75" customHeight="1" x14ac:dyDescent="0.25">
      <c r="A475" s="235"/>
      <c r="B475" s="235"/>
      <c r="C475" s="235"/>
      <c r="D475" s="235"/>
      <c r="E475" s="235"/>
      <c r="F475" s="235"/>
      <c r="G475" s="235"/>
      <c r="H475" s="242"/>
      <c r="I475" s="242"/>
      <c r="J475" s="242"/>
      <c r="K475" s="242"/>
      <c r="L475" s="242"/>
      <c r="M475" s="242"/>
      <c r="N475" s="242"/>
      <c r="O475" s="242"/>
      <c r="P475" s="242"/>
      <c r="Q475" s="242"/>
      <c r="R475" s="242"/>
      <c r="S475" s="242"/>
      <c r="T475" s="242"/>
      <c r="U475" s="235"/>
      <c r="V475" s="235"/>
      <c r="W475" s="235"/>
      <c r="X475" s="235"/>
      <c r="Y475" s="235"/>
    </row>
    <row r="476" spans="1:25" ht="12.75" customHeight="1" x14ac:dyDescent="0.25">
      <c r="A476" s="235"/>
      <c r="B476" s="235"/>
      <c r="C476" s="235"/>
      <c r="D476" s="235"/>
      <c r="E476" s="235"/>
      <c r="F476" s="235"/>
      <c r="G476" s="235"/>
      <c r="H476" s="242"/>
      <c r="I476" s="242"/>
      <c r="J476" s="242"/>
      <c r="K476" s="242"/>
      <c r="L476" s="242"/>
      <c r="M476" s="242"/>
      <c r="N476" s="242"/>
      <c r="O476" s="242"/>
      <c r="P476" s="242"/>
      <c r="Q476" s="242"/>
      <c r="R476" s="242"/>
      <c r="S476" s="242"/>
      <c r="T476" s="242"/>
      <c r="U476" s="235"/>
      <c r="V476" s="235"/>
      <c r="W476" s="235"/>
      <c r="X476" s="235"/>
      <c r="Y476" s="235"/>
    </row>
    <row r="477" spans="1:25" ht="12.75" customHeight="1" x14ac:dyDescent="0.25">
      <c r="A477" s="235"/>
      <c r="B477" s="235"/>
      <c r="C477" s="235"/>
      <c r="D477" s="235"/>
      <c r="E477" s="235"/>
      <c r="F477" s="235"/>
      <c r="G477" s="235"/>
      <c r="H477" s="242"/>
      <c r="I477" s="242"/>
      <c r="J477" s="242"/>
      <c r="K477" s="242"/>
      <c r="L477" s="242"/>
      <c r="M477" s="242"/>
      <c r="N477" s="242"/>
      <c r="O477" s="242"/>
      <c r="P477" s="242"/>
      <c r="Q477" s="242"/>
      <c r="R477" s="242"/>
      <c r="S477" s="242"/>
      <c r="T477" s="242"/>
      <c r="U477" s="235"/>
      <c r="V477" s="235"/>
      <c r="W477" s="235"/>
      <c r="X477" s="235"/>
      <c r="Y477" s="235"/>
    </row>
    <row r="478" spans="1:25" ht="12.75" customHeight="1" x14ac:dyDescent="0.25">
      <c r="A478" s="235"/>
      <c r="B478" s="235"/>
      <c r="C478" s="235"/>
      <c r="D478" s="235"/>
      <c r="E478" s="235"/>
      <c r="F478" s="235"/>
      <c r="G478" s="235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42"/>
      <c r="U478" s="235"/>
      <c r="V478" s="235"/>
      <c r="W478" s="235"/>
      <c r="X478" s="235"/>
      <c r="Y478" s="235"/>
    </row>
    <row r="479" spans="1:25" ht="12.75" customHeight="1" x14ac:dyDescent="0.25">
      <c r="A479" s="235"/>
      <c r="B479" s="235"/>
      <c r="C479" s="235"/>
      <c r="D479" s="235"/>
      <c r="E479" s="235"/>
      <c r="F479" s="235"/>
      <c r="G479" s="235"/>
      <c r="H479" s="242"/>
      <c r="I479" s="242"/>
      <c r="J479" s="242"/>
      <c r="K479" s="242"/>
      <c r="L479" s="242"/>
      <c r="M479" s="242"/>
      <c r="N479" s="242"/>
      <c r="O479" s="242"/>
      <c r="P479" s="242"/>
      <c r="Q479" s="242"/>
      <c r="R479" s="242"/>
      <c r="S479" s="242"/>
      <c r="T479" s="242"/>
      <c r="U479" s="235"/>
      <c r="V479" s="235"/>
      <c r="W479" s="235"/>
      <c r="X479" s="235"/>
      <c r="Y479" s="235"/>
    </row>
    <row r="480" spans="1:25" ht="12.75" customHeight="1" x14ac:dyDescent="0.25">
      <c r="A480" s="235"/>
      <c r="B480" s="235"/>
      <c r="C480" s="235"/>
      <c r="D480" s="235"/>
      <c r="E480" s="235"/>
      <c r="F480" s="235"/>
      <c r="G480" s="235"/>
      <c r="H480" s="242"/>
      <c r="I480" s="242"/>
      <c r="J480" s="242"/>
      <c r="K480" s="242"/>
      <c r="L480" s="242"/>
      <c r="M480" s="242"/>
      <c r="N480" s="242"/>
      <c r="O480" s="242"/>
      <c r="P480" s="242"/>
      <c r="Q480" s="242"/>
      <c r="R480" s="242"/>
      <c r="S480" s="242"/>
      <c r="T480" s="242"/>
      <c r="U480" s="235"/>
      <c r="V480" s="235"/>
      <c r="W480" s="235"/>
      <c r="X480" s="235"/>
      <c r="Y480" s="235"/>
    </row>
    <row r="481" spans="1:25" ht="12.75" customHeight="1" x14ac:dyDescent="0.25">
      <c r="A481" s="235"/>
      <c r="B481" s="235"/>
      <c r="C481" s="235"/>
      <c r="D481" s="235"/>
      <c r="E481" s="235"/>
      <c r="F481" s="235"/>
      <c r="G481" s="235"/>
      <c r="H481" s="242"/>
      <c r="I481" s="242"/>
      <c r="J481" s="242"/>
      <c r="K481" s="242"/>
      <c r="L481" s="242"/>
      <c r="M481" s="242"/>
      <c r="N481" s="242"/>
      <c r="O481" s="242"/>
      <c r="P481" s="242"/>
      <c r="Q481" s="242"/>
      <c r="R481" s="242"/>
      <c r="S481" s="242"/>
      <c r="T481" s="242"/>
      <c r="U481" s="235"/>
      <c r="V481" s="235"/>
      <c r="W481" s="235"/>
      <c r="X481" s="235"/>
      <c r="Y481" s="235"/>
    </row>
    <row r="482" spans="1:25" ht="12.75" customHeight="1" x14ac:dyDescent="0.25">
      <c r="A482" s="235"/>
      <c r="B482" s="235"/>
      <c r="C482" s="235"/>
      <c r="D482" s="235"/>
      <c r="E482" s="235"/>
      <c r="F482" s="235"/>
      <c r="G482" s="235"/>
      <c r="H482" s="242"/>
      <c r="I482" s="242"/>
      <c r="J482" s="242"/>
      <c r="K482" s="242"/>
      <c r="L482" s="242"/>
      <c r="M482" s="242"/>
      <c r="N482" s="242"/>
      <c r="O482" s="242"/>
      <c r="P482" s="242"/>
      <c r="Q482" s="242"/>
      <c r="R482" s="242"/>
      <c r="S482" s="242"/>
      <c r="T482" s="242"/>
      <c r="U482" s="235"/>
      <c r="V482" s="235"/>
      <c r="W482" s="235"/>
      <c r="X482" s="235"/>
      <c r="Y482" s="235"/>
    </row>
    <row r="483" spans="1:25" ht="12.75" customHeight="1" x14ac:dyDescent="0.25">
      <c r="A483" s="235"/>
      <c r="B483" s="235"/>
      <c r="C483" s="235"/>
      <c r="D483" s="235"/>
      <c r="E483" s="235"/>
      <c r="F483" s="235"/>
      <c r="G483" s="235"/>
      <c r="H483" s="242"/>
      <c r="I483" s="242"/>
      <c r="J483" s="242"/>
      <c r="K483" s="242"/>
      <c r="L483" s="242"/>
      <c r="M483" s="242"/>
      <c r="N483" s="242"/>
      <c r="O483" s="242"/>
      <c r="P483" s="242"/>
      <c r="Q483" s="242"/>
      <c r="R483" s="242"/>
      <c r="S483" s="242"/>
      <c r="T483" s="242"/>
      <c r="U483" s="235"/>
      <c r="V483" s="235"/>
      <c r="W483" s="235"/>
      <c r="X483" s="235"/>
      <c r="Y483" s="235"/>
    </row>
    <row r="484" spans="1:25" ht="12.75" customHeight="1" x14ac:dyDescent="0.25">
      <c r="A484" s="235"/>
      <c r="B484" s="235"/>
      <c r="C484" s="235"/>
      <c r="D484" s="235"/>
      <c r="E484" s="235"/>
      <c r="F484" s="235"/>
      <c r="G484" s="235"/>
      <c r="H484" s="242"/>
      <c r="I484" s="242"/>
      <c r="J484" s="242"/>
      <c r="K484" s="242"/>
      <c r="L484" s="242"/>
      <c r="M484" s="242"/>
      <c r="N484" s="242"/>
      <c r="O484" s="242"/>
      <c r="P484" s="242"/>
      <c r="Q484" s="242"/>
      <c r="R484" s="242"/>
      <c r="S484" s="242"/>
      <c r="T484" s="242"/>
      <c r="U484" s="235"/>
      <c r="V484" s="235"/>
      <c r="W484" s="235"/>
      <c r="X484" s="235"/>
      <c r="Y484" s="235"/>
    </row>
    <row r="485" spans="1:25" ht="12.75" customHeight="1" x14ac:dyDescent="0.25">
      <c r="A485" s="235"/>
      <c r="B485" s="235"/>
      <c r="C485" s="235"/>
      <c r="D485" s="235"/>
      <c r="E485" s="235"/>
      <c r="F485" s="235"/>
      <c r="G485" s="235"/>
      <c r="H485" s="242"/>
      <c r="I485" s="242"/>
      <c r="J485" s="242"/>
      <c r="K485" s="242"/>
      <c r="L485" s="242"/>
      <c r="M485" s="242"/>
      <c r="N485" s="242"/>
      <c r="O485" s="242"/>
      <c r="P485" s="242"/>
      <c r="Q485" s="242"/>
      <c r="R485" s="242"/>
      <c r="S485" s="242"/>
      <c r="T485" s="242"/>
      <c r="U485" s="235"/>
      <c r="V485" s="235"/>
      <c r="W485" s="235"/>
      <c r="X485" s="235"/>
      <c r="Y485" s="235"/>
    </row>
    <row r="486" spans="1:25" ht="12.75" customHeight="1" x14ac:dyDescent="0.25">
      <c r="A486" s="235"/>
      <c r="B486" s="235"/>
      <c r="C486" s="235"/>
      <c r="D486" s="235"/>
      <c r="E486" s="235"/>
      <c r="F486" s="235"/>
      <c r="G486" s="235"/>
      <c r="H486" s="242"/>
      <c r="I486" s="242"/>
      <c r="J486" s="242"/>
      <c r="K486" s="242"/>
      <c r="L486" s="242"/>
      <c r="M486" s="242"/>
      <c r="N486" s="242"/>
      <c r="O486" s="242"/>
      <c r="P486" s="242"/>
      <c r="Q486" s="242"/>
      <c r="R486" s="242"/>
      <c r="S486" s="242"/>
      <c r="T486" s="242"/>
      <c r="U486" s="235"/>
      <c r="V486" s="235"/>
      <c r="W486" s="235"/>
      <c r="X486" s="235"/>
      <c r="Y486" s="235"/>
    </row>
    <row r="487" spans="1:25" ht="12.75" customHeight="1" x14ac:dyDescent="0.25">
      <c r="A487" s="235"/>
      <c r="B487" s="235"/>
      <c r="C487" s="235"/>
      <c r="D487" s="235"/>
      <c r="E487" s="235"/>
      <c r="F487" s="235"/>
      <c r="G487" s="235"/>
      <c r="H487" s="242"/>
      <c r="I487" s="242"/>
      <c r="J487" s="242"/>
      <c r="K487" s="242"/>
      <c r="L487" s="242"/>
      <c r="M487" s="242"/>
      <c r="N487" s="242"/>
      <c r="O487" s="242"/>
      <c r="P487" s="242"/>
      <c r="Q487" s="242"/>
      <c r="R487" s="242"/>
      <c r="S487" s="242"/>
      <c r="T487" s="242"/>
      <c r="U487" s="235"/>
      <c r="V487" s="235"/>
      <c r="W487" s="235"/>
      <c r="X487" s="235"/>
      <c r="Y487" s="235"/>
    </row>
    <row r="488" spans="1:25" ht="12.75" customHeight="1" x14ac:dyDescent="0.25">
      <c r="A488" s="235"/>
      <c r="B488" s="235"/>
      <c r="C488" s="235"/>
      <c r="D488" s="235"/>
      <c r="E488" s="235"/>
      <c r="F488" s="235"/>
      <c r="G488" s="235"/>
      <c r="H488" s="242"/>
      <c r="I488" s="242"/>
      <c r="J488" s="242"/>
      <c r="K488" s="242"/>
      <c r="L488" s="242"/>
      <c r="M488" s="242"/>
      <c r="N488" s="242"/>
      <c r="O488" s="242"/>
      <c r="P488" s="242"/>
      <c r="Q488" s="242"/>
      <c r="R488" s="242"/>
      <c r="S488" s="242"/>
      <c r="T488" s="242"/>
      <c r="U488" s="235"/>
      <c r="V488" s="235"/>
      <c r="W488" s="235"/>
      <c r="X488" s="235"/>
      <c r="Y488" s="235"/>
    </row>
    <row r="489" spans="1:25" ht="12.75" customHeight="1" x14ac:dyDescent="0.25">
      <c r="A489" s="235"/>
      <c r="B489" s="235"/>
      <c r="C489" s="235"/>
      <c r="D489" s="235"/>
      <c r="E489" s="235"/>
      <c r="F489" s="235"/>
      <c r="G489" s="235"/>
      <c r="H489" s="242"/>
      <c r="I489" s="242"/>
      <c r="J489" s="242"/>
      <c r="K489" s="242"/>
      <c r="L489" s="242"/>
      <c r="M489" s="242"/>
      <c r="N489" s="242"/>
      <c r="O489" s="242"/>
      <c r="P489" s="242"/>
      <c r="Q489" s="242"/>
      <c r="R489" s="242"/>
      <c r="S489" s="242"/>
      <c r="T489" s="242"/>
      <c r="U489" s="235"/>
      <c r="V489" s="235"/>
      <c r="W489" s="235"/>
      <c r="X489" s="235"/>
      <c r="Y489" s="235"/>
    </row>
    <row r="490" spans="1:25" ht="12.75" customHeight="1" x14ac:dyDescent="0.25">
      <c r="A490" s="235"/>
      <c r="B490" s="235"/>
      <c r="C490" s="235"/>
      <c r="D490" s="235"/>
      <c r="E490" s="235"/>
      <c r="F490" s="235"/>
      <c r="G490" s="235"/>
      <c r="H490" s="242"/>
      <c r="I490" s="242"/>
      <c r="J490" s="242"/>
      <c r="K490" s="242"/>
      <c r="L490" s="242"/>
      <c r="M490" s="242"/>
      <c r="N490" s="242"/>
      <c r="O490" s="242"/>
      <c r="P490" s="242"/>
      <c r="Q490" s="242"/>
      <c r="R490" s="242"/>
      <c r="S490" s="242"/>
      <c r="T490" s="242"/>
      <c r="U490" s="235"/>
      <c r="V490" s="235"/>
      <c r="W490" s="235"/>
      <c r="X490" s="235"/>
      <c r="Y490" s="235"/>
    </row>
    <row r="491" spans="1:25" ht="12.75" customHeight="1" x14ac:dyDescent="0.25">
      <c r="A491" s="235"/>
      <c r="B491" s="235"/>
      <c r="C491" s="235"/>
      <c r="D491" s="235"/>
      <c r="E491" s="235"/>
      <c r="F491" s="235"/>
      <c r="G491" s="235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  <c r="U491" s="235"/>
      <c r="V491" s="235"/>
      <c r="W491" s="235"/>
      <c r="X491" s="235"/>
      <c r="Y491" s="235"/>
    </row>
    <row r="492" spans="1:25" ht="12.75" customHeight="1" x14ac:dyDescent="0.25">
      <c r="A492" s="235"/>
      <c r="B492" s="235"/>
      <c r="C492" s="235"/>
      <c r="D492" s="235"/>
      <c r="E492" s="235"/>
      <c r="F492" s="235"/>
      <c r="G492" s="235"/>
      <c r="H492" s="242"/>
      <c r="I492" s="242"/>
      <c r="J492" s="242"/>
      <c r="K492" s="242"/>
      <c r="L492" s="242"/>
      <c r="M492" s="242"/>
      <c r="N492" s="242"/>
      <c r="O492" s="242"/>
      <c r="P492" s="242"/>
      <c r="Q492" s="242"/>
      <c r="R492" s="242"/>
      <c r="S492" s="242"/>
      <c r="T492" s="242"/>
      <c r="U492" s="235"/>
      <c r="V492" s="235"/>
      <c r="W492" s="235"/>
      <c r="X492" s="235"/>
      <c r="Y492" s="235"/>
    </row>
    <row r="493" spans="1:25" ht="12.75" customHeight="1" x14ac:dyDescent="0.25">
      <c r="A493" s="235"/>
      <c r="B493" s="235"/>
      <c r="C493" s="235"/>
      <c r="D493" s="235"/>
      <c r="E493" s="235"/>
      <c r="F493" s="235"/>
      <c r="G493" s="235"/>
      <c r="H493" s="242"/>
      <c r="I493" s="242"/>
      <c r="J493" s="242"/>
      <c r="K493" s="242"/>
      <c r="L493" s="242"/>
      <c r="M493" s="242"/>
      <c r="N493" s="242"/>
      <c r="O493" s="242"/>
      <c r="P493" s="242"/>
      <c r="Q493" s="242"/>
      <c r="R493" s="242"/>
      <c r="S493" s="242"/>
      <c r="T493" s="242"/>
      <c r="U493" s="235"/>
      <c r="V493" s="235"/>
      <c r="W493" s="235"/>
      <c r="X493" s="235"/>
      <c r="Y493" s="235"/>
    </row>
    <row r="494" spans="1:25" ht="12.75" customHeight="1" x14ac:dyDescent="0.25">
      <c r="A494" s="235"/>
      <c r="B494" s="235"/>
      <c r="C494" s="235"/>
      <c r="D494" s="235"/>
      <c r="E494" s="235"/>
      <c r="F494" s="235"/>
      <c r="G494" s="235"/>
      <c r="H494" s="242"/>
      <c r="I494" s="242"/>
      <c r="J494" s="242"/>
      <c r="K494" s="242"/>
      <c r="L494" s="242"/>
      <c r="M494" s="242"/>
      <c r="N494" s="242"/>
      <c r="O494" s="242"/>
      <c r="P494" s="242"/>
      <c r="Q494" s="242"/>
      <c r="R494" s="242"/>
      <c r="S494" s="242"/>
      <c r="T494" s="242"/>
      <c r="U494" s="235"/>
      <c r="V494" s="235"/>
      <c r="W494" s="235"/>
      <c r="X494" s="235"/>
      <c r="Y494" s="235"/>
    </row>
    <row r="495" spans="1:25" ht="12.75" customHeight="1" x14ac:dyDescent="0.25">
      <c r="A495" s="235"/>
      <c r="B495" s="235"/>
      <c r="C495" s="235"/>
      <c r="D495" s="235"/>
      <c r="E495" s="235"/>
      <c r="F495" s="235"/>
      <c r="G495" s="235"/>
      <c r="H495" s="242"/>
      <c r="I495" s="242"/>
      <c r="J495" s="242"/>
      <c r="K495" s="242"/>
      <c r="L495" s="242"/>
      <c r="M495" s="242"/>
      <c r="N495" s="242"/>
      <c r="O495" s="242"/>
      <c r="P495" s="242"/>
      <c r="Q495" s="242"/>
      <c r="R495" s="242"/>
      <c r="S495" s="242"/>
      <c r="T495" s="242"/>
      <c r="U495" s="235"/>
      <c r="V495" s="235"/>
      <c r="W495" s="235"/>
      <c r="X495" s="235"/>
      <c r="Y495" s="235"/>
    </row>
    <row r="496" spans="1:25" ht="12.75" customHeight="1" x14ac:dyDescent="0.25">
      <c r="A496" s="235"/>
      <c r="B496" s="235"/>
      <c r="C496" s="235"/>
      <c r="D496" s="235"/>
      <c r="E496" s="235"/>
      <c r="F496" s="235"/>
      <c r="G496" s="235"/>
      <c r="H496" s="242"/>
      <c r="I496" s="242"/>
      <c r="J496" s="242"/>
      <c r="K496" s="242"/>
      <c r="L496" s="242"/>
      <c r="M496" s="242"/>
      <c r="N496" s="242"/>
      <c r="O496" s="242"/>
      <c r="P496" s="242"/>
      <c r="Q496" s="242"/>
      <c r="R496" s="242"/>
      <c r="S496" s="242"/>
      <c r="T496" s="242"/>
      <c r="U496" s="235"/>
      <c r="V496" s="235"/>
      <c r="W496" s="235"/>
      <c r="X496" s="235"/>
      <c r="Y496" s="235"/>
    </row>
    <row r="497" spans="1:25" ht="12.75" customHeight="1" x14ac:dyDescent="0.25">
      <c r="A497" s="235"/>
      <c r="B497" s="235"/>
      <c r="C497" s="235"/>
      <c r="D497" s="235"/>
      <c r="E497" s="235"/>
      <c r="F497" s="235"/>
      <c r="G497" s="235"/>
      <c r="H497" s="242"/>
      <c r="I497" s="242"/>
      <c r="J497" s="242"/>
      <c r="K497" s="242"/>
      <c r="L497" s="242"/>
      <c r="M497" s="242"/>
      <c r="N497" s="242"/>
      <c r="O497" s="242"/>
      <c r="P497" s="242"/>
      <c r="Q497" s="242"/>
      <c r="R497" s="242"/>
      <c r="S497" s="242"/>
      <c r="T497" s="242"/>
      <c r="U497" s="235"/>
      <c r="V497" s="235"/>
      <c r="W497" s="235"/>
      <c r="X497" s="235"/>
      <c r="Y497" s="235"/>
    </row>
    <row r="498" spans="1:25" ht="12.75" customHeight="1" x14ac:dyDescent="0.25">
      <c r="A498" s="235"/>
      <c r="B498" s="235"/>
      <c r="C498" s="235"/>
      <c r="D498" s="235"/>
      <c r="E498" s="235"/>
      <c r="F498" s="235"/>
      <c r="G498" s="235"/>
      <c r="H498" s="242"/>
      <c r="I498" s="242"/>
      <c r="J498" s="242"/>
      <c r="K498" s="242"/>
      <c r="L498" s="242"/>
      <c r="M498" s="242"/>
      <c r="N498" s="242"/>
      <c r="O498" s="242"/>
      <c r="P498" s="242"/>
      <c r="Q498" s="242"/>
      <c r="R498" s="242"/>
      <c r="S498" s="242"/>
      <c r="T498" s="242"/>
      <c r="U498" s="235"/>
      <c r="V498" s="235"/>
      <c r="W498" s="235"/>
      <c r="X498" s="235"/>
      <c r="Y498" s="235"/>
    </row>
    <row r="499" spans="1:25" ht="12.75" customHeight="1" x14ac:dyDescent="0.25">
      <c r="A499" s="235"/>
      <c r="B499" s="235"/>
      <c r="C499" s="235"/>
      <c r="D499" s="235"/>
      <c r="E499" s="235"/>
      <c r="F499" s="235"/>
      <c r="G499" s="235"/>
      <c r="H499" s="242"/>
      <c r="I499" s="242"/>
      <c r="J499" s="242"/>
      <c r="K499" s="242"/>
      <c r="L499" s="242"/>
      <c r="M499" s="242"/>
      <c r="N499" s="242"/>
      <c r="O499" s="242"/>
      <c r="P499" s="242"/>
      <c r="Q499" s="242"/>
      <c r="R499" s="242"/>
      <c r="S499" s="242"/>
      <c r="T499" s="242"/>
      <c r="U499" s="235"/>
      <c r="V499" s="235"/>
      <c r="W499" s="235"/>
      <c r="X499" s="235"/>
      <c r="Y499" s="235"/>
    </row>
    <row r="500" spans="1:25" ht="12.75" customHeight="1" x14ac:dyDescent="0.25">
      <c r="A500" s="235"/>
      <c r="B500" s="235"/>
      <c r="C500" s="235"/>
      <c r="D500" s="235"/>
      <c r="E500" s="235"/>
      <c r="F500" s="235"/>
      <c r="G500" s="235"/>
      <c r="H500" s="242"/>
      <c r="I500" s="242"/>
      <c r="J500" s="242"/>
      <c r="K500" s="242"/>
      <c r="L500" s="242"/>
      <c r="M500" s="242"/>
      <c r="N500" s="242"/>
      <c r="O500" s="242"/>
      <c r="P500" s="242"/>
      <c r="Q500" s="242"/>
      <c r="R500" s="242"/>
      <c r="S500" s="242"/>
      <c r="T500" s="242"/>
      <c r="U500" s="235"/>
      <c r="V500" s="235"/>
      <c r="W500" s="235"/>
      <c r="X500" s="235"/>
      <c r="Y500" s="235"/>
    </row>
    <row r="501" spans="1:25" ht="12.75" customHeight="1" x14ac:dyDescent="0.25">
      <c r="A501" s="235"/>
      <c r="B501" s="235"/>
      <c r="C501" s="235"/>
      <c r="D501" s="235"/>
      <c r="E501" s="235"/>
      <c r="F501" s="235"/>
      <c r="G501" s="235"/>
      <c r="H501" s="242"/>
      <c r="I501" s="242"/>
      <c r="J501" s="242"/>
      <c r="K501" s="242"/>
      <c r="L501" s="242"/>
      <c r="M501" s="242"/>
      <c r="N501" s="242"/>
      <c r="O501" s="242"/>
      <c r="P501" s="242"/>
      <c r="Q501" s="242"/>
      <c r="R501" s="242"/>
      <c r="S501" s="242"/>
      <c r="T501" s="242"/>
      <c r="U501" s="235"/>
      <c r="V501" s="235"/>
      <c r="W501" s="235"/>
      <c r="X501" s="235"/>
      <c r="Y501" s="235"/>
    </row>
    <row r="502" spans="1:25" ht="12.75" customHeight="1" x14ac:dyDescent="0.25">
      <c r="A502" s="235"/>
      <c r="B502" s="235"/>
      <c r="C502" s="235"/>
      <c r="D502" s="235"/>
      <c r="E502" s="235"/>
      <c r="F502" s="235"/>
      <c r="G502" s="235"/>
      <c r="H502" s="242"/>
      <c r="I502" s="242"/>
      <c r="J502" s="242"/>
      <c r="K502" s="242"/>
      <c r="L502" s="242"/>
      <c r="M502" s="242"/>
      <c r="N502" s="242"/>
      <c r="O502" s="242"/>
      <c r="P502" s="242"/>
      <c r="Q502" s="242"/>
      <c r="R502" s="242"/>
      <c r="S502" s="242"/>
      <c r="T502" s="242"/>
      <c r="U502" s="235"/>
      <c r="V502" s="235"/>
      <c r="W502" s="235"/>
      <c r="X502" s="235"/>
      <c r="Y502" s="235"/>
    </row>
    <row r="503" spans="1:25" ht="12.75" customHeight="1" x14ac:dyDescent="0.25">
      <c r="A503" s="235"/>
      <c r="B503" s="235"/>
      <c r="C503" s="235"/>
      <c r="D503" s="235"/>
      <c r="E503" s="235"/>
      <c r="F503" s="235"/>
      <c r="G503" s="235"/>
      <c r="H503" s="242"/>
      <c r="I503" s="242"/>
      <c r="J503" s="242"/>
      <c r="K503" s="242"/>
      <c r="L503" s="242"/>
      <c r="M503" s="242"/>
      <c r="N503" s="242"/>
      <c r="O503" s="242"/>
      <c r="P503" s="242"/>
      <c r="Q503" s="242"/>
      <c r="R503" s="242"/>
      <c r="S503" s="242"/>
      <c r="T503" s="242"/>
      <c r="U503" s="235"/>
      <c r="V503" s="235"/>
      <c r="W503" s="235"/>
      <c r="X503" s="235"/>
      <c r="Y503" s="235"/>
    </row>
    <row r="504" spans="1:25" ht="12.75" customHeight="1" x14ac:dyDescent="0.25">
      <c r="A504" s="235"/>
      <c r="B504" s="235"/>
      <c r="C504" s="235"/>
      <c r="D504" s="235"/>
      <c r="E504" s="235"/>
      <c r="F504" s="235"/>
      <c r="G504" s="235"/>
      <c r="H504" s="242"/>
      <c r="I504" s="242"/>
      <c r="J504" s="242"/>
      <c r="K504" s="242"/>
      <c r="L504" s="242"/>
      <c r="M504" s="242"/>
      <c r="N504" s="242"/>
      <c r="O504" s="242"/>
      <c r="P504" s="242"/>
      <c r="Q504" s="242"/>
      <c r="R504" s="242"/>
      <c r="S504" s="242"/>
      <c r="T504" s="242"/>
      <c r="U504" s="235"/>
      <c r="V504" s="235"/>
      <c r="W504" s="235"/>
      <c r="X504" s="235"/>
      <c r="Y504" s="235"/>
    </row>
    <row r="505" spans="1:25" ht="12.75" customHeight="1" x14ac:dyDescent="0.25">
      <c r="A505" s="235"/>
      <c r="B505" s="235"/>
      <c r="C505" s="235"/>
      <c r="D505" s="235"/>
      <c r="E505" s="235"/>
      <c r="F505" s="235"/>
      <c r="G505" s="235"/>
      <c r="H505" s="242"/>
      <c r="I505" s="242"/>
      <c r="J505" s="242"/>
      <c r="K505" s="242"/>
      <c r="L505" s="242"/>
      <c r="M505" s="242"/>
      <c r="N505" s="242"/>
      <c r="O505" s="242"/>
      <c r="P505" s="242"/>
      <c r="Q505" s="242"/>
      <c r="R505" s="242"/>
      <c r="S505" s="242"/>
      <c r="T505" s="242"/>
      <c r="U505" s="235"/>
      <c r="V505" s="235"/>
      <c r="W505" s="235"/>
      <c r="X505" s="235"/>
      <c r="Y505" s="235"/>
    </row>
    <row r="506" spans="1:25" ht="12.75" customHeight="1" x14ac:dyDescent="0.25">
      <c r="A506" s="235"/>
      <c r="B506" s="235"/>
      <c r="C506" s="235"/>
      <c r="D506" s="235"/>
      <c r="E506" s="235"/>
      <c r="F506" s="235"/>
      <c r="G506" s="235"/>
      <c r="H506" s="242"/>
      <c r="I506" s="242"/>
      <c r="J506" s="242"/>
      <c r="K506" s="242"/>
      <c r="L506" s="242"/>
      <c r="M506" s="242"/>
      <c r="N506" s="242"/>
      <c r="O506" s="242"/>
      <c r="P506" s="242"/>
      <c r="Q506" s="242"/>
      <c r="R506" s="242"/>
      <c r="S506" s="242"/>
      <c r="T506" s="242"/>
      <c r="U506" s="235"/>
      <c r="V506" s="235"/>
      <c r="W506" s="235"/>
      <c r="X506" s="235"/>
      <c r="Y506" s="235"/>
    </row>
    <row r="507" spans="1:25" ht="12.75" customHeight="1" x14ac:dyDescent="0.25">
      <c r="A507" s="235"/>
      <c r="B507" s="235"/>
      <c r="C507" s="235"/>
      <c r="D507" s="235"/>
      <c r="E507" s="235"/>
      <c r="F507" s="235"/>
      <c r="G507" s="235"/>
      <c r="H507" s="242"/>
      <c r="I507" s="242"/>
      <c r="J507" s="242"/>
      <c r="K507" s="242"/>
      <c r="L507" s="242"/>
      <c r="M507" s="242"/>
      <c r="N507" s="242"/>
      <c r="O507" s="242"/>
      <c r="P507" s="242"/>
      <c r="Q507" s="242"/>
      <c r="R507" s="242"/>
      <c r="S507" s="242"/>
      <c r="T507" s="242"/>
      <c r="U507" s="235"/>
      <c r="V507" s="235"/>
      <c r="W507" s="235"/>
      <c r="X507" s="235"/>
      <c r="Y507" s="235"/>
    </row>
    <row r="508" spans="1:25" ht="12.75" customHeight="1" x14ac:dyDescent="0.25">
      <c r="A508" s="235"/>
      <c r="B508" s="235"/>
      <c r="C508" s="235"/>
      <c r="D508" s="235"/>
      <c r="E508" s="235"/>
      <c r="F508" s="235"/>
      <c r="G508" s="235"/>
      <c r="H508" s="242"/>
      <c r="I508" s="242"/>
      <c r="J508" s="242"/>
      <c r="K508" s="242"/>
      <c r="L508" s="242"/>
      <c r="M508" s="242"/>
      <c r="N508" s="242"/>
      <c r="O508" s="242"/>
      <c r="P508" s="242"/>
      <c r="Q508" s="242"/>
      <c r="R508" s="242"/>
      <c r="S508" s="242"/>
      <c r="T508" s="242"/>
      <c r="U508" s="235"/>
      <c r="V508" s="235"/>
      <c r="W508" s="235"/>
      <c r="X508" s="235"/>
      <c r="Y508" s="235"/>
    </row>
    <row r="509" spans="1:25" ht="12.75" customHeight="1" x14ac:dyDescent="0.25">
      <c r="A509" s="235"/>
      <c r="B509" s="235"/>
      <c r="C509" s="235"/>
      <c r="D509" s="235"/>
      <c r="E509" s="235"/>
      <c r="F509" s="235"/>
      <c r="G509" s="235"/>
      <c r="H509" s="242"/>
      <c r="I509" s="242"/>
      <c r="J509" s="242"/>
      <c r="K509" s="242"/>
      <c r="L509" s="242"/>
      <c r="M509" s="242"/>
      <c r="N509" s="242"/>
      <c r="O509" s="242"/>
      <c r="P509" s="242"/>
      <c r="Q509" s="242"/>
      <c r="R509" s="242"/>
      <c r="S509" s="242"/>
      <c r="T509" s="242"/>
      <c r="U509" s="235"/>
      <c r="V509" s="235"/>
      <c r="W509" s="235"/>
      <c r="X509" s="235"/>
      <c r="Y509" s="235"/>
    </row>
    <row r="510" spans="1:25" ht="12.75" customHeight="1" x14ac:dyDescent="0.25">
      <c r="A510" s="235"/>
      <c r="B510" s="235"/>
      <c r="C510" s="235"/>
      <c r="D510" s="235"/>
      <c r="E510" s="235"/>
      <c r="F510" s="235"/>
      <c r="G510" s="235"/>
      <c r="H510" s="242"/>
      <c r="I510" s="242"/>
      <c r="J510" s="242"/>
      <c r="K510" s="242"/>
      <c r="L510" s="242"/>
      <c r="M510" s="242"/>
      <c r="N510" s="242"/>
      <c r="O510" s="242"/>
      <c r="P510" s="242"/>
      <c r="Q510" s="242"/>
      <c r="R510" s="242"/>
      <c r="S510" s="242"/>
      <c r="T510" s="242"/>
      <c r="U510" s="235"/>
      <c r="V510" s="235"/>
      <c r="W510" s="235"/>
      <c r="X510" s="235"/>
      <c r="Y510" s="235"/>
    </row>
    <row r="511" spans="1:25" ht="12.75" customHeight="1" x14ac:dyDescent="0.25">
      <c r="A511" s="235"/>
      <c r="B511" s="235"/>
      <c r="C511" s="235"/>
      <c r="D511" s="235"/>
      <c r="E511" s="235"/>
      <c r="F511" s="235"/>
      <c r="G511" s="235"/>
      <c r="H511" s="242"/>
      <c r="I511" s="242"/>
      <c r="J511" s="242"/>
      <c r="K511" s="242"/>
      <c r="L511" s="242"/>
      <c r="M511" s="242"/>
      <c r="N511" s="242"/>
      <c r="O511" s="242"/>
      <c r="P511" s="242"/>
      <c r="Q511" s="242"/>
      <c r="R511" s="242"/>
      <c r="S511" s="242"/>
      <c r="T511" s="242"/>
      <c r="U511" s="235"/>
      <c r="V511" s="235"/>
      <c r="W511" s="235"/>
      <c r="X511" s="235"/>
      <c r="Y511" s="235"/>
    </row>
    <row r="512" spans="1:25" ht="12.75" customHeight="1" x14ac:dyDescent="0.25">
      <c r="A512" s="235"/>
      <c r="B512" s="235"/>
      <c r="C512" s="235"/>
      <c r="D512" s="235"/>
      <c r="E512" s="235"/>
      <c r="F512" s="235"/>
      <c r="G512" s="235"/>
      <c r="H512" s="242"/>
      <c r="I512" s="242"/>
      <c r="J512" s="242"/>
      <c r="K512" s="242"/>
      <c r="L512" s="242"/>
      <c r="M512" s="242"/>
      <c r="N512" s="242"/>
      <c r="O512" s="242"/>
      <c r="P512" s="242"/>
      <c r="Q512" s="242"/>
      <c r="R512" s="242"/>
      <c r="S512" s="242"/>
      <c r="T512" s="242"/>
      <c r="U512" s="235"/>
      <c r="V512" s="235"/>
      <c r="W512" s="235"/>
      <c r="X512" s="235"/>
      <c r="Y512" s="235"/>
    </row>
    <row r="513" spans="1:25" ht="12.75" customHeight="1" x14ac:dyDescent="0.25">
      <c r="A513" s="235"/>
      <c r="B513" s="235"/>
      <c r="C513" s="235"/>
      <c r="D513" s="235"/>
      <c r="E513" s="235"/>
      <c r="F513" s="235"/>
      <c r="G513" s="235"/>
      <c r="H513" s="242"/>
      <c r="I513" s="242"/>
      <c r="J513" s="242"/>
      <c r="K513" s="242"/>
      <c r="L513" s="242"/>
      <c r="M513" s="242"/>
      <c r="N513" s="242"/>
      <c r="O513" s="242"/>
      <c r="P513" s="242"/>
      <c r="Q513" s="242"/>
      <c r="R513" s="242"/>
      <c r="S513" s="242"/>
      <c r="T513" s="242"/>
      <c r="U513" s="235"/>
      <c r="V513" s="235"/>
      <c r="W513" s="235"/>
      <c r="X513" s="235"/>
      <c r="Y513" s="235"/>
    </row>
    <row r="514" spans="1:25" ht="12.75" customHeight="1" x14ac:dyDescent="0.25">
      <c r="A514" s="235"/>
      <c r="B514" s="235"/>
      <c r="C514" s="235"/>
      <c r="D514" s="235"/>
      <c r="E514" s="235"/>
      <c r="F514" s="235"/>
      <c r="G514" s="235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42"/>
      <c r="U514" s="235"/>
      <c r="V514" s="235"/>
      <c r="W514" s="235"/>
      <c r="X514" s="235"/>
      <c r="Y514" s="235"/>
    </row>
    <row r="515" spans="1:25" ht="12.75" customHeight="1" x14ac:dyDescent="0.25">
      <c r="A515" s="235"/>
      <c r="B515" s="235"/>
      <c r="C515" s="235"/>
      <c r="D515" s="235"/>
      <c r="E515" s="235"/>
      <c r="F515" s="235"/>
      <c r="G515" s="235"/>
      <c r="H515" s="242"/>
      <c r="I515" s="242"/>
      <c r="J515" s="242"/>
      <c r="K515" s="242"/>
      <c r="L515" s="242"/>
      <c r="M515" s="242"/>
      <c r="N515" s="242"/>
      <c r="O515" s="242"/>
      <c r="P515" s="242"/>
      <c r="Q515" s="242"/>
      <c r="R515" s="242"/>
      <c r="S515" s="242"/>
      <c r="T515" s="242"/>
      <c r="U515" s="235"/>
      <c r="V515" s="235"/>
      <c r="W515" s="235"/>
      <c r="X515" s="235"/>
      <c r="Y515" s="235"/>
    </row>
    <row r="516" spans="1:25" ht="12.75" customHeight="1" x14ac:dyDescent="0.25">
      <c r="A516" s="235"/>
      <c r="B516" s="235"/>
      <c r="C516" s="235"/>
      <c r="D516" s="235"/>
      <c r="E516" s="235"/>
      <c r="F516" s="235"/>
      <c r="G516" s="235"/>
      <c r="H516" s="242"/>
      <c r="I516" s="242"/>
      <c r="J516" s="242"/>
      <c r="K516" s="242"/>
      <c r="L516" s="242"/>
      <c r="M516" s="242"/>
      <c r="N516" s="242"/>
      <c r="O516" s="242"/>
      <c r="P516" s="242"/>
      <c r="Q516" s="242"/>
      <c r="R516" s="242"/>
      <c r="S516" s="242"/>
      <c r="T516" s="242"/>
      <c r="U516" s="235"/>
      <c r="V516" s="235"/>
      <c r="W516" s="235"/>
      <c r="X516" s="235"/>
      <c r="Y516" s="235"/>
    </row>
    <row r="517" spans="1:25" ht="12.75" customHeight="1" x14ac:dyDescent="0.25">
      <c r="A517" s="235"/>
      <c r="B517" s="235"/>
      <c r="C517" s="235"/>
      <c r="D517" s="235"/>
      <c r="E517" s="235"/>
      <c r="F517" s="235"/>
      <c r="G517" s="235"/>
      <c r="H517" s="242"/>
      <c r="I517" s="242"/>
      <c r="J517" s="242"/>
      <c r="K517" s="242"/>
      <c r="L517" s="242"/>
      <c r="M517" s="242"/>
      <c r="N517" s="242"/>
      <c r="O517" s="242"/>
      <c r="P517" s="242"/>
      <c r="Q517" s="242"/>
      <c r="R517" s="242"/>
      <c r="S517" s="242"/>
      <c r="T517" s="242"/>
      <c r="U517" s="235"/>
      <c r="V517" s="235"/>
      <c r="W517" s="235"/>
      <c r="X517" s="235"/>
      <c r="Y517" s="235"/>
    </row>
    <row r="518" spans="1:25" ht="12.75" customHeight="1" x14ac:dyDescent="0.25">
      <c r="A518" s="235"/>
      <c r="B518" s="235"/>
      <c r="C518" s="235"/>
      <c r="D518" s="235"/>
      <c r="E518" s="235"/>
      <c r="F518" s="235"/>
      <c r="G518" s="235"/>
      <c r="H518" s="242"/>
      <c r="I518" s="242"/>
      <c r="J518" s="242"/>
      <c r="K518" s="242"/>
      <c r="L518" s="242"/>
      <c r="M518" s="242"/>
      <c r="N518" s="242"/>
      <c r="O518" s="242"/>
      <c r="P518" s="242"/>
      <c r="Q518" s="242"/>
      <c r="R518" s="242"/>
      <c r="S518" s="242"/>
      <c r="T518" s="242"/>
      <c r="U518" s="235"/>
      <c r="V518" s="235"/>
      <c r="W518" s="235"/>
      <c r="X518" s="235"/>
      <c r="Y518" s="235"/>
    </row>
    <row r="519" spans="1:25" ht="12.75" customHeight="1" x14ac:dyDescent="0.25">
      <c r="A519" s="235"/>
      <c r="B519" s="235"/>
      <c r="C519" s="235"/>
      <c r="D519" s="235"/>
      <c r="E519" s="235"/>
      <c r="F519" s="235"/>
      <c r="G519" s="235"/>
      <c r="H519" s="242"/>
      <c r="I519" s="242"/>
      <c r="J519" s="242"/>
      <c r="K519" s="242"/>
      <c r="L519" s="242"/>
      <c r="M519" s="242"/>
      <c r="N519" s="242"/>
      <c r="O519" s="242"/>
      <c r="P519" s="242"/>
      <c r="Q519" s="242"/>
      <c r="R519" s="242"/>
      <c r="S519" s="242"/>
      <c r="T519" s="242"/>
      <c r="U519" s="235"/>
      <c r="V519" s="235"/>
      <c r="W519" s="235"/>
      <c r="X519" s="235"/>
      <c r="Y519" s="235"/>
    </row>
    <row r="520" spans="1:25" ht="12.75" customHeight="1" x14ac:dyDescent="0.25">
      <c r="A520" s="235"/>
      <c r="B520" s="235"/>
      <c r="C520" s="235"/>
      <c r="D520" s="235"/>
      <c r="E520" s="235"/>
      <c r="F520" s="235"/>
      <c r="G520" s="235"/>
      <c r="H520" s="242"/>
      <c r="I520" s="242"/>
      <c r="J520" s="242"/>
      <c r="K520" s="242"/>
      <c r="L520" s="242"/>
      <c r="M520" s="242"/>
      <c r="N520" s="242"/>
      <c r="O520" s="242"/>
      <c r="P520" s="242"/>
      <c r="Q520" s="242"/>
      <c r="R520" s="242"/>
      <c r="S520" s="242"/>
      <c r="T520" s="242"/>
      <c r="U520" s="235"/>
      <c r="V520" s="235"/>
      <c r="W520" s="235"/>
      <c r="X520" s="235"/>
      <c r="Y520" s="235"/>
    </row>
    <row r="521" spans="1:25" ht="12.75" customHeight="1" x14ac:dyDescent="0.25">
      <c r="A521" s="235"/>
      <c r="B521" s="235"/>
      <c r="C521" s="235"/>
      <c r="D521" s="235"/>
      <c r="E521" s="235"/>
      <c r="F521" s="235"/>
      <c r="G521" s="235"/>
      <c r="H521" s="242"/>
      <c r="I521" s="242"/>
      <c r="J521" s="242"/>
      <c r="K521" s="242"/>
      <c r="L521" s="242"/>
      <c r="M521" s="242"/>
      <c r="N521" s="242"/>
      <c r="O521" s="242"/>
      <c r="P521" s="242"/>
      <c r="Q521" s="242"/>
      <c r="R521" s="242"/>
      <c r="S521" s="242"/>
      <c r="T521" s="242"/>
      <c r="U521" s="235"/>
      <c r="V521" s="235"/>
      <c r="W521" s="235"/>
      <c r="X521" s="235"/>
      <c r="Y521" s="235"/>
    </row>
    <row r="522" spans="1:25" ht="12.75" customHeight="1" x14ac:dyDescent="0.25">
      <c r="A522" s="235"/>
      <c r="B522" s="235"/>
      <c r="C522" s="235"/>
      <c r="D522" s="235"/>
      <c r="E522" s="235"/>
      <c r="F522" s="235"/>
      <c r="G522" s="235"/>
      <c r="H522" s="242"/>
      <c r="I522" s="242"/>
      <c r="J522" s="242"/>
      <c r="K522" s="242"/>
      <c r="L522" s="242"/>
      <c r="M522" s="242"/>
      <c r="N522" s="242"/>
      <c r="O522" s="242"/>
      <c r="P522" s="242"/>
      <c r="Q522" s="242"/>
      <c r="R522" s="242"/>
      <c r="S522" s="242"/>
      <c r="T522" s="242"/>
      <c r="U522" s="235"/>
      <c r="V522" s="235"/>
      <c r="W522" s="235"/>
      <c r="X522" s="235"/>
      <c r="Y522" s="235"/>
    </row>
    <row r="523" spans="1:25" ht="12.75" customHeight="1" x14ac:dyDescent="0.25">
      <c r="A523" s="235"/>
      <c r="B523" s="235"/>
      <c r="C523" s="235"/>
      <c r="D523" s="235"/>
      <c r="E523" s="235"/>
      <c r="F523" s="235"/>
      <c r="G523" s="235"/>
      <c r="H523" s="242"/>
      <c r="I523" s="242"/>
      <c r="J523" s="242"/>
      <c r="K523" s="242"/>
      <c r="L523" s="242"/>
      <c r="M523" s="242"/>
      <c r="N523" s="242"/>
      <c r="O523" s="242"/>
      <c r="P523" s="242"/>
      <c r="Q523" s="242"/>
      <c r="R523" s="242"/>
      <c r="S523" s="242"/>
      <c r="T523" s="242"/>
      <c r="U523" s="235"/>
      <c r="V523" s="235"/>
      <c r="W523" s="235"/>
      <c r="X523" s="235"/>
      <c r="Y523" s="235"/>
    </row>
    <row r="524" spans="1:25" ht="12.75" customHeight="1" x14ac:dyDescent="0.25">
      <c r="A524" s="235"/>
      <c r="B524" s="235"/>
      <c r="C524" s="235"/>
      <c r="D524" s="235"/>
      <c r="E524" s="235"/>
      <c r="F524" s="235"/>
      <c r="G524" s="235"/>
      <c r="H524" s="242"/>
      <c r="I524" s="242"/>
      <c r="J524" s="242"/>
      <c r="K524" s="242"/>
      <c r="L524" s="242"/>
      <c r="M524" s="242"/>
      <c r="N524" s="242"/>
      <c r="O524" s="242"/>
      <c r="P524" s="242"/>
      <c r="Q524" s="242"/>
      <c r="R524" s="242"/>
      <c r="S524" s="242"/>
      <c r="T524" s="242"/>
      <c r="U524" s="235"/>
      <c r="V524" s="235"/>
      <c r="W524" s="235"/>
      <c r="X524" s="235"/>
      <c r="Y524" s="235"/>
    </row>
    <row r="525" spans="1:25" ht="12.75" customHeight="1" x14ac:dyDescent="0.25">
      <c r="A525" s="235"/>
      <c r="B525" s="235"/>
      <c r="C525" s="235"/>
      <c r="D525" s="235"/>
      <c r="E525" s="235"/>
      <c r="F525" s="235"/>
      <c r="G525" s="235"/>
      <c r="H525" s="242"/>
      <c r="I525" s="242"/>
      <c r="J525" s="242"/>
      <c r="K525" s="242"/>
      <c r="L525" s="242"/>
      <c r="M525" s="242"/>
      <c r="N525" s="242"/>
      <c r="O525" s="242"/>
      <c r="P525" s="242"/>
      <c r="Q525" s="242"/>
      <c r="R525" s="242"/>
      <c r="S525" s="242"/>
      <c r="T525" s="242"/>
      <c r="U525" s="235"/>
      <c r="V525" s="235"/>
      <c r="W525" s="235"/>
      <c r="X525" s="235"/>
      <c r="Y525" s="235"/>
    </row>
    <row r="526" spans="1:25" ht="12.75" customHeight="1" x14ac:dyDescent="0.25">
      <c r="A526" s="235"/>
      <c r="B526" s="235"/>
      <c r="C526" s="235"/>
      <c r="D526" s="235"/>
      <c r="E526" s="235"/>
      <c r="F526" s="235"/>
      <c r="G526" s="235"/>
      <c r="H526" s="242"/>
      <c r="I526" s="242"/>
      <c r="J526" s="242"/>
      <c r="K526" s="242"/>
      <c r="L526" s="242"/>
      <c r="M526" s="242"/>
      <c r="N526" s="242"/>
      <c r="O526" s="242"/>
      <c r="P526" s="242"/>
      <c r="Q526" s="242"/>
      <c r="R526" s="242"/>
      <c r="S526" s="242"/>
      <c r="T526" s="242"/>
      <c r="U526" s="235"/>
      <c r="V526" s="235"/>
      <c r="W526" s="235"/>
      <c r="X526" s="235"/>
      <c r="Y526" s="235"/>
    </row>
    <row r="527" spans="1:25" ht="12.75" customHeight="1" x14ac:dyDescent="0.25">
      <c r="A527" s="235"/>
      <c r="B527" s="235"/>
      <c r="C527" s="235"/>
      <c r="D527" s="235"/>
      <c r="E527" s="235"/>
      <c r="F527" s="235"/>
      <c r="G527" s="235"/>
      <c r="H527" s="242"/>
      <c r="I527" s="242"/>
      <c r="J527" s="242"/>
      <c r="K527" s="242"/>
      <c r="L527" s="242"/>
      <c r="M527" s="242"/>
      <c r="N527" s="242"/>
      <c r="O527" s="242"/>
      <c r="P527" s="242"/>
      <c r="Q527" s="242"/>
      <c r="R527" s="242"/>
      <c r="S527" s="242"/>
      <c r="T527" s="242"/>
      <c r="U527" s="235"/>
      <c r="V527" s="235"/>
      <c r="W527" s="235"/>
      <c r="X527" s="235"/>
      <c r="Y527" s="235"/>
    </row>
    <row r="528" spans="1:25" ht="12.75" customHeight="1" x14ac:dyDescent="0.25">
      <c r="A528" s="235"/>
      <c r="B528" s="235"/>
      <c r="C528" s="235"/>
      <c r="D528" s="235"/>
      <c r="E528" s="235"/>
      <c r="F528" s="235"/>
      <c r="G528" s="235"/>
      <c r="H528" s="242"/>
      <c r="I528" s="242"/>
      <c r="J528" s="242"/>
      <c r="K528" s="242"/>
      <c r="L528" s="242"/>
      <c r="M528" s="242"/>
      <c r="N528" s="242"/>
      <c r="O528" s="242"/>
      <c r="P528" s="242"/>
      <c r="Q528" s="242"/>
      <c r="R528" s="242"/>
      <c r="S528" s="242"/>
      <c r="T528" s="242"/>
      <c r="U528" s="235"/>
      <c r="V528" s="235"/>
      <c r="W528" s="235"/>
      <c r="X528" s="235"/>
      <c r="Y528" s="235"/>
    </row>
    <row r="529" spans="1:25" ht="12.75" customHeight="1" x14ac:dyDescent="0.25">
      <c r="A529" s="235"/>
      <c r="B529" s="235"/>
      <c r="C529" s="235"/>
      <c r="D529" s="235"/>
      <c r="E529" s="235"/>
      <c r="F529" s="235"/>
      <c r="G529" s="235"/>
      <c r="H529" s="242"/>
      <c r="I529" s="242"/>
      <c r="J529" s="242"/>
      <c r="K529" s="242"/>
      <c r="L529" s="242"/>
      <c r="M529" s="242"/>
      <c r="N529" s="242"/>
      <c r="O529" s="242"/>
      <c r="P529" s="242"/>
      <c r="Q529" s="242"/>
      <c r="R529" s="242"/>
      <c r="S529" s="242"/>
      <c r="T529" s="242"/>
      <c r="U529" s="235"/>
      <c r="V529" s="235"/>
      <c r="W529" s="235"/>
      <c r="X529" s="235"/>
      <c r="Y529" s="235"/>
    </row>
    <row r="530" spans="1:25" ht="12.75" customHeight="1" x14ac:dyDescent="0.25">
      <c r="A530" s="235"/>
      <c r="B530" s="235"/>
      <c r="C530" s="235"/>
      <c r="D530" s="235"/>
      <c r="E530" s="235"/>
      <c r="F530" s="235"/>
      <c r="G530" s="235"/>
      <c r="H530" s="242"/>
      <c r="I530" s="242"/>
      <c r="J530" s="242"/>
      <c r="K530" s="242"/>
      <c r="L530" s="242"/>
      <c r="M530" s="242"/>
      <c r="N530" s="242"/>
      <c r="O530" s="242"/>
      <c r="P530" s="242"/>
      <c r="Q530" s="242"/>
      <c r="R530" s="242"/>
      <c r="S530" s="242"/>
      <c r="T530" s="242"/>
      <c r="U530" s="235"/>
      <c r="V530" s="235"/>
      <c r="W530" s="235"/>
      <c r="X530" s="235"/>
      <c r="Y530" s="235"/>
    </row>
    <row r="531" spans="1:25" ht="12.75" customHeight="1" x14ac:dyDescent="0.25">
      <c r="A531" s="235"/>
      <c r="B531" s="235"/>
      <c r="C531" s="235"/>
      <c r="D531" s="235"/>
      <c r="E531" s="235"/>
      <c r="F531" s="235"/>
      <c r="G531" s="235"/>
      <c r="H531" s="242"/>
      <c r="I531" s="242"/>
      <c r="J531" s="242"/>
      <c r="K531" s="242"/>
      <c r="L531" s="242"/>
      <c r="M531" s="242"/>
      <c r="N531" s="242"/>
      <c r="O531" s="242"/>
      <c r="P531" s="242"/>
      <c r="Q531" s="242"/>
      <c r="R531" s="242"/>
      <c r="S531" s="242"/>
      <c r="T531" s="242"/>
      <c r="U531" s="235"/>
      <c r="V531" s="235"/>
      <c r="W531" s="235"/>
      <c r="X531" s="235"/>
      <c r="Y531" s="235"/>
    </row>
    <row r="532" spans="1:25" ht="12.75" customHeight="1" x14ac:dyDescent="0.25">
      <c r="A532" s="235"/>
      <c r="B532" s="235"/>
      <c r="C532" s="235"/>
      <c r="D532" s="235"/>
      <c r="E532" s="235"/>
      <c r="F532" s="235"/>
      <c r="G532" s="235"/>
      <c r="H532" s="242"/>
      <c r="I532" s="242"/>
      <c r="J532" s="242"/>
      <c r="K532" s="242"/>
      <c r="L532" s="242"/>
      <c r="M532" s="242"/>
      <c r="N532" s="242"/>
      <c r="O532" s="242"/>
      <c r="P532" s="242"/>
      <c r="Q532" s="242"/>
      <c r="R532" s="242"/>
      <c r="S532" s="242"/>
      <c r="T532" s="242"/>
      <c r="U532" s="235"/>
      <c r="V532" s="235"/>
      <c r="W532" s="235"/>
      <c r="X532" s="235"/>
      <c r="Y532" s="235"/>
    </row>
    <row r="533" spans="1:25" ht="12.75" customHeight="1" x14ac:dyDescent="0.25">
      <c r="A533" s="235"/>
      <c r="B533" s="235"/>
      <c r="C533" s="235"/>
      <c r="D533" s="235"/>
      <c r="E533" s="235"/>
      <c r="F533" s="235"/>
      <c r="G533" s="235"/>
      <c r="H533" s="242"/>
      <c r="I533" s="242"/>
      <c r="J533" s="242"/>
      <c r="K533" s="242"/>
      <c r="L533" s="242"/>
      <c r="M533" s="242"/>
      <c r="N533" s="242"/>
      <c r="O533" s="242"/>
      <c r="P533" s="242"/>
      <c r="Q533" s="242"/>
      <c r="R533" s="242"/>
      <c r="S533" s="242"/>
      <c r="T533" s="242"/>
      <c r="U533" s="235"/>
      <c r="V533" s="235"/>
      <c r="W533" s="235"/>
      <c r="X533" s="235"/>
      <c r="Y533" s="235"/>
    </row>
    <row r="534" spans="1:25" ht="12.75" customHeight="1" x14ac:dyDescent="0.25">
      <c r="A534" s="235"/>
      <c r="B534" s="235"/>
      <c r="C534" s="235"/>
      <c r="D534" s="235"/>
      <c r="E534" s="235"/>
      <c r="F534" s="235"/>
      <c r="G534" s="235"/>
      <c r="H534" s="242"/>
      <c r="I534" s="242"/>
      <c r="J534" s="242"/>
      <c r="K534" s="242"/>
      <c r="L534" s="242"/>
      <c r="M534" s="242"/>
      <c r="N534" s="242"/>
      <c r="O534" s="242"/>
      <c r="P534" s="242"/>
      <c r="Q534" s="242"/>
      <c r="R534" s="242"/>
      <c r="S534" s="242"/>
      <c r="T534" s="242"/>
      <c r="U534" s="235"/>
      <c r="V534" s="235"/>
      <c r="W534" s="235"/>
      <c r="X534" s="235"/>
      <c r="Y534" s="235"/>
    </row>
    <row r="535" spans="1:25" ht="12.75" customHeight="1" x14ac:dyDescent="0.25">
      <c r="A535" s="235"/>
      <c r="B535" s="235"/>
      <c r="C535" s="235"/>
      <c r="D535" s="235"/>
      <c r="E535" s="235"/>
      <c r="F535" s="235"/>
      <c r="G535" s="235"/>
      <c r="H535" s="242"/>
      <c r="I535" s="242"/>
      <c r="J535" s="242"/>
      <c r="K535" s="242"/>
      <c r="L535" s="242"/>
      <c r="M535" s="242"/>
      <c r="N535" s="242"/>
      <c r="O535" s="242"/>
      <c r="P535" s="242"/>
      <c r="Q535" s="242"/>
      <c r="R535" s="242"/>
      <c r="S535" s="242"/>
      <c r="T535" s="242"/>
      <c r="U535" s="235"/>
      <c r="V535" s="235"/>
      <c r="W535" s="235"/>
      <c r="X535" s="235"/>
      <c r="Y535" s="235"/>
    </row>
    <row r="536" spans="1:25" ht="12.75" customHeight="1" x14ac:dyDescent="0.25">
      <c r="A536" s="235"/>
      <c r="B536" s="235"/>
      <c r="C536" s="235"/>
      <c r="D536" s="235"/>
      <c r="E536" s="235"/>
      <c r="F536" s="235"/>
      <c r="G536" s="235"/>
      <c r="H536" s="242"/>
      <c r="I536" s="242"/>
      <c r="J536" s="242"/>
      <c r="K536" s="242"/>
      <c r="L536" s="242"/>
      <c r="M536" s="242"/>
      <c r="N536" s="242"/>
      <c r="O536" s="242"/>
      <c r="P536" s="242"/>
      <c r="Q536" s="242"/>
      <c r="R536" s="242"/>
      <c r="S536" s="242"/>
      <c r="T536" s="242"/>
      <c r="U536" s="235"/>
      <c r="V536" s="235"/>
      <c r="W536" s="235"/>
      <c r="X536" s="235"/>
      <c r="Y536" s="235"/>
    </row>
    <row r="537" spans="1:25" ht="12.75" customHeight="1" x14ac:dyDescent="0.25">
      <c r="A537" s="235"/>
      <c r="B537" s="235"/>
      <c r="C537" s="235"/>
      <c r="D537" s="235"/>
      <c r="E537" s="235"/>
      <c r="F537" s="235"/>
      <c r="G537" s="235"/>
      <c r="H537" s="242"/>
      <c r="I537" s="242"/>
      <c r="J537" s="242"/>
      <c r="K537" s="242"/>
      <c r="L537" s="242"/>
      <c r="M537" s="242"/>
      <c r="N537" s="242"/>
      <c r="O537" s="242"/>
      <c r="P537" s="242"/>
      <c r="Q537" s="242"/>
      <c r="R537" s="242"/>
      <c r="S537" s="242"/>
      <c r="T537" s="242"/>
      <c r="U537" s="235"/>
      <c r="V537" s="235"/>
      <c r="W537" s="235"/>
      <c r="X537" s="235"/>
      <c r="Y537" s="235"/>
    </row>
    <row r="538" spans="1:25" ht="12.75" customHeight="1" x14ac:dyDescent="0.25">
      <c r="A538" s="235"/>
      <c r="B538" s="235"/>
      <c r="C538" s="235"/>
      <c r="D538" s="235"/>
      <c r="E538" s="235"/>
      <c r="F538" s="235"/>
      <c r="G538" s="235"/>
      <c r="H538" s="242"/>
      <c r="I538" s="242"/>
      <c r="J538" s="242"/>
      <c r="K538" s="242"/>
      <c r="L538" s="242"/>
      <c r="M538" s="242"/>
      <c r="N538" s="242"/>
      <c r="O538" s="242"/>
      <c r="P538" s="242"/>
      <c r="Q538" s="242"/>
      <c r="R538" s="242"/>
      <c r="S538" s="242"/>
      <c r="T538" s="242"/>
      <c r="U538" s="235"/>
      <c r="V538" s="235"/>
      <c r="W538" s="235"/>
      <c r="X538" s="235"/>
      <c r="Y538" s="235"/>
    </row>
    <row r="539" spans="1:25" ht="12.75" customHeight="1" x14ac:dyDescent="0.25">
      <c r="A539" s="235"/>
      <c r="B539" s="235"/>
      <c r="C539" s="235"/>
      <c r="D539" s="235"/>
      <c r="E539" s="235"/>
      <c r="F539" s="235"/>
      <c r="G539" s="235"/>
      <c r="H539" s="242"/>
      <c r="I539" s="242"/>
      <c r="J539" s="242"/>
      <c r="K539" s="242"/>
      <c r="L539" s="242"/>
      <c r="M539" s="242"/>
      <c r="N539" s="242"/>
      <c r="O539" s="242"/>
      <c r="P539" s="242"/>
      <c r="Q539" s="242"/>
      <c r="R539" s="242"/>
      <c r="S539" s="242"/>
      <c r="T539" s="242"/>
      <c r="U539" s="235"/>
      <c r="V539" s="235"/>
      <c r="W539" s="235"/>
      <c r="X539" s="235"/>
      <c r="Y539" s="235"/>
    </row>
    <row r="540" spans="1:25" ht="12.75" customHeight="1" x14ac:dyDescent="0.25">
      <c r="A540" s="235"/>
      <c r="B540" s="235"/>
      <c r="C540" s="235"/>
      <c r="D540" s="235"/>
      <c r="E540" s="235"/>
      <c r="F540" s="235"/>
      <c r="G540" s="235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35"/>
      <c r="V540" s="235"/>
      <c r="W540" s="235"/>
      <c r="X540" s="235"/>
      <c r="Y540" s="235"/>
    </row>
    <row r="541" spans="1:25" ht="12.75" customHeight="1" x14ac:dyDescent="0.25">
      <c r="A541" s="235"/>
      <c r="B541" s="235"/>
      <c r="C541" s="235"/>
      <c r="D541" s="235"/>
      <c r="E541" s="235"/>
      <c r="F541" s="235"/>
      <c r="G541" s="235"/>
      <c r="H541" s="242"/>
      <c r="I541" s="242"/>
      <c r="J541" s="242"/>
      <c r="K541" s="242"/>
      <c r="L541" s="242"/>
      <c r="M541" s="242"/>
      <c r="N541" s="242"/>
      <c r="O541" s="242"/>
      <c r="P541" s="242"/>
      <c r="Q541" s="242"/>
      <c r="R541" s="242"/>
      <c r="S541" s="242"/>
      <c r="T541" s="242"/>
      <c r="U541" s="235"/>
      <c r="V541" s="235"/>
      <c r="W541" s="235"/>
      <c r="X541" s="235"/>
      <c r="Y541" s="235"/>
    </row>
    <row r="542" spans="1:25" ht="12.75" customHeight="1" x14ac:dyDescent="0.25">
      <c r="A542" s="235"/>
      <c r="B542" s="235"/>
      <c r="C542" s="235"/>
      <c r="D542" s="235"/>
      <c r="E542" s="235"/>
      <c r="F542" s="235"/>
      <c r="G542" s="235"/>
      <c r="H542" s="242"/>
      <c r="I542" s="242"/>
      <c r="J542" s="242"/>
      <c r="K542" s="242"/>
      <c r="L542" s="242"/>
      <c r="M542" s="242"/>
      <c r="N542" s="242"/>
      <c r="O542" s="242"/>
      <c r="P542" s="242"/>
      <c r="Q542" s="242"/>
      <c r="R542" s="242"/>
      <c r="S542" s="242"/>
      <c r="T542" s="242"/>
      <c r="U542" s="235"/>
      <c r="V542" s="235"/>
      <c r="W542" s="235"/>
      <c r="X542" s="235"/>
      <c r="Y542" s="235"/>
    </row>
    <row r="543" spans="1:25" ht="12.75" customHeight="1" x14ac:dyDescent="0.25">
      <c r="A543" s="235"/>
      <c r="B543" s="235"/>
      <c r="C543" s="235"/>
      <c r="D543" s="235"/>
      <c r="E543" s="235"/>
      <c r="F543" s="235"/>
      <c r="G543" s="235"/>
      <c r="H543" s="242"/>
      <c r="I543" s="242"/>
      <c r="J543" s="242"/>
      <c r="K543" s="242"/>
      <c r="L543" s="242"/>
      <c r="M543" s="242"/>
      <c r="N543" s="242"/>
      <c r="O543" s="242"/>
      <c r="P543" s="242"/>
      <c r="Q543" s="242"/>
      <c r="R543" s="242"/>
      <c r="S543" s="242"/>
      <c r="T543" s="242"/>
      <c r="U543" s="235"/>
      <c r="V543" s="235"/>
      <c r="W543" s="235"/>
      <c r="X543" s="235"/>
      <c r="Y543" s="235"/>
    </row>
    <row r="544" spans="1:25" ht="12.75" customHeight="1" x14ac:dyDescent="0.25">
      <c r="A544" s="235"/>
      <c r="B544" s="235"/>
      <c r="C544" s="235"/>
      <c r="D544" s="235"/>
      <c r="E544" s="235"/>
      <c r="F544" s="235"/>
      <c r="G544" s="235"/>
      <c r="H544" s="242"/>
      <c r="I544" s="242"/>
      <c r="J544" s="242"/>
      <c r="K544" s="242"/>
      <c r="L544" s="242"/>
      <c r="M544" s="242"/>
      <c r="N544" s="242"/>
      <c r="O544" s="242"/>
      <c r="P544" s="242"/>
      <c r="Q544" s="242"/>
      <c r="R544" s="242"/>
      <c r="S544" s="242"/>
      <c r="T544" s="242"/>
      <c r="U544" s="235"/>
      <c r="V544" s="235"/>
      <c r="W544" s="235"/>
      <c r="X544" s="235"/>
      <c r="Y544" s="235"/>
    </row>
    <row r="545" spans="1:25" ht="12.75" customHeight="1" x14ac:dyDescent="0.25">
      <c r="A545" s="235"/>
      <c r="B545" s="235"/>
      <c r="C545" s="235"/>
      <c r="D545" s="235"/>
      <c r="E545" s="235"/>
      <c r="F545" s="235"/>
      <c r="G545" s="235"/>
      <c r="H545" s="242"/>
      <c r="I545" s="242"/>
      <c r="J545" s="242"/>
      <c r="K545" s="242"/>
      <c r="L545" s="242"/>
      <c r="M545" s="242"/>
      <c r="N545" s="242"/>
      <c r="O545" s="242"/>
      <c r="P545" s="242"/>
      <c r="Q545" s="242"/>
      <c r="R545" s="242"/>
      <c r="S545" s="242"/>
      <c r="T545" s="242"/>
      <c r="U545" s="235"/>
      <c r="V545" s="235"/>
      <c r="W545" s="235"/>
      <c r="X545" s="235"/>
      <c r="Y545" s="235"/>
    </row>
    <row r="546" spans="1:25" ht="12.75" customHeight="1" x14ac:dyDescent="0.25">
      <c r="A546" s="235"/>
      <c r="B546" s="235"/>
      <c r="C546" s="235"/>
      <c r="D546" s="235"/>
      <c r="E546" s="235"/>
      <c r="F546" s="235"/>
      <c r="G546" s="235"/>
      <c r="H546" s="242"/>
      <c r="I546" s="242"/>
      <c r="J546" s="242"/>
      <c r="K546" s="242"/>
      <c r="L546" s="242"/>
      <c r="M546" s="242"/>
      <c r="N546" s="242"/>
      <c r="O546" s="242"/>
      <c r="P546" s="242"/>
      <c r="Q546" s="242"/>
      <c r="R546" s="242"/>
      <c r="S546" s="242"/>
      <c r="T546" s="242"/>
      <c r="U546" s="235"/>
      <c r="V546" s="235"/>
      <c r="W546" s="235"/>
      <c r="X546" s="235"/>
      <c r="Y546" s="235"/>
    </row>
    <row r="547" spans="1:25" ht="12.75" customHeight="1" x14ac:dyDescent="0.25">
      <c r="A547" s="235"/>
      <c r="B547" s="235"/>
      <c r="C547" s="235"/>
      <c r="D547" s="235"/>
      <c r="E547" s="235"/>
      <c r="F547" s="235"/>
      <c r="G547" s="235"/>
      <c r="H547" s="242"/>
      <c r="I547" s="242"/>
      <c r="J547" s="242"/>
      <c r="K547" s="242"/>
      <c r="L547" s="242"/>
      <c r="M547" s="242"/>
      <c r="N547" s="242"/>
      <c r="O547" s="242"/>
      <c r="P547" s="242"/>
      <c r="Q547" s="242"/>
      <c r="R547" s="242"/>
      <c r="S547" s="242"/>
      <c r="T547" s="242"/>
      <c r="U547" s="235"/>
      <c r="V547" s="235"/>
      <c r="W547" s="235"/>
      <c r="X547" s="235"/>
      <c r="Y547" s="235"/>
    </row>
    <row r="548" spans="1:25" ht="12.75" customHeight="1" x14ac:dyDescent="0.25">
      <c r="A548" s="235"/>
      <c r="B548" s="235"/>
      <c r="C548" s="235"/>
      <c r="D548" s="235"/>
      <c r="E548" s="235"/>
      <c r="F548" s="235"/>
      <c r="G548" s="235"/>
      <c r="H548" s="242"/>
      <c r="I548" s="242"/>
      <c r="J548" s="242"/>
      <c r="K548" s="242"/>
      <c r="L548" s="242"/>
      <c r="M548" s="242"/>
      <c r="N548" s="242"/>
      <c r="O548" s="242"/>
      <c r="P548" s="242"/>
      <c r="Q548" s="242"/>
      <c r="R548" s="242"/>
      <c r="S548" s="242"/>
      <c r="T548" s="242"/>
      <c r="U548" s="235"/>
      <c r="V548" s="235"/>
      <c r="W548" s="235"/>
      <c r="X548" s="235"/>
      <c r="Y548" s="235"/>
    </row>
    <row r="549" spans="1:25" ht="12.75" customHeight="1" x14ac:dyDescent="0.25">
      <c r="A549" s="235"/>
      <c r="B549" s="235"/>
      <c r="C549" s="235"/>
      <c r="D549" s="235"/>
      <c r="E549" s="235"/>
      <c r="F549" s="235"/>
      <c r="G549" s="235"/>
      <c r="H549" s="242"/>
      <c r="I549" s="242"/>
      <c r="J549" s="242"/>
      <c r="K549" s="242"/>
      <c r="L549" s="242"/>
      <c r="M549" s="242"/>
      <c r="N549" s="242"/>
      <c r="O549" s="242"/>
      <c r="P549" s="242"/>
      <c r="Q549" s="242"/>
      <c r="R549" s="242"/>
      <c r="S549" s="242"/>
      <c r="T549" s="242"/>
      <c r="U549" s="235"/>
      <c r="V549" s="235"/>
      <c r="W549" s="235"/>
      <c r="X549" s="235"/>
      <c r="Y549" s="235"/>
    </row>
    <row r="550" spans="1:25" ht="12.75" customHeight="1" x14ac:dyDescent="0.25">
      <c r="A550" s="235"/>
      <c r="B550" s="235"/>
      <c r="C550" s="235"/>
      <c r="D550" s="235"/>
      <c r="E550" s="235"/>
      <c r="F550" s="235"/>
      <c r="G550" s="235"/>
      <c r="H550" s="242"/>
      <c r="I550" s="242"/>
      <c r="J550" s="242"/>
      <c r="K550" s="242"/>
      <c r="L550" s="242"/>
      <c r="M550" s="242"/>
      <c r="N550" s="242"/>
      <c r="O550" s="242"/>
      <c r="P550" s="242"/>
      <c r="Q550" s="242"/>
      <c r="R550" s="242"/>
      <c r="S550" s="242"/>
      <c r="T550" s="242"/>
      <c r="U550" s="235"/>
      <c r="V550" s="235"/>
      <c r="W550" s="235"/>
      <c r="X550" s="235"/>
      <c r="Y550" s="235"/>
    </row>
    <row r="551" spans="1:25" ht="12.75" customHeight="1" x14ac:dyDescent="0.25">
      <c r="A551" s="235"/>
      <c r="B551" s="235"/>
      <c r="C551" s="235"/>
      <c r="D551" s="235"/>
      <c r="E551" s="235"/>
      <c r="F551" s="235"/>
      <c r="G551" s="235"/>
      <c r="H551" s="242"/>
      <c r="I551" s="242"/>
      <c r="J551" s="242"/>
      <c r="K551" s="242"/>
      <c r="L551" s="242"/>
      <c r="M551" s="242"/>
      <c r="N551" s="242"/>
      <c r="O551" s="242"/>
      <c r="P551" s="242"/>
      <c r="Q551" s="242"/>
      <c r="R551" s="242"/>
      <c r="S551" s="242"/>
      <c r="T551" s="242"/>
      <c r="U551" s="235"/>
      <c r="V551" s="235"/>
      <c r="W551" s="235"/>
      <c r="X551" s="235"/>
      <c r="Y551" s="235"/>
    </row>
    <row r="552" spans="1:25" ht="12.75" customHeight="1" x14ac:dyDescent="0.25">
      <c r="A552" s="235"/>
      <c r="B552" s="235"/>
      <c r="C552" s="235"/>
      <c r="D552" s="235"/>
      <c r="E552" s="235"/>
      <c r="F552" s="235"/>
      <c r="G552" s="235"/>
      <c r="H552" s="242"/>
      <c r="I552" s="242"/>
      <c r="J552" s="242"/>
      <c r="K552" s="242"/>
      <c r="L552" s="242"/>
      <c r="M552" s="242"/>
      <c r="N552" s="242"/>
      <c r="O552" s="242"/>
      <c r="P552" s="242"/>
      <c r="Q552" s="242"/>
      <c r="R552" s="242"/>
      <c r="S552" s="242"/>
      <c r="T552" s="242"/>
      <c r="U552" s="235"/>
      <c r="V552" s="235"/>
      <c r="W552" s="235"/>
      <c r="X552" s="235"/>
      <c r="Y552" s="235"/>
    </row>
    <row r="553" spans="1:25" ht="12.75" customHeight="1" x14ac:dyDescent="0.25">
      <c r="A553" s="235"/>
      <c r="B553" s="235"/>
      <c r="C553" s="235"/>
      <c r="D553" s="235"/>
      <c r="E553" s="235"/>
      <c r="F553" s="235"/>
      <c r="G553" s="235"/>
      <c r="H553" s="242"/>
      <c r="I553" s="242"/>
      <c r="J553" s="242"/>
      <c r="K553" s="242"/>
      <c r="L553" s="242"/>
      <c r="M553" s="242"/>
      <c r="N553" s="242"/>
      <c r="O553" s="242"/>
      <c r="P553" s="242"/>
      <c r="Q553" s="242"/>
      <c r="R553" s="242"/>
      <c r="S553" s="242"/>
      <c r="T553" s="242"/>
      <c r="U553" s="235"/>
      <c r="V553" s="235"/>
      <c r="W553" s="235"/>
      <c r="X553" s="235"/>
      <c r="Y553" s="235"/>
    </row>
    <row r="554" spans="1:25" ht="12.75" customHeight="1" x14ac:dyDescent="0.25">
      <c r="A554" s="235"/>
      <c r="B554" s="235"/>
      <c r="C554" s="235"/>
      <c r="D554" s="235"/>
      <c r="E554" s="235"/>
      <c r="F554" s="235"/>
      <c r="G554" s="235"/>
      <c r="H554" s="242"/>
      <c r="I554" s="242"/>
      <c r="J554" s="242"/>
      <c r="K554" s="242"/>
      <c r="L554" s="242"/>
      <c r="M554" s="242"/>
      <c r="N554" s="242"/>
      <c r="O554" s="242"/>
      <c r="P554" s="242"/>
      <c r="Q554" s="242"/>
      <c r="R554" s="242"/>
      <c r="S554" s="242"/>
      <c r="T554" s="242"/>
      <c r="U554" s="235"/>
      <c r="V554" s="235"/>
      <c r="W554" s="235"/>
      <c r="X554" s="235"/>
      <c r="Y554" s="235"/>
    </row>
    <row r="555" spans="1:25" ht="12.75" customHeight="1" x14ac:dyDescent="0.25">
      <c r="A555" s="235"/>
      <c r="B555" s="235"/>
      <c r="C555" s="235"/>
      <c r="D555" s="235"/>
      <c r="E555" s="235"/>
      <c r="F555" s="235"/>
      <c r="G555" s="235"/>
      <c r="H555" s="242"/>
      <c r="I555" s="242"/>
      <c r="J555" s="242"/>
      <c r="K555" s="242"/>
      <c r="L555" s="242"/>
      <c r="M555" s="242"/>
      <c r="N555" s="242"/>
      <c r="O555" s="242"/>
      <c r="P555" s="242"/>
      <c r="Q555" s="242"/>
      <c r="R555" s="242"/>
      <c r="S555" s="242"/>
      <c r="T555" s="242"/>
      <c r="U555" s="235"/>
      <c r="V555" s="235"/>
      <c r="W555" s="235"/>
      <c r="X555" s="235"/>
      <c r="Y555" s="235"/>
    </row>
    <row r="556" spans="1:25" ht="12.75" customHeight="1" x14ac:dyDescent="0.25">
      <c r="A556" s="235"/>
      <c r="B556" s="235"/>
      <c r="C556" s="235"/>
      <c r="D556" s="235"/>
      <c r="E556" s="235"/>
      <c r="F556" s="235"/>
      <c r="G556" s="235"/>
      <c r="H556" s="242"/>
      <c r="I556" s="242"/>
      <c r="J556" s="242"/>
      <c r="K556" s="242"/>
      <c r="L556" s="242"/>
      <c r="M556" s="242"/>
      <c r="N556" s="242"/>
      <c r="O556" s="242"/>
      <c r="P556" s="242"/>
      <c r="Q556" s="242"/>
      <c r="R556" s="242"/>
      <c r="S556" s="242"/>
      <c r="T556" s="242"/>
      <c r="U556" s="235"/>
      <c r="V556" s="235"/>
      <c r="W556" s="235"/>
      <c r="X556" s="235"/>
      <c r="Y556" s="235"/>
    </row>
    <row r="557" spans="1:25" ht="12.75" customHeight="1" x14ac:dyDescent="0.25">
      <c r="A557" s="235"/>
      <c r="B557" s="235"/>
      <c r="C557" s="235"/>
      <c r="D557" s="235"/>
      <c r="E557" s="235"/>
      <c r="F557" s="235"/>
      <c r="G557" s="235"/>
      <c r="H557" s="242"/>
      <c r="I557" s="242"/>
      <c r="J557" s="242"/>
      <c r="K557" s="242"/>
      <c r="L557" s="242"/>
      <c r="M557" s="242"/>
      <c r="N557" s="242"/>
      <c r="O557" s="242"/>
      <c r="P557" s="242"/>
      <c r="Q557" s="242"/>
      <c r="R557" s="242"/>
      <c r="S557" s="242"/>
      <c r="T557" s="242"/>
      <c r="U557" s="235"/>
      <c r="V557" s="235"/>
      <c r="W557" s="235"/>
      <c r="X557" s="235"/>
      <c r="Y557" s="235"/>
    </row>
    <row r="558" spans="1:25" ht="12.75" customHeight="1" x14ac:dyDescent="0.25">
      <c r="A558" s="235"/>
      <c r="B558" s="235"/>
      <c r="C558" s="235"/>
      <c r="D558" s="235"/>
      <c r="E558" s="235"/>
      <c r="F558" s="235"/>
      <c r="G558" s="235"/>
      <c r="H558" s="242"/>
      <c r="I558" s="242"/>
      <c r="J558" s="242"/>
      <c r="K558" s="242"/>
      <c r="L558" s="242"/>
      <c r="M558" s="242"/>
      <c r="N558" s="242"/>
      <c r="O558" s="242"/>
      <c r="P558" s="242"/>
      <c r="Q558" s="242"/>
      <c r="R558" s="242"/>
      <c r="S558" s="242"/>
      <c r="T558" s="242"/>
      <c r="U558" s="235"/>
      <c r="V558" s="235"/>
      <c r="W558" s="235"/>
      <c r="X558" s="235"/>
      <c r="Y558" s="235"/>
    </row>
    <row r="559" spans="1:25" ht="12.75" customHeight="1" x14ac:dyDescent="0.25">
      <c r="A559" s="235"/>
      <c r="B559" s="235"/>
      <c r="C559" s="235"/>
      <c r="D559" s="235"/>
      <c r="E559" s="235"/>
      <c r="F559" s="235"/>
      <c r="G559" s="235"/>
      <c r="H559" s="242"/>
      <c r="I559" s="242"/>
      <c r="J559" s="242"/>
      <c r="K559" s="242"/>
      <c r="L559" s="242"/>
      <c r="M559" s="242"/>
      <c r="N559" s="242"/>
      <c r="O559" s="242"/>
      <c r="P559" s="242"/>
      <c r="Q559" s="242"/>
      <c r="R559" s="242"/>
      <c r="S559" s="242"/>
      <c r="T559" s="242"/>
      <c r="U559" s="235"/>
      <c r="V559" s="235"/>
      <c r="W559" s="235"/>
      <c r="X559" s="235"/>
      <c r="Y559" s="235"/>
    </row>
    <row r="560" spans="1:25" ht="12.75" customHeight="1" x14ac:dyDescent="0.25">
      <c r="A560" s="235"/>
      <c r="B560" s="235"/>
      <c r="C560" s="235"/>
      <c r="D560" s="235"/>
      <c r="E560" s="235"/>
      <c r="F560" s="235"/>
      <c r="G560" s="235"/>
      <c r="H560" s="242"/>
      <c r="I560" s="242"/>
      <c r="J560" s="242"/>
      <c r="K560" s="242"/>
      <c r="L560" s="242"/>
      <c r="M560" s="242"/>
      <c r="N560" s="242"/>
      <c r="O560" s="242"/>
      <c r="P560" s="242"/>
      <c r="Q560" s="242"/>
      <c r="R560" s="242"/>
      <c r="S560" s="242"/>
      <c r="T560" s="242"/>
      <c r="U560" s="235"/>
      <c r="V560" s="235"/>
      <c r="W560" s="235"/>
      <c r="X560" s="235"/>
      <c r="Y560" s="235"/>
    </row>
    <row r="561" spans="1:25" ht="12.75" customHeight="1" x14ac:dyDescent="0.25">
      <c r="A561" s="235"/>
      <c r="B561" s="235"/>
      <c r="C561" s="235"/>
      <c r="D561" s="235"/>
      <c r="E561" s="235"/>
      <c r="F561" s="235"/>
      <c r="G561" s="235"/>
      <c r="H561" s="242"/>
      <c r="I561" s="242"/>
      <c r="J561" s="242"/>
      <c r="K561" s="242"/>
      <c r="L561" s="242"/>
      <c r="M561" s="242"/>
      <c r="N561" s="242"/>
      <c r="O561" s="242"/>
      <c r="P561" s="242"/>
      <c r="Q561" s="242"/>
      <c r="R561" s="242"/>
      <c r="S561" s="242"/>
      <c r="T561" s="242"/>
      <c r="U561" s="235"/>
      <c r="V561" s="235"/>
      <c r="W561" s="235"/>
      <c r="X561" s="235"/>
      <c r="Y561" s="235"/>
    </row>
    <row r="562" spans="1:25" ht="12.75" customHeight="1" x14ac:dyDescent="0.25">
      <c r="A562" s="235"/>
      <c r="B562" s="235"/>
      <c r="C562" s="235"/>
      <c r="D562" s="235"/>
      <c r="E562" s="235"/>
      <c r="F562" s="235"/>
      <c r="G562" s="235"/>
      <c r="H562" s="242"/>
      <c r="I562" s="242"/>
      <c r="J562" s="242"/>
      <c r="K562" s="242"/>
      <c r="L562" s="242"/>
      <c r="M562" s="242"/>
      <c r="N562" s="242"/>
      <c r="O562" s="242"/>
      <c r="P562" s="242"/>
      <c r="Q562" s="242"/>
      <c r="R562" s="242"/>
      <c r="S562" s="242"/>
      <c r="T562" s="242"/>
      <c r="U562" s="235"/>
      <c r="V562" s="235"/>
      <c r="W562" s="235"/>
      <c r="X562" s="235"/>
      <c r="Y562" s="235"/>
    </row>
    <row r="563" spans="1:25" ht="12.75" customHeight="1" x14ac:dyDescent="0.25">
      <c r="A563" s="235"/>
      <c r="B563" s="235"/>
      <c r="C563" s="235"/>
      <c r="D563" s="235"/>
      <c r="E563" s="235"/>
      <c r="F563" s="235"/>
      <c r="G563" s="235"/>
      <c r="H563" s="242"/>
      <c r="I563" s="242"/>
      <c r="J563" s="242"/>
      <c r="K563" s="242"/>
      <c r="L563" s="242"/>
      <c r="M563" s="242"/>
      <c r="N563" s="242"/>
      <c r="O563" s="242"/>
      <c r="P563" s="242"/>
      <c r="Q563" s="242"/>
      <c r="R563" s="242"/>
      <c r="S563" s="242"/>
      <c r="T563" s="242"/>
      <c r="U563" s="235"/>
      <c r="V563" s="235"/>
      <c r="W563" s="235"/>
      <c r="X563" s="235"/>
      <c r="Y563" s="235"/>
    </row>
    <row r="564" spans="1:25" ht="12.75" customHeight="1" x14ac:dyDescent="0.25">
      <c r="A564" s="235"/>
      <c r="B564" s="235"/>
      <c r="C564" s="235"/>
      <c r="D564" s="235"/>
      <c r="E564" s="235"/>
      <c r="F564" s="235"/>
      <c r="G564" s="235"/>
      <c r="H564" s="242"/>
      <c r="I564" s="242"/>
      <c r="J564" s="242"/>
      <c r="K564" s="242"/>
      <c r="L564" s="242"/>
      <c r="M564" s="242"/>
      <c r="N564" s="242"/>
      <c r="O564" s="242"/>
      <c r="P564" s="242"/>
      <c r="Q564" s="242"/>
      <c r="R564" s="242"/>
      <c r="S564" s="242"/>
      <c r="T564" s="242"/>
      <c r="U564" s="235"/>
      <c r="V564" s="235"/>
      <c r="W564" s="235"/>
      <c r="X564" s="235"/>
      <c r="Y564" s="235"/>
    </row>
    <row r="565" spans="1:25" ht="12.75" customHeight="1" x14ac:dyDescent="0.25">
      <c r="A565" s="235"/>
      <c r="B565" s="235"/>
      <c r="C565" s="235"/>
      <c r="D565" s="235"/>
      <c r="E565" s="235"/>
      <c r="F565" s="235"/>
      <c r="G565" s="235"/>
      <c r="H565" s="242"/>
      <c r="I565" s="242"/>
      <c r="J565" s="242"/>
      <c r="K565" s="242"/>
      <c r="L565" s="242"/>
      <c r="M565" s="242"/>
      <c r="N565" s="242"/>
      <c r="O565" s="242"/>
      <c r="P565" s="242"/>
      <c r="Q565" s="242"/>
      <c r="R565" s="242"/>
      <c r="S565" s="242"/>
      <c r="T565" s="242"/>
      <c r="U565" s="235"/>
      <c r="V565" s="235"/>
      <c r="W565" s="235"/>
      <c r="X565" s="235"/>
      <c r="Y565" s="235"/>
    </row>
    <row r="566" spans="1:25" ht="12.75" customHeight="1" x14ac:dyDescent="0.25">
      <c r="A566" s="235"/>
      <c r="B566" s="235"/>
      <c r="C566" s="235"/>
      <c r="D566" s="235"/>
      <c r="E566" s="235"/>
      <c r="F566" s="235"/>
      <c r="G566" s="235"/>
      <c r="H566" s="242"/>
      <c r="I566" s="242"/>
      <c r="J566" s="242"/>
      <c r="K566" s="242"/>
      <c r="L566" s="242"/>
      <c r="M566" s="242"/>
      <c r="N566" s="242"/>
      <c r="O566" s="242"/>
      <c r="P566" s="242"/>
      <c r="Q566" s="242"/>
      <c r="R566" s="242"/>
      <c r="S566" s="242"/>
      <c r="T566" s="242"/>
      <c r="U566" s="235"/>
      <c r="V566" s="235"/>
      <c r="W566" s="235"/>
      <c r="X566" s="235"/>
      <c r="Y566" s="235"/>
    </row>
    <row r="567" spans="1:25" ht="12.75" customHeight="1" x14ac:dyDescent="0.25">
      <c r="A567" s="235"/>
      <c r="B567" s="235"/>
      <c r="C567" s="235"/>
      <c r="D567" s="235"/>
      <c r="E567" s="235"/>
      <c r="F567" s="235"/>
      <c r="G567" s="235"/>
      <c r="H567" s="242"/>
      <c r="I567" s="242"/>
      <c r="J567" s="242"/>
      <c r="K567" s="242"/>
      <c r="L567" s="242"/>
      <c r="M567" s="242"/>
      <c r="N567" s="242"/>
      <c r="O567" s="242"/>
      <c r="P567" s="242"/>
      <c r="Q567" s="242"/>
      <c r="R567" s="242"/>
      <c r="S567" s="242"/>
      <c r="T567" s="242"/>
      <c r="U567" s="235"/>
      <c r="V567" s="235"/>
      <c r="W567" s="235"/>
      <c r="X567" s="235"/>
      <c r="Y567" s="235"/>
    </row>
    <row r="568" spans="1:25" ht="12.75" customHeight="1" x14ac:dyDescent="0.25">
      <c r="A568" s="235"/>
      <c r="B568" s="235"/>
      <c r="C568" s="235"/>
      <c r="D568" s="235"/>
      <c r="E568" s="235"/>
      <c r="F568" s="235"/>
      <c r="G568" s="235"/>
      <c r="H568" s="242"/>
      <c r="I568" s="242"/>
      <c r="J568" s="242"/>
      <c r="K568" s="242"/>
      <c r="L568" s="242"/>
      <c r="M568" s="242"/>
      <c r="N568" s="242"/>
      <c r="O568" s="242"/>
      <c r="P568" s="242"/>
      <c r="Q568" s="242"/>
      <c r="R568" s="242"/>
      <c r="S568" s="242"/>
      <c r="T568" s="242"/>
      <c r="U568" s="235"/>
      <c r="V568" s="235"/>
      <c r="W568" s="235"/>
      <c r="X568" s="235"/>
      <c r="Y568" s="235"/>
    </row>
    <row r="569" spans="1:25" ht="12.75" customHeight="1" x14ac:dyDescent="0.25">
      <c r="A569" s="235"/>
      <c r="B569" s="235"/>
      <c r="C569" s="235"/>
      <c r="D569" s="235"/>
      <c r="E569" s="235"/>
      <c r="F569" s="235"/>
      <c r="G569" s="235"/>
      <c r="H569" s="242"/>
      <c r="I569" s="242"/>
      <c r="J569" s="242"/>
      <c r="K569" s="242"/>
      <c r="L569" s="242"/>
      <c r="M569" s="242"/>
      <c r="N569" s="242"/>
      <c r="O569" s="242"/>
      <c r="P569" s="242"/>
      <c r="Q569" s="242"/>
      <c r="R569" s="242"/>
      <c r="S569" s="242"/>
      <c r="T569" s="242"/>
      <c r="U569" s="235"/>
      <c r="V569" s="235"/>
      <c r="W569" s="235"/>
      <c r="X569" s="235"/>
      <c r="Y569" s="235"/>
    </row>
    <row r="570" spans="1:25" ht="12.75" customHeight="1" x14ac:dyDescent="0.25">
      <c r="A570" s="235"/>
      <c r="B570" s="235"/>
      <c r="C570" s="235"/>
      <c r="D570" s="235"/>
      <c r="E570" s="235"/>
      <c r="F570" s="235"/>
      <c r="G570" s="235"/>
      <c r="H570" s="242"/>
      <c r="I570" s="242"/>
      <c r="J570" s="242"/>
      <c r="K570" s="242"/>
      <c r="L570" s="242"/>
      <c r="M570" s="242"/>
      <c r="N570" s="242"/>
      <c r="O570" s="242"/>
      <c r="P570" s="242"/>
      <c r="Q570" s="242"/>
      <c r="R570" s="242"/>
      <c r="S570" s="242"/>
      <c r="T570" s="242"/>
      <c r="U570" s="235"/>
      <c r="V570" s="235"/>
      <c r="W570" s="235"/>
      <c r="X570" s="235"/>
      <c r="Y570" s="235"/>
    </row>
    <row r="571" spans="1:25" ht="12.75" customHeight="1" x14ac:dyDescent="0.25">
      <c r="A571" s="235"/>
      <c r="B571" s="235"/>
      <c r="C571" s="235"/>
      <c r="D571" s="235"/>
      <c r="E571" s="235"/>
      <c r="F571" s="235"/>
      <c r="G571" s="235"/>
      <c r="H571" s="242"/>
      <c r="I571" s="242"/>
      <c r="J571" s="242"/>
      <c r="K571" s="242"/>
      <c r="L571" s="242"/>
      <c r="M571" s="242"/>
      <c r="N571" s="242"/>
      <c r="O571" s="242"/>
      <c r="P571" s="242"/>
      <c r="Q571" s="242"/>
      <c r="R571" s="242"/>
      <c r="S571" s="242"/>
      <c r="T571" s="242"/>
      <c r="U571" s="235"/>
      <c r="V571" s="235"/>
      <c r="W571" s="235"/>
      <c r="X571" s="235"/>
      <c r="Y571" s="235"/>
    </row>
    <row r="572" spans="1:25" ht="12.75" customHeight="1" x14ac:dyDescent="0.25">
      <c r="A572" s="235"/>
      <c r="B572" s="235"/>
      <c r="C572" s="235"/>
      <c r="D572" s="235"/>
      <c r="E572" s="235"/>
      <c r="F572" s="235"/>
      <c r="G572" s="235"/>
      <c r="H572" s="242"/>
      <c r="I572" s="242"/>
      <c r="J572" s="242"/>
      <c r="K572" s="242"/>
      <c r="L572" s="242"/>
      <c r="M572" s="242"/>
      <c r="N572" s="242"/>
      <c r="O572" s="242"/>
      <c r="P572" s="242"/>
      <c r="Q572" s="242"/>
      <c r="R572" s="242"/>
      <c r="S572" s="242"/>
      <c r="T572" s="242"/>
      <c r="U572" s="235"/>
      <c r="V572" s="235"/>
      <c r="W572" s="235"/>
      <c r="X572" s="235"/>
      <c r="Y572" s="235"/>
    </row>
    <row r="573" spans="1:25" ht="12.75" customHeight="1" x14ac:dyDescent="0.25">
      <c r="A573" s="235"/>
      <c r="B573" s="235"/>
      <c r="C573" s="235"/>
      <c r="D573" s="235"/>
      <c r="E573" s="235"/>
      <c r="F573" s="235"/>
      <c r="G573" s="235"/>
      <c r="H573" s="242"/>
      <c r="I573" s="242"/>
      <c r="J573" s="242"/>
      <c r="K573" s="242"/>
      <c r="L573" s="242"/>
      <c r="M573" s="242"/>
      <c r="N573" s="242"/>
      <c r="O573" s="242"/>
      <c r="P573" s="242"/>
      <c r="Q573" s="242"/>
      <c r="R573" s="242"/>
      <c r="S573" s="242"/>
      <c r="T573" s="242"/>
      <c r="U573" s="235"/>
      <c r="V573" s="235"/>
      <c r="W573" s="235"/>
      <c r="X573" s="235"/>
      <c r="Y573" s="235"/>
    </row>
    <row r="574" spans="1:25" ht="12.75" customHeight="1" x14ac:dyDescent="0.25">
      <c r="A574" s="235"/>
      <c r="B574" s="235"/>
      <c r="C574" s="235"/>
      <c r="D574" s="235"/>
      <c r="E574" s="235"/>
      <c r="F574" s="235"/>
      <c r="G574" s="235"/>
      <c r="H574" s="242"/>
      <c r="I574" s="242"/>
      <c r="J574" s="242"/>
      <c r="K574" s="242"/>
      <c r="L574" s="242"/>
      <c r="M574" s="242"/>
      <c r="N574" s="242"/>
      <c r="O574" s="242"/>
      <c r="P574" s="242"/>
      <c r="Q574" s="242"/>
      <c r="R574" s="242"/>
      <c r="S574" s="242"/>
      <c r="T574" s="242"/>
      <c r="U574" s="235"/>
      <c r="V574" s="235"/>
      <c r="W574" s="235"/>
      <c r="X574" s="235"/>
      <c r="Y574" s="235"/>
    </row>
    <row r="575" spans="1:25" ht="12.75" customHeight="1" x14ac:dyDescent="0.25">
      <c r="A575" s="235"/>
      <c r="B575" s="235"/>
      <c r="C575" s="235"/>
      <c r="D575" s="235"/>
      <c r="E575" s="235"/>
      <c r="F575" s="235"/>
      <c r="G575" s="235"/>
      <c r="H575" s="242"/>
      <c r="I575" s="242"/>
      <c r="J575" s="242"/>
      <c r="K575" s="242"/>
      <c r="L575" s="242"/>
      <c r="M575" s="242"/>
      <c r="N575" s="242"/>
      <c r="O575" s="242"/>
      <c r="P575" s="242"/>
      <c r="Q575" s="242"/>
      <c r="R575" s="242"/>
      <c r="S575" s="242"/>
      <c r="T575" s="242"/>
      <c r="U575" s="235"/>
      <c r="V575" s="235"/>
      <c r="W575" s="235"/>
      <c r="X575" s="235"/>
      <c r="Y575" s="235"/>
    </row>
    <row r="576" spans="1:25" ht="12.75" customHeight="1" x14ac:dyDescent="0.25">
      <c r="A576" s="235"/>
      <c r="B576" s="235"/>
      <c r="C576" s="235"/>
      <c r="D576" s="235"/>
      <c r="E576" s="235"/>
      <c r="F576" s="235"/>
      <c r="G576" s="235"/>
      <c r="H576" s="242"/>
      <c r="I576" s="242"/>
      <c r="J576" s="242"/>
      <c r="K576" s="242"/>
      <c r="L576" s="242"/>
      <c r="M576" s="242"/>
      <c r="N576" s="242"/>
      <c r="O576" s="242"/>
      <c r="P576" s="242"/>
      <c r="Q576" s="242"/>
      <c r="R576" s="242"/>
      <c r="S576" s="242"/>
      <c r="T576" s="242"/>
      <c r="U576" s="235"/>
      <c r="V576" s="235"/>
      <c r="W576" s="235"/>
      <c r="X576" s="235"/>
      <c r="Y576" s="235"/>
    </row>
    <row r="577" spans="1:25" ht="12.75" customHeight="1" x14ac:dyDescent="0.25">
      <c r="A577" s="235"/>
      <c r="B577" s="235"/>
      <c r="C577" s="235"/>
      <c r="D577" s="235"/>
      <c r="E577" s="235"/>
      <c r="F577" s="235"/>
      <c r="G577" s="235"/>
      <c r="H577" s="242"/>
      <c r="I577" s="242"/>
      <c r="J577" s="242"/>
      <c r="K577" s="242"/>
      <c r="L577" s="242"/>
      <c r="M577" s="242"/>
      <c r="N577" s="242"/>
      <c r="O577" s="242"/>
      <c r="P577" s="242"/>
      <c r="Q577" s="242"/>
      <c r="R577" s="242"/>
      <c r="S577" s="242"/>
      <c r="T577" s="242"/>
      <c r="U577" s="235"/>
      <c r="V577" s="235"/>
      <c r="W577" s="235"/>
      <c r="X577" s="235"/>
      <c r="Y577" s="235"/>
    </row>
    <row r="578" spans="1:25" ht="12.75" customHeight="1" x14ac:dyDescent="0.25">
      <c r="A578" s="235"/>
      <c r="B578" s="235"/>
      <c r="C578" s="235"/>
      <c r="D578" s="235"/>
      <c r="E578" s="235"/>
      <c r="F578" s="235"/>
      <c r="G578" s="235"/>
      <c r="H578" s="242"/>
      <c r="I578" s="242"/>
      <c r="J578" s="242"/>
      <c r="K578" s="242"/>
      <c r="L578" s="242"/>
      <c r="M578" s="242"/>
      <c r="N578" s="242"/>
      <c r="O578" s="242"/>
      <c r="P578" s="242"/>
      <c r="Q578" s="242"/>
      <c r="R578" s="242"/>
      <c r="S578" s="242"/>
      <c r="T578" s="242"/>
      <c r="U578" s="235"/>
      <c r="V578" s="235"/>
      <c r="W578" s="235"/>
      <c r="X578" s="235"/>
      <c r="Y578" s="235"/>
    </row>
    <row r="579" spans="1:25" ht="12.75" customHeight="1" x14ac:dyDescent="0.25">
      <c r="A579" s="235"/>
      <c r="B579" s="235"/>
      <c r="C579" s="235"/>
      <c r="D579" s="235"/>
      <c r="E579" s="235"/>
      <c r="F579" s="235"/>
      <c r="G579" s="235"/>
      <c r="H579" s="242"/>
      <c r="I579" s="242"/>
      <c r="J579" s="242"/>
      <c r="K579" s="242"/>
      <c r="L579" s="242"/>
      <c r="M579" s="242"/>
      <c r="N579" s="242"/>
      <c r="O579" s="242"/>
      <c r="P579" s="242"/>
      <c r="Q579" s="242"/>
      <c r="R579" s="242"/>
      <c r="S579" s="242"/>
      <c r="T579" s="242"/>
      <c r="U579" s="235"/>
      <c r="V579" s="235"/>
      <c r="W579" s="235"/>
      <c r="X579" s="235"/>
      <c r="Y579" s="235"/>
    </row>
    <row r="580" spans="1:25" ht="12.75" customHeight="1" x14ac:dyDescent="0.25">
      <c r="A580" s="235"/>
      <c r="B580" s="235"/>
      <c r="C580" s="235"/>
      <c r="D580" s="235"/>
      <c r="E580" s="235"/>
      <c r="F580" s="235"/>
      <c r="G580" s="235"/>
      <c r="H580" s="242"/>
      <c r="I580" s="242"/>
      <c r="J580" s="242"/>
      <c r="K580" s="242"/>
      <c r="L580" s="242"/>
      <c r="M580" s="242"/>
      <c r="N580" s="242"/>
      <c r="O580" s="242"/>
      <c r="P580" s="242"/>
      <c r="Q580" s="242"/>
      <c r="R580" s="242"/>
      <c r="S580" s="242"/>
      <c r="T580" s="242"/>
      <c r="U580" s="235"/>
      <c r="V580" s="235"/>
      <c r="W580" s="235"/>
      <c r="X580" s="235"/>
      <c r="Y580" s="235"/>
    </row>
    <row r="581" spans="1:25" ht="12.75" customHeight="1" x14ac:dyDescent="0.25">
      <c r="A581" s="235"/>
      <c r="B581" s="235"/>
      <c r="C581" s="235"/>
      <c r="D581" s="235"/>
      <c r="E581" s="235"/>
      <c r="F581" s="235"/>
      <c r="G581" s="235"/>
      <c r="H581" s="242"/>
      <c r="I581" s="242"/>
      <c r="J581" s="242"/>
      <c r="K581" s="242"/>
      <c r="L581" s="242"/>
      <c r="M581" s="242"/>
      <c r="N581" s="242"/>
      <c r="O581" s="242"/>
      <c r="P581" s="242"/>
      <c r="Q581" s="242"/>
      <c r="R581" s="242"/>
      <c r="S581" s="242"/>
      <c r="T581" s="242"/>
      <c r="U581" s="235"/>
      <c r="V581" s="235"/>
      <c r="W581" s="235"/>
      <c r="X581" s="235"/>
      <c r="Y581" s="235"/>
    </row>
    <row r="582" spans="1:25" ht="12.75" customHeight="1" x14ac:dyDescent="0.25">
      <c r="A582" s="235"/>
      <c r="B582" s="235"/>
      <c r="C582" s="235"/>
      <c r="D582" s="235"/>
      <c r="E582" s="235"/>
      <c r="F582" s="235"/>
      <c r="G582" s="235"/>
      <c r="H582" s="242"/>
      <c r="I582" s="242"/>
      <c r="J582" s="242"/>
      <c r="K582" s="242"/>
      <c r="L582" s="242"/>
      <c r="M582" s="242"/>
      <c r="N582" s="242"/>
      <c r="O582" s="242"/>
      <c r="P582" s="242"/>
      <c r="Q582" s="242"/>
      <c r="R582" s="242"/>
      <c r="S582" s="242"/>
      <c r="T582" s="242"/>
      <c r="U582" s="235"/>
      <c r="V582" s="235"/>
      <c r="W582" s="235"/>
      <c r="X582" s="235"/>
      <c r="Y582" s="235"/>
    </row>
    <row r="583" spans="1:25" ht="12.75" customHeight="1" x14ac:dyDescent="0.25">
      <c r="A583" s="235"/>
      <c r="B583" s="235"/>
      <c r="C583" s="235"/>
      <c r="D583" s="235"/>
      <c r="E583" s="235"/>
      <c r="F583" s="235"/>
      <c r="G583" s="235"/>
      <c r="H583" s="242"/>
      <c r="I583" s="242"/>
      <c r="J583" s="242"/>
      <c r="K583" s="242"/>
      <c r="L583" s="242"/>
      <c r="M583" s="242"/>
      <c r="N583" s="242"/>
      <c r="O583" s="242"/>
      <c r="P583" s="242"/>
      <c r="Q583" s="242"/>
      <c r="R583" s="242"/>
      <c r="S583" s="242"/>
      <c r="T583" s="242"/>
      <c r="U583" s="235"/>
      <c r="V583" s="235"/>
      <c r="W583" s="235"/>
      <c r="X583" s="235"/>
      <c r="Y583" s="235"/>
    </row>
    <row r="584" spans="1:25" ht="12.75" customHeight="1" x14ac:dyDescent="0.25">
      <c r="A584" s="235"/>
      <c r="B584" s="235"/>
      <c r="C584" s="235"/>
      <c r="D584" s="235"/>
      <c r="E584" s="235"/>
      <c r="F584" s="235"/>
      <c r="G584" s="235"/>
      <c r="H584" s="242"/>
      <c r="I584" s="242"/>
      <c r="J584" s="242"/>
      <c r="K584" s="242"/>
      <c r="L584" s="242"/>
      <c r="M584" s="242"/>
      <c r="N584" s="242"/>
      <c r="O584" s="242"/>
      <c r="P584" s="242"/>
      <c r="Q584" s="242"/>
      <c r="R584" s="242"/>
      <c r="S584" s="242"/>
      <c r="T584" s="242"/>
      <c r="U584" s="235"/>
      <c r="V584" s="235"/>
      <c r="W584" s="235"/>
      <c r="X584" s="235"/>
      <c r="Y584" s="235"/>
    </row>
    <row r="585" spans="1:25" ht="12.75" customHeight="1" x14ac:dyDescent="0.25">
      <c r="A585" s="235"/>
      <c r="B585" s="235"/>
      <c r="C585" s="235"/>
      <c r="D585" s="235"/>
      <c r="E585" s="235"/>
      <c r="F585" s="235"/>
      <c r="G585" s="235"/>
      <c r="H585" s="242"/>
      <c r="I585" s="242"/>
      <c r="J585" s="242"/>
      <c r="K585" s="242"/>
      <c r="L585" s="242"/>
      <c r="M585" s="242"/>
      <c r="N585" s="242"/>
      <c r="O585" s="242"/>
      <c r="P585" s="242"/>
      <c r="Q585" s="242"/>
      <c r="R585" s="242"/>
      <c r="S585" s="242"/>
      <c r="T585" s="242"/>
      <c r="U585" s="235"/>
      <c r="V585" s="235"/>
      <c r="W585" s="235"/>
      <c r="X585" s="235"/>
      <c r="Y585" s="235"/>
    </row>
    <row r="586" spans="1:25" ht="12.75" customHeight="1" x14ac:dyDescent="0.25">
      <c r="A586" s="235"/>
      <c r="B586" s="235"/>
      <c r="C586" s="235"/>
      <c r="D586" s="235"/>
      <c r="E586" s="235"/>
      <c r="F586" s="235"/>
      <c r="G586" s="235"/>
      <c r="H586" s="242"/>
      <c r="I586" s="242"/>
      <c r="J586" s="242"/>
      <c r="K586" s="242"/>
      <c r="L586" s="242"/>
      <c r="M586" s="242"/>
      <c r="N586" s="242"/>
      <c r="O586" s="242"/>
      <c r="P586" s="242"/>
      <c r="Q586" s="242"/>
      <c r="R586" s="242"/>
      <c r="S586" s="242"/>
      <c r="T586" s="242"/>
      <c r="U586" s="235"/>
      <c r="V586" s="235"/>
      <c r="W586" s="235"/>
      <c r="X586" s="235"/>
      <c r="Y586" s="235"/>
    </row>
    <row r="587" spans="1:25" ht="12.75" customHeight="1" x14ac:dyDescent="0.25">
      <c r="A587" s="235"/>
      <c r="B587" s="235"/>
      <c r="C587" s="235"/>
      <c r="D587" s="235"/>
      <c r="E587" s="235"/>
      <c r="F587" s="235"/>
      <c r="G587" s="235"/>
      <c r="H587" s="242"/>
      <c r="I587" s="242"/>
      <c r="J587" s="242"/>
      <c r="K587" s="242"/>
      <c r="L587" s="242"/>
      <c r="M587" s="242"/>
      <c r="N587" s="242"/>
      <c r="O587" s="242"/>
      <c r="P587" s="242"/>
      <c r="Q587" s="242"/>
      <c r="R587" s="242"/>
      <c r="S587" s="242"/>
      <c r="T587" s="242"/>
      <c r="U587" s="235"/>
      <c r="V587" s="235"/>
      <c r="W587" s="235"/>
      <c r="X587" s="235"/>
      <c r="Y587" s="235"/>
    </row>
    <row r="588" spans="1:25" ht="12.75" customHeight="1" x14ac:dyDescent="0.25">
      <c r="A588" s="235"/>
      <c r="B588" s="235"/>
      <c r="C588" s="235"/>
      <c r="D588" s="235"/>
      <c r="E588" s="235"/>
      <c r="F588" s="235"/>
      <c r="G588" s="235"/>
      <c r="H588" s="242"/>
      <c r="I588" s="242"/>
      <c r="J588" s="242"/>
      <c r="K588" s="242"/>
      <c r="L588" s="242"/>
      <c r="M588" s="242"/>
      <c r="N588" s="242"/>
      <c r="O588" s="242"/>
      <c r="P588" s="242"/>
      <c r="Q588" s="242"/>
      <c r="R588" s="242"/>
      <c r="S588" s="242"/>
      <c r="T588" s="242"/>
      <c r="U588" s="235"/>
      <c r="V588" s="235"/>
      <c r="W588" s="235"/>
      <c r="X588" s="235"/>
      <c r="Y588" s="235"/>
    </row>
    <row r="589" spans="1:25" ht="12.75" customHeight="1" x14ac:dyDescent="0.25">
      <c r="A589" s="235"/>
      <c r="B589" s="235"/>
      <c r="C589" s="235"/>
      <c r="D589" s="235"/>
      <c r="E589" s="235"/>
      <c r="F589" s="235"/>
      <c r="G589" s="235"/>
      <c r="H589" s="242"/>
      <c r="I589" s="242"/>
      <c r="J589" s="242"/>
      <c r="K589" s="242"/>
      <c r="L589" s="242"/>
      <c r="M589" s="242"/>
      <c r="N589" s="242"/>
      <c r="O589" s="242"/>
      <c r="P589" s="242"/>
      <c r="Q589" s="242"/>
      <c r="R589" s="242"/>
      <c r="S589" s="242"/>
      <c r="T589" s="242"/>
      <c r="U589" s="235"/>
      <c r="V589" s="235"/>
      <c r="W589" s="235"/>
      <c r="X589" s="235"/>
      <c r="Y589" s="235"/>
    </row>
    <row r="590" spans="1:25" ht="12.75" customHeight="1" x14ac:dyDescent="0.25">
      <c r="A590" s="235"/>
      <c r="B590" s="235"/>
      <c r="C590" s="235"/>
      <c r="D590" s="235"/>
      <c r="E590" s="235"/>
      <c r="F590" s="235"/>
      <c r="G590" s="235"/>
      <c r="H590" s="242"/>
      <c r="I590" s="242"/>
      <c r="J590" s="242"/>
      <c r="K590" s="242"/>
      <c r="L590" s="242"/>
      <c r="M590" s="242"/>
      <c r="N590" s="242"/>
      <c r="O590" s="242"/>
      <c r="P590" s="242"/>
      <c r="Q590" s="242"/>
      <c r="R590" s="242"/>
      <c r="S590" s="242"/>
      <c r="T590" s="242"/>
      <c r="U590" s="235"/>
      <c r="V590" s="235"/>
      <c r="W590" s="235"/>
      <c r="X590" s="235"/>
      <c r="Y590" s="235"/>
    </row>
    <row r="591" spans="1:25" ht="12.75" customHeight="1" x14ac:dyDescent="0.25">
      <c r="A591" s="235"/>
      <c r="B591" s="235"/>
      <c r="C591" s="235"/>
      <c r="D591" s="235"/>
      <c r="E591" s="235"/>
      <c r="F591" s="235"/>
      <c r="G591" s="235"/>
      <c r="H591" s="242"/>
      <c r="I591" s="242"/>
      <c r="J591" s="242"/>
      <c r="K591" s="242"/>
      <c r="L591" s="242"/>
      <c r="M591" s="242"/>
      <c r="N591" s="242"/>
      <c r="O591" s="242"/>
      <c r="P591" s="242"/>
      <c r="Q591" s="242"/>
      <c r="R591" s="242"/>
      <c r="S591" s="242"/>
      <c r="T591" s="242"/>
      <c r="U591" s="235"/>
      <c r="V591" s="235"/>
      <c r="W591" s="235"/>
      <c r="X591" s="235"/>
      <c r="Y591" s="235"/>
    </row>
    <row r="592" spans="1:25" ht="12.75" customHeight="1" x14ac:dyDescent="0.25">
      <c r="A592" s="235"/>
      <c r="B592" s="235"/>
      <c r="C592" s="235"/>
      <c r="D592" s="235"/>
      <c r="E592" s="235"/>
      <c r="F592" s="235"/>
      <c r="G592" s="235"/>
      <c r="H592" s="242"/>
      <c r="I592" s="242"/>
      <c r="J592" s="242"/>
      <c r="K592" s="242"/>
      <c r="L592" s="242"/>
      <c r="M592" s="242"/>
      <c r="N592" s="242"/>
      <c r="O592" s="242"/>
      <c r="P592" s="242"/>
      <c r="Q592" s="242"/>
      <c r="R592" s="242"/>
      <c r="S592" s="242"/>
      <c r="T592" s="242"/>
      <c r="U592" s="235"/>
      <c r="V592" s="235"/>
      <c r="W592" s="235"/>
      <c r="X592" s="235"/>
      <c r="Y592" s="235"/>
    </row>
    <row r="593" spans="1:25" ht="12.75" customHeight="1" x14ac:dyDescent="0.25">
      <c r="A593" s="235"/>
      <c r="B593" s="235"/>
      <c r="C593" s="235"/>
      <c r="D593" s="235"/>
      <c r="E593" s="235"/>
      <c r="F593" s="235"/>
      <c r="G593" s="235"/>
      <c r="H593" s="242"/>
      <c r="I593" s="242"/>
      <c r="J593" s="242"/>
      <c r="K593" s="242"/>
      <c r="L593" s="242"/>
      <c r="M593" s="242"/>
      <c r="N593" s="242"/>
      <c r="O593" s="242"/>
      <c r="P593" s="242"/>
      <c r="Q593" s="242"/>
      <c r="R593" s="242"/>
      <c r="S593" s="242"/>
      <c r="T593" s="242"/>
      <c r="U593" s="235"/>
      <c r="V593" s="235"/>
      <c r="W593" s="235"/>
      <c r="X593" s="235"/>
      <c r="Y593" s="235"/>
    </row>
    <row r="594" spans="1:25" ht="12.75" customHeight="1" x14ac:dyDescent="0.25">
      <c r="A594" s="235"/>
      <c r="B594" s="235"/>
      <c r="C594" s="235"/>
      <c r="D594" s="235"/>
      <c r="E594" s="235"/>
      <c r="F594" s="235"/>
      <c r="G594" s="235"/>
      <c r="H594" s="242"/>
      <c r="I594" s="242"/>
      <c r="J594" s="242"/>
      <c r="K594" s="242"/>
      <c r="L594" s="242"/>
      <c r="M594" s="242"/>
      <c r="N594" s="242"/>
      <c r="O594" s="242"/>
      <c r="P594" s="242"/>
      <c r="Q594" s="242"/>
      <c r="R594" s="242"/>
      <c r="S594" s="242"/>
      <c r="T594" s="242"/>
      <c r="U594" s="235"/>
      <c r="V594" s="235"/>
      <c r="W594" s="235"/>
      <c r="X594" s="235"/>
      <c r="Y594" s="235"/>
    </row>
    <row r="595" spans="1:25" ht="12.75" customHeight="1" x14ac:dyDescent="0.25">
      <c r="A595" s="235"/>
      <c r="B595" s="235"/>
      <c r="C595" s="235"/>
      <c r="D595" s="235"/>
      <c r="E595" s="235"/>
      <c r="F595" s="235"/>
      <c r="G595" s="235"/>
      <c r="H595" s="242"/>
      <c r="I595" s="242"/>
      <c r="J595" s="242"/>
      <c r="K595" s="242"/>
      <c r="L595" s="242"/>
      <c r="M595" s="242"/>
      <c r="N595" s="242"/>
      <c r="O595" s="242"/>
      <c r="P595" s="242"/>
      <c r="Q595" s="242"/>
      <c r="R595" s="242"/>
      <c r="S595" s="242"/>
      <c r="T595" s="242"/>
      <c r="U595" s="235"/>
      <c r="V595" s="235"/>
      <c r="W595" s="235"/>
      <c r="X595" s="235"/>
      <c r="Y595" s="235"/>
    </row>
    <row r="596" spans="1:25" ht="12.75" customHeight="1" x14ac:dyDescent="0.25">
      <c r="A596" s="235"/>
      <c r="B596" s="235"/>
      <c r="C596" s="235"/>
      <c r="D596" s="235"/>
      <c r="E596" s="235"/>
      <c r="F596" s="235"/>
      <c r="G596" s="235"/>
      <c r="H596" s="242"/>
      <c r="I596" s="242"/>
      <c r="J596" s="242"/>
      <c r="K596" s="242"/>
      <c r="L596" s="242"/>
      <c r="M596" s="242"/>
      <c r="N596" s="242"/>
      <c r="O596" s="242"/>
      <c r="P596" s="242"/>
      <c r="Q596" s="242"/>
      <c r="R596" s="242"/>
      <c r="S596" s="242"/>
      <c r="T596" s="242"/>
      <c r="U596" s="235"/>
      <c r="V596" s="235"/>
      <c r="W596" s="235"/>
      <c r="X596" s="235"/>
      <c r="Y596" s="235"/>
    </row>
    <row r="597" spans="1:25" ht="12.75" customHeight="1" x14ac:dyDescent="0.25">
      <c r="A597" s="235"/>
      <c r="B597" s="235"/>
      <c r="C597" s="235"/>
      <c r="D597" s="235"/>
      <c r="E597" s="235"/>
      <c r="F597" s="235"/>
      <c r="G597" s="235"/>
      <c r="H597" s="242"/>
      <c r="I597" s="242"/>
      <c r="J597" s="242"/>
      <c r="K597" s="242"/>
      <c r="L597" s="242"/>
      <c r="M597" s="242"/>
      <c r="N597" s="242"/>
      <c r="O597" s="242"/>
      <c r="P597" s="242"/>
      <c r="Q597" s="242"/>
      <c r="R597" s="242"/>
      <c r="S597" s="242"/>
      <c r="T597" s="242"/>
      <c r="U597" s="235"/>
      <c r="V597" s="235"/>
      <c r="W597" s="235"/>
      <c r="X597" s="235"/>
      <c r="Y597" s="235"/>
    </row>
    <row r="598" spans="1:25" ht="12.75" customHeight="1" x14ac:dyDescent="0.25">
      <c r="A598" s="235"/>
      <c r="B598" s="235"/>
      <c r="C598" s="235"/>
      <c r="D598" s="235"/>
      <c r="E598" s="235"/>
      <c r="F598" s="235"/>
      <c r="G598" s="235"/>
      <c r="H598" s="242"/>
      <c r="I598" s="242"/>
      <c r="J598" s="242"/>
      <c r="K598" s="242"/>
      <c r="L598" s="242"/>
      <c r="M598" s="242"/>
      <c r="N598" s="242"/>
      <c r="O598" s="242"/>
      <c r="P598" s="242"/>
      <c r="Q598" s="242"/>
      <c r="R598" s="242"/>
      <c r="S598" s="242"/>
      <c r="T598" s="242"/>
      <c r="U598" s="235"/>
      <c r="V598" s="235"/>
      <c r="W598" s="235"/>
      <c r="X598" s="235"/>
      <c r="Y598" s="235"/>
    </row>
    <row r="599" spans="1:25" ht="12.75" customHeight="1" x14ac:dyDescent="0.25">
      <c r="A599" s="235"/>
      <c r="B599" s="235"/>
      <c r="C599" s="235"/>
      <c r="D599" s="235"/>
      <c r="E599" s="235"/>
      <c r="F599" s="235"/>
      <c r="G599" s="235"/>
      <c r="H599" s="242"/>
      <c r="I599" s="242"/>
      <c r="J599" s="242"/>
      <c r="K599" s="242"/>
      <c r="L599" s="242"/>
      <c r="M599" s="242"/>
      <c r="N599" s="242"/>
      <c r="O599" s="242"/>
      <c r="P599" s="242"/>
      <c r="Q599" s="242"/>
      <c r="R599" s="242"/>
      <c r="S599" s="242"/>
      <c r="T599" s="242"/>
      <c r="U599" s="235"/>
      <c r="V599" s="235"/>
      <c r="W599" s="235"/>
      <c r="X599" s="235"/>
      <c r="Y599" s="235"/>
    </row>
    <row r="600" spans="1:25" ht="12.75" customHeight="1" x14ac:dyDescent="0.25">
      <c r="A600" s="235"/>
      <c r="B600" s="235"/>
      <c r="C600" s="235"/>
      <c r="D600" s="235"/>
      <c r="E600" s="235"/>
      <c r="F600" s="235"/>
      <c r="G600" s="235"/>
      <c r="H600" s="242"/>
      <c r="I600" s="242"/>
      <c r="J600" s="242"/>
      <c r="K600" s="242"/>
      <c r="L600" s="242"/>
      <c r="M600" s="242"/>
      <c r="N600" s="242"/>
      <c r="O600" s="242"/>
      <c r="P600" s="242"/>
      <c r="Q600" s="242"/>
      <c r="R600" s="242"/>
      <c r="S600" s="242"/>
      <c r="T600" s="242"/>
      <c r="U600" s="235"/>
      <c r="V600" s="235"/>
      <c r="W600" s="235"/>
      <c r="X600" s="235"/>
      <c r="Y600" s="235"/>
    </row>
    <row r="601" spans="1:25" ht="12.75" customHeight="1" x14ac:dyDescent="0.25">
      <c r="A601" s="235"/>
      <c r="B601" s="235"/>
      <c r="C601" s="235"/>
      <c r="D601" s="235"/>
      <c r="E601" s="235"/>
      <c r="F601" s="235"/>
      <c r="G601" s="235"/>
      <c r="H601" s="242"/>
      <c r="I601" s="242"/>
      <c r="J601" s="242"/>
      <c r="K601" s="242"/>
      <c r="L601" s="242"/>
      <c r="M601" s="242"/>
      <c r="N601" s="242"/>
      <c r="O601" s="242"/>
      <c r="P601" s="242"/>
      <c r="Q601" s="242"/>
      <c r="R601" s="242"/>
      <c r="S601" s="242"/>
      <c r="T601" s="242"/>
      <c r="U601" s="235"/>
      <c r="V601" s="235"/>
      <c r="W601" s="235"/>
      <c r="X601" s="235"/>
      <c r="Y601" s="235"/>
    </row>
    <row r="602" spans="1:25" ht="12.75" customHeight="1" x14ac:dyDescent="0.25">
      <c r="A602" s="235"/>
      <c r="B602" s="235"/>
      <c r="C602" s="235"/>
      <c r="D602" s="235"/>
      <c r="E602" s="235"/>
      <c r="F602" s="235"/>
      <c r="G602" s="235"/>
      <c r="H602" s="242"/>
      <c r="I602" s="242"/>
      <c r="J602" s="242"/>
      <c r="K602" s="242"/>
      <c r="L602" s="242"/>
      <c r="M602" s="242"/>
      <c r="N602" s="242"/>
      <c r="O602" s="242"/>
      <c r="P602" s="242"/>
      <c r="Q602" s="242"/>
      <c r="R602" s="242"/>
      <c r="S602" s="242"/>
      <c r="T602" s="242"/>
      <c r="U602" s="235"/>
      <c r="V602" s="235"/>
      <c r="W602" s="235"/>
      <c r="X602" s="235"/>
      <c r="Y602" s="235"/>
    </row>
    <row r="603" spans="1:25" ht="12.75" customHeight="1" x14ac:dyDescent="0.25">
      <c r="A603" s="235"/>
      <c r="B603" s="235"/>
      <c r="C603" s="235"/>
      <c r="D603" s="235"/>
      <c r="E603" s="235"/>
      <c r="F603" s="235"/>
      <c r="G603" s="235"/>
      <c r="H603" s="242"/>
      <c r="I603" s="242"/>
      <c r="J603" s="242"/>
      <c r="K603" s="242"/>
      <c r="L603" s="242"/>
      <c r="M603" s="242"/>
      <c r="N603" s="242"/>
      <c r="O603" s="242"/>
      <c r="P603" s="242"/>
      <c r="Q603" s="242"/>
      <c r="R603" s="242"/>
      <c r="S603" s="242"/>
      <c r="T603" s="242"/>
      <c r="U603" s="235"/>
      <c r="V603" s="235"/>
      <c r="W603" s="235"/>
      <c r="X603" s="235"/>
      <c r="Y603" s="235"/>
    </row>
    <row r="604" spans="1:25" ht="12.75" customHeight="1" x14ac:dyDescent="0.25">
      <c r="A604" s="235"/>
      <c r="B604" s="235"/>
      <c r="C604" s="235"/>
      <c r="D604" s="235"/>
      <c r="E604" s="235"/>
      <c r="F604" s="235"/>
      <c r="G604" s="235"/>
      <c r="H604" s="242"/>
      <c r="I604" s="242"/>
      <c r="J604" s="242"/>
      <c r="K604" s="242"/>
      <c r="L604" s="242"/>
      <c r="M604" s="242"/>
      <c r="N604" s="242"/>
      <c r="O604" s="242"/>
      <c r="P604" s="242"/>
      <c r="Q604" s="242"/>
      <c r="R604" s="242"/>
      <c r="S604" s="242"/>
      <c r="T604" s="242"/>
      <c r="U604" s="235"/>
      <c r="V604" s="235"/>
      <c r="W604" s="235"/>
      <c r="X604" s="235"/>
      <c r="Y604" s="235"/>
    </row>
    <row r="605" spans="1:25" ht="12.75" customHeight="1" x14ac:dyDescent="0.25">
      <c r="A605" s="235"/>
      <c r="B605" s="235"/>
      <c r="C605" s="235"/>
      <c r="D605" s="235"/>
      <c r="E605" s="235"/>
      <c r="F605" s="235"/>
      <c r="G605" s="235"/>
      <c r="H605" s="242"/>
      <c r="I605" s="242"/>
      <c r="J605" s="242"/>
      <c r="K605" s="242"/>
      <c r="L605" s="242"/>
      <c r="M605" s="242"/>
      <c r="N605" s="242"/>
      <c r="O605" s="242"/>
      <c r="P605" s="242"/>
      <c r="Q605" s="242"/>
      <c r="R605" s="242"/>
      <c r="S605" s="242"/>
      <c r="T605" s="242"/>
      <c r="U605" s="235"/>
      <c r="V605" s="235"/>
      <c r="W605" s="235"/>
      <c r="X605" s="235"/>
      <c r="Y605" s="235"/>
    </row>
    <row r="606" spans="1:25" ht="12.75" customHeight="1" x14ac:dyDescent="0.25">
      <c r="A606" s="235"/>
      <c r="B606" s="235"/>
      <c r="C606" s="235"/>
      <c r="D606" s="235"/>
      <c r="E606" s="235"/>
      <c r="F606" s="235"/>
      <c r="G606" s="235"/>
      <c r="H606" s="242"/>
      <c r="I606" s="242"/>
      <c r="J606" s="242"/>
      <c r="K606" s="242"/>
      <c r="L606" s="242"/>
      <c r="M606" s="242"/>
      <c r="N606" s="242"/>
      <c r="O606" s="242"/>
      <c r="P606" s="242"/>
      <c r="Q606" s="242"/>
      <c r="R606" s="242"/>
      <c r="S606" s="242"/>
      <c r="T606" s="242"/>
      <c r="U606" s="235"/>
      <c r="V606" s="235"/>
      <c r="W606" s="235"/>
      <c r="X606" s="235"/>
      <c r="Y606" s="235"/>
    </row>
    <row r="607" spans="1:25" ht="12.75" customHeight="1" x14ac:dyDescent="0.25">
      <c r="A607" s="235"/>
      <c r="B607" s="235"/>
      <c r="C607" s="235"/>
      <c r="D607" s="235"/>
      <c r="E607" s="235"/>
      <c r="F607" s="235"/>
      <c r="G607" s="235"/>
      <c r="H607" s="242"/>
      <c r="I607" s="242"/>
      <c r="J607" s="242"/>
      <c r="K607" s="242"/>
      <c r="L607" s="242"/>
      <c r="M607" s="242"/>
      <c r="N607" s="242"/>
      <c r="O607" s="242"/>
      <c r="P607" s="242"/>
      <c r="Q607" s="242"/>
      <c r="R607" s="242"/>
      <c r="S607" s="242"/>
      <c r="T607" s="242"/>
      <c r="U607" s="235"/>
      <c r="V607" s="235"/>
      <c r="W607" s="235"/>
      <c r="X607" s="235"/>
      <c r="Y607" s="235"/>
    </row>
    <row r="608" spans="1:25" ht="12.75" customHeight="1" x14ac:dyDescent="0.25">
      <c r="A608" s="235"/>
      <c r="B608" s="235"/>
      <c r="C608" s="235"/>
      <c r="D608" s="235"/>
      <c r="E608" s="235"/>
      <c r="F608" s="235"/>
      <c r="G608" s="235"/>
      <c r="H608" s="242"/>
      <c r="I608" s="242"/>
      <c r="J608" s="242"/>
      <c r="K608" s="242"/>
      <c r="L608" s="242"/>
      <c r="M608" s="242"/>
      <c r="N608" s="242"/>
      <c r="O608" s="242"/>
      <c r="P608" s="242"/>
      <c r="Q608" s="242"/>
      <c r="R608" s="242"/>
      <c r="S608" s="242"/>
      <c r="T608" s="242"/>
      <c r="U608" s="235"/>
      <c r="V608" s="235"/>
      <c r="W608" s="235"/>
      <c r="X608" s="235"/>
      <c r="Y608" s="235"/>
    </row>
    <row r="609" spans="1:25" ht="12.75" customHeight="1" x14ac:dyDescent="0.25">
      <c r="A609" s="235"/>
      <c r="B609" s="235"/>
      <c r="C609" s="235"/>
      <c r="D609" s="235"/>
      <c r="E609" s="235"/>
      <c r="F609" s="235"/>
      <c r="G609" s="235"/>
      <c r="H609" s="242"/>
      <c r="I609" s="242"/>
      <c r="J609" s="242"/>
      <c r="K609" s="242"/>
      <c r="L609" s="242"/>
      <c r="M609" s="242"/>
      <c r="N609" s="242"/>
      <c r="O609" s="242"/>
      <c r="P609" s="242"/>
      <c r="Q609" s="242"/>
      <c r="R609" s="242"/>
      <c r="S609" s="242"/>
      <c r="T609" s="242"/>
      <c r="U609" s="235"/>
      <c r="V609" s="235"/>
      <c r="W609" s="235"/>
      <c r="X609" s="235"/>
      <c r="Y609" s="235"/>
    </row>
    <row r="610" spans="1:25" ht="12.75" customHeight="1" x14ac:dyDescent="0.25">
      <c r="A610" s="235"/>
      <c r="B610" s="235"/>
      <c r="C610" s="235"/>
      <c r="D610" s="235"/>
      <c r="E610" s="235"/>
      <c r="F610" s="235"/>
      <c r="G610" s="235"/>
      <c r="H610" s="242"/>
      <c r="I610" s="242"/>
      <c r="J610" s="242"/>
      <c r="K610" s="242"/>
      <c r="L610" s="242"/>
      <c r="M610" s="242"/>
      <c r="N610" s="242"/>
      <c r="O610" s="242"/>
      <c r="P610" s="242"/>
      <c r="Q610" s="242"/>
      <c r="R610" s="242"/>
      <c r="S610" s="242"/>
      <c r="T610" s="242"/>
      <c r="U610" s="235"/>
      <c r="V610" s="235"/>
      <c r="W610" s="235"/>
      <c r="X610" s="235"/>
      <c r="Y610" s="235"/>
    </row>
    <row r="611" spans="1:25" ht="12.75" customHeight="1" x14ac:dyDescent="0.25">
      <c r="A611" s="235"/>
      <c r="B611" s="235"/>
      <c r="C611" s="235"/>
      <c r="D611" s="235"/>
      <c r="E611" s="235"/>
      <c r="F611" s="235"/>
      <c r="G611" s="235"/>
      <c r="H611" s="242"/>
      <c r="I611" s="242"/>
      <c r="J611" s="242"/>
      <c r="K611" s="242"/>
      <c r="L611" s="242"/>
      <c r="M611" s="242"/>
      <c r="N611" s="242"/>
      <c r="O611" s="242"/>
      <c r="P611" s="242"/>
      <c r="Q611" s="242"/>
      <c r="R611" s="242"/>
      <c r="S611" s="242"/>
      <c r="T611" s="242"/>
      <c r="U611" s="235"/>
      <c r="V611" s="235"/>
      <c r="W611" s="235"/>
      <c r="X611" s="235"/>
      <c r="Y611" s="235"/>
    </row>
    <row r="612" spans="1:25" ht="12.75" customHeight="1" x14ac:dyDescent="0.25">
      <c r="A612" s="235"/>
      <c r="B612" s="235"/>
      <c r="C612" s="235"/>
      <c r="D612" s="235"/>
      <c r="E612" s="235"/>
      <c r="F612" s="235"/>
      <c r="G612" s="235"/>
      <c r="H612" s="242"/>
      <c r="I612" s="242"/>
      <c r="J612" s="242"/>
      <c r="K612" s="242"/>
      <c r="L612" s="242"/>
      <c r="M612" s="242"/>
      <c r="N612" s="242"/>
      <c r="O612" s="242"/>
      <c r="P612" s="242"/>
      <c r="Q612" s="242"/>
      <c r="R612" s="242"/>
      <c r="S612" s="242"/>
      <c r="T612" s="242"/>
      <c r="U612" s="235"/>
      <c r="V612" s="235"/>
      <c r="W612" s="235"/>
      <c r="X612" s="235"/>
      <c r="Y612" s="235"/>
    </row>
    <row r="613" spans="1:25" ht="12.75" customHeight="1" x14ac:dyDescent="0.25">
      <c r="A613" s="235"/>
      <c r="B613" s="235"/>
      <c r="C613" s="235"/>
      <c r="D613" s="235"/>
      <c r="E613" s="235"/>
      <c r="F613" s="235"/>
      <c r="G613" s="235"/>
      <c r="H613" s="242"/>
      <c r="I613" s="242"/>
      <c r="J613" s="242"/>
      <c r="K613" s="242"/>
      <c r="L613" s="242"/>
      <c r="M613" s="242"/>
      <c r="N613" s="242"/>
      <c r="O613" s="242"/>
      <c r="P613" s="242"/>
      <c r="Q613" s="242"/>
      <c r="R613" s="242"/>
      <c r="S613" s="242"/>
      <c r="T613" s="242"/>
      <c r="U613" s="235"/>
      <c r="V613" s="235"/>
      <c r="W613" s="235"/>
      <c r="X613" s="235"/>
      <c r="Y613" s="235"/>
    </row>
    <row r="614" spans="1:25" ht="12.75" customHeight="1" x14ac:dyDescent="0.25">
      <c r="A614" s="235"/>
      <c r="B614" s="235"/>
      <c r="C614" s="235"/>
      <c r="D614" s="235"/>
      <c r="E614" s="235"/>
      <c r="F614" s="235"/>
      <c r="G614" s="235"/>
      <c r="H614" s="242"/>
      <c r="I614" s="242"/>
      <c r="J614" s="242"/>
      <c r="K614" s="242"/>
      <c r="L614" s="242"/>
      <c r="M614" s="242"/>
      <c r="N614" s="242"/>
      <c r="O614" s="242"/>
      <c r="P614" s="242"/>
      <c r="Q614" s="242"/>
      <c r="R614" s="242"/>
      <c r="S614" s="242"/>
      <c r="T614" s="242"/>
      <c r="U614" s="235"/>
      <c r="V614" s="235"/>
      <c r="W614" s="235"/>
      <c r="X614" s="235"/>
      <c r="Y614" s="235"/>
    </row>
    <row r="615" spans="1:25" ht="12.75" customHeight="1" x14ac:dyDescent="0.25">
      <c r="A615" s="235"/>
      <c r="B615" s="235"/>
      <c r="C615" s="235"/>
      <c r="D615" s="235"/>
      <c r="E615" s="235"/>
      <c r="F615" s="235"/>
      <c r="G615" s="235"/>
      <c r="H615" s="242"/>
      <c r="I615" s="242"/>
      <c r="J615" s="242"/>
      <c r="K615" s="242"/>
      <c r="L615" s="242"/>
      <c r="M615" s="242"/>
      <c r="N615" s="242"/>
      <c r="O615" s="242"/>
      <c r="P615" s="242"/>
      <c r="Q615" s="242"/>
      <c r="R615" s="242"/>
      <c r="S615" s="242"/>
      <c r="T615" s="242"/>
      <c r="U615" s="235"/>
      <c r="V615" s="235"/>
      <c r="W615" s="235"/>
      <c r="X615" s="235"/>
      <c r="Y615" s="235"/>
    </row>
    <row r="616" spans="1:25" ht="12.75" customHeight="1" x14ac:dyDescent="0.25">
      <c r="A616" s="235"/>
      <c r="B616" s="235"/>
      <c r="C616" s="235"/>
      <c r="D616" s="235"/>
      <c r="E616" s="235"/>
      <c r="F616" s="235"/>
      <c r="G616" s="235"/>
      <c r="H616" s="242"/>
      <c r="I616" s="242"/>
      <c r="J616" s="242"/>
      <c r="K616" s="242"/>
      <c r="L616" s="242"/>
      <c r="M616" s="242"/>
      <c r="N616" s="242"/>
      <c r="O616" s="242"/>
      <c r="P616" s="242"/>
      <c r="Q616" s="242"/>
      <c r="R616" s="242"/>
      <c r="S616" s="242"/>
      <c r="T616" s="242"/>
      <c r="U616" s="235"/>
      <c r="V616" s="235"/>
      <c r="W616" s="235"/>
      <c r="X616" s="235"/>
      <c r="Y616" s="235"/>
    </row>
    <row r="617" spans="1:25" ht="12.75" customHeight="1" x14ac:dyDescent="0.25">
      <c r="A617" s="235"/>
      <c r="B617" s="235"/>
      <c r="C617" s="235"/>
      <c r="D617" s="235"/>
      <c r="E617" s="235"/>
      <c r="F617" s="235"/>
      <c r="G617" s="235"/>
      <c r="H617" s="242"/>
      <c r="I617" s="242"/>
      <c r="J617" s="242"/>
      <c r="K617" s="242"/>
      <c r="L617" s="242"/>
      <c r="M617" s="242"/>
      <c r="N617" s="242"/>
      <c r="O617" s="242"/>
      <c r="P617" s="242"/>
      <c r="Q617" s="242"/>
      <c r="R617" s="242"/>
      <c r="S617" s="242"/>
      <c r="T617" s="242"/>
      <c r="U617" s="235"/>
      <c r="V617" s="235"/>
      <c r="W617" s="235"/>
      <c r="X617" s="235"/>
      <c r="Y617" s="235"/>
    </row>
    <row r="618" spans="1:25" ht="12.75" customHeight="1" x14ac:dyDescent="0.25">
      <c r="A618" s="235"/>
      <c r="B618" s="235"/>
      <c r="C618" s="235"/>
      <c r="D618" s="235"/>
      <c r="E618" s="235"/>
      <c r="F618" s="235"/>
      <c r="G618" s="235"/>
      <c r="H618" s="242"/>
      <c r="I618" s="242"/>
      <c r="J618" s="242"/>
      <c r="K618" s="242"/>
      <c r="L618" s="242"/>
      <c r="M618" s="242"/>
      <c r="N618" s="242"/>
      <c r="O618" s="242"/>
      <c r="P618" s="242"/>
      <c r="Q618" s="242"/>
      <c r="R618" s="242"/>
      <c r="S618" s="242"/>
      <c r="T618" s="242"/>
      <c r="U618" s="235"/>
      <c r="V618" s="235"/>
      <c r="W618" s="235"/>
      <c r="X618" s="235"/>
      <c r="Y618" s="235"/>
    </row>
    <row r="619" spans="1:25" ht="12.75" customHeight="1" x14ac:dyDescent="0.25">
      <c r="A619" s="235"/>
      <c r="B619" s="235"/>
      <c r="C619" s="235"/>
      <c r="D619" s="235"/>
      <c r="E619" s="235"/>
      <c r="F619" s="235"/>
      <c r="G619" s="235"/>
      <c r="H619" s="242"/>
      <c r="I619" s="242"/>
      <c r="J619" s="242"/>
      <c r="K619" s="242"/>
      <c r="L619" s="242"/>
      <c r="M619" s="242"/>
      <c r="N619" s="242"/>
      <c r="O619" s="242"/>
      <c r="P619" s="242"/>
      <c r="Q619" s="242"/>
      <c r="R619" s="242"/>
      <c r="S619" s="242"/>
      <c r="T619" s="242"/>
      <c r="U619" s="235"/>
      <c r="V619" s="235"/>
      <c r="W619" s="235"/>
      <c r="X619" s="235"/>
      <c r="Y619" s="235"/>
    </row>
    <row r="620" spans="1:25" ht="12.75" customHeight="1" x14ac:dyDescent="0.25">
      <c r="A620" s="235"/>
      <c r="B620" s="235"/>
      <c r="C620" s="235"/>
      <c r="D620" s="235"/>
      <c r="E620" s="235"/>
      <c r="F620" s="235"/>
      <c r="G620" s="235"/>
      <c r="H620" s="242"/>
      <c r="I620" s="242"/>
      <c r="J620" s="242"/>
      <c r="K620" s="242"/>
      <c r="L620" s="242"/>
      <c r="M620" s="242"/>
      <c r="N620" s="242"/>
      <c r="O620" s="242"/>
      <c r="P620" s="242"/>
      <c r="Q620" s="242"/>
      <c r="R620" s="242"/>
      <c r="S620" s="242"/>
      <c r="T620" s="242"/>
      <c r="U620" s="235"/>
      <c r="V620" s="235"/>
      <c r="W620" s="235"/>
      <c r="X620" s="235"/>
      <c r="Y620" s="235"/>
    </row>
    <row r="621" spans="1:25" ht="12.75" customHeight="1" x14ac:dyDescent="0.25">
      <c r="A621" s="235"/>
      <c r="B621" s="235"/>
      <c r="C621" s="235"/>
      <c r="D621" s="235"/>
      <c r="E621" s="235"/>
      <c r="F621" s="235"/>
      <c r="G621" s="235"/>
      <c r="H621" s="242"/>
      <c r="I621" s="242"/>
      <c r="J621" s="242"/>
      <c r="K621" s="242"/>
      <c r="L621" s="242"/>
      <c r="M621" s="242"/>
      <c r="N621" s="242"/>
      <c r="O621" s="242"/>
      <c r="P621" s="242"/>
      <c r="Q621" s="242"/>
      <c r="R621" s="242"/>
      <c r="S621" s="242"/>
      <c r="T621" s="242"/>
      <c r="U621" s="235"/>
      <c r="V621" s="235"/>
      <c r="W621" s="235"/>
      <c r="X621" s="235"/>
      <c r="Y621" s="235"/>
    </row>
    <row r="622" spans="1:25" ht="12.75" customHeight="1" x14ac:dyDescent="0.25">
      <c r="A622" s="235"/>
      <c r="B622" s="235"/>
      <c r="C622" s="235"/>
      <c r="D622" s="235"/>
      <c r="E622" s="235"/>
      <c r="F622" s="235"/>
      <c r="G622" s="235"/>
      <c r="H622" s="242"/>
      <c r="I622" s="242"/>
      <c r="J622" s="242"/>
      <c r="K622" s="242"/>
      <c r="L622" s="242"/>
      <c r="M622" s="242"/>
      <c r="N622" s="242"/>
      <c r="O622" s="242"/>
      <c r="P622" s="242"/>
      <c r="Q622" s="242"/>
      <c r="R622" s="242"/>
      <c r="S622" s="242"/>
      <c r="T622" s="242"/>
      <c r="U622" s="235"/>
      <c r="V622" s="235"/>
      <c r="W622" s="235"/>
      <c r="X622" s="235"/>
      <c r="Y622" s="235"/>
    </row>
    <row r="623" spans="1:25" ht="12.75" customHeight="1" x14ac:dyDescent="0.25">
      <c r="A623" s="235"/>
      <c r="B623" s="235"/>
      <c r="C623" s="235"/>
      <c r="D623" s="235"/>
      <c r="E623" s="235"/>
      <c r="F623" s="235"/>
      <c r="G623" s="235"/>
      <c r="H623" s="242"/>
      <c r="I623" s="242"/>
      <c r="J623" s="242"/>
      <c r="K623" s="242"/>
      <c r="L623" s="242"/>
      <c r="M623" s="242"/>
      <c r="N623" s="242"/>
      <c r="O623" s="242"/>
      <c r="P623" s="242"/>
      <c r="Q623" s="242"/>
      <c r="R623" s="242"/>
      <c r="S623" s="242"/>
      <c r="T623" s="242"/>
      <c r="U623" s="235"/>
      <c r="V623" s="235"/>
      <c r="W623" s="235"/>
      <c r="X623" s="235"/>
      <c r="Y623" s="235"/>
    </row>
    <row r="624" spans="1:25" ht="12.75" customHeight="1" x14ac:dyDescent="0.25">
      <c r="A624" s="235"/>
      <c r="B624" s="235"/>
      <c r="C624" s="235"/>
      <c r="D624" s="235"/>
      <c r="E624" s="235"/>
      <c r="F624" s="235"/>
      <c r="G624" s="235"/>
      <c r="H624" s="242"/>
      <c r="I624" s="242"/>
      <c r="J624" s="242"/>
      <c r="K624" s="242"/>
      <c r="L624" s="242"/>
      <c r="M624" s="242"/>
      <c r="N624" s="242"/>
      <c r="O624" s="242"/>
      <c r="P624" s="242"/>
      <c r="Q624" s="242"/>
      <c r="R624" s="242"/>
      <c r="S624" s="242"/>
      <c r="T624" s="242"/>
      <c r="U624" s="235"/>
      <c r="V624" s="235"/>
      <c r="W624" s="235"/>
      <c r="X624" s="235"/>
      <c r="Y624" s="235"/>
    </row>
    <row r="625" spans="1:25" ht="12.75" customHeight="1" x14ac:dyDescent="0.25">
      <c r="A625" s="235"/>
      <c r="B625" s="235"/>
      <c r="C625" s="235"/>
      <c r="D625" s="235"/>
      <c r="E625" s="235"/>
      <c r="F625" s="235"/>
      <c r="G625" s="235"/>
      <c r="H625" s="242"/>
      <c r="I625" s="242"/>
      <c r="J625" s="242"/>
      <c r="K625" s="242"/>
      <c r="L625" s="242"/>
      <c r="M625" s="242"/>
      <c r="N625" s="242"/>
      <c r="O625" s="242"/>
      <c r="P625" s="242"/>
      <c r="Q625" s="242"/>
      <c r="R625" s="242"/>
      <c r="S625" s="242"/>
      <c r="T625" s="242"/>
      <c r="U625" s="235"/>
      <c r="V625" s="235"/>
      <c r="W625" s="235"/>
      <c r="X625" s="235"/>
      <c r="Y625" s="235"/>
    </row>
    <row r="626" spans="1:25" ht="12.75" customHeight="1" x14ac:dyDescent="0.25">
      <c r="A626" s="235"/>
      <c r="B626" s="235"/>
      <c r="C626" s="235"/>
      <c r="D626" s="235"/>
      <c r="E626" s="235"/>
      <c r="F626" s="235"/>
      <c r="G626" s="235"/>
      <c r="H626" s="242"/>
      <c r="I626" s="242"/>
      <c r="J626" s="242"/>
      <c r="K626" s="242"/>
      <c r="L626" s="242"/>
      <c r="M626" s="242"/>
      <c r="N626" s="242"/>
      <c r="O626" s="242"/>
      <c r="P626" s="242"/>
      <c r="Q626" s="242"/>
      <c r="R626" s="242"/>
      <c r="S626" s="242"/>
      <c r="T626" s="242"/>
      <c r="U626" s="235"/>
      <c r="V626" s="235"/>
      <c r="W626" s="235"/>
      <c r="X626" s="235"/>
      <c r="Y626" s="235"/>
    </row>
    <row r="627" spans="1:25" ht="12.75" customHeight="1" x14ac:dyDescent="0.25">
      <c r="A627" s="235"/>
      <c r="B627" s="235"/>
      <c r="C627" s="235"/>
      <c r="D627" s="235"/>
      <c r="E627" s="235"/>
      <c r="F627" s="235"/>
      <c r="G627" s="235"/>
      <c r="H627" s="242"/>
      <c r="I627" s="242"/>
      <c r="J627" s="242"/>
      <c r="K627" s="242"/>
      <c r="L627" s="242"/>
      <c r="M627" s="242"/>
      <c r="N627" s="242"/>
      <c r="O627" s="242"/>
      <c r="P627" s="242"/>
      <c r="Q627" s="242"/>
      <c r="R627" s="242"/>
      <c r="S627" s="242"/>
      <c r="T627" s="242"/>
      <c r="U627" s="235"/>
      <c r="V627" s="235"/>
      <c r="W627" s="235"/>
      <c r="X627" s="235"/>
      <c r="Y627" s="235"/>
    </row>
    <row r="628" spans="1:25" ht="12.75" customHeight="1" x14ac:dyDescent="0.25">
      <c r="A628" s="235"/>
      <c r="B628" s="235"/>
      <c r="C628" s="235"/>
      <c r="D628" s="235"/>
      <c r="E628" s="235"/>
      <c r="F628" s="235"/>
      <c r="G628" s="235"/>
      <c r="H628" s="242"/>
      <c r="I628" s="242"/>
      <c r="J628" s="242"/>
      <c r="K628" s="242"/>
      <c r="L628" s="242"/>
      <c r="M628" s="242"/>
      <c r="N628" s="242"/>
      <c r="O628" s="242"/>
      <c r="P628" s="242"/>
      <c r="Q628" s="242"/>
      <c r="R628" s="242"/>
      <c r="S628" s="242"/>
      <c r="T628" s="242"/>
      <c r="U628" s="235"/>
      <c r="V628" s="235"/>
      <c r="W628" s="235"/>
      <c r="X628" s="235"/>
      <c r="Y628" s="235"/>
    </row>
    <row r="629" spans="1:25" ht="12.75" customHeight="1" x14ac:dyDescent="0.25">
      <c r="A629" s="235"/>
      <c r="B629" s="235"/>
      <c r="C629" s="235"/>
      <c r="D629" s="235"/>
      <c r="E629" s="235"/>
      <c r="F629" s="235"/>
      <c r="G629" s="235"/>
      <c r="H629" s="242"/>
      <c r="I629" s="242"/>
      <c r="J629" s="242"/>
      <c r="K629" s="242"/>
      <c r="L629" s="242"/>
      <c r="M629" s="242"/>
      <c r="N629" s="242"/>
      <c r="O629" s="242"/>
      <c r="P629" s="242"/>
      <c r="Q629" s="242"/>
      <c r="R629" s="242"/>
      <c r="S629" s="242"/>
      <c r="T629" s="242"/>
      <c r="U629" s="235"/>
      <c r="V629" s="235"/>
      <c r="W629" s="235"/>
      <c r="X629" s="235"/>
      <c r="Y629" s="235"/>
    </row>
    <row r="630" spans="1:25" ht="12.75" customHeight="1" x14ac:dyDescent="0.25">
      <c r="A630" s="235"/>
      <c r="B630" s="235"/>
      <c r="C630" s="235"/>
      <c r="D630" s="235"/>
      <c r="E630" s="235"/>
      <c r="F630" s="235"/>
      <c r="G630" s="235"/>
      <c r="H630" s="242"/>
      <c r="I630" s="242"/>
      <c r="J630" s="242"/>
      <c r="K630" s="242"/>
      <c r="L630" s="242"/>
      <c r="M630" s="242"/>
      <c r="N630" s="242"/>
      <c r="O630" s="242"/>
      <c r="P630" s="242"/>
      <c r="Q630" s="242"/>
      <c r="R630" s="242"/>
      <c r="S630" s="242"/>
      <c r="T630" s="242"/>
      <c r="U630" s="235"/>
      <c r="V630" s="235"/>
      <c r="W630" s="235"/>
      <c r="X630" s="235"/>
      <c r="Y630" s="235"/>
    </row>
    <row r="631" spans="1:25" ht="12.75" customHeight="1" x14ac:dyDescent="0.25">
      <c r="A631" s="235"/>
      <c r="B631" s="235"/>
      <c r="C631" s="235"/>
      <c r="D631" s="235"/>
      <c r="E631" s="235"/>
      <c r="F631" s="235"/>
      <c r="G631" s="235"/>
      <c r="H631" s="242"/>
      <c r="I631" s="242"/>
      <c r="J631" s="242"/>
      <c r="K631" s="242"/>
      <c r="L631" s="242"/>
      <c r="M631" s="242"/>
      <c r="N631" s="242"/>
      <c r="O631" s="242"/>
      <c r="P631" s="242"/>
      <c r="Q631" s="242"/>
      <c r="R631" s="242"/>
      <c r="S631" s="242"/>
      <c r="T631" s="242"/>
      <c r="U631" s="235"/>
      <c r="V631" s="235"/>
      <c r="W631" s="235"/>
      <c r="X631" s="235"/>
      <c r="Y631" s="235"/>
    </row>
    <row r="632" spans="1:25" ht="12.75" customHeight="1" x14ac:dyDescent="0.25">
      <c r="A632" s="235"/>
      <c r="B632" s="235"/>
      <c r="C632" s="235"/>
      <c r="D632" s="235"/>
      <c r="E632" s="235"/>
      <c r="F632" s="235"/>
      <c r="G632" s="235"/>
      <c r="H632" s="242"/>
      <c r="I632" s="242"/>
      <c r="J632" s="242"/>
      <c r="K632" s="242"/>
      <c r="L632" s="242"/>
      <c r="M632" s="242"/>
      <c r="N632" s="242"/>
      <c r="O632" s="242"/>
      <c r="P632" s="242"/>
      <c r="Q632" s="242"/>
      <c r="R632" s="242"/>
      <c r="S632" s="242"/>
      <c r="T632" s="242"/>
      <c r="U632" s="235"/>
      <c r="V632" s="235"/>
      <c r="W632" s="235"/>
      <c r="X632" s="235"/>
      <c r="Y632" s="235"/>
    </row>
    <row r="633" spans="1:25" ht="12.75" customHeight="1" x14ac:dyDescent="0.25">
      <c r="A633" s="235"/>
      <c r="B633" s="235"/>
      <c r="C633" s="235"/>
      <c r="D633" s="235"/>
      <c r="E633" s="235"/>
      <c r="F633" s="235"/>
      <c r="G633" s="235"/>
      <c r="H633" s="242"/>
      <c r="I633" s="242"/>
      <c r="J633" s="242"/>
      <c r="K633" s="242"/>
      <c r="L633" s="242"/>
      <c r="M633" s="242"/>
      <c r="N633" s="242"/>
      <c r="O633" s="242"/>
      <c r="P633" s="242"/>
      <c r="Q633" s="242"/>
      <c r="R633" s="242"/>
      <c r="S633" s="242"/>
      <c r="T633" s="242"/>
      <c r="U633" s="235"/>
      <c r="V633" s="235"/>
      <c r="W633" s="235"/>
      <c r="X633" s="235"/>
      <c r="Y633" s="235"/>
    </row>
    <row r="634" spans="1:25" ht="12.75" customHeight="1" x14ac:dyDescent="0.25">
      <c r="A634" s="235"/>
      <c r="B634" s="235"/>
      <c r="C634" s="235"/>
      <c r="D634" s="235"/>
      <c r="E634" s="235"/>
      <c r="F634" s="235"/>
      <c r="G634" s="235"/>
      <c r="H634" s="242"/>
      <c r="I634" s="242"/>
      <c r="J634" s="242"/>
      <c r="K634" s="242"/>
      <c r="L634" s="242"/>
      <c r="M634" s="242"/>
      <c r="N634" s="242"/>
      <c r="O634" s="242"/>
      <c r="P634" s="242"/>
      <c r="Q634" s="242"/>
      <c r="R634" s="242"/>
      <c r="S634" s="242"/>
      <c r="T634" s="242"/>
      <c r="U634" s="235"/>
      <c r="V634" s="235"/>
      <c r="W634" s="235"/>
      <c r="X634" s="235"/>
      <c r="Y634" s="235"/>
    </row>
    <row r="635" spans="1:25" ht="12.75" customHeight="1" x14ac:dyDescent="0.25">
      <c r="A635" s="235"/>
      <c r="B635" s="235"/>
      <c r="C635" s="235"/>
      <c r="D635" s="235"/>
      <c r="E635" s="235"/>
      <c r="F635" s="235"/>
      <c r="G635" s="235"/>
      <c r="H635" s="242"/>
      <c r="I635" s="242"/>
      <c r="J635" s="242"/>
      <c r="K635" s="242"/>
      <c r="L635" s="242"/>
      <c r="M635" s="242"/>
      <c r="N635" s="242"/>
      <c r="O635" s="242"/>
      <c r="P635" s="242"/>
      <c r="Q635" s="242"/>
      <c r="R635" s="242"/>
      <c r="S635" s="242"/>
      <c r="T635" s="242"/>
      <c r="U635" s="235"/>
      <c r="V635" s="235"/>
      <c r="W635" s="235"/>
      <c r="X635" s="235"/>
      <c r="Y635" s="235"/>
    </row>
    <row r="636" spans="1:25" ht="12.75" customHeight="1" x14ac:dyDescent="0.25">
      <c r="A636" s="235"/>
      <c r="B636" s="235"/>
      <c r="C636" s="235"/>
      <c r="D636" s="235"/>
      <c r="E636" s="235"/>
      <c r="F636" s="235"/>
      <c r="G636" s="235"/>
      <c r="H636" s="242"/>
      <c r="I636" s="242"/>
      <c r="J636" s="242"/>
      <c r="K636" s="242"/>
      <c r="L636" s="242"/>
      <c r="M636" s="242"/>
      <c r="N636" s="242"/>
      <c r="O636" s="242"/>
      <c r="P636" s="242"/>
      <c r="Q636" s="242"/>
      <c r="R636" s="242"/>
      <c r="S636" s="242"/>
      <c r="T636" s="242"/>
      <c r="U636" s="235"/>
      <c r="V636" s="235"/>
      <c r="W636" s="235"/>
      <c r="X636" s="235"/>
      <c r="Y636" s="235"/>
    </row>
    <row r="637" spans="1:25" ht="12.75" customHeight="1" x14ac:dyDescent="0.25">
      <c r="A637" s="235"/>
      <c r="B637" s="235"/>
      <c r="C637" s="235"/>
      <c r="D637" s="235"/>
      <c r="E637" s="235"/>
      <c r="F637" s="235"/>
      <c r="G637" s="235"/>
      <c r="H637" s="242"/>
      <c r="I637" s="242"/>
      <c r="J637" s="242"/>
      <c r="K637" s="242"/>
      <c r="L637" s="242"/>
      <c r="M637" s="242"/>
      <c r="N637" s="242"/>
      <c r="O637" s="242"/>
      <c r="P637" s="242"/>
      <c r="Q637" s="242"/>
      <c r="R637" s="242"/>
      <c r="S637" s="242"/>
      <c r="T637" s="242"/>
      <c r="U637" s="235"/>
      <c r="V637" s="235"/>
      <c r="W637" s="235"/>
      <c r="X637" s="235"/>
      <c r="Y637" s="235"/>
    </row>
    <row r="638" spans="1:25" ht="12.75" customHeight="1" x14ac:dyDescent="0.25">
      <c r="A638" s="235"/>
      <c r="B638" s="235"/>
      <c r="C638" s="235"/>
      <c r="D638" s="235"/>
      <c r="E638" s="235"/>
      <c r="F638" s="235"/>
      <c r="G638" s="235"/>
      <c r="H638" s="242"/>
      <c r="I638" s="242"/>
      <c r="J638" s="242"/>
      <c r="K638" s="242"/>
      <c r="L638" s="242"/>
      <c r="M638" s="242"/>
      <c r="N638" s="242"/>
      <c r="O638" s="242"/>
      <c r="P638" s="242"/>
      <c r="Q638" s="242"/>
      <c r="R638" s="242"/>
      <c r="S638" s="242"/>
      <c r="T638" s="242"/>
      <c r="U638" s="235"/>
      <c r="V638" s="235"/>
      <c r="W638" s="235"/>
      <c r="X638" s="235"/>
      <c r="Y638" s="235"/>
    </row>
    <row r="639" spans="1:25" ht="12.75" customHeight="1" x14ac:dyDescent="0.25">
      <c r="A639" s="235"/>
      <c r="B639" s="235"/>
      <c r="C639" s="235"/>
      <c r="D639" s="235"/>
      <c r="E639" s="235"/>
      <c r="F639" s="235"/>
      <c r="G639" s="235"/>
      <c r="H639" s="242"/>
      <c r="I639" s="242"/>
      <c r="J639" s="242"/>
      <c r="K639" s="242"/>
      <c r="L639" s="242"/>
      <c r="M639" s="242"/>
      <c r="N639" s="242"/>
      <c r="O639" s="242"/>
      <c r="P639" s="242"/>
      <c r="Q639" s="242"/>
      <c r="R639" s="242"/>
      <c r="S639" s="242"/>
      <c r="T639" s="242"/>
      <c r="U639" s="235"/>
      <c r="V639" s="235"/>
      <c r="W639" s="235"/>
      <c r="X639" s="235"/>
      <c r="Y639" s="235"/>
    </row>
    <row r="640" spans="1:25" ht="12.75" customHeight="1" x14ac:dyDescent="0.25">
      <c r="A640" s="235"/>
      <c r="B640" s="235"/>
      <c r="C640" s="235"/>
      <c r="D640" s="235"/>
      <c r="E640" s="235"/>
      <c r="F640" s="235"/>
      <c r="G640" s="235"/>
      <c r="H640" s="242"/>
      <c r="I640" s="242"/>
      <c r="J640" s="242"/>
      <c r="K640" s="242"/>
      <c r="L640" s="242"/>
      <c r="M640" s="242"/>
      <c r="N640" s="242"/>
      <c r="O640" s="242"/>
      <c r="P640" s="242"/>
      <c r="Q640" s="242"/>
      <c r="R640" s="242"/>
      <c r="S640" s="242"/>
      <c r="T640" s="242"/>
      <c r="U640" s="235"/>
      <c r="V640" s="235"/>
      <c r="W640" s="235"/>
      <c r="X640" s="235"/>
      <c r="Y640" s="235"/>
    </row>
    <row r="641" spans="1:25" ht="12.75" customHeight="1" x14ac:dyDescent="0.25">
      <c r="A641" s="235"/>
      <c r="B641" s="235"/>
      <c r="C641" s="235"/>
      <c r="D641" s="235"/>
      <c r="E641" s="235"/>
      <c r="F641" s="235"/>
      <c r="G641" s="235"/>
      <c r="H641" s="242"/>
      <c r="I641" s="242"/>
      <c r="J641" s="242"/>
      <c r="K641" s="242"/>
      <c r="L641" s="242"/>
      <c r="M641" s="242"/>
      <c r="N641" s="242"/>
      <c r="O641" s="242"/>
      <c r="P641" s="242"/>
      <c r="Q641" s="242"/>
      <c r="R641" s="242"/>
      <c r="S641" s="242"/>
      <c r="T641" s="242"/>
      <c r="U641" s="235"/>
      <c r="V641" s="235"/>
      <c r="W641" s="235"/>
      <c r="X641" s="235"/>
      <c r="Y641" s="235"/>
    </row>
    <row r="642" spans="1:25" ht="12.75" customHeight="1" x14ac:dyDescent="0.25">
      <c r="A642" s="235"/>
      <c r="B642" s="235"/>
      <c r="C642" s="235"/>
      <c r="D642" s="235"/>
      <c r="E642" s="235"/>
      <c r="F642" s="235"/>
      <c r="G642" s="235"/>
      <c r="H642" s="242"/>
      <c r="I642" s="242"/>
      <c r="J642" s="242"/>
      <c r="K642" s="242"/>
      <c r="L642" s="242"/>
      <c r="M642" s="242"/>
      <c r="N642" s="242"/>
      <c r="O642" s="242"/>
      <c r="P642" s="242"/>
      <c r="Q642" s="242"/>
      <c r="R642" s="242"/>
      <c r="S642" s="242"/>
      <c r="T642" s="242"/>
      <c r="U642" s="235"/>
      <c r="V642" s="235"/>
      <c r="W642" s="235"/>
      <c r="X642" s="235"/>
      <c r="Y642" s="235"/>
    </row>
    <row r="643" spans="1:25" ht="12.75" customHeight="1" x14ac:dyDescent="0.25">
      <c r="A643" s="235"/>
      <c r="B643" s="235"/>
      <c r="C643" s="235"/>
      <c r="D643" s="235"/>
      <c r="E643" s="235"/>
      <c r="F643" s="235"/>
      <c r="G643" s="235"/>
      <c r="H643" s="242"/>
      <c r="I643" s="242"/>
      <c r="J643" s="242"/>
      <c r="K643" s="242"/>
      <c r="L643" s="242"/>
      <c r="M643" s="242"/>
      <c r="N643" s="242"/>
      <c r="O643" s="242"/>
      <c r="P643" s="242"/>
      <c r="Q643" s="242"/>
      <c r="R643" s="242"/>
      <c r="S643" s="242"/>
      <c r="T643" s="242"/>
      <c r="U643" s="235"/>
      <c r="V643" s="235"/>
      <c r="W643" s="235"/>
      <c r="X643" s="235"/>
      <c r="Y643" s="235"/>
    </row>
    <row r="644" spans="1:25" ht="12.75" customHeight="1" x14ac:dyDescent="0.25">
      <c r="A644" s="235"/>
      <c r="B644" s="235"/>
      <c r="C644" s="235"/>
      <c r="D644" s="235"/>
      <c r="E644" s="235"/>
      <c r="F644" s="235"/>
      <c r="G644" s="235"/>
      <c r="H644" s="242"/>
      <c r="I644" s="242"/>
      <c r="J644" s="242"/>
      <c r="K644" s="242"/>
      <c r="L644" s="242"/>
      <c r="M644" s="242"/>
      <c r="N644" s="242"/>
      <c r="O644" s="242"/>
      <c r="P644" s="242"/>
      <c r="Q644" s="242"/>
      <c r="R644" s="242"/>
      <c r="S644" s="242"/>
      <c r="T644" s="242"/>
      <c r="U644" s="235"/>
      <c r="V644" s="235"/>
      <c r="W644" s="235"/>
      <c r="X644" s="235"/>
      <c r="Y644" s="235"/>
    </row>
    <row r="645" spans="1:25" ht="12.75" customHeight="1" x14ac:dyDescent="0.25">
      <c r="A645" s="235"/>
      <c r="B645" s="235"/>
      <c r="C645" s="235"/>
      <c r="D645" s="235"/>
      <c r="E645" s="235"/>
      <c r="F645" s="235"/>
      <c r="G645" s="235"/>
      <c r="H645" s="242"/>
      <c r="I645" s="242"/>
      <c r="J645" s="242"/>
      <c r="K645" s="242"/>
      <c r="L645" s="242"/>
      <c r="M645" s="242"/>
      <c r="N645" s="242"/>
      <c r="O645" s="242"/>
      <c r="P645" s="242"/>
      <c r="Q645" s="242"/>
      <c r="R645" s="242"/>
      <c r="S645" s="242"/>
      <c r="T645" s="242"/>
      <c r="U645" s="235"/>
      <c r="V645" s="235"/>
      <c r="W645" s="235"/>
      <c r="X645" s="235"/>
      <c r="Y645" s="235"/>
    </row>
    <row r="646" spans="1:25" ht="12.75" customHeight="1" x14ac:dyDescent="0.25">
      <c r="A646" s="235"/>
      <c r="B646" s="235"/>
      <c r="C646" s="235"/>
      <c r="D646" s="235"/>
      <c r="E646" s="235"/>
      <c r="F646" s="235"/>
      <c r="G646" s="235"/>
      <c r="H646" s="242"/>
      <c r="I646" s="242"/>
      <c r="J646" s="242"/>
      <c r="K646" s="242"/>
      <c r="L646" s="242"/>
      <c r="M646" s="242"/>
      <c r="N646" s="242"/>
      <c r="O646" s="242"/>
      <c r="P646" s="242"/>
      <c r="Q646" s="242"/>
      <c r="R646" s="242"/>
      <c r="S646" s="242"/>
      <c r="T646" s="242"/>
      <c r="U646" s="235"/>
      <c r="V646" s="235"/>
      <c r="W646" s="235"/>
      <c r="X646" s="235"/>
      <c r="Y646" s="235"/>
    </row>
    <row r="647" spans="1:25" ht="12.75" customHeight="1" x14ac:dyDescent="0.25">
      <c r="A647" s="235"/>
      <c r="B647" s="235"/>
      <c r="C647" s="235"/>
      <c r="D647" s="235"/>
      <c r="E647" s="235"/>
      <c r="F647" s="235"/>
      <c r="G647" s="235"/>
      <c r="H647" s="242"/>
      <c r="I647" s="242"/>
      <c r="J647" s="242"/>
      <c r="K647" s="242"/>
      <c r="L647" s="242"/>
      <c r="M647" s="242"/>
      <c r="N647" s="242"/>
      <c r="O647" s="242"/>
      <c r="P647" s="242"/>
      <c r="Q647" s="242"/>
      <c r="R647" s="242"/>
      <c r="S647" s="242"/>
      <c r="T647" s="242"/>
      <c r="U647" s="235"/>
      <c r="V647" s="235"/>
      <c r="W647" s="235"/>
      <c r="X647" s="235"/>
      <c r="Y647" s="235"/>
    </row>
    <row r="648" spans="1:25" ht="12.75" customHeight="1" x14ac:dyDescent="0.25">
      <c r="A648" s="235"/>
      <c r="B648" s="235"/>
      <c r="C648" s="235"/>
      <c r="D648" s="235"/>
      <c r="E648" s="235"/>
      <c r="F648" s="235"/>
      <c r="G648" s="235"/>
      <c r="H648" s="242"/>
      <c r="I648" s="242"/>
      <c r="J648" s="242"/>
      <c r="K648" s="242"/>
      <c r="L648" s="242"/>
      <c r="M648" s="242"/>
      <c r="N648" s="242"/>
      <c r="O648" s="242"/>
      <c r="P648" s="242"/>
      <c r="Q648" s="242"/>
      <c r="R648" s="242"/>
      <c r="S648" s="242"/>
      <c r="T648" s="242"/>
      <c r="U648" s="235"/>
      <c r="V648" s="235"/>
      <c r="W648" s="235"/>
      <c r="X648" s="235"/>
      <c r="Y648" s="235"/>
    </row>
    <row r="649" spans="1:25" ht="12.75" customHeight="1" x14ac:dyDescent="0.25">
      <c r="A649" s="235"/>
      <c r="B649" s="235"/>
      <c r="C649" s="235"/>
      <c r="D649" s="235"/>
      <c r="E649" s="235"/>
      <c r="F649" s="235"/>
      <c r="G649" s="235"/>
      <c r="H649" s="242"/>
      <c r="I649" s="242"/>
      <c r="J649" s="242"/>
      <c r="K649" s="242"/>
      <c r="L649" s="242"/>
      <c r="M649" s="242"/>
      <c r="N649" s="242"/>
      <c r="O649" s="242"/>
      <c r="P649" s="242"/>
      <c r="Q649" s="242"/>
      <c r="R649" s="242"/>
      <c r="S649" s="242"/>
      <c r="T649" s="242"/>
      <c r="U649" s="235"/>
      <c r="V649" s="235"/>
      <c r="W649" s="235"/>
      <c r="X649" s="235"/>
      <c r="Y649" s="235"/>
    </row>
    <row r="650" spans="1:25" ht="12.75" customHeight="1" x14ac:dyDescent="0.25">
      <c r="A650" s="235"/>
      <c r="B650" s="235"/>
      <c r="C650" s="235"/>
      <c r="D650" s="235"/>
      <c r="E650" s="235"/>
      <c r="F650" s="235"/>
      <c r="G650" s="235"/>
      <c r="H650" s="242"/>
      <c r="I650" s="242"/>
      <c r="J650" s="242"/>
      <c r="K650" s="242"/>
      <c r="L650" s="242"/>
      <c r="M650" s="242"/>
      <c r="N650" s="242"/>
      <c r="O650" s="242"/>
      <c r="P650" s="242"/>
      <c r="Q650" s="242"/>
      <c r="R650" s="242"/>
      <c r="S650" s="242"/>
      <c r="T650" s="242"/>
      <c r="U650" s="235"/>
      <c r="V650" s="235"/>
      <c r="W650" s="235"/>
      <c r="X650" s="235"/>
      <c r="Y650" s="235"/>
    </row>
    <row r="651" spans="1:25" ht="12.75" customHeight="1" x14ac:dyDescent="0.25">
      <c r="A651" s="235"/>
      <c r="B651" s="235"/>
      <c r="C651" s="235"/>
      <c r="D651" s="235"/>
      <c r="E651" s="235"/>
      <c r="F651" s="235"/>
      <c r="G651" s="235"/>
      <c r="H651" s="242"/>
      <c r="I651" s="242"/>
      <c r="J651" s="242"/>
      <c r="K651" s="242"/>
      <c r="L651" s="242"/>
      <c r="M651" s="242"/>
      <c r="N651" s="242"/>
      <c r="O651" s="242"/>
      <c r="P651" s="242"/>
      <c r="Q651" s="242"/>
      <c r="R651" s="242"/>
      <c r="S651" s="242"/>
      <c r="T651" s="242"/>
      <c r="U651" s="235"/>
      <c r="V651" s="235"/>
      <c r="W651" s="235"/>
      <c r="X651" s="235"/>
      <c r="Y651" s="235"/>
    </row>
    <row r="652" spans="1:25" ht="12.75" customHeight="1" x14ac:dyDescent="0.25">
      <c r="A652" s="235"/>
      <c r="B652" s="235"/>
      <c r="C652" s="235"/>
      <c r="D652" s="235"/>
      <c r="E652" s="235"/>
      <c r="F652" s="235"/>
      <c r="G652" s="235"/>
      <c r="H652" s="242"/>
      <c r="I652" s="242"/>
      <c r="J652" s="242"/>
      <c r="K652" s="242"/>
      <c r="L652" s="242"/>
      <c r="M652" s="242"/>
      <c r="N652" s="242"/>
      <c r="O652" s="242"/>
      <c r="P652" s="242"/>
      <c r="Q652" s="242"/>
      <c r="R652" s="242"/>
      <c r="S652" s="242"/>
      <c r="T652" s="242"/>
      <c r="U652" s="235"/>
      <c r="V652" s="235"/>
      <c r="W652" s="235"/>
      <c r="X652" s="235"/>
      <c r="Y652" s="235"/>
    </row>
    <row r="653" spans="1:25" ht="12.75" customHeight="1" x14ac:dyDescent="0.25">
      <c r="A653" s="235"/>
      <c r="B653" s="235"/>
      <c r="C653" s="235"/>
      <c r="D653" s="235"/>
      <c r="E653" s="235"/>
      <c r="F653" s="235"/>
      <c r="G653" s="235"/>
      <c r="H653" s="242"/>
      <c r="I653" s="242"/>
      <c r="J653" s="242"/>
      <c r="K653" s="242"/>
      <c r="L653" s="242"/>
      <c r="M653" s="242"/>
      <c r="N653" s="242"/>
      <c r="O653" s="242"/>
      <c r="P653" s="242"/>
      <c r="Q653" s="242"/>
      <c r="R653" s="242"/>
      <c r="S653" s="242"/>
      <c r="T653" s="242"/>
      <c r="U653" s="235"/>
      <c r="V653" s="235"/>
      <c r="W653" s="235"/>
      <c r="X653" s="235"/>
      <c r="Y653" s="235"/>
    </row>
    <row r="654" spans="1:25" ht="12.75" customHeight="1" x14ac:dyDescent="0.25">
      <c r="A654" s="235"/>
      <c r="B654" s="235"/>
      <c r="C654" s="235"/>
      <c r="D654" s="235"/>
      <c r="E654" s="235"/>
      <c r="F654" s="235"/>
      <c r="G654" s="235"/>
      <c r="H654" s="242"/>
      <c r="I654" s="242"/>
      <c r="J654" s="242"/>
      <c r="K654" s="242"/>
      <c r="L654" s="242"/>
      <c r="M654" s="242"/>
      <c r="N654" s="242"/>
      <c r="O654" s="242"/>
      <c r="P654" s="242"/>
      <c r="Q654" s="242"/>
      <c r="R654" s="242"/>
      <c r="S654" s="242"/>
      <c r="T654" s="242"/>
      <c r="U654" s="235"/>
      <c r="V654" s="235"/>
      <c r="W654" s="235"/>
      <c r="X654" s="235"/>
      <c r="Y654" s="235"/>
    </row>
    <row r="655" spans="1:25" ht="12.75" customHeight="1" x14ac:dyDescent="0.25">
      <c r="A655" s="235"/>
      <c r="B655" s="235"/>
      <c r="C655" s="235"/>
      <c r="D655" s="235"/>
      <c r="E655" s="235"/>
      <c r="F655" s="235"/>
      <c r="G655" s="235"/>
      <c r="H655" s="242"/>
      <c r="I655" s="242"/>
      <c r="J655" s="242"/>
      <c r="K655" s="242"/>
      <c r="L655" s="242"/>
      <c r="M655" s="242"/>
      <c r="N655" s="242"/>
      <c r="O655" s="242"/>
      <c r="P655" s="242"/>
      <c r="Q655" s="242"/>
      <c r="R655" s="242"/>
      <c r="S655" s="242"/>
      <c r="T655" s="242"/>
      <c r="U655" s="235"/>
      <c r="V655" s="235"/>
      <c r="W655" s="235"/>
      <c r="X655" s="235"/>
      <c r="Y655" s="235"/>
    </row>
    <row r="656" spans="1:25" ht="12.75" customHeight="1" x14ac:dyDescent="0.25">
      <c r="A656" s="235"/>
      <c r="B656" s="235"/>
      <c r="C656" s="235"/>
      <c r="D656" s="235"/>
      <c r="E656" s="235"/>
      <c r="F656" s="235"/>
      <c r="G656" s="235"/>
      <c r="H656" s="242"/>
      <c r="I656" s="242"/>
      <c r="J656" s="242"/>
      <c r="K656" s="242"/>
      <c r="L656" s="242"/>
      <c r="M656" s="242"/>
      <c r="N656" s="242"/>
      <c r="O656" s="242"/>
      <c r="P656" s="242"/>
      <c r="Q656" s="242"/>
      <c r="R656" s="242"/>
      <c r="S656" s="242"/>
      <c r="T656" s="242"/>
      <c r="U656" s="235"/>
      <c r="V656" s="235"/>
      <c r="W656" s="235"/>
      <c r="X656" s="235"/>
      <c r="Y656" s="235"/>
    </row>
    <row r="657" spans="1:25" ht="12.75" customHeight="1" x14ac:dyDescent="0.25">
      <c r="A657" s="235"/>
      <c r="B657" s="235"/>
      <c r="C657" s="235"/>
      <c r="D657" s="235"/>
      <c r="E657" s="235"/>
      <c r="F657" s="235"/>
      <c r="G657" s="235"/>
      <c r="H657" s="242"/>
      <c r="I657" s="242"/>
      <c r="J657" s="242"/>
      <c r="K657" s="242"/>
      <c r="L657" s="242"/>
      <c r="M657" s="242"/>
      <c r="N657" s="242"/>
      <c r="O657" s="242"/>
      <c r="P657" s="242"/>
      <c r="Q657" s="242"/>
      <c r="R657" s="242"/>
      <c r="S657" s="242"/>
      <c r="T657" s="242"/>
      <c r="U657" s="235"/>
      <c r="V657" s="235"/>
      <c r="W657" s="235"/>
      <c r="X657" s="235"/>
      <c r="Y657" s="235"/>
    </row>
    <row r="658" spans="1:25" ht="12.75" customHeight="1" x14ac:dyDescent="0.25">
      <c r="A658" s="235"/>
      <c r="B658" s="235"/>
      <c r="C658" s="235"/>
      <c r="D658" s="235"/>
      <c r="E658" s="235"/>
      <c r="F658" s="235"/>
      <c r="G658" s="235"/>
      <c r="H658" s="242"/>
      <c r="I658" s="242"/>
      <c r="J658" s="242"/>
      <c r="K658" s="242"/>
      <c r="L658" s="242"/>
      <c r="M658" s="242"/>
      <c r="N658" s="242"/>
      <c r="O658" s="242"/>
      <c r="P658" s="242"/>
      <c r="Q658" s="242"/>
      <c r="R658" s="242"/>
      <c r="S658" s="242"/>
      <c r="T658" s="242"/>
      <c r="U658" s="235"/>
      <c r="V658" s="235"/>
      <c r="W658" s="235"/>
      <c r="X658" s="235"/>
      <c r="Y658" s="235"/>
    </row>
    <row r="659" spans="1:25" ht="12.75" customHeight="1" x14ac:dyDescent="0.25">
      <c r="A659" s="235"/>
      <c r="B659" s="235"/>
      <c r="C659" s="235"/>
      <c r="D659" s="235"/>
      <c r="E659" s="235"/>
      <c r="F659" s="235"/>
      <c r="G659" s="235"/>
      <c r="H659" s="242"/>
      <c r="I659" s="242"/>
      <c r="J659" s="242"/>
      <c r="K659" s="242"/>
      <c r="L659" s="242"/>
      <c r="M659" s="242"/>
      <c r="N659" s="242"/>
      <c r="O659" s="242"/>
      <c r="P659" s="242"/>
      <c r="Q659" s="242"/>
      <c r="R659" s="242"/>
      <c r="S659" s="242"/>
      <c r="T659" s="242"/>
      <c r="U659" s="235"/>
      <c r="V659" s="235"/>
      <c r="W659" s="235"/>
      <c r="X659" s="235"/>
      <c r="Y659" s="235"/>
    </row>
    <row r="660" spans="1:25" ht="12.75" customHeight="1" x14ac:dyDescent="0.25">
      <c r="A660" s="235"/>
      <c r="B660" s="235"/>
      <c r="C660" s="235"/>
      <c r="D660" s="235"/>
      <c r="E660" s="235"/>
      <c r="F660" s="235"/>
      <c r="G660" s="235"/>
      <c r="H660" s="242"/>
      <c r="I660" s="242"/>
      <c r="J660" s="242"/>
      <c r="K660" s="242"/>
      <c r="L660" s="242"/>
      <c r="M660" s="242"/>
      <c r="N660" s="242"/>
      <c r="O660" s="242"/>
      <c r="P660" s="242"/>
      <c r="Q660" s="242"/>
      <c r="R660" s="242"/>
      <c r="S660" s="242"/>
      <c r="T660" s="242"/>
      <c r="U660" s="235"/>
      <c r="V660" s="235"/>
      <c r="W660" s="235"/>
      <c r="X660" s="235"/>
      <c r="Y660" s="235"/>
    </row>
    <row r="661" spans="1:25" ht="12.75" customHeight="1" x14ac:dyDescent="0.25">
      <c r="A661" s="235"/>
      <c r="B661" s="235"/>
      <c r="C661" s="235"/>
      <c r="D661" s="235"/>
      <c r="E661" s="235"/>
      <c r="F661" s="235"/>
      <c r="G661" s="235"/>
      <c r="H661" s="242"/>
      <c r="I661" s="242"/>
      <c r="J661" s="242"/>
      <c r="K661" s="242"/>
      <c r="L661" s="242"/>
      <c r="M661" s="242"/>
      <c r="N661" s="242"/>
      <c r="O661" s="242"/>
      <c r="P661" s="242"/>
      <c r="Q661" s="242"/>
      <c r="R661" s="242"/>
      <c r="S661" s="242"/>
      <c r="T661" s="242"/>
      <c r="U661" s="235"/>
      <c r="V661" s="235"/>
      <c r="W661" s="235"/>
      <c r="X661" s="235"/>
      <c r="Y661" s="235"/>
    </row>
    <row r="662" spans="1:25" ht="12.75" customHeight="1" x14ac:dyDescent="0.25">
      <c r="A662" s="235"/>
      <c r="B662" s="235"/>
      <c r="C662" s="235"/>
      <c r="D662" s="235"/>
      <c r="E662" s="235"/>
      <c r="F662" s="235"/>
      <c r="G662" s="235"/>
      <c r="H662" s="242"/>
      <c r="I662" s="242"/>
      <c r="J662" s="242"/>
      <c r="K662" s="242"/>
      <c r="L662" s="242"/>
      <c r="M662" s="242"/>
      <c r="N662" s="242"/>
      <c r="O662" s="242"/>
      <c r="P662" s="242"/>
      <c r="Q662" s="242"/>
      <c r="R662" s="242"/>
      <c r="S662" s="242"/>
      <c r="T662" s="242"/>
      <c r="U662" s="235"/>
      <c r="V662" s="235"/>
      <c r="W662" s="235"/>
      <c r="X662" s="235"/>
      <c r="Y662" s="235"/>
    </row>
    <row r="663" spans="1:25" ht="12.75" customHeight="1" x14ac:dyDescent="0.25">
      <c r="A663" s="235"/>
      <c r="B663" s="235"/>
      <c r="C663" s="235"/>
      <c r="D663" s="235"/>
      <c r="E663" s="235"/>
      <c r="F663" s="235"/>
      <c r="G663" s="235"/>
      <c r="H663" s="242"/>
      <c r="I663" s="242"/>
      <c r="J663" s="242"/>
      <c r="K663" s="242"/>
      <c r="L663" s="242"/>
      <c r="M663" s="242"/>
      <c r="N663" s="242"/>
      <c r="O663" s="242"/>
      <c r="P663" s="242"/>
      <c r="Q663" s="242"/>
      <c r="R663" s="242"/>
      <c r="S663" s="242"/>
      <c r="T663" s="242"/>
      <c r="U663" s="235"/>
      <c r="V663" s="235"/>
      <c r="W663" s="235"/>
      <c r="X663" s="235"/>
      <c r="Y663" s="235"/>
    </row>
    <row r="664" spans="1:25" ht="12.75" customHeight="1" x14ac:dyDescent="0.25">
      <c r="A664" s="235"/>
      <c r="B664" s="235"/>
      <c r="C664" s="235"/>
      <c r="D664" s="235"/>
      <c r="E664" s="235"/>
      <c r="F664" s="235"/>
      <c r="G664" s="235"/>
      <c r="H664" s="242"/>
      <c r="I664" s="242"/>
      <c r="J664" s="242"/>
      <c r="K664" s="242"/>
      <c r="L664" s="242"/>
      <c r="M664" s="242"/>
      <c r="N664" s="242"/>
      <c r="O664" s="242"/>
      <c r="P664" s="242"/>
      <c r="Q664" s="242"/>
      <c r="R664" s="242"/>
      <c r="S664" s="242"/>
      <c r="T664" s="242"/>
      <c r="U664" s="235"/>
      <c r="V664" s="235"/>
      <c r="W664" s="235"/>
      <c r="X664" s="235"/>
      <c r="Y664" s="235"/>
    </row>
    <row r="665" spans="1:25" ht="12.75" customHeight="1" x14ac:dyDescent="0.25">
      <c r="A665" s="235"/>
      <c r="B665" s="235"/>
      <c r="C665" s="235"/>
      <c r="D665" s="235"/>
      <c r="E665" s="235"/>
      <c r="F665" s="235"/>
      <c r="G665" s="235"/>
      <c r="H665" s="242"/>
      <c r="I665" s="242"/>
      <c r="J665" s="242"/>
      <c r="K665" s="242"/>
      <c r="L665" s="242"/>
      <c r="M665" s="242"/>
      <c r="N665" s="242"/>
      <c r="O665" s="242"/>
      <c r="P665" s="242"/>
      <c r="Q665" s="242"/>
      <c r="R665" s="242"/>
      <c r="S665" s="242"/>
      <c r="T665" s="242"/>
      <c r="U665" s="235"/>
      <c r="V665" s="235"/>
      <c r="W665" s="235"/>
      <c r="X665" s="235"/>
      <c r="Y665" s="235"/>
    </row>
    <row r="666" spans="1:25" ht="12.75" customHeight="1" x14ac:dyDescent="0.25">
      <c r="A666" s="235"/>
      <c r="B666" s="235"/>
      <c r="C666" s="235"/>
      <c r="D666" s="235"/>
      <c r="E666" s="235"/>
      <c r="F666" s="235"/>
      <c r="G666" s="235"/>
      <c r="H666" s="242"/>
      <c r="I666" s="242"/>
      <c r="J666" s="242"/>
      <c r="K666" s="242"/>
      <c r="L666" s="242"/>
      <c r="M666" s="242"/>
      <c r="N666" s="242"/>
      <c r="O666" s="242"/>
      <c r="P666" s="242"/>
      <c r="Q666" s="242"/>
      <c r="R666" s="242"/>
      <c r="S666" s="242"/>
      <c r="T666" s="242"/>
      <c r="U666" s="235"/>
      <c r="V666" s="235"/>
      <c r="W666" s="235"/>
      <c r="X666" s="235"/>
      <c r="Y666" s="235"/>
    </row>
    <row r="667" spans="1:25" ht="12.75" customHeight="1" x14ac:dyDescent="0.25">
      <c r="A667" s="235"/>
      <c r="B667" s="235"/>
      <c r="C667" s="235"/>
      <c r="D667" s="235"/>
      <c r="E667" s="235"/>
      <c r="F667" s="235"/>
      <c r="G667" s="235"/>
      <c r="H667" s="242"/>
      <c r="I667" s="242"/>
      <c r="J667" s="242"/>
      <c r="K667" s="242"/>
      <c r="L667" s="242"/>
      <c r="M667" s="242"/>
      <c r="N667" s="242"/>
      <c r="O667" s="242"/>
      <c r="P667" s="242"/>
      <c r="Q667" s="242"/>
      <c r="R667" s="242"/>
      <c r="S667" s="242"/>
      <c r="T667" s="242"/>
      <c r="U667" s="235"/>
      <c r="V667" s="235"/>
      <c r="W667" s="235"/>
      <c r="X667" s="235"/>
      <c r="Y667" s="235"/>
    </row>
    <row r="668" spans="1:25" ht="12.75" customHeight="1" x14ac:dyDescent="0.25">
      <c r="A668" s="235"/>
      <c r="B668" s="235"/>
      <c r="C668" s="235"/>
      <c r="D668" s="235"/>
      <c r="E668" s="235"/>
      <c r="F668" s="235"/>
      <c r="G668" s="235"/>
      <c r="H668" s="242"/>
      <c r="I668" s="242"/>
      <c r="J668" s="242"/>
      <c r="K668" s="242"/>
      <c r="L668" s="242"/>
      <c r="M668" s="242"/>
      <c r="N668" s="242"/>
      <c r="O668" s="242"/>
      <c r="P668" s="242"/>
      <c r="Q668" s="242"/>
      <c r="R668" s="242"/>
      <c r="S668" s="242"/>
      <c r="T668" s="242"/>
      <c r="U668" s="235"/>
      <c r="V668" s="235"/>
      <c r="W668" s="235"/>
      <c r="X668" s="235"/>
      <c r="Y668" s="235"/>
    </row>
    <row r="669" spans="1:25" ht="12.75" customHeight="1" x14ac:dyDescent="0.25">
      <c r="A669" s="235"/>
      <c r="B669" s="235"/>
      <c r="C669" s="235"/>
      <c r="D669" s="235"/>
      <c r="E669" s="235"/>
      <c r="F669" s="235"/>
      <c r="G669" s="235"/>
      <c r="H669" s="242"/>
      <c r="I669" s="242"/>
      <c r="J669" s="242"/>
      <c r="K669" s="242"/>
      <c r="L669" s="242"/>
      <c r="M669" s="242"/>
      <c r="N669" s="242"/>
      <c r="O669" s="242"/>
      <c r="P669" s="242"/>
      <c r="Q669" s="242"/>
      <c r="R669" s="242"/>
      <c r="S669" s="242"/>
      <c r="T669" s="242"/>
      <c r="U669" s="235"/>
      <c r="V669" s="235"/>
      <c r="W669" s="235"/>
      <c r="X669" s="235"/>
      <c r="Y669" s="235"/>
    </row>
    <row r="670" spans="1:25" ht="12.75" customHeight="1" x14ac:dyDescent="0.25">
      <c r="A670" s="235"/>
      <c r="B670" s="235"/>
      <c r="C670" s="235"/>
      <c r="D670" s="235"/>
      <c r="E670" s="235"/>
      <c r="F670" s="235"/>
      <c r="G670" s="235"/>
      <c r="H670" s="242"/>
      <c r="I670" s="242"/>
      <c r="J670" s="242"/>
      <c r="K670" s="242"/>
      <c r="L670" s="242"/>
      <c r="M670" s="242"/>
      <c r="N670" s="242"/>
      <c r="O670" s="242"/>
      <c r="P670" s="242"/>
      <c r="Q670" s="242"/>
      <c r="R670" s="242"/>
      <c r="S670" s="242"/>
      <c r="T670" s="242"/>
      <c r="U670" s="235"/>
      <c r="V670" s="235"/>
      <c r="W670" s="235"/>
      <c r="X670" s="235"/>
      <c r="Y670" s="235"/>
    </row>
    <row r="671" spans="1:25" ht="12.75" customHeight="1" x14ac:dyDescent="0.25">
      <c r="A671" s="235"/>
      <c r="B671" s="235"/>
      <c r="C671" s="235"/>
      <c r="D671" s="235"/>
      <c r="E671" s="235"/>
      <c r="F671" s="235"/>
      <c r="G671" s="235"/>
      <c r="H671" s="242"/>
      <c r="I671" s="242"/>
      <c r="J671" s="242"/>
      <c r="K671" s="242"/>
      <c r="L671" s="242"/>
      <c r="M671" s="242"/>
      <c r="N671" s="242"/>
      <c r="O671" s="242"/>
      <c r="P671" s="242"/>
      <c r="Q671" s="242"/>
      <c r="R671" s="242"/>
      <c r="S671" s="242"/>
      <c r="T671" s="242"/>
      <c r="U671" s="235"/>
      <c r="V671" s="235"/>
      <c r="W671" s="235"/>
      <c r="X671" s="235"/>
      <c r="Y671" s="235"/>
    </row>
    <row r="672" spans="1:25" ht="12.75" customHeight="1" x14ac:dyDescent="0.25">
      <c r="A672" s="235"/>
      <c r="B672" s="235"/>
      <c r="C672" s="235"/>
      <c r="D672" s="235"/>
      <c r="E672" s="235"/>
      <c r="F672" s="235"/>
      <c r="G672" s="235"/>
      <c r="H672" s="242"/>
      <c r="I672" s="242"/>
      <c r="J672" s="242"/>
      <c r="K672" s="242"/>
      <c r="L672" s="242"/>
      <c r="M672" s="242"/>
      <c r="N672" s="242"/>
      <c r="O672" s="242"/>
      <c r="P672" s="242"/>
      <c r="Q672" s="242"/>
      <c r="R672" s="242"/>
      <c r="S672" s="242"/>
      <c r="T672" s="242"/>
      <c r="U672" s="235"/>
      <c r="V672" s="235"/>
      <c r="W672" s="235"/>
      <c r="X672" s="235"/>
      <c r="Y672" s="235"/>
    </row>
    <row r="673" spans="1:25" ht="12.75" customHeight="1" x14ac:dyDescent="0.25">
      <c r="A673" s="235"/>
      <c r="B673" s="235"/>
      <c r="C673" s="235"/>
      <c r="D673" s="235"/>
      <c r="E673" s="235"/>
      <c r="F673" s="235"/>
      <c r="G673" s="235"/>
      <c r="H673" s="242"/>
      <c r="I673" s="242"/>
      <c r="J673" s="242"/>
      <c r="K673" s="242"/>
      <c r="L673" s="242"/>
      <c r="M673" s="242"/>
      <c r="N673" s="242"/>
      <c r="O673" s="242"/>
      <c r="P673" s="242"/>
      <c r="Q673" s="242"/>
      <c r="R673" s="242"/>
      <c r="S673" s="242"/>
      <c r="T673" s="242"/>
      <c r="U673" s="235"/>
      <c r="V673" s="235"/>
      <c r="W673" s="235"/>
      <c r="X673" s="235"/>
      <c r="Y673" s="235"/>
    </row>
    <row r="674" spans="1:25" ht="12.75" customHeight="1" x14ac:dyDescent="0.25">
      <c r="A674" s="235"/>
      <c r="B674" s="235"/>
      <c r="C674" s="235"/>
      <c r="D674" s="235"/>
      <c r="E674" s="235"/>
      <c r="F674" s="235"/>
      <c r="G674" s="235"/>
      <c r="H674" s="242"/>
      <c r="I674" s="242"/>
      <c r="J674" s="242"/>
      <c r="K674" s="242"/>
      <c r="L674" s="242"/>
      <c r="M674" s="242"/>
      <c r="N674" s="242"/>
      <c r="O674" s="242"/>
      <c r="P674" s="242"/>
      <c r="Q674" s="242"/>
      <c r="R674" s="242"/>
      <c r="S674" s="242"/>
      <c r="T674" s="242"/>
      <c r="U674" s="235"/>
      <c r="V674" s="235"/>
      <c r="W674" s="235"/>
      <c r="X674" s="235"/>
      <c r="Y674" s="235"/>
    </row>
    <row r="675" spans="1:25" ht="12.75" customHeight="1" x14ac:dyDescent="0.25">
      <c r="A675" s="235"/>
      <c r="B675" s="235"/>
      <c r="C675" s="235"/>
      <c r="D675" s="235"/>
      <c r="E675" s="235"/>
      <c r="F675" s="235"/>
      <c r="G675" s="235"/>
      <c r="H675" s="242"/>
      <c r="I675" s="242"/>
      <c r="J675" s="242"/>
      <c r="K675" s="242"/>
      <c r="L675" s="242"/>
      <c r="M675" s="242"/>
      <c r="N675" s="242"/>
      <c r="O675" s="242"/>
      <c r="P675" s="242"/>
      <c r="Q675" s="242"/>
      <c r="R675" s="242"/>
      <c r="S675" s="242"/>
      <c r="T675" s="242"/>
      <c r="U675" s="235"/>
      <c r="V675" s="235"/>
      <c r="W675" s="235"/>
      <c r="X675" s="235"/>
      <c r="Y675" s="235"/>
    </row>
    <row r="676" spans="1:25" ht="12.75" customHeight="1" x14ac:dyDescent="0.25">
      <c r="A676" s="235"/>
      <c r="B676" s="235"/>
      <c r="C676" s="235"/>
      <c r="D676" s="235"/>
      <c r="E676" s="235"/>
      <c r="F676" s="235"/>
      <c r="G676" s="235"/>
      <c r="H676" s="242"/>
      <c r="I676" s="242"/>
      <c r="J676" s="242"/>
      <c r="K676" s="242"/>
      <c r="L676" s="242"/>
      <c r="M676" s="242"/>
      <c r="N676" s="242"/>
      <c r="O676" s="242"/>
      <c r="P676" s="242"/>
      <c r="Q676" s="242"/>
      <c r="R676" s="242"/>
      <c r="S676" s="242"/>
      <c r="T676" s="242"/>
      <c r="U676" s="235"/>
      <c r="V676" s="235"/>
      <c r="W676" s="235"/>
      <c r="X676" s="235"/>
      <c r="Y676" s="235"/>
    </row>
    <row r="677" spans="1:25" ht="12.75" customHeight="1" x14ac:dyDescent="0.25">
      <c r="A677" s="235"/>
      <c r="B677" s="235"/>
      <c r="C677" s="235"/>
      <c r="D677" s="235"/>
      <c r="E677" s="235"/>
      <c r="F677" s="235"/>
      <c r="G677" s="235"/>
      <c r="H677" s="242"/>
      <c r="I677" s="242"/>
      <c r="J677" s="242"/>
      <c r="K677" s="242"/>
      <c r="L677" s="242"/>
      <c r="M677" s="242"/>
      <c r="N677" s="242"/>
      <c r="O677" s="242"/>
      <c r="P677" s="242"/>
      <c r="Q677" s="242"/>
      <c r="R677" s="242"/>
      <c r="S677" s="242"/>
      <c r="T677" s="242"/>
      <c r="U677" s="235"/>
      <c r="V677" s="235"/>
      <c r="W677" s="235"/>
      <c r="X677" s="235"/>
      <c r="Y677" s="235"/>
    </row>
    <row r="678" spans="1:25" ht="12.75" customHeight="1" x14ac:dyDescent="0.25">
      <c r="A678" s="235"/>
      <c r="B678" s="235"/>
      <c r="C678" s="235"/>
      <c r="D678" s="235"/>
      <c r="E678" s="235"/>
      <c r="F678" s="235"/>
      <c r="G678" s="235"/>
      <c r="H678" s="242"/>
      <c r="I678" s="242"/>
      <c r="J678" s="242"/>
      <c r="K678" s="242"/>
      <c r="L678" s="242"/>
      <c r="M678" s="242"/>
      <c r="N678" s="242"/>
      <c r="O678" s="242"/>
      <c r="P678" s="242"/>
      <c r="Q678" s="242"/>
      <c r="R678" s="242"/>
      <c r="S678" s="242"/>
      <c r="T678" s="242"/>
      <c r="U678" s="235"/>
      <c r="V678" s="235"/>
      <c r="W678" s="235"/>
      <c r="X678" s="235"/>
      <c r="Y678" s="235"/>
    </row>
    <row r="679" spans="1:25" ht="12.75" customHeight="1" x14ac:dyDescent="0.25">
      <c r="A679" s="235"/>
      <c r="B679" s="235"/>
      <c r="C679" s="235"/>
      <c r="D679" s="235"/>
      <c r="E679" s="235"/>
      <c r="F679" s="235"/>
      <c r="G679" s="235"/>
      <c r="H679" s="242"/>
      <c r="I679" s="242"/>
      <c r="J679" s="242"/>
      <c r="K679" s="242"/>
      <c r="L679" s="242"/>
      <c r="M679" s="242"/>
      <c r="N679" s="242"/>
      <c r="O679" s="242"/>
      <c r="P679" s="242"/>
      <c r="Q679" s="242"/>
      <c r="R679" s="242"/>
      <c r="S679" s="242"/>
      <c r="T679" s="242"/>
      <c r="U679" s="235"/>
      <c r="V679" s="235"/>
      <c r="W679" s="235"/>
      <c r="X679" s="235"/>
      <c r="Y679" s="235"/>
    </row>
    <row r="680" spans="1:25" ht="12.75" customHeight="1" x14ac:dyDescent="0.25">
      <c r="A680" s="235"/>
      <c r="B680" s="235"/>
      <c r="C680" s="235"/>
      <c r="D680" s="235"/>
      <c r="E680" s="235"/>
      <c r="F680" s="235"/>
      <c r="G680" s="235"/>
      <c r="H680" s="242"/>
      <c r="I680" s="242"/>
      <c r="J680" s="242"/>
      <c r="K680" s="242"/>
      <c r="L680" s="242"/>
      <c r="M680" s="242"/>
      <c r="N680" s="242"/>
      <c r="O680" s="242"/>
      <c r="P680" s="242"/>
      <c r="Q680" s="242"/>
      <c r="R680" s="242"/>
      <c r="S680" s="242"/>
      <c r="T680" s="242"/>
      <c r="U680" s="235"/>
      <c r="V680" s="235"/>
      <c r="W680" s="235"/>
      <c r="X680" s="235"/>
      <c r="Y680" s="235"/>
    </row>
    <row r="681" spans="1:25" ht="12.75" customHeight="1" x14ac:dyDescent="0.25">
      <c r="A681" s="235"/>
      <c r="B681" s="235"/>
      <c r="C681" s="235"/>
      <c r="D681" s="235"/>
      <c r="E681" s="235"/>
      <c r="F681" s="235"/>
      <c r="G681" s="235"/>
      <c r="H681" s="242"/>
      <c r="I681" s="242"/>
      <c r="J681" s="242"/>
      <c r="K681" s="242"/>
      <c r="L681" s="242"/>
      <c r="M681" s="242"/>
      <c r="N681" s="242"/>
      <c r="O681" s="242"/>
      <c r="P681" s="242"/>
      <c r="Q681" s="242"/>
      <c r="R681" s="242"/>
      <c r="S681" s="242"/>
      <c r="T681" s="242"/>
      <c r="U681" s="235"/>
      <c r="V681" s="235"/>
      <c r="W681" s="235"/>
      <c r="X681" s="235"/>
      <c r="Y681" s="235"/>
    </row>
    <row r="682" spans="1:25" ht="12.75" customHeight="1" x14ac:dyDescent="0.25">
      <c r="A682" s="235"/>
      <c r="B682" s="235"/>
      <c r="C682" s="235"/>
      <c r="D682" s="235"/>
      <c r="E682" s="235"/>
      <c r="F682" s="235"/>
      <c r="G682" s="235"/>
      <c r="H682" s="242"/>
      <c r="I682" s="242"/>
      <c r="J682" s="242"/>
      <c r="K682" s="242"/>
      <c r="L682" s="242"/>
      <c r="M682" s="242"/>
      <c r="N682" s="242"/>
      <c r="O682" s="242"/>
      <c r="P682" s="242"/>
      <c r="Q682" s="242"/>
      <c r="R682" s="242"/>
      <c r="S682" s="242"/>
      <c r="T682" s="242"/>
      <c r="U682" s="235"/>
      <c r="V682" s="235"/>
      <c r="W682" s="235"/>
      <c r="X682" s="235"/>
      <c r="Y682" s="235"/>
    </row>
    <row r="683" spans="1:25" ht="12.75" customHeight="1" x14ac:dyDescent="0.25">
      <c r="A683" s="235"/>
      <c r="B683" s="235"/>
      <c r="C683" s="235"/>
      <c r="D683" s="235"/>
      <c r="E683" s="235"/>
      <c r="F683" s="235"/>
      <c r="G683" s="235"/>
      <c r="H683" s="242"/>
      <c r="I683" s="242"/>
      <c r="J683" s="242"/>
      <c r="K683" s="242"/>
      <c r="L683" s="242"/>
      <c r="M683" s="242"/>
      <c r="N683" s="242"/>
      <c r="O683" s="242"/>
      <c r="P683" s="242"/>
      <c r="Q683" s="242"/>
      <c r="R683" s="242"/>
      <c r="S683" s="242"/>
      <c r="T683" s="242"/>
      <c r="U683" s="235"/>
      <c r="V683" s="235"/>
      <c r="W683" s="235"/>
      <c r="X683" s="235"/>
      <c r="Y683" s="235"/>
    </row>
    <row r="684" spans="1:25" ht="12.75" customHeight="1" x14ac:dyDescent="0.25">
      <c r="A684" s="235"/>
      <c r="B684" s="235"/>
      <c r="C684" s="235"/>
      <c r="D684" s="235"/>
      <c r="E684" s="235"/>
      <c r="F684" s="235"/>
      <c r="G684" s="235"/>
      <c r="H684" s="242"/>
      <c r="I684" s="242"/>
      <c r="J684" s="242"/>
      <c r="K684" s="242"/>
      <c r="L684" s="242"/>
      <c r="M684" s="242"/>
      <c r="N684" s="242"/>
      <c r="O684" s="242"/>
      <c r="P684" s="242"/>
      <c r="Q684" s="242"/>
      <c r="R684" s="242"/>
      <c r="S684" s="242"/>
      <c r="T684" s="242"/>
      <c r="U684" s="235"/>
      <c r="V684" s="235"/>
      <c r="W684" s="235"/>
      <c r="X684" s="235"/>
      <c r="Y684" s="235"/>
    </row>
    <row r="685" spans="1:25" ht="12.75" customHeight="1" x14ac:dyDescent="0.25">
      <c r="A685" s="235"/>
      <c r="B685" s="235"/>
      <c r="C685" s="235"/>
      <c r="D685" s="235"/>
      <c r="E685" s="235"/>
      <c r="F685" s="235"/>
      <c r="G685" s="235"/>
      <c r="H685" s="242"/>
      <c r="I685" s="242"/>
      <c r="J685" s="242"/>
      <c r="K685" s="242"/>
      <c r="L685" s="242"/>
      <c r="M685" s="242"/>
      <c r="N685" s="242"/>
      <c r="O685" s="242"/>
      <c r="P685" s="242"/>
      <c r="Q685" s="242"/>
      <c r="R685" s="242"/>
      <c r="S685" s="242"/>
      <c r="T685" s="242"/>
      <c r="U685" s="235"/>
      <c r="V685" s="235"/>
      <c r="W685" s="235"/>
      <c r="X685" s="235"/>
      <c r="Y685" s="235"/>
    </row>
    <row r="686" spans="1:25" ht="12.75" customHeight="1" x14ac:dyDescent="0.25">
      <c r="A686" s="235"/>
      <c r="B686" s="235"/>
      <c r="C686" s="235"/>
      <c r="D686" s="235"/>
      <c r="E686" s="235"/>
      <c r="F686" s="235"/>
      <c r="G686" s="235"/>
      <c r="H686" s="242"/>
      <c r="I686" s="242"/>
      <c r="J686" s="242"/>
      <c r="K686" s="242"/>
      <c r="L686" s="242"/>
      <c r="M686" s="242"/>
      <c r="N686" s="242"/>
      <c r="O686" s="242"/>
      <c r="P686" s="242"/>
      <c r="Q686" s="242"/>
      <c r="R686" s="242"/>
      <c r="S686" s="242"/>
      <c r="T686" s="242"/>
      <c r="U686" s="235"/>
      <c r="V686" s="235"/>
      <c r="W686" s="235"/>
      <c r="X686" s="235"/>
      <c r="Y686" s="235"/>
    </row>
    <row r="687" spans="1:25" ht="12.75" customHeight="1" x14ac:dyDescent="0.25">
      <c r="A687" s="235"/>
      <c r="B687" s="235"/>
      <c r="C687" s="235"/>
      <c r="D687" s="235"/>
      <c r="E687" s="235"/>
      <c r="F687" s="235"/>
      <c r="G687" s="235"/>
      <c r="H687" s="242"/>
      <c r="I687" s="242"/>
      <c r="J687" s="242"/>
      <c r="K687" s="242"/>
      <c r="L687" s="242"/>
      <c r="M687" s="242"/>
      <c r="N687" s="242"/>
      <c r="O687" s="242"/>
      <c r="P687" s="242"/>
      <c r="Q687" s="242"/>
      <c r="R687" s="242"/>
      <c r="S687" s="242"/>
      <c r="T687" s="242"/>
      <c r="U687" s="235"/>
      <c r="V687" s="235"/>
      <c r="W687" s="235"/>
      <c r="X687" s="235"/>
      <c r="Y687" s="235"/>
    </row>
    <row r="688" spans="1:25" ht="12.75" customHeight="1" x14ac:dyDescent="0.25">
      <c r="A688" s="235"/>
      <c r="B688" s="235"/>
      <c r="C688" s="235"/>
      <c r="D688" s="235"/>
      <c r="E688" s="235"/>
      <c r="F688" s="235"/>
      <c r="G688" s="235"/>
      <c r="H688" s="242"/>
      <c r="I688" s="242"/>
      <c r="J688" s="242"/>
      <c r="K688" s="242"/>
      <c r="L688" s="242"/>
      <c r="M688" s="242"/>
      <c r="N688" s="242"/>
      <c r="O688" s="242"/>
      <c r="P688" s="242"/>
      <c r="Q688" s="242"/>
      <c r="R688" s="242"/>
      <c r="S688" s="242"/>
      <c r="T688" s="242"/>
      <c r="U688" s="235"/>
      <c r="V688" s="235"/>
      <c r="W688" s="235"/>
      <c r="X688" s="235"/>
      <c r="Y688" s="235"/>
    </row>
    <row r="689" spans="1:25" ht="12.75" customHeight="1" x14ac:dyDescent="0.25">
      <c r="A689" s="235"/>
      <c r="B689" s="235"/>
      <c r="C689" s="235"/>
      <c r="D689" s="235"/>
      <c r="E689" s="235"/>
      <c r="F689" s="235"/>
      <c r="G689" s="235"/>
      <c r="H689" s="242"/>
      <c r="I689" s="242"/>
      <c r="J689" s="242"/>
      <c r="K689" s="242"/>
      <c r="L689" s="242"/>
      <c r="M689" s="242"/>
      <c r="N689" s="242"/>
      <c r="O689" s="242"/>
      <c r="P689" s="242"/>
      <c r="Q689" s="242"/>
      <c r="R689" s="242"/>
      <c r="S689" s="242"/>
      <c r="T689" s="242"/>
      <c r="U689" s="235"/>
      <c r="V689" s="235"/>
      <c r="W689" s="235"/>
      <c r="X689" s="235"/>
      <c r="Y689" s="235"/>
    </row>
    <row r="690" spans="1:25" ht="12.75" customHeight="1" x14ac:dyDescent="0.25">
      <c r="A690" s="235"/>
      <c r="B690" s="235"/>
      <c r="C690" s="235"/>
      <c r="D690" s="235"/>
      <c r="E690" s="235"/>
      <c r="F690" s="235"/>
      <c r="G690" s="235"/>
      <c r="H690" s="242"/>
      <c r="I690" s="242"/>
      <c r="J690" s="242"/>
      <c r="K690" s="242"/>
      <c r="L690" s="242"/>
      <c r="M690" s="242"/>
      <c r="N690" s="242"/>
      <c r="O690" s="242"/>
      <c r="P690" s="242"/>
      <c r="Q690" s="242"/>
      <c r="R690" s="242"/>
      <c r="S690" s="242"/>
      <c r="T690" s="242"/>
      <c r="U690" s="235"/>
      <c r="V690" s="235"/>
      <c r="W690" s="235"/>
      <c r="X690" s="235"/>
      <c r="Y690" s="235"/>
    </row>
    <row r="691" spans="1:25" ht="12.75" customHeight="1" x14ac:dyDescent="0.25">
      <c r="A691" s="235"/>
      <c r="B691" s="235"/>
      <c r="C691" s="235"/>
      <c r="D691" s="235"/>
      <c r="E691" s="235"/>
      <c r="F691" s="235"/>
      <c r="G691" s="235"/>
      <c r="H691" s="242"/>
      <c r="I691" s="242"/>
      <c r="J691" s="242"/>
      <c r="K691" s="242"/>
      <c r="L691" s="242"/>
      <c r="M691" s="242"/>
      <c r="N691" s="242"/>
      <c r="O691" s="242"/>
      <c r="P691" s="242"/>
      <c r="Q691" s="242"/>
      <c r="R691" s="242"/>
      <c r="S691" s="242"/>
      <c r="T691" s="242"/>
      <c r="U691" s="235"/>
      <c r="V691" s="235"/>
      <c r="W691" s="235"/>
      <c r="X691" s="235"/>
      <c r="Y691" s="235"/>
    </row>
    <row r="692" spans="1:25" ht="12.75" customHeight="1" x14ac:dyDescent="0.25">
      <c r="A692" s="235"/>
      <c r="B692" s="235"/>
      <c r="C692" s="235"/>
      <c r="D692" s="235"/>
      <c r="E692" s="235"/>
      <c r="F692" s="235"/>
      <c r="G692" s="235"/>
      <c r="H692" s="242"/>
      <c r="I692" s="242"/>
      <c r="J692" s="242"/>
      <c r="K692" s="242"/>
      <c r="L692" s="242"/>
      <c r="M692" s="242"/>
      <c r="N692" s="242"/>
      <c r="O692" s="242"/>
      <c r="P692" s="242"/>
      <c r="Q692" s="242"/>
      <c r="R692" s="242"/>
      <c r="S692" s="242"/>
      <c r="T692" s="242"/>
      <c r="U692" s="235"/>
      <c r="V692" s="235"/>
      <c r="W692" s="235"/>
      <c r="X692" s="235"/>
      <c r="Y692" s="235"/>
    </row>
    <row r="693" spans="1:25" ht="12.75" customHeight="1" x14ac:dyDescent="0.25">
      <c r="A693" s="235"/>
      <c r="B693" s="235"/>
      <c r="C693" s="235"/>
      <c r="D693" s="235"/>
      <c r="E693" s="235"/>
      <c r="F693" s="235"/>
      <c r="G693" s="235"/>
      <c r="H693" s="242"/>
      <c r="I693" s="242"/>
      <c r="J693" s="242"/>
      <c r="K693" s="242"/>
      <c r="L693" s="242"/>
      <c r="M693" s="242"/>
      <c r="N693" s="242"/>
      <c r="O693" s="242"/>
      <c r="P693" s="242"/>
      <c r="Q693" s="242"/>
      <c r="R693" s="242"/>
      <c r="S693" s="242"/>
      <c r="T693" s="242"/>
      <c r="U693" s="235"/>
      <c r="V693" s="235"/>
      <c r="W693" s="235"/>
      <c r="X693" s="235"/>
      <c r="Y693" s="235"/>
    </row>
    <row r="694" spans="1:25" ht="12.75" customHeight="1" x14ac:dyDescent="0.25">
      <c r="A694" s="235"/>
      <c r="B694" s="235"/>
      <c r="C694" s="235"/>
      <c r="D694" s="235"/>
      <c r="E694" s="235"/>
      <c r="F694" s="235"/>
      <c r="G694" s="235"/>
      <c r="H694" s="242"/>
      <c r="I694" s="242"/>
      <c r="J694" s="242"/>
      <c r="K694" s="242"/>
      <c r="L694" s="242"/>
      <c r="M694" s="242"/>
      <c r="N694" s="242"/>
      <c r="O694" s="242"/>
      <c r="P694" s="242"/>
      <c r="Q694" s="242"/>
      <c r="R694" s="242"/>
      <c r="S694" s="242"/>
      <c r="T694" s="242"/>
      <c r="U694" s="235"/>
      <c r="V694" s="235"/>
      <c r="W694" s="235"/>
      <c r="X694" s="235"/>
      <c r="Y694" s="235"/>
    </row>
    <row r="695" spans="1:25" ht="12.75" customHeight="1" x14ac:dyDescent="0.25">
      <c r="A695" s="235"/>
      <c r="B695" s="235"/>
      <c r="C695" s="235"/>
      <c r="D695" s="235"/>
      <c r="E695" s="235"/>
      <c r="F695" s="235"/>
      <c r="G695" s="235"/>
      <c r="H695" s="242"/>
      <c r="I695" s="242"/>
      <c r="J695" s="242"/>
      <c r="K695" s="242"/>
      <c r="L695" s="242"/>
      <c r="M695" s="242"/>
      <c r="N695" s="242"/>
      <c r="O695" s="242"/>
      <c r="P695" s="242"/>
      <c r="Q695" s="242"/>
      <c r="R695" s="242"/>
      <c r="S695" s="242"/>
      <c r="T695" s="242"/>
      <c r="U695" s="235"/>
      <c r="V695" s="235"/>
      <c r="W695" s="235"/>
      <c r="X695" s="235"/>
      <c r="Y695" s="235"/>
    </row>
    <row r="696" spans="1:25" ht="12.75" customHeight="1" x14ac:dyDescent="0.25">
      <c r="A696" s="235"/>
      <c r="B696" s="235"/>
      <c r="C696" s="235"/>
      <c r="D696" s="235"/>
      <c r="E696" s="235"/>
      <c r="F696" s="235"/>
      <c r="G696" s="235"/>
      <c r="H696" s="242"/>
      <c r="I696" s="242"/>
      <c r="J696" s="242"/>
      <c r="K696" s="242"/>
      <c r="L696" s="242"/>
      <c r="M696" s="242"/>
      <c r="N696" s="242"/>
      <c r="O696" s="242"/>
      <c r="P696" s="242"/>
      <c r="Q696" s="242"/>
      <c r="R696" s="242"/>
      <c r="S696" s="242"/>
      <c r="T696" s="242"/>
      <c r="U696" s="235"/>
      <c r="V696" s="235"/>
      <c r="W696" s="235"/>
      <c r="X696" s="235"/>
      <c r="Y696" s="235"/>
    </row>
    <row r="697" spans="1:25" ht="12.75" customHeight="1" x14ac:dyDescent="0.25">
      <c r="A697" s="235"/>
      <c r="B697" s="235"/>
      <c r="C697" s="235"/>
      <c r="D697" s="235"/>
      <c r="E697" s="235"/>
      <c r="F697" s="235"/>
      <c r="G697" s="235"/>
      <c r="H697" s="242"/>
      <c r="I697" s="242"/>
      <c r="J697" s="242"/>
      <c r="K697" s="242"/>
      <c r="L697" s="242"/>
      <c r="M697" s="242"/>
      <c r="N697" s="242"/>
      <c r="O697" s="242"/>
      <c r="P697" s="242"/>
      <c r="Q697" s="242"/>
      <c r="R697" s="242"/>
      <c r="S697" s="242"/>
      <c r="T697" s="242"/>
      <c r="U697" s="235"/>
      <c r="V697" s="235"/>
      <c r="W697" s="235"/>
      <c r="X697" s="235"/>
      <c r="Y697" s="235"/>
    </row>
    <row r="698" spans="1:25" ht="12.75" customHeight="1" x14ac:dyDescent="0.25">
      <c r="A698" s="235"/>
      <c r="B698" s="235"/>
      <c r="C698" s="235"/>
      <c r="D698" s="235"/>
      <c r="E698" s="235"/>
      <c r="F698" s="235"/>
      <c r="G698" s="235"/>
      <c r="H698" s="242"/>
      <c r="I698" s="242"/>
      <c r="J698" s="242"/>
      <c r="K698" s="242"/>
      <c r="L698" s="242"/>
      <c r="M698" s="242"/>
      <c r="N698" s="242"/>
      <c r="O698" s="242"/>
      <c r="P698" s="242"/>
      <c r="Q698" s="242"/>
      <c r="R698" s="242"/>
      <c r="S698" s="242"/>
      <c r="T698" s="242"/>
      <c r="U698" s="235"/>
      <c r="V698" s="235"/>
      <c r="W698" s="235"/>
      <c r="X698" s="235"/>
      <c r="Y698" s="235"/>
    </row>
    <row r="699" spans="1:25" ht="12.75" customHeight="1" x14ac:dyDescent="0.25">
      <c r="A699" s="235"/>
      <c r="B699" s="235"/>
      <c r="C699" s="235"/>
      <c r="D699" s="235"/>
      <c r="E699" s="235"/>
      <c r="F699" s="235"/>
      <c r="G699" s="235"/>
      <c r="H699" s="242"/>
      <c r="I699" s="242"/>
      <c r="J699" s="242"/>
      <c r="K699" s="242"/>
      <c r="L699" s="242"/>
      <c r="M699" s="242"/>
      <c r="N699" s="242"/>
      <c r="O699" s="242"/>
      <c r="P699" s="242"/>
      <c r="Q699" s="242"/>
      <c r="R699" s="242"/>
      <c r="S699" s="242"/>
      <c r="T699" s="242"/>
      <c r="U699" s="235"/>
      <c r="V699" s="235"/>
      <c r="W699" s="235"/>
      <c r="X699" s="235"/>
      <c r="Y699" s="235"/>
    </row>
    <row r="700" spans="1:25" ht="12.75" customHeight="1" x14ac:dyDescent="0.25">
      <c r="A700" s="235"/>
      <c r="B700" s="235"/>
      <c r="C700" s="235"/>
      <c r="D700" s="235"/>
      <c r="E700" s="235"/>
      <c r="F700" s="235"/>
      <c r="G700" s="235"/>
      <c r="H700" s="242"/>
      <c r="I700" s="242"/>
      <c r="J700" s="242"/>
      <c r="K700" s="242"/>
      <c r="L700" s="242"/>
      <c r="M700" s="242"/>
      <c r="N700" s="242"/>
      <c r="O700" s="242"/>
      <c r="P700" s="242"/>
      <c r="Q700" s="242"/>
      <c r="R700" s="242"/>
      <c r="S700" s="242"/>
      <c r="T700" s="242"/>
      <c r="U700" s="235"/>
      <c r="V700" s="235"/>
      <c r="W700" s="235"/>
      <c r="X700" s="235"/>
      <c r="Y700" s="235"/>
    </row>
    <row r="701" spans="1:25" ht="12.75" customHeight="1" x14ac:dyDescent="0.25">
      <c r="A701" s="235"/>
      <c r="B701" s="235"/>
      <c r="C701" s="235"/>
      <c r="D701" s="235"/>
      <c r="E701" s="235"/>
      <c r="F701" s="235"/>
      <c r="G701" s="235"/>
      <c r="H701" s="242"/>
      <c r="I701" s="242"/>
      <c r="J701" s="242"/>
      <c r="K701" s="242"/>
      <c r="L701" s="242"/>
      <c r="M701" s="242"/>
      <c r="N701" s="242"/>
      <c r="O701" s="242"/>
      <c r="P701" s="242"/>
      <c r="Q701" s="242"/>
      <c r="R701" s="242"/>
      <c r="S701" s="242"/>
      <c r="T701" s="242"/>
      <c r="U701" s="235"/>
      <c r="V701" s="235"/>
      <c r="W701" s="235"/>
      <c r="X701" s="235"/>
      <c r="Y701" s="235"/>
    </row>
    <row r="702" spans="1:25" ht="12.75" customHeight="1" x14ac:dyDescent="0.25">
      <c r="A702" s="235"/>
      <c r="B702" s="235"/>
      <c r="C702" s="235"/>
      <c r="D702" s="235"/>
      <c r="E702" s="235"/>
      <c r="F702" s="235"/>
      <c r="G702" s="235"/>
      <c r="H702" s="242"/>
      <c r="I702" s="242"/>
      <c r="J702" s="242"/>
      <c r="K702" s="242"/>
      <c r="L702" s="242"/>
      <c r="M702" s="242"/>
      <c r="N702" s="242"/>
      <c r="O702" s="242"/>
      <c r="P702" s="242"/>
      <c r="Q702" s="242"/>
      <c r="R702" s="242"/>
      <c r="S702" s="242"/>
      <c r="T702" s="242"/>
      <c r="U702" s="235"/>
      <c r="V702" s="235"/>
      <c r="W702" s="235"/>
      <c r="X702" s="235"/>
      <c r="Y702" s="235"/>
    </row>
    <row r="703" spans="1:25" ht="12.75" customHeight="1" x14ac:dyDescent="0.25">
      <c r="A703" s="235"/>
      <c r="B703" s="235"/>
      <c r="C703" s="235"/>
      <c r="D703" s="235"/>
      <c r="E703" s="235"/>
      <c r="F703" s="235"/>
      <c r="G703" s="235"/>
      <c r="H703" s="242"/>
      <c r="I703" s="242"/>
      <c r="J703" s="242"/>
      <c r="K703" s="242"/>
      <c r="L703" s="242"/>
      <c r="M703" s="242"/>
      <c r="N703" s="242"/>
      <c r="O703" s="242"/>
      <c r="P703" s="242"/>
      <c r="Q703" s="242"/>
      <c r="R703" s="242"/>
      <c r="S703" s="242"/>
      <c r="T703" s="242"/>
      <c r="U703" s="235"/>
      <c r="V703" s="235"/>
      <c r="W703" s="235"/>
      <c r="X703" s="235"/>
      <c r="Y703" s="235"/>
    </row>
    <row r="704" spans="1:25" ht="12.75" customHeight="1" x14ac:dyDescent="0.25">
      <c r="A704" s="235"/>
      <c r="B704" s="235"/>
      <c r="C704" s="235"/>
      <c r="D704" s="235"/>
      <c r="E704" s="235"/>
      <c r="F704" s="235"/>
      <c r="G704" s="235"/>
      <c r="H704" s="242"/>
      <c r="I704" s="242"/>
      <c r="J704" s="242"/>
      <c r="K704" s="242"/>
      <c r="L704" s="242"/>
      <c r="M704" s="242"/>
      <c r="N704" s="242"/>
      <c r="O704" s="242"/>
      <c r="P704" s="242"/>
      <c r="Q704" s="242"/>
      <c r="R704" s="242"/>
      <c r="S704" s="242"/>
      <c r="T704" s="242"/>
      <c r="U704" s="235"/>
      <c r="V704" s="235"/>
      <c r="W704" s="235"/>
      <c r="X704" s="235"/>
      <c r="Y704" s="235"/>
    </row>
    <row r="705" spans="1:25" ht="12.75" customHeight="1" x14ac:dyDescent="0.25">
      <c r="A705" s="235"/>
      <c r="B705" s="235"/>
      <c r="C705" s="235"/>
      <c r="D705" s="235"/>
      <c r="E705" s="235"/>
      <c r="F705" s="235"/>
      <c r="G705" s="235"/>
      <c r="H705" s="242"/>
      <c r="I705" s="242"/>
      <c r="J705" s="242"/>
      <c r="K705" s="242"/>
      <c r="L705" s="242"/>
      <c r="M705" s="242"/>
      <c r="N705" s="242"/>
      <c r="O705" s="242"/>
      <c r="P705" s="242"/>
      <c r="Q705" s="242"/>
      <c r="R705" s="242"/>
      <c r="S705" s="242"/>
      <c r="T705" s="242"/>
      <c r="U705" s="235"/>
      <c r="V705" s="235"/>
      <c r="W705" s="235"/>
      <c r="X705" s="235"/>
      <c r="Y705" s="235"/>
    </row>
    <row r="706" spans="1:25" ht="12.75" customHeight="1" x14ac:dyDescent="0.25">
      <c r="A706" s="235"/>
      <c r="B706" s="235"/>
      <c r="C706" s="235"/>
      <c r="D706" s="235"/>
      <c r="E706" s="235"/>
      <c r="F706" s="235"/>
      <c r="G706" s="235"/>
      <c r="H706" s="242"/>
      <c r="I706" s="242"/>
      <c r="J706" s="242"/>
      <c r="K706" s="242"/>
      <c r="L706" s="242"/>
      <c r="M706" s="242"/>
      <c r="N706" s="242"/>
      <c r="O706" s="242"/>
      <c r="P706" s="242"/>
      <c r="Q706" s="242"/>
      <c r="R706" s="242"/>
      <c r="S706" s="242"/>
      <c r="T706" s="242"/>
      <c r="U706" s="235"/>
      <c r="V706" s="235"/>
      <c r="W706" s="235"/>
      <c r="X706" s="235"/>
      <c r="Y706" s="235"/>
    </row>
    <row r="707" spans="1:25" ht="12.75" customHeight="1" x14ac:dyDescent="0.25">
      <c r="A707" s="235"/>
      <c r="B707" s="235"/>
      <c r="C707" s="235"/>
      <c r="D707" s="235"/>
      <c r="E707" s="235"/>
      <c r="F707" s="235"/>
      <c r="G707" s="235"/>
      <c r="H707" s="242"/>
      <c r="I707" s="242"/>
      <c r="J707" s="242"/>
      <c r="K707" s="242"/>
      <c r="L707" s="242"/>
      <c r="M707" s="242"/>
      <c r="N707" s="242"/>
      <c r="O707" s="242"/>
      <c r="P707" s="242"/>
      <c r="Q707" s="242"/>
      <c r="R707" s="242"/>
      <c r="S707" s="242"/>
      <c r="T707" s="242"/>
      <c r="U707" s="235"/>
      <c r="V707" s="235"/>
      <c r="W707" s="235"/>
      <c r="X707" s="235"/>
      <c r="Y707" s="235"/>
    </row>
    <row r="708" spans="1:25" ht="12.75" customHeight="1" x14ac:dyDescent="0.25">
      <c r="A708" s="235"/>
      <c r="B708" s="235"/>
      <c r="C708" s="235"/>
      <c r="D708" s="235"/>
      <c r="E708" s="235"/>
      <c r="F708" s="235"/>
      <c r="G708" s="235"/>
      <c r="H708" s="242"/>
      <c r="I708" s="242"/>
      <c r="J708" s="242"/>
      <c r="K708" s="242"/>
      <c r="L708" s="242"/>
      <c r="M708" s="242"/>
      <c r="N708" s="242"/>
      <c r="O708" s="242"/>
      <c r="P708" s="242"/>
      <c r="Q708" s="242"/>
      <c r="R708" s="242"/>
      <c r="S708" s="242"/>
      <c r="T708" s="242"/>
      <c r="U708" s="235"/>
      <c r="V708" s="235"/>
      <c r="W708" s="235"/>
      <c r="X708" s="235"/>
      <c r="Y708" s="235"/>
    </row>
    <row r="709" spans="1:25" ht="12.75" customHeight="1" x14ac:dyDescent="0.25">
      <c r="A709" s="235"/>
      <c r="B709" s="235"/>
      <c r="C709" s="235"/>
      <c r="D709" s="235"/>
      <c r="E709" s="235"/>
      <c r="F709" s="235"/>
      <c r="G709" s="235"/>
      <c r="H709" s="242"/>
      <c r="I709" s="242"/>
      <c r="J709" s="242"/>
      <c r="K709" s="242"/>
      <c r="L709" s="242"/>
      <c r="M709" s="242"/>
      <c r="N709" s="242"/>
      <c r="O709" s="242"/>
      <c r="P709" s="242"/>
      <c r="Q709" s="242"/>
      <c r="R709" s="242"/>
      <c r="S709" s="242"/>
      <c r="T709" s="242"/>
      <c r="U709" s="235"/>
      <c r="V709" s="235"/>
      <c r="W709" s="235"/>
      <c r="X709" s="235"/>
      <c r="Y709" s="235"/>
    </row>
    <row r="710" spans="1:25" ht="12.75" customHeight="1" x14ac:dyDescent="0.25">
      <c r="A710" s="235"/>
      <c r="B710" s="235"/>
      <c r="C710" s="235"/>
      <c r="D710" s="235"/>
      <c r="E710" s="235"/>
      <c r="F710" s="235"/>
      <c r="G710" s="235"/>
      <c r="H710" s="242"/>
      <c r="I710" s="242"/>
      <c r="J710" s="242"/>
      <c r="K710" s="242"/>
      <c r="L710" s="242"/>
      <c r="M710" s="242"/>
      <c r="N710" s="242"/>
      <c r="O710" s="242"/>
      <c r="P710" s="242"/>
      <c r="Q710" s="242"/>
      <c r="R710" s="242"/>
      <c r="S710" s="242"/>
      <c r="T710" s="242"/>
      <c r="U710" s="235"/>
      <c r="V710" s="235"/>
      <c r="W710" s="235"/>
      <c r="X710" s="235"/>
      <c r="Y710" s="235"/>
    </row>
    <row r="711" spans="1:25" ht="12.75" customHeight="1" x14ac:dyDescent="0.25">
      <c r="A711" s="235"/>
      <c r="B711" s="235"/>
      <c r="C711" s="235"/>
      <c r="D711" s="235"/>
      <c r="E711" s="235"/>
      <c r="F711" s="235"/>
      <c r="G711" s="235"/>
      <c r="H711" s="242"/>
      <c r="I711" s="242"/>
      <c r="J711" s="242"/>
      <c r="K711" s="242"/>
      <c r="L711" s="242"/>
      <c r="M711" s="242"/>
      <c r="N711" s="242"/>
      <c r="O711" s="242"/>
      <c r="P711" s="242"/>
      <c r="Q711" s="242"/>
      <c r="R711" s="242"/>
      <c r="S711" s="242"/>
      <c r="T711" s="242"/>
      <c r="U711" s="235"/>
      <c r="V711" s="235"/>
      <c r="W711" s="235"/>
      <c r="X711" s="235"/>
      <c r="Y711" s="235"/>
    </row>
    <row r="712" spans="1:25" ht="12.75" customHeight="1" x14ac:dyDescent="0.25">
      <c r="A712" s="235"/>
      <c r="B712" s="235"/>
      <c r="C712" s="235"/>
      <c r="D712" s="235"/>
      <c r="E712" s="235"/>
      <c r="F712" s="235"/>
      <c r="G712" s="235"/>
      <c r="H712" s="242"/>
      <c r="I712" s="242"/>
      <c r="J712" s="242"/>
      <c r="K712" s="242"/>
      <c r="L712" s="242"/>
      <c r="M712" s="242"/>
      <c r="N712" s="242"/>
      <c r="O712" s="242"/>
      <c r="P712" s="242"/>
      <c r="Q712" s="242"/>
      <c r="R712" s="242"/>
      <c r="S712" s="242"/>
      <c r="T712" s="242"/>
      <c r="U712" s="235"/>
      <c r="V712" s="235"/>
      <c r="W712" s="235"/>
      <c r="X712" s="235"/>
      <c r="Y712" s="235"/>
    </row>
    <row r="713" spans="1:25" ht="12.75" customHeight="1" x14ac:dyDescent="0.25">
      <c r="A713" s="235"/>
      <c r="B713" s="235"/>
      <c r="C713" s="235"/>
      <c r="D713" s="235"/>
      <c r="E713" s="235"/>
      <c r="F713" s="235"/>
      <c r="G713" s="235"/>
      <c r="H713" s="242"/>
      <c r="I713" s="242"/>
      <c r="J713" s="242"/>
      <c r="K713" s="242"/>
      <c r="L713" s="242"/>
      <c r="M713" s="242"/>
      <c r="N713" s="242"/>
      <c r="O713" s="242"/>
      <c r="P713" s="242"/>
      <c r="Q713" s="242"/>
      <c r="R713" s="242"/>
      <c r="S713" s="242"/>
      <c r="T713" s="242"/>
      <c r="U713" s="235"/>
      <c r="V713" s="235"/>
      <c r="W713" s="235"/>
      <c r="X713" s="235"/>
      <c r="Y713" s="235"/>
    </row>
    <row r="714" spans="1:25" ht="12.75" customHeight="1" x14ac:dyDescent="0.25">
      <c r="A714" s="235"/>
      <c r="B714" s="235"/>
      <c r="C714" s="235"/>
      <c r="D714" s="235"/>
      <c r="E714" s="235"/>
      <c r="F714" s="235"/>
      <c r="G714" s="235"/>
      <c r="H714" s="242"/>
      <c r="I714" s="242"/>
      <c r="J714" s="242"/>
      <c r="K714" s="242"/>
      <c r="L714" s="242"/>
      <c r="M714" s="242"/>
      <c r="N714" s="242"/>
      <c r="O714" s="242"/>
      <c r="P714" s="242"/>
      <c r="Q714" s="242"/>
      <c r="R714" s="242"/>
      <c r="S714" s="242"/>
      <c r="T714" s="242"/>
      <c r="U714" s="235"/>
      <c r="V714" s="235"/>
      <c r="W714" s="235"/>
      <c r="X714" s="235"/>
      <c r="Y714" s="235"/>
    </row>
    <row r="715" spans="1:25" ht="12.75" customHeight="1" x14ac:dyDescent="0.25">
      <c r="A715" s="235"/>
      <c r="B715" s="235"/>
      <c r="C715" s="235"/>
      <c r="D715" s="235"/>
      <c r="E715" s="235"/>
      <c r="F715" s="235"/>
      <c r="G715" s="235"/>
      <c r="H715" s="242"/>
      <c r="I715" s="242"/>
      <c r="J715" s="242"/>
      <c r="K715" s="242"/>
      <c r="L715" s="242"/>
      <c r="M715" s="242"/>
      <c r="N715" s="242"/>
      <c r="O715" s="242"/>
      <c r="P715" s="242"/>
      <c r="Q715" s="242"/>
      <c r="R715" s="242"/>
      <c r="S715" s="242"/>
      <c r="T715" s="242"/>
      <c r="U715" s="235"/>
      <c r="V715" s="235"/>
      <c r="W715" s="235"/>
      <c r="X715" s="235"/>
      <c r="Y715" s="235"/>
    </row>
    <row r="716" spans="1:25" ht="12.75" customHeight="1" x14ac:dyDescent="0.25">
      <c r="A716" s="235"/>
      <c r="B716" s="235"/>
      <c r="C716" s="235"/>
      <c r="D716" s="235"/>
      <c r="E716" s="235"/>
      <c r="F716" s="235"/>
      <c r="G716" s="235"/>
      <c r="H716" s="242"/>
      <c r="I716" s="242"/>
      <c r="J716" s="242"/>
      <c r="K716" s="242"/>
      <c r="L716" s="242"/>
      <c r="M716" s="242"/>
      <c r="N716" s="242"/>
      <c r="O716" s="242"/>
      <c r="P716" s="242"/>
      <c r="Q716" s="242"/>
      <c r="R716" s="242"/>
      <c r="S716" s="242"/>
      <c r="T716" s="242"/>
      <c r="U716" s="235"/>
      <c r="V716" s="235"/>
      <c r="W716" s="235"/>
      <c r="X716" s="235"/>
      <c r="Y716" s="235"/>
    </row>
    <row r="717" spans="1:25" ht="12.75" customHeight="1" x14ac:dyDescent="0.25">
      <c r="A717" s="235"/>
      <c r="B717" s="235"/>
      <c r="C717" s="235"/>
      <c r="D717" s="235"/>
      <c r="E717" s="235"/>
      <c r="F717" s="235"/>
      <c r="G717" s="235"/>
      <c r="H717" s="242"/>
      <c r="I717" s="242"/>
      <c r="J717" s="242"/>
      <c r="K717" s="242"/>
      <c r="L717" s="242"/>
      <c r="M717" s="242"/>
      <c r="N717" s="242"/>
      <c r="O717" s="242"/>
      <c r="P717" s="242"/>
      <c r="Q717" s="242"/>
      <c r="R717" s="242"/>
      <c r="S717" s="242"/>
      <c r="T717" s="242"/>
      <c r="U717" s="235"/>
      <c r="V717" s="235"/>
      <c r="W717" s="235"/>
      <c r="X717" s="235"/>
      <c r="Y717" s="235"/>
    </row>
    <row r="718" spans="1:25" ht="12.75" customHeight="1" x14ac:dyDescent="0.25">
      <c r="A718" s="235"/>
      <c r="B718" s="235"/>
      <c r="C718" s="235"/>
      <c r="D718" s="235"/>
      <c r="E718" s="235"/>
      <c r="F718" s="235"/>
      <c r="G718" s="235"/>
      <c r="H718" s="242"/>
      <c r="I718" s="242"/>
      <c r="J718" s="242"/>
      <c r="K718" s="242"/>
      <c r="L718" s="242"/>
      <c r="M718" s="242"/>
      <c r="N718" s="242"/>
      <c r="O718" s="242"/>
      <c r="P718" s="242"/>
      <c r="Q718" s="242"/>
      <c r="R718" s="242"/>
      <c r="S718" s="242"/>
      <c r="T718" s="242"/>
      <c r="U718" s="235"/>
      <c r="V718" s="235"/>
      <c r="W718" s="235"/>
      <c r="X718" s="235"/>
      <c r="Y718" s="235"/>
    </row>
    <row r="719" spans="1:25" ht="12.75" customHeight="1" x14ac:dyDescent="0.25">
      <c r="A719" s="235"/>
      <c r="B719" s="235"/>
      <c r="C719" s="235"/>
      <c r="D719" s="235"/>
      <c r="E719" s="235"/>
      <c r="F719" s="235"/>
      <c r="G719" s="235"/>
      <c r="H719" s="242"/>
      <c r="I719" s="242"/>
      <c r="J719" s="242"/>
      <c r="K719" s="242"/>
      <c r="L719" s="242"/>
      <c r="M719" s="242"/>
      <c r="N719" s="242"/>
      <c r="O719" s="242"/>
      <c r="P719" s="242"/>
      <c r="Q719" s="242"/>
      <c r="R719" s="242"/>
      <c r="S719" s="242"/>
      <c r="T719" s="242"/>
      <c r="U719" s="235"/>
      <c r="V719" s="235"/>
      <c r="W719" s="235"/>
      <c r="X719" s="235"/>
      <c r="Y719" s="235"/>
    </row>
    <row r="720" spans="1:25" ht="12.75" customHeight="1" x14ac:dyDescent="0.25">
      <c r="A720" s="235"/>
      <c r="B720" s="235"/>
      <c r="C720" s="235"/>
      <c r="D720" s="235"/>
      <c r="E720" s="235"/>
      <c r="F720" s="235"/>
      <c r="G720" s="235"/>
      <c r="H720" s="242"/>
      <c r="I720" s="242"/>
      <c r="J720" s="242"/>
      <c r="K720" s="242"/>
      <c r="L720" s="242"/>
      <c r="M720" s="242"/>
      <c r="N720" s="242"/>
      <c r="O720" s="242"/>
      <c r="P720" s="242"/>
      <c r="Q720" s="242"/>
      <c r="R720" s="242"/>
      <c r="S720" s="242"/>
      <c r="T720" s="242"/>
      <c r="U720" s="235"/>
      <c r="V720" s="235"/>
      <c r="W720" s="235"/>
      <c r="X720" s="235"/>
      <c r="Y720" s="235"/>
    </row>
    <row r="721" spans="1:25" ht="12.75" customHeight="1" x14ac:dyDescent="0.25">
      <c r="A721" s="235"/>
      <c r="B721" s="235"/>
      <c r="C721" s="235"/>
      <c r="D721" s="235"/>
      <c r="E721" s="235"/>
      <c r="F721" s="235"/>
      <c r="G721" s="235"/>
      <c r="H721" s="242"/>
      <c r="I721" s="242"/>
      <c r="J721" s="242"/>
      <c r="K721" s="242"/>
      <c r="L721" s="242"/>
      <c r="M721" s="242"/>
      <c r="N721" s="242"/>
      <c r="O721" s="242"/>
      <c r="P721" s="242"/>
      <c r="Q721" s="242"/>
      <c r="R721" s="242"/>
      <c r="S721" s="242"/>
      <c r="T721" s="242"/>
      <c r="U721" s="235"/>
      <c r="V721" s="235"/>
      <c r="W721" s="235"/>
      <c r="X721" s="235"/>
      <c r="Y721" s="235"/>
    </row>
    <row r="722" spans="1:25" ht="12.75" customHeight="1" x14ac:dyDescent="0.25">
      <c r="A722" s="235"/>
      <c r="B722" s="235"/>
      <c r="C722" s="235"/>
      <c r="D722" s="235"/>
      <c r="E722" s="235"/>
      <c r="F722" s="235"/>
      <c r="G722" s="235"/>
      <c r="H722" s="242"/>
      <c r="I722" s="242"/>
      <c r="J722" s="242"/>
      <c r="K722" s="242"/>
      <c r="L722" s="242"/>
      <c r="M722" s="242"/>
      <c r="N722" s="242"/>
      <c r="O722" s="242"/>
      <c r="P722" s="242"/>
      <c r="Q722" s="242"/>
      <c r="R722" s="242"/>
      <c r="S722" s="242"/>
      <c r="T722" s="242"/>
      <c r="U722" s="235"/>
      <c r="V722" s="235"/>
      <c r="W722" s="235"/>
      <c r="X722" s="235"/>
      <c r="Y722" s="235"/>
    </row>
    <row r="723" spans="1:25" ht="12.75" customHeight="1" x14ac:dyDescent="0.25">
      <c r="A723" s="235"/>
      <c r="B723" s="235"/>
      <c r="C723" s="235"/>
      <c r="D723" s="235"/>
      <c r="E723" s="235"/>
      <c r="F723" s="235"/>
      <c r="G723" s="235"/>
      <c r="H723" s="242"/>
      <c r="I723" s="242"/>
      <c r="J723" s="242"/>
      <c r="K723" s="242"/>
      <c r="L723" s="242"/>
      <c r="M723" s="242"/>
      <c r="N723" s="242"/>
      <c r="O723" s="242"/>
      <c r="P723" s="242"/>
      <c r="Q723" s="242"/>
      <c r="R723" s="242"/>
      <c r="S723" s="242"/>
      <c r="T723" s="242"/>
      <c r="U723" s="235"/>
      <c r="V723" s="235"/>
      <c r="W723" s="235"/>
      <c r="X723" s="235"/>
      <c r="Y723" s="235"/>
    </row>
    <row r="724" spans="1:25" ht="12.75" customHeight="1" x14ac:dyDescent="0.25">
      <c r="A724" s="235"/>
      <c r="B724" s="235"/>
      <c r="C724" s="235"/>
      <c r="D724" s="235"/>
      <c r="E724" s="235"/>
      <c r="F724" s="235"/>
      <c r="G724" s="235"/>
      <c r="H724" s="242"/>
      <c r="I724" s="242"/>
      <c r="J724" s="242"/>
      <c r="K724" s="242"/>
      <c r="L724" s="242"/>
      <c r="M724" s="242"/>
      <c r="N724" s="242"/>
      <c r="O724" s="242"/>
      <c r="P724" s="242"/>
      <c r="Q724" s="242"/>
      <c r="R724" s="242"/>
      <c r="S724" s="242"/>
      <c r="T724" s="242"/>
      <c r="U724" s="235"/>
      <c r="V724" s="235"/>
      <c r="W724" s="235"/>
      <c r="X724" s="235"/>
      <c r="Y724" s="235"/>
    </row>
    <row r="725" spans="1:25" ht="12.75" customHeight="1" x14ac:dyDescent="0.25">
      <c r="A725" s="235"/>
      <c r="B725" s="235"/>
      <c r="C725" s="235"/>
      <c r="D725" s="235"/>
      <c r="E725" s="235"/>
      <c r="F725" s="235"/>
      <c r="G725" s="235"/>
      <c r="H725" s="242"/>
      <c r="I725" s="242"/>
      <c r="J725" s="242"/>
      <c r="K725" s="242"/>
      <c r="L725" s="242"/>
      <c r="M725" s="242"/>
      <c r="N725" s="242"/>
      <c r="O725" s="242"/>
      <c r="P725" s="242"/>
      <c r="Q725" s="242"/>
      <c r="R725" s="242"/>
      <c r="S725" s="242"/>
      <c r="T725" s="242"/>
      <c r="U725" s="235"/>
      <c r="V725" s="235"/>
      <c r="W725" s="235"/>
      <c r="X725" s="235"/>
      <c r="Y725" s="235"/>
    </row>
    <row r="726" spans="1:25" ht="12.75" customHeight="1" x14ac:dyDescent="0.25">
      <c r="A726" s="235"/>
      <c r="B726" s="235"/>
      <c r="C726" s="235"/>
      <c r="D726" s="235"/>
      <c r="E726" s="235"/>
      <c r="F726" s="235"/>
      <c r="G726" s="235"/>
      <c r="H726" s="242"/>
      <c r="I726" s="242"/>
      <c r="J726" s="242"/>
      <c r="K726" s="242"/>
      <c r="L726" s="242"/>
      <c r="M726" s="242"/>
      <c r="N726" s="242"/>
      <c r="O726" s="242"/>
      <c r="P726" s="242"/>
      <c r="Q726" s="242"/>
      <c r="R726" s="242"/>
      <c r="S726" s="242"/>
      <c r="T726" s="242"/>
      <c r="U726" s="235"/>
      <c r="V726" s="235"/>
      <c r="W726" s="235"/>
      <c r="X726" s="235"/>
      <c r="Y726" s="235"/>
    </row>
    <row r="727" spans="1:25" ht="12.75" customHeight="1" x14ac:dyDescent="0.25">
      <c r="A727" s="235"/>
      <c r="B727" s="235"/>
      <c r="C727" s="235"/>
      <c r="D727" s="235"/>
      <c r="E727" s="235"/>
      <c r="F727" s="235"/>
      <c r="G727" s="235"/>
      <c r="H727" s="242"/>
      <c r="I727" s="242"/>
      <c r="J727" s="242"/>
      <c r="K727" s="242"/>
      <c r="L727" s="242"/>
      <c r="M727" s="242"/>
      <c r="N727" s="242"/>
      <c r="O727" s="242"/>
      <c r="P727" s="242"/>
      <c r="Q727" s="242"/>
      <c r="R727" s="242"/>
      <c r="S727" s="242"/>
      <c r="T727" s="242"/>
      <c r="U727" s="235"/>
      <c r="V727" s="235"/>
      <c r="W727" s="235"/>
      <c r="X727" s="235"/>
      <c r="Y727" s="235"/>
    </row>
    <row r="728" spans="1:25" ht="12.75" customHeight="1" x14ac:dyDescent="0.25">
      <c r="A728" s="235"/>
      <c r="B728" s="235"/>
      <c r="C728" s="235"/>
      <c r="D728" s="235"/>
      <c r="E728" s="235"/>
      <c r="F728" s="235"/>
      <c r="G728" s="235"/>
      <c r="H728" s="242"/>
      <c r="I728" s="242"/>
      <c r="J728" s="242"/>
      <c r="K728" s="242"/>
      <c r="L728" s="242"/>
      <c r="M728" s="242"/>
      <c r="N728" s="242"/>
      <c r="O728" s="242"/>
      <c r="P728" s="242"/>
      <c r="Q728" s="242"/>
      <c r="R728" s="242"/>
      <c r="S728" s="242"/>
      <c r="T728" s="242"/>
      <c r="U728" s="235"/>
      <c r="V728" s="235"/>
      <c r="W728" s="235"/>
      <c r="X728" s="235"/>
      <c r="Y728" s="235"/>
    </row>
    <row r="729" spans="1:25" ht="12.75" customHeight="1" x14ac:dyDescent="0.25">
      <c r="A729" s="235"/>
      <c r="B729" s="235"/>
      <c r="C729" s="235"/>
      <c r="D729" s="235"/>
      <c r="E729" s="235"/>
      <c r="F729" s="235"/>
      <c r="G729" s="235"/>
      <c r="H729" s="242"/>
      <c r="I729" s="242"/>
      <c r="J729" s="242"/>
      <c r="K729" s="242"/>
      <c r="L729" s="242"/>
      <c r="M729" s="242"/>
      <c r="N729" s="242"/>
      <c r="O729" s="242"/>
      <c r="P729" s="242"/>
      <c r="Q729" s="242"/>
      <c r="R729" s="242"/>
      <c r="S729" s="242"/>
      <c r="T729" s="242"/>
      <c r="U729" s="235"/>
      <c r="V729" s="235"/>
      <c r="W729" s="235"/>
      <c r="X729" s="235"/>
      <c r="Y729" s="235"/>
    </row>
    <row r="730" spans="1:25" ht="12.75" customHeight="1" x14ac:dyDescent="0.25">
      <c r="A730" s="235"/>
      <c r="B730" s="235"/>
      <c r="C730" s="235"/>
      <c r="D730" s="235"/>
      <c r="E730" s="235"/>
      <c r="F730" s="235"/>
      <c r="G730" s="235"/>
      <c r="H730" s="242"/>
      <c r="I730" s="242"/>
      <c r="J730" s="242"/>
      <c r="K730" s="242"/>
      <c r="L730" s="242"/>
      <c r="M730" s="242"/>
      <c r="N730" s="242"/>
      <c r="O730" s="242"/>
      <c r="P730" s="242"/>
      <c r="Q730" s="242"/>
      <c r="R730" s="242"/>
      <c r="S730" s="242"/>
      <c r="T730" s="242"/>
      <c r="U730" s="235"/>
      <c r="V730" s="235"/>
      <c r="W730" s="235"/>
      <c r="X730" s="235"/>
      <c r="Y730" s="235"/>
    </row>
    <row r="731" spans="1:25" ht="12.75" customHeight="1" x14ac:dyDescent="0.25">
      <c r="A731" s="235"/>
      <c r="B731" s="235"/>
      <c r="C731" s="235"/>
      <c r="D731" s="235"/>
      <c r="E731" s="235"/>
      <c r="F731" s="235"/>
      <c r="G731" s="235"/>
      <c r="H731" s="242"/>
      <c r="I731" s="242"/>
      <c r="J731" s="242"/>
      <c r="K731" s="242"/>
      <c r="L731" s="242"/>
      <c r="M731" s="242"/>
      <c r="N731" s="242"/>
      <c r="O731" s="242"/>
      <c r="P731" s="242"/>
      <c r="Q731" s="242"/>
      <c r="R731" s="242"/>
      <c r="S731" s="242"/>
      <c r="T731" s="242"/>
      <c r="U731" s="235"/>
      <c r="V731" s="235"/>
      <c r="W731" s="235"/>
      <c r="X731" s="235"/>
      <c r="Y731" s="235"/>
    </row>
    <row r="732" spans="1:25" ht="12.75" customHeight="1" x14ac:dyDescent="0.25">
      <c r="A732" s="235"/>
      <c r="B732" s="235"/>
      <c r="C732" s="235"/>
      <c r="D732" s="235"/>
      <c r="E732" s="235"/>
      <c r="F732" s="235"/>
      <c r="G732" s="235"/>
      <c r="H732" s="242"/>
      <c r="I732" s="242"/>
      <c r="J732" s="242"/>
      <c r="K732" s="242"/>
      <c r="L732" s="242"/>
      <c r="M732" s="242"/>
      <c r="N732" s="242"/>
      <c r="O732" s="242"/>
      <c r="P732" s="242"/>
      <c r="Q732" s="242"/>
      <c r="R732" s="242"/>
      <c r="S732" s="242"/>
      <c r="T732" s="242"/>
      <c r="U732" s="235"/>
      <c r="V732" s="235"/>
      <c r="W732" s="235"/>
      <c r="X732" s="235"/>
      <c r="Y732" s="235"/>
    </row>
    <row r="733" spans="1:25" ht="12.75" customHeight="1" x14ac:dyDescent="0.25">
      <c r="A733" s="235"/>
      <c r="B733" s="235"/>
      <c r="C733" s="235"/>
      <c r="D733" s="235"/>
      <c r="E733" s="235"/>
      <c r="F733" s="235"/>
      <c r="G733" s="235"/>
      <c r="H733" s="242"/>
      <c r="I733" s="242"/>
      <c r="J733" s="242"/>
      <c r="K733" s="242"/>
      <c r="L733" s="242"/>
      <c r="M733" s="242"/>
      <c r="N733" s="242"/>
      <c r="O733" s="242"/>
      <c r="P733" s="242"/>
      <c r="Q733" s="242"/>
      <c r="R733" s="242"/>
      <c r="S733" s="242"/>
      <c r="T733" s="242"/>
      <c r="U733" s="235"/>
      <c r="V733" s="235"/>
      <c r="W733" s="235"/>
      <c r="X733" s="235"/>
      <c r="Y733" s="235"/>
    </row>
    <row r="734" spans="1:25" ht="12.75" customHeight="1" x14ac:dyDescent="0.25">
      <c r="A734" s="235"/>
      <c r="B734" s="235"/>
      <c r="C734" s="235"/>
      <c r="D734" s="235"/>
      <c r="E734" s="235"/>
      <c r="F734" s="235"/>
      <c r="G734" s="235"/>
      <c r="H734" s="242"/>
      <c r="I734" s="242"/>
      <c r="J734" s="242"/>
      <c r="K734" s="242"/>
      <c r="L734" s="242"/>
      <c r="M734" s="242"/>
      <c r="N734" s="242"/>
      <c r="O734" s="242"/>
      <c r="P734" s="242"/>
      <c r="Q734" s="242"/>
      <c r="R734" s="242"/>
      <c r="S734" s="242"/>
      <c r="T734" s="242"/>
      <c r="U734" s="235"/>
      <c r="V734" s="235"/>
      <c r="W734" s="235"/>
      <c r="X734" s="235"/>
      <c r="Y734" s="235"/>
    </row>
    <row r="735" spans="1:25" ht="12.75" customHeight="1" x14ac:dyDescent="0.25">
      <c r="A735" s="235"/>
      <c r="B735" s="235"/>
      <c r="C735" s="235"/>
      <c r="D735" s="235"/>
      <c r="E735" s="235"/>
      <c r="F735" s="235"/>
      <c r="G735" s="235"/>
      <c r="H735" s="242"/>
      <c r="I735" s="242"/>
      <c r="J735" s="242"/>
      <c r="K735" s="242"/>
      <c r="L735" s="242"/>
      <c r="M735" s="242"/>
      <c r="N735" s="242"/>
      <c r="O735" s="242"/>
      <c r="P735" s="242"/>
      <c r="Q735" s="242"/>
      <c r="R735" s="242"/>
      <c r="S735" s="242"/>
      <c r="T735" s="242"/>
      <c r="U735" s="235"/>
      <c r="V735" s="235"/>
      <c r="W735" s="235"/>
      <c r="X735" s="235"/>
      <c r="Y735" s="235"/>
    </row>
    <row r="736" spans="1:25" ht="12.75" customHeight="1" x14ac:dyDescent="0.25">
      <c r="A736" s="235"/>
      <c r="B736" s="235"/>
      <c r="C736" s="235"/>
      <c r="D736" s="235"/>
      <c r="E736" s="235"/>
      <c r="F736" s="235"/>
      <c r="G736" s="235"/>
      <c r="H736" s="242"/>
      <c r="I736" s="242"/>
      <c r="J736" s="242"/>
      <c r="K736" s="242"/>
      <c r="L736" s="242"/>
      <c r="M736" s="242"/>
      <c r="N736" s="242"/>
      <c r="O736" s="242"/>
      <c r="P736" s="242"/>
      <c r="Q736" s="242"/>
      <c r="R736" s="242"/>
      <c r="S736" s="242"/>
      <c r="T736" s="242"/>
      <c r="U736" s="235"/>
      <c r="V736" s="235"/>
      <c r="W736" s="235"/>
      <c r="X736" s="235"/>
      <c r="Y736" s="235"/>
    </row>
    <row r="737" spans="1:25" ht="12.75" customHeight="1" x14ac:dyDescent="0.25">
      <c r="A737" s="235"/>
      <c r="B737" s="235"/>
      <c r="C737" s="235"/>
      <c r="D737" s="235"/>
      <c r="E737" s="235"/>
      <c r="F737" s="235"/>
      <c r="G737" s="235"/>
      <c r="H737" s="242"/>
      <c r="I737" s="242"/>
      <c r="J737" s="242"/>
      <c r="K737" s="242"/>
      <c r="L737" s="242"/>
      <c r="M737" s="242"/>
      <c r="N737" s="242"/>
      <c r="O737" s="242"/>
      <c r="P737" s="242"/>
      <c r="Q737" s="242"/>
      <c r="R737" s="242"/>
      <c r="S737" s="242"/>
      <c r="T737" s="242"/>
      <c r="U737" s="235"/>
      <c r="V737" s="235"/>
      <c r="W737" s="235"/>
      <c r="X737" s="235"/>
      <c r="Y737" s="235"/>
    </row>
    <row r="738" spans="1:25" ht="12.75" customHeight="1" x14ac:dyDescent="0.25">
      <c r="A738" s="235"/>
      <c r="B738" s="235"/>
      <c r="C738" s="235"/>
      <c r="D738" s="235"/>
      <c r="E738" s="235"/>
      <c r="F738" s="235"/>
      <c r="G738" s="235"/>
      <c r="H738" s="242"/>
      <c r="I738" s="242"/>
      <c r="J738" s="242"/>
      <c r="K738" s="242"/>
      <c r="L738" s="242"/>
      <c r="M738" s="242"/>
      <c r="N738" s="242"/>
      <c r="O738" s="242"/>
      <c r="P738" s="242"/>
      <c r="Q738" s="242"/>
      <c r="R738" s="242"/>
      <c r="S738" s="242"/>
      <c r="T738" s="242"/>
      <c r="U738" s="235"/>
      <c r="V738" s="235"/>
      <c r="W738" s="235"/>
      <c r="X738" s="235"/>
      <c r="Y738" s="235"/>
    </row>
    <row r="739" spans="1:25" ht="12.75" customHeight="1" x14ac:dyDescent="0.25">
      <c r="A739" s="235"/>
      <c r="B739" s="235"/>
      <c r="C739" s="235"/>
      <c r="D739" s="235"/>
      <c r="E739" s="235"/>
      <c r="F739" s="235"/>
      <c r="G739" s="235"/>
      <c r="H739" s="242"/>
      <c r="I739" s="242"/>
      <c r="J739" s="242"/>
      <c r="K739" s="242"/>
      <c r="L739" s="242"/>
      <c r="M739" s="242"/>
      <c r="N739" s="242"/>
      <c r="O739" s="242"/>
      <c r="P739" s="242"/>
      <c r="Q739" s="242"/>
      <c r="R739" s="242"/>
      <c r="S739" s="242"/>
      <c r="T739" s="242"/>
      <c r="U739" s="235"/>
      <c r="V739" s="235"/>
      <c r="W739" s="235"/>
      <c r="X739" s="235"/>
      <c r="Y739" s="235"/>
    </row>
    <row r="740" spans="1:25" ht="12.75" customHeight="1" x14ac:dyDescent="0.25">
      <c r="A740" s="235"/>
      <c r="B740" s="235"/>
      <c r="C740" s="235"/>
      <c r="D740" s="235"/>
      <c r="E740" s="235"/>
      <c r="F740" s="235"/>
      <c r="G740" s="235"/>
      <c r="H740" s="242"/>
      <c r="I740" s="242"/>
      <c r="J740" s="242"/>
      <c r="K740" s="242"/>
      <c r="L740" s="242"/>
      <c r="M740" s="242"/>
      <c r="N740" s="242"/>
      <c r="O740" s="242"/>
      <c r="P740" s="242"/>
      <c r="Q740" s="242"/>
      <c r="R740" s="242"/>
      <c r="S740" s="242"/>
      <c r="T740" s="242"/>
      <c r="U740" s="235"/>
      <c r="V740" s="235"/>
      <c r="W740" s="235"/>
      <c r="X740" s="235"/>
      <c r="Y740" s="235"/>
    </row>
    <row r="741" spans="1:25" ht="12.75" customHeight="1" x14ac:dyDescent="0.25">
      <c r="A741" s="235"/>
      <c r="B741" s="235"/>
      <c r="C741" s="235"/>
      <c r="D741" s="235"/>
      <c r="E741" s="235"/>
      <c r="F741" s="235"/>
      <c r="G741" s="235"/>
      <c r="H741" s="242"/>
      <c r="I741" s="242"/>
      <c r="J741" s="242"/>
      <c r="K741" s="242"/>
      <c r="L741" s="242"/>
      <c r="M741" s="242"/>
      <c r="N741" s="242"/>
      <c r="O741" s="242"/>
      <c r="P741" s="242"/>
      <c r="Q741" s="242"/>
      <c r="R741" s="242"/>
      <c r="S741" s="242"/>
      <c r="T741" s="242"/>
      <c r="U741" s="235"/>
      <c r="V741" s="235"/>
      <c r="W741" s="235"/>
      <c r="X741" s="235"/>
      <c r="Y741" s="235"/>
    </row>
    <row r="742" spans="1:25" ht="12.75" customHeight="1" x14ac:dyDescent="0.25">
      <c r="A742" s="235"/>
      <c r="B742" s="235"/>
      <c r="C742" s="235"/>
      <c r="D742" s="235"/>
      <c r="E742" s="235"/>
      <c r="F742" s="235"/>
      <c r="G742" s="235"/>
      <c r="H742" s="242"/>
      <c r="I742" s="242"/>
      <c r="J742" s="242"/>
      <c r="K742" s="242"/>
      <c r="L742" s="242"/>
      <c r="M742" s="242"/>
      <c r="N742" s="242"/>
      <c r="O742" s="242"/>
      <c r="P742" s="242"/>
      <c r="Q742" s="242"/>
      <c r="R742" s="242"/>
      <c r="S742" s="242"/>
      <c r="T742" s="242"/>
      <c r="U742" s="235"/>
      <c r="V742" s="235"/>
      <c r="W742" s="235"/>
      <c r="X742" s="235"/>
      <c r="Y742" s="235"/>
    </row>
    <row r="743" spans="1:25" ht="12.75" customHeight="1" x14ac:dyDescent="0.25">
      <c r="A743" s="235"/>
      <c r="B743" s="235"/>
      <c r="C743" s="235"/>
      <c r="D743" s="235"/>
      <c r="E743" s="235"/>
      <c r="F743" s="235"/>
      <c r="G743" s="235"/>
      <c r="H743" s="242"/>
      <c r="I743" s="242"/>
      <c r="J743" s="242"/>
      <c r="K743" s="242"/>
      <c r="L743" s="242"/>
      <c r="M743" s="242"/>
      <c r="N743" s="242"/>
      <c r="O743" s="242"/>
      <c r="P743" s="242"/>
      <c r="Q743" s="242"/>
      <c r="R743" s="242"/>
      <c r="S743" s="242"/>
      <c r="T743" s="242"/>
      <c r="U743" s="235"/>
      <c r="V743" s="235"/>
      <c r="W743" s="235"/>
      <c r="X743" s="235"/>
      <c r="Y743" s="235"/>
    </row>
    <row r="744" spans="1:25" ht="12.75" customHeight="1" x14ac:dyDescent="0.25">
      <c r="A744" s="235"/>
      <c r="B744" s="235"/>
      <c r="C744" s="235"/>
      <c r="D744" s="235"/>
      <c r="E744" s="235"/>
      <c r="F744" s="235"/>
      <c r="G744" s="235"/>
      <c r="H744" s="242"/>
      <c r="I744" s="242"/>
      <c r="J744" s="242"/>
      <c r="K744" s="242"/>
      <c r="L744" s="242"/>
      <c r="M744" s="242"/>
      <c r="N744" s="242"/>
      <c r="O744" s="242"/>
      <c r="P744" s="242"/>
      <c r="Q744" s="242"/>
      <c r="R744" s="242"/>
      <c r="S744" s="242"/>
      <c r="T744" s="242"/>
      <c r="U744" s="235"/>
      <c r="V744" s="235"/>
      <c r="W744" s="235"/>
      <c r="X744" s="235"/>
      <c r="Y744" s="235"/>
    </row>
    <row r="745" spans="1:25" ht="12.75" customHeight="1" x14ac:dyDescent="0.25">
      <c r="A745" s="235"/>
      <c r="B745" s="235"/>
      <c r="C745" s="235"/>
      <c r="D745" s="235"/>
      <c r="E745" s="235"/>
      <c r="F745" s="235"/>
      <c r="G745" s="235"/>
      <c r="H745" s="242"/>
      <c r="I745" s="242"/>
      <c r="J745" s="242"/>
      <c r="K745" s="242"/>
      <c r="L745" s="242"/>
      <c r="M745" s="242"/>
      <c r="N745" s="242"/>
      <c r="O745" s="242"/>
      <c r="P745" s="242"/>
      <c r="Q745" s="242"/>
      <c r="R745" s="242"/>
      <c r="S745" s="242"/>
      <c r="T745" s="242"/>
      <c r="U745" s="235"/>
      <c r="V745" s="235"/>
      <c r="W745" s="235"/>
      <c r="X745" s="235"/>
      <c r="Y745" s="235"/>
    </row>
    <row r="746" spans="1:25" ht="12.75" customHeight="1" x14ac:dyDescent="0.25">
      <c r="A746" s="235"/>
      <c r="B746" s="235"/>
      <c r="C746" s="235"/>
      <c r="D746" s="235"/>
      <c r="E746" s="235"/>
      <c r="F746" s="235"/>
      <c r="G746" s="235"/>
      <c r="H746" s="242"/>
      <c r="I746" s="242"/>
      <c r="J746" s="242"/>
      <c r="K746" s="242"/>
      <c r="L746" s="242"/>
      <c r="M746" s="242"/>
      <c r="N746" s="242"/>
      <c r="O746" s="242"/>
      <c r="P746" s="242"/>
      <c r="Q746" s="242"/>
      <c r="R746" s="242"/>
      <c r="S746" s="242"/>
      <c r="T746" s="242"/>
      <c r="U746" s="235"/>
      <c r="V746" s="235"/>
      <c r="W746" s="235"/>
      <c r="X746" s="235"/>
      <c r="Y746" s="235"/>
    </row>
    <row r="747" spans="1:25" ht="12.75" customHeight="1" x14ac:dyDescent="0.25">
      <c r="A747" s="235"/>
      <c r="B747" s="235"/>
      <c r="C747" s="235"/>
      <c r="D747" s="235"/>
      <c r="E747" s="235"/>
      <c r="F747" s="235"/>
      <c r="G747" s="235"/>
      <c r="H747" s="242"/>
      <c r="I747" s="242"/>
      <c r="J747" s="242"/>
      <c r="K747" s="242"/>
      <c r="L747" s="242"/>
      <c r="M747" s="242"/>
      <c r="N747" s="242"/>
      <c r="O747" s="242"/>
      <c r="P747" s="242"/>
      <c r="Q747" s="242"/>
      <c r="R747" s="242"/>
      <c r="S747" s="242"/>
      <c r="T747" s="242"/>
      <c r="U747" s="235"/>
      <c r="V747" s="235"/>
      <c r="W747" s="235"/>
      <c r="X747" s="235"/>
      <c r="Y747" s="235"/>
    </row>
    <row r="748" spans="1:25" ht="12.75" customHeight="1" x14ac:dyDescent="0.25">
      <c r="A748" s="235"/>
      <c r="B748" s="235"/>
      <c r="C748" s="235"/>
      <c r="D748" s="235"/>
      <c r="E748" s="235"/>
      <c r="F748" s="235"/>
      <c r="G748" s="235"/>
      <c r="H748" s="242"/>
      <c r="I748" s="242"/>
      <c r="J748" s="242"/>
      <c r="K748" s="242"/>
      <c r="L748" s="242"/>
      <c r="M748" s="242"/>
      <c r="N748" s="242"/>
      <c r="O748" s="242"/>
      <c r="P748" s="242"/>
      <c r="Q748" s="242"/>
      <c r="R748" s="242"/>
      <c r="S748" s="242"/>
      <c r="T748" s="242"/>
      <c r="U748" s="235"/>
      <c r="V748" s="235"/>
      <c r="W748" s="235"/>
      <c r="X748" s="235"/>
      <c r="Y748" s="235"/>
    </row>
    <row r="749" spans="1:25" ht="12.75" customHeight="1" x14ac:dyDescent="0.25">
      <c r="A749" s="235"/>
      <c r="B749" s="235"/>
      <c r="C749" s="235"/>
      <c r="D749" s="235"/>
      <c r="E749" s="235"/>
      <c r="F749" s="235"/>
      <c r="G749" s="235"/>
      <c r="H749" s="242"/>
      <c r="I749" s="242"/>
      <c r="J749" s="242"/>
      <c r="K749" s="242"/>
      <c r="L749" s="242"/>
      <c r="M749" s="242"/>
      <c r="N749" s="242"/>
      <c r="O749" s="242"/>
      <c r="P749" s="242"/>
      <c r="Q749" s="242"/>
      <c r="R749" s="242"/>
      <c r="S749" s="242"/>
      <c r="T749" s="242"/>
      <c r="U749" s="235"/>
      <c r="V749" s="235"/>
      <c r="W749" s="235"/>
      <c r="X749" s="235"/>
      <c r="Y749" s="235"/>
    </row>
    <row r="750" spans="1:25" ht="12.75" customHeight="1" x14ac:dyDescent="0.25">
      <c r="A750" s="235"/>
      <c r="B750" s="235"/>
      <c r="C750" s="235"/>
      <c r="D750" s="235"/>
      <c r="E750" s="235"/>
      <c r="F750" s="235"/>
      <c r="G750" s="235"/>
      <c r="H750" s="242"/>
      <c r="I750" s="242"/>
      <c r="J750" s="242"/>
      <c r="K750" s="242"/>
      <c r="L750" s="242"/>
      <c r="M750" s="242"/>
      <c r="N750" s="242"/>
      <c r="O750" s="242"/>
      <c r="P750" s="242"/>
      <c r="Q750" s="242"/>
      <c r="R750" s="242"/>
      <c r="S750" s="242"/>
      <c r="T750" s="242"/>
      <c r="U750" s="235"/>
      <c r="V750" s="235"/>
      <c r="W750" s="235"/>
      <c r="X750" s="235"/>
      <c r="Y750" s="235"/>
    </row>
    <row r="751" spans="1:25" ht="12.75" customHeight="1" x14ac:dyDescent="0.25">
      <c r="A751" s="235"/>
      <c r="B751" s="235"/>
      <c r="C751" s="235"/>
      <c r="D751" s="235"/>
      <c r="E751" s="235"/>
      <c r="F751" s="235"/>
      <c r="G751" s="235"/>
      <c r="H751" s="242"/>
      <c r="I751" s="242"/>
      <c r="J751" s="242"/>
      <c r="K751" s="242"/>
      <c r="L751" s="242"/>
      <c r="M751" s="242"/>
      <c r="N751" s="242"/>
      <c r="O751" s="242"/>
      <c r="P751" s="242"/>
      <c r="Q751" s="242"/>
      <c r="R751" s="242"/>
      <c r="S751" s="242"/>
      <c r="T751" s="242"/>
      <c r="U751" s="235"/>
      <c r="V751" s="235"/>
      <c r="W751" s="235"/>
      <c r="X751" s="235"/>
      <c r="Y751" s="235"/>
    </row>
    <row r="752" spans="1:25" ht="12.75" customHeight="1" x14ac:dyDescent="0.25">
      <c r="A752" s="235"/>
      <c r="B752" s="235"/>
      <c r="C752" s="235"/>
      <c r="D752" s="235"/>
      <c r="E752" s="235"/>
      <c r="F752" s="235"/>
      <c r="G752" s="235"/>
      <c r="H752" s="242"/>
      <c r="I752" s="242"/>
      <c r="J752" s="242"/>
      <c r="K752" s="242"/>
      <c r="L752" s="242"/>
      <c r="M752" s="242"/>
      <c r="N752" s="242"/>
      <c r="O752" s="242"/>
      <c r="P752" s="242"/>
      <c r="Q752" s="242"/>
      <c r="R752" s="242"/>
      <c r="S752" s="242"/>
      <c r="T752" s="242"/>
      <c r="U752" s="235"/>
      <c r="V752" s="235"/>
      <c r="W752" s="235"/>
      <c r="X752" s="235"/>
      <c r="Y752" s="235"/>
    </row>
    <row r="753" spans="1:25" ht="12.75" customHeight="1" x14ac:dyDescent="0.25">
      <c r="A753" s="235"/>
      <c r="B753" s="235"/>
      <c r="C753" s="235"/>
      <c r="D753" s="235"/>
      <c r="E753" s="235"/>
      <c r="F753" s="235"/>
      <c r="G753" s="235"/>
      <c r="H753" s="242"/>
      <c r="I753" s="242"/>
      <c r="J753" s="242"/>
      <c r="K753" s="242"/>
      <c r="L753" s="242"/>
      <c r="M753" s="242"/>
      <c r="N753" s="242"/>
      <c r="O753" s="242"/>
      <c r="P753" s="242"/>
      <c r="Q753" s="242"/>
      <c r="R753" s="242"/>
      <c r="S753" s="242"/>
      <c r="T753" s="242"/>
      <c r="U753" s="235"/>
      <c r="V753" s="235"/>
      <c r="W753" s="235"/>
      <c r="X753" s="235"/>
      <c r="Y753" s="235"/>
    </row>
    <row r="754" spans="1:25" ht="12.75" customHeight="1" x14ac:dyDescent="0.25">
      <c r="A754" s="235"/>
      <c r="B754" s="235"/>
      <c r="C754" s="235"/>
      <c r="D754" s="235"/>
      <c r="E754" s="235"/>
      <c r="F754" s="235"/>
      <c r="G754" s="235"/>
      <c r="H754" s="242"/>
      <c r="I754" s="242"/>
      <c r="J754" s="242"/>
      <c r="K754" s="242"/>
      <c r="L754" s="242"/>
      <c r="M754" s="242"/>
      <c r="N754" s="242"/>
      <c r="O754" s="242"/>
      <c r="P754" s="242"/>
      <c r="Q754" s="242"/>
      <c r="R754" s="242"/>
      <c r="S754" s="242"/>
      <c r="T754" s="242"/>
      <c r="U754" s="235"/>
      <c r="V754" s="235"/>
      <c r="W754" s="235"/>
      <c r="X754" s="235"/>
      <c r="Y754" s="235"/>
    </row>
    <row r="755" spans="1:25" ht="12.75" customHeight="1" x14ac:dyDescent="0.25">
      <c r="A755" s="235"/>
      <c r="B755" s="235"/>
      <c r="C755" s="235"/>
      <c r="D755" s="235"/>
      <c r="E755" s="235"/>
      <c r="F755" s="235"/>
      <c r="G755" s="235"/>
      <c r="H755" s="242"/>
      <c r="I755" s="242"/>
      <c r="J755" s="242"/>
      <c r="K755" s="242"/>
      <c r="L755" s="242"/>
      <c r="M755" s="242"/>
      <c r="N755" s="242"/>
      <c r="O755" s="242"/>
      <c r="P755" s="242"/>
      <c r="Q755" s="242"/>
      <c r="R755" s="242"/>
      <c r="S755" s="242"/>
      <c r="T755" s="242"/>
      <c r="U755" s="235"/>
      <c r="V755" s="235"/>
      <c r="W755" s="235"/>
      <c r="X755" s="235"/>
      <c r="Y755" s="235"/>
    </row>
    <row r="756" spans="1:25" ht="12.75" customHeight="1" x14ac:dyDescent="0.25">
      <c r="A756" s="235"/>
      <c r="B756" s="235"/>
      <c r="C756" s="235"/>
      <c r="D756" s="235"/>
      <c r="E756" s="235"/>
      <c r="F756" s="235"/>
      <c r="G756" s="235"/>
      <c r="H756" s="242"/>
      <c r="I756" s="242"/>
      <c r="J756" s="242"/>
      <c r="K756" s="242"/>
      <c r="L756" s="242"/>
      <c r="M756" s="242"/>
      <c r="N756" s="242"/>
      <c r="O756" s="242"/>
      <c r="P756" s="242"/>
      <c r="Q756" s="242"/>
      <c r="R756" s="242"/>
      <c r="S756" s="242"/>
      <c r="T756" s="242"/>
      <c r="U756" s="235"/>
      <c r="V756" s="235"/>
      <c r="W756" s="235"/>
      <c r="X756" s="235"/>
      <c r="Y756" s="235"/>
    </row>
    <row r="757" spans="1:25" ht="12.75" customHeight="1" x14ac:dyDescent="0.25">
      <c r="A757" s="235"/>
      <c r="B757" s="235"/>
      <c r="C757" s="235"/>
      <c r="D757" s="235"/>
      <c r="E757" s="235"/>
      <c r="F757" s="235"/>
      <c r="G757" s="235"/>
      <c r="H757" s="242"/>
      <c r="I757" s="242"/>
      <c r="J757" s="242"/>
      <c r="K757" s="242"/>
      <c r="L757" s="242"/>
      <c r="M757" s="242"/>
      <c r="N757" s="242"/>
      <c r="O757" s="242"/>
      <c r="P757" s="242"/>
      <c r="Q757" s="242"/>
      <c r="R757" s="242"/>
      <c r="S757" s="242"/>
      <c r="T757" s="242"/>
      <c r="U757" s="235"/>
      <c r="V757" s="235"/>
      <c r="W757" s="235"/>
      <c r="X757" s="235"/>
      <c r="Y757" s="235"/>
    </row>
    <row r="758" spans="1:25" ht="12.75" customHeight="1" x14ac:dyDescent="0.25">
      <c r="A758" s="235"/>
      <c r="B758" s="235"/>
      <c r="C758" s="235"/>
      <c r="D758" s="235"/>
      <c r="E758" s="235"/>
      <c r="F758" s="235"/>
      <c r="G758" s="235"/>
      <c r="H758" s="242"/>
      <c r="I758" s="242"/>
      <c r="J758" s="242"/>
      <c r="K758" s="242"/>
      <c r="L758" s="242"/>
      <c r="M758" s="242"/>
      <c r="N758" s="242"/>
      <c r="O758" s="242"/>
      <c r="P758" s="242"/>
      <c r="Q758" s="242"/>
      <c r="R758" s="242"/>
      <c r="S758" s="242"/>
      <c r="T758" s="242"/>
      <c r="U758" s="235"/>
      <c r="V758" s="235"/>
      <c r="W758" s="235"/>
      <c r="X758" s="235"/>
      <c r="Y758" s="235"/>
    </row>
    <row r="759" spans="1:25" ht="12.75" customHeight="1" x14ac:dyDescent="0.25">
      <c r="A759" s="235"/>
      <c r="B759" s="235"/>
      <c r="C759" s="235"/>
      <c r="D759" s="235"/>
      <c r="E759" s="235"/>
      <c r="F759" s="235"/>
      <c r="G759" s="235"/>
      <c r="H759" s="242"/>
      <c r="I759" s="242"/>
      <c r="J759" s="242"/>
      <c r="K759" s="242"/>
      <c r="L759" s="242"/>
      <c r="M759" s="242"/>
      <c r="N759" s="242"/>
      <c r="O759" s="242"/>
      <c r="P759" s="242"/>
      <c r="Q759" s="242"/>
      <c r="R759" s="242"/>
      <c r="S759" s="242"/>
      <c r="T759" s="242"/>
      <c r="U759" s="235"/>
      <c r="V759" s="235"/>
      <c r="W759" s="235"/>
      <c r="X759" s="235"/>
      <c r="Y759" s="235"/>
    </row>
    <row r="760" spans="1:25" ht="12.75" customHeight="1" x14ac:dyDescent="0.25">
      <c r="A760" s="235"/>
      <c r="B760" s="235"/>
      <c r="C760" s="235"/>
      <c r="D760" s="235"/>
      <c r="E760" s="235"/>
      <c r="F760" s="235"/>
      <c r="G760" s="235"/>
      <c r="H760" s="242"/>
      <c r="I760" s="242"/>
      <c r="J760" s="242"/>
      <c r="K760" s="242"/>
      <c r="L760" s="242"/>
      <c r="M760" s="242"/>
      <c r="N760" s="242"/>
      <c r="O760" s="242"/>
      <c r="P760" s="242"/>
      <c r="Q760" s="242"/>
      <c r="R760" s="242"/>
      <c r="S760" s="242"/>
      <c r="T760" s="242"/>
      <c r="U760" s="235"/>
      <c r="V760" s="235"/>
      <c r="W760" s="235"/>
      <c r="X760" s="235"/>
      <c r="Y760" s="235"/>
    </row>
    <row r="761" spans="1:25" ht="12.75" customHeight="1" x14ac:dyDescent="0.25">
      <c r="A761" s="235"/>
      <c r="B761" s="235"/>
      <c r="C761" s="235"/>
      <c r="D761" s="235"/>
      <c r="E761" s="235"/>
      <c r="F761" s="235"/>
      <c r="G761" s="235"/>
      <c r="H761" s="242"/>
      <c r="I761" s="242"/>
      <c r="J761" s="242"/>
      <c r="K761" s="242"/>
      <c r="L761" s="242"/>
      <c r="M761" s="242"/>
      <c r="N761" s="242"/>
      <c r="O761" s="242"/>
      <c r="P761" s="242"/>
      <c r="Q761" s="242"/>
      <c r="R761" s="242"/>
      <c r="S761" s="242"/>
      <c r="T761" s="242"/>
      <c r="U761" s="235"/>
      <c r="V761" s="235"/>
      <c r="W761" s="235"/>
      <c r="X761" s="235"/>
      <c r="Y761" s="235"/>
    </row>
    <row r="762" spans="1:25" ht="12.75" customHeight="1" x14ac:dyDescent="0.25">
      <c r="A762" s="235"/>
      <c r="B762" s="235"/>
      <c r="C762" s="235"/>
      <c r="D762" s="235"/>
      <c r="E762" s="235"/>
      <c r="F762" s="235"/>
      <c r="G762" s="235"/>
      <c r="H762" s="242"/>
      <c r="I762" s="242"/>
      <c r="J762" s="242"/>
      <c r="K762" s="242"/>
      <c r="L762" s="242"/>
      <c r="M762" s="242"/>
      <c r="N762" s="242"/>
      <c r="O762" s="242"/>
      <c r="P762" s="242"/>
      <c r="Q762" s="242"/>
      <c r="R762" s="242"/>
      <c r="S762" s="242"/>
      <c r="T762" s="242"/>
      <c r="U762" s="235"/>
      <c r="V762" s="235"/>
      <c r="W762" s="235"/>
      <c r="X762" s="235"/>
      <c r="Y762" s="235"/>
    </row>
    <row r="763" spans="1:25" ht="12.75" customHeight="1" x14ac:dyDescent="0.25">
      <c r="A763" s="235"/>
      <c r="B763" s="235"/>
      <c r="C763" s="235"/>
      <c r="D763" s="235"/>
      <c r="E763" s="235"/>
      <c r="F763" s="235"/>
      <c r="G763" s="235"/>
      <c r="H763" s="242"/>
      <c r="I763" s="242"/>
      <c r="J763" s="242"/>
      <c r="K763" s="242"/>
      <c r="L763" s="242"/>
      <c r="M763" s="242"/>
      <c r="N763" s="242"/>
      <c r="O763" s="242"/>
      <c r="P763" s="242"/>
      <c r="Q763" s="242"/>
      <c r="R763" s="242"/>
      <c r="S763" s="242"/>
      <c r="T763" s="242"/>
      <c r="U763" s="235"/>
      <c r="V763" s="235"/>
      <c r="W763" s="235"/>
      <c r="X763" s="235"/>
      <c r="Y763" s="235"/>
    </row>
    <row r="764" spans="1:25" ht="12.75" customHeight="1" x14ac:dyDescent="0.25">
      <c r="A764" s="235"/>
      <c r="B764" s="235"/>
      <c r="C764" s="235"/>
      <c r="D764" s="235"/>
      <c r="E764" s="235"/>
      <c r="F764" s="235"/>
      <c r="G764" s="235"/>
      <c r="H764" s="242"/>
      <c r="I764" s="242"/>
      <c r="J764" s="242"/>
      <c r="K764" s="242"/>
      <c r="L764" s="242"/>
      <c r="M764" s="242"/>
      <c r="N764" s="242"/>
      <c r="O764" s="242"/>
      <c r="P764" s="242"/>
      <c r="Q764" s="242"/>
      <c r="R764" s="242"/>
      <c r="S764" s="242"/>
      <c r="T764" s="242"/>
      <c r="U764" s="235"/>
      <c r="V764" s="235"/>
      <c r="W764" s="235"/>
      <c r="X764" s="235"/>
      <c r="Y764" s="235"/>
    </row>
    <row r="765" spans="1:25" ht="12.75" customHeight="1" x14ac:dyDescent="0.25">
      <c r="A765" s="235"/>
      <c r="B765" s="235"/>
      <c r="C765" s="235"/>
      <c r="D765" s="235"/>
      <c r="E765" s="235"/>
      <c r="F765" s="235"/>
      <c r="G765" s="235"/>
      <c r="H765" s="242"/>
      <c r="I765" s="242"/>
      <c r="J765" s="242"/>
      <c r="K765" s="242"/>
      <c r="L765" s="242"/>
      <c r="M765" s="242"/>
      <c r="N765" s="242"/>
      <c r="O765" s="242"/>
      <c r="P765" s="242"/>
      <c r="Q765" s="242"/>
      <c r="R765" s="242"/>
      <c r="S765" s="242"/>
      <c r="T765" s="242"/>
      <c r="U765" s="235"/>
      <c r="V765" s="235"/>
      <c r="W765" s="235"/>
      <c r="X765" s="235"/>
      <c r="Y765" s="235"/>
    </row>
    <row r="766" spans="1:25" ht="12.75" customHeight="1" x14ac:dyDescent="0.25">
      <c r="A766" s="235"/>
      <c r="B766" s="235"/>
      <c r="C766" s="235"/>
      <c r="D766" s="235"/>
      <c r="E766" s="235"/>
      <c r="F766" s="235"/>
      <c r="G766" s="235"/>
      <c r="H766" s="242"/>
      <c r="I766" s="242"/>
      <c r="J766" s="242"/>
      <c r="K766" s="242"/>
      <c r="L766" s="242"/>
      <c r="M766" s="242"/>
      <c r="N766" s="242"/>
      <c r="O766" s="242"/>
      <c r="P766" s="242"/>
      <c r="Q766" s="242"/>
      <c r="R766" s="242"/>
      <c r="S766" s="242"/>
      <c r="T766" s="242"/>
      <c r="U766" s="235"/>
      <c r="V766" s="235"/>
      <c r="W766" s="235"/>
      <c r="X766" s="235"/>
      <c r="Y766" s="235"/>
    </row>
    <row r="767" spans="1:25" ht="12.75" customHeight="1" x14ac:dyDescent="0.25">
      <c r="A767" s="235"/>
      <c r="B767" s="235"/>
      <c r="C767" s="235"/>
      <c r="D767" s="235"/>
      <c r="E767" s="235"/>
      <c r="F767" s="235"/>
      <c r="G767" s="235"/>
      <c r="H767" s="242"/>
      <c r="I767" s="242"/>
      <c r="J767" s="242"/>
      <c r="K767" s="242"/>
      <c r="L767" s="242"/>
      <c r="M767" s="242"/>
      <c r="N767" s="242"/>
      <c r="O767" s="242"/>
      <c r="P767" s="242"/>
      <c r="Q767" s="242"/>
      <c r="R767" s="242"/>
      <c r="S767" s="242"/>
      <c r="T767" s="242"/>
      <c r="U767" s="235"/>
      <c r="V767" s="235"/>
      <c r="W767" s="235"/>
      <c r="X767" s="235"/>
      <c r="Y767" s="235"/>
    </row>
    <row r="768" spans="1:25" ht="12.75" customHeight="1" x14ac:dyDescent="0.25">
      <c r="A768" s="235"/>
      <c r="B768" s="235"/>
      <c r="C768" s="235"/>
      <c r="D768" s="235"/>
      <c r="E768" s="235"/>
      <c r="F768" s="235"/>
      <c r="G768" s="235"/>
      <c r="H768" s="242"/>
      <c r="I768" s="242"/>
      <c r="J768" s="242"/>
      <c r="K768" s="242"/>
      <c r="L768" s="242"/>
      <c r="M768" s="242"/>
      <c r="N768" s="242"/>
      <c r="O768" s="242"/>
      <c r="P768" s="242"/>
      <c r="Q768" s="242"/>
      <c r="R768" s="242"/>
      <c r="S768" s="242"/>
      <c r="T768" s="242"/>
      <c r="U768" s="235"/>
      <c r="V768" s="235"/>
      <c r="W768" s="235"/>
      <c r="X768" s="235"/>
      <c r="Y768" s="235"/>
    </row>
    <row r="769" spans="1:25" ht="12.75" customHeight="1" x14ac:dyDescent="0.25">
      <c r="A769" s="235"/>
      <c r="B769" s="235"/>
      <c r="C769" s="235"/>
      <c r="D769" s="235"/>
      <c r="E769" s="235"/>
      <c r="F769" s="235"/>
      <c r="G769" s="235"/>
      <c r="H769" s="242"/>
      <c r="I769" s="242"/>
      <c r="J769" s="242"/>
      <c r="K769" s="242"/>
      <c r="L769" s="242"/>
      <c r="M769" s="242"/>
      <c r="N769" s="242"/>
      <c r="O769" s="242"/>
      <c r="P769" s="242"/>
      <c r="Q769" s="242"/>
      <c r="R769" s="242"/>
      <c r="S769" s="242"/>
      <c r="T769" s="242"/>
      <c r="U769" s="235"/>
      <c r="V769" s="235"/>
      <c r="W769" s="235"/>
      <c r="X769" s="235"/>
      <c r="Y769" s="235"/>
    </row>
    <row r="770" spans="1:25" ht="12.75" customHeight="1" x14ac:dyDescent="0.25">
      <c r="A770" s="235"/>
      <c r="B770" s="235"/>
      <c r="C770" s="235"/>
      <c r="D770" s="235"/>
      <c r="E770" s="235"/>
      <c r="F770" s="235"/>
      <c r="G770" s="235"/>
      <c r="H770" s="242"/>
      <c r="I770" s="242"/>
      <c r="J770" s="242"/>
      <c r="K770" s="242"/>
      <c r="L770" s="242"/>
      <c r="M770" s="242"/>
      <c r="N770" s="242"/>
      <c r="O770" s="242"/>
      <c r="P770" s="242"/>
      <c r="Q770" s="242"/>
      <c r="R770" s="242"/>
      <c r="S770" s="242"/>
      <c r="T770" s="242"/>
      <c r="U770" s="235"/>
      <c r="V770" s="235"/>
      <c r="W770" s="235"/>
      <c r="X770" s="235"/>
      <c r="Y770" s="235"/>
    </row>
    <row r="771" spans="1:25" ht="12.75" customHeight="1" x14ac:dyDescent="0.25">
      <c r="A771" s="235"/>
      <c r="B771" s="235"/>
      <c r="C771" s="235"/>
      <c r="D771" s="235"/>
      <c r="E771" s="235"/>
      <c r="F771" s="235"/>
      <c r="G771" s="235"/>
      <c r="H771" s="242"/>
      <c r="I771" s="242"/>
      <c r="J771" s="242"/>
      <c r="K771" s="242"/>
      <c r="L771" s="242"/>
      <c r="M771" s="242"/>
      <c r="N771" s="242"/>
      <c r="O771" s="242"/>
      <c r="P771" s="242"/>
      <c r="Q771" s="242"/>
      <c r="R771" s="242"/>
      <c r="S771" s="242"/>
      <c r="T771" s="242"/>
      <c r="U771" s="235"/>
      <c r="V771" s="235"/>
      <c r="W771" s="235"/>
      <c r="X771" s="235"/>
      <c r="Y771" s="235"/>
    </row>
    <row r="772" spans="1:25" ht="12.75" customHeight="1" x14ac:dyDescent="0.25">
      <c r="A772" s="235"/>
      <c r="B772" s="235"/>
      <c r="C772" s="235"/>
      <c r="D772" s="235"/>
      <c r="E772" s="235"/>
      <c r="F772" s="235"/>
      <c r="G772" s="235"/>
      <c r="H772" s="242"/>
      <c r="I772" s="242"/>
      <c r="J772" s="242"/>
      <c r="K772" s="242"/>
      <c r="L772" s="242"/>
      <c r="M772" s="242"/>
      <c r="N772" s="242"/>
      <c r="O772" s="242"/>
      <c r="P772" s="242"/>
      <c r="Q772" s="242"/>
      <c r="R772" s="242"/>
      <c r="S772" s="242"/>
      <c r="T772" s="242"/>
      <c r="U772" s="235"/>
      <c r="V772" s="235"/>
      <c r="W772" s="235"/>
      <c r="X772" s="235"/>
      <c r="Y772" s="235"/>
    </row>
    <row r="773" spans="1:25" ht="12.75" customHeight="1" x14ac:dyDescent="0.25">
      <c r="A773" s="235"/>
      <c r="B773" s="235"/>
      <c r="C773" s="235"/>
      <c r="D773" s="235"/>
      <c r="E773" s="235"/>
      <c r="F773" s="235"/>
      <c r="G773" s="235"/>
      <c r="H773" s="242"/>
      <c r="I773" s="242"/>
      <c r="J773" s="242"/>
      <c r="K773" s="242"/>
      <c r="L773" s="242"/>
      <c r="M773" s="242"/>
      <c r="N773" s="242"/>
      <c r="O773" s="242"/>
      <c r="P773" s="242"/>
      <c r="Q773" s="242"/>
      <c r="R773" s="242"/>
      <c r="S773" s="242"/>
      <c r="T773" s="242"/>
      <c r="U773" s="235"/>
      <c r="V773" s="235"/>
      <c r="W773" s="235"/>
      <c r="X773" s="235"/>
      <c r="Y773" s="235"/>
    </row>
    <row r="774" spans="1:25" ht="12.75" customHeight="1" x14ac:dyDescent="0.25">
      <c r="A774" s="235"/>
      <c r="B774" s="235"/>
      <c r="C774" s="235"/>
      <c r="D774" s="235"/>
      <c r="E774" s="235"/>
      <c r="F774" s="235"/>
      <c r="G774" s="235"/>
      <c r="H774" s="242"/>
      <c r="I774" s="242"/>
      <c r="J774" s="242"/>
      <c r="K774" s="242"/>
      <c r="L774" s="242"/>
      <c r="M774" s="242"/>
      <c r="N774" s="242"/>
      <c r="O774" s="242"/>
      <c r="P774" s="242"/>
      <c r="Q774" s="242"/>
      <c r="R774" s="242"/>
      <c r="S774" s="242"/>
      <c r="T774" s="242"/>
      <c r="U774" s="235"/>
      <c r="V774" s="235"/>
      <c r="W774" s="235"/>
      <c r="X774" s="235"/>
      <c r="Y774" s="235"/>
    </row>
    <row r="775" spans="1:25" ht="12.75" customHeight="1" x14ac:dyDescent="0.25">
      <c r="A775" s="235"/>
      <c r="B775" s="235"/>
      <c r="C775" s="235"/>
      <c r="D775" s="235"/>
      <c r="E775" s="235"/>
      <c r="F775" s="235"/>
      <c r="G775" s="235"/>
      <c r="H775" s="242"/>
      <c r="I775" s="242"/>
      <c r="J775" s="242"/>
      <c r="K775" s="242"/>
      <c r="L775" s="242"/>
      <c r="M775" s="242"/>
      <c r="N775" s="242"/>
      <c r="O775" s="242"/>
      <c r="P775" s="242"/>
      <c r="Q775" s="242"/>
      <c r="R775" s="242"/>
      <c r="S775" s="242"/>
      <c r="T775" s="242"/>
      <c r="U775" s="235"/>
      <c r="V775" s="235"/>
      <c r="W775" s="235"/>
      <c r="X775" s="235"/>
      <c r="Y775" s="235"/>
    </row>
    <row r="776" spans="1:25" ht="12.75" customHeight="1" x14ac:dyDescent="0.25">
      <c r="A776" s="235"/>
      <c r="B776" s="235"/>
      <c r="C776" s="235"/>
      <c r="D776" s="235"/>
      <c r="E776" s="235"/>
      <c r="F776" s="235"/>
      <c r="G776" s="235"/>
      <c r="H776" s="242"/>
      <c r="I776" s="242"/>
      <c r="J776" s="242"/>
      <c r="K776" s="242"/>
      <c r="L776" s="242"/>
      <c r="M776" s="242"/>
      <c r="N776" s="242"/>
      <c r="O776" s="242"/>
      <c r="P776" s="242"/>
      <c r="Q776" s="242"/>
      <c r="R776" s="242"/>
      <c r="S776" s="242"/>
      <c r="T776" s="242"/>
      <c r="U776" s="235"/>
      <c r="V776" s="235"/>
      <c r="W776" s="235"/>
      <c r="X776" s="235"/>
      <c r="Y776" s="235"/>
    </row>
    <row r="777" spans="1:25" ht="12.75" customHeight="1" x14ac:dyDescent="0.25">
      <c r="A777" s="235"/>
      <c r="B777" s="235"/>
      <c r="C777" s="235"/>
      <c r="D777" s="235"/>
      <c r="E777" s="235"/>
      <c r="F777" s="235"/>
      <c r="G777" s="235"/>
      <c r="H777" s="242"/>
      <c r="I777" s="242"/>
      <c r="J777" s="242"/>
      <c r="K777" s="242"/>
      <c r="L777" s="242"/>
      <c r="M777" s="242"/>
      <c r="N777" s="242"/>
      <c r="O777" s="242"/>
      <c r="P777" s="242"/>
      <c r="Q777" s="242"/>
      <c r="R777" s="242"/>
      <c r="S777" s="242"/>
      <c r="T777" s="242"/>
      <c r="U777" s="235"/>
      <c r="V777" s="235"/>
      <c r="W777" s="235"/>
      <c r="X777" s="235"/>
      <c r="Y777" s="235"/>
    </row>
    <row r="778" spans="1:25" ht="12.75" customHeight="1" x14ac:dyDescent="0.25">
      <c r="A778" s="235"/>
      <c r="B778" s="235"/>
      <c r="C778" s="235"/>
      <c r="D778" s="235"/>
      <c r="E778" s="235"/>
      <c r="F778" s="235"/>
      <c r="G778" s="235"/>
      <c r="H778" s="242"/>
      <c r="I778" s="242"/>
      <c r="J778" s="242"/>
      <c r="K778" s="242"/>
      <c r="L778" s="242"/>
      <c r="M778" s="242"/>
      <c r="N778" s="242"/>
      <c r="O778" s="242"/>
      <c r="P778" s="242"/>
      <c r="Q778" s="242"/>
      <c r="R778" s="242"/>
      <c r="S778" s="242"/>
      <c r="T778" s="242"/>
      <c r="U778" s="235"/>
      <c r="V778" s="235"/>
      <c r="W778" s="235"/>
      <c r="X778" s="235"/>
      <c r="Y778" s="235"/>
    </row>
    <row r="779" spans="1:25" ht="12.75" customHeight="1" x14ac:dyDescent="0.25">
      <c r="A779" s="235"/>
      <c r="B779" s="235"/>
      <c r="C779" s="235"/>
      <c r="D779" s="235"/>
      <c r="E779" s="235"/>
      <c r="F779" s="235"/>
      <c r="G779" s="235"/>
      <c r="H779" s="242"/>
      <c r="I779" s="242"/>
      <c r="J779" s="242"/>
      <c r="K779" s="242"/>
      <c r="L779" s="242"/>
      <c r="M779" s="242"/>
      <c r="N779" s="242"/>
      <c r="O779" s="242"/>
      <c r="P779" s="242"/>
      <c r="Q779" s="242"/>
      <c r="R779" s="242"/>
      <c r="S779" s="242"/>
      <c r="T779" s="242"/>
      <c r="U779" s="235"/>
      <c r="V779" s="235"/>
      <c r="W779" s="235"/>
      <c r="X779" s="235"/>
      <c r="Y779" s="235"/>
    </row>
    <row r="780" spans="1:25" ht="12.75" customHeight="1" x14ac:dyDescent="0.25">
      <c r="A780" s="235"/>
      <c r="B780" s="235"/>
      <c r="C780" s="235"/>
      <c r="D780" s="235"/>
      <c r="E780" s="235"/>
      <c r="F780" s="235"/>
      <c r="G780" s="235"/>
      <c r="H780" s="242"/>
      <c r="I780" s="242"/>
      <c r="J780" s="242"/>
      <c r="K780" s="242"/>
      <c r="L780" s="242"/>
      <c r="M780" s="242"/>
      <c r="N780" s="242"/>
      <c r="O780" s="242"/>
      <c r="P780" s="242"/>
      <c r="Q780" s="242"/>
      <c r="R780" s="242"/>
      <c r="S780" s="242"/>
      <c r="T780" s="242"/>
      <c r="U780" s="235"/>
      <c r="V780" s="235"/>
      <c r="W780" s="235"/>
      <c r="X780" s="235"/>
      <c r="Y780" s="235"/>
    </row>
    <row r="781" spans="1:25" ht="12.75" customHeight="1" x14ac:dyDescent="0.25">
      <c r="A781" s="235"/>
      <c r="B781" s="235"/>
      <c r="C781" s="235"/>
      <c r="D781" s="235"/>
      <c r="E781" s="235"/>
      <c r="F781" s="235"/>
      <c r="G781" s="235"/>
      <c r="H781" s="242"/>
      <c r="I781" s="242"/>
      <c r="J781" s="242"/>
      <c r="K781" s="242"/>
      <c r="L781" s="242"/>
      <c r="M781" s="242"/>
      <c r="N781" s="242"/>
      <c r="O781" s="242"/>
      <c r="P781" s="242"/>
      <c r="Q781" s="242"/>
      <c r="R781" s="242"/>
      <c r="S781" s="242"/>
      <c r="T781" s="242"/>
      <c r="U781" s="235"/>
      <c r="V781" s="235"/>
      <c r="W781" s="235"/>
      <c r="X781" s="235"/>
      <c r="Y781" s="235"/>
    </row>
    <row r="782" spans="1:25" ht="12.75" customHeight="1" x14ac:dyDescent="0.25">
      <c r="A782" s="235"/>
      <c r="B782" s="235"/>
      <c r="C782" s="235"/>
      <c r="D782" s="235"/>
      <c r="E782" s="235"/>
      <c r="F782" s="235"/>
      <c r="G782" s="235"/>
      <c r="H782" s="242"/>
      <c r="I782" s="242"/>
      <c r="J782" s="242"/>
      <c r="K782" s="242"/>
      <c r="L782" s="242"/>
      <c r="M782" s="242"/>
      <c r="N782" s="242"/>
      <c r="O782" s="242"/>
      <c r="P782" s="242"/>
      <c r="Q782" s="242"/>
      <c r="R782" s="242"/>
      <c r="S782" s="242"/>
      <c r="T782" s="242"/>
      <c r="U782" s="235"/>
      <c r="V782" s="235"/>
      <c r="W782" s="235"/>
      <c r="X782" s="235"/>
      <c r="Y782" s="235"/>
    </row>
    <row r="783" spans="1:25" ht="12.75" customHeight="1" x14ac:dyDescent="0.25">
      <c r="A783" s="235"/>
      <c r="B783" s="235"/>
      <c r="C783" s="235"/>
      <c r="D783" s="235"/>
      <c r="E783" s="235"/>
      <c r="F783" s="235"/>
      <c r="G783" s="235"/>
      <c r="H783" s="242"/>
      <c r="I783" s="242"/>
      <c r="J783" s="242"/>
      <c r="K783" s="242"/>
      <c r="L783" s="242"/>
      <c r="M783" s="242"/>
      <c r="N783" s="242"/>
      <c r="O783" s="242"/>
      <c r="P783" s="242"/>
      <c r="Q783" s="242"/>
      <c r="R783" s="242"/>
      <c r="S783" s="242"/>
      <c r="T783" s="242"/>
      <c r="U783" s="235"/>
      <c r="V783" s="235"/>
      <c r="W783" s="235"/>
      <c r="X783" s="235"/>
      <c r="Y783" s="235"/>
    </row>
    <row r="784" spans="1:25" ht="12.75" customHeight="1" x14ac:dyDescent="0.25">
      <c r="A784" s="235"/>
      <c r="B784" s="235"/>
      <c r="C784" s="235"/>
      <c r="D784" s="235"/>
      <c r="E784" s="235"/>
      <c r="F784" s="235"/>
      <c r="G784" s="235"/>
      <c r="H784" s="242"/>
      <c r="I784" s="242"/>
      <c r="J784" s="242"/>
      <c r="K784" s="242"/>
      <c r="L784" s="242"/>
      <c r="M784" s="242"/>
      <c r="N784" s="242"/>
      <c r="O784" s="242"/>
      <c r="P784" s="242"/>
      <c r="Q784" s="242"/>
      <c r="R784" s="242"/>
      <c r="S784" s="242"/>
      <c r="T784" s="242"/>
      <c r="U784" s="235"/>
      <c r="V784" s="235"/>
      <c r="W784" s="235"/>
      <c r="X784" s="235"/>
      <c r="Y784" s="235"/>
    </row>
  </sheetData>
  <sortState ref="B13:V36">
    <sortCondition descending="1" ref="U13:U36"/>
  </sortState>
  <mergeCells count="1">
    <mergeCell ref="H10:T10"/>
  </mergeCells>
  <printOptions horizontalCentered="1"/>
  <pageMargins left="0.23622047244094491" right="0.23622047244094491" top="0.74803149606299213" bottom="0.35433070866141736" header="0.31496062992125984" footer="0.31496062992125984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07"/>
  <sheetViews>
    <sheetView topLeftCell="A19" workbookViewId="0"/>
  </sheetViews>
  <sheetFormatPr defaultColWidth="14.44140625" defaultRowHeight="15" customHeight="1" x14ac:dyDescent="0.25"/>
  <cols>
    <col min="1" max="3" width="4.6640625" style="264" customWidth="1"/>
    <col min="4" max="4" width="12.6640625" style="264" customWidth="1"/>
    <col min="5" max="5" width="13.6640625" style="264" customWidth="1"/>
    <col min="6" max="6" width="10.6640625" style="264" customWidth="1"/>
    <col min="7" max="7" width="7.6640625" style="264" customWidth="1"/>
    <col min="8" max="10" width="6.6640625" style="264" customWidth="1"/>
    <col min="11" max="12" width="9.6640625" style="264" customWidth="1"/>
    <col min="13" max="19" width="9.109375" style="264" customWidth="1"/>
    <col min="20" max="27" width="8" style="264" customWidth="1"/>
    <col min="28" max="16384" width="14.44140625" style="264"/>
  </cols>
  <sheetData>
    <row r="1" spans="1:27" s="6" customFormat="1" ht="18" customHeight="1" x14ac:dyDescent="0.25">
      <c r="A1" s="8" t="s">
        <v>200</v>
      </c>
      <c r="B1" s="8"/>
      <c r="C1" s="2"/>
      <c r="D1" s="1"/>
      <c r="E1" s="1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209"/>
      <c r="T1" s="209"/>
      <c r="U1" s="209"/>
      <c r="V1" s="209"/>
      <c r="W1" s="209"/>
      <c r="X1" s="209"/>
      <c r="Y1" s="209"/>
    </row>
    <row r="2" spans="1:27" s="6" customFormat="1" ht="18" customHeight="1" x14ac:dyDescent="0.25">
      <c r="A2" s="134" t="s">
        <v>203</v>
      </c>
      <c r="B2" s="134"/>
      <c r="C2" s="2"/>
      <c r="D2" s="1"/>
      <c r="E2" s="1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209"/>
      <c r="T2" s="209"/>
      <c r="U2" s="209"/>
      <c r="V2" s="209"/>
      <c r="W2" s="209"/>
      <c r="X2" s="209"/>
      <c r="Y2" s="209"/>
    </row>
    <row r="3" spans="1:27" s="6" customFormat="1" ht="18" customHeight="1" x14ac:dyDescent="0.25">
      <c r="A3" s="134" t="s">
        <v>201</v>
      </c>
      <c r="B3" s="134"/>
      <c r="C3" s="2"/>
      <c r="D3" s="1"/>
      <c r="E3" s="1"/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209"/>
      <c r="T3" s="209"/>
      <c r="U3" s="209"/>
      <c r="V3" s="209"/>
      <c r="W3" s="209"/>
      <c r="X3" s="209"/>
      <c r="Y3" s="209"/>
    </row>
    <row r="4" spans="1:27" s="6" customFormat="1" ht="8.1" customHeight="1" x14ac:dyDescent="0.25">
      <c r="A4" s="134"/>
      <c r="B4" s="134"/>
      <c r="C4" s="1"/>
      <c r="D4" s="4"/>
      <c r="E4" s="4"/>
      <c r="F4" s="4"/>
      <c r="G4" s="4"/>
      <c r="H4" s="4"/>
      <c r="I4" s="4"/>
      <c r="J4" s="209"/>
      <c r="K4" s="4"/>
      <c r="L4" s="4"/>
      <c r="M4" s="4"/>
      <c r="N4" s="4"/>
      <c r="O4" s="4"/>
      <c r="P4" s="4"/>
      <c r="Q4" s="4"/>
      <c r="R4" s="4"/>
      <c r="S4" s="209"/>
      <c r="T4" s="211"/>
      <c r="U4" s="211"/>
      <c r="V4" s="209"/>
      <c r="W4" s="209"/>
      <c r="X4" s="209"/>
      <c r="Y4" s="209"/>
    </row>
    <row r="5" spans="1:27" s="6" customFormat="1" ht="14.25" customHeight="1" x14ac:dyDescent="0.25">
      <c r="A5" s="8" t="s">
        <v>36</v>
      </c>
      <c r="B5" s="8"/>
      <c r="C5" s="8"/>
      <c r="D5" s="235"/>
      <c r="E5" s="235"/>
      <c r="F5" s="235"/>
      <c r="G5" s="235"/>
      <c r="H5" s="236"/>
      <c r="I5" s="236"/>
      <c r="J5" s="236"/>
      <c r="K5" s="236"/>
      <c r="L5" s="235"/>
      <c r="M5" s="235"/>
      <c r="N5" s="235"/>
      <c r="O5" s="235"/>
      <c r="P5" s="235"/>
      <c r="Q5" s="236"/>
      <c r="R5" s="11"/>
      <c r="S5" s="215"/>
      <c r="T5" s="215"/>
      <c r="U5" s="235"/>
      <c r="V5" s="235"/>
      <c r="W5" s="235"/>
      <c r="X5" s="235"/>
      <c r="Y5" s="235"/>
    </row>
    <row r="6" spans="1:27" s="6" customFormat="1" ht="5.0999999999999996" customHeight="1" x14ac:dyDescent="0.25">
      <c r="A6" s="8"/>
      <c r="B6" s="8"/>
      <c r="C6" s="8"/>
      <c r="D6" s="235"/>
      <c r="E6" s="235"/>
      <c r="F6" s="235"/>
      <c r="G6" s="235"/>
      <c r="H6" s="236"/>
      <c r="I6" s="236"/>
      <c r="J6" s="236"/>
      <c r="K6" s="236"/>
      <c r="L6" s="235"/>
      <c r="M6" s="235"/>
      <c r="N6" s="235"/>
      <c r="O6" s="235"/>
      <c r="P6" s="235"/>
      <c r="Q6" s="236"/>
      <c r="R6" s="11"/>
      <c r="S6" s="215"/>
      <c r="T6" s="215"/>
      <c r="U6" s="235"/>
      <c r="V6" s="235"/>
      <c r="W6" s="235"/>
      <c r="X6" s="235"/>
      <c r="Y6" s="235"/>
    </row>
    <row r="7" spans="1:27" s="6" customFormat="1" ht="18.75" customHeight="1" x14ac:dyDescent="0.25">
      <c r="A7" s="1" t="s">
        <v>17</v>
      </c>
      <c r="B7" s="1"/>
      <c r="C7" s="1"/>
      <c r="D7" s="1"/>
      <c r="E7" s="235"/>
      <c r="F7" s="212"/>
      <c r="G7" s="235"/>
      <c r="H7" s="235"/>
      <c r="I7" s="236"/>
      <c r="J7" s="236"/>
      <c r="K7" s="236"/>
      <c r="L7" s="236"/>
      <c r="M7" s="235"/>
      <c r="N7" s="235"/>
      <c r="O7" s="235"/>
      <c r="P7" s="235"/>
      <c r="Q7" s="235"/>
      <c r="R7" s="236"/>
      <c r="S7" s="13"/>
      <c r="T7" s="215"/>
      <c r="U7" s="235"/>
      <c r="V7" s="235"/>
      <c r="W7" s="235"/>
      <c r="X7" s="235"/>
      <c r="Y7" s="235"/>
    </row>
    <row r="8" spans="1:27" s="6" customFormat="1" ht="5.0999999999999996" customHeight="1" x14ac:dyDescent="0.25">
      <c r="A8" s="1"/>
      <c r="B8" s="1"/>
      <c r="C8" s="1"/>
      <c r="D8" s="1"/>
      <c r="E8" s="235"/>
      <c r="F8" s="212"/>
      <c r="G8" s="235"/>
      <c r="H8" s="235"/>
      <c r="I8" s="236"/>
      <c r="J8" s="236"/>
      <c r="K8" s="236"/>
      <c r="L8" s="236"/>
      <c r="M8" s="235"/>
      <c r="N8" s="235"/>
      <c r="O8" s="235"/>
      <c r="P8" s="235"/>
      <c r="Q8" s="235"/>
      <c r="R8" s="236"/>
      <c r="S8" s="13"/>
      <c r="T8" s="215"/>
      <c r="U8" s="235"/>
      <c r="V8" s="235"/>
      <c r="W8" s="235"/>
      <c r="X8" s="235"/>
      <c r="Y8" s="235"/>
    </row>
    <row r="9" spans="1:27" s="6" customFormat="1" ht="16.5" customHeight="1" thickBot="1" x14ac:dyDescent="0.3">
      <c r="A9" s="235"/>
      <c r="B9" s="235"/>
      <c r="C9" s="8" t="s">
        <v>230</v>
      </c>
      <c r="E9" s="235"/>
      <c r="F9" s="209"/>
      <c r="G9" s="235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5"/>
      <c r="V9" s="235"/>
      <c r="W9" s="235"/>
      <c r="X9" s="235"/>
      <c r="Y9" s="235"/>
    </row>
    <row r="10" spans="1:27" ht="13.5" customHeight="1" thickBot="1" x14ac:dyDescent="0.3">
      <c r="A10" s="265"/>
      <c r="B10" s="265"/>
      <c r="C10" s="265"/>
      <c r="D10" s="265"/>
      <c r="E10" s="265"/>
      <c r="F10" s="265"/>
      <c r="G10" s="265"/>
      <c r="H10" s="417" t="s">
        <v>221</v>
      </c>
      <c r="I10" s="418"/>
      <c r="J10" s="419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  <c r="Y10" s="265"/>
      <c r="Z10" s="265"/>
      <c r="AA10" s="265"/>
    </row>
    <row r="11" spans="1:27" ht="13.5" customHeight="1" x14ac:dyDescent="0.25">
      <c r="A11" s="267" t="s">
        <v>3</v>
      </c>
      <c r="B11" s="282" t="s">
        <v>222</v>
      </c>
      <c r="C11" s="282" t="s">
        <v>0</v>
      </c>
      <c r="D11" s="268" t="s">
        <v>4</v>
      </c>
      <c r="E11" s="269" t="s">
        <v>5</v>
      </c>
      <c r="F11" s="270" t="s">
        <v>6</v>
      </c>
      <c r="G11" s="271" t="s">
        <v>7</v>
      </c>
      <c r="H11" s="316">
        <v>1</v>
      </c>
      <c r="I11" s="317">
        <v>2</v>
      </c>
      <c r="J11" s="318">
        <v>3</v>
      </c>
      <c r="K11" s="271" t="s">
        <v>13</v>
      </c>
      <c r="L11" s="286" t="s">
        <v>210</v>
      </c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</row>
    <row r="12" spans="1:27" ht="13.5" customHeight="1" thickBot="1" x14ac:dyDescent="0.3">
      <c r="A12" s="273" t="s">
        <v>21</v>
      </c>
      <c r="B12" s="283" t="s">
        <v>223</v>
      </c>
      <c r="C12" s="283" t="s">
        <v>22</v>
      </c>
      <c r="D12" s="274" t="s">
        <v>23</v>
      </c>
      <c r="E12" s="275" t="s">
        <v>24</v>
      </c>
      <c r="F12" s="276" t="s">
        <v>25</v>
      </c>
      <c r="G12" s="277" t="s">
        <v>26</v>
      </c>
      <c r="H12" s="284"/>
      <c r="I12" s="278"/>
      <c r="J12" s="285"/>
      <c r="K12" s="277" t="s">
        <v>32</v>
      </c>
      <c r="L12" s="287" t="s">
        <v>35</v>
      </c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  <c r="AA12" s="272"/>
    </row>
    <row r="13" spans="1:27" ht="12.75" customHeight="1" x14ac:dyDescent="0.25">
      <c r="A13" s="313">
        <v>1</v>
      </c>
      <c r="B13" s="356">
        <v>1</v>
      </c>
      <c r="C13" s="292"/>
      <c r="D13" s="293"/>
      <c r="E13" s="279"/>
      <c r="F13" s="280"/>
      <c r="G13" s="288"/>
      <c r="H13" s="289"/>
      <c r="I13" s="281"/>
      <c r="J13" s="290"/>
      <c r="K13" s="371">
        <v>13.57</v>
      </c>
      <c r="L13" s="291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</row>
    <row r="14" spans="1:27" ht="12.75" customHeight="1" x14ac:dyDescent="0.25">
      <c r="A14" s="314">
        <v>1</v>
      </c>
      <c r="B14" s="357">
        <v>1</v>
      </c>
      <c r="C14" s="303">
        <v>48</v>
      </c>
      <c r="D14" s="304" t="s">
        <v>135</v>
      </c>
      <c r="E14" s="305" t="s">
        <v>136</v>
      </c>
      <c r="F14" s="306" t="s">
        <v>144</v>
      </c>
      <c r="G14" s="307" t="s">
        <v>14</v>
      </c>
      <c r="H14" s="308" t="s">
        <v>312</v>
      </c>
      <c r="I14" s="309" t="s">
        <v>312</v>
      </c>
      <c r="J14" s="310">
        <v>13.57</v>
      </c>
      <c r="K14" s="335">
        <v>13.57</v>
      </c>
      <c r="L14" s="312">
        <v>765</v>
      </c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</row>
    <row r="15" spans="1:27" ht="12.75" customHeight="1" x14ac:dyDescent="0.25">
      <c r="A15" s="372">
        <v>2</v>
      </c>
      <c r="B15" s="358">
        <v>10</v>
      </c>
      <c r="C15" s="294"/>
      <c r="D15" s="295"/>
      <c r="E15" s="296"/>
      <c r="F15" s="297"/>
      <c r="G15" s="298"/>
      <c r="H15" s="299"/>
      <c r="I15" s="300"/>
      <c r="J15" s="301"/>
      <c r="K15" s="371">
        <v>11.4</v>
      </c>
      <c r="L15" s="302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  <c r="Z15" s="265"/>
      <c r="AA15" s="265"/>
    </row>
    <row r="16" spans="1:27" ht="12.75" customHeight="1" x14ac:dyDescent="0.25">
      <c r="A16" s="314">
        <v>2</v>
      </c>
      <c r="B16" s="357">
        <v>10</v>
      </c>
      <c r="C16" s="303">
        <v>55</v>
      </c>
      <c r="D16" s="304" t="s">
        <v>138</v>
      </c>
      <c r="E16" s="305" t="s">
        <v>139</v>
      </c>
      <c r="F16" s="306" t="s">
        <v>146</v>
      </c>
      <c r="G16" s="307" t="s">
        <v>14</v>
      </c>
      <c r="H16" s="308">
        <v>10.199999999999999</v>
      </c>
      <c r="I16" s="309">
        <v>11.36</v>
      </c>
      <c r="J16" s="310">
        <v>11.4</v>
      </c>
      <c r="K16" s="335">
        <v>11.4</v>
      </c>
      <c r="L16" s="312">
        <v>621</v>
      </c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  <c r="AA16" s="265"/>
    </row>
    <row r="17" spans="1:27" ht="12.75" customHeight="1" x14ac:dyDescent="0.25">
      <c r="A17" s="358">
        <v>3</v>
      </c>
      <c r="B17" s="358">
        <v>6</v>
      </c>
      <c r="C17" s="294"/>
      <c r="D17" s="295"/>
      <c r="E17" s="296"/>
      <c r="F17" s="297"/>
      <c r="G17" s="298"/>
      <c r="H17" s="299"/>
      <c r="I17" s="300"/>
      <c r="J17" s="301"/>
      <c r="K17" s="371">
        <v>11.27</v>
      </c>
      <c r="L17" s="320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</row>
    <row r="18" spans="1:27" ht="12.75" customHeight="1" x14ac:dyDescent="0.25">
      <c r="A18" s="314">
        <v>3</v>
      </c>
      <c r="B18" s="357">
        <v>6</v>
      </c>
      <c r="C18" s="303">
        <v>6</v>
      </c>
      <c r="D18" s="304" t="s">
        <v>61</v>
      </c>
      <c r="E18" s="305" t="s">
        <v>62</v>
      </c>
      <c r="F18" s="306" t="s">
        <v>182</v>
      </c>
      <c r="G18" s="307" t="s">
        <v>1</v>
      </c>
      <c r="H18" s="308">
        <v>11.27</v>
      </c>
      <c r="I18" s="309">
        <v>11.04</v>
      </c>
      <c r="J18" s="310">
        <v>10.84</v>
      </c>
      <c r="K18" s="335">
        <v>11.27</v>
      </c>
      <c r="L18" s="321">
        <v>613</v>
      </c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  <c r="AA18" s="265"/>
    </row>
    <row r="19" spans="1:27" ht="12.75" customHeight="1" x14ac:dyDescent="0.25">
      <c r="A19" s="315">
        <v>4</v>
      </c>
      <c r="B19" s="358">
        <v>14</v>
      </c>
      <c r="C19" s="294"/>
      <c r="D19" s="295"/>
      <c r="E19" s="296"/>
      <c r="F19" s="297"/>
      <c r="G19" s="298"/>
      <c r="H19" s="299"/>
      <c r="I19" s="300"/>
      <c r="J19" s="301"/>
      <c r="K19" s="371">
        <v>10.93</v>
      </c>
      <c r="L19" s="302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</row>
    <row r="20" spans="1:27" ht="12.75" customHeight="1" x14ac:dyDescent="0.25">
      <c r="A20" s="314">
        <v>4</v>
      </c>
      <c r="B20" s="357">
        <v>14</v>
      </c>
      <c r="C20" s="303">
        <v>5</v>
      </c>
      <c r="D20" s="304" t="s">
        <v>63</v>
      </c>
      <c r="E20" s="305" t="s">
        <v>64</v>
      </c>
      <c r="F20" s="306" t="s">
        <v>181</v>
      </c>
      <c r="G20" s="307" t="s">
        <v>1</v>
      </c>
      <c r="H20" s="308">
        <v>10.93</v>
      </c>
      <c r="I20" s="309">
        <v>10.56</v>
      </c>
      <c r="J20" s="310">
        <v>10.54</v>
      </c>
      <c r="K20" s="335">
        <v>10.93</v>
      </c>
      <c r="L20" s="312">
        <v>591</v>
      </c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</row>
    <row r="21" spans="1:27" ht="12.75" customHeight="1" x14ac:dyDescent="0.25">
      <c r="A21" s="315">
        <v>5</v>
      </c>
      <c r="B21" s="358">
        <v>8</v>
      </c>
      <c r="C21" s="294"/>
      <c r="D21" s="295"/>
      <c r="E21" s="296"/>
      <c r="F21" s="297"/>
      <c r="G21" s="298"/>
      <c r="H21" s="299"/>
      <c r="I21" s="300"/>
      <c r="J21" s="301"/>
      <c r="K21" s="371">
        <v>10.71</v>
      </c>
      <c r="L21" s="302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</row>
    <row r="22" spans="1:27" ht="12.75" customHeight="1" x14ac:dyDescent="0.25">
      <c r="A22" s="314">
        <v>5</v>
      </c>
      <c r="B22" s="357">
        <v>8</v>
      </c>
      <c r="C22" s="303">
        <v>145</v>
      </c>
      <c r="D22" s="304" t="s">
        <v>90</v>
      </c>
      <c r="E22" s="305" t="s">
        <v>91</v>
      </c>
      <c r="F22" s="306" t="s">
        <v>172</v>
      </c>
      <c r="G22" s="307" t="s">
        <v>2</v>
      </c>
      <c r="H22" s="308">
        <v>10.56</v>
      </c>
      <c r="I22" s="309">
        <v>10.71</v>
      </c>
      <c r="J22" s="310">
        <v>10.53</v>
      </c>
      <c r="K22" s="335">
        <v>10.71</v>
      </c>
      <c r="L22" s="312">
        <v>576</v>
      </c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</row>
    <row r="23" spans="1:27" ht="12.75" customHeight="1" x14ac:dyDescent="0.25">
      <c r="A23" s="315">
        <v>6</v>
      </c>
      <c r="B23" s="358">
        <v>2</v>
      </c>
      <c r="C23" s="294"/>
      <c r="D23" s="295"/>
      <c r="E23" s="296"/>
      <c r="F23" s="297"/>
      <c r="G23" s="298"/>
      <c r="H23" s="299"/>
      <c r="I23" s="300"/>
      <c r="J23" s="301"/>
      <c r="K23" s="371">
        <v>10.65</v>
      </c>
      <c r="L23" s="302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</row>
    <row r="24" spans="1:27" ht="12.75" customHeight="1" x14ac:dyDescent="0.25">
      <c r="A24" s="314">
        <v>6</v>
      </c>
      <c r="B24" s="357">
        <v>2</v>
      </c>
      <c r="C24" s="303">
        <v>144</v>
      </c>
      <c r="D24" s="304" t="s">
        <v>88</v>
      </c>
      <c r="E24" s="305" t="s">
        <v>89</v>
      </c>
      <c r="F24" s="306" t="s">
        <v>171</v>
      </c>
      <c r="G24" s="307" t="s">
        <v>2</v>
      </c>
      <c r="H24" s="308">
        <v>9.8000000000000007</v>
      </c>
      <c r="I24" s="309">
        <v>10.56</v>
      </c>
      <c r="J24" s="310">
        <v>10.65</v>
      </c>
      <c r="K24" s="335">
        <v>10.65</v>
      </c>
      <c r="L24" s="312">
        <v>572</v>
      </c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</row>
    <row r="25" spans="1:27" ht="12.75" customHeight="1" x14ac:dyDescent="0.25">
      <c r="A25" s="315">
        <v>7</v>
      </c>
      <c r="B25" s="358">
        <v>3</v>
      </c>
      <c r="C25" s="294"/>
      <c r="D25" s="295"/>
      <c r="E25" s="296"/>
      <c r="F25" s="297"/>
      <c r="G25" s="298"/>
      <c r="H25" s="299"/>
      <c r="I25" s="300"/>
      <c r="J25" s="301"/>
      <c r="K25" s="371">
        <v>10.62</v>
      </c>
      <c r="L25" s="302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</row>
    <row r="26" spans="1:27" ht="12.75" customHeight="1" x14ac:dyDescent="0.25">
      <c r="A26" s="314">
        <v>7</v>
      </c>
      <c r="B26" s="357">
        <v>3</v>
      </c>
      <c r="C26" s="303">
        <v>7</v>
      </c>
      <c r="D26" s="304" t="s">
        <v>59</v>
      </c>
      <c r="E26" s="305" t="s">
        <v>60</v>
      </c>
      <c r="F26" s="306" t="s">
        <v>183</v>
      </c>
      <c r="G26" s="307" t="s">
        <v>1</v>
      </c>
      <c r="H26" s="308">
        <v>10.62</v>
      </c>
      <c r="I26" s="309">
        <v>10.6</v>
      </c>
      <c r="J26" s="310">
        <v>10.06</v>
      </c>
      <c r="K26" s="335">
        <v>10.62</v>
      </c>
      <c r="L26" s="312">
        <v>570</v>
      </c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</row>
    <row r="27" spans="1:27" ht="12.75" customHeight="1" x14ac:dyDescent="0.25">
      <c r="A27" s="315">
        <v>8</v>
      </c>
      <c r="B27" s="358">
        <v>9</v>
      </c>
      <c r="C27" s="294"/>
      <c r="D27" s="295"/>
      <c r="E27" s="296"/>
      <c r="F27" s="297"/>
      <c r="G27" s="298"/>
      <c r="H27" s="299"/>
      <c r="I27" s="300"/>
      <c r="J27" s="301"/>
      <c r="K27" s="371">
        <v>10.59</v>
      </c>
      <c r="L27" s="302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  <c r="AA27" s="265"/>
    </row>
    <row r="28" spans="1:27" ht="12.75" customHeight="1" x14ac:dyDescent="0.25">
      <c r="A28" s="314">
        <v>8</v>
      </c>
      <c r="B28" s="357">
        <v>9</v>
      </c>
      <c r="C28" s="303">
        <v>8</v>
      </c>
      <c r="D28" s="304" t="s">
        <v>57</v>
      </c>
      <c r="E28" s="305" t="s">
        <v>58</v>
      </c>
      <c r="F28" s="306" t="s">
        <v>184</v>
      </c>
      <c r="G28" s="307" t="s">
        <v>1</v>
      </c>
      <c r="H28" s="308">
        <v>10.59</v>
      </c>
      <c r="I28" s="309">
        <v>8.84</v>
      </c>
      <c r="J28" s="310">
        <v>10.58</v>
      </c>
      <c r="K28" s="335">
        <v>10.59</v>
      </c>
      <c r="L28" s="312">
        <v>568</v>
      </c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</row>
    <row r="29" spans="1:27" ht="12.75" customHeight="1" x14ac:dyDescent="0.25">
      <c r="A29" s="315">
        <v>9</v>
      </c>
      <c r="B29" s="358">
        <v>7</v>
      </c>
      <c r="C29" s="294"/>
      <c r="D29" s="295"/>
      <c r="E29" s="296"/>
      <c r="F29" s="297"/>
      <c r="G29" s="298"/>
      <c r="H29" s="299"/>
      <c r="I29" s="300"/>
      <c r="J29" s="301"/>
      <c r="K29" s="371">
        <v>10.210000000000001</v>
      </c>
      <c r="L29" s="302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  <c r="AA29" s="265"/>
    </row>
    <row r="30" spans="1:27" ht="12.75" customHeight="1" x14ac:dyDescent="0.25">
      <c r="A30" s="314">
        <v>9</v>
      </c>
      <c r="B30" s="357">
        <v>7</v>
      </c>
      <c r="C30" s="303">
        <v>49</v>
      </c>
      <c r="D30" s="304" t="s">
        <v>137</v>
      </c>
      <c r="E30" s="305" t="s">
        <v>206</v>
      </c>
      <c r="F30" s="306" t="s">
        <v>145</v>
      </c>
      <c r="G30" s="307" t="s">
        <v>14</v>
      </c>
      <c r="H30" s="308">
        <v>10.210000000000001</v>
      </c>
      <c r="I30" s="309">
        <v>9.89</v>
      </c>
      <c r="J30" s="310">
        <v>9.9700000000000006</v>
      </c>
      <c r="K30" s="335">
        <v>10.210000000000001</v>
      </c>
      <c r="L30" s="312">
        <v>543</v>
      </c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</row>
    <row r="31" spans="1:27" ht="12.75" customHeight="1" x14ac:dyDescent="0.25">
      <c r="A31" s="315">
        <v>10</v>
      </c>
      <c r="B31" s="358">
        <v>5</v>
      </c>
      <c r="C31" s="294"/>
      <c r="D31" s="295"/>
      <c r="E31" s="296"/>
      <c r="F31" s="297"/>
      <c r="G31" s="298"/>
      <c r="H31" s="299"/>
      <c r="I31" s="300"/>
      <c r="J31" s="301"/>
      <c r="K31" s="371">
        <v>8.49</v>
      </c>
      <c r="L31" s="302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</row>
    <row r="32" spans="1:27" ht="12.75" customHeight="1" x14ac:dyDescent="0.25">
      <c r="A32" s="314">
        <v>10</v>
      </c>
      <c r="B32" s="357">
        <v>5</v>
      </c>
      <c r="C32" s="303">
        <v>146</v>
      </c>
      <c r="D32" s="304" t="s">
        <v>92</v>
      </c>
      <c r="E32" s="305" t="s">
        <v>93</v>
      </c>
      <c r="F32" s="306" t="s">
        <v>173</v>
      </c>
      <c r="G32" s="307" t="s">
        <v>2</v>
      </c>
      <c r="H32" s="308">
        <v>8.17</v>
      </c>
      <c r="I32" s="309">
        <v>8.49</v>
      </c>
      <c r="J32" s="310" t="s">
        <v>312</v>
      </c>
      <c r="K32" s="335">
        <v>8.49</v>
      </c>
      <c r="L32" s="312">
        <v>431</v>
      </c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</row>
    <row r="33" spans="1:27" ht="12.75" customHeight="1" x14ac:dyDescent="0.25">
      <c r="A33" s="315">
        <v>11</v>
      </c>
      <c r="B33" s="358">
        <v>4</v>
      </c>
      <c r="C33" s="294"/>
      <c r="D33" s="295"/>
      <c r="E33" s="296"/>
      <c r="F33" s="297"/>
      <c r="G33" s="298"/>
      <c r="H33" s="299"/>
      <c r="I33" s="300"/>
      <c r="J33" s="301"/>
      <c r="K33" s="371">
        <v>8.4700000000000006</v>
      </c>
      <c r="L33" s="302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  <c r="AA33" s="265"/>
    </row>
    <row r="34" spans="1:27" ht="12.75" customHeight="1" x14ac:dyDescent="0.25">
      <c r="A34" s="314">
        <v>11</v>
      </c>
      <c r="B34" s="357">
        <v>4</v>
      </c>
      <c r="C34" s="303">
        <v>58</v>
      </c>
      <c r="D34" s="304" t="s">
        <v>140</v>
      </c>
      <c r="E34" s="305" t="s">
        <v>141</v>
      </c>
      <c r="F34" s="306" t="s">
        <v>147</v>
      </c>
      <c r="G34" s="307" t="s">
        <v>14</v>
      </c>
      <c r="H34" s="308">
        <v>8.43</v>
      </c>
      <c r="I34" s="309">
        <v>8.4700000000000006</v>
      </c>
      <c r="J34" s="310">
        <v>8.2100000000000009</v>
      </c>
      <c r="K34" s="335">
        <v>8.4700000000000006</v>
      </c>
      <c r="L34" s="312">
        <v>430</v>
      </c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</row>
    <row r="35" spans="1:27" ht="12.75" customHeight="1" x14ac:dyDescent="0.25">
      <c r="A35" s="315">
        <v>12</v>
      </c>
      <c r="B35" s="358">
        <v>13</v>
      </c>
      <c r="C35" s="294"/>
      <c r="D35" s="295"/>
      <c r="E35" s="296"/>
      <c r="F35" s="297"/>
      <c r="G35" s="298"/>
      <c r="H35" s="299"/>
      <c r="I35" s="300"/>
      <c r="J35" s="301"/>
      <c r="K35" s="371">
        <v>7.58</v>
      </c>
      <c r="L35" s="302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</row>
    <row r="36" spans="1:27" ht="12.75" customHeight="1" x14ac:dyDescent="0.25">
      <c r="A36" s="314">
        <v>12</v>
      </c>
      <c r="B36" s="357">
        <v>13</v>
      </c>
      <c r="C36" s="303">
        <v>147</v>
      </c>
      <c r="D36" s="304" t="s">
        <v>94</v>
      </c>
      <c r="E36" s="305" t="s">
        <v>95</v>
      </c>
      <c r="F36" s="306" t="s">
        <v>174</v>
      </c>
      <c r="G36" s="307" t="s">
        <v>2</v>
      </c>
      <c r="H36" s="308">
        <v>7.58</v>
      </c>
      <c r="I36" s="309" t="s">
        <v>312</v>
      </c>
      <c r="J36" s="310" t="s">
        <v>312</v>
      </c>
      <c r="K36" s="335">
        <v>7.58</v>
      </c>
      <c r="L36" s="312">
        <v>372</v>
      </c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</row>
    <row r="37" spans="1:27" ht="12.75" customHeight="1" x14ac:dyDescent="0.25">
      <c r="A37" s="315" t="s">
        <v>149</v>
      </c>
      <c r="B37" s="358">
        <v>11</v>
      </c>
      <c r="C37" s="294"/>
      <c r="D37" s="295"/>
      <c r="E37" s="296"/>
      <c r="F37" s="297"/>
      <c r="G37" s="298"/>
      <c r="H37" s="299"/>
      <c r="I37" s="300"/>
      <c r="J37" s="301"/>
      <c r="K37" s="371">
        <v>10.91</v>
      </c>
      <c r="L37" s="302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</row>
    <row r="38" spans="1:27" ht="12.75" customHeight="1" x14ac:dyDescent="0.25">
      <c r="A38" s="314" t="s">
        <v>149</v>
      </c>
      <c r="B38" s="357">
        <v>11</v>
      </c>
      <c r="C38" s="303">
        <v>161</v>
      </c>
      <c r="D38" s="304" t="s">
        <v>55</v>
      </c>
      <c r="E38" s="305" t="s">
        <v>56</v>
      </c>
      <c r="F38" s="306" t="s">
        <v>185</v>
      </c>
      <c r="G38" s="307" t="s">
        <v>1</v>
      </c>
      <c r="H38" s="308" t="s">
        <v>312</v>
      </c>
      <c r="I38" s="309" t="s">
        <v>312</v>
      </c>
      <c r="J38" s="310">
        <v>10.91</v>
      </c>
      <c r="K38" s="335">
        <v>10.91</v>
      </c>
      <c r="L38" s="312">
        <v>589</v>
      </c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</row>
    <row r="39" spans="1:27" ht="12.75" customHeight="1" x14ac:dyDescent="0.25">
      <c r="A39" s="315" t="s">
        <v>149</v>
      </c>
      <c r="B39" s="358">
        <v>12</v>
      </c>
      <c r="C39" s="294"/>
      <c r="D39" s="295"/>
      <c r="E39" s="296"/>
      <c r="F39" s="297"/>
      <c r="G39" s="298"/>
      <c r="H39" s="299"/>
      <c r="I39" s="300"/>
      <c r="J39" s="301"/>
      <c r="K39" s="371">
        <v>7.64</v>
      </c>
      <c r="L39" s="302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  <c r="AA39" s="265"/>
    </row>
    <row r="40" spans="1:27" ht="12.75" customHeight="1" x14ac:dyDescent="0.25">
      <c r="A40" s="314" t="s">
        <v>149</v>
      </c>
      <c r="B40" s="357">
        <v>12</v>
      </c>
      <c r="C40" s="303">
        <v>162</v>
      </c>
      <c r="D40" s="304" t="s">
        <v>142</v>
      </c>
      <c r="E40" s="305" t="s">
        <v>143</v>
      </c>
      <c r="F40" s="306" t="s">
        <v>148</v>
      </c>
      <c r="G40" s="307" t="s">
        <v>14</v>
      </c>
      <c r="H40" s="308" t="s">
        <v>312</v>
      </c>
      <c r="I40" s="309">
        <v>7.4</v>
      </c>
      <c r="J40" s="310">
        <v>7.64</v>
      </c>
      <c r="K40" s="335">
        <v>7.64</v>
      </c>
      <c r="L40" s="312">
        <v>376</v>
      </c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</row>
    <row r="41" spans="1:27" ht="12.75" customHeight="1" x14ac:dyDescent="0.25">
      <c r="A41" s="265"/>
      <c r="B41" s="265"/>
      <c r="C41" s="265"/>
      <c r="D41" s="265"/>
      <c r="E41" s="265"/>
      <c r="F41" s="265"/>
      <c r="G41" s="265"/>
      <c r="H41" s="266"/>
      <c r="I41" s="266"/>
      <c r="J41" s="266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</row>
    <row r="42" spans="1:27" ht="12.75" customHeight="1" x14ac:dyDescent="0.25">
      <c r="A42" s="265"/>
      <c r="B42" s="265"/>
      <c r="C42" s="265"/>
      <c r="D42" s="265"/>
      <c r="E42" s="265"/>
      <c r="F42" s="265"/>
      <c r="G42" s="265"/>
      <c r="H42" s="266"/>
      <c r="I42" s="266"/>
      <c r="J42" s="266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</row>
    <row r="43" spans="1:27" ht="12.75" customHeight="1" x14ac:dyDescent="0.25">
      <c r="A43" s="265"/>
      <c r="B43" s="265"/>
      <c r="C43" s="265"/>
      <c r="D43" s="265"/>
      <c r="E43" s="265"/>
      <c r="F43" s="265"/>
      <c r="G43" s="265"/>
      <c r="H43" s="266"/>
      <c r="I43" s="266"/>
      <c r="J43" s="266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</row>
    <row r="44" spans="1:27" ht="12.75" customHeight="1" x14ac:dyDescent="0.25">
      <c r="A44" s="265"/>
      <c r="B44" s="265"/>
      <c r="C44" s="265"/>
      <c r="D44" s="265"/>
      <c r="E44" s="265"/>
      <c r="F44" s="265"/>
      <c r="G44" s="265"/>
      <c r="H44" s="266"/>
      <c r="I44" s="266"/>
      <c r="J44" s="266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</row>
    <row r="45" spans="1:27" ht="12.75" customHeight="1" x14ac:dyDescent="0.25">
      <c r="A45" s="265"/>
      <c r="B45" s="265"/>
      <c r="C45" s="265"/>
      <c r="D45" s="265"/>
      <c r="E45" s="265"/>
      <c r="F45" s="265"/>
      <c r="G45" s="265"/>
      <c r="H45" s="266"/>
      <c r="I45" s="266"/>
      <c r="J45" s="266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5"/>
      <c r="Z45" s="265"/>
      <c r="AA45" s="265"/>
    </row>
    <row r="46" spans="1:27" ht="12.75" customHeight="1" x14ac:dyDescent="0.25">
      <c r="A46" s="265"/>
      <c r="B46" s="265"/>
      <c r="C46" s="265"/>
      <c r="D46" s="265"/>
      <c r="E46" s="265"/>
      <c r="F46" s="265"/>
      <c r="G46" s="265"/>
      <c r="H46" s="266"/>
      <c r="I46" s="266"/>
      <c r="J46" s="266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</row>
    <row r="47" spans="1:27" ht="12.75" customHeight="1" x14ac:dyDescent="0.25">
      <c r="A47" s="265"/>
      <c r="B47" s="265"/>
      <c r="C47" s="265"/>
      <c r="D47" s="265"/>
      <c r="E47" s="265"/>
      <c r="F47" s="265"/>
      <c r="G47" s="265"/>
      <c r="H47" s="266"/>
      <c r="I47" s="266"/>
      <c r="J47" s="266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</row>
    <row r="48" spans="1:27" ht="12.75" customHeight="1" x14ac:dyDescent="0.25">
      <c r="A48" s="265"/>
      <c r="B48" s="265"/>
      <c r="C48" s="265"/>
      <c r="D48" s="265"/>
      <c r="E48" s="265"/>
      <c r="F48" s="265"/>
      <c r="G48" s="265"/>
      <c r="H48" s="266"/>
      <c r="I48" s="266"/>
      <c r="J48" s="266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</row>
    <row r="49" spans="1:27" ht="12.75" customHeight="1" x14ac:dyDescent="0.25">
      <c r="A49" s="265"/>
      <c r="B49" s="265"/>
      <c r="C49" s="265"/>
      <c r="D49" s="265"/>
      <c r="E49" s="265"/>
      <c r="F49" s="265"/>
      <c r="G49" s="265"/>
      <c r="H49" s="266"/>
      <c r="I49" s="266"/>
      <c r="J49" s="266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</row>
    <row r="50" spans="1:27" ht="12.75" customHeight="1" x14ac:dyDescent="0.25">
      <c r="A50" s="265"/>
      <c r="B50" s="265"/>
      <c r="C50" s="265"/>
      <c r="D50" s="265"/>
      <c r="E50" s="265"/>
      <c r="F50" s="265"/>
      <c r="G50" s="265"/>
      <c r="H50" s="266"/>
      <c r="I50" s="266"/>
      <c r="J50" s="266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</row>
    <row r="51" spans="1:27" ht="12.75" customHeight="1" x14ac:dyDescent="0.25">
      <c r="A51" s="265"/>
      <c r="B51" s="265"/>
      <c r="C51" s="265"/>
      <c r="D51" s="265"/>
      <c r="E51" s="265"/>
      <c r="F51" s="265"/>
      <c r="G51" s="265"/>
      <c r="H51" s="266"/>
      <c r="I51" s="266"/>
      <c r="J51" s="266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</row>
    <row r="52" spans="1:27" ht="12.75" customHeight="1" x14ac:dyDescent="0.25">
      <c r="A52" s="265"/>
      <c r="B52" s="265"/>
      <c r="C52" s="265"/>
      <c r="D52" s="265"/>
      <c r="E52" s="265"/>
      <c r="F52" s="265"/>
      <c r="G52" s="265"/>
      <c r="H52" s="266"/>
      <c r="I52" s="266"/>
      <c r="J52" s="266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</row>
    <row r="53" spans="1:27" ht="12.75" customHeight="1" x14ac:dyDescent="0.25">
      <c r="A53" s="265"/>
      <c r="B53" s="265"/>
      <c r="C53" s="265"/>
      <c r="D53" s="265"/>
      <c r="E53" s="265"/>
      <c r="F53" s="265"/>
      <c r="G53" s="265"/>
      <c r="H53" s="266"/>
      <c r="I53" s="266"/>
      <c r="J53" s="266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</row>
    <row r="54" spans="1:27" ht="12.75" customHeight="1" x14ac:dyDescent="0.25">
      <c r="A54" s="265"/>
      <c r="B54" s="265"/>
      <c r="C54" s="265"/>
      <c r="D54" s="265"/>
      <c r="E54" s="265"/>
      <c r="F54" s="265"/>
      <c r="G54" s="265"/>
      <c r="H54" s="266"/>
      <c r="I54" s="266"/>
      <c r="J54" s="266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</row>
    <row r="55" spans="1:27" ht="12.75" customHeight="1" x14ac:dyDescent="0.25">
      <c r="A55" s="265"/>
      <c r="B55" s="265"/>
      <c r="C55" s="265"/>
      <c r="D55" s="265"/>
      <c r="E55" s="265"/>
      <c r="F55" s="265"/>
      <c r="G55" s="265"/>
      <c r="H55" s="266"/>
      <c r="I55" s="266"/>
      <c r="J55" s="266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</row>
    <row r="56" spans="1:27" ht="12.75" customHeight="1" x14ac:dyDescent="0.25">
      <c r="A56" s="265"/>
      <c r="B56" s="265"/>
      <c r="C56" s="265"/>
      <c r="D56" s="265"/>
      <c r="E56" s="265"/>
      <c r="F56" s="265"/>
      <c r="G56" s="265"/>
      <c r="H56" s="266"/>
      <c r="I56" s="266"/>
      <c r="J56" s="266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</row>
    <row r="57" spans="1:27" ht="12.75" customHeight="1" x14ac:dyDescent="0.25">
      <c r="A57" s="265"/>
      <c r="B57" s="265"/>
      <c r="C57" s="265"/>
      <c r="D57" s="265"/>
      <c r="E57" s="265"/>
      <c r="F57" s="265"/>
      <c r="G57" s="265"/>
      <c r="H57" s="266"/>
      <c r="I57" s="266"/>
      <c r="J57" s="266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  <c r="AA57" s="265"/>
    </row>
    <row r="58" spans="1:27" ht="12.75" customHeight="1" x14ac:dyDescent="0.25">
      <c r="A58" s="265"/>
      <c r="B58" s="265"/>
      <c r="C58" s="265"/>
      <c r="D58" s="265"/>
      <c r="E58" s="265"/>
      <c r="F58" s="265"/>
      <c r="G58" s="265"/>
      <c r="H58" s="266"/>
      <c r="I58" s="266"/>
      <c r="J58" s="266"/>
      <c r="K58" s="265"/>
      <c r="L58" s="265"/>
      <c r="M58" s="265"/>
      <c r="N58" s="265"/>
      <c r="O58" s="265"/>
      <c r="P58" s="265"/>
      <c r="Q58" s="265"/>
      <c r="R58" s="265"/>
      <c r="S58" s="265"/>
      <c r="T58" s="265"/>
      <c r="U58" s="265"/>
      <c r="V58" s="265"/>
      <c r="W58" s="265"/>
      <c r="X58" s="265"/>
      <c r="Y58" s="265"/>
      <c r="Z58" s="265"/>
      <c r="AA58" s="265"/>
    </row>
    <row r="59" spans="1:27" ht="12.75" customHeight="1" x14ac:dyDescent="0.25">
      <c r="A59" s="265"/>
      <c r="B59" s="265"/>
      <c r="C59" s="265"/>
      <c r="D59" s="265"/>
      <c r="E59" s="265"/>
      <c r="F59" s="265"/>
      <c r="G59" s="265"/>
      <c r="H59" s="266"/>
      <c r="I59" s="266"/>
      <c r="J59" s="266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</row>
    <row r="60" spans="1:27" ht="12.75" customHeight="1" x14ac:dyDescent="0.25">
      <c r="A60" s="265"/>
      <c r="B60" s="265"/>
      <c r="C60" s="265"/>
      <c r="D60" s="265"/>
      <c r="E60" s="265"/>
      <c r="F60" s="265"/>
      <c r="G60" s="265"/>
      <c r="H60" s="266"/>
      <c r="I60" s="266"/>
      <c r="J60" s="266"/>
      <c r="K60" s="265"/>
      <c r="L60" s="265"/>
      <c r="M60" s="265"/>
      <c r="N60" s="265"/>
      <c r="O60" s="265"/>
      <c r="P60" s="265"/>
      <c r="Q60" s="265"/>
      <c r="R60" s="265"/>
      <c r="S60" s="265"/>
      <c r="T60" s="265"/>
      <c r="U60" s="265"/>
      <c r="V60" s="265"/>
      <c r="W60" s="265"/>
      <c r="X60" s="265"/>
      <c r="Y60" s="265"/>
      <c r="Z60" s="265"/>
      <c r="AA60" s="265"/>
    </row>
    <row r="61" spans="1:27" ht="12.75" customHeight="1" x14ac:dyDescent="0.25">
      <c r="A61" s="265"/>
      <c r="B61" s="265"/>
      <c r="C61" s="265"/>
      <c r="D61" s="265"/>
      <c r="E61" s="265"/>
      <c r="F61" s="265"/>
      <c r="G61" s="265"/>
      <c r="H61" s="266"/>
      <c r="I61" s="266"/>
      <c r="J61" s="266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5"/>
      <c r="AA61" s="265"/>
    </row>
    <row r="62" spans="1:27" ht="12.75" customHeight="1" x14ac:dyDescent="0.25">
      <c r="A62" s="265"/>
      <c r="B62" s="265"/>
      <c r="C62" s="265"/>
      <c r="D62" s="265"/>
      <c r="E62" s="265"/>
      <c r="F62" s="265"/>
      <c r="G62" s="265"/>
      <c r="H62" s="266"/>
      <c r="I62" s="266"/>
      <c r="J62" s="266"/>
      <c r="K62" s="265"/>
      <c r="L62" s="265"/>
      <c r="M62" s="265"/>
      <c r="N62" s="265"/>
      <c r="O62" s="265"/>
      <c r="P62" s="265"/>
      <c r="Q62" s="265"/>
      <c r="R62" s="265"/>
      <c r="S62" s="265"/>
      <c r="T62" s="265"/>
      <c r="U62" s="265"/>
      <c r="V62" s="265"/>
      <c r="W62" s="265"/>
      <c r="X62" s="265"/>
      <c r="Y62" s="265"/>
      <c r="Z62" s="265"/>
      <c r="AA62" s="265"/>
    </row>
    <row r="63" spans="1:27" ht="12.75" customHeight="1" x14ac:dyDescent="0.25">
      <c r="A63" s="265"/>
      <c r="B63" s="265"/>
      <c r="C63" s="265"/>
      <c r="D63" s="265"/>
      <c r="E63" s="265"/>
      <c r="F63" s="265"/>
      <c r="G63" s="265"/>
      <c r="H63" s="266"/>
      <c r="I63" s="266"/>
      <c r="J63" s="266"/>
      <c r="K63" s="265"/>
      <c r="L63" s="265"/>
      <c r="M63" s="265"/>
      <c r="N63" s="265"/>
      <c r="O63" s="265"/>
      <c r="P63" s="265"/>
      <c r="Q63" s="265"/>
      <c r="R63" s="265"/>
      <c r="S63" s="265"/>
      <c r="T63" s="265"/>
      <c r="U63" s="265"/>
      <c r="V63" s="265"/>
      <c r="W63" s="265"/>
      <c r="X63" s="265"/>
      <c r="Y63" s="265"/>
      <c r="Z63" s="265"/>
      <c r="AA63" s="265"/>
    </row>
    <row r="64" spans="1:27" ht="12.75" customHeight="1" x14ac:dyDescent="0.25">
      <c r="A64" s="265"/>
      <c r="B64" s="265"/>
      <c r="C64" s="265"/>
      <c r="D64" s="265"/>
      <c r="E64" s="265"/>
      <c r="F64" s="265"/>
      <c r="G64" s="265"/>
      <c r="H64" s="266"/>
      <c r="I64" s="266"/>
      <c r="J64" s="266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</row>
    <row r="65" spans="1:27" ht="12.75" customHeight="1" x14ac:dyDescent="0.25">
      <c r="A65" s="265"/>
      <c r="B65" s="265"/>
      <c r="C65" s="265"/>
      <c r="D65" s="265"/>
      <c r="E65" s="265"/>
      <c r="F65" s="265"/>
      <c r="G65" s="265"/>
      <c r="H65" s="266"/>
      <c r="I65" s="266"/>
      <c r="J65" s="266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  <c r="Z65" s="265"/>
      <c r="AA65" s="265"/>
    </row>
    <row r="66" spans="1:27" ht="12.75" customHeight="1" x14ac:dyDescent="0.25">
      <c r="A66" s="265"/>
      <c r="B66" s="265"/>
      <c r="C66" s="265"/>
      <c r="D66" s="265"/>
      <c r="E66" s="265"/>
      <c r="F66" s="265"/>
      <c r="G66" s="265"/>
      <c r="H66" s="266"/>
      <c r="I66" s="266"/>
      <c r="J66" s="266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65"/>
      <c r="AA66" s="265"/>
    </row>
    <row r="67" spans="1:27" ht="12.75" customHeight="1" x14ac:dyDescent="0.25">
      <c r="A67" s="265"/>
      <c r="B67" s="265"/>
      <c r="C67" s="265"/>
      <c r="D67" s="265"/>
      <c r="E67" s="265"/>
      <c r="F67" s="265"/>
      <c r="G67" s="265"/>
      <c r="H67" s="266"/>
      <c r="I67" s="266"/>
      <c r="J67" s="266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</row>
    <row r="68" spans="1:27" ht="12.75" customHeight="1" x14ac:dyDescent="0.25">
      <c r="A68" s="265"/>
      <c r="B68" s="265"/>
      <c r="C68" s="265"/>
      <c r="D68" s="265"/>
      <c r="E68" s="265"/>
      <c r="F68" s="265"/>
      <c r="G68" s="265"/>
      <c r="H68" s="266"/>
      <c r="I68" s="266"/>
      <c r="J68" s="266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  <c r="Z68" s="265"/>
      <c r="AA68" s="265"/>
    </row>
    <row r="69" spans="1:27" ht="12.75" customHeight="1" x14ac:dyDescent="0.25">
      <c r="A69" s="265"/>
      <c r="B69" s="265"/>
      <c r="C69" s="265"/>
      <c r="D69" s="265"/>
      <c r="E69" s="265"/>
      <c r="F69" s="265"/>
      <c r="G69" s="265"/>
      <c r="H69" s="266"/>
      <c r="I69" s="266"/>
      <c r="J69" s="266"/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W69" s="265"/>
      <c r="X69" s="265"/>
      <c r="Y69" s="265"/>
      <c r="Z69" s="265"/>
      <c r="AA69" s="265"/>
    </row>
    <row r="70" spans="1:27" ht="12.75" customHeight="1" x14ac:dyDescent="0.25">
      <c r="A70" s="265"/>
      <c r="B70" s="265"/>
      <c r="C70" s="265"/>
      <c r="D70" s="265"/>
      <c r="E70" s="265"/>
      <c r="F70" s="265"/>
      <c r="G70" s="265"/>
      <c r="H70" s="266"/>
      <c r="I70" s="266"/>
      <c r="J70" s="266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</row>
    <row r="71" spans="1:27" ht="12.75" customHeight="1" x14ac:dyDescent="0.25">
      <c r="A71" s="265"/>
      <c r="B71" s="265"/>
      <c r="C71" s="265"/>
      <c r="D71" s="265"/>
      <c r="E71" s="265"/>
      <c r="F71" s="265"/>
      <c r="G71" s="265"/>
      <c r="H71" s="266"/>
      <c r="I71" s="266"/>
      <c r="J71" s="266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  <c r="Z71" s="265"/>
      <c r="AA71" s="265"/>
    </row>
    <row r="72" spans="1:27" ht="12.75" customHeight="1" x14ac:dyDescent="0.25">
      <c r="A72" s="265"/>
      <c r="B72" s="265"/>
      <c r="C72" s="265"/>
      <c r="D72" s="265"/>
      <c r="E72" s="265"/>
      <c r="F72" s="265"/>
      <c r="G72" s="265"/>
      <c r="H72" s="266"/>
      <c r="I72" s="266"/>
      <c r="J72" s="266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  <c r="Z72" s="265"/>
      <c r="AA72" s="265"/>
    </row>
    <row r="73" spans="1:27" ht="12.75" customHeight="1" x14ac:dyDescent="0.25">
      <c r="A73" s="265"/>
      <c r="B73" s="265"/>
      <c r="C73" s="265"/>
      <c r="D73" s="265"/>
      <c r="E73" s="265"/>
      <c r="F73" s="265"/>
      <c r="G73" s="265"/>
      <c r="H73" s="266"/>
      <c r="I73" s="266"/>
      <c r="J73" s="266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5"/>
      <c r="AA73" s="265"/>
    </row>
    <row r="74" spans="1:27" ht="12.75" customHeight="1" x14ac:dyDescent="0.25">
      <c r="A74" s="265"/>
      <c r="B74" s="265"/>
      <c r="C74" s="265"/>
      <c r="D74" s="265"/>
      <c r="E74" s="265"/>
      <c r="F74" s="265"/>
      <c r="G74" s="265"/>
      <c r="H74" s="266"/>
      <c r="I74" s="266"/>
      <c r="J74" s="266"/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  <c r="Z74" s="265"/>
      <c r="AA74" s="265"/>
    </row>
    <row r="75" spans="1:27" ht="12.75" customHeight="1" x14ac:dyDescent="0.25">
      <c r="A75" s="265"/>
      <c r="B75" s="265"/>
      <c r="C75" s="265"/>
      <c r="D75" s="265"/>
      <c r="E75" s="265"/>
      <c r="F75" s="265"/>
      <c r="G75" s="265"/>
      <c r="H75" s="266"/>
      <c r="I75" s="266"/>
      <c r="J75" s="266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  <c r="Z75" s="265"/>
      <c r="AA75" s="265"/>
    </row>
    <row r="76" spans="1:27" ht="12.75" customHeight="1" x14ac:dyDescent="0.25">
      <c r="A76" s="265"/>
      <c r="B76" s="265"/>
      <c r="C76" s="265"/>
      <c r="D76" s="265"/>
      <c r="E76" s="265"/>
      <c r="F76" s="265"/>
      <c r="G76" s="265"/>
      <c r="H76" s="266"/>
      <c r="I76" s="266"/>
      <c r="J76" s="266"/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5"/>
      <c r="V76" s="265"/>
      <c r="W76" s="265"/>
      <c r="X76" s="265"/>
      <c r="Y76" s="265"/>
      <c r="Z76" s="265"/>
      <c r="AA76" s="265"/>
    </row>
    <row r="77" spans="1:27" ht="12.75" customHeight="1" x14ac:dyDescent="0.25">
      <c r="A77" s="265"/>
      <c r="B77" s="265"/>
      <c r="C77" s="265"/>
      <c r="D77" s="265"/>
      <c r="E77" s="265"/>
      <c r="F77" s="265"/>
      <c r="G77" s="265"/>
      <c r="H77" s="266"/>
      <c r="I77" s="266"/>
      <c r="J77" s="266"/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  <c r="Y77" s="265"/>
      <c r="Z77" s="265"/>
      <c r="AA77" s="265"/>
    </row>
    <row r="78" spans="1:27" ht="12.75" customHeight="1" x14ac:dyDescent="0.25">
      <c r="A78" s="265"/>
      <c r="B78" s="265"/>
      <c r="C78" s="265"/>
      <c r="D78" s="265"/>
      <c r="E78" s="265"/>
      <c r="F78" s="265"/>
      <c r="G78" s="265"/>
      <c r="H78" s="266"/>
      <c r="I78" s="266"/>
      <c r="J78" s="266"/>
      <c r="K78" s="265"/>
      <c r="L78" s="265"/>
      <c r="M78" s="265"/>
      <c r="N78" s="265"/>
      <c r="O78" s="265"/>
      <c r="P78" s="265"/>
      <c r="Q78" s="265"/>
      <c r="R78" s="265"/>
      <c r="S78" s="265"/>
      <c r="T78" s="265"/>
      <c r="U78" s="265"/>
      <c r="V78" s="265"/>
      <c r="W78" s="265"/>
      <c r="X78" s="265"/>
      <c r="Y78" s="265"/>
      <c r="Z78" s="265"/>
      <c r="AA78" s="265"/>
    </row>
    <row r="79" spans="1:27" ht="12.75" customHeight="1" x14ac:dyDescent="0.25">
      <c r="A79" s="265"/>
      <c r="B79" s="265"/>
      <c r="C79" s="265"/>
      <c r="D79" s="265"/>
      <c r="E79" s="265"/>
      <c r="F79" s="265"/>
      <c r="G79" s="265"/>
      <c r="H79" s="266"/>
      <c r="I79" s="266"/>
      <c r="J79" s="266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  <c r="Z79" s="265"/>
      <c r="AA79" s="265"/>
    </row>
    <row r="80" spans="1:27" ht="12.75" customHeight="1" x14ac:dyDescent="0.25">
      <c r="A80" s="265"/>
      <c r="B80" s="265"/>
      <c r="C80" s="265"/>
      <c r="D80" s="265"/>
      <c r="E80" s="265"/>
      <c r="F80" s="265"/>
      <c r="G80" s="265"/>
      <c r="H80" s="266"/>
      <c r="I80" s="266"/>
      <c r="J80" s="266"/>
      <c r="K80" s="265"/>
      <c r="L80" s="265"/>
      <c r="M80" s="265"/>
      <c r="N80" s="265"/>
      <c r="O80" s="265"/>
      <c r="P80" s="265"/>
      <c r="Q80" s="265"/>
      <c r="R80" s="265"/>
      <c r="S80" s="265"/>
      <c r="T80" s="265"/>
      <c r="U80" s="265"/>
      <c r="V80" s="265"/>
      <c r="W80" s="265"/>
      <c r="X80" s="265"/>
      <c r="Y80" s="265"/>
      <c r="Z80" s="265"/>
      <c r="AA80" s="265"/>
    </row>
    <row r="81" spans="1:27" ht="12.75" customHeight="1" x14ac:dyDescent="0.25">
      <c r="A81" s="265"/>
      <c r="B81" s="265"/>
      <c r="C81" s="265"/>
      <c r="D81" s="265"/>
      <c r="E81" s="265"/>
      <c r="F81" s="265"/>
      <c r="G81" s="265"/>
      <c r="H81" s="266"/>
      <c r="I81" s="266"/>
      <c r="J81" s="266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  <c r="Z81" s="265"/>
      <c r="AA81" s="265"/>
    </row>
    <row r="82" spans="1:27" ht="12.75" customHeight="1" x14ac:dyDescent="0.25">
      <c r="A82" s="265"/>
      <c r="B82" s="265"/>
      <c r="C82" s="265"/>
      <c r="D82" s="265"/>
      <c r="E82" s="265"/>
      <c r="F82" s="265"/>
      <c r="G82" s="265"/>
      <c r="H82" s="266"/>
      <c r="I82" s="266"/>
      <c r="J82" s="266"/>
      <c r="K82" s="265"/>
      <c r="L82" s="265"/>
      <c r="M82" s="265"/>
      <c r="N82" s="265"/>
      <c r="O82" s="265"/>
      <c r="P82" s="265"/>
      <c r="Q82" s="265"/>
      <c r="R82" s="265"/>
      <c r="S82" s="265"/>
      <c r="T82" s="265"/>
      <c r="U82" s="265"/>
      <c r="V82" s="265"/>
      <c r="W82" s="265"/>
      <c r="X82" s="265"/>
      <c r="Y82" s="265"/>
      <c r="Z82" s="265"/>
      <c r="AA82" s="265"/>
    </row>
    <row r="83" spans="1:27" ht="12.75" customHeight="1" x14ac:dyDescent="0.25">
      <c r="A83" s="265"/>
      <c r="B83" s="265"/>
      <c r="C83" s="265"/>
      <c r="D83" s="265"/>
      <c r="E83" s="265"/>
      <c r="F83" s="265"/>
      <c r="G83" s="265"/>
      <c r="H83" s="266"/>
      <c r="I83" s="266"/>
      <c r="J83" s="266"/>
      <c r="K83" s="265"/>
      <c r="L83" s="265"/>
      <c r="M83" s="265"/>
      <c r="N83" s="265"/>
      <c r="O83" s="265"/>
      <c r="P83" s="265"/>
      <c r="Q83" s="265"/>
      <c r="R83" s="265"/>
      <c r="S83" s="265"/>
      <c r="T83" s="265"/>
      <c r="U83" s="265"/>
      <c r="V83" s="265"/>
      <c r="W83" s="265"/>
      <c r="X83" s="265"/>
      <c r="Y83" s="265"/>
      <c r="Z83" s="265"/>
      <c r="AA83" s="265"/>
    </row>
    <row r="84" spans="1:27" ht="12.75" customHeight="1" x14ac:dyDescent="0.25">
      <c r="A84" s="265"/>
      <c r="B84" s="265"/>
      <c r="C84" s="265"/>
      <c r="D84" s="265"/>
      <c r="E84" s="265"/>
      <c r="F84" s="265"/>
      <c r="G84" s="265"/>
      <c r="H84" s="266"/>
      <c r="I84" s="266"/>
      <c r="J84" s="266"/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/>
      <c r="Z84" s="265"/>
      <c r="AA84" s="265"/>
    </row>
    <row r="85" spans="1:27" ht="12.75" customHeight="1" x14ac:dyDescent="0.25">
      <c r="A85" s="265"/>
      <c r="B85" s="265"/>
      <c r="C85" s="265"/>
      <c r="D85" s="265"/>
      <c r="E85" s="265"/>
      <c r="F85" s="265"/>
      <c r="G85" s="265"/>
      <c r="H85" s="266"/>
      <c r="I85" s="266"/>
      <c r="J85" s="266"/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65"/>
      <c r="V85" s="265"/>
      <c r="W85" s="265"/>
      <c r="X85" s="265"/>
      <c r="Y85" s="265"/>
      <c r="Z85" s="265"/>
      <c r="AA85" s="265"/>
    </row>
    <row r="86" spans="1:27" ht="12.75" customHeight="1" x14ac:dyDescent="0.25">
      <c r="A86" s="265"/>
      <c r="B86" s="265"/>
      <c r="C86" s="265"/>
      <c r="D86" s="265"/>
      <c r="E86" s="265"/>
      <c r="F86" s="265"/>
      <c r="G86" s="265"/>
      <c r="H86" s="266"/>
      <c r="I86" s="266"/>
      <c r="J86" s="266"/>
      <c r="K86" s="265"/>
      <c r="L86" s="265"/>
      <c r="M86" s="265"/>
      <c r="N86" s="265"/>
      <c r="O86" s="265"/>
      <c r="P86" s="265"/>
      <c r="Q86" s="265"/>
      <c r="R86" s="265"/>
      <c r="S86" s="265"/>
      <c r="T86" s="265"/>
      <c r="U86" s="265"/>
      <c r="V86" s="265"/>
      <c r="W86" s="265"/>
      <c r="X86" s="265"/>
      <c r="Y86" s="265"/>
      <c r="Z86" s="265"/>
      <c r="AA86" s="265"/>
    </row>
    <row r="87" spans="1:27" ht="12.75" customHeight="1" x14ac:dyDescent="0.25">
      <c r="A87" s="265"/>
      <c r="B87" s="265"/>
      <c r="C87" s="265"/>
      <c r="D87" s="265"/>
      <c r="E87" s="265"/>
      <c r="F87" s="265"/>
      <c r="G87" s="265"/>
      <c r="H87" s="266"/>
      <c r="I87" s="266"/>
      <c r="J87" s="266"/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  <c r="Y87" s="265"/>
      <c r="Z87" s="265"/>
      <c r="AA87" s="265"/>
    </row>
    <row r="88" spans="1:27" ht="12.75" customHeight="1" x14ac:dyDescent="0.25">
      <c r="A88" s="265"/>
      <c r="B88" s="265"/>
      <c r="C88" s="265"/>
      <c r="D88" s="265"/>
      <c r="E88" s="265"/>
      <c r="F88" s="265"/>
      <c r="G88" s="265"/>
      <c r="H88" s="266"/>
      <c r="I88" s="266"/>
      <c r="J88" s="266"/>
      <c r="K88" s="265"/>
      <c r="L88" s="265"/>
      <c r="M88" s="265"/>
      <c r="N88" s="265"/>
      <c r="O88" s="265"/>
      <c r="P88" s="265"/>
      <c r="Q88" s="265"/>
      <c r="R88" s="265"/>
      <c r="S88" s="265"/>
      <c r="T88" s="265"/>
      <c r="U88" s="265"/>
      <c r="V88" s="265"/>
      <c r="W88" s="265"/>
      <c r="X88" s="265"/>
      <c r="Y88" s="265"/>
      <c r="Z88" s="265"/>
      <c r="AA88" s="265"/>
    </row>
    <row r="89" spans="1:27" ht="12.75" customHeight="1" x14ac:dyDescent="0.25">
      <c r="A89" s="265"/>
      <c r="B89" s="265"/>
      <c r="C89" s="265"/>
      <c r="D89" s="265"/>
      <c r="E89" s="265"/>
      <c r="F89" s="265"/>
      <c r="G89" s="265"/>
      <c r="H89" s="266"/>
      <c r="I89" s="266"/>
      <c r="J89" s="266"/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5"/>
      <c r="X89" s="265"/>
      <c r="Y89" s="265"/>
      <c r="Z89" s="265"/>
      <c r="AA89" s="265"/>
    </row>
    <row r="90" spans="1:27" ht="12.75" customHeight="1" x14ac:dyDescent="0.25">
      <c r="A90" s="265"/>
      <c r="B90" s="265"/>
      <c r="C90" s="265"/>
      <c r="D90" s="265"/>
      <c r="E90" s="265"/>
      <c r="F90" s="265"/>
      <c r="G90" s="265"/>
      <c r="H90" s="266"/>
      <c r="I90" s="266"/>
      <c r="J90" s="266"/>
      <c r="K90" s="265"/>
      <c r="L90" s="265"/>
      <c r="M90" s="265"/>
      <c r="N90" s="265"/>
      <c r="O90" s="265"/>
      <c r="P90" s="265"/>
      <c r="Q90" s="265"/>
      <c r="R90" s="265"/>
      <c r="S90" s="265"/>
      <c r="T90" s="265"/>
      <c r="U90" s="265"/>
      <c r="V90" s="265"/>
      <c r="W90" s="265"/>
      <c r="X90" s="265"/>
      <c r="Y90" s="265"/>
      <c r="Z90" s="265"/>
      <c r="AA90" s="265"/>
    </row>
    <row r="91" spans="1:27" ht="12.75" customHeight="1" x14ac:dyDescent="0.25">
      <c r="A91" s="265"/>
      <c r="B91" s="265"/>
      <c r="C91" s="265"/>
      <c r="D91" s="265"/>
      <c r="E91" s="265"/>
      <c r="F91" s="265"/>
      <c r="G91" s="265"/>
      <c r="H91" s="266"/>
      <c r="I91" s="266"/>
      <c r="J91" s="266"/>
      <c r="K91" s="265"/>
      <c r="L91" s="265"/>
      <c r="M91" s="265"/>
      <c r="N91" s="265"/>
      <c r="O91" s="265"/>
      <c r="P91" s="265"/>
      <c r="Q91" s="265"/>
      <c r="R91" s="265"/>
      <c r="S91" s="265"/>
      <c r="T91" s="265"/>
      <c r="U91" s="265"/>
      <c r="V91" s="265"/>
      <c r="W91" s="265"/>
      <c r="X91" s="265"/>
      <c r="Y91" s="265"/>
      <c r="Z91" s="265"/>
      <c r="AA91" s="265"/>
    </row>
    <row r="92" spans="1:27" ht="12.75" customHeight="1" x14ac:dyDescent="0.25">
      <c r="A92" s="265"/>
      <c r="B92" s="265"/>
      <c r="C92" s="265"/>
      <c r="D92" s="265"/>
      <c r="E92" s="265"/>
      <c r="F92" s="265"/>
      <c r="G92" s="265"/>
      <c r="H92" s="266"/>
      <c r="I92" s="266"/>
      <c r="J92" s="266"/>
      <c r="K92" s="265"/>
      <c r="L92" s="265"/>
      <c r="M92" s="265"/>
      <c r="N92" s="265"/>
      <c r="O92" s="265"/>
      <c r="P92" s="265"/>
      <c r="Q92" s="265"/>
      <c r="R92" s="265"/>
      <c r="S92" s="265"/>
      <c r="T92" s="265"/>
      <c r="U92" s="265"/>
      <c r="V92" s="265"/>
      <c r="W92" s="265"/>
      <c r="X92" s="265"/>
      <c r="Y92" s="265"/>
      <c r="Z92" s="265"/>
      <c r="AA92" s="265"/>
    </row>
    <row r="93" spans="1:27" ht="12.75" customHeight="1" x14ac:dyDescent="0.25">
      <c r="A93" s="265"/>
      <c r="B93" s="265"/>
      <c r="C93" s="265"/>
      <c r="D93" s="265"/>
      <c r="E93" s="265"/>
      <c r="F93" s="265"/>
      <c r="G93" s="265"/>
      <c r="H93" s="266"/>
      <c r="I93" s="266"/>
      <c r="J93" s="266"/>
      <c r="K93" s="265"/>
      <c r="L93" s="265"/>
      <c r="M93" s="265"/>
      <c r="N93" s="265"/>
      <c r="O93" s="265"/>
      <c r="P93" s="265"/>
      <c r="Q93" s="265"/>
      <c r="R93" s="265"/>
      <c r="S93" s="265"/>
      <c r="T93" s="265"/>
      <c r="U93" s="265"/>
      <c r="V93" s="265"/>
      <c r="W93" s="265"/>
      <c r="X93" s="265"/>
      <c r="Y93" s="265"/>
      <c r="Z93" s="265"/>
      <c r="AA93" s="265"/>
    </row>
    <row r="94" spans="1:27" ht="12.75" customHeight="1" x14ac:dyDescent="0.25">
      <c r="A94" s="265"/>
      <c r="B94" s="265"/>
      <c r="C94" s="265"/>
      <c r="D94" s="265"/>
      <c r="E94" s="265"/>
      <c r="F94" s="265"/>
      <c r="G94" s="265"/>
      <c r="H94" s="266"/>
      <c r="I94" s="266"/>
      <c r="J94" s="266"/>
      <c r="K94" s="265"/>
      <c r="L94" s="265"/>
      <c r="M94" s="265"/>
      <c r="N94" s="265"/>
      <c r="O94" s="265"/>
      <c r="P94" s="265"/>
      <c r="Q94" s="265"/>
      <c r="R94" s="265"/>
      <c r="S94" s="265"/>
      <c r="T94" s="265"/>
      <c r="U94" s="265"/>
      <c r="V94" s="265"/>
      <c r="W94" s="265"/>
      <c r="X94" s="265"/>
      <c r="Y94" s="265"/>
      <c r="Z94" s="265"/>
      <c r="AA94" s="265"/>
    </row>
    <row r="95" spans="1:27" ht="12.75" customHeight="1" x14ac:dyDescent="0.25">
      <c r="A95" s="265"/>
      <c r="B95" s="265"/>
      <c r="C95" s="265"/>
      <c r="D95" s="265"/>
      <c r="E95" s="265"/>
      <c r="F95" s="265"/>
      <c r="G95" s="265"/>
      <c r="H95" s="266"/>
      <c r="I95" s="266"/>
      <c r="J95" s="266"/>
      <c r="K95" s="265"/>
      <c r="L95" s="265"/>
      <c r="M95" s="265"/>
      <c r="N95" s="265"/>
      <c r="O95" s="265"/>
      <c r="P95" s="265"/>
      <c r="Q95" s="265"/>
      <c r="R95" s="265"/>
      <c r="S95" s="265"/>
      <c r="T95" s="265"/>
      <c r="U95" s="265"/>
      <c r="V95" s="265"/>
      <c r="W95" s="265"/>
      <c r="X95" s="265"/>
      <c r="Y95" s="265"/>
      <c r="Z95" s="265"/>
      <c r="AA95" s="265"/>
    </row>
    <row r="96" spans="1:27" ht="12.75" customHeight="1" x14ac:dyDescent="0.25">
      <c r="A96" s="265"/>
      <c r="B96" s="265"/>
      <c r="C96" s="265"/>
      <c r="D96" s="265"/>
      <c r="E96" s="265"/>
      <c r="F96" s="265"/>
      <c r="G96" s="265"/>
      <c r="H96" s="266"/>
      <c r="I96" s="266"/>
      <c r="J96" s="266"/>
      <c r="K96" s="265"/>
      <c r="L96" s="265"/>
      <c r="M96" s="265"/>
      <c r="N96" s="265"/>
      <c r="O96" s="265"/>
      <c r="P96" s="265"/>
      <c r="Q96" s="265"/>
      <c r="R96" s="265"/>
      <c r="S96" s="265"/>
      <c r="T96" s="265"/>
      <c r="U96" s="265"/>
      <c r="V96" s="265"/>
      <c r="W96" s="265"/>
      <c r="X96" s="265"/>
      <c r="Y96" s="265"/>
      <c r="Z96" s="265"/>
      <c r="AA96" s="265"/>
    </row>
    <row r="97" spans="1:27" ht="12.75" customHeight="1" x14ac:dyDescent="0.25">
      <c r="A97" s="265"/>
      <c r="B97" s="265"/>
      <c r="C97" s="265"/>
      <c r="D97" s="265"/>
      <c r="E97" s="265"/>
      <c r="F97" s="265"/>
      <c r="G97" s="265"/>
      <c r="H97" s="266"/>
      <c r="I97" s="266"/>
      <c r="J97" s="266"/>
      <c r="K97" s="265"/>
      <c r="L97" s="265"/>
      <c r="M97" s="265"/>
      <c r="N97" s="265"/>
      <c r="O97" s="265"/>
      <c r="P97" s="265"/>
      <c r="Q97" s="265"/>
      <c r="R97" s="265"/>
      <c r="S97" s="265"/>
      <c r="T97" s="265"/>
      <c r="U97" s="265"/>
      <c r="V97" s="265"/>
      <c r="W97" s="265"/>
      <c r="X97" s="265"/>
      <c r="Y97" s="265"/>
      <c r="Z97" s="265"/>
      <c r="AA97" s="265"/>
    </row>
    <row r="98" spans="1:27" ht="12.75" customHeight="1" x14ac:dyDescent="0.25">
      <c r="A98" s="265"/>
      <c r="B98" s="265"/>
      <c r="C98" s="265"/>
      <c r="D98" s="265"/>
      <c r="E98" s="265"/>
      <c r="F98" s="265"/>
      <c r="G98" s="265"/>
      <c r="H98" s="266"/>
      <c r="I98" s="266"/>
      <c r="J98" s="266"/>
      <c r="K98" s="265"/>
      <c r="L98" s="265"/>
      <c r="M98" s="265"/>
      <c r="N98" s="265"/>
      <c r="O98" s="265"/>
      <c r="P98" s="265"/>
      <c r="Q98" s="265"/>
      <c r="R98" s="265"/>
      <c r="S98" s="265"/>
      <c r="T98" s="265"/>
      <c r="U98" s="265"/>
      <c r="V98" s="265"/>
      <c r="W98" s="265"/>
      <c r="X98" s="265"/>
      <c r="Y98" s="265"/>
      <c r="Z98" s="265"/>
      <c r="AA98" s="265"/>
    </row>
    <row r="99" spans="1:27" ht="12.75" customHeight="1" x14ac:dyDescent="0.25">
      <c r="A99" s="265"/>
      <c r="B99" s="265"/>
      <c r="C99" s="265"/>
      <c r="D99" s="265"/>
      <c r="E99" s="265"/>
      <c r="F99" s="265"/>
      <c r="G99" s="265"/>
      <c r="H99" s="266"/>
      <c r="I99" s="266"/>
      <c r="J99" s="266"/>
      <c r="K99" s="265"/>
      <c r="L99" s="265"/>
      <c r="M99" s="265"/>
      <c r="N99" s="265"/>
      <c r="O99" s="265"/>
      <c r="P99" s="265"/>
      <c r="Q99" s="265"/>
      <c r="R99" s="265"/>
      <c r="S99" s="265"/>
      <c r="T99" s="265"/>
      <c r="U99" s="265"/>
      <c r="V99" s="265"/>
      <c r="W99" s="265"/>
      <c r="X99" s="265"/>
      <c r="Y99" s="265"/>
      <c r="Z99" s="265"/>
      <c r="AA99" s="265"/>
    </row>
    <row r="100" spans="1:27" ht="12.75" customHeight="1" x14ac:dyDescent="0.25">
      <c r="A100" s="265"/>
      <c r="B100" s="265"/>
      <c r="C100" s="265"/>
      <c r="D100" s="265"/>
      <c r="E100" s="265"/>
      <c r="F100" s="265"/>
      <c r="G100" s="265"/>
      <c r="H100" s="266"/>
      <c r="I100" s="266"/>
      <c r="J100" s="266"/>
      <c r="K100" s="265"/>
      <c r="L100" s="265"/>
      <c r="M100" s="265"/>
      <c r="N100" s="265"/>
      <c r="O100" s="265"/>
      <c r="P100" s="265"/>
      <c r="Q100" s="265"/>
      <c r="R100" s="265"/>
      <c r="S100" s="265"/>
      <c r="T100" s="265"/>
      <c r="U100" s="265"/>
      <c r="V100" s="265"/>
      <c r="W100" s="265"/>
      <c r="X100" s="265"/>
      <c r="Y100" s="265"/>
      <c r="Z100" s="265"/>
      <c r="AA100" s="265"/>
    </row>
    <row r="101" spans="1:27" ht="12.75" customHeight="1" x14ac:dyDescent="0.25">
      <c r="A101" s="265"/>
      <c r="B101" s="265"/>
      <c r="C101" s="265"/>
      <c r="D101" s="265"/>
      <c r="E101" s="265"/>
      <c r="F101" s="265"/>
      <c r="G101" s="265"/>
      <c r="H101" s="266"/>
      <c r="I101" s="266"/>
      <c r="J101" s="266"/>
      <c r="K101" s="265"/>
      <c r="L101" s="265"/>
      <c r="M101" s="265"/>
      <c r="N101" s="265"/>
      <c r="O101" s="265"/>
      <c r="P101" s="265"/>
      <c r="Q101" s="265"/>
      <c r="R101" s="265"/>
      <c r="S101" s="265"/>
      <c r="T101" s="265"/>
      <c r="U101" s="265"/>
      <c r="V101" s="265"/>
      <c r="W101" s="265"/>
      <c r="X101" s="265"/>
      <c r="Y101" s="265"/>
      <c r="Z101" s="265"/>
      <c r="AA101" s="265"/>
    </row>
    <row r="102" spans="1:27" ht="12.75" customHeight="1" x14ac:dyDescent="0.25">
      <c r="A102" s="265"/>
      <c r="B102" s="265"/>
      <c r="C102" s="265"/>
      <c r="D102" s="265"/>
      <c r="E102" s="265"/>
      <c r="F102" s="265"/>
      <c r="G102" s="265"/>
      <c r="H102" s="266"/>
      <c r="I102" s="266"/>
      <c r="J102" s="266"/>
      <c r="K102" s="265"/>
      <c r="L102" s="265"/>
      <c r="M102" s="265"/>
      <c r="N102" s="265"/>
      <c r="O102" s="265"/>
      <c r="P102" s="265"/>
      <c r="Q102" s="265"/>
      <c r="R102" s="265"/>
      <c r="S102" s="265"/>
      <c r="T102" s="265"/>
      <c r="U102" s="265"/>
      <c r="V102" s="265"/>
      <c r="W102" s="265"/>
      <c r="X102" s="265"/>
      <c r="Y102" s="265"/>
      <c r="Z102" s="265"/>
      <c r="AA102" s="265"/>
    </row>
    <row r="103" spans="1:27" ht="12.75" customHeight="1" x14ac:dyDescent="0.25">
      <c r="A103" s="265"/>
      <c r="B103" s="265"/>
      <c r="C103" s="265"/>
      <c r="D103" s="265"/>
      <c r="E103" s="265"/>
      <c r="F103" s="265"/>
      <c r="G103" s="265"/>
      <c r="H103" s="266"/>
      <c r="I103" s="266"/>
      <c r="J103" s="266"/>
      <c r="K103" s="265"/>
      <c r="L103" s="265"/>
      <c r="M103" s="265"/>
      <c r="N103" s="265"/>
      <c r="O103" s="265"/>
      <c r="P103" s="265"/>
      <c r="Q103" s="265"/>
      <c r="R103" s="265"/>
      <c r="S103" s="265"/>
      <c r="T103" s="265"/>
      <c r="U103" s="265"/>
      <c r="V103" s="265"/>
      <c r="W103" s="265"/>
      <c r="X103" s="265"/>
      <c r="Y103" s="265"/>
      <c r="Z103" s="265"/>
      <c r="AA103" s="265"/>
    </row>
    <row r="104" spans="1:27" ht="12.75" customHeight="1" x14ac:dyDescent="0.25">
      <c r="A104" s="265"/>
      <c r="B104" s="265"/>
      <c r="C104" s="265"/>
      <c r="D104" s="265"/>
      <c r="E104" s="265"/>
      <c r="F104" s="265"/>
      <c r="G104" s="265"/>
      <c r="H104" s="266"/>
      <c r="I104" s="266"/>
      <c r="J104" s="266"/>
      <c r="K104" s="265"/>
      <c r="L104" s="265"/>
      <c r="M104" s="265"/>
      <c r="N104" s="265"/>
      <c r="O104" s="265"/>
      <c r="P104" s="265"/>
      <c r="Q104" s="265"/>
      <c r="R104" s="265"/>
      <c r="S104" s="265"/>
      <c r="T104" s="265"/>
      <c r="U104" s="265"/>
      <c r="V104" s="265"/>
      <c r="W104" s="265"/>
      <c r="X104" s="265"/>
      <c r="Y104" s="265"/>
      <c r="Z104" s="265"/>
      <c r="AA104" s="265"/>
    </row>
    <row r="105" spans="1:27" ht="12.75" customHeight="1" x14ac:dyDescent="0.25">
      <c r="A105" s="265"/>
      <c r="B105" s="265"/>
      <c r="C105" s="265"/>
      <c r="D105" s="265"/>
      <c r="E105" s="265"/>
      <c r="F105" s="265"/>
      <c r="G105" s="265"/>
      <c r="H105" s="266"/>
      <c r="I105" s="266"/>
      <c r="J105" s="266"/>
      <c r="K105" s="265"/>
      <c r="L105" s="265"/>
      <c r="M105" s="265"/>
      <c r="N105" s="265"/>
      <c r="O105" s="265"/>
      <c r="P105" s="265"/>
      <c r="Q105" s="265"/>
      <c r="R105" s="265"/>
      <c r="S105" s="265"/>
      <c r="T105" s="265"/>
      <c r="U105" s="265"/>
      <c r="V105" s="265"/>
      <c r="W105" s="265"/>
      <c r="X105" s="265"/>
      <c r="Y105" s="265"/>
      <c r="Z105" s="265"/>
      <c r="AA105" s="265"/>
    </row>
    <row r="106" spans="1:27" ht="12.75" customHeight="1" x14ac:dyDescent="0.25">
      <c r="A106" s="265"/>
      <c r="B106" s="265"/>
      <c r="C106" s="265"/>
      <c r="D106" s="265"/>
      <c r="E106" s="265"/>
      <c r="F106" s="265"/>
      <c r="G106" s="265"/>
      <c r="H106" s="266"/>
      <c r="I106" s="266"/>
      <c r="J106" s="266"/>
      <c r="K106" s="265"/>
      <c r="L106" s="265"/>
      <c r="M106" s="265"/>
      <c r="N106" s="265"/>
      <c r="O106" s="265"/>
      <c r="P106" s="265"/>
      <c r="Q106" s="265"/>
      <c r="R106" s="265"/>
      <c r="S106" s="265"/>
      <c r="T106" s="265"/>
      <c r="U106" s="265"/>
      <c r="V106" s="265"/>
      <c r="W106" s="265"/>
      <c r="X106" s="265"/>
      <c r="Y106" s="265"/>
      <c r="Z106" s="265"/>
      <c r="AA106" s="265"/>
    </row>
    <row r="107" spans="1:27" ht="12.75" customHeight="1" x14ac:dyDescent="0.25">
      <c r="A107" s="265"/>
      <c r="B107" s="265"/>
      <c r="C107" s="265"/>
      <c r="D107" s="265"/>
      <c r="E107" s="265"/>
      <c r="F107" s="265"/>
      <c r="G107" s="265"/>
      <c r="H107" s="266"/>
      <c r="I107" s="266"/>
      <c r="J107" s="266"/>
      <c r="K107" s="265"/>
      <c r="L107" s="265"/>
      <c r="M107" s="265"/>
      <c r="N107" s="265"/>
      <c r="O107" s="265"/>
      <c r="P107" s="265"/>
      <c r="Q107" s="265"/>
      <c r="R107" s="265"/>
      <c r="S107" s="265"/>
      <c r="T107" s="265"/>
      <c r="U107" s="265"/>
      <c r="V107" s="265"/>
      <c r="W107" s="265"/>
      <c r="X107" s="265"/>
      <c r="Y107" s="265"/>
      <c r="Z107" s="265"/>
      <c r="AA107" s="265"/>
    </row>
    <row r="108" spans="1:27" ht="12.75" customHeight="1" x14ac:dyDescent="0.25">
      <c r="A108" s="265"/>
      <c r="B108" s="265"/>
      <c r="C108" s="265"/>
      <c r="D108" s="265"/>
      <c r="E108" s="265"/>
      <c r="F108" s="265"/>
      <c r="G108" s="265"/>
      <c r="H108" s="266"/>
      <c r="I108" s="266"/>
      <c r="J108" s="266"/>
      <c r="K108" s="265"/>
      <c r="L108" s="265"/>
      <c r="M108" s="265"/>
      <c r="N108" s="265"/>
      <c r="O108" s="265"/>
      <c r="P108" s="265"/>
      <c r="Q108" s="265"/>
      <c r="R108" s="265"/>
      <c r="S108" s="265"/>
      <c r="T108" s="265"/>
      <c r="U108" s="265"/>
      <c r="V108" s="265"/>
      <c r="W108" s="265"/>
      <c r="X108" s="265"/>
      <c r="Y108" s="265"/>
      <c r="Z108" s="265"/>
      <c r="AA108" s="265"/>
    </row>
    <row r="109" spans="1:27" ht="12.75" customHeight="1" x14ac:dyDescent="0.25">
      <c r="A109" s="265"/>
      <c r="B109" s="265"/>
      <c r="C109" s="265"/>
      <c r="D109" s="265"/>
      <c r="E109" s="265"/>
      <c r="F109" s="265"/>
      <c r="G109" s="265"/>
      <c r="H109" s="266"/>
      <c r="I109" s="266"/>
      <c r="J109" s="266"/>
      <c r="K109" s="265"/>
      <c r="L109" s="265"/>
      <c r="M109" s="265"/>
      <c r="N109" s="265"/>
      <c r="O109" s="265"/>
      <c r="P109" s="265"/>
      <c r="Q109" s="265"/>
      <c r="R109" s="265"/>
      <c r="S109" s="265"/>
      <c r="T109" s="265"/>
      <c r="U109" s="265"/>
      <c r="V109" s="265"/>
      <c r="W109" s="265"/>
      <c r="X109" s="265"/>
      <c r="Y109" s="265"/>
      <c r="Z109" s="265"/>
      <c r="AA109" s="265"/>
    </row>
    <row r="110" spans="1:27" ht="12.75" customHeight="1" x14ac:dyDescent="0.25">
      <c r="A110" s="265"/>
      <c r="B110" s="265"/>
      <c r="C110" s="265"/>
      <c r="D110" s="265"/>
      <c r="E110" s="265"/>
      <c r="F110" s="265"/>
      <c r="G110" s="265"/>
      <c r="H110" s="266"/>
      <c r="I110" s="266"/>
      <c r="J110" s="266"/>
      <c r="K110" s="265"/>
      <c r="L110" s="265"/>
      <c r="M110" s="265"/>
      <c r="N110" s="265"/>
      <c r="O110" s="265"/>
      <c r="P110" s="265"/>
      <c r="Q110" s="265"/>
      <c r="R110" s="265"/>
      <c r="S110" s="265"/>
      <c r="T110" s="265"/>
      <c r="U110" s="265"/>
      <c r="V110" s="265"/>
      <c r="W110" s="265"/>
      <c r="X110" s="265"/>
      <c r="Y110" s="265"/>
      <c r="Z110" s="265"/>
      <c r="AA110" s="265"/>
    </row>
    <row r="111" spans="1:27" ht="12.75" customHeight="1" x14ac:dyDescent="0.25">
      <c r="A111" s="265"/>
      <c r="B111" s="265"/>
      <c r="C111" s="265"/>
      <c r="D111" s="265"/>
      <c r="E111" s="265"/>
      <c r="F111" s="265"/>
      <c r="G111" s="265"/>
      <c r="H111" s="266"/>
      <c r="I111" s="266"/>
      <c r="J111" s="266"/>
      <c r="K111" s="265"/>
      <c r="L111" s="265"/>
      <c r="M111" s="265"/>
      <c r="N111" s="265"/>
      <c r="O111" s="265"/>
      <c r="P111" s="265"/>
      <c r="Q111" s="265"/>
      <c r="R111" s="265"/>
      <c r="S111" s="265"/>
      <c r="T111" s="265"/>
      <c r="U111" s="265"/>
      <c r="V111" s="265"/>
      <c r="W111" s="265"/>
      <c r="X111" s="265"/>
      <c r="Y111" s="265"/>
      <c r="Z111" s="265"/>
      <c r="AA111" s="265"/>
    </row>
    <row r="112" spans="1:27" ht="12.75" customHeight="1" x14ac:dyDescent="0.25">
      <c r="A112" s="265"/>
      <c r="B112" s="265"/>
      <c r="C112" s="265"/>
      <c r="D112" s="265"/>
      <c r="E112" s="265"/>
      <c r="F112" s="265"/>
      <c r="G112" s="265"/>
      <c r="H112" s="266"/>
      <c r="I112" s="266"/>
      <c r="J112" s="266"/>
      <c r="K112" s="265"/>
      <c r="L112" s="265"/>
      <c r="M112" s="265"/>
      <c r="N112" s="265"/>
      <c r="O112" s="265"/>
      <c r="P112" s="265"/>
      <c r="Q112" s="265"/>
      <c r="R112" s="265"/>
      <c r="S112" s="265"/>
      <c r="T112" s="265"/>
      <c r="U112" s="265"/>
      <c r="V112" s="265"/>
      <c r="W112" s="265"/>
      <c r="X112" s="265"/>
      <c r="Y112" s="265"/>
      <c r="Z112" s="265"/>
      <c r="AA112" s="265"/>
    </row>
    <row r="113" spans="1:27" ht="12.75" customHeight="1" x14ac:dyDescent="0.25">
      <c r="A113" s="265"/>
      <c r="B113" s="265"/>
      <c r="C113" s="265"/>
      <c r="D113" s="265"/>
      <c r="E113" s="265"/>
      <c r="F113" s="265"/>
      <c r="G113" s="265"/>
      <c r="H113" s="266"/>
      <c r="I113" s="266"/>
      <c r="J113" s="266"/>
      <c r="K113" s="265"/>
      <c r="L113" s="265"/>
      <c r="M113" s="265"/>
      <c r="N113" s="265"/>
      <c r="O113" s="265"/>
      <c r="P113" s="265"/>
      <c r="Q113" s="265"/>
      <c r="R113" s="265"/>
      <c r="S113" s="265"/>
      <c r="T113" s="265"/>
      <c r="U113" s="265"/>
      <c r="V113" s="265"/>
      <c r="W113" s="265"/>
      <c r="X113" s="265"/>
      <c r="Y113" s="265"/>
      <c r="Z113" s="265"/>
      <c r="AA113" s="265"/>
    </row>
    <row r="114" spans="1:27" ht="12.75" customHeight="1" x14ac:dyDescent="0.25">
      <c r="A114" s="265"/>
      <c r="B114" s="265"/>
      <c r="C114" s="265"/>
      <c r="D114" s="265"/>
      <c r="E114" s="265"/>
      <c r="F114" s="265"/>
      <c r="G114" s="265"/>
      <c r="H114" s="266"/>
      <c r="I114" s="266"/>
      <c r="J114" s="266"/>
      <c r="K114" s="265"/>
      <c r="L114" s="265"/>
      <c r="M114" s="265"/>
      <c r="N114" s="265"/>
      <c r="O114" s="265"/>
      <c r="P114" s="265"/>
      <c r="Q114" s="265"/>
      <c r="R114" s="265"/>
      <c r="S114" s="265"/>
      <c r="T114" s="265"/>
      <c r="U114" s="265"/>
      <c r="V114" s="265"/>
      <c r="W114" s="265"/>
      <c r="X114" s="265"/>
      <c r="Y114" s="265"/>
      <c r="Z114" s="265"/>
      <c r="AA114" s="265"/>
    </row>
    <row r="115" spans="1:27" ht="12.75" customHeight="1" x14ac:dyDescent="0.25">
      <c r="A115" s="265"/>
      <c r="B115" s="265"/>
      <c r="C115" s="265"/>
      <c r="D115" s="265"/>
      <c r="E115" s="265"/>
      <c r="F115" s="265"/>
      <c r="G115" s="265"/>
      <c r="H115" s="266"/>
      <c r="I115" s="266"/>
      <c r="J115" s="266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  <c r="Z115" s="265"/>
      <c r="AA115" s="265"/>
    </row>
    <row r="116" spans="1:27" ht="12.75" customHeight="1" x14ac:dyDescent="0.25">
      <c r="A116" s="265"/>
      <c r="B116" s="265"/>
      <c r="C116" s="265"/>
      <c r="D116" s="265"/>
      <c r="E116" s="265"/>
      <c r="F116" s="265"/>
      <c r="G116" s="265"/>
      <c r="H116" s="266"/>
      <c r="I116" s="266"/>
      <c r="J116" s="266"/>
      <c r="K116" s="265"/>
      <c r="L116" s="265"/>
      <c r="M116" s="265"/>
      <c r="N116" s="265"/>
      <c r="O116" s="265"/>
      <c r="P116" s="265"/>
      <c r="Q116" s="265"/>
      <c r="R116" s="265"/>
      <c r="S116" s="265"/>
      <c r="T116" s="265"/>
      <c r="U116" s="265"/>
      <c r="V116" s="265"/>
      <c r="W116" s="265"/>
      <c r="X116" s="265"/>
      <c r="Y116" s="265"/>
      <c r="Z116" s="265"/>
      <c r="AA116" s="265"/>
    </row>
    <row r="117" spans="1:27" ht="12.75" customHeight="1" x14ac:dyDescent="0.25">
      <c r="A117" s="265"/>
      <c r="B117" s="265"/>
      <c r="C117" s="265"/>
      <c r="D117" s="265"/>
      <c r="E117" s="265"/>
      <c r="F117" s="265"/>
      <c r="G117" s="265"/>
      <c r="H117" s="266"/>
      <c r="I117" s="266"/>
      <c r="J117" s="266"/>
      <c r="K117" s="265"/>
      <c r="L117" s="265"/>
      <c r="M117" s="265"/>
      <c r="N117" s="265"/>
      <c r="O117" s="265"/>
      <c r="P117" s="265"/>
      <c r="Q117" s="265"/>
      <c r="R117" s="265"/>
      <c r="S117" s="265"/>
      <c r="T117" s="265"/>
      <c r="U117" s="265"/>
      <c r="V117" s="265"/>
      <c r="W117" s="265"/>
      <c r="X117" s="265"/>
      <c r="Y117" s="265"/>
      <c r="Z117" s="265"/>
      <c r="AA117" s="265"/>
    </row>
    <row r="118" spans="1:27" ht="12.75" customHeight="1" x14ac:dyDescent="0.25">
      <c r="A118" s="265"/>
      <c r="B118" s="265"/>
      <c r="C118" s="265"/>
      <c r="D118" s="265"/>
      <c r="E118" s="265"/>
      <c r="F118" s="265"/>
      <c r="G118" s="265"/>
      <c r="H118" s="266"/>
      <c r="I118" s="266"/>
      <c r="J118" s="266"/>
      <c r="K118" s="265"/>
      <c r="L118" s="265"/>
      <c r="M118" s="265"/>
      <c r="N118" s="265"/>
      <c r="O118" s="265"/>
      <c r="P118" s="265"/>
      <c r="Q118" s="265"/>
      <c r="R118" s="265"/>
      <c r="S118" s="265"/>
      <c r="T118" s="265"/>
      <c r="U118" s="265"/>
      <c r="V118" s="265"/>
      <c r="W118" s="265"/>
      <c r="X118" s="265"/>
      <c r="Y118" s="265"/>
      <c r="Z118" s="265"/>
      <c r="AA118" s="265"/>
    </row>
    <row r="119" spans="1:27" ht="12.75" customHeight="1" x14ac:dyDescent="0.25">
      <c r="A119" s="265"/>
      <c r="B119" s="265"/>
      <c r="C119" s="265"/>
      <c r="D119" s="265"/>
      <c r="E119" s="265"/>
      <c r="F119" s="265"/>
      <c r="G119" s="265"/>
      <c r="H119" s="266"/>
      <c r="I119" s="266"/>
      <c r="J119" s="266"/>
      <c r="K119" s="265"/>
      <c r="L119" s="265"/>
      <c r="M119" s="265"/>
      <c r="N119" s="265"/>
      <c r="O119" s="265"/>
      <c r="P119" s="265"/>
      <c r="Q119" s="265"/>
      <c r="R119" s="265"/>
      <c r="S119" s="265"/>
      <c r="T119" s="265"/>
      <c r="U119" s="265"/>
      <c r="V119" s="265"/>
      <c r="W119" s="265"/>
      <c r="X119" s="265"/>
      <c r="Y119" s="265"/>
      <c r="Z119" s="265"/>
      <c r="AA119" s="265"/>
    </row>
    <row r="120" spans="1:27" ht="12.75" customHeight="1" x14ac:dyDescent="0.25">
      <c r="A120" s="265"/>
      <c r="B120" s="265"/>
      <c r="C120" s="265"/>
      <c r="D120" s="265"/>
      <c r="E120" s="265"/>
      <c r="F120" s="265"/>
      <c r="G120" s="265"/>
      <c r="H120" s="266"/>
      <c r="I120" s="266"/>
      <c r="J120" s="266"/>
      <c r="K120" s="265"/>
      <c r="L120" s="265"/>
      <c r="M120" s="265"/>
      <c r="N120" s="265"/>
      <c r="O120" s="265"/>
      <c r="P120" s="265"/>
      <c r="Q120" s="265"/>
      <c r="R120" s="265"/>
      <c r="S120" s="265"/>
      <c r="T120" s="265"/>
      <c r="U120" s="265"/>
      <c r="V120" s="265"/>
      <c r="W120" s="265"/>
      <c r="X120" s="265"/>
      <c r="Y120" s="265"/>
      <c r="Z120" s="265"/>
      <c r="AA120" s="265"/>
    </row>
    <row r="121" spans="1:27" ht="12.75" customHeight="1" x14ac:dyDescent="0.25">
      <c r="A121" s="265"/>
      <c r="B121" s="265"/>
      <c r="C121" s="265"/>
      <c r="D121" s="265"/>
      <c r="E121" s="265"/>
      <c r="F121" s="265"/>
      <c r="G121" s="265"/>
      <c r="H121" s="266"/>
      <c r="I121" s="266"/>
      <c r="J121" s="266"/>
      <c r="K121" s="265"/>
      <c r="L121" s="265"/>
      <c r="M121" s="265"/>
      <c r="N121" s="265"/>
      <c r="O121" s="265"/>
      <c r="P121" s="265"/>
      <c r="Q121" s="265"/>
      <c r="R121" s="265"/>
      <c r="S121" s="265"/>
      <c r="T121" s="265"/>
      <c r="U121" s="265"/>
      <c r="V121" s="265"/>
      <c r="W121" s="265"/>
      <c r="X121" s="265"/>
      <c r="Y121" s="265"/>
      <c r="Z121" s="265"/>
      <c r="AA121" s="265"/>
    </row>
    <row r="122" spans="1:27" ht="12.75" customHeight="1" x14ac:dyDescent="0.25">
      <c r="A122" s="265"/>
      <c r="B122" s="265"/>
      <c r="C122" s="265"/>
      <c r="D122" s="265"/>
      <c r="E122" s="265"/>
      <c r="F122" s="265"/>
      <c r="G122" s="265"/>
      <c r="H122" s="266"/>
      <c r="I122" s="266"/>
      <c r="J122" s="266"/>
      <c r="K122" s="265"/>
      <c r="L122" s="265"/>
      <c r="M122" s="265"/>
      <c r="N122" s="265"/>
      <c r="O122" s="265"/>
      <c r="P122" s="265"/>
      <c r="Q122" s="265"/>
      <c r="R122" s="265"/>
      <c r="S122" s="265"/>
      <c r="T122" s="265"/>
      <c r="U122" s="265"/>
      <c r="V122" s="265"/>
      <c r="W122" s="265"/>
      <c r="X122" s="265"/>
      <c r="Y122" s="265"/>
      <c r="Z122" s="265"/>
      <c r="AA122" s="265"/>
    </row>
    <row r="123" spans="1:27" ht="12.75" customHeight="1" x14ac:dyDescent="0.25">
      <c r="A123" s="265"/>
      <c r="B123" s="265"/>
      <c r="C123" s="265"/>
      <c r="D123" s="265"/>
      <c r="E123" s="265"/>
      <c r="F123" s="265"/>
      <c r="G123" s="265"/>
      <c r="H123" s="266"/>
      <c r="I123" s="266"/>
      <c r="J123" s="266"/>
      <c r="K123" s="265"/>
      <c r="L123" s="265"/>
      <c r="M123" s="265"/>
      <c r="N123" s="265"/>
      <c r="O123" s="265"/>
      <c r="P123" s="265"/>
      <c r="Q123" s="265"/>
      <c r="R123" s="265"/>
      <c r="S123" s="265"/>
      <c r="T123" s="265"/>
      <c r="U123" s="265"/>
      <c r="V123" s="265"/>
      <c r="W123" s="265"/>
      <c r="X123" s="265"/>
      <c r="Y123" s="265"/>
      <c r="Z123" s="265"/>
      <c r="AA123" s="265"/>
    </row>
    <row r="124" spans="1:27" ht="12.75" customHeight="1" x14ac:dyDescent="0.25">
      <c r="A124" s="265"/>
      <c r="B124" s="265"/>
      <c r="C124" s="265"/>
      <c r="D124" s="265"/>
      <c r="E124" s="265"/>
      <c r="F124" s="265"/>
      <c r="G124" s="265"/>
      <c r="H124" s="266"/>
      <c r="I124" s="266"/>
      <c r="J124" s="266"/>
      <c r="K124" s="265"/>
      <c r="L124" s="265"/>
      <c r="M124" s="265"/>
      <c r="N124" s="265"/>
      <c r="O124" s="265"/>
      <c r="P124" s="265"/>
      <c r="Q124" s="265"/>
      <c r="R124" s="265"/>
      <c r="S124" s="265"/>
      <c r="T124" s="265"/>
      <c r="U124" s="265"/>
      <c r="V124" s="265"/>
      <c r="W124" s="265"/>
      <c r="X124" s="265"/>
      <c r="Y124" s="265"/>
      <c r="Z124" s="265"/>
      <c r="AA124" s="265"/>
    </row>
    <row r="125" spans="1:27" ht="12.75" customHeight="1" x14ac:dyDescent="0.25">
      <c r="A125" s="265"/>
      <c r="B125" s="265"/>
      <c r="C125" s="265"/>
      <c r="D125" s="265"/>
      <c r="E125" s="265"/>
      <c r="F125" s="265"/>
      <c r="G125" s="265"/>
      <c r="H125" s="266"/>
      <c r="I125" s="266"/>
      <c r="J125" s="266"/>
      <c r="K125" s="265"/>
      <c r="L125" s="265"/>
      <c r="M125" s="265"/>
      <c r="N125" s="265"/>
      <c r="O125" s="265"/>
      <c r="P125" s="265"/>
      <c r="Q125" s="265"/>
      <c r="R125" s="265"/>
      <c r="S125" s="265"/>
      <c r="T125" s="265"/>
      <c r="U125" s="265"/>
      <c r="V125" s="265"/>
      <c r="W125" s="265"/>
      <c r="X125" s="265"/>
      <c r="Y125" s="265"/>
      <c r="Z125" s="265"/>
      <c r="AA125" s="265"/>
    </row>
    <row r="126" spans="1:27" ht="12.75" customHeight="1" x14ac:dyDescent="0.25">
      <c r="A126" s="265"/>
      <c r="B126" s="265"/>
      <c r="C126" s="265"/>
      <c r="D126" s="265"/>
      <c r="E126" s="265"/>
      <c r="F126" s="265"/>
      <c r="G126" s="265"/>
      <c r="H126" s="266"/>
      <c r="I126" s="266"/>
      <c r="J126" s="266"/>
      <c r="K126" s="265"/>
      <c r="L126" s="265"/>
      <c r="M126" s="265"/>
      <c r="N126" s="265"/>
      <c r="O126" s="265"/>
      <c r="P126" s="265"/>
      <c r="Q126" s="265"/>
      <c r="R126" s="265"/>
      <c r="S126" s="265"/>
      <c r="T126" s="265"/>
      <c r="U126" s="265"/>
      <c r="V126" s="265"/>
      <c r="W126" s="265"/>
      <c r="X126" s="265"/>
      <c r="Y126" s="265"/>
      <c r="Z126" s="265"/>
      <c r="AA126" s="265"/>
    </row>
    <row r="127" spans="1:27" ht="12.75" customHeight="1" x14ac:dyDescent="0.25">
      <c r="A127" s="265"/>
      <c r="B127" s="265"/>
      <c r="C127" s="265"/>
      <c r="D127" s="265"/>
      <c r="E127" s="265"/>
      <c r="F127" s="265"/>
      <c r="G127" s="265"/>
      <c r="H127" s="266"/>
      <c r="I127" s="266"/>
      <c r="J127" s="266"/>
      <c r="K127" s="265"/>
      <c r="L127" s="265"/>
      <c r="M127" s="265"/>
      <c r="N127" s="265"/>
      <c r="O127" s="265"/>
      <c r="P127" s="265"/>
      <c r="Q127" s="265"/>
      <c r="R127" s="265"/>
      <c r="S127" s="265"/>
      <c r="T127" s="265"/>
      <c r="U127" s="265"/>
      <c r="V127" s="265"/>
      <c r="W127" s="265"/>
      <c r="X127" s="265"/>
      <c r="Y127" s="265"/>
      <c r="Z127" s="265"/>
      <c r="AA127" s="265"/>
    </row>
    <row r="128" spans="1:27" ht="12.75" customHeight="1" x14ac:dyDescent="0.25">
      <c r="A128" s="265"/>
      <c r="B128" s="265"/>
      <c r="C128" s="265"/>
      <c r="D128" s="265"/>
      <c r="E128" s="265"/>
      <c r="F128" s="265"/>
      <c r="G128" s="265"/>
      <c r="H128" s="266"/>
      <c r="I128" s="266"/>
      <c r="J128" s="266"/>
      <c r="K128" s="265"/>
      <c r="L128" s="265"/>
      <c r="M128" s="265"/>
      <c r="N128" s="265"/>
      <c r="O128" s="265"/>
      <c r="P128" s="265"/>
      <c r="Q128" s="265"/>
      <c r="R128" s="265"/>
      <c r="S128" s="265"/>
      <c r="T128" s="265"/>
      <c r="U128" s="265"/>
      <c r="V128" s="265"/>
      <c r="W128" s="265"/>
      <c r="X128" s="265"/>
      <c r="Y128" s="265"/>
      <c r="Z128" s="265"/>
      <c r="AA128" s="265"/>
    </row>
    <row r="129" spans="1:27" ht="12.75" customHeight="1" x14ac:dyDescent="0.25">
      <c r="A129" s="265"/>
      <c r="B129" s="265"/>
      <c r="C129" s="265"/>
      <c r="D129" s="265"/>
      <c r="E129" s="265"/>
      <c r="F129" s="265"/>
      <c r="G129" s="265"/>
      <c r="H129" s="266"/>
      <c r="I129" s="266"/>
      <c r="J129" s="266"/>
      <c r="K129" s="265"/>
      <c r="L129" s="265"/>
      <c r="M129" s="265"/>
      <c r="N129" s="265"/>
      <c r="O129" s="265"/>
      <c r="P129" s="265"/>
      <c r="Q129" s="265"/>
      <c r="R129" s="265"/>
      <c r="S129" s="265"/>
      <c r="T129" s="265"/>
      <c r="U129" s="265"/>
      <c r="V129" s="265"/>
      <c r="W129" s="265"/>
      <c r="X129" s="265"/>
      <c r="Y129" s="265"/>
      <c r="Z129" s="265"/>
      <c r="AA129" s="265"/>
    </row>
    <row r="130" spans="1:27" ht="12.75" customHeight="1" x14ac:dyDescent="0.25">
      <c r="A130" s="265"/>
      <c r="B130" s="265"/>
      <c r="C130" s="265"/>
      <c r="D130" s="265"/>
      <c r="E130" s="265"/>
      <c r="F130" s="265"/>
      <c r="G130" s="265"/>
      <c r="H130" s="266"/>
      <c r="I130" s="266"/>
      <c r="J130" s="266"/>
      <c r="K130" s="265"/>
      <c r="L130" s="265"/>
      <c r="M130" s="265"/>
      <c r="N130" s="265"/>
      <c r="O130" s="265"/>
      <c r="P130" s="265"/>
      <c r="Q130" s="265"/>
      <c r="R130" s="265"/>
      <c r="S130" s="265"/>
      <c r="T130" s="265"/>
      <c r="U130" s="265"/>
      <c r="V130" s="265"/>
      <c r="W130" s="265"/>
      <c r="X130" s="265"/>
      <c r="Y130" s="265"/>
      <c r="Z130" s="265"/>
      <c r="AA130" s="265"/>
    </row>
    <row r="131" spans="1:27" ht="12.75" customHeight="1" x14ac:dyDescent="0.25">
      <c r="A131" s="265"/>
      <c r="B131" s="265"/>
      <c r="C131" s="265"/>
      <c r="D131" s="265"/>
      <c r="E131" s="265"/>
      <c r="F131" s="265"/>
      <c r="G131" s="265"/>
      <c r="H131" s="266"/>
      <c r="I131" s="266"/>
      <c r="J131" s="266"/>
      <c r="K131" s="265"/>
      <c r="L131" s="265"/>
      <c r="M131" s="265"/>
      <c r="N131" s="265"/>
      <c r="O131" s="265"/>
      <c r="P131" s="265"/>
      <c r="Q131" s="265"/>
      <c r="R131" s="265"/>
      <c r="S131" s="265"/>
      <c r="T131" s="265"/>
      <c r="U131" s="265"/>
      <c r="V131" s="265"/>
      <c r="W131" s="265"/>
      <c r="X131" s="265"/>
      <c r="Y131" s="265"/>
      <c r="Z131" s="265"/>
      <c r="AA131" s="265"/>
    </row>
    <row r="132" spans="1:27" ht="12.75" customHeight="1" x14ac:dyDescent="0.25">
      <c r="A132" s="265"/>
      <c r="B132" s="265"/>
      <c r="C132" s="265"/>
      <c r="D132" s="265"/>
      <c r="E132" s="265"/>
      <c r="F132" s="265"/>
      <c r="G132" s="265"/>
      <c r="H132" s="266"/>
      <c r="I132" s="266"/>
      <c r="J132" s="266"/>
      <c r="K132" s="265"/>
      <c r="L132" s="265"/>
      <c r="M132" s="265"/>
      <c r="N132" s="265"/>
      <c r="O132" s="265"/>
      <c r="P132" s="265"/>
      <c r="Q132" s="265"/>
      <c r="R132" s="265"/>
      <c r="S132" s="265"/>
      <c r="T132" s="265"/>
      <c r="U132" s="265"/>
      <c r="V132" s="265"/>
      <c r="W132" s="265"/>
      <c r="X132" s="265"/>
      <c r="Y132" s="265"/>
      <c r="Z132" s="265"/>
      <c r="AA132" s="265"/>
    </row>
    <row r="133" spans="1:27" ht="12.75" customHeight="1" x14ac:dyDescent="0.25">
      <c r="A133" s="265"/>
      <c r="B133" s="265"/>
      <c r="C133" s="265"/>
      <c r="D133" s="265"/>
      <c r="E133" s="265"/>
      <c r="F133" s="265"/>
      <c r="G133" s="265"/>
      <c r="H133" s="266"/>
      <c r="I133" s="266"/>
      <c r="J133" s="266"/>
      <c r="K133" s="265"/>
      <c r="L133" s="265"/>
      <c r="M133" s="265"/>
      <c r="N133" s="265"/>
      <c r="O133" s="265"/>
      <c r="P133" s="265"/>
      <c r="Q133" s="265"/>
      <c r="R133" s="265"/>
      <c r="S133" s="265"/>
      <c r="T133" s="265"/>
      <c r="U133" s="265"/>
      <c r="V133" s="265"/>
      <c r="W133" s="265"/>
      <c r="X133" s="265"/>
      <c r="Y133" s="265"/>
      <c r="Z133" s="265"/>
      <c r="AA133" s="265"/>
    </row>
    <row r="134" spans="1:27" ht="12.75" customHeight="1" x14ac:dyDescent="0.25">
      <c r="A134" s="265"/>
      <c r="B134" s="265"/>
      <c r="C134" s="265"/>
      <c r="D134" s="265"/>
      <c r="E134" s="265"/>
      <c r="F134" s="265"/>
      <c r="G134" s="265"/>
      <c r="H134" s="266"/>
      <c r="I134" s="266"/>
      <c r="J134" s="266"/>
      <c r="K134" s="265"/>
      <c r="L134" s="265"/>
      <c r="M134" s="265"/>
      <c r="N134" s="265"/>
      <c r="O134" s="265"/>
      <c r="P134" s="265"/>
      <c r="Q134" s="265"/>
      <c r="R134" s="265"/>
      <c r="S134" s="265"/>
      <c r="T134" s="265"/>
      <c r="U134" s="265"/>
      <c r="V134" s="265"/>
      <c r="W134" s="265"/>
      <c r="X134" s="265"/>
      <c r="Y134" s="265"/>
      <c r="Z134" s="265"/>
      <c r="AA134" s="265"/>
    </row>
    <row r="135" spans="1:27" ht="12.75" customHeight="1" x14ac:dyDescent="0.25">
      <c r="A135" s="265"/>
      <c r="B135" s="265"/>
      <c r="C135" s="265"/>
      <c r="D135" s="265"/>
      <c r="E135" s="265"/>
      <c r="F135" s="265"/>
      <c r="G135" s="265"/>
      <c r="H135" s="266"/>
      <c r="I135" s="266"/>
      <c r="J135" s="266"/>
      <c r="K135" s="265"/>
      <c r="L135" s="265"/>
      <c r="M135" s="265"/>
      <c r="N135" s="265"/>
      <c r="O135" s="265"/>
      <c r="P135" s="265"/>
      <c r="Q135" s="265"/>
      <c r="R135" s="265"/>
      <c r="S135" s="265"/>
      <c r="T135" s="265"/>
      <c r="U135" s="265"/>
      <c r="V135" s="265"/>
      <c r="W135" s="265"/>
      <c r="X135" s="265"/>
      <c r="Y135" s="265"/>
      <c r="Z135" s="265"/>
      <c r="AA135" s="265"/>
    </row>
    <row r="136" spans="1:27" ht="12.75" customHeight="1" x14ac:dyDescent="0.25">
      <c r="A136" s="265"/>
      <c r="B136" s="265"/>
      <c r="C136" s="265"/>
      <c r="D136" s="265"/>
      <c r="E136" s="265"/>
      <c r="F136" s="265"/>
      <c r="G136" s="265"/>
      <c r="H136" s="266"/>
      <c r="I136" s="266"/>
      <c r="J136" s="266"/>
      <c r="K136" s="265"/>
      <c r="L136" s="265"/>
      <c r="M136" s="265"/>
      <c r="N136" s="265"/>
      <c r="O136" s="265"/>
      <c r="P136" s="265"/>
      <c r="Q136" s="265"/>
      <c r="R136" s="265"/>
      <c r="S136" s="265"/>
      <c r="T136" s="265"/>
      <c r="U136" s="265"/>
      <c r="V136" s="265"/>
      <c r="W136" s="265"/>
      <c r="X136" s="265"/>
      <c r="Y136" s="265"/>
      <c r="Z136" s="265"/>
      <c r="AA136" s="265"/>
    </row>
    <row r="137" spans="1:27" ht="12.75" customHeight="1" x14ac:dyDescent="0.25">
      <c r="A137" s="265"/>
      <c r="B137" s="265"/>
      <c r="C137" s="265"/>
      <c r="D137" s="265"/>
      <c r="E137" s="265"/>
      <c r="F137" s="265"/>
      <c r="G137" s="265"/>
      <c r="H137" s="266"/>
      <c r="I137" s="266"/>
      <c r="J137" s="266"/>
      <c r="K137" s="265"/>
      <c r="L137" s="265"/>
      <c r="M137" s="265"/>
      <c r="N137" s="265"/>
      <c r="O137" s="265"/>
      <c r="P137" s="265"/>
      <c r="Q137" s="265"/>
      <c r="R137" s="265"/>
      <c r="S137" s="265"/>
      <c r="T137" s="265"/>
      <c r="U137" s="265"/>
      <c r="V137" s="265"/>
      <c r="W137" s="265"/>
      <c r="X137" s="265"/>
      <c r="Y137" s="265"/>
      <c r="Z137" s="265"/>
      <c r="AA137" s="265"/>
    </row>
    <row r="138" spans="1:27" ht="12.75" customHeight="1" x14ac:dyDescent="0.25">
      <c r="A138" s="265"/>
      <c r="B138" s="265"/>
      <c r="C138" s="265"/>
      <c r="D138" s="265"/>
      <c r="E138" s="265"/>
      <c r="F138" s="265"/>
      <c r="G138" s="265"/>
      <c r="H138" s="266"/>
      <c r="I138" s="266"/>
      <c r="J138" s="266"/>
      <c r="K138" s="265"/>
      <c r="L138" s="265"/>
      <c r="M138" s="265"/>
      <c r="N138" s="265"/>
      <c r="O138" s="265"/>
      <c r="P138" s="265"/>
      <c r="Q138" s="265"/>
      <c r="R138" s="265"/>
      <c r="S138" s="265"/>
      <c r="T138" s="265"/>
      <c r="U138" s="265"/>
      <c r="V138" s="265"/>
      <c r="W138" s="265"/>
      <c r="X138" s="265"/>
      <c r="Y138" s="265"/>
      <c r="Z138" s="265"/>
      <c r="AA138" s="265"/>
    </row>
    <row r="139" spans="1:27" ht="12.75" customHeight="1" x14ac:dyDescent="0.25">
      <c r="A139" s="265"/>
      <c r="B139" s="265"/>
      <c r="C139" s="265"/>
      <c r="D139" s="265"/>
      <c r="E139" s="265"/>
      <c r="F139" s="265"/>
      <c r="G139" s="265"/>
      <c r="H139" s="266"/>
      <c r="I139" s="266"/>
      <c r="J139" s="266"/>
      <c r="K139" s="265"/>
      <c r="L139" s="265"/>
      <c r="M139" s="265"/>
      <c r="N139" s="265"/>
      <c r="O139" s="265"/>
      <c r="P139" s="265"/>
      <c r="Q139" s="265"/>
      <c r="R139" s="265"/>
      <c r="S139" s="265"/>
      <c r="T139" s="265"/>
      <c r="U139" s="265"/>
      <c r="V139" s="265"/>
      <c r="W139" s="265"/>
      <c r="X139" s="265"/>
      <c r="Y139" s="265"/>
      <c r="Z139" s="265"/>
      <c r="AA139" s="265"/>
    </row>
    <row r="140" spans="1:27" ht="12.75" customHeight="1" x14ac:dyDescent="0.25">
      <c r="A140" s="265"/>
      <c r="B140" s="265"/>
      <c r="C140" s="265"/>
      <c r="D140" s="265"/>
      <c r="E140" s="265"/>
      <c r="F140" s="265"/>
      <c r="G140" s="265"/>
      <c r="H140" s="266"/>
      <c r="I140" s="266"/>
      <c r="J140" s="266"/>
      <c r="K140" s="265"/>
      <c r="L140" s="265"/>
      <c r="M140" s="265"/>
      <c r="N140" s="265"/>
      <c r="O140" s="265"/>
      <c r="P140" s="265"/>
      <c r="Q140" s="265"/>
      <c r="R140" s="265"/>
      <c r="S140" s="265"/>
      <c r="T140" s="265"/>
      <c r="U140" s="265"/>
      <c r="V140" s="265"/>
      <c r="W140" s="265"/>
      <c r="X140" s="265"/>
      <c r="Y140" s="265"/>
      <c r="Z140" s="265"/>
      <c r="AA140" s="265"/>
    </row>
    <row r="141" spans="1:27" ht="12.75" customHeight="1" x14ac:dyDescent="0.25">
      <c r="A141" s="265"/>
      <c r="B141" s="265"/>
      <c r="C141" s="265"/>
      <c r="D141" s="265"/>
      <c r="E141" s="265"/>
      <c r="F141" s="265"/>
      <c r="G141" s="265"/>
      <c r="H141" s="266"/>
      <c r="I141" s="266"/>
      <c r="J141" s="266"/>
      <c r="K141" s="265"/>
      <c r="L141" s="265"/>
      <c r="M141" s="265"/>
      <c r="N141" s="265"/>
      <c r="O141" s="265"/>
      <c r="P141" s="265"/>
      <c r="Q141" s="265"/>
      <c r="R141" s="265"/>
      <c r="S141" s="265"/>
      <c r="T141" s="265"/>
      <c r="U141" s="265"/>
      <c r="V141" s="265"/>
      <c r="W141" s="265"/>
      <c r="X141" s="265"/>
      <c r="Y141" s="265"/>
      <c r="Z141" s="265"/>
      <c r="AA141" s="265"/>
    </row>
    <row r="142" spans="1:27" ht="12.75" customHeight="1" x14ac:dyDescent="0.25">
      <c r="A142" s="265"/>
      <c r="B142" s="265"/>
      <c r="C142" s="265"/>
      <c r="D142" s="265"/>
      <c r="E142" s="265"/>
      <c r="F142" s="265"/>
      <c r="G142" s="265"/>
      <c r="H142" s="266"/>
      <c r="I142" s="266"/>
      <c r="J142" s="266"/>
      <c r="K142" s="265"/>
      <c r="L142" s="265"/>
      <c r="M142" s="265"/>
      <c r="N142" s="265"/>
      <c r="O142" s="265"/>
      <c r="P142" s="265"/>
      <c r="Q142" s="265"/>
      <c r="R142" s="265"/>
      <c r="S142" s="265"/>
      <c r="T142" s="265"/>
      <c r="U142" s="265"/>
      <c r="V142" s="265"/>
      <c r="W142" s="265"/>
      <c r="X142" s="265"/>
      <c r="Y142" s="265"/>
      <c r="Z142" s="265"/>
      <c r="AA142" s="265"/>
    </row>
    <row r="143" spans="1:27" ht="12.75" customHeight="1" x14ac:dyDescent="0.25">
      <c r="A143" s="265"/>
      <c r="B143" s="265"/>
      <c r="C143" s="265"/>
      <c r="D143" s="265"/>
      <c r="E143" s="265"/>
      <c r="F143" s="265"/>
      <c r="G143" s="265"/>
      <c r="H143" s="266"/>
      <c r="I143" s="266"/>
      <c r="J143" s="266"/>
      <c r="K143" s="265"/>
      <c r="L143" s="265"/>
      <c r="M143" s="265"/>
      <c r="N143" s="265"/>
      <c r="O143" s="265"/>
      <c r="P143" s="265"/>
      <c r="Q143" s="265"/>
      <c r="R143" s="265"/>
      <c r="S143" s="265"/>
      <c r="T143" s="265"/>
      <c r="U143" s="265"/>
      <c r="V143" s="265"/>
      <c r="W143" s="265"/>
      <c r="X143" s="265"/>
      <c r="Y143" s="265"/>
      <c r="Z143" s="265"/>
      <c r="AA143" s="265"/>
    </row>
    <row r="144" spans="1:27" ht="12.75" customHeight="1" x14ac:dyDescent="0.25">
      <c r="A144" s="265"/>
      <c r="B144" s="265"/>
      <c r="C144" s="265"/>
      <c r="D144" s="265"/>
      <c r="E144" s="265"/>
      <c r="F144" s="265"/>
      <c r="G144" s="265"/>
      <c r="H144" s="266"/>
      <c r="I144" s="266"/>
      <c r="J144" s="266"/>
      <c r="K144" s="265"/>
      <c r="L144" s="265"/>
      <c r="M144" s="265"/>
      <c r="N144" s="265"/>
      <c r="O144" s="265"/>
      <c r="P144" s="265"/>
      <c r="Q144" s="265"/>
      <c r="R144" s="265"/>
      <c r="S144" s="265"/>
      <c r="T144" s="265"/>
      <c r="U144" s="265"/>
      <c r="V144" s="265"/>
      <c r="W144" s="265"/>
      <c r="X144" s="265"/>
      <c r="Y144" s="265"/>
      <c r="Z144" s="265"/>
      <c r="AA144" s="265"/>
    </row>
    <row r="145" spans="1:27" ht="12.75" customHeight="1" x14ac:dyDescent="0.25">
      <c r="A145" s="265"/>
      <c r="B145" s="265"/>
      <c r="C145" s="265"/>
      <c r="D145" s="265"/>
      <c r="E145" s="265"/>
      <c r="F145" s="265"/>
      <c r="G145" s="265"/>
      <c r="H145" s="266"/>
      <c r="I145" s="266"/>
      <c r="J145" s="266"/>
      <c r="K145" s="265"/>
      <c r="L145" s="265"/>
      <c r="M145" s="265"/>
      <c r="N145" s="265"/>
      <c r="O145" s="265"/>
      <c r="P145" s="265"/>
      <c r="Q145" s="265"/>
      <c r="R145" s="265"/>
      <c r="S145" s="265"/>
      <c r="T145" s="265"/>
      <c r="U145" s="265"/>
      <c r="V145" s="265"/>
      <c r="W145" s="265"/>
      <c r="X145" s="265"/>
      <c r="Y145" s="265"/>
      <c r="Z145" s="265"/>
      <c r="AA145" s="265"/>
    </row>
    <row r="146" spans="1:27" ht="12.75" customHeight="1" x14ac:dyDescent="0.25">
      <c r="A146" s="265"/>
      <c r="B146" s="265"/>
      <c r="C146" s="265"/>
      <c r="D146" s="265"/>
      <c r="E146" s="265"/>
      <c r="F146" s="265"/>
      <c r="G146" s="265"/>
      <c r="H146" s="266"/>
      <c r="I146" s="266"/>
      <c r="J146" s="266"/>
      <c r="K146" s="265"/>
      <c r="L146" s="265"/>
      <c r="M146" s="265"/>
      <c r="N146" s="265"/>
      <c r="O146" s="265"/>
      <c r="P146" s="265"/>
      <c r="Q146" s="265"/>
      <c r="R146" s="265"/>
      <c r="S146" s="265"/>
      <c r="T146" s="265"/>
      <c r="U146" s="265"/>
      <c r="V146" s="265"/>
      <c r="W146" s="265"/>
      <c r="X146" s="265"/>
      <c r="Y146" s="265"/>
      <c r="Z146" s="265"/>
      <c r="AA146" s="265"/>
    </row>
    <row r="147" spans="1:27" ht="12.75" customHeight="1" x14ac:dyDescent="0.25">
      <c r="A147" s="265"/>
      <c r="B147" s="265"/>
      <c r="C147" s="265"/>
      <c r="D147" s="265"/>
      <c r="E147" s="265"/>
      <c r="F147" s="265"/>
      <c r="G147" s="265"/>
      <c r="H147" s="266"/>
      <c r="I147" s="266"/>
      <c r="J147" s="266"/>
      <c r="K147" s="265"/>
      <c r="L147" s="265"/>
      <c r="M147" s="265"/>
      <c r="N147" s="265"/>
      <c r="O147" s="265"/>
      <c r="P147" s="265"/>
      <c r="Q147" s="265"/>
      <c r="R147" s="265"/>
      <c r="S147" s="265"/>
      <c r="T147" s="265"/>
      <c r="U147" s="265"/>
      <c r="V147" s="265"/>
      <c r="W147" s="265"/>
      <c r="X147" s="265"/>
      <c r="Y147" s="265"/>
      <c r="Z147" s="265"/>
      <c r="AA147" s="265"/>
    </row>
    <row r="148" spans="1:27" ht="12.75" customHeight="1" x14ac:dyDescent="0.25">
      <c r="A148" s="265"/>
      <c r="B148" s="265"/>
      <c r="C148" s="265"/>
      <c r="D148" s="265"/>
      <c r="E148" s="265"/>
      <c r="F148" s="265"/>
      <c r="G148" s="265"/>
      <c r="H148" s="266"/>
      <c r="I148" s="266"/>
      <c r="J148" s="266"/>
      <c r="K148" s="265"/>
      <c r="L148" s="265"/>
      <c r="M148" s="265"/>
      <c r="N148" s="265"/>
      <c r="O148" s="265"/>
      <c r="P148" s="265"/>
      <c r="Q148" s="265"/>
      <c r="R148" s="265"/>
      <c r="S148" s="265"/>
      <c r="T148" s="265"/>
      <c r="U148" s="265"/>
      <c r="V148" s="265"/>
      <c r="W148" s="265"/>
      <c r="X148" s="265"/>
      <c r="Y148" s="265"/>
      <c r="Z148" s="265"/>
      <c r="AA148" s="265"/>
    </row>
    <row r="149" spans="1:27" ht="12.75" customHeight="1" x14ac:dyDescent="0.25">
      <c r="A149" s="265"/>
      <c r="B149" s="265"/>
      <c r="C149" s="265"/>
      <c r="D149" s="265"/>
      <c r="E149" s="265"/>
      <c r="F149" s="265"/>
      <c r="G149" s="265"/>
      <c r="H149" s="266"/>
      <c r="I149" s="266"/>
      <c r="J149" s="266"/>
      <c r="K149" s="265"/>
      <c r="L149" s="265"/>
      <c r="M149" s="265"/>
      <c r="N149" s="265"/>
      <c r="O149" s="265"/>
      <c r="P149" s="265"/>
      <c r="Q149" s="265"/>
      <c r="R149" s="265"/>
      <c r="S149" s="265"/>
      <c r="T149" s="265"/>
      <c r="U149" s="265"/>
      <c r="V149" s="265"/>
      <c r="W149" s="265"/>
      <c r="X149" s="265"/>
      <c r="Y149" s="265"/>
      <c r="Z149" s="265"/>
      <c r="AA149" s="265"/>
    </row>
    <row r="150" spans="1:27" ht="12.75" customHeight="1" x14ac:dyDescent="0.25">
      <c r="A150" s="265"/>
      <c r="B150" s="265"/>
      <c r="C150" s="265"/>
      <c r="D150" s="265"/>
      <c r="E150" s="265"/>
      <c r="F150" s="265"/>
      <c r="G150" s="265"/>
      <c r="H150" s="266"/>
      <c r="I150" s="266"/>
      <c r="J150" s="266"/>
      <c r="K150" s="265"/>
      <c r="L150" s="265"/>
      <c r="M150" s="265"/>
      <c r="N150" s="265"/>
      <c r="O150" s="265"/>
      <c r="P150" s="265"/>
      <c r="Q150" s="265"/>
      <c r="R150" s="265"/>
      <c r="S150" s="265"/>
      <c r="T150" s="265"/>
      <c r="U150" s="265"/>
      <c r="V150" s="265"/>
      <c r="W150" s="265"/>
      <c r="X150" s="265"/>
      <c r="Y150" s="265"/>
      <c r="Z150" s="265"/>
      <c r="AA150" s="265"/>
    </row>
    <row r="151" spans="1:27" ht="12.75" customHeight="1" x14ac:dyDescent="0.25">
      <c r="A151" s="265"/>
      <c r="B151" s="265"/>
      <c r="C151" s="265"/>
      <c r="D151" s="265"/>
      <c r="E151" s="265"/>
      <c r="F151" s="265"/>
      <c r="G151" s="265"/>
      <c r="H151" s="266"/>
      <c r="I151" s="266"/>
      <c r="J151" s="266"/>
      <c r="K151" s="265"/>
      <c r="L151" s="265"/>
      <c r="M151" s="265"/>
      <c r="N151" s="265"/>
      <c r="O151" s="265"/>
      <c r="P151" s="265"/>
      <c r="Q151" s="265"/>
      <c r="R151" s="265"/>
      <c r="S151" s="265"/>
      <c r="T151" s="265"/>
      <c r="U151" s="265"/>
      <c r="V151" s="265"/>
      <c r="W151" s="265"/>
      <c r="X151" s="265"/>
      <c r="Y151" s="265"/>
      <c r="Z151" s="265"/>
      <c r="AA151" s="265"/>
    </row>
    <row r="152" spans="1:27" ht="12.75" customHeight="1" x14ac:dyDescent="0.25">
      <c r="A152" s="265"/>
      <c r="B152" s="265"/>
      <c r="C152" s="265"/>
      <c r="D152" s="265"/>
      <c r="E152" s="265"/>
      <c r="F152" s="265"/>
      <c r="G152" s="265"/>
      <c r="H152" s="266"/>
      <c r="I152" s="266"/>
      <c r="J152" s="266"/>
      <c r="K152" s="265"/>
      <c r="L152" s="265"/>
      <c r="M152" s="265"/>
      <c r="N152" s="265"/>
      <c r="O152" s="265"/>
      <c r="P152" s="265"/>
      <c r="Q152" s="265"/>
      <c r="R152" s="265"/>
      <c r="S152" s="265"/>
      <c r="T152" s="265"/>
      <c r="U152" s="265"/>
      <c r="V152" s="265"/>
      <c r="W152" s="265"/>
      <c r="X152" s="265"/>
      <c r="Y152" s="265"/>
      <c r="Z152" s="265"/>
      <c r="AA152" s="265"/>
    </row>
    <row r="153" spans="1:27" ht="12.75" customHeight="1" x14ac:dyDescent="0.25">
      <c r="A153" s="265"/>
      <c r="B153" s="265"/>
      <c r="C153" s="265"/>
      <c r="D153" s="265"/>
      <c r="E153" s="265"/>
      <c r="F153" s="265"/>
      <c r="G153" s="265"/>
      <c r="H153" s="266"/>
      <c r="I153" s="266"/>
      <c r="J153" s="266"/>
      <c r="K153" s="265"/>
      <c r="L153" s="265"/>
      <c r="M153" s="265"/>
      <c r="N153" s="265"/>
      <c r="O153" s="265"/>
      <c r="P153" s="265"/>
      <c r="Q153" s="265"/>
      <c r="R153" s="265"/>
      <c r="S153" s="265"/>
      <c r="T153" s="265"/>
      <c r="U153" s="265"/>
      <c r="V153" s="265"/>
      <c r="W153" s="265"/>
      <c r="X153" s="265"/>
      <c r="Y153" s="265"/>
      <c r="Z153" s="265"/>
      <c r="AA153" s="265"/>
    </row>
    <row r="154" spans="1:27" ht="12.75" customHeight="1" x14ac:dyDescent="0.25">
      <c r="A154" s="265"/>
      <c r="B154" s="265"/>
      <c r="C154" s="265"/>
      <c r="D154" s="265"/>
      <c r="E154" s="265"/>
      <c r="F154" s="265"/>
      <c r="G154" s="265"/>
      <c r="H154" s="266"/>
      <c r="I154" s="266"/>
      <c r="J154" s="266"/>
      <c r="K154" s="265"/>
      <c r="L154" s="265"/>
      <c r="M154" s="265"/>
      <c r="N154" s="265"/>
      <c r="O154" s="265"/>
      <c r="P154" s="265"/>
      <c r="Q154" s="265"/>
      <c r="R154" s="265"/>
      <c r="S154" s="265"/>
      <c r="T154" s="265"/>
      <c r="U154" s="265"/>
      <c r="V154" s="265"/>
      <c r="W154" s="265"/>
      <c r="X154" s="265"/>
      <c r="Y154" s="265"/>
      <c r="Z154" s="265"/>
      <c r="AA154" s="265"/>
    </row>
    <row r="155" spans="1:27" ht="12.75" customHeight="1" x14ac:dyDescent="0.25">
      <c r="A155" s="265"/>
      <c r="B155" s="265"/>
      <c r="C155" s="265"/>
      <c r="D155" s="265"/>
      <c r="E155" s="265"/>
      <c r="F155" s="265"/>
      <c r="G155" s="265"/>
      <c r="H155" s="266"/>
      <c r="I155" s="266"/>
      <c r="J155" s="266"/>
      <c r="K155" s="265"/>
      <c r="L155" s="265"/>
      <c r="M155" s="265"/>
      <c r="N155" s="265"/>
      <c r="O155" s="265"/>
      <c r="P155" s="265"/>
      <c r="Q155" s="265"/>
      <c r="R155" s="265"/>
      <c r="S155" s="265"/>
      <c r="T155" s="265"/>
      <c r="U155" s="265"/>
      <c r="V155" s="265"/>
      <c r="W155" s="265"/>
      <c r="X155" s="265"/>
      <c r="Y155" s="265"/>
      <c r="Z155" s="265"/>
      <c r="AA155" s="265"/>
    </row>
    <row r="156" spans="1:27" ht="12.75" customHeight="1" x14ac:dyDescent="0.25">
      <c r="A156" s="265"/>
      <c r="B156" s="265"/>
      <c r="C156" s="265"/>
      <c r="D156" s="265"/>
      <c r="E156" s="265"/>
      <c r="F156" s="265"/>
      <c r="G156" s="265"/>
      <c r="H156" s="266"/>
      <c r="I156" s="266"/>
      <c r="J156" s="266"/>
      <c r="K156" s="265"/>
      <c r="L156" s="265"/>
      <c r="M156" s="265"/>
      <c r="N156" s="265"/>
      <c r="O156" s="265"/>
      <c r="P156" s="265"/>
      <c r="Q156" s="265"/>
      <c r="R156" s="265"/>
      <c r="S156" s="265"/>
      <c r="T156" s="265"/>
      <c r="U156" s="265"/>
      <c r="V156" s="265"/>
      <c r="W156" s="265"/>
      <c r="X156" s="265"/>
      <c r="Y156" s="265"/>
      <c r="Z156" s="265"/>
      <c r="AA156" s="265"/>
    </row>
    <row r="157" spans="1:27" ht="12.75" customHeight="1" x14ac:dyDescent="0.25">
      <c r="A157" s="265"/>
      <c r="B157" s="265"/>
      <c r="C157" s="265"/>
      <c r="D157" s="265"/>
      <c r="E157" s="265"/>
      <c r="F157" s="265"/>
      <c r="G157" s="265"/>
      <c r="H157" s="266"/>
      <c r="I157" s="266"/>
      <c r="J157" s="266"/>
      <c r="K157" s="265"/>
      <c r="L157" s="265"/>
      <c r="M157" s="265"/>
      <c r="N157" s="265"/>
      <c r="O157" s="265"/>
      <c r="P157" s="265"/>
      <c r="Q157" s="265"/>
      <c r="R157" s="265"/>
      <c r="S157" s="265"/>
      <c r="T157" s="265"/>
      <c r="U157" s="265"/>
      <c r="V157" s="265"/>
      <c r="W157" s="265"/>
      <c r="X157" s="265"/>
      <c r="Y157" s="265"/>
      <c r="Z157" s="265"/>
      <c r="AA157" s="265"/>
    </row>
    <row r="158" spans="1:27" ht="12.75" customHeight="1" x14ac:dyDescent="0.25">
      <c r="A158" s="265"/>
      <c r="B158" s="265"/>
      <c r="C158" s="265"/>
      <c r="D158" s="265"/>
      <c r="E158" s="265"/>
      <c r="F158" s="265"/>
      <c r="G158" s="265"/>
      <c r="H158" s="266"/>
      <c r="I158" s="266"/>
      <c r="J158" s="266"/>
      <c r="K158" s="265"/>
      <c r="L158" s="265"/>
      <c r="M158" s="265"/>
      <c r="N158" s="265"/>
      <c r="O158" s="265"/>
      <c r="P158" s="265"/>
      <c r="Q158" s="265"/>
      <c r="R158" s="265"/>
      <c r="S158" s="265"/>
      <c r="T158" s="265"/>
      <c r="U158" s="265"/>
      <c r="V158" s="265"/>
      <c r="W158" s="265"/>
      <c r="X158" s="265"/>
      <c r="Y158" s="265"/>
      <c r="Z158" s="265"/>
      <c r="AA158" s="265"/>
    </row>
    <row r="159" spans="1:27" ht="12.75" customHeight="1" x14ac:dyDescent="0.25">
      <c r="A159" s="265"/>
      <c r="B159" s="265"/>
      <c r="C159" s="265"/>
      <c r="D159" s="265"/>
      <c r="E159" s="265"/>
      <c r="F159" s="265"/>
      <c r="G159" s="265"/>
      <c r="H159" s="266"/>
      <c r="I159" s="266"/>
      <c r="J159" s="266"/>
      <c r="K159" s="265"/>
      <c r="L159" s="265"/>
      <c r="M159" s="265"/>
      <c r="N159" s="265"/>
      <c r="O159" s="265"/>
      <c r="P159" s="265"/>
      <c r="Q159" s="265"/>
      <c r="R159" s="265"/>
      <c r="S159" s="265"/>
      <c r="T159" s="265"/>
      <c r="U159" s="265"/>
      <c r="V159" s="265"/>
      <c r="W159" s="265"/>
      <c r="X159" s="265"/>
      <c r="Y159" s="265"/>
      <c r="Z159" s="265"/>
      <c r="AA159" s="265"/>
    </row>
    <row r="160" spans="1:27" ht="12.75" customHeight="1" x14ac:dyDescent="0.25">
      <c r="A160" s="265"/>
      <c r="B160" s="265"/>
      <c r="C160" s="265"/>
      <c r="D160" s="265"/>
      <c r="E160" s="265"/>
      <c r="F160" s="265"/>
      <c r="G160" s="265"/>
      <c r="H160" s="266"/>
      <c r="I160" s="266"/>
      <c r="J160" s="266"/>
      <c r="K160" s="265"/>
      <c r="L160" s="265"/>
      <c r="M160" s="265"/>
      <c r="N160" s="265"/>
      <c r="O160" s="265"/>
      <c r="P160" s="265"/>
      <c r="Q160" s="265"/>
      <c r="R160" s="265"/>
      <c r="S160" s="265"/>
      <c r="T160" s="265"/>
      <c r="U160" s="265"/>
      <c r="V160" s="265"/>
      <c r="W160" s="265"/>
      <c r="X160" s="265"/>
      <c r="Y160" s="265"/>
      <c r="Z160" s="265"/>
      <c r="AA160" s="265"/>
    </row>
    <row r="161" spans="1:27" ht="12.75" customHeight="1" x14ac:dyDescent="0.25">
      <c r="A161" s="265"/>
      <c r="B161" s="265"/>
      <c r="C161" s="265"/>
      <c r="D161" s="265"/>
      <c r="E161" s="265"/>
      <c r="F161" s="265"/>
      <c r="G161" s="265"/>
      <c r="H161" s="266"/>
      <c r="I161" s="266"/>
      <c r="J161" s="266"/>
      <c r="K161" s="265"/>
      <c r="L161" s="265"/>
      <c r="M161" s="265"/>
      <c r="N161" s="265"/>
      <c r="O161" s="265"/>
      <c r="P161" s="265"/>
      <c r="Q161" s="265"/>
      <c r="R161" s="265"/>
      <c r="S161" s="265"/>
      <c r="T161" s="265"/>
      <c r="U161" s="265"/>
      <c r="V161" s="265"/>
      <c r="W161" s="265"/>
      <c r="X161" s="265"/>
      <c r="Y161" s="265"/>
      <c r="Z161" s="265"/>
      <c r="AA161" s="265"/>
    </row>
    <row r="162" spans="1:27" ht="12.75" customHeight="1" x14ac:dyDescent="0.25">
      <c r="A162" s="265"/>
      <c r="B162" s="265"/>
      <c r="C162" s="265"/>
      <c r="D162" s="265"/>
      <c r="E162" s="265"/>
      <c r="F162" s="265"/>
      <c r="G162" s="265"/>
      <c r="H162" s="266"/>
      <c r="I162" s="266"/>
      <c r="J162" s="266"/>
      <c r="K162" s="265"/>
      <c r="L162" s="265"/>
      <c r="M162" s="265"/>
      <c r="N162" s="265"/>
      <c r="O162" s="265"/>
      <c r="P162" s="265"/>
      <c r="Q162" s="265"/>
      <c r="R162" s="265"/>
      <c r="S162" s="265"/>
      <c r="T162" s="265"/>
      <c r="U162" s="265"/>
      <c r="V162" s="265"/>
      <c r="W162" s="265"/>
      <c r="X162" s="265"/>
      <c r="Y162" s="265"/>
      <c r="Z162" s="265"/>
      <c r="AA162" s="265"/>
    </row>
    <row r="163" spans="1:27" ht="12.75" customHeight="1" x14ac:dyDescent="0.25">
      <c r="A163" s="265"/>
      <c r="B163" s="265"/>
      <c r="C163" s="265"/>
      <c r="D163" s="265"/>
      <c r="E163" s="265"/>
      <c r="F163" s="265"/>
      <c r="G163" s="265"/>
      <c r="H163" s="266"/>
      <c r="I163" s="266"/>
      <c r="J163" s="266"/>
      <c r="K163" s="265"/>
      <c r="L163" s="265"/>
      <c r="M163" s="265"/>
      <c r="N163" s="265"/>
      <c r="O163" s="265"/>
      <c r="P163" s="265"/>
      <c r="Q163" s="265"/>
      <c r="R163" s="265"/>
      <c r="S163" s="265"/>
      <c r="T163" s="265"/>
      <c r="U163" s="265"/>
      <c r="V163" s="265"/>
      <c r="W163" s="265"/>
      <c r="X163" s="265"/>
      <c r="Y163" s="265"/>
      <c r="Z163" s="265"/>
      <c r="AA163" s="265"/>
    </row>
    <row r="164" spans="1:27" ht="12.75" customHeight="1" x14ac:dyDescent="0.25">
      <c r="A164" s="265"/>
      <c r="B164" s="265"/>
      <c r="C164" s="265"/>
      <c r="D164" s="265"/>
      <c r="E164" s="265"/>
      <c r="F164" s="265"/>
      <c r="G164" s="265"/>
      <c r="H164" s="266"/>
      <c r="I164" s="266"/>
      <c r="J164" s="266"/>
      <c r="K164" s="265"/>
      <c r="L164" s="265"/>
      <c r="M164" s="265"/>
      <c r="N164" s="265"/>
      <c r="O164" s="265"/>
      <c r="P164" s="265"/>
      <c r="Q164" s="265"/>
      <c r="R164" s="265"/>
      <c r="S164" s="265"/>
      <c r="T164" s="265"/>
      <c r="U164" s="265"/>
      <c r="V164" s="265"/>
      <c r="W164" s="265"/>
      <c r="X164" s="265"/>
      <c r="Y164" s="265"/>
      <c r="Z164" s="265"/>
      <c r="AA164" s="265"/>
    </row>
    <row r="165" spans="1:27" ht="12.75" customHeight="1" x14ac:dyDescent="0.25">
      <c r="A165" s="265"/>
      <c r="B165" s="265"/>
      <c r="C165" s="265"/>
      <c r="D165" s="265"/>
      <c r="E165" s="265"/>
      <c r="F165" s="265"/>
      <c r="G165" s="265"/>
      <c r="H165" s="266"/>
      <c r="I165" s="266"/>
      <c r="J165" s="266"/>
      <c r="K165" s="265"/>
      <c r="L165" s="265"/>
      <c r="M165" s="265"/>
      <c r="N165" s="265"/>
      <c r="O165" s="265"/>
      <c r="P165" s="265"/>
      <c r="Q165" s="265"/>
      <c r="R165" s="265"/>
      <c r="S165" s="265"/>
      <c r="T165" s="265"/>
      <c r="U165" s="265"/>
      <c r="V165" s="265"/>
      <c r="W165" s="265"/>
      <c r="X165" s="265"/>
      <c r="Y165" s="265"/>
      <c r="Z165" s="265"/>
      <c r="AA165" s="265"/>
    </row>
    <row r="166" spans="1:27" ht="12.75" customHeight="1" x14ac:dyDescent="0.25">
      <c r="A166" s="265"/>
      <c r="B166" s="265"/>
      <c r="C166" s="265"/>
      <c r="D166" s="265"/>
      <c r="E166" s="265"/>
      <c r="F166" s="265"/>
      <c r="G166" s="265"/>
      <c r="H166" s="266"/>
      <c r="I166" s="266"/>
      <c r="J166" s="266"/>
      <c r="K166" s="265"/>
      <c r="L166" s="265"/>
      <c r="M166" s="265"/>
      <c r="N166" s="265"/>
      <c r="O166" s="265"/>
      <c r="P166" s="265"/>
      <c r="Q166" s="265"/>
      <c r="R166" s="265"/>
      <c r="S166" s="265"/>
      <c r="T166" s="265"/>
      <c r="U166" s="265"/>
      <c r="V166" s="265"/>
      <c r="W166" s="265"/>
      <c r="X166" s="265"/>
      <c r="Y166" s="265"/>
      <c r="Z166" s="265"/>
      <c r="AA166" s="265"/>
    </row>
    <row r="167" spans="1:27" ht="12.75" customHeight="1" x14ac:dyDescent="0.25">
      <c r="A167" s="265"/>
      <c r="B167" s="265"/>
      <c r="C167" s="265"/>
      <c r="D167" s="265"/>
      <c r="E167" s="265"/>
      <c r="F167" s="265"/>
      <c r="G167" s="265"/>
      <c r="H167" s="266"/>
      <c r="I167" s="266"/>
      <c r="J167" s="266"/>
      <c r="K167" s="265"/>
      <c r="L167" s="265"/>
      <c r="M167" s="265"/>
      <c r="N167" s="265"/>
      <c r="O167" s="265"/>
      <c r="P167" s="265"/>
      <c r="Q167" s="265"/>
      <c r="R167" s="265"/>
      <c r="S167" s="265"/>
      <c r="T167" s="265"/>
      <c r="U167" s="265"/>
      <c r="V167" s="265"/>
      <c r="W167" s="265"/>
      <c r="X167" s="265"/>
      <c r="Y167" s="265"/>
      <c r="Z167" s="265"/>
      <c r="AA167" s="265"/>
    </row>
    <row r="168" spans="1:27" ht="12.75" customHeight="1" x14ac:dyDescent="0.25">
      <c r="A168" s="265"/>
      <c r="B168" s="265"/>
      <c r="C168" s="265"/>
      <c r="D168" s="265"/>
      <c r="E168" s="265"/>
      <c r="F168" s="265"/>
      <c r="G168" s="265"/>
      <c r="H168" s="266"/>
      <c r="I168" s="266"/>
      <c r="J168" s="266"/>
      <c r="K168" s="265"/>
      <c r="L168" s="265"/>
      <c r="M168" s="265"/>
      <c r="N168" s="265"/>
      <c r="O168" s="265"/>
      <c r="P168" s="265"/>
      <c r="Q168" s="265"/>
      <c r="R168" s="265"/>
      <c r="S168" s="265"/>
      <c r="T168" s="265"/>
      <c r="U168" s="265"/>
      <c r="V168" s="265"/>
      <c r="W168" s="265"/>
      <c r="X168" s="265"/>
      <c r="Y168" s="265"/>
      <c r="Z168" s="265"/>
      <c r="AA168" s="265"/>
    </row>
    <row r="169" spans="1:27" ht="12.75" customHeight="1" x14ac:dyDescent="0.25">
      <c r="A169" s="265"/>
      <c r="B169" s="265"/>
      <c r="C169" s="265"/>
      <c r="D169" s="265"/>
      <c r="E169" s="265"/>
      <c r="F169" s="265"/>
      <c r="G169" s="265"/>
      <c r="H169" s="266"/>
      <c r="I169" s="266"/>
      <c r="J169" s="266"/>
      <c r="K169" s="265"/>
      <c r="L169" s="265"/>
      <c r="M169" s="265"/>
      <c r="N169" s="265"/>
      <c r="O169" s="265"/>
      <c r="P169" s="265"/>
      <c r="Q169" s="265"/>
      <c r="R169" s="265"/>
      <c r="S169" s="265"/>
      <c r="T169" s="265"/>
      <c r="U169" s="265"/>
      <c r="V169" s="265"/>
      <c r="W169" s="265"/>
      <c r="X169" s="265"/>
      <c r="Y169" s="265"/>
      <c r="Z169" s="265"/>
      <c r="AA169" s="265"/>
    </row>
    <row r="170" spans="1:27" ht="12.75" customHeight="1" x14ac:dyDescent="0.25">
      <c r="A170" s="265"/>
      <c r="B170" s="265"/>
      <c r="C170" s="265"/>
      <c r="D170" s="265"/>
      <c r="E170" s="265"/>
      <c r="F170" s="265"/>
      <c r="G170" s="265"/>
      <c r="H170" s="266"/>
      <c r="I170" s="266"/>
      <c r="J170" s="266"/>
      <c r="K170" s="265"/>
      <c r="L170" s="265"/>
      <c r="M170" s="265"/>
      <c r="N170" s="265"/>
      <c r="O170" s="265"/>
      <c r="P170" s="265"/>
      <c r="Q170" s="265"/>
      <c r="R170" s="265"/>
      <c r="S170" s="265"/>
      <c r="T170" s="265"/>
      <c r="U170" s="265"/>
      <c r="V170" s="265"/>
      <c r="W170" s="265"/>
      <c r="X170" s="265"/>
      <c r="Y170" s="265"/>
      <c r="Z170" s="265"/>
      <c r="AA170" s="265"/>
    </row>
    <row r="171" spans="1:27" ht="12.75" customHeight="1" x14ac:dyDescent="0.25">
      <c r="A171" s="265"/>
      <c r="B171" s="265"/>
      <c r="C171" s="265"/>
      <c r="D171" s="265"/>
      <c r="E171" s="265"/>
      <c r="F171" s="265"/>
      <c r="G171" s="265"/>
      <c r="H171" s="266"/>
      <c r="I171" s="266"/>
      <c r="J171" s="266"/>
      <c r="K171" s="265"/>
      <c r="L171" s="265"/>
      <c r="M171" s="265"/>
      <c r="N171" s="265"/>
      <c r="O171" s="265"/>
      <c r="P171" s="265"/>
      <c r="Q171" s="265"/>
      <c r="R171" s="265"/>
      <c r="S171" s="265"/>
      <c r="T171" s="265"/>
      <c r="U171" s="265"/>
      <c r="V171" s="265"/>
      <c r="W171" s="265"/>
      <c r="X171" s="265"/>
      <c r="Y171" s="265"/>
      <c r="Z171" s="265"/>
      <c r="AA171" s="265"/>
    </row>
    <row r="172" spans="1:27" ht="12.75" customHeight="1" x14ac:dyDescent="0.25">
      <c r="A172" s="265"/>
      <c r="B172" s="265"/>
      <c r="C172" s="265"/>
      <c r="D172" s="265"/>
      <c r="E172" s="265"/>
      <c r="F172" s="265"/>
      <c r="G172" s="265"/>
      <c r="H172" s="266"/>
      <c r="I172" s="266"/>
      <c r="J172" s="266"/>
      <c r="K172" s="265"/>
      <c r="L172" s="265"/>
      <c r="M172" s="265"/>
      <c r="N172" s="265"/>
      <c r="O172" s="265"/>
      <c r="P172" s="265"/>
      <c r="Q172" s="265"/>
      <c r="R172" s="265"/>
      <c r="S172" s="265"/>
      <c r="T172" s="265"/>
      <c r="U172" s="265"/>
      <c r="V172" s="265"/>
      <c r="W172" s="265"/>
      <c r="X172" s="265"/>
      <c r="Y172" s="265"/>
      <c r="Z172" s="265"/>
      <c r="AA172" s="265"/>
    </row>
    <row r="173" spans="1:27" ht="12.75" customHeight="1" x14ac:dyDescent="0.25">
      <c r="A173" s="265"/>
      <c r="B173" s="265"/>
      <c r="C173" s="265"/>
      <c r="D173" s="265"/>
      <c r="E173" s="265"/>
      <c r="F173" s="265"/>
      <c r="G173" s="265"/>
      <c r="H173" s="266"/>
      <c r="I173" s="266"/>
      <c r="J173" s="266"/>
      <c r="K173" s="265"/>
      <c r="L173" s="265"/>
      <c r="M173" s="265"/>
      <c r="N173" s="265"/>
      <c r="O173" s="265"/>
      <c r="P173" s="265"/>
      <c r="Q173" s="265"/>
      <c r="R173" s="265"/>
      <c r="S173" s="265"/>
      <c r="T173" s="265"/>
      <c r="U173" s="265"/>
      <c r="V173" s="265"/>
      <c r="W173" s="265"/>
      <c r="X173" s="265"/>
      <c r="Y173" s="265"/>
      <c r="Z173" s="265"/>
      <c r="AA173" s="265"/>
    </row>
    <row r="174" spans="1:27" ht="12.75" customHeight="1" x14ac:dyDescent="0.25">
      <c r="A174" s="265"/>
      <c r="B174" s="265"/>
      <c r="C174" s="265"/>
      <c r="D174" s="265"/>
      <c r="E174" s="265"/>
      <c r="F174" s="265"/>
      <c r="G174" s="265"/>
      <c r="H174" s="266"/>
      <c r="I174" s="266"/>
      <c r="J174" s="266"/>
      <c r="K174" s="265"/>
      <c r="L174" s="265"/>
      <c r="M174" s="265"/>
      <c r="N174" s="265"/>
      <c r="O174" s="265"/>
      <c r="P174" s="265"/>
      <c r="Q174" s="265"/>
      <c r="R174" s="265"/>
      <c r="S174" s="265"/>
      <c r="T174" s="265"/>
      <c r="U174" s="265"/>
      <c r="V174" s="265"/>
      <c r="W174" s="265"/>
      <c r="X174" s="265"/>
      <c r="Y174" s="265"/>
      <c r="Z174" s="265"/>
      <c r="AA174" s="265"/>
    </row>
    <row r="175" spans="1:27" ht="12.75" customHeight="1" x14ac:dyDescent="0.25">
      <c r="A175" s="265"/>
      <c r="B175" s="265"/>
      <c r="C175" s="265"/>
      <c r="D175" s="265"/>
      <c r="E175" s="265"/>
      <c r="F175" s="265"/>
      <c r="G175" s="265"/>
      <c r="H175" s="266"/>
      <c r="I175" s="266"/>
      <c r="J175" s="266"/>
      <c r="K175" s="265"/>
      <c r="L175" s="265"/>
      <c r="M175" s="265"/>
      <c r="N175" s="265"/>
      <c r="O175" s="265"/>
      <c r="P175" s="265"/>
      <c r="Q175" s="265"/>
      <c r="R175" s="265"/>
      <c r="S175" s="265"/>
      <c r="T175" s="265"/>
      <c r="U175" s="265"/>
      <c r="V175" s="265"/>
      <c r="W175" s="265"/>
      <c r="X175" s="265"/>
      <c r="Y175" s="265"/>
      <c r="Z175" s="265"/>
      <c r="AA175" s="265"/>
    </row>
    <row r="176" spans="1:27" ht="12.75" customHeight="1" x14ac:dyDescent="0.25">
      <c r="A176" s="265"/>
      <c r="B176" s="265"/>
      <c r="C176" s="265"/>
      <c r="D176" s="265"/>
      <c r="E176" s="265"/>
      <c r="F176" s="265"/>
      <c r="G176" s="265"/>
      <c r="H176" s="266"/>
      <c r="I176" s="266"/>
      <c r="J176" s="266"/>
      <c r="K176" s="265"/>
      <c r="L176" s="265"/>
      <c r="M176" s="265"/>
      <c r="N176" s="265"/>
      <c r="O176" s="265"/>
      <c r="P176" s="265"/>
      <c r="Q176" s="265"/>
      <c r="R176" s="265"/>
      <c r="S176" s="265"/>
      <c r="T176" s="265"/>
      <c r="U176" s="265"/>
      <c r="V176" s="265"/>
      <c r="W176" s="265"/>
      <c r="X176" s="265"/>
      <c r="Y176" s="265"/>
      <c r="Z176" s="265"/>
      <c r="AA176" s="265"/>
    </row>
    <row r="177" spans="1:27" ht="12.75" customHeight="1" x14ac:dyDescent="0.25">
      <c r="A177" s="265"/>
      <c r="B177" s="265"/>
      <c r="C177" s="265"/>
      <c r="D177" s="265"/>
      <c r="E177" s="265"/>
      <c r="F177" s="265"/>
      <c r="G177" s="265"/>
      <c r="H177" s="266"/>
      <c r="I177" s="266"/>
      <c r="J177" s="266"/>
      <c r="K177" s="265"/>
      <c r="L177" s="265"/>
      <c r="M177" s="265"/>
      <c r="N177" s="265"/>
      <c r="O177" s="265"/>
      <c r="P177" s="265"/>
      <c r="Q177" s="265"/>
      <c r="R177" s="265"/>
      <c r="S177" s="265"/>
      <c r="T177" s="265"/>
      <c r="U177" s="265"/>
      <c r="V177" s="265"/>
      <c r="W177" s="265"/>
      <c r="X177" s="265"/>
      <c r="Y177" s="265"/>
      <c r="Z177" s="265"/>
      <c r="AA177" s="265"/>
    </row>
    <row r="178" spans="1:27" ht="12.75" customHeight="1" x14ac:dyDescent="0.25">
      <c r="A178" s="265"/>
      <c r="B178" s="265"/>
      <c r="C178" s="265"/>
      <c r="D178" s="265"/>
      <c r="E178" s="265"/>
      <c r="F178" s="265"/>
      <c r="G178" s="265"/>
      <c r="H178" s="266"/>
      <c r="I178" s="266"/>
      <c r="J178" s="266"/>
      <c r="K178" s="265"/>
      <c r="L178" s="265"/>
      <c r="M178" s="265"/>
      <c r="N178" s="265"/>
      <c r="O178" s="265"/>
      <c r="P178" s="265"/>
      <c r="Q178" s="265"/>
      <c r="R178" s="265"/>
      <c r="S178" s="265"/>
      <c r="T178" s="265"/>
      <c r="U178" s="265"/>
      <c r="V178" s="265"/>
      <c r="W178" s="265"/>
      <c r="X178" s="265"/>
      <c r="Y178" s="265"/>
      <c r="Z178" s="265"/>
      <c r="AA178" s="265"/>
    </row>
    <row r="179" spans="1:27" ht="12.75" customHeight="1" x14ac:dyDescent="0.25">
      <c r="A179" s="265"/>
      <c r="B179" s="265"/>
      <c r="C179" s="265"/>
      <c r="D179" s="265"/>
      <c r="E179" s="265"/>
      <c r="F179" s="265"/>
      <c r="G179" s="265"/>
      <c r="H179" s="266"/>
      <c r="I179" s="266"/>
      <c r="J179" s="266"/>
      <c r="K179" s="265"/>
      <c r="L179" s="265"/>
      <c r="M179" s="265"/>
      <c r="N179" s="265"/>
      <c r="O179" s="265"/>
      <c r="P179" s="265"/>
      <c r="Q179" s="265"/>
      <c r="R179" s="265"/>
      <c r="S179" s="265"/>
      <c r="T179" s="265"/>
      <c r="U179" s="265"/>
      <c r="V179" s="265"/>
      <c r="W179" s="265"/>
      <c r="X179" s="265"/>
      <c r="Y179" s="265"/>
      <c r="Z179" s="265"/>
      <c r="AA179" s="265"/>
    </row>
    <row r="180" spans="1:27" ht="12.75" customHeight="1" x14ac:dyDescent="0.25">
      <c r="A180" s="265"/>
      <c r="B180" s="265"/>
      <c r="C180" s="265"/>
      <c r="D180" s="265"/>
      <c r="E180" s="265"/>
      <c r="F180" s="265"/>
      <c r="G180" s="265"/>
      <c r="H180" s="266"/>
      <c r="I180" s="266"/>
      <c r="J180" s="266"/>
      <c r="K180" s="265"/>
      <c r="L180" s="265"/>
      <c r="M180" s="265"/>
      <c r="N180" s="265"/>
      <c r="O180" s="265"/>
      <c r="P180" s="265"/>
      <c r="Q180" s="265"/>
      <c r="R180" s="265"/>
      <c r="S180" s="265"/>
      <c r="T180" s="265"/>
      <c r="U180" s="265"/>
      <c r="V180" s="265"/>
      <c r="W180" s="265"/>
      <c r="X180" s="265"/>
      <c r="Y180" s="265"/>
      <c r="Z180" s="265"/>
      <c r="AA180" s="265"/>
    </row>
    <row r="181" spans="1:27" ht="12.75" customHeight="1" x14ac:dyDescent="0.25">
      <c r="A181" s="265"/>
      <c r="B181" s="265"/>
      <c r="C181" s="265"/>
      <c r="D181" s="265"/>
      <c r="E181" s="265"/>
      <c r="F181" s="265"/>
      <c r="G181" s="265"/>
      <c r="H181" s="266"/>
      <c r="I181" s="266"/>
      <c r="J181" s="266"/>
      <c r="K181" s="265"/>
      <c r="L181" s="265"/>
      <c r="M181" s="265"/>
      <c r="N181" s="265"/>
      <c r="O181" s="265"/>
      <c r="P181" s="265"/>
      <c r="Q181" s="265"/>
      <c r="R181" s="265"/>
      <c r="S181" s="265"/>
      <c r="T181" s="265"/>
      <c r="U181" s="265"/>
      <c r="V181" s="265"/>
      <c r="W181" s="265"/>
      <c r="X181" s="265"/>
      <c r="Y181" s="265"/>
      <c r="Z181" s="265"/>
      <c r="AA181" s="265"/>
    </row>
    <row r="182" spans="1:27" ht="12.75" customHeight="1" x14ac:dyDescent="0.25">
      <c r="A182" s="265"/>
      <c r="B182" s="265"/>
      <c r="C182" s="265"/>
      <c r="D182" s="265"/>
      <c r="E182" s="265"/>
      <c r="F182" s="265"/>
      <c r="G182" s="265"/>
      <c r="H182" s="266"/>
      <c r="I182" s="266"/>
      <c r="J182" s="266"/>
      <c r="K182" s="265"/>
      <c r="L182" s="265"/>
      <c r="M182" s="265"/>
      <c r="N182" s="265"/>
      <c r="O182" s="265"/>
      <c r="P182" s="265"/>
      <c r="Q182" s="265"/>
      <c r="R182" s="265"/>
      <c r="S182" s="265"/>
      <c r="T182" s="265"/>
      <c r="U182" s="265"/>
      <c r="V182" s="265"/>
      <c r="W182" s="265"/>
      <c r="X182" s="265"/>
      <c r="Y182" s="265"/>
      <c r="Z182" s="265"/>
      <c r="AA182" s="265"/>
    </row>
    <row r="183" spans="1:27" ht="12.75" customHeight="1" x14ac:dyDescent="0.25">
      <c r="A183" s="265"/>
      <c r="B183" s="265"/>
      <c r="C183" s="265"/>
      <c r="D183" s="265"/>
      <c r="E183" s="265"/>
      <c r="F183" s="265"/>
      <c r="G183" s="265"/>
      <c r="H183" s="266"/>
      <c r="I183" s="266"/>
      <c r="J183" s="266"/>
      <c r="K183" s="265"/>
      <c r="L183" s="265"/>
      <c r="M183" s="265"/>
      <c r="N183" s="265"/>
      <c r="O183" s="265"/>
      <c r="P183" s="265"/>
      <c r="Q183" s="265"/>
      <c r="R183" s="265"/>
      <c r="S183" s="265"/>
      <c r="T183" s="265"/>
      <c r="U183" s="265"/>
      <c r="V183" s="265"/>
      <c r="W183" s="265"/>
      <c r="X183" s="265"/>
      <c r="Y183" s="265"/>
      <c r="Z183" s="265"/>
      <c r="AA183" s="265"/>
    </row>
    <row r="184" spans="1:27" ht="12.75" customHeight="1" x14ac:dyDescent="0.25">
      <c r="A184" s="265"/>
      <c r="B184" s="265"/>
      <c r="C184" s="265"/>
      <c r="D184" s="265"/>
      <c r="E184" s="265"/>
      <c r="F184" s="265"/>
      <c r="G184" s="265"/>
      <c r="H184" s="266"/>
      <c r="I184" s="266"/>
      <c r="J184" s="266"/>
      <c r="K184" s="265"/>
      <c r="L184" s="265"/>
      <c r="M184" s="265"/>
      <c r="N184" s="265"/>
      <c r="O184" s="265"/>
      <c r="P184" s="265"/>
      <c r="Q184" s="265"/>
      <c r="R184" s="265"/>
      <c r="S184" s="265"/>
      <c r="T184" s="265"/>
      <c r="U184" s="265"/>
      <c r="V184" s="265"/>
      <c r="W184" s="265"/>
      <c r="X184" s="265"/>
      <c r="Y184" s="265"/>
      <c r="Z184" s="265"/>
      <c r="AA184" s="265"/>
    </row>
    <row r="185" spans="1:27" ht="12.75" customHeight="1" x14ac:dyDescent="0.25">
      <c r="A185" s="265"/>
      <c r="B185" s="265"/>
      <c r="C185" s="265"/>
      <c r="D185" s="265"/>
      <c r="E185" s="265"/>
      <c r="F185" s="265"/>
      <c r="G185" s="265"/>
      <c r="H185" s="266"/>
      <c r="I185" s="266"/>
      <c r="J185" s="266"/>
      <c r="K185" s="265"/>
      <c r="L185" s="265"/>
      <c r="M185" s="265"/>
      <c r="N185" s="265"/>
      <c r="O185" s="265"/>
      <c r="P185" s="265"/>
      <c r="Q185" s="265"/>
      <c r="R185" s="265"/>
      <c r="S185" s="265"/>
      <c r="T185" s="265"/>
      <c r="U185" s="265"/>
      <c r="V185" s="265"/>
      <c r="W185" s="265"/>
      <c r="X185" s="265"/>
      <c r="Y185" s="265"/>
      <c r="Z185" s="265"/>
      <c r="AA185" s="265"/>
    </row>
    <row r="186" spans="1:27" ht="12.75" customHeight="1" x14ac:dyDescent="0.25">
      <c r="A186" s="265"/>
      <c r="B186" s="265"/>
      <c r="C186" s="265"/>
      <c r="D186" s="265"/>
      <c r="E186" s="265"/>
      <c r="F186" s="265"/>
      <c r="G186" s="265"/>
      <c r="H186" s="266"/>
      <c r="I186" s="266"/>
      <c r="J186" s="266"/>
      <c r="K186" s="265"/>
      <c r="L186" s="265"/>
      <c r="M186" s="265"/>
      <c r="N186" s="265"/>
      <c r="O186" s="265"/>
      <c r="P186" s="265"/>
      <c r="Q186" s="265"/>
      <c r="R186" s="265"/>
      <c r="S186" s="265"/>
      <c r="T186" s="265"/>
      <c r="U186" s="265"/>
      <c r="V186" s="265"/>
      <c r="W186" s="265"/>
      <c r="X186" s="265"/>
      <c r="Y186" s="265"/>
      <c r="Z186" s="265"/>
      <c r="AA186" s="265"/>
    </row>
    <row r="187" spans="1:27" ht="12.75" customHeight="1" x14ac:dyDescent="0.25">
      <c r="A187" s="265"/>
      <c r="B187" s="265"/>
      <c r="C187" s="265"/>
      <c r="D187" s="265"/>
      <c r="E187" s="265"/>
      <c r="F187" s="265"/>
      <c r="G187" s="265"/>
      <c r="H187" s="266"/>
      <c r="I187" s="266"/>
      <c r="J187" s="266"/>
      <c r="K187" s="265"/>
      <c r="L187" s="265"/>
      <c r="M187" s="265"/>
      <c r="N187" s="265"/>
      <c r="O187" s="265"/>
      <c r="P187" s="265"/>
      <c r="Q187" s="265"/>
      <c r="R187" s="265"/>
      <c r="S187" s="265"/>
      <c r="T187" s="265"/>
      <c r="U187" s="265"/>
      <c r="V187" s="265"/>
      <c r="W187" s="265"/>
      <c r="X187" s="265"/>
      <c r="Y187" s="265"/>
      <c r="Z187" s="265"/>
      <c r="AA187" s="265"/>
    </row>
    <row r="188" spans="1:27" ht="12.75" customHeight="1" x14ac:dyDescent="0.25">
      <c r="A188" s="265"/>
      <c r="B188" s="265"/>
      <c r="C188" s="265"/>
      <c r="D188" s="265"/>
      <c r="E188" s="265"/>
      <c r="F188" s="265"/>
      <c r="G188" s="265"/>
      <c r="H188" s="266"/>
      <c r="I188" s="266"/>
      <c r="J188" s="266"/>
      <c r="K188" s="265"/>
      <c r="L188" s="265"/>
      <c r="M188" s="265"/>
      <c r="N188" s="265"/>
      <c r="O188" s="265"/>
      <c r="P188" s="265"/>
      <c r="Q188" s="265"/>
      <c r="R188" s="265"/>
      <c r="S188" s="265"/>
      <c r="T188" s="265"/>
      <c r="U188" s="265"/>
      <c r="V188" s="265"/>
      <c r="W188" s="265"/>
      <c r="X188" s="265"/>
      <c r="Y188" s="265"/>
      <c r="Z188" s="265"/>
      <c r="AA188" s="265"/>
    </row>
    <row r="189" spans="1:27" ht="12.75" customHeight="1" x14ac:dyDescent="0.25">
      <c r="A189" s="265"/>
      <c r="B189" s="265"/>
      <c r="C189" s="265"/>
      <c r="D189" s="265"/>
      <c r="E189" s="265"/>
      <c r="F189" s="265"/>
      <c r="G189" s="265"/>
      <c r="H189" s="266"/>
      <c r="I189" s="266"/>
      <c r="J189" s="266"/>
      <c r="K189" s="265"/>
      <c r="L189" s="265"/>
      <c r="M189" s="265"/>
      <c r="N189" s="265"/>
      <c r="O189" s="265"/>
      <c r="P189" s="265"/>
      <c r="Q189" s="265"/>
      <c r="R189" s="265"/>
      <c r="S189" s="265"/>
      <c r="T189" s="265"/>
      <c r="U189" s="265"/>
      <c r="V189" s="265"/>
      <c r="W189" s="265"/>
      <c r="X189" s="265"/>
      <c r="Y189" s="265"/>
      <c r="Z189" s="265"/>
      <c r="AA189" s="265"/>
    </row>
    <row r="190" spans="1:27" ht="12.75" customHeight="1" x14ac:dyDescent="0.25">
      <c r="A190" s="265"/>
      <c r="B190" s="265"/>
      <c r="C190" s="265"/>
      <c r="D190" s="265"/>
      <c r="E190" s="265"/>
      <c r="F190" s="265"/>
      <c r="G190" s="265"/>
      <c r="H190" s="266"/>
      <c r="I190" s="266"/>
      <c r="J190" s="266"/>
      <c r="K190" s="265"/>
      <c r="L190" s="265"/>
      <c r="M190" s="265"/>
      <c r="N190" s="265"/>
      <c r="O190" s="265"/>
      <c r="P190" s="265"/>
      <c r="Q190" s="265"/>
      <c r="R190" s="265"/>
      <c r="S190" s="265"/>
      <c r="T190" s="265"/>
      <c r="U190" s="265"/>
      <c r="V190" s="265"/>
      <c r="W190" s="265"/>
      <c r="X190" s="265"/>
      <c r="Y190" s="265"/>
      <c r="Z190" s="265"/>
      <c r="AA190" s="265"/>
    </row>
    <row r="191" spans="1:27" ht="12.75" customHeight="1" x14ac:dyDescent="0.25">
      <c r="A191" s="265"/>
      <c r="B191" s="265"/>
      <c r="C191" s="265"/>
      <c r="D191" s="265"/>
      <c r="E191" s="265"/>
      <c r="F191" s="265"/>
      <c r="G191" s="265"/>
      <c r="H191" s="266"/>
      <c r="I191" s="266"/>
      <c r="J191" s="266"/>
      <c r="K191" s="265"/>
      <c r="L191" s="265"/>
      <c r="M191" s="265"/>
      <c r="N191" s="265"/>
      <c r="O191" s="265"/>
      <c r="P191" s="265"/>
      <c r="Q191" s="265"/>
      <c r="R191" s="265"/>
      <c r="S191" s="265"/>
      <c r="T191" s="265"/>
      <c r="U191" s="265"/>
      <c r="V191" s="265"/>
      <c r="W191" s="265"/>
      <c r="X191" s="265"/>
      <c r="Y191" s="265"/>
      <c r="Z191" s="265"/>
      <c r="AA191" s="265"/>
    </row>
    <row r="192" spans="1:27" ht="12.75" customHeight="1" x14ac:dyDescent="0.25">
      <c r="A192" s="265"/>
      <c r="B192" s="265"/>
      <c r="C192" s="265"/>
      <c r="D192" s="265"/>
      <c r="E192" s="265"/>
      <c r="F192" s="265"/>
      <c r="G192" s="265"/>
      <c r="H192" s="266"/>
      <c r="I192" s="266"/>
      <c r="J192" s="266"/>
      <c r="K192" s="265"/>
      <c r="L192" s="265"/>
      <c r="M192" s="265"/>
      <c r="N192" s="265"/>
      <c r="O192" s="265"/>
      <c r="P192" s="265"/>
      <c r="Q192" s="265"/>
      <c r="R192" s="265"/>
      <c r="S192" s="265"/>
      <c r="T192" s="265"/>
      <c r="U192" s="265"/>
      <c r="V192" s="265"/>
      <c r="W192" s="265"/>
      <c r="X192" s="265"/>
      <c r="Y192" s="265"/>
      <c r="Z192" s="265"/>
      <c r="AA192" s="265"/>
    </row>
    <row r="193" spans="1:27" ht="12.75" customHeight="1" x14ac:dyDescent="0.25">
      <c r="A193" s="265"/>
      <c r="B193" s="265"/>
      <c r="C193" s="265"/>
      <c r="D193" s="265"/>
      <c r="E193" s="265"/>
      <c r="F193" s="265"/>
      <c r="G193" s="265"/>
      <c r="H193" s="266"/>
      <c r="I193" s="266"/>
      <c r="J193" s="266"/>
      <c r="K193" s="265"/>
      <c r="L193" s="265"/>
      <c r="M193" s="265"/>
      <c r="N193" s="265"/>
      <c r="O193" s="265"/>
      <c r="P193" s="265"/>
      <c r="Q193" s="265"/>
      <c r="R193" s="265"/>
      <c r="S193" s="265"/>
      <c r="T193" s="265"/>
      <c r="U193" s="265"/>
      <c r="V193" s="265"/>
      <c r="W193" s="265"/>
      <c r="X193" s="265"/>
      <c r="Y193" s="265"/>
      <c r="Z193" s="265"/>
      <c r="AA193" s="265"/>
    </row>
    <row r="194" spans="1:27" ht="12.75" customHeight="1" x14ac:dyDescent="0.25">
      <c r="A194" s="265"/>
      <c r="B194" s="265"/>
      <c r="C194" s="265"/>
      <c r="D194" s="265"/>
      <c r="E194" s="265"/>
      <c r="F194" s="265"/>
      <c r="G194" s="265"/>
      <c r="H194" s="266"/>
      <c r="I194" s="266"/>
      <c r="J194" s="266"/>
      <c r="K194" s="265"/>
      <c r="L194" s="265"/>
      <c r="M194" s="265"/>
      <c r="N194" s="265"/>
      <c r="O194" s="265"/>
      <c r="P194" s="265"/>
      <c r="Q194" s="265"/>
      <c r="R194" s="265"/>
      <c r="S194" s="265"/>
      <c r="T194" s="265"/>
      <c r="U194" s="265"/>
      <c r="V194" s="265"/>
      <c r="W194" s="265"/>
      <c r="X194" s="265"/>
      <c r="Y194" s="265"/>
      <c r="Z194" s="265"/>
      <c r="AA194" s="265"/>
    </row>
    <row r="195" spans="1:27" ht="12.75" customHeight="1" x14ac:dyDescent="0.25">
      <c r="A195" s="265"/>
      <c r="B195" s="265"/>
      <c r="C195" s="265"/>
      <c r="D195" s="265"/>
      <c r="E195" s="265"/>
      <c r="F195" s="265"/>
      <c r="G195" s="265"/>
      <c r="H195" s="266"/>
      <c r="I195" s="266"/>
      <c r="J195" s="266"/>
      <c r="K195" s="265"/>
      <c r="L195" s="265"/>
      <c r="M195" s="265"/>
      <c r="N195" s="265"/>
      <c r="O195" s="265"/>
      <c r="P195" s="265"/>
      <c r="Q195" s="265"/>
      <c r="R195" s="265"/>
      <c r="S195" s="265"/>
      <c r="T195" s="265"/>
      <c r="U195" s="265"/>
      <c r="V195" s="265"/>
      <c r="W195" s="265"/>
      <c r="X195" s="265"/>
      <c r="Y195" s="265"/>
      <c r="Z195" s="265"/>
      <c r="AA195" s="265"/>
    </row>
    <row r="196" spans="1:27" ht="12.75" customHeight="1" x14ac:dyDescent="0.25">
      <c r="A196" s="265"/>
      <c r="B196" s="265"/>
      <c r="C196" s="265"/>
      <c r="D196" s="265"/>
      <c r="E196" s="265"/>
      <c r="F196" s="265"/>
      <c r="G196" s="265"/>
      <c r="H196" s="266"/>
      <c r="I196" s="266"/>
      <c r="J196" s="266"/>
      <c r="K196" s="265"/>
      <c r="L196" s="265"/>
      <c r="M196" s="265"/>
      <c r="N196" s="265"/>
      <c r="O196" s="265"/>
      <c r="P196" s="265"/>
      <c r="Q196" s="265"/>
      <c r="R196" s="265"/>
      <c r="S196" s="265"/>
      <c r="T196" s="265"/>
      <c r="U196" s="265"/>
      <c r="V196" s="265"/>
      <c r="W196" s="265"/>
      <c r="X196" s="265"/>
      <c r="Y196" s="265"/>
      <c r="Z196" s="265"/>
      <c r="AA196" s="265"/>
    </row>
    <row r="197" spans="1:27" ht="12.75" customHeight="1" x14ac:dyDescent="0.25">
      <c r="A197" s="265"/>
      <c r="B197" s="265"/>
      <c r="C197" s="265"/>
      <c r="D197" s="265"/>
      <c r="E197" s="265"/>
      <c r="F197" s="265"/>
      <c r="G197" s="265"/>
      <c r="H197" s="266"/>
      <c r="I197" s="266"/>
      <c r="J197" s="266"/>
      <c r="K197" s="265"/>
      <c r="L197" s="265"/>
      <c r="M197" s="265"/>
      <c r="N197" s="265"/>
      <c r="O197" s="265"/>
      <c r="P197" s="265"/>
      <c r="Q197" s="265"/>
      <c r="R197" s="265"/>
      <c r="S197" s="265"/>
      <c r="T197" s="265"/>
      <c r="U197" s="265"/>
      <c r="V197" s="265"/>
      <c r="W197" s="265"/>
      <c r="X197" s="265"/>
      <c r="Y197" s="265"/>
      <c r="Z197" s="265"/>
      <c r="AA197" s="265"/>
    </row>
    <row r="198" spans="1:27" ht="12.75" customHeight="1" x14ac:dyDescent="0.25">
      <c r="A198" s="265"/>
      <c r="B198" s="265"/>
      <c r="C198" s="265"/>
      <c r="D198" s="265"/>
      <c r="E198" s="265"/>
      <c r="F198" s="265"/>
      <c r="G198" s="265"/>
      <c r="H198" s="266"/>
      <c r="I198" s="266"/>
      <c r="J198" s="266"/>
      <c r="K198" s="265"/>
      <c r="L198" s="265"/>
      <c r="M198" s="265"/>
      <c r="N198" s="265"/>
      <c r="O198" s="265"/>
      <c r="P198" s="265"/>
      <c r="Q198" s="265"/>
      <c r="R198" s="265"/>
      <c r="S198" s="265"/>
      <c r="T198" s="265"/>
      <c r="U198" s="265"/>
      <c r="V198" s="265"/>
      <c r="W198" s="265"/>
      <c r="X198" s="265"/>
      <c r="Y198" s="265"/>
      <c r="Z198" s="265"/>
      <c r="AA198" s="265"/>
    </row>
    <row r="199" spans="1:27" ht="12.75" customHeight="1" x14ac:dyDescent="0.25">
      <c r="A199" s="265"/>
      <c r="B199" s="265"/>
      <c r="C199" s="265"/>
      <c r="D199" s="265"/>
      <c r="E199" s="265"/>
      <c r="F199" s="265"/>
      <c r="G199" s="265"/>
      <c r="H199" s="266"/>
      <c r="I199" s="266"/>
      <c r="J199" s="266"/>
      <c r="K199" s="265"/>
      <c r="L199" s="265"/>
      <c r="M199" s="265"/>
      <c r="N199" s="265"/>
      <c r="O199" s="265"/>
      <c r="P199" s="265"/>
      <c r="Q199" s="265"/>
      <c r="R199" s="265"/>
      <c r="S199" s="265"/>
      <c r="T199" s="265"/>
      <c r="U199" s="265"/>
      <c r="V199" s="265"/>
      <c r="W199" s="265"/>
      <c r="X199" s="265"/>
      <c r="Y199" s="265"/>
      <c r="Z199" s="265"/>
      <c r="AA199" s="265"/>
    </row>
    <row r="200" spans="1:27" ht="12.75" customHeight="1" x14ac:dyDescent="0.25">
      <c r="A200" s="265"/>
      <c r="B200" s="265"/>
      <c r="C200" s="265"/>
      <c r="D200" s="265"/>
      <c r="E200" s="265"/>
      <c r="F200" s="265"/>
      <c r="G200" s="265"/>
      <c r="H200" s="266"/>
      <c r="I200" s="266"/>
      <c r="J200" s="266"/>
      <c r="K200" s="265"/>
      <c r="L200" s="265"/>
      <c r="M200" s="265"/>
      <c r="N200" s="265"/>
      <c r="O200" s="265"/>
      <c r="P200" s="265"/>
      <c r="Q200" s="265"/>
      <c r="R200" s="265"/>
      <c r="S200" s="265"/>
      <c r="T200" s="265"/>
      <c r="U200" s="265"/>
      <c r="V200" s="265"/>
      <c r="W200" s="265"/>
      <c r="X200" s="265"/>
      <c r="Y200" s="265"/>
      <c r="Z200" s="265"/>
      <c r="AA200" s="265"/>
    </row>
    <row r="201" spans="1:27" ht="12.75" customHeight="1" x14ac:dyDescent="0.25">
      <c r="A201" s="265"/>
      <c r="B201" s="265"/>
      <c r="C201" s="265"/>
      <c r="D201" s="265"/>
      <c r="E201" s="265"/>
      <c r="F201" s="265"/>
      <c r="G201" s="265"/>
      <c r="H201" s="266"/>
      <c r="I201" s="266"/>
      <c r="J201" s="266"/>
      <c r="K201" s="265"/>
      <c r="L201" s="265"/>
      <c r="M201" s="265"/>
      <c r="N201" s="265"/>
      <c r="O201" s="265"/>
      <c r="P201" s="265"/>
      <c r="Q201" s="265"/>
      <c r="R201" s="265"/>
      <c r="S201" s="265"/>
      <c r="T201" s="265"/>
      <c r="U201" s="265"/>
      <c r="V201" s="265"/>
      <c r="W201" s="265"/>
      <c r="X201" s="265"/>
      <c r="Y201" s="265"/>
      <c r="Z201" s="265"/>
      <c r="AA201" s="265"/>
    </row>
    <row r="202" spans="1:27" ht="12.75" customHeight="1" x14ac:dyDescent="0.25">
      <c r="A202" s="265"/>
      <c r="B202" s="265"/>
      <c r="C202" s="265"/>
      <c r="D202" s="265"/>
      <c r="E202" s="265"/>
      <c r="F202" s="265"/>
      <c r="G202" s="265"/>
      <c r="H202" s="266"/>
      <c r="I202" s="266"/>
      <c r="J202" s="266"/>
      <c r="K202" s="265"/>
      <c r="L202" s="265"/>
      <c r="M202" s="265"/>
      <c r="N202" s="265"/>
      <c r="O202" s="265"/>
      <c r="P202" s="265"/>
      <c r="Q202" s="265"/>
      <c r="R202" s="265"/>
      <c r="S202" s="265"/>
      <c r="T202" s="265"/>
      <c r="U202" s="265"/>
      <c r="V202" s="265"/>
      <c r="W202" s="265"/>
      <c r="X202" s="265"/>
      <c r="Y202" s="265"/>
      <c r="Z202" s="265"/>
      <c r="AA202" s="265"/>
    </row>
    <row r="203" spans="1:27" ht="12.75" customHeight="1" x14ac:dyDescent="0.25">
      <c r="A203" s="265"/>
      <c r="B203" s="265"/>
      <c r="C203" s="265"/>
      <c r="D203" s="265"/>
      <c r="E203" s="265"/>
      <c r="F203" s="265"/>
      <c r="G203" s="265"/>
      <c r="H203" s="266"/>
      <c r="I203" s="266"/>
      <c r="J203" s="266"/>
      <c r="K203" s="265"/>
      <c r="L203" s="265"/>
      <c r="M203" s="265"/>
      <c r="N203" s="265"/>
      <c r="O203" s="265"/>
      <c r="P203" s="265"/>
      <c r="Q203" s="265"/>
      <c r="R203" s="265"/>
      <c r="S203" s="265"/>
      <c r="T203" s="265"/>
      <c r="U203" s="265"/>
      <c r="V203" s="265"/>
      <c r="W203" s="265"/>
      <c r="X203" s="265"/>
      <c r="Y203" s="265"/>
      <c r="Z203" s="265"/>
      <c r="AA203" s="265"/>
    </row>
    <row r="204" spans="1:27" ht="12.75" customHeight="1" x14ac:dyDescent="0.25">
      <c r="A204" s="265"/>
      <c r="B204" s="265"/>
      <c r="C204" s="265"/>
      <c r="D204" s="265"/>
      <c r="E204" s="265"/>
      <c r="F204" s="265"/>
      <c r="G204" s="265"/>
      <c r="H204" s="266"/>
      <c r="I204" s="266"/>
      <c r="J204" s="266"/>
      <c r="K204" s="265"/>
      <c r="L204" s="265"/>
      <c r="M204" s="265"/>
      <c r="N204" s="265"/>
      <c r="O204" s="265"/>
      <c r="P204" s="265"/>
      <c r="Q204" s="265"/>
      <c r="R204" s="265"/>
      <c r="S204" s="265"/>
      <c r="T204" s="265"/>
      <c r="U204" s="265"/>
      <c r="V204" s="265"/>
      <c r="W204" s="265"/>
      <c r="X204" s="265"/>
      <c r="Y204" s="265"/>
      <c r="Z204" s="265"/>
      <c r="AA204" s="265"/>
    </row>
    <row r="205" spans="1:27" ht="12.75" customHeight="1" x14ac:dyDescent="0.25">
      <c r="A205" s="265"/>
      <c r="B205" s="265"/>
      <c r="C205" s="265"/>
      <c r="D205" s="265"/>
      <c r="E205" s="265"/>
      <c r="F205" s="265"/>
      <c r="G205" s="265"/>
      <c r="H205" s="266"/>
      <c r="I205" s="266"/>
      <c r="J205" s="266"/>
      <c r="K205" s="265"/>
      <c r="L205" s="265"/>
      <c r="M205" s="265"/>
      <c r="N205" s="265"/>
      <c r="O205" s="265"/>
      <c r="P205" s="265"/>
      <c r="Q205" s="265"/>
      <c r="R205" s="265"/>
      <c r="S205" s="265"/>
      <c r="T205" s="265"/>
      <c r="U205" s="265"/>
      <c r="V205" s="265"/>
      <c r="W205" s="265"/>
      <c r="X205" s="265"/>
      <c r="Y205" s="265"/>
      <c r="Z205" s="265"/>
      <c r="AA205" s="265"/>
    </row>
    <row r="206" spans="1:27" ht="12.75" customHeight="1" x14ac:dyDescent="0.25">
      <c r="A206" s="265"/>
      <c r="B206" s="265"/>
      <c r="C206" s="265"/>
      <c r="D206" s="265"/>
      <c r="E206" s="265"/>
      <c r="F206" s="265"/>
      <c r="G206" s="265"/>
      <c r="H206" s="266"/>
      <c r="I206" s="266"/>
      <c r="J206" s="266"/>
      <c r="K206" s="265"/>
      <c r="L206" s="265"/>
      <c r="M206" s="265"/>
      <c r="N206" s="265"/>
      <c r="O206" s="265"/>
      <c r="P206" s="265"/>
      <c r="Q206" s="265"/>
      <c r="R206" s="265"/>
      <c r="S206" s="265"/>
      <c r="T206" s="265"/>
      <c r="U206" s="265"/>
      <c r="V206" s="265"/>
      <c r="W206" s="265"/>
      <c r="X206" s="265"/>
      <c r="Y206" s="265"/>
      <c r="Z206" s="265"/>
      <c r="AA206" s="265"/>
    </row>
    <row r="207" spans="1:27" ht="12.75" customHeight="1" x14ac:dyDescent="0.25">
      <c r="A207" s="265"/>
      <c r="B207" s="265"/>
      <c r="C207" s="265"/>
      <c r="D207" s="265"/>
      <c r="E207" s="265"/>
      <c r="F207" s="265"/>
      <c r="G207" s="265"/>
      <c r="H207" s="266"/>
      <c r="I207" s="266"/>
      <c r="J207" s="266"/>
      <c r="K207" s="265"/>
      <c r="L207" s="265"/>
      <c r="M207" s="265"/>
      <c r="N207" s="265"/>
      <c r="O207" s="265"/>
      <c r="P207" s="265"/>
      <c r="Q207" s="265"/>
      <c r="R207" s="265"/>
      <c r="S207" s="265"/>
      <c r="T207" s="265"/>
      <c r="U207" s="265"/>
      <c r="V207" s="265"/>
      <c r="W207" s="265"/>
      <c r="X207" s="265"/>
      <c r="Y207" s="265"/>
      <c r="Z207" s="265"/>
      <c r="AA207" s="265"/>
    </row>
    <row r="208" spans="1:27" ht="12.75" customHeight="1" x14ac:dyDescent="0.25">
      <c r="A208" s="265"/>
      <c r="B208" s="265"/>
      <c r="C208" s="265"/>
      <c r="D208" s="265"/>
      <c r="E208" s="265"/>
      <c r="F208" s="265"/>
      <c r="G208" s="265"/>
      <c r="H208" s="266"/>
      <c r="I208" s="266"/>
      <c r="J208" s="266"/>
      <c r="K208" s="265"/>
      <c r="L208" s="265"/>
      <c r="M208" s="265"/>
      <c r="N208" s="265"/>
      <c r="O208" s="265"/>
      <c r="P208" s="265"/>
      <c r="Q208" s="265"/>
      <c r="R208" s="265"/>
      <c r="S208" s="265"/>
      <c r="T208" s="265"/>
      <c r="U208" s="265"/>
      <c r="V208" s="265"/>
      <c r="W208" s="265"/>
      <c r="X208" s="265"/>
      <c r="Y208" s="265"/>
      <c r="Z208" s="265"/>
      <c r="AA208" s="265"/>
    </row>
    <row r="209" spans="1:27" ht="12.75" customHeight="1" x14ac:dyDescent="0.25">
      <c r="A209" s="265"/>
      <c r="B209" s="265"/>
      <c r="C209" s="265"/>
      <c r="D209" s="265"/>
      <c r="E209" s="265"/>
      <c r="F209" s="265"/>
      <c r="G209" s="265"/>
      <c r="H209" s="266"/>
      <c r="I209" s="266"/>
      <c r="J209" s="266"/>
      <c r="K209" s="265"/>
      <c r="L209" s="265"/>
      <c r="M209" s="265"/>
      <c r="N209" s="265"/>
      <c r="O209" s="265"/>
      <c r="P209" s="265"/>
      <c r="Q209" s="265"/>
      <c r="R209" s="265"/>
      <c r="S209" s="265"/>
      <c r="T209" s="265"/>
      <c r="U209" s="265"/>
      <c r="V209" s="265"/>
      <c r="W209" s="265"/>
      <c r="X209" s="265"/>
      <c r="Y209" s="265"/>
      <c r="Z209" s="265"/>
      <c r="AA209" s="265"/>
    </row>
    <row r="210" spans="1:27" ht="12.75" customHeight="1" x14ac:dyDescent="0.25">
      <c r="A210" s="265"/>
      <c r="B210" s="265"/>
      <c r="C210" s="265"/>
      <c r="D210" s="265"/>
      <c r="E210" s="265"/>
      <c r="F210" s="265"/>
      <c r="G210" s="265"/>
      <c r="H210" s="266"/>
      <c r="I210" s="266"/>
      <c r="J210" s="266"/>
      <c r="K210" s="265"/>
      <c r="L210" s="265"/>
      <c r="M210" s="265"/>
      <c r="N210" s="265"/>
      <c r="O210" s="265"/>
      <c r="P210" s="265"/>
      <c r="Q210" s="265"/>
      <c r="R210" s="265"/>
      <c r="S210" s="265"/>
      <c r="T210" s="265"/>
      <c r="U210" s="265"/>
      <c r="V210" s="265"/>
      <c r="W210" s="265"/>
      <c r="X210" s="265"/>
      <c r="Y210" s="265"/>
      <c r="Z210" s="265"/>
      <c r="AA210" s="265"/>
    </row>
    <row r="211" spans="1:27" ht="12.75" customHeight="1" x14ac:dyDescent="0.25">
      <c r="A211" s="265"/>
      <c r="B211" s="265"/>
      <c r="C211" s="265"/>
      <c r="D211" s="265"/>
      <c r="E211" s="265"/>
      <c r="F211" s="265"/>
      <c r="G211" s="265"/>
      <c r="H211" s="266"/>
      <c r="I211" s="266"/>
      <c r="J211" s="266"/>
      <c r="K211" s="265"/>
      <c r="L211" s="265"/>
      <c r="M211" s="265"/>
      <c r="N211" s="265"/>
      <c r="O211" s="265"/>
      <c r="P211" s="265"/>
      <c r="Q211" s="265"/>
      <c r="R211" s="265"/>
      <c r="S211" s="265"/>
      <c r="T211" s="265"/>
      <c r="U211" s="265"/>
      <c r="V211" s="265"/>
      <c r="W211" s="265"/>
      <c r="X211" s="265"/>
      <c r="Y211" s="265"/>
      <c r="Z211" s="265"/>
      <c r="AA211" s="265"/>
    </row>
    <row r="212" spans="1:27" ht="12.75" customHeight="1" x14ac:dyDescent="0.25">
      <c r="A212" s="265"/>
      <c r="B212" s="265"/>
      <c r="C212" s="265"/>
      <c r="D212" s="265"/>
      <c r="E212" s="265"/>
      <c r="F212" s="265"/>
      <c r="G212" s="265"/>
      <c r="H212" s="266"/>
      <c r="I212" s="266"/>
      <c r="J212" s="266"/>
      <c r="K212" s="265"/>
      <c r="L212" s="265"/>
      <c r="M212" s="265"/>
      <c r="N212" s="265"/>
      <c r="O212" s="265"/>
      <c r="P212" s="265"/>
      <c r="Q212" s="265"/>
      <c r="R212" s="265"/>
      <c r="S212" s="265"/>
      <c r="T212" s="265"/>
      <c r="U212" s="265"/>
      <c r="V212" s="265"/>
      <c r="W212" s="265"/>
      <c r="X212" s="265"/>
      <c r="Y212" s="265"/>
      <c r="Z212" s="265"/>
      <c r="AA212" s="265"/>
    </row>
    <row r="213" spans="1:27" ht="12.75" customHeight="1" x14ac:dyDescent="0.25">
      <c r="A213" s="265"/>
      <c r="B213" s="265"/>
      <c r="C213" s="265"/>
      <c r="D213" s="265"/>
      <c r="E213" s="265"/>
      <c r="F213" s="265"/>
      <c r="G213" s="265"/>
      <c r="H213" s="266"/>
      <c r="I213" s="266"/>
      <c r="J213" s="266"/>
      <c r="K213" s="265"/>
      <c r="L213" s="265"/>
      <c r="M213" s="265"/>
      <c r="N213" s="265"/>
      <c r="O213" s="265"/>
      <c r="P213" s="265"/>
      <c r="Q213" s="265"/>
      <c r="R213" s="265"/>
      <c r="S213" s="265"/>
      <c r="T213" s="265"/>
      <c r="U213" s="265"/>
      <c r="V213" s="265"/>
      <c r="W213" s="265"/>
      <c r="X213" s="265"/>
      <c r="Y213" s="265"/>
      <c r="Z213" s="265"/>
      <c r="AA213" s="265"/>
    </row>
    <row r="214" spans="1:27" ht="12.75" customHeight="1" x14ac:dyDescent="0.25">
      <c r="A214" s="265"/>
      <c r="B214" s="265"/>
      <c r="C214" s="265"/>
      <c r="D214" s="265"/>
      <c r="E214" s="265"/>
      <c r="F214" s="265"/>
      <c r="G214" s="265"/>
      <c r="H214" s="266"/>
      <c r="I214" s="266"/>
      <c r="J214" s="266"/>
      <c r="K214" s="265"/>
      <c r="L214" s="265"/>
      <c r="M214" s="265"/>
      <c r="N214" s="265"/>
      <c r="O214" s="265"/>
      <c r="P214" s="265"/>
      <c r="Q214" s="265"/>
      <c r="R214" s="265"/>
      <c r="S214" s="265"/>
      <c r="T214" s="265"/>
      <c r="U214" s="265"/>
      <c r="V214" s="265"/>
      <c r="W214" s="265"/>
      <c r="X214" s="265"/>
      <c r="Y214" s="265"/>
      <c r="Z214" s="265"/>
      <c r="AA214" s="265"/>
    </row>
    <row r="215" spans="1:27" ht="12.75" customHeight="1" x14ac:dyDescent="0.25">
      <c r="A215" s="265"/>
      <c r="B215" s="265"/>
      <c r="C215" s="265"/>
      <c r="D215" s="265"/>
      <c r="E215" s="265"/>
      <c r="F215" s="265"/>
      <c r="G215" s="265"/>
      <c r="H215" s="266"/>
      <c r="I215" s="266"/>
      <c r="J215" s="266"/>
      <c r="K215" s="265"/>
      <c r="L215" s="265"/>
      <c r="M215" s="265"/>
      <c r="N215" s="265"/>
      <c r="O215" s="265"/>
      <c r="P215" s="265"/>
      <c r="Q215" s="265"/>
      <c r="R215" s="265"/>
      <c r="S215" s="265"/>
      <c r="T215" s="265"/>
      <c r="U215" s="265"/>
      <c r="V215" s="265"/>
      <c r="W215" s="265"/>
      <c r="X215" s="265"/>
      <c r="Y215" s="265"/>
      <c r="Z215" s="265"/>
      <c r="AA215" s="265"/>
    </row>
    <row r="216" spans="1:27" ht="12.75" customHeight="1" x14ac:dyDescent="0.25">
      <c r="A216" s="265"/>
      <c r="B216" s="265"/>
      <c r="C216" s="265"/>
      <c r="D216" s="265"/>
      <c r="E216" s="265"/>
      <c r="F216" s="265"/>
      <c r="G216" s="265"/>
      <c r="H216" s="266"/>
      <c r="I216" s="266"/>
      <c r="J216" s="266"/>
      <c r="K216" s="265"/>
      <c r="L216" s="265"/>
      <c r="M216" s="265"/>
      <c r="N216" s="265"/>
      <c r="O216" s="265"/>
      <c r="P216" s="265"/>
      <c r="Q216" s="265"/>
      <c r="R216" s="265"/>
      <c r="S216" s="265"/>
      <c r="T216" s="265"/>
      <c r="U216" s="265"/>
      <c r="V216" s="265"/>
      <c r="W216" s="265"/>
      <c r="X216" s="265"/>
      <c r="Y216" s="265"/>
      <c r="Z216" s="265"/>
      <c r="AA216" s="265"/>
    </row>
    <row r="217" spans="1:27" ht="12.75" customHeight="1" x14ac:dyDescent="0.25">
      <c r="A217" s="265"/>
      <c r="B217" s="265"/>
      <c r="C217" s="265"/>
      <c r="D217" s="265"/>
      <c r="E217" s="265"/>
      <c r="F217" s="265"/>
      <c r="G217" s="265"/>
      <c r="H217" s="266"/>
      <c r="I217" s="266"/>
      <c r="J217" s="266"/>
      <c r="K217" s="265"/>
      <c r="L217" s="265"/>
      <c r="M217" s="265"/>
      <c r="N217" s="265"/>
      <c r="O217" s="265"/>
      <c r="P217" s="265"/>
      <c r="Q217" s="265"/>
      <c r="R217" s="265"/>
      <c r="S217" s="265"/>
      <c r="T217" s="265"/>
      <c r="U217" s="265"/>
      <c r="V217" s="265"/>
      <c r="W217" s="265"/>
      <c r="X217" s="265"/>
      <c r="Y217" s="265"/>
      <c r="Z217" s="265"/>
      <c r="AA217" s="265"/>
    </row>
    <row r="218" spans="1:27" ht="12.75" customHeight="1" x14ac:dyDescent="0.25">
      <c r="A218" s="265"/>
      <c r="B218" s="265"/>
      <c r="C218" s="265"/>
      <c r="D218" s="265"/>
      <c r="E218" s="265"/>
      <c r="F218" s="265"/>
      <c r="G218" s="265"/>
      <c r="H218" s="266"/>
      <c r="I218" s="266"/>
      <c r="J218" s="266"/>
      <c r="K218" s="265"/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265"/>
      <c r="W218" s="265"/>
      <c r="X218" s="265"/>
      <c r="Y218" s="265"/>
      <c r="Z218" s="265"/>
      <c r="AA218" s="265"/>
    </row>
    <row r="219" spans="1:27" ht="12.75" customHeight="1" x14ac:dyDescent="0.25">
      <c r="A219" s="265"/>
      <c r="B219" s="265"/>
      <c r="C219" s="265"/>
      <c r="D219" s="265"/>
      <c r="E219" s="265"/>
      <c r="F219" s="265"/>
      <c r="G219" s="265"/>
      <c r="H219" s="266"/>
      <c r="I219" s="266"/>
      <c r="J219" s="266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265"/>
      <c r="W219" s="265"/>
      <c r="X219" s="265"/>
      <c r="Y219" s="265"/>
      <c r="Z219" s="265"/>
      <c r="AA219" s="265"/>
    </row>
    <row r="220" spans="1:27" ht="12.75" customHeight="1" x14ac:dyDescent="0.25">
      <c r="A220" s="265"/>
      <c r="B220" s="265"/>
      <c r="C220" s="265"/>
      <c r="D220" s="265"/>
      <c r="E220" s="265"/>
      <c r="F220" s="265"/>
      <c r="G220" s="265"/>
      <c r="H220" s="266"/>
      <c r="I220" s="266"/>
      <c r="J220" s="266"/>
      <c r="K220" s="265"/>
      <c r="L220" s="265"/>
      <c r="M220" s="265"/>
      <c r="N220" s="265"/>
      <c r="O220" s="265"/>
      <c r="P220" s="265"/>
      <c r="Q220" s="265"/>
      <c r="R220" s="265"/>
      <c r="S220" s="265"/>
      <c r="T220" s="265"/>
      <c r="U220" s="265"/>
      <c r="V220" s="265"/>
      <c r="W220" s="265"/>
      <c r="X220" s="265"/>
      <c r="Y220" s="265"/>
      <c r="Z220" s="265"/>
      <c r="AA220" s="265"/>
    </row>
    <row r="221" spans="1:27" ht="12.75" customHeight="1" x14ac:dyDescent="0.25">
      <c r="A221" s="265"/>
      <c r="B221" s="265"/>
      <c r="C221" s="265"/>
      <c r="D221" s="265"/>
      <c r="E221" s="265"/>
      <c r="F221" s="265"/>
      <c r="G221" s="265"/>
      <c r="H221" s="266"/>
      <c r="I221" s="266"/>
      <c r="J221" s="266"/>
      <c r="K221" s="265"/>
      <c r="L221" s="265"/>
      <c r="M221" s="265"/>
      <c r="N221" s="265"/>
      <c r="O221" s="265"/>
      <c r="P221" s="265"/>
      <c r="Q221" s="265"/>
      <c r="R221" s="265"/>
      <c r="S221" s="265"/>
      <c r="T221" s="265"/>
      <c r="U221" s="265"/>
      <c r="V221" s="265"/>
      <c r="W221" s="265"/>
      <c r="X221" s="265"/>
      <c r="Y221" s="265"/>
      <c r="Z221" s="265"/>
      <c r="AA221" s="265"/>
    </row>
    <row r="222" spans="1:27" ht="12.75" customHeight="1" x14ac:dyDescent="0.25">
      <c r="A222" s="265"/>
      <c r="B222" s="265"/>
      <c r="C222" s="265"/>
      <c r="D222" s="265"/>
      <c r="E222" s="265"/>
      <c r="F222" s="265"/>
      <c r="G222" s="265"/>
      <c r="H222" s="266"/>
      <c r="I222" s="266"/>
      <c r="J222" s="266"/>
      <c r="K222" s="265"/>
      <c r="L222" s="265"/>
      <c r="M222" s="265"/>
      <c r="N222" s="265"/>
      <c r="O222" s="265"/>
      <c r="P222" s="265"/>
      <c r="Q222" s="265"/>
      <c r="R222" s="265"/>
      <c r="S222" s="265"/>
      <c r="T222" s="265"/>
      <c r="U222" s="265"/>
      <c r="V222" s="265"/>
      <c r="W222" s="265"/>
      <c r="X222" s="265"/>
      <c r="Y222" s="265"/>
      <c r="Z222" s="265"/>
      <c r="AA222" s="265"/>
    </row>
    <row r="223" spans="1:27" ht="12.75" customHeight="1" x14ac:dyDescent="0.25">
      <c r="A223" s="265"/>
      <c r="B223" s="265"/>
      <c r="C223" s="265"/>
      <c r="D223" s="265"/>
      <c r="E223" s="265"/>
      <c r="F223" s="265"/>
      <c r="G223" s="265"/>
      <c r="H223" s="266"/>
      <c r="I223" s="266"/>
      <c r="J223" s="266"/>
      <c r="K223" s="265"/>
      <c r="L223" s="265"/>
      <c r="M223" s="265"/>
      <c r="N223" s="265"/>
      <c r="O223" s="265"/>
      <c r="P223" s="265"/>
      <c r="Q223" s="265"/>
      <c r="R223" s="265"/>
      <c r="S223" s="265"/>
      <c r="T223" s="265"/>
      <c r="U223" s="265"/>
      <c r="V223" s="265"/>
      <c r="W223" s="265"/>
      <c r="X223" s="265"/>
      <c r="Y223" s="265"/>
      <c r="Z223" s="265"/>
      <c r="AA223" s="265"/>
    </row>
    <row r="224" spans="1:27" ht="12.75" customHeight="1" x14ac:dyDescent="0.25">
      <c r="A224" s="265"/>
      <c r="B224" s="265"/>
      <c r="C224" s="265"/>
      <c r="D224" s="265"/>
      <c r="E224" s="265"/>
      <c r="F224" s="265"/>
      <c r="G224" s="265"/>
      <c r="H224" s="266"/>
      <c r="I224" s="266"/>
      <c r="J224" s="266"/>
      <c r="K224" s="265"/>
      <c r="L224" s="265"/>
      <c r="M224" s="265"/>
      <c r="N224" s="265"/>
      <c r="O224" s="265"/>
      <c r="P224" s="265"/>
      <c r="Q224" s="265"/>
      <c r="R224" s="265"/>
      <c r="S224" s="265"/>
      <c r="T224" s="265"/>
      <c r="U224" s="265"/>
      <c r="V224" s="265"/>
      <c r="W224" s="265"/>
      <c r="X224" s="265"/>
      <c r="Y224" s="265"/>
      <c r="Z224" s="265"/>
      <c r="AA224" s="265"/>
    </row>
    <row r="225" spans="1:27" ht="12.75" customHeight="1" x14ac:dyDescent="0.25">
      <c r="A225" s="265"/>
      <c r="B225" s="265"/>
      <c r="C225" s="265"/>
      <c r="D225" s="265"/>
      <c r="E225" s="265"/>
      <c r="F225" s="265"/>
      <c r="G225" s="265"/>
      <c r="H225" s="266"/>
      <c r="I225" s="266"/>
      <c r="J225" s="266"/>
      <c r="K225" s="265"/>
      <c r="L225" s="265"/>
      <c r="M225" s="265"/>
      <c r="N225" s="265"/>
      <c r="O225" s="265"/>
      <c r="P225" s="265"/>
      <c r="Q225" s="265"/>
      <c r="R225" s="265"/>
      <c r="S225" s="265"/>
      <c r="T225" s="265"/>
      <c r="U225" s="265"/>
      <c r="V225" s="265"/>
      <c r="W225" s="265"/>
      <c r="X225" s="265"/>
      <c r="Y225" s="265"/>
      <c r="Z225" s="265"/>
      <c r="AA225" s="265"/>
    </row>
    <row r="226" spans="1:27" ht="12.75" customHeight="1" x14ac:dyDescent="0.25">
      <c r="A226" s="265"/>
      <c r="B226" s="265"/>
      <c r="C226" s="265"/>
      <c r="D226" s="265"/>
      <c r="E226" s="265"/>
      <c r="F226" s="265"/>
      <c r="G226" s="265"/>
      <c r="H226" s="266"/>
      <c r="I226" s="266"/>
      <c r="J226" s="266"/>
      <c r="K226" s="265"/>
      <c r="L226" s="265"/>
      <c r="M226" s="265"/>
      <c r="N226" s="265"/>
      <c r="O226" s="265"/>
      <c r="P226" s="265"/>
      <c r="Q226" s="265"/>
      <c r="R226" s="265"/>
      <c r="S226" s="265"/>
      <c r="T226" s="265"/>
      <c r="U226" s="265"/>
      <c r="V226" s="265"/>
      <c r="W226" s="265"/>
      <c r="X226" s="265"/>
      <c r="Y226" s="265"/>
      <c r="Z226" s="265"/>
      <c r="AA226" s="265"/>
    </row>
    <row r="227" spans="1:27" ht="12.75" customHeight="1" x14ac:dyDescent="0.25">
      <c r="A227" s="265"/>
      <c r="B227" s="265"/>
      <c r="C227" s="265"/>
      <c r="D227" s="265"/>
      <c r="E227" s="265"/>
      <c r="F227" s="265"/>
      <c r="G227" s="265"/>
      <c r="H227" s="266"/>
      <c r="I227" s="266"/>
      <c r="J227" s="266"/>
      <c r="K227" s="265"/>
      <c r="L227" s="265"/>
      <c r="M227" s="265"/>
      <c r="N227" s="265"/>
      <c r="O227" s="265"/>
      <c r="P227" s="265"/>
      <c r="Q227" s="265"/>
      <c r="R227" s="265"/>
      <c r="S227" s="265"/>
      <c r="T227" s="265"/>
      <c r="U227" s="265"/>
      <c r="V227" s="265"/>
      <c r="W227" s="265"/>
      <c r="X227" s="265"/>
      <c r="Y227" s="265"/>
      <c r="Z227" s="265"/>
      <c r="AA227" s="265"/>
    </row>
    <row r="228" spans="1:27" ht="12.75" customHeight="1" x14ac:dyDescent="0.25">
      <c r="A228" s="265"/>
      <c r="B228" s="265"/>
      <c r="C228" s="265"/>
      <c r="D228" s="265"/>
      <c r="E228" s="265"/>
      <c r="F228" s="265"/>
      <c r="G228" s="265"/>
      <c r="H228" s="266"/>
      <c r="I228" s="266"/>
      <c r="J228" s="266"/>
      <c r="K228" s="265"/>
      <c r="L228" s="265"/>
      <c r="M228" s="265"/>
      <c r="N228" s="265"/>
      <c r="O228" s="265"/>
      <c r="P228" s="265"/>
      <c r="Q228" s="265"/>
      <c r="R228" s="265"/>
      <c r="S228" s="265"/>
      <c r="T228" s="265"/>
      <c r="U228" s="265"/>
      <c r="V228" s="265"/>
      <c r="W228" s="265"/>
      <c r="X228" s="265"/>
      <c r="Y228" s="265"/>
      <c r="Z228" s="265"/>
      <c r="AA228" s="265"/>
    </row>
    <row r="229" spans="1:27" ht="12.75" customHeight="1" x14ac:dyDescent="0.25">
      <c r="A229" s="265"/>
      <c r="B229" s="265"/>
      <c r="C229" s="265"/>
      <c r="D229" s="265"/>
      <c r="E229" s="265"/>
      <c r="F229" s="265"/>
      <c r="G229" s="265"/>
      <c r="H229" s="266"/>
      <c r="I229" s="266"/>
      <c r="J229" s="266"/>
      <c r="K229" s="265"/>
      <c r="L229" s="265"/>
      <c r="M229" s="265"/>
      <c r="N229" s="265"/>
      <c r="O229" s="265"/>
      <c r="P229" s="265"/>
      <c r="Q229" s="265"/>
      <c r="R229" s="265"/>
      <c r="S229" s="265"/>
      <c r="T229" s="265"/>
      <c r="U229" s="265"/>
      <c r="V229" s="265"/>
      <c r="W229" s="265"/>
      <c r="X229" s="265"/>
      <c r="Y229" s="265"/>
      <c r="Z229" s="265"/>
      <c r="AA229" s="265"/>
    </row>
    <row r="230" spans="1:27" ht="12.75" customHeight="1" x14ac:dyDescent="0.25">
      <c r="A230" s="265"/>
      <c r="B230" s="265"/>
      <c r="C230" s="265"/>
      <c r="D230" s="265"/>
      <c r="E230" s="265"/>
      <c r="F230" s="265"/>
      <c r="G230" s="265"/>
      <c r="H230" s="266"/>
      <c r="I230" s="266"/>
      <c r="J230" s="266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65"/>
      <c r="V230" s="265"/>
      <c r="W230" s="265"/>
      <c r="X230" s="265"/>
      <c r="Y230" s="265"/>
      <c r="Z230" s="265"/>
      <c r="AA230" s="265"/>
    </row>
    <row r="231" spans="1:27" ht="12.75" customHeight="1" x14ac:dyDescent="0.25">
      <c r="A231" s="265"/>
      <c r="B231" s="265"/>
      <c r="C231" s="265"/>
      <c r="D231" s="265"/>
      <c r="E231" s="265"/>
      <c r="F231" s="265"/>
      <c r="G231" s="265"/>
      <c r="H231" s="266"/>
      <c r="I231" s="266"/>
      <c r="J231" s="266"/>
      <c r="K231" s="265"/>
      <c r="L231" s="265"/>
      <c r="M231" s="265"/>
      <c r="N231" s="265"/>
      <c r="O231" s="265"/>
      <c r="P231" s="265"/>
      <c r="Q231" s="265"/>
      <c r="R231" s="265"/>
      <c r="S231" s="265"/>
      <c r="T231" s="265"/>
      <c r="U231" s="265"/>
      <c r="V231" s="265"/>
      <c r="W231" s="265"/>
      <c r="X231" s="265"/>
      <c r="Y231" s="265"/>
      <c r="Z231" s="265"/>
      <c r="AA231" s="265"/>
    </row>
    <row r="232" spans="1:27" ht="12.75" customHeight="1" x14ac:dyDescent="0.25">
      <c r="A232" s="265"/>
      <c r="B232" s="265"/>
      <c r="C232" s="265"/>
      <c r="D232" s="265"/>
      <c r="E232" s="265"/>
      <c r="F232" s="265"/>
      <c r="G232" s="265"/>
      <c r="H232" s="266"/>
      <c r="I232" s="266"/>
      <c r="J232" s="266"/>
      <c r="K232" s="265"/>
      <c r="L232" s="265"/>
      <c r="M232" s="265"/>
      <c r="N232" s="265"/>
      <c r="O232" s="265"/>
      <c r="P232" s="265"/>
      <c r="Q232" s="265"/>
      <c r="R232" s="265"/>
      <c r="S232" s="265"/>
      <c r="T232" s="265"/>
      <c r="U232" s="265"/>
      <c r="V232" s="265"/>
      <c r="W232" s="265"/>
      <c r="X232" s="265"/>
      <c r="Y232" s="265"/>
      <c r="Z232" s="265"/>
      <c r="AA232" s="265"/>
    </row>
    <row r="233" spans="1:27" ht="12.75" customHeight="1" x14ac:dyDescent="0.25">
      <c r="A233" s="265"/>
      <c r="B233" s="265"/>
      <c r="C233" s="265"/>
      <c r="D233" s="265"/>
      <c r="E233" s="265"/>
      <c r="F233" s="265"/>
      <c r="G233" s="265"/>
      <c r="H233" s="266"/>
      <c r="I233" s="266"/>
      <c r="J233" s="266"/>
      <c r="K233" s="265"/>
      <c r="L233" s="265"/>
      <c r="M233" s="265"/>
      <c r="N233" s="265"/>
      <c r="O233" s="265"/>
      <c r="P233" s="265"/>
      <c r="Q233" s="265"/>
      <c r="R233" s="265"/>
      <c r="S233" s="265"/>
      <c r="T233" s="265"/>
      <c r="U233" s="265"/>
      <c r="V233" s="265"/>
      <c r="W233" s="265"/>
      <c r="X233" s="265"/>
      <c r="Y233" s="265"/>
      <c r="Z233" s="265"/>
      <c r="AA233" s="265"/>
    </row>
    <row r="234" spans="1:27" ht="12.75" customHeight="1" x14ac:dyDescent="0.25">
      <c r="A234" s="265"/>
      <c r="B234" s="265"/>
      <c r="C234" s="265"/>
      <c r="D234" s="265"/>
      <c r="E234" s="265"/>
      <c r="F234" s="265"/>
      <c r="G234" s="265"/>
      <c r="H234" s="266"/>
      <c r="I234" s="266"/>
      <c r="J234" s="266"/>
      <c r="K234" s="265"/>
      <c r="L234" s="265"/>
      <c r="M234" s="265"/>
      <c r="N234" s="265"/>
      <c r="O234" s="265"/>
      <c r="P234" s="265"/>
      <c r="Q234" s="265"/>
      <c r="R234" s="265"/>
      <c r="S234" s="265"/>
      <c r="T234" s="265"/>
      <c r="U234" s="265"/>
      <c r="V234" s="265"/>
      <c r="W234" s="265"/>
      <c r="X234" s="265"/>
      <c r="Y234" s="265"/>
      <c r="Z234" s="265"/>
      <c r="AA234" s="265"/>
    </row>
    <row r="235" spans="1:27" ht="12.75" customHeight="1" x14ac:dyDescent="0.25">
      <c r="A235" s="265"/>
      <c r="B235" s="265"/>
      <c r="C235" s="265"/>
      <c r="D235" s="265"/>
      <c r="E235" s="265"/>
      <c r="F235" s="265"/>
      <c r="G235" s="265"/>
      <c r="H235" s="266"/>
      <c r="I235" s="266"/>
      <c r="J235" s="266"/>
      <c r="K235" s="265"/>
      <c r="L235" s="265"/>
      <c r="M235" s="265"/>
      <c r="N235" s="265"/>
      <c r="O235" s="265"/>
      <c r="P235" s="265"/>
      <c r="Q235" s="265"/>
      <c r="R235" s="265"/>
      <c r="S235" s="265"/>
      <c r="T235" s="265"/>
      <c r="U235" s="265"/>
      <c r="V235" s="265"/>
      <c r="W235" s="265"/>
      <c r="X235" s="265"/>
      <c r="Y235" s="265"/>
      <c r="Z235" s="265"/>
      <c r="AA235" s="265"/>
    </row>
    <row r="236" spans="1:27" ht="12.75" customHeight="1" x14ac:dyDescent="0.25">
      <c r="A236" s="265"/>
      <c r="B236" s="265"/>
      <c r="C236" s="265"/>
      <c r="D236" s="265"/>
      <c r="E236" s="265"/>
      <c r="F236" s="265"/>
      <c r="G236" s="265"/>
      <c r="H236" s="266"/>
      <c r="I236" s="266"/>
      <c r="J236" s="266"/>
      <c r="K236" s="265"/>
      <c r="L236" s="265"/>
      <c r="M236" s="265"/>
      <c r="N236" s="265"/>
      <c r="O236" s="265"/>
      <c r="P236" s="265"/>
      <c r="Q236" s="265"/>
      <c r="R236" s="265"/>
      <c r="S236" s="265"/>
      <c r="T236" s="265"/>
      <c r="U236" s="265"/>
      <c r="V236" s="265"/>
      <c r="W236" s="265"/>
      <c r="X236" s="265"/>
      <c r="Y236" s="265"/>
      <c r="Z236" s="265"/>
      <c r="AA236" s="265"/>
    </row>
    <row r="237" spans="1:27" ht="12.75" customHeight="1" x14ac:dyDescent="0.25">
      <c r="A237" s="265"/>
      <c r="B237" s="265"/>
      <c r="C237" s="265"/>
      <c r="D237" s="265"/>
      <c r="E237" s="265"/>
      <c r="F237" s="265"/>
      <c r="G237" s="265"/>
      <c r="H237" s="266"/>
      <c r="I237" s="266"/>
      <c r="J237" s="266"/>
      <c r="K237" s="265"/>
      <c r="L237" s="265"/>
      <c r="M237" s="265"/>
      <c r="N237" s="265"/>
      <c r="O237" s="265"/>
      <c r="P237" s="265"/>
      <c r="Q237" s="265"/>
      <c r="R237" s="265"/>
      <c r="S237" s="265"/>
      <c r="T237" s="265"/>
      <c r="U237" s="265"/>
      <c r="V237" s="265"/>
      <c r="W237" s="265"/>
      <c r="X237" s="265"/>
      <c r="Y237" s="265"/>
      <c r="Z237" s="265"/>
      <c r="AA237" s="265"/>
    </row>
    <row r="238" spans="1:27" ht="12.75" customHeight="1" x14ac:dyDescent="0.25">
      <c r="A238" s="265"/>
      <c r="B238" s="265"/>
      <c r="C238" s="265"/>
      <c r="D238" s="265"/>
      <c r="E238" s="265"/>
      <c r="F238" s="265"/>
      <c r="G238" s="265"/>
      <c r="H238" s="266"/>
      <c r="I238" s="266"/>
      <c r="J238" s="266"/>
      <c r="K238" s="265"/>
      <c r="L238" s="265"/>
      <c r="M238" s="265"/>
      <c r="N238" s="265"/>
      <c r="O238" s="265"/>
      <c r="P238" s="265"/>
      <c r="Q238" s="265"/>
      <c r="R238" s="265"/>
      <c r="S238" s="265"/>
      <c r="T238" s="265"/>
      <c r="U238" s="265"/>
      <c r="V238" s="265"/>
      <c r="W238" s="265"/>
      <c r="X238" s="265"/>
      <c r="Y238" s="265"/>
      <c r="Z238" s="265"/>
      <c r="AA238" s="265"/>
    </row>
    <row r="239" spans="1:27" ht="12.75" customHeight="1" x14ac:dyDescent="0.25">
      <c r="A239" s="265"/>
      <c r="B239" s="265"/>
      <c r="C239" s="265"/>
      <c r="D239" s="265"/>
      <c r="E239" s="265"/>
      <c r="F239" s="265"/>
      <c r="G239" s="265"/>
      <c r="H239" s="266"/>
      <c r="I239" s="266"/>
      <c r="J239" s="266"/>
      <c r="K239" s="265"/>
      <c r="L239" s="265"/>
      <c r="M239" s="265"/>
      <c r="N239" s="265"/>
      <c r="O239" s="265"/>
      <c r="P239" s="265"/>
      <c r="Q239" s="265"/>
      <c r="R239" s="265"/>
      <c r="S239" s="265"/>
      <c r="T239" s="265"/>
      <c r="U239" s="265"/>
      <c r="V239" s="265"/>
      <c r="W239" s="265"/>
      <c r="X239" s="265"/>
      <c r="Y239" s="265"/>
      <c r="Z239" s="265"/>
      <c r="AA239" s="265"/>
    </row>
    <row r="240" spans="1:27" ht="12.75" customHeight="1" x14ac:dyDescent="0.25">
      <c r="A240" s="265"/>
      <c r="B240" s="265"/>
      <c r="C240" s="265"/>
      <c r="D240" s="265"/>
      <c r="E240" s="265"/>
      <c r="F240" s="265"/>
      <c r="G240" s="265"/>
      <c r="H240" s="266"/>
      <c r="I240" s="266"/>
      <c r="J240" s="266"/>
      <c r="K240" s="265"/>
      <c r="L240" s="265"/>
      <c r="M240" s="265"/>
      <c r="N240" s="265"/>
      <c r="O240" s="265"/>
      <c r="P240" s="265"/>
      <c r="Q240" s="265"/>
      <c r="R240" s="265"/>
      <c r="S240" s="265"/>
      <c r="T240" s="265"/>
      <c r="U240" s="265"/>
      <c r="V240" s="265"/>
      <c r="W240" s="265"/>
      <c r="X240" s="265"/>
      <c r="Y240" s="265"/>
      <c r="Z240" s="265"/>
      <c r="AA240" s="265"/>
    </row>
    <row r="241" spans="1:27" ht="12.75" customHeight="1" x14ac:dyDescent="0.25">
      <c r="A241" s="265"/>
      <c r="B241" s="265"/>
      <c r="C241" s="265"/>
      <c r="D241" s="265"/>
      <c r="E241" s="265"/>
      <c r="F241" s="265"/>
      <c r="G241" s="265"/>
      <c r="H241" s="266"/>
      <c r="I241" s="266"/>
      <c r="J241" s="266"/>
      <c r="K241" s="265"/>
      <c r="L241" s="265"/>
      <c r="M241" s="265"/>
      <c r="N241" s="265"/>
      <c r="O241" s="265"/>
      <c r="P241" s="265"/>
      <c r="Q241" s="265"/>
      <c r="R241" s="265"/>
      <c r="S241" s="265"/>
      <c r="T241" s="265"/>
      <c r="U241" s="265"/>
      <c r="V241" s="265"/>
      <c r="W241" s="265"/>
      <c r="X241" s="265"/>
      <c r="Y241" s="265"/>
      <c r="Z241" s="265"/>
      <c r="AA241" s="265"/>
    </row>
    <row r="242" spans="1:27" ht="12.75" customHeight="1" x14ac:dyDescent="0.25">
      <c r="A242" s="265"/>
      <c r="B242" s="265"/>
      <c r="C242" s="265"/>
      <c r="D242" s="265"/>
      <c r="E242" s="265"/>
      <c r="F242" s="265"/>
      <c r="G242" s="265"/>
      <c r="H242" s="266"/>
      <c r="I242" s="266"/>
      <c r="J242" s="266"/>
      <c r="K242" s="265"/>
      <c r="L242" s="265"/>
      <c r="M242" s="265"/>
      <c r="N242" s="265"/>
      <c r="O242" s="265"/>
      <c r="P242" s="265"/>
      <c r="Q242" s="265"/>
      <c r="R242" s="265"/>
      <c r="S242" s="265"/>
      <c r="T242" s="265"/>
      <c r="U242" s="265"/>
      <c r="V242" s="265"/>
      <c r="W242" s="265"/>
      <c r="X242" s="265"/>
      <c r="Y242" s="265"/>
      <c r="Z242" s="265"/>
      <c r="AA242" s="265"/>
    </row>
    <row r="243" spans="1:27" ht="12.75" customHeight="1" x14ac:dyDescent="0.25">
      <c r="A243" s="265"/>
      <c r="B243" s="265"/>
      <c r="C243" s="265"/>
      <c r="D243" s="265"/>
      <c r="E243" s="265"/>
      <c r="F243" s="265"/>
      <c r="G243" s="265"/>
      <c r="H243" s="266"/>
      <c r="I243" s="266"/>
      <c r="J243" s="266"/>
      <c r="K243" s="265"/>
      <c r="L243" s="265"/>
      <c r="M243" s="265"/>
      <c r="N243" s="265"/>
      <c r="O243" s="265"/>
      <c r="P243" s="265"/>
      <c r="Q243" s="265"/>
      <c r="R243" s="265"/>
      <c r="S243" s="265"/>
      <c r="T243" s="265"/>
      <c r="U243" s="265"/>
      <c r="V243" s="265"/>
      <c r="W243" s="265"/>
      <c r="X243" s="265"/>
      <c r="Y243" s="265"/>
      <c r="Z243" s="265"/>
      <c r="AA243" s="265"/>
    </row>
    <row r="244" spans="1:27" ht="12.75" customHeight="1" x14ac:dyDescent="0.25">
      <c r="A244" s="265"/>
      <c r="B244" s="265"/>
      <c r="C244" s="265"/>
      <c r="D244" s="265"/>
      <c r="E244" s="265"/>
      <c r="F244" s="265"/>
      <c r="G244" s="265"/>
      <c r="H244" s="266"/>
      <c r="I244" s="266"/>
      <c r="J244" s="266"/>
      <c r="K244" s="265"/>
      <c r="L244" s="265"/>
      <c r="M244" s="265"/>
      <c r="N244" s="265"/>
      <c r="O244" s="265"/>
      <c r="P244" s="265"/>
      <c r="Q244" s="265"/>
      <c r="R244" s="265"/>
      <c r="S244" s="265"/>
      <c r="T244" s="265"/>
      <c r="U244" s="265"/>
      <c r="V244" s="265"/>
      <c r="W244" s="265"/>
      <c r="X244" s="265"/>
      <c r="Y244" s="265"/>
      <c r="Z244" s="265"/>
      <c r="AA244" s="265"/>
    </row>
    <row r="245" spans="1:27" ht="12.75" customHeight="1" x14ac:dyDescent="0.25">
      <c r="A245" s="265"/>
      <c r="B245" s="265"/>
      <c r="C245" s="265"/>
      <c r="D245" s="265"/>
      <c r="E245" s="265"/>
      <c r="F245" s="265"/>
      <c r="G245" s="265"/>
      <c r="H245" s="266"/>
      <c r="I245" s="266"/>
      <c r="J245" s="266"/>
      <c r="K245" s="265"/>
      <c r="L245" s="265"/>
      <c r="M245" s="265"/>
      <c r="N245" s="265"/>
      <c r="O245" s="265"/>
      <c r="P245" s="265"/>
      <c r="Q245" s="265"/>
      <c r="R245" s="265"/>
      <c r="S245" s="265"/>
      <c r="T245" s="265"/>
      <c r="U245" s="265"/>
      <c r="V245" s="265"/>
      <c r="W245" s="265"/>
      <c r="X245" s="265"/>
      <c r="Y245" s="265"/>
      <c r="Z245" s="265"/>
      <c r="AA245" s="265"/>
    </row>
    <row r="246" spans="1:27" ht="12.75" customHeight="1" x14ac:dyDescent="0.25">
      <c r="A246" s="265"/>
      <c r="B246" s="265"/>
      <c r="C246" s="265"/>
      <c r="D246" s="265"/>
      <c r="E246" s="265"/>
      <c r="F246" s="265"/>
      <c r="G246" s="265"/>
      <c r="H246" s="266"/>
      <c r="I246" s="266"/>
      <c r="J246" s="266"/>
      <c r="K246" s="265"/>
      <c r="L246" s="265"/>
      <c r="M246" s="265"/>
      <c r="N246" s="265"/>
      <c r="O246" s="265"/>
      <c r="P246" s="265"/>
      <c r="Q246" s="265"/>
      <c r="R246" s="265"/>
      <c r="S246" s="265"/>
      <c r="T246" s="265"/>
      <c r="U246" s="265"/>
      <c r="V246" s="265"/>
      <c r="W246" s="265"/>
      <c r="X246" s="265"/>
      <c r="Y246" s="265"/>
      <c r="Z246" s="265"/>
      <c r="AA246" s="265"/>
    </row>
    <row r="247" spans="1:27" ht="12.75" customHeight="1" x14ac:dyDescent="0.25">
      <c r="A247" s="265"/>
      <c r="B247" s="265"/>
      <c r="C247" s="265"/>
      <c r="D247" s="265"/>
      <c r="E247" s="265"/>
      <c r="F247" s="265"/>
      <c r="G247" s="265"/>
      <c r="H247" s="266"/>
      <c r="I247" s="266"/>
      <c r="J247" s="266"/>
      <c r="K247" s="265"/>
      <c r="L247" s="265"/>
      <c r="M247" s="265"/>
      <c r="N247" s="265"/>
      <c r="O247" s="265"/>
      <c r="P247" s="265"/>
      <c r="Q247" s="265"/>
      <c r="R247" s="265"/>
      <c r="S247" s="265"/>
      <c r="T247" s="265"/>
      <c r="U247" s="265"/>
      <c r="V247" s="265"/>
      <c r="W247" s="265"/>
      <c r="X247" s="265"/>
      <c r="Y247" s="265"/>
      <c r="Z247" s="265"/>
      <c r="AA247" s="265"/>
    </row>
    <row r="248" spans="1:27" ht="12.75" customHeight="1" x14ac:dyDescent="0.25">
      <c r="A248" s="265"/>
      <c r="B248" s="265"/>
      <c r="C248" s="265"/>
      <c r="D248" s="265"/>
      <c r="E248" s="265"/>
      <c r="F248" s="265"/>
      <c r="G248" s="265"/>
      <c r="H248" s="266"/>
      <c r="I248" s="266"/>
      <c r="J248" s="266"/>
      <c r="K248" s="265"/>
      <c r="L248" s="265"/>
      <c r="M248" s="265"/>
      <c r="N248" s="265"/>
      <c r="O248" s="265"/>
      <c r="P248" s="265"/>
      <c r="Q248" s="265"/>
      <c r="R248" s="265"/>
      <c r="S248" s="265"/>
      <c r="T248" s="265"/>
      <c r="U248" s="265"/>
      <c r="V248" s="265"/>
      <c r="W248" s="265"/>
      <c r="X248" s="265"/>
      <c r="Y248" s="265"/>
      <c r="Z248" s="265"/>
      <c r="AA248" s="265"/>
    </row>
    <row r="249" spans="1:27" ht="12.75" customHeight="1" x14ac:dyDescent="0.25">
      <c r="A249" s="265"/>
      <c r="B249" s="265"/>
      <c r="C249" s="265"/>
      <c r="D249" s="265"/>
      <c r="E249" s="265"/>
      <c r="F249" s="265"/>
      <c r="G249" s="265"/>
      <c r="H249" s="266"/>
      <c r="I249" s="266"/>
      <c r="J249" s="266"/>
      <c r="K249" s="265"/>
      <c r="L249" s="265"/>
      <c r="M249" s="265"/>
      <c r="N249" s="265"/>
      <c r="O249" s="265"/>
      <c r="P249" s="265"/>
      <c r="Q249" s="265"/>
      <c r="R249" s="265"/>
      <c r="S249" s="265"/>
      <c r="T249" s="265"/>
      <c r="U249" s="265"/>
      <c r="V249" s="265"/>
      <c r="W249" s="265"/>
      <c r="X249" s="265"/>
      <c r="Y249" s="265"/>
      <c r="Z249" s="265"/>
      <c r="AA249" s="265"/>
    </row>
    <row r="250" spans="1:27" ht="12.75" customHeight="1" x14ac:dyDescent="0.25">
      <c r="A250" s="265"/>
      <c r="B250" s="265"/>
      <c r="C250" s="265"/>
      <c r="D250" s="265"/>
      <c r="E250" s="265"/>
      <c r="F250" s="265"/>
      <c r="G250" s="265"/>
      <c r="H250" s="266"/>
      <c r="I250" s="266"/>
      <c r="J250" s="266"/>
      <c r="K250" s="265"/>
      <c r="L250" s="265"/>
      <c r="M250" s="265"/>
      <c r="N250" s="265"/>
      <c r="O250" s="265"/>
      <c r="P250" s="265"/>
      <c r="Q250" s="265"/>
      <c r="R250" s="265"/>
      <c r="S250" s="265"/>
      <c r="T250" s="265"/>
      <c r="U250" s="265"/>
      <c r="V250" s="265"/>
      <c r="W250" s="265"/>
      <c r="X250" s="265"/>
      <c r="Y250" s="265"/>
      <c r="Z250" s="265"/>
      <c r="AA250" s="265"/>
    </row>
    <row r="251" spans="1:27" ht="12.75" customHeight="1" x14ac:dyDescent="0.25">
      <c r="A251" s="265"/>
      <c r="B251" s="265"/>
      <c r="C251" s="265"/>
      <c r="D251" s="265"/>
      <c r="E251" s="265"/>
      <c r="F251" s="265"/>
      <c r="G251" s="265"/>
      <c r="H251" s="266"/>
      <c r="I251" s="266"/>
      <c r="J251" s="266"/>
      <c r="K251" s="265"/>
      <c r="L251" s="265"/>
      <c r="M251" s="265"/>
      <c r="N251" s="265"/>
      <c r="O251" s="265"/>
      <c r="P251" s="265"/>
      <c r="Q251" s="265"/>
      <c r="R251" s="265"/>
      <c r="S251" s="265"/>
      <c r="T251" s="265"/>
      <c r="U251" s="265"/>
      <c r="V251" s="265"/>
      <c r="W251" s="265"/>
      <c r="X251" s="265"/>
      <c r="Y251" s="265"/>
      <c r="Z251" s="265"/>
      <c r="AA251" s="265"/>
    </row>
    <row r="252" spans="1:27" ht="12.75" customHeight="1" x14ac:dyDescent="0.25">
      <c r="A252" s="265"/>
      <c r="B252" s="265"/>
      <c r="C252" s="265"/>
      <c r="D252" s="265"/>
      <c r="E252" s="265"/>
      <c r="F252" s="265"/>
      <c r="G252" s="265"/>
      <c r="H252" s="266"/>
      <c r="I252" s="266"/>
      <c r="J252" s="266"/>
      <c r="K252" s="265"/>
      <c r="L252" s="265"/>
      <c r="M252" s="265"/>
      <c r="N252" s="265"/>
      <c r="O252" s="265"/>
      <c r="P252" s="265"/>
      <c r="Q252" s="265"/>
      <c r="R252" s="265"/>
      <c r="S252" s="265"/>
      <c r="T252" s="265"/>
      <c r="U252" s="265"/>
      <c r="V252" s="265"/>
      <c r="W252" s="265"/>
      <c r="X252" s="265"/>
      <c r="Y252" s="265"/>
      <c r="Z252" s="265"/>
      <c r="AA252" s="265"/>
    </row>
    <row r="253" spans="1:27" ht="12.75" customHeight="1" x14ac:dyDescent="0.25">
      <c r="A253" s="265"/>
      <c r="B253" s="265"/>
      <c r="C253" s="265"/>
      <c r="D253" s="265"/>
      <c r="E253" s="265"/>
      <c r="F253" s="265"/>
      <c r="G253" s="265"/>
      <c r="H253" s="266"/>
      <c r="I253" s="266"/>
      <c r="J253" s="266"/>
      <c r="K253" s="265"/>
      <c r="L253" s="265"/>
      <c r="M253" s="265"/>
      <c r="N253" s="265"/>
      <c r="O253" s="265"/>
      <c r="P253" s="265"/>
      <c r="Q253" s="265"/>
      <c r="R253" s="265"/>
      <c r="S253" s="265"/>
      <c r="T253" s="265"/>
      <c r="U253" s="265"/>
      <c r="V253" s="265"/>
      <c r="W253" s="265"/>
      <c r="X253" s="265"/>
      <c r="Y253" s="265"/>
      <c r="Z253" s="265"/>
      <c r="AA253" s="265"/>
    </row>
    <row r="254" spans="1:27" ht="12.75" customHeight="1" x14ac:dyDescent="0.25">
      <c r="A254" s="265"/>
      <c r="B254" s="265"/>
      <c r="C254" s="265"/>
      <c r="D254" s="265"/>
      <c r="E254" s="265"/>
      <c r="F254" s="265"/>
      <c r="G254" s="265"/>
      <c r="H254" s="266"/>
      <c r="I254" s="266"/>
      <c r="J254" s="266"/>
      <c r="K254" s="265"/>
      <c r="L254" s="265"/>
      <c r="M254" s="265"/>
      <c r="N254" s="265"/>
      <c r="O254" s="265"/>
      <c r="P254" s="265"/>
      <c r="Q254" s="265"/>
      <c r="R254" s="265"/>
      <c r="S254" s="265"/>
      <c r="T254" s="265"/>
      <c r="U254" s="265"/>
      <c r="V254" s="265"/>
      <c r="W254" s="265"/>
      <c r="X254" s="265"/>
      <c r="Y254" s="265"/>
      <c r="Z254" s="265"/>
      <c r="AA254" s="265"/>
    </row>
    <row r="255" spans="1:27" ht="12.75" customHeight="1" x14ac:dyDescent="0.25">
      <c r="A255" s="265"/>
      <c r="B255" s="265"/>
      <c r="C255" s="265"/>
      <c r="D255" s="265"/>
      <c r="E255" s="265"/>
      <c r="F255" s="265"/>
      <c r="G255" s="265"/>
      <c r="H255" s="266"/>
      <c r="I255" s="266"/>
      <c r="J255" s="266"/>
      <c r="K255" s="265"/>
      <c r="L255" s="265"/>
      <c r="M255" s="265"/>
      <c r="N255" s="265"/>
      <c r="O255" s="265"/>
      <c r="P255" s="265"/>
      <c r="Q255" s="265"/>
      <c r="R255" s="265"/>
      <c r="S255" s="265"/>
      <c r="T255" s="265"/>
      <c r="U255" s="265"/>
      <c r="V255" s="265"/>
      <c r="W255" s="265"/>
      <c r="X255" s="265"/>
      <c r="Y255" s="265"/>
      <c r="Z255" s="265"/>
      <c r="AA255" s="265"/>
    </row>
    <row r="256" spans="1:27" ht="12.75" customHeight="1" x14ac:dyDescent="0.25">
      <c r="A256" s="265"/>
      <c r="B256" s="265"/>
      <c r="C256" s="265"/>
      <c r="D256" s="265"/>
      <c r="E256" s="265"/>
      <c r="F256" s="265"/>
      <c r="G256" s="265"/>
      <c r="H256" s="266"/>
      <c r="I256" s="266"/>
      <c r="J256" s="266"/>
      <c r="K256" s="265"/>
      <c r="L256" s="265"/>
      <c r="M256" s="265"/>
      <c r="N256" s="265"/>
      <c r="O256" s="265"/>
      <c r="P256" s="265"/>
      <c r="Q256" s="265"/>
      <c r="R256" s="265"/>
      <c r="S256" s="265"/>
      <c r="T256" s="265"/>
      <c r="U256" s="265"/>
      <c r="V256" s="265"/>
      <c r="W256" s="265"/>
      <c r="X256" s="265"/>
      <c r="Y256" s="265"/>
      <c r="Z256" s="265"/>
      <c r="AA256" s="265"/>
    </row>
    <row r="257" spans="1:27" ht="12.75" customHeight="1" x14ac:dyDescent="0.25">
      <c r="A257" s="265"/>
      <c r="B257" s="265"/>
      <c r="C257" s="265"/>
      <c r="D257" s="265"/>
      <c r="E257" s="265"/>
      <c r="F257" s="265"/>
      <c r="G257" s="265"/>
      <c r="H257" s="266"/>
      <c r="I257" s="266"/>
      <c r="J257" s="266"/>
      <c r="K257" s="265"/>
      <c r="L257" s="265"/>
      <c r="M257" s="265"/>
      <c r="N257" s="265"/>
      <c r="O257" s="265"/>
      <c r="P257" s="265"/>
      <c r="Q257" s="265"/>
      <c r="R257" s="265"/>
      <c r="S257" s="265"/>
      <c r="T257" s="265"/>
      <c r="U257" s="265"/>
      <c r="V257" s="265"/>
      <c r="W257" s="265"/>
      <c r="X257" s="265"/>
      <c r="Y257" s="265"/>
      <c r="Z257" s="265"/>
      <c r="AA257" s="265"/>
    </row>
    <row r="258" spans="1:27" ht="12.75" customHeight="1" x14ac:dyDescent="0.25">
      <c r="A258" s="265"/>
      <c r="B258" s="265"/>
      <c r="C258" s="265"/>
      <c r="D258" s="265"/>
      <c r="E258" s="265"/>
      <c r="F258" s="265"/>
      <c r="G258" s="265"/>
      <c r="H258" s="266"/>
      <c r="I258" s="266"/>
      <c r="J258" s="266"/>
      <c r="K258" s="265"/>
      <c r="L258" s="265"/>
      <c r="M258" s="265"/>
      <c r="N258" s="265"/>
      <c r="O258" s="265"/>
      <c r="P258" s="265"/>
      <c r="Q258" s="265"/>
      <c r="R258" s="265"/>
      <c r="S258" s="265"/>
      <c r="T258" s="265"/>
      <c r="U258" s="265"/>
      <c r="V258" s="265"/>
      <c r="W258" s="265"/>
      <c r="X258" s="265"/>
      <c r="Y258" s="265"/>
      <c r="Z258" s="265"/>
      <c r="AA258" s="265"/>
    </row>
    <row r="259" spans="1:27" ht="12.75" customHeight="1" x14ac:dyDescent="0.25">
      <c r="A259" s="265"/>
      <c r="B259" s="265"/>
      <c r="C259" s="265"/>
      <c r="D259" s="265"/>
      <c r="E259" s="265"/>
      <c r="F259" s="265"/>
      <c r="G259" s="265"/>
      <c r="H259" s="266"/>
      <c r="I259" s="266"/>
      <c r="J259" s="266"/>
      <c r="K259" s="265"/>
      <c r="L259" s="265"/>
      <c r="M259" s="265"/>
      <c r="N259" s="265"/>
      <c r="O259" s="265"/>
      <c r="P259" s="265"/>
      <c r="Q259" s="265"/>
      <c r="R259" s="265"/>
      <c r="S259" s="265"/>
      <c r="T259" s="265"/>
      <c r="U259" s="265"/>
      <c r="V259" s="265"/>
      <c r="W259" s="265"/>
      <c r="X259" s="265"/>
      <c r="Y259" s="265"/>
      <c r="Z259" s="265"/>
      <c r="AA259" s="265"/>
    </row>
    <row r="260" spans="1:27" ht="12.75" customHeight="1" x14ac:dyDescent="0.25">
      <c r="A260" s="265"/>
      <c r="B260" s="265"/>
      <c r="C260" s="265"/>
      <c r="D260" s="265"/>
      <c r="E260" s="265"/>
      <c r="F260" s="265"/>
      <c r="G260" s="265"/>
      <c r="H260" s="266"/>
      <c r="I260" s="266"/>
      <c r="J260" s="266"/>
      <c r="K260" s="265"/>
      <c r="L260" s="265"/>
      <c r="M260" s="265"/>
      <c r="N260" s="265"/>
      <c r="O260" s="265"/>
      <c r="P260" s="265"/>
      <c r="Q260" s="265"/>
      <c r="R260" s="265"/>
      <c r="S260" s="265"/>
      <c r="T260" s="265"/>
      <c r="U260" s="265"/>
      <c r="V260" s="265"/>
      <c r="W260" s="265"/>
      <c r="X260" s="265"/>
      <c r="Y260" s="265"/>
      <c r="Z260" s="265"/>
      <c r="AA260" s="265"/>
    </row>
    <row r="261" spans="1:27" ht="12.75" customHeight="1" x14ac:dyDescent="0.25">
      <c r="A261" s="265"/>
      <c r="B261" s="265"/>
      <c r="C261" s="265"/>
      <c r="D261" s="265"/>
      <c r="E261" s="265"/>
      <c r="F261" s="265"/>
      <c r="G261" s="265"/>
      <c r="H261" s="266"/>
      <c r="I261" s="266"/>
      <c r="J261" s="266"/>
      <c r="K261" s="265"/>
      <c r="L261" s="265"/>
      <c r="M261" s="265"/>
      <c r="N261" s="265"/>
      <c r="O261" s="265"/>
      <c r="P261" s="265"/>
      <c r="Q261" s="265"/>
      <c r="R261" s="265"/>
      <c r="S261" s="265"/>
      <c r="T261" s="265"/>
      <c r="U261" s="265"/>
      <c r="V261" s="265"/>
      <c r="W261" s="265"/>
      <c r="X261" s="265"/>
      <c r="Y261" s="265"/>
      <c r="Z261" s="265"/>
      <c r="AA261" s="265"/>
    </row>
    <row r="262" spans="1:27" ht="12.75" customHeight="1" x14ac:dyDescent="0.25">
      <c r="A262" s="265"/>
      <c r="B262" s="265"/>
      <c r="C262" s="265"/>
      <c r="D262" s="265"/>
      <c r="E262" s="265"/>
      <c r="F262" s="265"/>
      <c r="G262" s="265"/>
      <c r="H262" s="266"/>
      <c r="I262" s="266"/>
      <c r="J262" s="266"/>
      <c r="K262" s="265"/>
      <c r="L262" s="265"/>
      <c r="M262" s="265"/>
      <c r="N262" s="265"/>
      <c r="O262" s="265"/>
      <c r="P262" s="265"/>
      <c r="Q262" s="265"/>
      <c r="R262" s="265"/>
      <c r="S262" s="265"/>
      <c r="T262" s="265"/>
      <c r="U262" s="265"/>
      <c r="V262" s="265"/>
      <c r="W262" s="265"/>
      <c r="X262" s="265"/>
      <c r="Y262" s="265"/>
      <c r="Z262" s="265"/>
      <c r="AA262" s="265"/>
    </row>
    <row r="263" spans="1:27" ht="12.75" customHeight="1" x14ac:dyDescent="0.25">
      <c r="A263" s="265"/>
      <c r="B263" s="265"/>
      <c r="C263" s="265"/>
      <c r="D263" s="265"/>
      <c r="E263" s="265"/>
      <c r="F263" s="265"/>
      <c r="G263" s="265"/>
      <c r="H263" s="266"/>
      <c r="I263" s="266"/>
      <c r="J263" s="266"/>
      <c r="K263" s="265"/>
      <c r="L263" s="265"/>
      <c r="M263" s="265"/>
      <c r="N263" s="265"/>
      <c r="O263" s="265"/>
      <c r="P263" s="265"/>
      <c r="Q263" s="265"/>
      <c r="R263" s="265"/>
      <c r="S263" s="265"/>
      <c r="T263" s="265"/>
      <c r="U263" s="265"/>
      <c r="V263" s="265"/>
      <c r="W263" s="265"/>
      <c r="X263" s="265"/>
      <c r="Y263" s="265"/>
      <c r="Z263" s="265"/>
      <c r="AA263" s="265"/>
    </row>
    <row r="264" spans="1:27" ht="12.75" customHeight="1" x14ac:dyDescent="0.25">
      <c r="A264" s="265"/>
      <c r="B264" s="265"/>
      <c r="C264" s="265"/>
      <c r="D264" s="265"/>
      <c r="E264" s="265"/>
      <c r="F264" s="265"/>
      <c r="G264" s="265"/>
      <c r="H264" s="266"/>
      <c r="I264" s="266"/>
      <c r="J264" s="266"/>
      <c r="K264" s="265"/>
      <c r="L264" s="265"/>
      <c r="M264" s="265"/>
      <c r="N264" s="265"/>
      <c r="O264" s="265"/>
      <c r="P264" s="265"/>
      <c r="Q264" s="265"/>
      <c r="R264" s="265"/>
      <c r="S264" s="265"/>
      <c r="T264" s="265"/>
      <c r="U264" s="265"/>
      <c r="V264" s="265"/>
      <c r="W264" s="265"/>
      <c r="X264" s="265"/>
      <c r="Y264" s="265"/>
      <c r="Z264" s="265"/>
      <c r="AA264" s="265"/>
    </row>
    <row r="265" spans="1:27" ht="12.75" customHeight="1" x14ac:dyDescent="0.25">
      <c r="A265" s="265"/>
      <c r="B265" s="265"/>
      <c r="C265" s="265"/>
      <c r="D265" s="265"/>
      <c r="E265" s="265"/>
      <c r="F265" s="265"/>
      <c r="G265" s="265"/>
      <c r="H265" s="266"/>
      <c r="I265" s="266"/>
      <c r="J265" s="266"/>
      <c r="K265" s="265"/>
      <c r="L265" s="265"/>
      <c r="M265" s="265"/>
      <c r="N265" s="265"/>
      <c r="O265" s="265"/>
      <c r="P265" s="265"/>
      <c r="Q265" s="265"/>
      <c r="R265" s="265"/>
      <c r="S265" s="265"/>
      <c r="T265" s="265"/>
      <c r="U265" s="265"/>
      <c r="V265" s="265"/>
      <c r="W265" s="265"/>
      <c r="X265" s="265"/>
      <c r="Y265" s="265"/>
      <c r="Z265" s="265"/>
      <c r="AA265" s="265"/>
    </row>
    <row r="266" spans="1:27" ht="12.75" customHeight="1" x14ac:dyDescent="0.25">
      <c r="A266" s="265"/>
      <c r="B266" s="265"/>
      <c r="C266" s="265"/>
      <c r="D266" s="265"/>
      <c r="E266" s="265"/>
      <c r="F266" s="265"/>
      <c r="G266" s="265"/>
      <c r="H266" s="266"/>
      <c r="I266" s="266"/>
      <c r="J266" s="266"/>
      <c r="K266" s="265"/>
      <c r="L266" s="265"/>
      <c r="M266" s="265"/>
      <c r="N266" s="265"/>
      <c r="O266" s="265"/>
      <c r="P266" s="265"/>
      <c r="Q266" s="265"/>
      <c r="R266" s="265"/>
      <c r="S266" s="265"/>
      <c r="T266" s="265"/>
      <c r="U266" s="265"/>
      <c r="V266" s="265"/>
      <c r="W266" s="265"/>
      <c r="X266" s="265"/>
      <c r="Y266" s="265"/>
      <c r="Z266" s="265"/>
      <c r="AA266" s="265"/>
    </row>
    <row r="267" spans="1:27" ht="12.75" customHeight="1" x14ac:dyDescent="0.25">
      <c r="A267" s="265"/>
      <c r="B267" s="265"/>
      <c r="C267" s="265"/>
      <c r="D267" s="265"/>
      <c r="E267" s="265"/>
      <c r="F267" s="265"/>
      <c r="G267" s="265"/>
      <c r="H267" s="266"/>
      <c r="I267" s="266"/>
      <c r="J267" s="266"/>
      <c r="K267" s="265"/>
      <c r="L267" s="265"/>
      <c r="M267" s="265"/>
      <c r="N267" s="265"/>
      <c r="O267" s="265"/>
      <c r="P267" s="265"/>
      <c r="Q267" s="265"/>
      <c r="R267" s="265"/>
      <c r="S267" s="265"/>
      <c r="T267" s="265"/>
      <c r="U267" s="265"/>
      <c r="V267" s="265"/>
      <c r="W267" s="265"/>
      <c r="X267" s="265"/>
      <c r="Y267" s="265"/>
      <c r="Z267" s="265"/>
      <c r="AA267" s="265"/>
    </row>
    <row r="268" spans="1:27" ht="12.75" customHeight="1" x14ac:dyDescent="0.25">
      <c r="A268" s="265"/>
      <c r="B268" s="265"/>
      <c r="C268" s="265"/>
      <c r="D268" s="265"/>
      <c r="E268" s="265"/>
      <c r="F268" s="265"/>
      <c r="G268" s="265"/>
      <c r="H268" s="266"/>
      <c r="I268" s="266"/>
      <c r="J268" s="266"/>
      <c r="K268" s="265"/>
      <c r="L268" s="265"/>
      <c r="M268" s="265"/>
      <c r="N268" s="265"/>
      <c r="O268" s="265"/>
      <c r="P268" s="265"/>
      <c r="Q268" s="265"/>
      <c r="R268" s="265"/>
      <c r="S268" s="265"/>
      <c r="T268" s="265"/>
      <c r="U268" s="265"/>
      <c r="V268" s="265"/>
      <c r="W268" s="265"/>
      <c r="X268" s="265"/>
      <c r="Y268" s="265"/>
      <c r="Z268" s="265"/>
      <c r="AA268" s="265"/>
    </row>
    <row r="269" spans="1:27" ht="12.75" customHeight="1" x14ac:dyDescent="0.25">
      <c r="A269" s="265"/>
      <c r="B269" s="265"/>
      <c r="C269" s="265"/>
      <c r="D269" s="265"/>
      <c r="E269" s="265"/>
      <c r="F269" s="265"/>
      <c r="G269" s="265"/>
      <c r="H269" s="266"/>
      <c r="I269" s="266"/>
      <c r="J269" s="266"/>
      <c r="K269" s="265"/>
      <c r="L269" s="265"/>
      <c r="M269" s="265"/>
      <c r="N269" s="265"/>
      <c r="O269" s="265"/>
      <c r="P269" s="265"/>
      <c r="Q269" s="265"/>
      <c r="R269" s="265"/>
      <c r="S269" s="265"/>
      <c r="T269" s="265"/>
      <c r="U269" s="265"/>
      <c r="V269" s="265"/>
      <c r="W269" s="265"/>
      <c r="X269" s="265"/>
      <c r="Y269" s="265"/>
      <c r="Z269" s="265"/>
      <c r="AA269" s="265"/>
    </row>
    <row r="270" spans="1:27" ht="12.75" customHeight="1" x14ac:dyDescent="0.25">
      <c r="A270" s="265"/>
      <c r="B270" s="265"/>
      <c r="C270" s="265"/>
      <c r="D270" s="265"/>
      <c r="E270" s="265"/>
      <c r="F270" s="265"/>
      <c r="G270" s="265"/>
      <c r="H270" s="266"/>
      <c r="I270" s="266"/>
      <c r="J270" s="266"/>
      <c r="K270" s="265"/>
      <c r="L270" s="265"/>
      <c r="M270" s="265"/>
      <c r="N270" s="265"/>
      <c r="O270" s="265"/>
      <c r="P270" s="265"/>
      <c r="Q270" s="265"/>
      <c r="R270" s="265"/>
      <c r="S270" s="265"/>
      <c r="T270" s="265"/>
      <c r="U270" s="265"/>
      <c r="V270" s="265"/>
      <c r="W270" s="265"/>
      <c r="X270" s="265"/>
      <c r="Y270" s="265"/>
      <c r="Z270" s="265"/>
      <c r="AA270" s="265"/>
    </row>
    <row r="271" spans="1:27" ht="12.75" customHeight="1" x14ac:dyDescent="0.25">
      <c r="A271" s="265"/>
      <c r="B271" s="265"/>
      <c r="C271" s="265"/>
      <c r="D271" s="265"/>
      <c r="E271" s="265"/>
      <c r="F271" s="265"/>
      <c r="G271" s="265"/>
      <c r="H271" s="266"/>
      <c r="I271" s="266"/>
      <c r="J271" s="266"/>
      <c r="K271" s="265"/>
      <c r="L271" s="265"/>
      <c r="M271" s="265"/>
      <c r="N271" s="265"/>
      <c r="O271" s="265"/>
      <c r="P271" s="265"/>
      <c r="Q271" s="265"/>
      <c r="R271" s="265"/>
      <c r="S271" s="265"/>
      <c r="T271" s="265"/>
      <c r="U271" s="265"/>
      <c r="V271" s="265"/>
      <c r="W271" s="265"/>
      <c r="X271" s="265"/>
      <c r="Y271" s="265"/>
      <c r="Z271" s="265"/>
      <c r="AA271" s="265"/>
    </row>
    <row r="272" spans="1:27" ht="12.75" customHeight="1" x14ac:dyDescent="0.25">
      <c r="A272" s="265"/>
      <c r="B272" s="265"/>
      <c r="C272" s="265"/>
      <c r="D272" s="265"/>
      <c r="E272" s="265"/>
      <c r="F272" s="265"/>
      <c r="G272" s="265"/>
      <c r="H272" s="266"/>
      <c r="I272" s="266"/>
      <c r="J272" s="266"/>
      <c r="K272" s="265"/>
      <c r="L272" s="265"/>
      <c r="M272" s="265"/>
      <c r="N272" s="265"/>
      <c r="O272" s="265"/>
      <c r="P272" s="265"/>
      <c r="Q272" s="265"/>
      <c r="R272" s="265"/>
      <c r="S272" s="265"/>
      <c r="T272" s="265"/>
      <c r="U272" s="265"/>
      <c r="V272" s="265"/>
      <c r="W272" s="265"/>
      <c r="X272" s="265"/>
      <c r="Y272" s="265"/>
      <c r="Z272" s="265"/>
      <c r="AA272" s="265"/>
    </row>
    <row r="273" spans="1:27" ht="12.75" customHeight="1" x14ac:dyDescent="0.25">
      <c r="A273" s="265"/>
      <c r="B273" s="265"/>
      <c r="C273" s="265"/>
      <c r="D273" s="265"/>
      <c r="E273" s="265"/>
      <c r="F273" s="265"/>
      <c r="G273" s="265"/>
      <c r="H273" s="266"/>
      <c r="I273" s="266"/>
      <c r="J273" s="266"/>
      <c r="K273" s="265"/>
      <c r="L273" s="265"/>
      <c r="M273" s="265"/>
      <c r="N273" s="265"/>
      <c r="O273" s="265"/>
      <c r="P273" s="265"/>
      <c r="Q273" s="265"/>
      <c r="R273" s="265"/>
      <c r="S273" s="265"/>
      <c r="T273" s="265"/>
      <c r="U273" s="265"/>
      <c r="V273" s="265"/>
      <c r="W273" s="265"/>
      <c r="X273" s="265"/>
      <c r="Y273" s="265"/>
      <c r="Z273" s="265"/>
      <c r="AA273" s="265"/>
    </row>
    <row r="274" spans="1:27" ht="12.75" customHeight="1" x14ac:dyDescent="0.25">
      <c r="A274" s="265"/>
      <c r="B274" s="265"/>
      <c r="C274" s="265"/>
      <c r="D274" s="265"/>
      <c r="E274" s="265"/>
      <c r="F274" s="265"/>
      <c r="G274" s="265"/>
      <c r="H274" s="266"/>
      <c r="I274" s="266"/>
      <c r="J274" s="266"/>
      <c r="K274" s="265"/>
      <c r="L274" s="265"/>
      <c r="M274" s="265"/>
      <c r="N274" s="265"/>
      <c r="O274" s="265"/>
      <c r="P274" s="265"/>
      <c r="Q274" s="265"/>
      <c r="R274" s="265"/>
      <c r="S274" s="265"/>
      <c r="T274" s="265"/>
      <c r="U274" s="265"/>
      <c r="V274" s="265"/>
      <c r="W274" s="265"/>
      <c r="X274" s="265"/>
      <c r="Y274" s="265"/>
      <c r="Z274" s="265"/>
      <c r="AA274" s="265"/>
    </row>
    <row r="275" spans="1:27" ht="12.75" customHeight="1" x14ac:dyDescent="0.25">
      <c r="A275" s="265"/>
      <c r="B275" s="265"/>
      <c r="C275" s="265"/>
      <c r="D275" s="265"/>
      <c r="E275" s="265"/>
      <c r="F275" s="265"/>
      <c r="G275" s="265"/>
      <c r="H275" s="266"/>
      <c r="I275" s="266"/>
      <c r="J275" s="266"/>
      <c r="K275" s="265"/>
      <c r="L275" s="265"/>
      <c r="M275" s="265"/>
      <c r="N275" s="265"/>
      <c r="O275" s="265"/>
      <c r="P275" s="265"/>
      <c r="Q275" s="265"/>
      <c r="R275" s="265"/>
      <c r="S275" s="265"/>
      <c r="T275" s="265"/>
      <c r="U275" s="265"/>
      <c r="V275" s="265"/>
      <c r="W275" s="265"/>
      <c r="X275" s="265"/>
      <c r="Y275" s="265"/>
      <c r="Z275" s="265"/>
      <c r="AA275" s="265"/>
    </row>
    <row r="276" spans="1:27" ht="12.75" customHeight="1" x14ac:dyDescent="0.25">
      <c r="A276" s="265"/>
      <c r="B276" s="265"/>
      <c r="C276" s="265"/>
      <c r="D276" s="265"/>
      <c r="E276" s="265"/>
      <c r="F276" s="265"/>
      <c r="G276" s="265"/>
      <c r="H276" s="266"/>
      <c r="I276" s="266"/>
      <c r="J276" s="266"/>
      <c r="K276" s="265"/>
      <c r="L276" s="265"/>
      <c r="M276" s="265"/>
      <c r="N276" s="265"/>
      <c r="O276" s="265"/>
      <c r="P276" s="265"/>
      <c r="Q276" s="265"/>
      <c r="R276" s="265"/>
      <c r="S276" s="265"/>
      <c r="T276" s="265"/>
      <c r="U276" s="265"/>
      <c r="V276" s="265"/>
      <c r="W276" s="265"/>
      <c r="X276" s="265"/>
      <c r="Y276" s="265"/>
      <c r="Z276" s="265"/>
      <c r="AA276" s="265"/>
    </row>
    <row r="277" spans="1:27" ht="12.75" customHeight="1" x14ac:dyDescent="0.25">
      <c r="A277" s="265"/>
      <c r="B277" s="265"/>
      <c r="C277" s="265"/>
      <c r="D277" s="265"/>
      <c r="E277" s="265"/>
      <c r="F277" s="265"/>
      <c r="G277" s="265"/>
      <c r="H277" s="266"/>
      <c r="I277" s="266"/>
      <c r="J277" s="266"/>
      <c r="K277" s="265"/>
      <c r="L277" s="265"/>
      <c r="M277" s="265"/>
      <c r="N277" s="265"/>
      <c r="O277" s="265"/>
      <c r="P277" s="265"/>
      <c r="Q277" s="265"/>
      <c r="R277" s="265"/>
      <c r="S277" s="265"/>
      <c r="T277" s="265"/>
      <c r="U277" s="265"/>
      <c r="V277" s="265"/>
      <c r="W277" s="265"/>
      <c r="X277" s="265"/>
      <c r="Y277" s="265"/>
      <c r="Z277" s="265"/>
      <c r="AA277" s="265"/>
    </row>
    <row r="278" spans="1:27" ht="12.75" customHeight="1" x14ac:dyDescent="0.25">
      <c r="A278" s="265"/>
      <c r="B278" s="265"/>
      <c r="C278" s="265"/>
      <c r="D278" s="265"/>
      <c r="E278" s="265"/>
      <c r="F278" s="265"/>
      <c r="G278" s="265"/>
      <c r="H278" s="266"/>
      <c r="I278" s="266"/>
      <c r="J278" s="266"/>
      <c r="K278" s="265"/>
      <c r="L278" s="265"/>
      <c r="M278" s="265"/>
      <c r="N278" s="265"/>
      <c r="O278" s="265"/>
      <c r="P278" s="265"/>
      <c r="Q278" s="265"/>
      <c r="R278" s="265"/>
      <c r="S278" s="265"/>
      <c r="T278" s="265"/>
      <c r="U278" s="265"/>
      <c r="V278" s="265"/>
      <c r="W278" s="265"/>
      <c r="X278" s="265"/>
      <c r="Y278" s="265"/>
      <c r="Z278" s="265"/>
      <c r="AA278" s="265"/>
    </row>
    <row r="279" spans="1:27" ht="12.75" customHeight="1" x14ac:dyDescent="0.25">
      <c r="A279" s="265"/>
      <c r="B279" s="265"/>
      <c r="C279" s="265"/>
      <c r="D279" s="265"/>
      <c r="E279" s="265"/>
      <c r="F279" s="265"/>
      <c r="G279" s="265"/>
      <c r="H279" s="266"/>
      <c r="I279" s="266"/>
      <c r="J279" s="266"/>
      <c r="K279" s="265"/>
      <c r="L279" s="265"/>
      <c r="M279" s="265"/>
      <c r="N279" s="265"/>
      <c r="O279" s="265"/>
      <c r="P279" s="265"/>
      <c r="Q279" s="265"/>
      <c r="R279" s="265"/>
      <c r="S279" s="265"/>
      <c r="T279" s="265"/>
      <c r="U279" s="265"/>
      <c r="V279" s="265"/>
      <c r="W279" s="265"/>
      <c r="X279" s="265"/>
      <c r="Y279" s="265"/>
      <c r="Z279" s="265"/>
      <c r="AA279" s="265"/>
    </row>
    <row r="280" spans="1:27" ht="12.75" customHeight="1" x14ac:dyDescent="0.25">
      <c r="A280" s="265"/>
      <c r="B280" s="265"/>
      <c r="C280" s="265"/>
      <c r="D280" s="265"/>
      <c r="E280" s="265"/>
      <c r="F280" s="265"/>
      <c r="G280" s="265"/>
      <c r="H280" s="266"/>
      <c r="I280" s="266"/>
      <c r="J280" s="266"/>
      <c r="K280" s="265"/>
      <c r="L280" s="265"/>
      <c r="M280" s="265"/>
      <c r="N280" s="265"/>
      <c r="O280" s="265"/>
      <c r="P280" s="265"/>
      <c r="Q280" s="265"/>
      <c r="R280" s="265"/>
      <c r="S280" s="265"/>
      <c r="T280" s="265"/>
      <c r="U280" s="265"/>
      <c r="V280" s="265"/>
      <c r="W280" s="265"/>
      <c r="X280" s="265"/>
      <c r="Y280" s="265"/>
      <c r="Z280" s="265"/>
      <c r="AA280" s="265"/>
    </row>
    <row r="281" spans="1:27" ht="12.75" customHeight="1" x14ac:dyDescent="0.25">
      <c r="A281" s="265"/>
      <c r="B281" s="265"/>
      <c r="C281" s="265"/>
      <c r="D281" s="265"/>
      <c r="E281" s="265"/>
      <c r="F281" s="265"/>
      <c r="G281" s="265"/>
      <c r="H281" s="266"/>
      <c r="I281" s="266"/>
      <c r="J281" s="266"/>
      <c r="K281" s="265"/>
      <c r="L281" s="265"/>
      <c r="M281" s="265"/>
      <c r="N281" s="265"/>
      <c r="O281" s="265"/>
      <c r="P281" s="265"/>
      <c r="Q281" s="265"/>
      <c r="R281" s="265"/>
      <c r="S281" s="265"/>
      <c r="T281" s="265"/>
      <c r="U281" s="265"/>
      <c r="V281" s="265"/>
      <c r="W281" s="265"/>
      <c r="X281" s="265"/>
      <c r="Y281" s="265"/>
      <c r="Z281" s="265"/>
      <c r="AA281" s="265"/>
    </row>
    <row r="282" spans="1:27" ht="12.75" customHeight="1" x14ac:dyDescent="0.25">
      <c r="A282" s="265"/>
      <c r="B282" s="265"/>
      <c r="C282" s="265"/>
      <c r="D282" s="265"/>
      <c r="E282" s="265"/>
      <c r="F282" s="265"/>
      <c r="G282" s="265"/>
      <c r="H282" s="266"/>
      <c r="I282" s="266"/>
      <c r="J282" s="266"/>
      <c r="K282" s="265"/>
      <c r="L282" s="265"/>
      <c r="M282" s="265"/>
      <c r="N282" s="265"/>
      <c r="O282" s="265"/>
      <c r="P282" s="265"/>
      <c r="Q282" s="265"/>
      <c r="R282" s="265"/>
      <c r="S282" s="265"/>
      <c r="T282" s="265"/>
      <c r="U282" s="265"/>
      <c r="V282" s="265"/>
      <c r="W282" s="265"/>
      <c r="X282" s="265"/>
      <c r="Y282" s="265"/>
      <c r="Z282" s="265"/>
      <c r="AA282" s="265"/>
    </row>
    <row r="283" spans="1:27" ht="12.75" customHeight="1" x14ac:dyDescent="0.25">
      <c r="A283" s="265"/>
      <c r="B283" s="265"/>
      <c r="C283" s="265"/>
      <c r="D283" s="265"/>
      <c r="E283" s="265"/>
      <c r="F283" s="265"/>
      <c r="G283" s="265"/>
      <c r="H283" s="266"/>
      <c r="I283" s="266"/>
      <c r="J283" s="266"/>
      <c r="K283" s="265"/>
      <c r="L283" s="265"/>
      <c r="M283" s="265"/>
      <c r="N283" s="265"/>
      <c r="O283" s="265"/>
      <c r="P283" s="265"/>
      <c r="Q283" s="265"/>
      <c r="R283" s="265"/>
      <c r="S283" s="265"/>
      <c r="T283" s="265"/>
      <c r="U283" s="265"/>
      <c r="V283" s="265"/>
      <c r="W283" s="265"/>
      <c r="X283" s="265"/>
      <c r="Y283" s="265"/>
      <c r="Z283" s="265"/>
      <c r="AA283" s="265"/>
    </row>
    <row r="284" spans="1:27" ht="12.75" customHeight="1" x14ac:dyDescent="0.25">
      <c r="A284" s="265"/>
      <c r="B284" s="265"/>
      <c r="C284" s="265"/>
      <c r="D284" s="265"/>
      <c r="E284" s="265"/>
      <c r="F284" s="265"/>
      <c r="G284" s="265"/>
      <c r="H284" s="266"/>
      <c r="I284" s="266"/>
      <c r="J284" s="266"/>
      <c r="K284" s="265"/>
      <c r="L284" s="265"/>
      <c r="M284" s="265"/>
      <c r="N284" s="265"/>
      <c r="O284" s="265"/>
      <c r="P284" s="265"/>
      <c r="Q284" s="265"/>
      <c r="R284" s="265"/>
      <c r="S284" s="265"/>
      <c r="T284" s="265"/>
      <c r="U284" s="265"/>
      <c r="V284" s="265"/>
      <c r="W284" s="265"/>
      <c r="X284" s="265"/>
      <c r="Y284" s="265"/>
      <c r="Z284" s="265"/>
      <c r="AA284" s="265"/>
    </row>
    <row r="285" spans="1:27" ht="12.75" customHeight="1" x14ac:dyDescent="0.25">
      <c r="A285" s="265"/>
      <c r="B285" s="265"/>
      <c r="C285" s="265"/>
      <c r="D285" s="265"/>
      <c r="E285" s="265"/>
      <c r="F285" s="265"/>
      <c r="G285" s="265"/>
      <c r="H285" s="266"/>
      <c r="I285" s="266"/>
      <c r="J285" s="266"/>
      <c r="K285" s="265"/>
      <c r="L285" s="265"/>
      <c r="M285" s="265"/>
      <c r="N285" s="265"/>
      <c r="O285" s="265"/>
      <c r="P285" s="265"/>
      <c r="Q285" s="265"/>
      <c r="R285" s="265"/>
      <c r="S285" s="265"/>
      <c r="T285" s="265"/>
      <c r="U285" s="265"/>
      <c r="V285" s="265"/>
      <c r="W285" s="265"/>
      <c r="X285" s="265"/>
      <c r="Y285" s="265"/>
      <c r="Z285" s="265"/>
      <c r="AA285" s="265"/>
    </row>
    <row r="286" spans="1:27" ht="12.75" customHeight="1" x14ac:dyDescent="0.25">
      <c r="A286" s="265"/>
      <c r="B286" s="265"/>
      <c r="C286" s="265"/>
      <c r="D286" s="265"/>
      <c r="E286" s="265"/>
      <c r="F286" s="265"/>
      <c r="G286" s="265"/>
      <c r="H286" s="266"/>
      <c r="I286" s="266"/>
      <c r="J286" s="266"/>
      <c r="K286" s="265"/>
      <c r="L286" s="265"/>
      <c r="M286" s="265"/>
      <c r="N286" s="265"/>
      <c r="O286" s="265"/>
      <c r="P286" s="265"/>
      <c r="Q286" s="265"/>
      <c r="R286" s="265"/>
      <c r="S286" s="265"/>
      <c r="T286" s="265"/>
      <c r="U286" s="265"/>
      <c r="V286" s="265"/>
      <c r="W286" s="265"/>
      <c r="X286" s="265"/>
      <c r="Y286" s="265"/>
      <c r="Z286" s="265"/>
      <c r="AA286" s="265"/>
    </row>
    <row r="287" spans="1:27" ht="12.75" customHeight="1" x14ac:dyDescent="0.25">
      <c r="A287" s="265"/>
      <c r="B287" s="265"/>
      <c r="C287" s="265"/>
      <c r="D287" s="265"/>
      <c r="E287" s="265"/>
      <c r="F287" s="265"/>
      <c r="G287" s="265"/>
      <c r="H287" s="266"/>
      <c r="I287" s="266"/>
      <c r="J287" s="266"/>
      <c r="K287" s="265"/>
      <c r="L287" s="265"/>
      <c r="M287" s="265"/>
      <c r="N287" s="265"/>
      <c r="O287" s="265"/>
      <c r="P287" s="265"/>
      <c r="Q287" s="265"/>
      <c r="R287" s="265"/>
      <c r="S287" s="265"/>
      <c r="T287" s="265"/>
      <c r="U287" s="265"/>
      <c r="V287" s="265"/>
      <c r="W287" s="265"/>
      <c r="X287" s="265"/>
      <c r="Y287" s="265"/>
      <c r="Z287" s="265"/>
      <c r="AA287" s="265"/>
    </row>
    <row r="288" spans="1:27" ht="12.75" customHeight="1" x14ac:dyDescent="0.25">
      <c r="A288" s="265"/>
      <c r="B288" s="265"/>
      <c r="C288" s="265"/>
      <c r="D288" s="265"/>
      <c r="E288" s="265"/>
      <c r="F288" s="265"/>
      <c r="G288" s="265"/>
      <c r="H288" s="266"/>
      <c r="I288" s="266"/>
      <c r="J288" s="266"/>
      <c r="K288" s="265"/>
      <c r="L288" s="265"/>
      <c r="M288" s="265"/>
      <c r="N288" s="265"/>
      <c r="O288" s="265"/>
      <c r="P288" s="265"/>
      <c r="Q288" s="265"/>
      <c r="R288" s="265"/>
      <c r="S288" s="265"/>
      <c r="T288" s="265"/>
      <c r="U288" s="265"/>
      <c r="V288" s="265"/>
      <c r="W288" s="265"/>
      <c r="X288" s="265"/>
      <c r="Y288" s="265"/>
      <c r="Z288" s="265"/>
      <c r="AA288" s="265"/>
    </row>
    <row r="289" spans="1:27" ht="12.75" customHeight="1" x14ac:dyDescent="0.25">
      <c r="A289" s="265"/>
      <c r="B289" s="265"/>
      <c r="C289" s="265"/>
      <c r="D289" s="265"/>
      <c r="E289" s="265"/>
      <c r="F289" s="265"/>
      <c r="G289" s="265"/>
      <c r="H289" s="266"/>
      <c r="I289" s="266"/>
      <c r="J289" s="266"/>
      <c r="K289" s="265"/>
      <c r="L289" s="265"/>
      <c r="M289" s="265"/>
      <c r="N289" s="265"/>
      <c r="O289" s="265"/>
      <c r="P289" s="265"/>
      <c r="Q289" s="265"/>
      <c r="R289" s="265"/>
      <c r="S289" s="265"/>
      <c r="T289" s="265"/>
      <c r="U289" s="265"/>
      <c r="V289" s="265"/>
      <c r="W289" s="265"/>
      <c r="X289" s="265"/>
      <c r="Y289" s="265"/>
      <c r="Z289" s="265"/>
      <c r="AA289" s="265"/>
    </row>
    <row r="290" spans="1:27" ht="12.75" customHeight="1" x14ac:dyDescent="0.25">
      <c r="A290" s="265"/>
      <c r="B290" s="265"/>
      <c r="C290" s="265"/>
      <c r="D290" s="265"/>
      <c r="E290" s="265"/>
      <c r="F290" s="265"/>
      <c r="G290" s="265"/>
      <c r="H290" s="266"/>
      <c r="I290" s="266"/>
      <c r="J290" s="266"/>
      <c r="K290" s="265"/>
      <c r="L290" s="265"/>
      <c r="M290" s="265"/>
      <c r="N290" s="265"/>
      <c r="O290" s="265"/>
      <c r="P290" s="265"/>
      <c r="Q290" s="265"/>
      <c r="R290" s="265"/>
      <c r="S290" s="265"/>
      <c r="T290" s="265"/>
      <c r="U290" s="265"/>
      <c r="V290" s="265"/>
      <c r="W290" s="265"/>
      <c r="X290" s="265"/>
      <c r="Y290" s="265"/>
      <c r="Z290" s="265"/>
      <c r="AA290" s="265"/>
    </row>
    <row r="291" spans="1:27" ht="12.75" customHeight="1" x14ac:dyDescent="0.25">
      <c r="A291" s="265"/>
      <c r="B291" s="265"/>
      <c r="C291" s="265"/>
      <c r="D291" s="265"/>
      <c r="E291" s="265"/>
      <c r="F291" s="265"/>
      <c r="G291" s="265"/>
      <c r="H291" s="266"/>
      <c r="I291" s="266"/>
      <c r="J291" s="266"/>
      <c r="K291" s="265"/>
      <c r="L291" s="265"/>
      <c r="M291" s="265"/>
      <c r="N291" s="265"/>
      <c r="O291" s="265"/>
      <c r="P291" s="265"/>
      <c r="Q291" s="265"/>
      <c r="R291" s="265"/>
      <c r="S291" s="265"/>
      <c r="T291" s="265"/>
      <c r="U291" s="265"/>
      <c r="V291" s="265"/>
      <c r="W291" s="265"/>
      <c r="X291" s="265"/>
      <c r="Y291" s="265"/>
      <c r="Z291" s="265"/>
      <c r="AA291" s="265"/>
    </row>
    <row r="292" spans="1:27" ht="12.75" customHeight="1" x14ac:dyDescent="0.25">
      <c r="A292" s="265"/>
      <c r="B292" s="265"/>
      <c r="C292" s="265"/>
      <c r="D292" s="265"/>
      <c r="E292" s="265"/>
      <c r="F292" s="265"/>
      <c r="G292" s="265"/>
      <c r="H292" s="266"/>
      <c r="I292" s="266"/>
      <c r="J292" s="266"/>
      <c r="K292" s="265"/>
      <c r="L292" s="265"/>
      <c r="M292" s="265"/>
      <c r="N292" s="265"/>
      <c r="O292" s="265"/>
      <c r="P292" s="265"/>
      <c r="Q292" s="265"/>
      <c r="R292" s="265"/>
      <c r="S292" s="265"/>
      <c r="T292" s="265"/>
      <c r="U292" s="265"/>
      <c r="V292" s="265"/>
      <c r="W292" s="265"/>
      <c r="X292" s="265"/>
      <c r="Y292" s="265"/>
      <c r="Z292" s="265"/>
      <c r="AA292" s="265"/>
    </row>
    <row r="293" spans="1:27" ht="12.75" customHeight="1" x14ac:dyDescent="0.25">
      <c r="A293" s="265"/>
      <c r="B293" s="265"/>
      <c r="C293" s="265"/>
      <c r="D293" s="265"/>
      <c r="E293" s="265"/>
      <c r="F293" s="265"/>
      <c r="G293" s="265"/>
      <c r="H293" s="266"/>
      <c r="I293" s="266"/>
      <c r="J293" s="266"/>
      <c r="K293" s="265"/>
      <c r="L293" s="265"/>
      <c r="M293" s="265"/>
      <c r="N293" s="265"/>
      <c r="O293" s="265"/>
      <c r="P293" s="265"/>
      <c r="Q293" s="265"/>
      <c r="R293" s="265"/>
      <c r="S293" s="265"/>
      <c r="T293" s="265"/>
      <c r="U293" s="265"/>
      <c r="V293" s="265"/>
      <c r="W293" s="265"/>
      <c r="X293" s="265"/>
      <c r="Y293" s="265"/>
      <c r="Z293" s="265"/>
      <c r="AA293" s="265"/>
    </row>
    <row r="294" spans="1:27" ht="12.75" customHeight="1" x14ac:dyDescent="0.25">
      <c r="A294" s="265"/>
      <c r="B294" s="265"/>
      <c r="C294" s="265"/>
      <c r="D294" s="265"/>
      <c r="E294" s="265"/>
      <c r="F294" s="265"/>
      <c r="G294" s="265"/>
      <c r="H294" s="266"/>
      <c r="I294" s="266"/>
      <c r="J294" s="266"/>
      <c r="K294" s="265"/>
      <c r="L294" s="265"/>
      <c r="M294" s="265"/>
      <c r="N294" s="265"/>
      <c r="O294" s="265"/>
      <c r="P294" s="265"/>
      <c r="Q294" s="265"/>
      <c r="R294" s="265"/>
      <c r="S294" s="265"/>
      <c r="T294" s="265"/>
      <c r="U294" s="265"/>
      <c r="V294" s="265"/>
      <c r="W294" s="265"/>
      <c r="X294" s="265"/>
      <c r="Y294" s="265"/>
      <c r="Z294" s="265"/>
      <c r="AA294" s="265"/>
    </row>
    <row r="295" spans="1:27" ht="12.75" customHeight="1" x14ac:dyDescent="0.25">
      <c r="A295" s="265"/>
      <c r="B295" s="265"/>
      <c r="C295" s="265"/>
      <c r="D295" s="265"/>
      <c r="E295" s="265"/>
      <c r="F295" s="265"/>
      <c r="G295" s="265"/>
      <c r="H295" s="266"/>
      <c r="I295" s="266"/>
      <c r="J295" s="266"/>
      <c r="K295" s="265"/>
      <c r="L295" s="265"/>
      <c r="M295" s="265"/>
      <c r="N295" s="265"/>
      <c r="O295" s="265"/>
      <c r="P295" s="265"/>
      <c r="Q295" s="265"/>
      <c r="R295" s="265"/>
      <c r="S295" s="265"/>
      <c r="T295" s="265"/>
      <c r="U295" s="265"/>
      <c r="V295" s="265"/>
      <c r="W295" s="265"/>
      <c r="X295" s="265"/>
      <c r="Y295" s="265"/>
      <c r="Z295" s="265"/>
      <c r="AA295" s="265"/>
    </row>
    <row r="296" spans="1:27" ht="12.75" customHeight="1" x14ac:dyDescent="0.25">
      <c r="A296" s="265"/>
      <c r="B296" s="265"/>
      <c r="C296" s="265"/>
      <c r="D296" s="265"/>
      <c r="E296" s="265"/>
      <c r="F296" s="265"/>
      <c r="G296" s="265"/>
      <c r="H296" s="266"/>
      <c r="I296" s="266"/>
      <c r="J296" s="266"/>
      <c r="K296" s="265"/>
      <c r="L296" s="265"/>
      <c r="M296" s="265"/>
      <c r="N296" s="265"/>
      <c r="O296" s="265"/>
      <c r="P296" s="265"/>
      <c r="Q296" s="265"/>
      <c r="R296" s="265"/>
      <c r="S296" s="265"/>
      <c r="T296" s="265"/>
      <c r="U296" s="265"/>
      <c r="V296" s="265"/>
      <c r="W296" s="265"/>
      <c r="X296" s="265"/>
      <c r="Y296" s="265"/>
      <c r="Z296" s="265"/>
      <c r="AA296" s="265"/>
    </row>
    <row r="297" spans="1:27" ht="12.75" customHeight="1" x14ac:dyDescent="0.25">
      <c r="A297" s="265"/>
      <c r="B297" s="265"/>
      <c r="C297" s="265"/>
      <c r="D297" s="265"/>
      <c r="E297" s="265"/>
      <c r="F297" s="265"/>
      <c r="G297" s="265"/>
      <c r="H297" s="266"/>
      <c r="I297" s="266"/>
      <c r="J297" s="266"/>
      <c r="K297" s="265"/>
      <c r="L297" s="265"/>
      <c r="M297" s="265"/>
      <c r="N297" s="265"/>
      <c r="O297" s="265"/>
      <c r="P297" s="265"/>
      <c r="Q297" s="265"/>
      <c r="R297" s="265"/>
      <c r="S297" s="265"/>
      <c r="T297" s="265"/>
      <c r="U297" s="265"/>
      <c r="V297" s="265"/>
      <c r="W297" s="265"/>
      <c r="X297" s="265"/>
      <c r="Y297" s="265"/>
      <c r="Z297" s="265"/>
      <c r="AA297" s="265"/>
    </row>
    <row r="298" spans="1:27" ht="12.75" customHeight="1" x14ac:dyDescent="0.25">
      <c r="A298" s="265"/>
      <c r="B298" s="265"/>
      <c r="C298" s="265"/>
      <c r="D298" s="265"/>
      <c r="E298" s="265"/>
      <c r="F298" s="265"/>
      <c r="G298" s="265"/>
      <c r="H298" s="266"/>
      <c r="I298" s="266"/>
      <c r="J298" s="266"/>
      <c r="K298" s="265"/>
      <c r="L298" s="265"/>
      <c r="M298" s="265"/>
      <c r="N298" s="265"/>
      <c r="O298" s="265"/>
      <c r="P298" s="265"/>
      <c r="Q298" s="265"/>
      <c r="R298" s="265"/>
      <c r="S298" s="265"/>
      <c r="T298" s="265"/>
      <c r="U298" s="265"/>
      <c r="V298" s="265"/>
      <c r="W298" s="265"/>
      <c r="X298" s="265"/>
      <c r="Y298" s="265"/>
      <c r="Z298" s="265"/>
      <c r="AA298" s="265"/>
    </row>
    <row r="299" spans="1:27" ht="12.75" customHeight="1" x14ac:dyDescent="0.25">
      <c r="A299" s="265"/>
      <c r="B299" s="265"/>
      <c r="C299" s="265"/>
      <c r="D299" s="265"/>
      <c r="E299" s="265"/>
      <c r="F299" s="265"/>
      <c r="G299" s="265"/>
      <c r="H299" s="266"/>
      <c r="I299" s="266"/>
      <c r="J299" s="266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  <c r="Y299" s="265"/>
      <c r="Z299" s="265"/>
      <c r="AA299" s="265"/>
    </row>
    <row r="300" spans="1:27" ht="12.75" customHeight="1" x14ac:dyDescent="0.25">
      <c r="A300" s="265"/>
      <c r="B300" s="265"/>
      <c r="C300" s="265"/>
      <c r="D300" s="265"/>
      <c r="E300" s="265"/>
      <c r="F300" s="265"/>
      <c r="G300" s="265"/>
      <c r="H300" s="266"/>
      <c r="I300" s="266"/>
      <c r="J300" s="266"/>
      <c r="K300" s="265"/>
      <c r="L300" s="265"/>
      <c r="M300" s="265"/>
      <c r="N300" s="265"/>
      <c r="O300" s="265"/>
      <c r="P300" s="265"/>
      <c r="Q300" s="265"/>
      <c r="R300" s="265"/>
      <c r="S300" s="265"/>
      <c r="T300" s="265"/>
      <c r="U300" s="265"/>
      <c r="V300" s="265"/>
      <c r="W300" s="265"/>
      <c r="X300" s="265"/>
      <c r="Y300" s="265"/>
      <c r="Z300" s="265"/>
      <c r="AA300" s="265"/>
    </row>
    <row r="301" spans="1:27" ht="12.75" customHeight="1" x14ac:dyDescent="0.25">
      <c r="A301" s="265"/>
      <c r="B301" s="265"/>
      <c r="C301" s="265"/>
      <c r="D301" s="265"/>
      <c r="E301" s="265"/>
      <c r="F301" s="265"/>
      <c r="G301" s="265"/>
      <c r="H301" s="266"/>
      <c r="I301" s="266"/>
      <c r="J301" s="266"/>
      <c r="K301" s="265"/>
      <c r="L301" s="265"/>
      <c r="M301" s="265"/>
      <c r="N301" s="265"/>
      <c r="O301" s="265"/>
      <c r="P301" s="265"/>
      <c r="Q301" s="265"/>
      <c r="R301" s="265"/>
      <c r="S301" s="265"/>
      <c r="T301" s="265"/>
      <c r="U301" s="265"/>
      <c r="V301" s="265"/>
      <c r="W301" s="265"/>
      <c r="X301" s="265"/>
      <c r="Y301" s="265"/>
      <c r="Z301" s="265"/>
      <c r="AA301" s="265"/>
    </row>
    <row r="302" spans="1:27" ht="12.75" customHeight="1" x14ac:dyDescent="0.25">
      <c r="A302" s="265"/>
      <c r="B302" s="265"/>
      <c r="C302" s="265"/>
      <c r="D302" s="265"/>
      <c r="E302" s="265"/>
      <c r="F302" s="265"/>
      <c r="G302" s="265"/>
      <c r="H302" s="266"/>
      <c r="I302" s="266"/>
      <c r="J302" s="266"/>
      <c r="K302" s="265"/>
      <c r="L302" s="265"/>
      <c r="M302" s="265"/>
      <c r="N302" s="265"/>
      <c r="O302" s="265"/>
      <c r="P302" s="265"/>
      <c r="Q302" s="265"/>
      <c r="R302" s="265"/>
      <c r="S302" s="265"/>
      <c r="T302" s="265"/>
      <c r="U302" s="265"/>
      <c r="V302" s="265"/>
      <c r="W302" s="265"/>
      <c r="X302" s="265"/>
      <c r="Y302" s="265"/>
      <c r="Z302" s="265"/>
      <c r="AA302" s="265"/>
    </row>
    <row r="303" spans="1:27" ht="12.75" customHeight="1" x14ac:dyDescent="0.25">
      <c r="A303" s="265"/>
      <c r="B303" s="265"/>
      <c r="C303" s="265"/>
      <c r="D303" s="265"/>
      <c r="E303" s="265"/>
      <c r="F303" s="265"/>
      <c r="G303" s="265"/>
      <c r="H303" s="266"/>
      <c r="I303" s="266"/>
      <c r="J303" s="266"/>
      <c r="K303" s="265"/>
      <c r="L303" s="265"/>
      <c r="M303" s="265"/>
      <c r="N303" s="265"/>
      <c r="O303" s="265"/>
      <c r="P303" s="265"/>
      <c r="Q303" s="265"/>
      <c r="R303" s="265"/>
      <c r="S303" s="265"/>
      <c r="T303" s="265"/>
      <c r="U303" s="265"/>
      <c r="V303" s="265"/>
      <c r="W303" s="265"/>
      <c r="X303" s="265"/>
      <c r="Y303" s="265"/>
      <c r="Z303" s="265"/>
      <c r="AA303" s="265"/>
    </row>
    <row r="304" spans="1:27" ht="12.75" customHeight="1" x14ac:dyDescent="0.25">
      <c r="A304" s="265"/>
      <c r="B304" s="265"/>
      <c r="C304" s="265"/>
      <c r="D304" s="265"/>
      <c r="E304" s="265"/>
      <c r="F304" s="265"/>
      <c r="G304" s="265"/>
      <c r="H304" s="266"/>
      <c r="I304" s="266"/>
      <c r="J304" s="266"/>
      <c r="K304" s="265"/>
      <c r="L304" s="265"/>
      <c r="M304" s="265"/>
      <c r="N304" s="265"/>
      <c r="O304" s="265"/>
      <c r="P304" s="265"/>
      <c r="Q304" s="265"/>
      <c r="R304" s="265"/>
      <c r="S304" s="265"/>
      <c r="T304" s="265"/>
      <c r="U304" s="265"/>
      <c r="V304" s="265"/>
      <c r="W304" s="265"/>
      <c r="X304" s="265"/>
      <c r="Y304" s="265"/>
      <c r="Z304" s="265"/>
      <c r="AA304" s="265"/>
    </row>
    <row r="305" spans="1:27" ht="12.75" customHeight="1" x14ac:dyDescent="0.25">
      <c r="A305" s="265"/>
      <c r="B305" s="265"/>
      <c r="C305" s="265"/>
      <c r="D305" s="265"/>
      <c r="E305" s="265"/>
      <c r="F305" s="265"/>
      <c r="G305" s="265"/>
      <c r="H305" s="266"/>
      <c r="I305" s="266"/>
      <c r="J305" s="266"/>
      <c r="K305" s="265"/>
      <c r="L305" s="265"/>
      <c r="M305" s="265"/>
      <c r="N305" s="265"/>
      <c r="O305" s="265"/>
      <c r="P305" s="265"/>
      <c r="Q305" s="265"/>
      <c r="R305" s="265"/>
      <c r="S305" s="265"/>
      <c r="T305" s="265"/>
      <c r="U305" s="265"/>
      <c r="V305" s="265"/>
      <c r="W305" s="265"/>
      <c r="X305" s="265"/>
      <c r="Y305" s="265"/>
      <c r="Z305" s="265"/>
      <c r="AA305" s="265"/>
    </row>
    <row r="306" spans="1:27" ht="12.75" customHeight="1" x14ac:dyDescent="0.25">
      <c r="A306" s="265"/>
      <c r="B306" s="265"/>
      <c r="C306" s="265"/>
      <c r="D306" s="265"/>
      <c r="E306" s="265"/>
      <c r="F306" s="265"/>
      <c r="G306" s="265"/>
      <c r="H306" s="266"/>
      <c r="I306" s="266"/>
      <c r="J306" s="266"/>
      <c r="K306" s="265"/>
      <c r="L306" s="265"/>
      <c r="M306" s="265"/>
      <c r="N306" s="265"/>
      <c r="O306" s="265"/>
      <c r="P306" s="265"/>
      <c r="Q306" s="265"/>
      <c r="R306" s="265"/>
      <c r="S306" s="265"/>
      <c r="T306" s="265"/>
      <c r="U306" s="265"/>
      <c r="V306" s="265"/>
      <c r="W306" s="265"/>
      <c r="X306" s="265"/>
      <c r="Y306" s="265"/>
      <c r="Z306" s="265"/>
      <c r="AA306" s="265"/>
    </row>
    <row r="307" spans="1:27" ht="12.75" customHeight="1" x14ac:dyDescent="0.25">
      <c r="A307" s="265"/>
      <c r="B307" s="265"/>
      <c r="C307" s="265"/>
      <c r="D307" s="265"/>
      <c r="E307" s="265"/>
      <c r="F307" s="265"/>
      <c r="G307" s="265"/>
      <c r="H307" s="266"/>
      <c r="I307" s="266"/>
      <c r="J307" s="266"/>
      <c r="K307" s="265"/>
      <c r="L307" s="265"/>
      <c r="M307" s="265"/>
      <c r="N307" s="265"/>
      <c r="O307" s="265"/>
      <c r="P307" s="265"/>
      <c r="Q307" s="265"/>
      <c r="R307" s="265"/>
      <c r="S307" s="265"/>
      <c r="T307" s="265"/>
      <c r="U307" s="265"/>
      <c r="V307" s="265"/>
      <c r="W307" s="265"/>
      <c r="X307" s="265"/>
      <c r="Y307" s="265"/>
      <c r="Z307" s="265"/>
      <c r="AA307" s="265"/>
    </row>
    <row r="308" spans="1:27" ht="12.75" customHeight="1" x14ac:dyDescent="0.25">
      <c r="A308" s="265"/>
      <c r="B308" s="265"/>
      <c r="C308" s="265"/>
      <c r="D308" s="265"/>
      <c r="E308" s="265"/>
      <c r="F308" s="265"/>
      <c r="G308" s="265"/>
      <c r="H308" s="266"/>
      <c r="I308" s="266"/>
      <c r="J308" s="266"/>
      <c r="K308" s="265"/>
      <c r="L308" s="265"/>
      <c r="M308" s="265"/>
      <c r="N308" s="265"/>
      <c r="O308" s="265"/>
      <c r="P308" s="265"/>
      <c r="Q308" s="265"/>
      <c r="R308" s="265"/>
      <c r="S308" s="265"/>
      <c r="T308" s="265"/>
      <c r="U308" s="265"/>
      <c r="V308" s="265"/>
      <c r="W308" s="265"/>
      <c r="X308" s="265"/>
      <c r="Y308" s="265"/>
      <c r="Z308" s="265"/>
      <c r="AA308" s="265"/>
    </row>
    <row r="309" spans="1:27" ht="12.75" customHeight="1" x14ac:dyDescent="0.25">
      <c r="A309" s="265"/>
      <c r="B309" s="265"/>
      <c r="C309" s="265"/>
      <c r="D309" s="265"/>
      <c r="E309" s="265"/>
      <c r="F309" s="265"/>
      <c r="G309" s="265"/>
      <c r="H309" s="266"/>
      <c r="I309" s="266"/>
      <c r="J309" s="266"/>
      <c r="K309" s="265"/>
      <c r="L309" s="265"/>
      <c r="M309" s="265"/>
      <c r="N309" s="265"/>
      <c r="O309" s="265"/>
      <c r="P309" s="265"/>
      <c r="Q309" s="265"/>
      <c r="R309" s="265"/>
      <c r="S309" s="265"/>
      <c r="T309" s="265"/>
      <c r="U309" s="265"/>
      <c r="V309" s="265"/>
      <c r="W309" s="265"/>
      <c r="X309" s="265"/>
      <c r="Y309" s="265"/>
      <c r="Z309" s="265"/>
      <c r="AA309" s="265"/>
    </row>
    <row r="310" spans="1:27" ht="12.75" customHeight="1" x14ac:dyDescent="0.25">
      <c r="A310" s="265"/>
      <c r="B310" s="265"/>
      <c r="C310" s="265"/>
      <c r="D310" s="265"/>
      <c r="E310" s="265"/>
      <c r="F310" s="265"/>
      <c r="G310" s="265"/>
      <c r="H310" s="266"/>
      <c r="I310" s="266"/>
      <c r="J310" s="266"/>
      <c r="K310" s="265"/>
      <c r="L310" s="265"/>
      <c r="M310" s="265"/>
      <c r="N310" s="265"/>
      <c r="O310" s="265"/>
      <c r="P310" s="265"/>
      <c r="Q310" s="265"/>
      <c r="R310" s="265"/>
      <c r="S310" s="265"/>
      <c r="T310" s="265"/>
      <c r="U310" s="265"/>
      <c r="V310" s="265"/>
      <c r="W310" s="265"/>
      <c r="X310" s="265"/>
      <c r="Y310" s="265"/>
      <c r="Z310" s="265"/>
      <c r="AA310" s="265"/>
    </row>
    <row r="311" spans="1:27" ht="12.75" customHeight="1" x14ac:dyDescent="0.25">
      <c r="A311" s="265"/>
      <c r="B311" s="265"/>
      <c r="C311" s="265"/>
      <c r="D311" s="265"/>
      <c r="E311" s="265"/>
      <c r="F311" s="265"/>
      <c r="G311" s="265"/>
      <c r="H311" s="266"/>
      <c r="I311" s="266"/>
      <c r="J311" s="266"/>
      <c r="K311" s="265"/>
      <c r="L311" s="265"/>
      <c r="M311" s="265"/>
      <c r="N311" s="265"/>
      <c r="O311" s="265"/>
      <c r="P311" s="265"/>
      <c r="Q311" s="265"/>
      <c r="R311" s="265"/>
      <c r="S311" s="265"/>
      <c r="T311" s="265"/>
      <c r="U311" s="265"/>
      <c r="V311" s="265"/>
      <c r="W311" s="265"/>
      <c r="X311" s="265"/>
      <c r="Y311" s="265"/>
      <c r="Z311" s="265"/>
      <c r="AA311" s="265"/>
    </row>
    <row r="312" spans="1:27" ht="12.75" customHeight="1" x14ac:dyDescent="0.25">
      <c r="A312" s="265"/>
      <c r="B312" s="265"/>
      <c r="C312" s="265"/>
      <c r="D312" s="265"/>
      <c r="E312" s="265"/>
      <c r="F312" s="265"/>
      <c r="G312" s="265"/>
      <c r="H312" s="266"/>
      <c r="I312" s="266"/>
      <c r="J312" s="266"/>
      <c r="K312" s="265"/>
      <c r="L312" s="265"/>
      <c r="M312" s="265"/>
      <c r="N312" s="265"/>
      <c r="O312" s="265"/>
      <c r="P312" s="265"/>
      <c r="Q312" s="265"/>
      <c r="R312" s="265"/>
      <c r="S312" s="265"/>
      <c r="T312" s="265"/>
      <c r="U312" s="265"/>
      <c r="V312" s="265"/>
      <c r="W312" s="265"/>
      <c r="X312" s="265"/>
      <c r="Y312" s="265"/>
      <c r="Z312" s="265"/>
      <c r="AA312" s="265"/>
    </row>
    <row r="313" spans="1:27" ht="12.75" customHeight="1" x14ac:dyDescent="0.25">
      <c r="A313" s="265"/>
      <c r="B313" s="265"/>
      <c r="C313" s="265"/>
      <c r="D313" s="265"/>
      <c r="E313" s="265"/>
      <c r="F313" s="265"/>
      <c r="G313" s="265"/>
      <c r="H313" s="266"/>
      <c r="I313" s="266"/>
      <c r="J313" s="266"/>
      <c r="K313" s="265"/>
      <c r="L313" s="265"/>
      <c r="M313" s="265"/>
      <c r="N313" s="265"/>
      <c r="O313" s="265"/>
      <c r="P313" s="265"/>
      <c r="Q313" s="265"/>
      <c r="R313" s="265"/>
      <c r="S313" s="265"/>
      <c r="T313" s="265"/>
      <c r="U313" s="265"/>
      <c r="V313" s="265"/>
      <c r="W313" s="265"/>
      <c r="X313" s="265"/>
      <c r="Y313" s="265"/>
      <c r="Z313" s="265"/>
      <c r="AA313" s="265"/>
    </row>
    <row r="314" spans="1:27" ht="12.75" customHeight="1" x14ac:dyDescent="0.25">
      <c r="A314" s="265"/>
      <c r="B314" s="265"/>
      <c r="C314" s="265"/>
      <c r="D314" s="265"/>
      <c r="E314" s="265"/>
      <c r="F314" s="265"/>
      <c r="G314" s="265"/>
      <c r="H314" s="266"/>
      <c r="I314" s="266"/>
      <c r="J314" s="266"/>
      <c r="K314" s="265"/>
      <c r="L314" s="265"/>
      <c r="M314" s="265"/>
      <c r="N314" s="265"/>
      <c r="O314" s="265"/>
      <c r="P314" s="265"/>
      <c r="Q314" s="265"/>
      <c r="R314" s="265"/>
      <c r="S314" s="265"/>
      <c r="T314" s="265"/>
      <c r="U314" s="265"/>
      <c r="V314" s="265"/>
      <c r="W314" s="265"/>
      <c r="X314" s="265"/>
      <c r="Y314" s="265"/>
      <c r="Z314" s="265"/>
      <c r="AA314" s="265"/>
    </row>
    <row r="315" spans="1:27" ht="12.75" customHeight="1" x14ac:dyDescent="0.25">
      <c r="A315" s="265"/>
      <c r="B315" s="265"/>
      <c r="C315" s="265"/>
      <c r="D315" s="265"/>
      <c r="E315" s="265"/>
      <c r="F315" s="265"/>
      <c r="G315" s="265"/>
      <c r="H315" s="266"/>
      <c r="I315" s="266"/>
      <c r="J315" s="266"/>
      <c r="K315" s="265"/>
      <c r="L315" s="265"/>
      <c r="M315" s="265"/>
      <c r="N315" s="265"/>
      <c r="O315" s="265"/>
      <c r="P315" s="265"/>
      <c r="Q315" s="265"/>
      <c r="R315" s="265"/>
      <c r="S315" s="265"/>
      <c r="T315" s="265"/>
      <c r="U315" s="265"/>
      <c r="V315" s="265"/>
      <c r="W315" s="265"/>
      <c r="X315" s="265"/>
      <c r="Y315" s="265"/>
      <c r="Z315" s="265"/>
      <c r="AA315" s="265"/>
    </row>
    <row r="316" spans="1:27" ht="12.75" customHeight="1" x14ac:dyDescent="0.25">
      <c r="A316" s="265"/>
      <c r="B316" s="265"/>
      <c r="C316" s="265"/>
      <c r="D316" s="265"/>
      <c r="E316" s="265"/>
      <c r="F316" s="265"/>
      <c r="G316" s="265"/>
      <c r="H316" s="266"/>
      <c r="I316" s="266"/>
      <c r="J316" s="266"/>
      <c r="K316" s="265"/>
      <c r="L316" s="265"/>
      <c r="M316" s="265"/>
      <c r="N316" s="265"/>
      <c r="O316" s="265"/>
      <c r="P316" s="265"/>
      <c r="Q316" s="265"/>
      <c r="R316" s="265"/>
      <c r="S316" s="265"/>
      <c r="T316" s="265"/>
      <c r="U316" s="265"/>
      <c r="V316" s="265"/>
      <c r="W316" s="265"/>
      <c r="X316" s="265"/>
      <c r="Y316" s="265"/>
      <c r="Z316" s="265"/>
      <c r="AA316" s="265"/>
    </row>
    <row r="317" spans="1:27" ht="12.75" customHeight="1" x14ac:dyDescent="0.25">
      <c r="A317" s="265"/>
      <c r="B317" s="265"/>
      <c r="C317" s="265"/>
      <c r="D317" s="265"/>
      <c r="E317" s="265"/>
      <c r="F317" s="265"/>
      <c r="G317" s="265"/>
      <c r="H317" s="266"/>
      <c r="I317" s="266"/>
      <c r="J317" s="266"/>
      <c r="K317" s="265"/>
      <c r="L317" s="265"/>
      <c r="M317" s="265"/>
      <c r="N317" s="265"/>
      <c r="O317" s="265"/>
      <c r="P317" s="265"/>
      <c r="Q317" s="265"/>
      <c r="R317" s="265"/>
      <c r="S317" s="265"/>
      <c r="T317" s="265"/>
      <c r="U317" s="265"/>
      <c r="V317" s="265"/>
      <c r="W317" s="265"/>
      <c r="X317" s="265"/>
      <c r="Y317" s="265"/>
      <c r="Z317" s="265"/>
      <c r="AA317" s="265"/>
    </row>
    <row r="318" spans="1:27" ht="12.75" customHeight="1" x14ac:dyDescent="0.25">
      <c r="A318" s="265"/>
      <c r="B318" s="265"/>
      <c r="C318" s="265"/>
      <c r="D318" s="265"/>
      <c r="E318" s="265"/>
      <c r="F318" s="265"/>
      <c r="G318" s="265"/>
      <c r="H318" s="266"/>
      <c r="I318" s="266"/>
      <c r="J318" s="266"/>
      <c r="K318" s="265"/>
      <c r="L318" s="265"/>
      <c r="M318" s="265"/>
      <c r="N318" s="265"/>
      <c r="O318" s="265"/>
      <c r="P318" s="265"/>
      <c r="Q318" s="265"/>
      <c r="R318" s="265"/>
      <c r="S318" s="265"/>
      <c r="T318" s="265"/>
      <c r="U318" s="265"/>
      <c r="V318" s="265"/>
      <c r="W318" s="265"/>
      <c r="X318" s="265"/>
      <c r="Y318" s="265"/>
      <c r="Z318" s="265"/>
      <c r="AA318" s="265"/>
    </row>
    <row r="319" spans="1:27" ht="12.75" customHeight="1" x14ac:dyDescent="0.25">
      <c r="A319" s="265"/>
      <c r="B319" s="265"/>
      <c r="C319" s="265"/>
      <c r="D319" s="265"/>
      <c r="E319" s="265"/>
      <c r="F319" s="265"/>
      <c r="G319" s="265"/>
      <c r="H319" s="266"/>
      <c r="I319" s="266"/>
      <c r="J319" s="266"/>
      <c r="K319" s="265"/>
      <c r="L319" s="265"/>
      <c r="M319" s="265"/>
      <c r="N319" s="265"/>
      <c r="O319" s="265"/>
      <c r="P319" s="265"/>
      <c r="Q319" s="265"/>
      <c r="R319" s="265"/>
      <c r="S319" s="265"/>
      <c r="T319" s="265"/>
      <c r="U319" s="265"/>
      <c r="V319" s="265"/>
      <c r="W319" s="265"/>
      <c r="X319" s="265"/>
      <c r="Y319" s="265"/>
      <c r="Z319" s="265"/>
      <c r="AA319" s="265"/>
    </row>
    <row r="320" spans="1:27" ht="12.75" customHeight="1" x14ac:dyDescent="0.25">
      <c r="A320" s="265"/>
      <c r="B320" s="265"/>
      <c r="C320" s="265"/>
      <c r="D320" s="265"/>
      <c r="E320" s="265"/>
      <c r="F320" s="265"/>
      <c r="G320" s="265"/>
      <c r="H320" s="266"/>
      <c r="I320" s="266"/>
      <c r="J320" s="266"/>
      <c r="K320" s="265"/>
      <c r="L320" s="265"/>
      <c r="M320" s="265"/>
      <c r="N320" s="265"/>
      <c r="O320" s="265"/>
      <c r="P320" s="265"/>
      <c r="Q320" s="265"/>
      <c r="R320" s="265"/>
      <c r="S320" s="265"/>
      <c r="T320" s="265"/>
      <c r="U320" s="265"/>
      <c r="V320" s="265"/>
      <c r="W320" s="265"/>
      <c r="X320" s="265"/>
      <c r="Y320" s="265"/>
      <c r="Z320" s="265"/>
      <c r="AA320" s="265"/>
    </row>
    <row r="321" spans="1:27" ht="12.75" customHeight="1" x14ac:dyDescent="0.25">
      <c r="A321" s="265"/>
      <c r="B321" s="265"/>
      <c r="C321" s="265"/>
      <c r="D321" s="265"/>
      <c r="E321" s="265"/>
      <c r="F321" s="265"/>
      <c r="G321" s="265"/>
      <c r="H321" s="266"/>
      <c r="I321" s="266"/>
      <c r="J321" s="266"/>
      <c r="K321" s="265"/>
      <c r="L321" s="265"/>
      <c r="M321" s="265"/>
      <c r="N321" s="265"/>
      <c r="O321" s="265"/>
      <c r="P321" s="265"/>
      <c r="Q321" s="265"/>
      <c r="R321" s="265"/>
      <c r="S321" s="265"/>
      <c r="T321" s="265"/>
      <c r="U321" s="265"/>
      <c r="V321" s="265"/>
      <c r="W321" s="265"/>
      <c r="X321" s="265"/>
      <c r="Y321" s="265"/>
      <c r="Z321" s="265"/>
      <c r="AA321" s="265"/>
    </row>
    <row r="322" spans="1:27" ht="12.75" customHeight="1" x14ac:dyDescent="0.25">
      <c r="A322" s="265"/>
      <c r="B322" s="265"/>
      <c r="C322" s="265"/>
      <c r="D322" s="265"/>
      <c r="E322" s="265"/>
      <c r="F322" s="265"/>
      <c r="G322" s="265"/>
      <c r="H322" s="266"/>
      <c r="I322" s="266"/>
      <c r="J322" s="266"/>
      <c r="K322" s="265"/>
      <c r="L322" s="265"/>
      <c r="M322" s="265"/>
      <c r="N322" s="265"/>
      <c r="O322" s="265"/>
      <c r="P322" s="265"/>
      <c r="Q322" s="265"/>
      <c r="R322" s="265"/>
      <c r="S322" s="265"/>
      <c r="T322" s="265"/>
      <c r="U322" s="265"/>
      <c r="V322" s="265"/>
      <c r="W322" s="265"/>
      <c r="X322" s="265"/>
      <c r="Y322" s="265"/>
      <c r="Z322" s="265"/>
      <c r="AA322" s="265"/>
    </row>
    <row r="323" spans="1:27" ht="12.75" customHeight="1" x14ac:dyDescent="0.25">
      <c r="A323" s="265"/>
      <c r="B323" s="265"/>
      <c r="C323" s="265"/>
      <c r="D323" s="265"/>
      <c r="E323" s="265"/>
      <c r="F323" s="265"/>
      <c r="G323" s="265"/>
      <c r="H323" s="266"/>
      <c r="I323" s="266"/>
      <c r="J323" s="266"/>
      <c r="K323" s="265"/>
      <c r="L323" s="265"/>
      <c r="M323" s="265"/>
      <c r="N323" s="265"/>
      <c r="O323" s="265"/>
      <c r="P323" s="265"/>
      <c r="Q323" s="265"/>
      <c r="R323" s="265"/>
      <c r="S323" s="265"/>
      <c r="T323" s="265"/>
      <c r="U323" s="265"/>
      <c r="V323" s="265"/>
      <c r="W323" s="265"/>
      <c r="X323" s="265"/>
      <c r="Y323" s="265"/>
      <c r="Z323" s="265"/>
      <c r="AA323" s="265"/>
    </row>
    <row r="324" spans="1:27" ht="12.75" customHeight="1" x14ac:dyDescent="0.25">
      <c r="A324" s="265"/>
      <c r="B324" s="265"/>
      <c r="C324" s="265"/>
      <c r="D324" s="265"/>
      <c r="E324" s="265"/>
      <c r="F324" s="265"/>
      <c r="G324" s="265"/>
      <c r="H324" s="266"/>
      <c r="I324" s="266"/>
      <c r="J324" s="266"/>
      <c r="K324" s="265"/>
      <c r="L324" s="265"/>
      <c r="M324" s="265"/>
      <c r="N324" s="265"/>
      <c r="O324" s="265"/>
      <c r="P324" s="265"/>
      <c r="Q324" s="265"/>
      <c r="R324" s="265"/>
      <c r="S324" s="265"/>
      <c r="T324" s="265"/>
      <c r="U324" s="265"/>
      <c r="V324" s="265"/>
      <c r="W324" s="265"/>
      <c r="X324" s="265"/>
      <c r="Y324" s="265"/>
      <c r="Z324" s="265"/>
      <c r="AA324" s="265"/>
    </row>
    <row r="325" spans="1:27" ht="12.75" customHeight="1" x14ac:dyDescent="0.25">
      <c r="A325" s="265"/>
      <c r="B325" s="265"/>
      <c r="C325" s="265"/>
      <c r="D325" s="265"/>
      <c r="E325" s="265"/>
      <c r="F325" s="265"/>
      <c r="G325" s="265"/>
      <c r="H325" s="266"/>
      <c r="I325" s="266"/>
      <c r="J325" s="266"/>
      <c r="K325" s="265"/>
      <c r="L325" s="265"/>
      <c r="M325" s="265"/>
      <c r="N325" s="265"/>
      <c r="O325" s="265"/>
      <c r="P325" s="265"/>
      <c r="Q325" s="265"/>
      <c r="R325" s="265"/>
      <c r="S325" s="265"/>
      <c r="T325" s="265"/>
      <c r="U325" s="265"/>
      <c r="V325" s="265"/>
      <c r="W325" s="265"/>
      <c r="X325" s="265"/>
      <c r="Y325" s="265"/>
      <c r="Z325" s="265"/>
      <c r="AA325" s="265"/>
    </row>
    <row r="326" spans="1:27" ht="12.75" customHeight="1" x14ac:dyDescent="0.25">
      <c r="A326" s="265"/>
      <c r="B326" s="265"/>
      <c r="C326" s="265"/>
      <c r="D326" s="265"/>
      <c r="E326" s="265"/>
      <c r="F326" s="265"/>
      <c r="G326" s="265"/>
      <c r="H326" s="266"/>
      <c r="I326" s="266"/>
      <c r="J326" s="266"/>
      <c r="K326" s="265"/>
      <c r="L326" s="265"/>
      <c r="M326" s="265"/>
      <c r="N326" s="265"/>
      <c r="O326" s="265"/>
      <c r="P326" s="265"/>
      <c r="Q326" s="265"/>
      <c r="R326" s="265"/>
      <c r="S326" s="265"/>
      <c r="T326" s="265"/>
      <c r="U326" s="265"/>
      <c r="V326" s="265"/>
      <c r="W326" s="265"/>
      <c r="X326" s="265"/>
      <c r="Y326" s="265"/>
      <c r="Z326" s="265"/>
      <c r="AA326" s="265"/>
    </row>
    <row r="327" spans="1:27" ht="12.75" customHeight="1" x14ac:dyDescent="0.25">
      <c r="A327" s="265"/>
      <c r="B327" s="265"/>
      <c r="C327" s="265"/>
      <c r="D327" s="265"/>
      <c r="E327" s="265"/>
      <c r="F327" s="265"/>
      <c r="G327" s="265"/>
      <c r="H327" s="266"/>
      <c r="I327" s="266"/>
      <c r="J327" s="266"/>
      <c r="K327" s="265"/>
      <c r="L327" s="265"/>
      <c r="M327" s="265"/>
      <c r="N327" s="265"/>
      <c r="O327" s="265"/>
      <c r="P327" s="265"/>
      <c r="Q327" s="265"/>
      <c r="R327" s="265"/>
      <c r="S327" s="265"/>
      <c r="T327" s="265"/>
      <c r="U327" s="265"/>
      <c r="V327" s="265"/>
      <c r="W327" s="265"/>
      <c r="X327" s="265"/>
      <c r="Y327" s="265"/>
      <c r="Z327" s="265"/>
      <c r="AA327" s="265"/>
    </row>
    <row r="328" spans="1:27" ht="12.75" customHeight="1" x14ac:dyDescent="0.25">
      <c r="A328" s="265"/>
      <c r="B328" s="265"/>
      <c r="C328" s="265"/>
      <c r="D328" s="265"/>
      <c r="E328" s="265"/>
      <c r="F328" s="265"/>
      <c r="G328" s="265"/>
      <c r="H328" s="266"/>
      <c r="I328" s="266"/>
      <c r="J328" s="266"/>
      <c r="K328" s="265"/>
      <c r="L328" s="265"/>
      <c r="M328" s="265"/>
      <c r="N328" s="265"/>
      <c r="O328" s="265"/>
      <c r="P328" s="265"/>
      <c r="Q328" s="265"/>
      <c r="R328" s="265"/>
      <c r="S328" s="265"/>
      <c r="T328" s="265"/>
      <c r="U328" s="265"/>
      <c r="V328" s="265"/>
      <c r="W328" s="265"/>
      <c r="X328" s="265"/>
      <c r="Y328" s="265"/>
      <c r="Z328" s="265"/>
      <c r="AA328" s="265"/>
    </row>
    <row r="329" spans="1:27" ht="12.75" customHeight="1" x14ac:dyDescent="0.25">
      <c r="A329" s="265"/>
      <c r="B329" s="265"/>
      <c r="C329" s="265"/>
      <c r="D329" s="265"/>
      <c r="E329" s="265"/>
      <c r="F329" s="265"/>
      <c r="G329" s="265"/>
      <c r="H329" s="266"/>
      <c r="I329" s="266"/>
      <c r="J329" s="266"/>
      <c r="K329" s="265"/>
      <c r="L329" s="265"/>
      <c r="M329" s="265"/>
      <c r="N329" s="265"/>
      <c r="O329" s="265"/>
      <c r="P329" s="265"/>
      <c r="Q329" s="265"/>
      <c r="R329" s="265"/>
      <c r="S329" s="265"/>
      <c r="T329" s="265"/>
      <c r="U329" s="265"/>
      <c r="V329" s="265"/>
      <c r="W329" s="265"/>
      <c r="X329" s="265"/>
      <c r="Y329" s="265"/>
      <c r="Z329" s="265"/>
      <c r="AA329" s="265"/>
    </row>
    <row r="330" spans="1:27" ht="12.75" customHeight="1" x14ac:dyDescent="0.25">
      <c r="A330" s="265"/>
      <c r="B330" s="265"/>
      <c r="C330" s="265"/>
      <c r="D330" s="265"/>
      <c r="E330" s="265"/>
      <c r="F330" s="265"/>
      <c r="G330" s="265"/>
      <c r="H330" s="266"/>
      <c r="I330" s="266"/>
      <c r="J330" s="266"/>
      <c r="K330" s="265"/>
      <c r="L330" s="265"/>
      <c r="M330" s="265"/>
      <c r="N330" s="265"/>
      <c r="O330" s="265"/>
      <c r="P330" s="265"/>
      <c r="Q330" s="265"/>
      <c r="R330" s="265"/>
      <c r="S330" s="265"/>
      <c r="T330" s="265"/>
      <c r="U330" s="265"/>
      <c r="V330" s="265"/>
      <c r="W330" s="265"/>
      <c r="X330" s="265"/>
      <c r="Y330" s="265"/>
      <c r="Z330" s="265"/>
      <c r="AA330" s="265"/>
    </row>
    <row r="331" spans="1:27" ht="12.75" customHeight="1" x14ac:dyDescent="0.25">
      <c r="A331" s="265"/>
      <c r="B331" s="265"/>
      <c r="C331" s="265"/>
      <c r="D331" s="265"/>
      <c r="E331" s="265"/>
      <c r="F331" s="265"/>
      <c r="G331" s="265"/>
      <c r="H331" s="266"/>
      <c r="I331" s="266"/>
      <c r="J331" s="266"/>
      <c r="K331" s="265"/>
      <c r="L331" s="265"/>
      <c r="M331" s="265"/>
      <c r="N331" s="265"/>
      <c r="O331" s="265"/>
      <c r="P331" s="265"/>
      <c r="Q331" s="265"/>
      <c r="R331" s="265"/>
      <c r="S331" s="265"/>
      <c r="T331" s="265"/>
      <c r="U331" s="265"/>
      <c r="V331" s="265"/>
      <c r="W331" s="265"/>
      <c r="X331" s="265"/>
      <c r="Y331" s="265"/>
      <c r="Z331" s="265"/>
      <c r="AA331" s="265"/>
    </row>
    <row r="332" spans="1:27" ht="12.75" customHeight="1" x14ac:dyDescent="0.25">
      <c r="A332" s="265"/>
      <c r="B332" s="265"/>
      <c r="C332" s="265"/>
      <c r="D332" s="265"/>
      <c r="E332" s="265"/>
      <c r="F332" s="265"/>
      <c r="G332" s="265"/>
      <c r="H332" s="266"/>
      <c r="I332" s="266"/>
      <c r="J332" s="266"/>
      <c r="K332" s="265"/>
      <c r="L332" s="265"/>
      <c r="M332" s="265"/>
      <c r="N332" s="265"/>
      <c r="O332" s="265"/>
      <c r="P332" s="265"/>
      <c r="Q332" s="265"/>
      <c r="R332" s="265"/>
      <c r="S332" s="265"/>
      <c r="T332" s="265"/>
      <c r="U332" s="265"/>
      <c r="V332" s="265"/>
      <c r="W332" s="265"/>
      <c r="X332" s="265"/>
      <c r="Y332" s="265"/>
      <c r="Z332" s="265"/>
      <c r="AA332" s="265"/>
    </row>
    <row r="333" spans="1:27" ht="12.75" customHeight="1" x14ac:dyDescent="0.25">
      <c r="A333" s="265"/>
      <c r="B333" s="265"/>
      <c r="C333" s="265"/>
      <c r="D333" s="265"/>
      <c r="E333" s="265"/>
      <c r="F333" s="265"/>
      <c r="G333" s="265"/>
      <c r="H333" s="266"/>
      <c r="I333" s="266"/>
      <c r="J333" s="266"/>
      <c r="K333" s="265"/>
      <c r="L333" s="265"/>
      <c r="M333" s="265"/>
      <c r="N333" s="265"/>
      <c r="O333" s="265"/>
      <c r="P333" s="265"/>
      <c r="Q333" s="265"/>
      <c r="R333" s="265"/>
      <c r="S333" s="265"/>
      <c r="T333" s="265"/>
      <c r="U333" s="265"/>
      <c r="V333" s="265"/>
      <c r="W333" s="265"/>
      <c r="X333" s="265"/>
      <c r="Y333" s="265"/>
      <c r="Z333" s="265"/>
      <c r="AA333" s="265"/>
    </row>
    <row r="334" spans="1:27" ht="12.75" customHeight="1" x14ac:dyDescent="0.25">
      <c r="A334" s="265"/>
      <c r="B334" s="265"/>
      <c r="C334" s="265"/>
      <c r="D334" s="265"/>
      <c r="E334" s="265"/>
      <c r="F334" s="265"/>
      <c r="G334" s="265"/>
      <c r="H334" s="266"/>
      <c r="I334" s="266"/>
      <c r="J334" s="266"/>
      <c r="K334" s="265"/>
      <c r="L334" s="265"/>
      <c r="M334" s="265"/>
      <c r="N334" s="265"/>
      <c r="O334" s="265"/>
      <c r="P334" s="265"/>
      <c r="Q334" s="265"/>
      <c r="R334" s="265"/>
      <c r="S334" s="265"/>
      <c r="T334" s="265"/>
      <c r="U334" s="265"/>
      <c r="V334" s="265"/>
      <c r="W334" s="265"/>
      <c r="X334" s="265"/>
      <c r="Y334" s="265"/>
      <c r="Z334" s="265"/>
      <c r="AA334" s="265"/>
    </row>
    <row r="335" spans="1:27" ht="12.75" customHeight="1" x14ac:dyDescent="0.25">
      <c r="A335" s="265"/>
      <c r="B335" s="265"/>
      <c r="C335" s="265"/>
      <c r="D335" s="265"/>
      <c r="E335" s="265"/>
      <c r="F335" s="265"/>
      <c r="G335" s="265"/>
      <c r="H335" s="266"/>
      <c r="I335" s="266"/>
      <c r="J335" s="266"/>
      <c r="K335" s="265"/>
      <c r="L335" s="265"/>
      <c r="M335" s="265"/>
      <c r="N335" s="265"/>
      <c r="O335" s="265"/>
      <c r="P335" s="265"/>
      <c r="Q335" s="265"/>
      <c r="R335" s="265"/>
      <c r="S335" s="265"/>
      <c r="T335" s="265"/>
      <c r="U335" s="265"/>
      <c r="V335" s="265"/>
      <c r="W335" s="265"/>
      <c r="X335" s="265"/>
      <c r="Y335" s="265"/>
      <c r="Z335" s="265"/>
      <c r="AA335" s="265"/>
    </row>
    <row r="336" spans="1:27" ht="12.75" customHeight="1" x14ac:dyDescent="0.25">
      <c r="A336" s="265"/>
      <c r="B336" s="265"/>
      <c r="C336" s="265"/>
      <c r="D336" s="265"/>
      <c r="E336" s="265"/>
      <c r="F336" s="265"/>
      <c r="G336" s="265"/>
      <c r="H336" s="266"/>
      <c r="I336" s="266"/>
      <c r="J336" s="266"/>
      <c r="K336" s="265"/>
      <c r="L336" s="265"/>
      <c r="M336" s="265"/>
      <c r="N336" s="265"/>
      <c r="O336" s="265"/>
      <c r="P336" s="265"/>
      <c r="Q336" s="265"/>
      <c r="R336" s="265"/>
      <c r="S336" s="265"/>
      <c r="T336" s="265"/>
      <c r="U336" s="265"/>
      <c r="V336" s="265"/>
      <c r="W336" s="265"/>
      <c r="X336" s="265"/>
      <c r="Y336" s="265"/>
      <c r="Z336" s="265"/>
      <c r="AA336" s="265"/>
    </row>
    <row r="337" spans="1:27" ht="12.75" customHeight="1" x14ac:dyDescent="0.25">
      <c r="A337" s="265"/>
      <c r="B337" s="265"/>
      <c r="C337" s="265"/>
      <c r="D337" s="265"/>
      <c r="E337" s="265"/>
      <c r="F337" s="265"/>
      <c r="G337" s="265"/>
      <c r="H337" s="266"/>
      <c r="I337" s="266"/>
      <c r="J337" s="266"/>
      <c r="K337" s="265"/>
      <c r="L337" s="265"/>
      <c r="M337" s="265"/>
      <c r="N337" s="265"/>
      <c r="O337" s="265"/>
      <c r="P337" s="265"/>
      <c r="Q337" s="265"/>
      <c r="R337" s="265"/>
      <c r="S337" s="265"/>
      <c r="T337" s="265"/>
      <c r="U337" s="265"/>
      <c r="V337" s="265"/>
      <c r="W337" s="265"/>
      <c r="X337" s="265"/>
      <c r="Y337" s="265"/>
      <c r="Z337" s="265"/>
      <c r="AA337" s="265"/>
    </row>
    <row r="338" spans="1:27" ht="12.75" customHeight="1" x14ac:dyDescent="0.25">
      <c r="A338" s="265"/>
      <c r="B338" s="265"/>
      <c r="C338" s="265"/>
      <c r="D338" s="265"/>
      <c r="E338" s="265"/>
      <c r="F338" s="265"/>
      <c r="G338" s="265"/>
      <c r="H338" s="266"/>
      <c r="I338" s="266"/>
      <c r="J338" s="266"/>
      <c r="K338" s="265"/>
      <c r="L338" s="265"/>
      <c r="M338" s="265"/>
      <c r="N338" s="265"/>
      <c r="O338" s="265"/>
      <c r="P338" s="265"/>
      <c r="Q338" s="265"/>
      <c r="R338" s="265"/>
      <c r="S338" s="265"/>
      <c r="T338" s="265"/>
      <c r="U338" s="265"/>
      <c r="V338" s="265"/>
      <c r="W338" s="265"/>
      <c r="X338" s="265"/>
      <c r="Y338" s="265"/>
      <c r="Z338" s="265"/>
      <c r="AA338" s="265"/>
    </row>
    <row r="339" spans="1:27" ht="12.75" customHeight="1" x14ac:dyDescent="0.25">
      <c r="A339" s="265"/>
      <c r="B339" s="265"/>
      <c r="C339" s="265"/>
      <c r="D339" s="265"/>
      <c r="E339" s="265"/>
      <c r="F339" s="265"/>
      <c r="G339" s="265"/>
      <c r="H339" s="266"/>
      <c r="I339" s="266"/>
      <c r="J339" s="266"/>
      <c r="K339" s="265"/>
      <c r="L339" s="265"/>
      <c r="M339" s="265"/>
      <c r="N339" s="265"/>
      <c r="O339" s="265"/>
      <c r="P339" s="265"/>
      <c r="Q339" s="265"/>
      <c r="R339" s="265"/>
      <c r="S339" s="265"/>
      <c r="T339" s="265"/>
      <c r="U339" s="265"/>
      <c r="V339" s="265"/>
      <c r="W339" s="265"/>
      <c r="X339" s="265"/>
      <c r="Y339" s="265"/>
      <c r="Z339" s="265"/>
      <c r="AA339" s="265"/>
    </row>
    <row r="340" spans="1:27" ht="12.75" customHeight="1" x14ac:dyDescent="0.25">
      <c r="A340" s="265"/>
      <c r="B340" s="265"/>
      <c r="C340" s="265"/>
      <c r="D340" s="265"/>
      <c r="E340" s="265"/>
      <c r="F340" s="265"/>
      <c r="G340" s="265"/>
      <c r="H340" s="266"/>
      <c r="I340" s="266"/>
      <c r="J340" s="266"/>
      <c r="K340" s="265"/>
      <c r="L340" s="265"/>
      <c r="M340" s="265"/>
      <c r="N340" s="265"/>
      <c r="O340" s="265"/>
      <c r="P340" s="265"/>
      <c r="Q340" s="265"/>
      <c r="R340" s="265"/>
      <c r="S340" s="265"/>
      <c r="T340" s="265"/>
      <c r="U340" s="265"/>
      <c r="V340" s="265"/>
      <c r="W340" s="265"/>
      <c r="X340" s="265"/>
      <c r="Y340" s="265"/>
      <c r="Z340" s="265"/>
      <c r="AA340" s="265"/>
    </row>
    <row r="341" spans="1:27" ht="12.75" customHeight="1" x14ac:dyDescent="0.25">
      <c r="A341" s="265"/>
      <c r="B341" s="265"/>
      <c r="C341" s="265"/>
      <c r="D341" s="265"/>
      <c r="E341" s="265"/>
      <c r="F341" s="265"/>
      <c r="G341" s="265"/>
      <c r="H341" s="266"/>
      <c r="I341" s="266"/>
      <c r="J341" s="266"/>
      <c r="K341" s="265"/>
      <c r="L341" s="265"/>
      <c r="M341" s="265"/>
      <c r="N341" s="265"/>
      <c r="O341" s="265"/>
      <c r="P341" s="265"/>
      <c r="Q341" s="265"/>
      <c r="R341" s="265"/>
      <c r="S341" s="265"/>
      <c r="T341" s="265"/>
      <c r="U341" s="265"/>
      <c r="V341" s="265"/>
      <c r="W341" s="265"/>
      <c r="X341" s="265"/>
      <c r="Y341" s="265"/>
      <c r="Z341" s="265"/>
      <c r="AA341" s="265"/>
    </row>
    <row r="342" spans="1:27" ht="12.75" customHeight="1" x14ac:dyDescent="0.25">
      <c r="A342" s="265"/>
      <c r="B342" s="265"/>
      <c r="C342" s="265"/>
      <c r="D342" s="265"/>
      <c r="E342" s="265"/>
      <c r="F342" s="265"/>
      <c r="G342" s="265"/>
      <c r="H342" s="266"/>
      <c r="I342" s="266"/>
      <c r="J342" s="266"/>
      <c r="K342" s="265"/>
      <c r="L342" s="265"/>
      <c r="M342" s="265"/>
      <c r="N342" s="265"/>
      <c r="O342" s="265"/>
      <c r="P342" s="265"/>
      <c r="Q342" s="265"/>
      <c r="R342" s="265"/>
      <c r="S342" s="265"/>
      <c r="T342" s="265"/>
      <c r="U342" s="265"/>
      <c r="V342" s="265"/>
      <c r="W342" s="265"/>
      <c r="X342" s="265"/>
      <c r="Y342" s="265"/>
      <c r="Z342" s="265"/>
      <c r="AA342" s="265"/>
    </row>
    <row r="343" spans="1:27" ht="12.75" customHeight="1" x14ac:dyDescent="0.25">
      <c r="A343" s="265"/>
      <c r="B343" s="265"/>
      <c r="C343" s="265"/>
      <c r="D343" s="265"/>
      <c r="E343" s="265"/>
      <c r="F343" s="265"/>
      <c r="G343" s="265"/>
      <c r="H343" s="266"/>
      <c r="I343" s="266"/>
      <c r="J343" s="266"/>
      <c r="K343" s="265"/>
      <c r="L343" s="265"/>
      <c r="M343" s="265"/>
      <c r="N343" s="265"/>
      <c r="O343" s="265"/>
      <c r="P343" s="265"/>
      <c r="Q343" s="265"/>
      <c r="R343" s="265"/>
      <c r="S343" s="265"/>
      <c r="T343" s="265"/>
      <c r="U343" s="265"/>
      <c r="V343" s="265"/>
      <c r="W343" s="265"/>
      <c r="X343" s="265"/>
      <c r="Y343" s="265"/>
      <c r="Z343" s="265"/>
      <c r="AA343" s="265"/>
    </row>
    <row r="344" spans="1:27" ht="12.75" customHeight="1" x14ac:dyDescent="0.25">
      <c r="A344" s="265"/>
      <c r="B344" s="265"/>
      <c r="C344" s="265"/>
      <c r="D344" s="265"/>
      <c r="E344" s="265"/>
      <c r="F344" s="265"/>
      <c r="G344" s="265"/>
      <c r="H344" s="266"/>
      <c r="I344" s="266"/>
      <c r="J344" s="266"/>
      <c r="K344" s="265"/>
      <c r="L344" s="265"/>
      <c r="M344" s="265"/>
      <c r="N344" s="265"/>
      <c r="O344" s="265"/>
      <c r="P344" s="265"/>
      <c r="Q344" s="265"/>
      <c r="R344" s="265"/>
      <c r="S344" s="265"/>
      <c r="T344" s="265"/>
      <c r="U344" s="265"/>
      <c r="V344" s="265"/>
      <c r="W344" s="265"/>
      <c r="X344" s="265"/>
      <c r="Y344" s="265"/>
      <c r="Z344" s="265"/>
      <c r="AA344" s="265"/>
    </row>
    <row r="345" spans="1:27" ht="12.75" customHeight="1" x14ac:dyDescent="0.25">
      <c r="A345" s="265"/>
      <c r="B345" s="265"/>
      <c r="C345" s="265"/>
      <c r="D345" s="265"/>
      <c r="E345" s="265"/>
      <c r="F345" s="265"/>
      <c r="G345" s="265"/>
      <c r="H345" s="266"/>
      <c r="I345" s="266"/>
      <c r="J345" s="266"/>
      <c r="K345" s="265"/>
      <c r="L345" s="265"/>
      <c r="M345" s="265"/>
      <c r="N345" s="265"/>
      <c r="O345" s="265"/>
      <c r="P345" s="265"/>
      <c r="Q345" s="265"/>
      <c r="R345" s="265"/>
      <c r="S345" s="265"/>
      <c r="T345" s="265"/>
      <c r="U345" s="265"/>
      <c r="V345" s="265"/>
      <c r="W345" s="265"/>
      <c r="X345" s="265"/>
      <c r="Y345" s="265"/>
      <c r="Z345" s="265"/>
      <c r="AA345" s="265"/>
    </row>
    <row r="346" spans="1:27" ht="12.75" customHeight="1" x14ac:dyDescent="0.25">
      <c r="A346" s="265"/>
      <c r="B346" s="265"/>
      <c r="C346" s="265"/>
      <c r="D346" s="265"/>
      <c r="E346" s="265"/>
      <c r="F346" s="265"/>
      <c r="G346" s="265"/>
      <c r="H346" s="266"/>
      <c r="I346" s="266"/>
      <c r="J346" s="266"/>
      <c r="K346" s="265"/>
      <c r="L346" s="265"/>
      <c r="M346" s="265"/>
      <c r="N346" s="265"/>
      <c r="O346" s="265"/>
      <c r="P346" s="265"/>
      <c r="Q346" s="265"/>
      <c r="R346" s="265"/>
      <c r="S346" s="265"/>
      <c r="T346" s="265"/>
      <c r="U346" s="265"/>
      <c r="V346" s="265"/>
      <c r="W346" s="265"/>
      <c r="X346" s="265"/>
      <c r="Y346" s="265"/>
      <c r="Z346" s="265"/>
      <c r="AA346" s="265"/>
    </row>
    <row r="347" spans="1:27" ht="12.75" customHeight="1" x14ac:dyDescent="0.25">
      <c r="A347" s="265"/>
      <c r="B347" s="265"/>
      <c r="C347" s="265"/>
      <c r="D347" s="265"/>
      <c r="E347" s="265"/>
      <c r="F347" s="265"/>
      <c r="G347" s="265"/>
      <c r="H347" s="266"/>
      <c r="I347" s="266"/>
      <c r="J347" s="266"/>
      <c r="K347" s="265"/>
      <c r="L347" s="265"/>
      <c r="M347" s="265"/>
      <c r="N347" s="265"/>
      <c r="O347" s="265"/>
      <c r="P347" s="265"/>
      <c r="Q347" s="265"/>
      <c r="R347" s="265"/>
      <c r="S347" s="265"/>
      <c r="T347" s="265"/>
      <c r="U347" s="265"/>
      <c r="V347" s="265"/>
      <c r="W347" s="265"/>
      <c r="X347" s="265"/>
      <c r="Y347" s="265"/>
      <c r="Z347" s="265"/>
      <c r="AA347" s="265"/>
    </row>
    <row r="348" spans="1:27" ht="12.75" customHeight="1" x14ac:dyDescent="0.25">
      <c r="A348" s="265"/>
      <c r="B348" s="265"/>
      <c r="C348" s="265"/>
      <c r="D348" s="265"/>
      <c r="E348" s="265"/>
      <c r="F348" s="265"/>
      <c r="G348" s="265"/>
      <c r="H348" s="266"/>
      <c r="I348" s="266"/>
      <c r="J348" s="266"/>
      <c r="K348" s="265"/>
      <c r="L348" s="265"/>
      <c r="M348" s="265"/>
      <c r="N348" s="265"/>
      <c r="O348" s="265"/>
      <c r="P348" s="265"/>
      <c r="Q348" s="265"/>
      <c r="R348" s="265"/>
      <c r="S348" s="265"/>
      <c r="T348" s="265"/>
      <c r="U348" s="265"/>
      <c r="V348" s="265"/>
      <c r="W348" s="265"/>
      <c r="X348" s="265"/>
      <c r="Y348" s="265"/>
      <c r="Z348" s="265"/>
      <c r="AA348" s="265"/>
    </row>
    <row r="349" spans="1:27" ht="12.75" customHeight="1" x14ac:dyDescent="0.25">
      <c r="A349" s="265"/>
      <c r="B349" s="265"/>
      <c r="C349" s="265"/>
      <c r="D349" s="265"/>
      <c r="E349" s="265"/>
      <c r="F349" s="265"/>
      <c r="G349" s="265"/>
      <c r="H349" s="266"/>
      <c r="I349" s="266"/>
      <c r="J349" s="266"/>
      <c r="K349" s="265"/>
      <c r="L349" s="265"/>
      <c r="M349" s="265"/>
      <c r="N349" s="265"/>
      <c r="O349" s="265"/>
      <c r="P349" s="265"/>
      <c r="Q349" s="265"/>
      <c r="R349" s="265"/>
      <c r="S349" s="265"/>
      <c r="T349" s="265"/>
      <c r="U349" s="265"/>
      <c r="V349" s="265"/>
      <c r="W349" s="265"/>
      <c r="X349" s="265"/>
      <c r="Y349" s="265"/>
      <c r="Z349" s="265"/>
      <c r="AA349" s="265"/>
    </row>
    <row r="350" spans="1:27" ht="12.75" customHeight="1" x14ac:dyDescent="0.25">
      <c r="A350" s="265"/>
      <c r="B350" s="265"/>
      <c r="C350" s="265"/>
      <c r="D350" s="265"/>
      <c r="E350" s="265"/>
      <c r="F350" s="265"/>
      <c r="G350" s="265"/>
      <c r="H350" s="266"/>
      <c r="I350" s="266"/>
      <c r="J350" s="266"/>
      <c r="K350" s="265"/>
      <c r="L350" s="265"/>
      <c r="M350" s="265"/>
      <c r="N350" s="265"/>
      <c r="O350" s="265"/>
      <c r="P350" s="265"/>
      <c r="Q350" s="265"/>
      <c r="R350" s="265"/>
      <c r="S350" s="265"/>
      <c r="T350" s="265"/>
      <c r="U350" s="265"/>
      <c r="V350" s="265"/>
      <c r="W350" s="265"/>
      <c r="X350" s="265"/>
      <c r="Y350" s="265"/>
      <c r="Z350" s="265"/>
      <c r="AA350" s="265"/>
    </row>
    <row r="351" spans="1:27" ht="12.75" customHeight="1" x14ac:dyDescent="0.25">
      <c r="A351" s="265"/>
      <c r="B351" s="265"/>
      <c r="C351" s="265"/>
      <c r="D351" s="265"/>
      <c r="E351" s="265"/>
      <c r="F351" s="265"/>
      <c r="G351" s="265"/>
      <c r="H351" s="266"/>
      <c r="I351" s="266"/>
      <c r="J351" s="266"/>
      <c r="K351" s="265"/>
      <c r="L351" s="265"/>
      <c r="M351" s="265"/>
      <c r="N351" s="265"/>
      <c r="O351" s="265"/>
      <c r="P351" s="265"/>
      <c r="Q351" s="265"/>
      <c r="R351" s="265"/>
      <c r="S351" s="265"/>
      <c r="T351" s="265"/>
      <c r="U351" s="265"/>
      <c r="V351" s="265"/>
      <c r="W351" s="265"/>
      <c r="X351" s="265"/>
      <c r="Y351" s="265"/>
      <c r="Z351" s="265"/>
      <c r="AA351" s="265"/>
    </row>
    <row r="352" spans="1:27" ht="12.75" customHeight="1" x14ac:dyDescent="0.25">
      <c r="A352" s="265"/>
      <c r="B352" s="265"/>
      <c r="C352" s="265"/>
      <c r="D352" s="265"/>
      <c r="E352" s="265"/>
      <c r="F352" s="265"/>
      <c r="G352" s="265"/>
      <c r="H352" s="266"/>
      <c r="I352" s="266"/>
      <c r="J352" s="266"/>
      <c r="K352" s="265"/>
      <c r="L352" s="265"/>
      <c r="M352" s="265"/>
      <c r="N352" s="265"/>
      <c r="O352" s="265"/>
      <c r="P352" s="265"/>
      <c r="Q352" s="265"/>
      <c r="R352" s="265"/>
      <c r="S352" s="265"/>
      <c r="T352" s="265"/>
      <c r="U352" s="265"/>
      <c r="V352" s="265"/>
      <c r="W352" s="265"/>
      <c r="X352" s="265"/>
      <c r="Y352" s="265"/>
      <c r="Z352" s="265"/>
      <c r="AA352" s="265"/>
    </row>
    <row r="353" spans="1:27" ht="12.75" customHeight="1" x14ac:dyDescent="0.25">
      <c r="A353" s="265"/>
      <c r="B353" s="265"/>
      <c r="C353" s="265"/>
      <c r="D353" s="265"/>
      <c r="E353" s="265"/>
      <c r="F353" s="265"/>
      <c r="G353" s="265"/>
      <c r="H353" s="266"/>
      <c r="I353" s="266"/>
      <c r="J353" s="266"/>
      <c r="K353" s="265"/>
      <c r="L353" s="265"/>
      <c r="M353" s="265"/>
      <c r="N353" s="265"/>
      <c r="O353" s="265"/>
      <c r="P353" s="265"/>
      <c r="Q353" s="265"/>
      <c r="R353" s="265"/>
      <c r="S353" s="265"/>
      <c r="T353" s="265"/>
      <c r="U353" s="265"/>
      <c r="V353" s="265"/>
      <c r="W353" s="265"/>
      <c r="X353" s="265"/>
      <c r="Y353" s="265"/>
      <c r="Z353" s="265"/>
      <c r="AA353" s="265"/>
    </row>
    <row r="354" spans="1:27" ht="12.75" customHeight="1" x14ac:dyDescent="0.25">
      <c r="A354" s="265"/>
      <c r="B354" s="265"/>
      <c r="C354" s="265"/>
      <c r="D354" s="265"/>
      <c r="E354" s="265"/>
      <c r="F354" s="265"/>
      <c r="G354" s="265"/>
      <c r="H354" s="266"/>
      <c r="I354" s="266"/>
      <c r="J354" s="266"/>
      <c r="K354" s="265"/>
      <c r="L354" s="265"/>
      <c r="M354" s="265"/>
      <c r="N354" s="265"/>
      <c r="O354" s="265"/>
      <c r="P354" s="265"/>
      <c r="Q354" s="265"/>
      <c r="R354" s="265"/>
      <c r="S354" s="265"/>
      <c r="T354" s="265"/>
      <c r="U354" s="265"/>
      <c r="V354" s="265"/>
      <c r="W354" s="265"/>
      <c r="X354" s="265"/>
      <c r="Y354" s="265"/>
      <c r="Z354" s="265"/>
      <c r="AA354" s="265"/>
    </row>
    <row r="355" spans="1:27" ht="12.75" customHeight="1" x14ac:dyDescent="0.25">
      <c r="A355" s="265"/>
      <c r="B355" s="265"/>
      <c r="C355" s="265"/>
      <c r="D355" s="265"/>
      <c r="E355" s="265"/>
      <c r="F355" s="265"/>
      <c r="G355" s="265"/>
      <c r="H355" s="266"/>
      <c r="I355" s="266"/>
      <c r="J355" s="266"/>
      <c r="K355" s="265"/>
      <c r="L355" s="265"/>
      <c r="M355" s="265"/>
      <c r="N355" s="265"/>
      <c r="O355" s="265"/>
      <c r="P355" s="265"/>
      <c r="Q355" s="265"/>
      <c r="R355" s="265"/>
      <c r="S355" s="265"/>
      <c r="T355" s="265"/>
      <c r="U355" s="265"/>
      <c r="V355" s="265"/>
      <c r="W355" s="265"/>
      <c r="X355" s="265"/>
      <c r="Y355" s="265"/>
      <c r="Z355" s="265"/>
      <c r="AA355" s="265"/>
    </row>
    <row r="356" spans="1:27" ht="12.75" customHeight="1" x14ac:dyDescent="0.25">
      <c r="A356" s="265"/>
      <c r="B356" s="265"/>
      <c r="C356" s="265"/>
      <c r="D356" s="265"/>
      <c r="E356" s="265"/>
      <c r="F356" s="265"/>
      <c r="G356" s="265"/>
      <c r="H356" s="266"/>
      <c r="I356" s="266"/>
      <c r="J356" s="266"/>
      <c r="K356" s="265"/>
      <c r="L356" s="265"/>
      <c r="M356" s="265"/>
      <c r="N356" s="265"/>
      <c r="O356" s="265"/>
      <c r="P356" s="265"/>
      <c r="Q356" s="265"/>
      <c r="R356" s="265"/>
      <c r="S356" s="265"/>
      <c r="T356" s="265"/>
      <c r="U356" s="265"/>
      <c r="V356" s="265"/>
      <c r="W356" s="265"/>
      <c r="X356" s="265"/>
      <c r="Y356" s="265"/>
      <c r="Z356" s="265"/>
      <c r="AA356" s="265"/>
    </row>
    <row r="357" spans="1:27" ht="12.75" customHeight="1" x14ac:dyDescent="0.25">
      <c r="A357" s="265"/>
      <c r="B357" s="265"/>
      <c r="C357" s="265"/>
      <c r="D357" s="265"/>
      <c r="E357" s="265"/>
      <c r="F357" s="265"/>
      <c r="G357" s="265"/>
      <c r="H357" s="266"/>
      <c r="I357" s="266"/>
      <c r="J357" s="266"/>
      <c r="K357" s="265"/>
      <c r="L357" s="265"/>
      <c r="M357" s="265"/>
      <c r="N357" s="265"/>
      <c r="O357" s="265"/>
      <c r="P357" s="265"/>
      <c r="Q357" s="265"/>
      <c r="R357" s="265"/>
      <c r="S357" s="265"/>
      <c r="T357" s="265"/>
      <c r="U357" s="265"/>
      <c r="V357" s="265"/>
      <c r="W357" s="265"/>
      <c r="X357" s="265"/>
      <c r="Y357" s="265"/>
      <c r="Z357" s="265"/>
      <c r="AA357" s="265"/>
    </row>
    <row r="358" spans="1:27" ht="12.75" customHeight="1" x14ac:dyDescent="0.25">
      <c r="A358" s="265"/>
      <c r="B358" s="265"/>
      <c r="C358" s="265"/>
      <c r="D358" s="265"/>
      <c r="E358" s="265"/>
      <c r="F358" s="265"/>
      <c r="G358" s="265"/>
      <c r="H358" s="266"/>
      <c r="I358" s="266"/>
      <c r="J358" s="266"/>
      <c r="K358" s="265"/>
      <c r="L358" s="265"/>
      <c r="M358" s="265"/>
      <c r="N358" s="265"/>
      <c r="O358" s="265"/>
      <c r="P358" s="265"/>
      <c r="Q358" s="265"/>
      <c r="R358" s="265"/>
      <c r="S358" s="265"/>
      <c r="T358" s="265"/>
      <c r="U358" s="265"/>
      <c r="V358" s="265"/>
      <c r="W358" s="265"/>
      <c r="X358" s="265"/>
      <c r="Y358" s="265"/>
      <c r="Z358" s="265"/>
      <c r="AA358" s="265"/>
    </row>
    <row r="359" spans="1:27" ht="12.75" customHeight="1" x14ac:dyDescent="0.25">
      <c r="A359" s="265"/>
      <c r="B359" s="265"/>
      <c r="C359" s="265"/>
      <c r="D359" s="265"/>
      <c r="E359" s="265"/>
      <c r="F359" s="265"/>
      <c r="G359" s="265"/>
      <c r="H359" s="266"/>
      <c r="I359" s="266"/>
      <c r="J359" s="266"/>
      <c r="K359" s="265"/>
      <c r="L359" s="265"/>
      <c r="M359" s="265"/>
      <c r="N359" s="265"/>
      <c r="O359" s="265"/>
      <c r="P359" s="265"/>
      <c r="Q359" s="265"/>
      <c r="R359" s="265"/>
      <c r="S359" s="265"/>
      <c r="T359" s="265"/>
      <c r="U359" s="265"/>
      <c r="V359" s="265"/>
      <c r="W359" s="265"/>
      <c r="X359" s="265"/>
      <c r="Y359" s="265"/>
      <c r="Z359" s="265"/>
      <c r="AA359" s="265"/>
    </row>
    <row r="360" spans="1:27" ht="12.75" customHeight="1" x14ac:dyDescent="0.25">
      <c r="A360" s="265"/>
      <c r="B360" s="265"/>
      <c r="C360" s="265"/>
      <c r="D360" s="265"/>
      <c r="E360" s="265"/>
      <c r="F360" s="265"/>
      <c r="G360" s="265"/>
      <c r="H360" s="266"/>
      <c r="I360" s="266"/>
      <c r="J360" s="266"/>
      <c r="K360" s="265"/>
      <c r="L360" s="265"/>
      <c r="M360" s="265"/>
      <c r="N360" s="265"/>
      <c r="O360" s="265"/>
      <c r="P360" s="265"/>
      <c r="Q360" s="265"/>
      <c r="R360" s="265"/>
      <c r="S360" s="265"/>
      <c r="T360" s="265"/>
      <c r="U360" s="265"/>
      <c r="V360" s="265"/>
      <c r="W360" s="265"/>
      <c r="X360" s="265"/>
      <c r="Y360" s="265"/>
      <c r="Z360" s="265"/>
      <c r="AA360" s="265"/>
    </row>
    <row r="361" spans="1:27" ht="12.75" customHeight="1" x14ac:dyDescent="0.25">
      <c r="A361" s="265"/>
      <c r="B361" s="265"/>
      <c r="C361" s="265"/>
      <c r="D361" s="265"/>
      <c r="E361" s="265"/>
      <c r="F361" s="265"/>
      <c r="G361" s="265"/>
      <c r="H361" s="266"/>
      <c r="I361" s="266"/>
      <c r="J361" s="266"/>
      <c r="K361" s="265"/>
      <c r="L361" s="265"/>
      <c r="M361" s="265"/>
      <c r="N361" s="265"/>
      <c r="O361" s="265"/>
      <c r="P361" s="265"/>
      <c r="Q361" s="265"/>
      <c r="R361" s="265"/>
      <c r="S361" s="265"/>
      <c r="T361" s="265"/>
      <c r="U361" s="265"/>
      <c r="V361" s="265"/>
      <c r="W361" s="265"/>
      <c r="X361" s="265"/>
      <c r="Y361" s="265"/>
      <c r="Z361" s="265"/>
      <c r="AA361" s="265"/>
    </row>
    <row r="362" spans="1:27" ht="12.75" customHeight="1" x14ac:dyDescent="0.25">
      <c r="A362" s="265"/>
      <c r="B362" s="265"/>
      <c r="C362" s="265"/>
      <c r="D362" s="265"/>
      <c r="E362" s="265"/>
      <c r="F362" s="265"/>
      <c r="G362" s="265"/>
      <c r="H362" s="266"/>
      <c r="I362" s="266"/>
      <c r="J362" s="266"/>
      <c r="K362" s="265"/>
      <c r="L362" s="265"/>
      <c r="M362" s="265"/>
      <c r="N362" s="265"/>
      <c r="O362" s="265"/>
      <c r="P362" s="265"/>
      <c r="Q362" s="265"/>
      <c r="R362" s="265"/>
      <c r="S362" s="265"/>
      <c r="T362" s="265"/>
      <c r="U362" s="265"/>
      <c r="V362" s="265"/>
      <c r="W362" s="265"/>
      <c r="X362" s="265"/>
      <c r="Y362" s="265"/>
      <c r="Z362" s="265"/>
      <c r="AA362" s="265"/>
    </row>
    <row r="363" spans="1:27" ht="12.75" customHeight="1" x14ac:dyDescent="0.25">
      <c r="A363" s="265"/>
      <c r="B363" s="265"/>
      <c r="C363" s="265"/>
      <c r="D363" s="265"/>
      <c r="E363" s="265"/>
      <c r="F363" s="265"/>
      <c r="G363" s="265"/>
      <c r="H363" s="266"/>
      <c r="I363" s="266"/>
      <c r="J363" s="266"/>
      <c r="K363" s="265"/>
      <c r="L363" s="265"/>
      <c r="M363" s="265"/>
      <c r="N363" s="265"/>
      <c r="O363" s="265"/>
      <c r="P363" s="265"/>
      <c r="Q363" s="265"/>
      <c r="R363" s="265"/>
      <c r="S363" s="265"/>
      <c r="T363" s="265"/>
      <c r="U363" s="265"/>
      <c r="V363" s="265"/>
      <c r="W363" s="265"/>
      <c r="X363" s="265"/>
      <c r="Y363" s="265"/>
      <c r="Z363" s="265"/>
      <c r="AA363" s="265"/>
    </row>
    <row r="364" spans="1:27" ht="12.75" customHeight="1" x14ac:dyDescent="0.25">
      <c r="A364" s="265"/>
      <c r="B364" s="265"/>
      <c r="C364" s="265"/>
      <c r="D364" s="265"/>
      <c r="E364" s="265"/>
      <c r="F364" s="265"/>
      <c r="G364" s="265"/>
      <c r="H364" s="266"/>
      <c r="I364" s="266"/>
      <c r="J364" s="266"/>
      <c r="K364" s="265"/>
      <c r="L364" s="265"/>
      <c r="M364" s="265"/>
      <c r="N364" s="265"/>
      <c r="O364" s="265"/>
      <c r="P364" s="265"/>
      <c r="Q364" s="265"/>
      <c r="R364" s="265"/>
      <c r="S364" s="265"/>
      <c r="T364" s="265"/>
      <c r="U364" s="265"/>
      <c r="V364" s="265"/>
      <c r="W364" s="265"/>
      <c r="X364" s="265"/>
      <c r="Y364" s="265"/>
      <c r="Z364" s="265"/>
      <c r="AA364" s="265"/>
    </row>
    <row r="365" spans="1:27" ht="12.75" customHeight="1" x14ac:dyDescent="0.25">
      <c r="A365" s="265"/>
      <c r="B365" s="265"/>
      <c r="C365" s="265"/>
      <c r="D365" s="265"/>
      <c r="E365" s="265"/>
      <c r="F365" s="265"/>
      <c r="G365" s="265"/>
      <c r="H365" s="266"/>
      <c r="I365" s="266"/>
      <c r="J365" s="266"/>
      <c r="K365" s="265"/>
      <c r="L365" s="265"/>
      <c r="M365" s="265"/>
      <c r="N365" s="265"/>
      <c r="O365" s="265"/>
      <c r="P365" s="265"/>
      <c r="Q365" s="265"/>
      <c r="R365" s="265"/>
      <c r="S365" s="265"/>
      <c r="T365" s="265"/>
      <c r="U365" s="265"/>
      <c r="V365" s="265"/>
      <c r="W365" s="265"/>
      <c r="X365" s="265"/>
      <c r="Y365" s="265"/>
      <c r="Z365" s="265"/>
      <c r="AA365" s="265"/>
    </row>
    <row r="366" spans="1:27" ht="12.75" customHeight="1" x14ac:dyDescent="0.25">
      <c r="A366" s="265"/>
      <c r="B366" s="265"/>
      <c r="C366" s="265"/>
      <c r="D366" s="265"/>
      <c r="E366" s="265"/>
      <c r="F366" s="265"/>
      <c r="G366" s="265"/>
      <c r="H366" s="266"/>
      <c r="I366" s="266"/>
      <c r="J366" s="266"/>
      <c r="K366" s="265"/>
      <c r="L366" s="265"/>
      <c r="M366" s="265"/>
      <c r="N366" s="265"/>
      <c r="O366" s="265"/>
      <c r="P366" s="265"/>
      <c r="Q366" s="265"/>
      <c r="R366" s="265"/>
      <c r="S366" s="265"/>
      <c r="T366" s="265"/>
      <c r="U366" s="265"/>
      <c r="V366" s="265"/>
      <c r="W366" s="265"/>
      <c r="X366" s="265"/>
      <c r="Y366" s="265"/>
      <c r="Z366" s="265"/>
      <c r="AA366" s="265"/>
    </row>
    <row r="367" spans="1:27" ht="12.75" customHeight="1" x14ac:dyDescent="0.25">
      <c r="A367" s="265"/>
      <c r="B367" s="265"/>
      <c r="C367" s="265"/>
      <c r="D367" s="265"/>
      <c r="E367" s="265"/>
      <c r="F367" s="265"/>
      <c r="G367" s="265"/>
      <c r="H367" s="266"/>
      <c r="I367" s="266"/>
      <c r="J367" s="266"/>
      <c r="K367" s="265"/>
      <c r="L367" s="265"/>
      <c r="M367" s="265"/>
      <c r="N367" s="265"/>
      <c r="O367" s="265"/>
      <c r="P367" s="265"/>
      <c r="Q367" s="265"/>
      <c r="R367" s="265"/>
      <c r="S367" s="265"/>
      <c r="T367" s="265"/>
      <c r="U367" s="265"/>
      <c r="V367" s="265"/>
      <c r="W367" s="265"/>
      <c r="X367" s="265"/>
      <c r="Y367" s="265"/>
      <c r="Z367" s="265"/>
      <c r="AA367" s="265"/>
    </row>
    <row r="368" spans="1:27" ht="12.75" customHeight="1" x14ac:dyDescent="0.25">
      <c r="A368" s="265"/>
      <c r="B368" s="265"/>
      <c r="C368" s="265"/>
      <c r="D368" s="265"/>
      <c r="E368" s="265"/>
      <c r="F368" s="265"/>
      <c r="G368" s="265"/>
      <c r="H368" s="266"/>
      <c r="I368" s="266"/>
      <c r="J368" s="266"/>
      <c r="K368" s="265"/>
      <c r="L368" s="265"/>
      <c r="M368" s="265"/>
      <c r="N368" s="265"/>
      <c r="O368" s="265"/>
      <c r="P368" s="265"/>
      <c r="Q368" s="265"/>
      <c r="R368" s="265"/>
      <c r="S368" s="265"/>
      <c r="T368" s="265"/>
      <c r="U368" s="265"/>
      <c r="V368" s="265"/>
      <c r="W368" s="265"/>
      <c r="X368" s="265"/>
      <c r="Y368" s="265"/>
      <c r="Z368" s="265"/>
      <c r="AA368" s="265"/>
    </row>
    <row r="369" spans="1:27" ht="12.75" customHeight="1" x14ac:dyDescent="0.25">
      <c r="A369" s="265"/>
      <c r="B369" s="265"/>
      <c r="C369" s="265"/>
      <c r="D369" s="265"/>
      <c r="E369" s="265"/>
      <c r="F369" s="265"/>
      <c r="G369" s="265"/>
      <c r="H369" s="266"/>
      <c r="I369" s="266"/>
      <c r="J369" s="266"/>
      <c r="K369" s="265"/>
      <c r="L369" s="265"/>
      <c r="M369" s="265"/>
      <c r="N369" s="265"/>
      <c r="O369" s="265"/>
      <c r="P369" s="265"/>
      <c r="Q369" s="265"/>
      <c r="R369" s="265"/>
      <c r="S369" s="265"/>
      <c r="T369" s="265"/>
      <c r="U369" s="265"/>
      <c r="V369" s="265"/>
      <c r="W369" s="265"/>
      <c r="X369" s="265"/>
      <c r="Y369" s="265"/>
      <c r="Z369" s="265"/>
      <c r="AA369" s="265"/>
    </row>
    <row r="370" spans="1:27" ht="12.75" customHeight="1" x14ac:dyDescent="0.25">
      <c r="A370" s="265"/>
      <c r="B370" s="265"/>
      <c r="C370" s="265"/>
      <c r="D370" s="265"/>
      <c r="E370" s="265"/>
      <c r="F370" s="265"/>
      <c r="G370" s="265"/>
      <c r="H370" s="266"/>
      <c r="I370" s="266"/>
      <c r="J370" s="266"/>
      <c r="K370" s="265"/>
      <c r="L370" s="265"/>
      <c r="M370" s="265"/>
      <c r="N370" s="265"/>
      <c r="O370" s="265"/>
      <c r="P370" s="265"/>
      <c r="Q370" s="265"/>
      <c r="R370" s="265"/>
      <c r="S370" s="265"/>
      <c r="T370" s="265"/>
      <c r="U370" s="265"/>
      <c r="V370" s="265"/>
      <c r="W370" s="265"/>
      <c r="X370" s="265"/>
      <c r="Y370" s="265"/>
      <c r="Z370" s="265"/>
      <c r="AA370" s="265"/>
    </row>
    <row r="371" spans="1:27" ht="12.75" customHeight="1" x14ac:dyDescent="0.25">
      <c r="A371" s="265"/>
      <c r="B371" s="265"/>
      <c r="C371" s="265"/>
      <c r="D371" s="265"/>
      <c r="E371" s="265"/>
      <c r="F371" s="265"/>
      <c r="G371" s="265"/>
      <c r="H371" s="266"/>
      <c r="I371" s="266"/>
      <c r="J371" s="266"/>
      <c r="K371" s="265"/>
      <c r="L371" s="265"/>
      <c r="M371" s="265"/>
      <c r="N371" s="265"/>
      <c r="O371" s="265"/>
      <c r="P371" s="265"/>
      <c r="Q371" s="265"/>
      <c r="R371" s="265"/>
      <c r="S371" s="265"/>
      <c r="T371" s="265"/>
      <c r="U371" s="265"/>
      <c r="V371" s="265"/>
      <c r="W371" s="265"/>
      <c r="X371" s="265"/>
      <c r="Y371" s="265"/>
      <c r="Z371" s="265"/>
      <c r="AA371" s="265"/>
    </row>
    <row r="372" spans="1:27" ht="12.75" customHeight="1" x14ac:dyDescent="0.25">
      <c r="A372" s="265"/>
      <c r="B372" s="265"/>
      <c r="C372" s="265"/>
      <c r="D372" s="265"/>
      <c r="E372" s="265"/>
      <c r="F372" s="265"/>
      <c r="G372" s="265"/>
      <c r="H372" s="266"/>
      <c r="I372" s="266"/>
      <c r="J372" s="266"/>
      <c r="K372" s="265"/>
      <c r="L372" s="265"/>
      <c r="M372" s="265"/>
      <c r="N372" s="265"/>
      <c r="O372" s="265"/>
      <c r="P372" s="265"/>
      <c r="Q372" s="265"/>
      <c r="R372" s="265"/>
      <c r="S372" s="265"/>
      <c r="T372" s="265"/>
      <c r="U372" s="265"/>
      <c r="V372" s="265"/>
      <c r="W372" s="265"/>
      <c r="X372" s="265"/>
      <c r="Y372" s="265"/>
      <c r="Z372" s="265"/>
      <c r="AA372" s="265"/>
    </row>
    <row r="373" spans="1:27" ht="12.75" customHeight="1" x14ac:dyDescent="0.25">
      <c r="A373" s="265"/>
      <c r="B373" s="265"/>
      <c r="C373" s="265"/>
      <c r="D373" s="265"/>
      <c r="E373" s="265"/>
      <c r="F373" s="265"/>
      <c r="G373" s="265"/>
      <c r="H373" s="266"/>
      <c r="I373" s="266"/>
      <c r="J373" s="266"/>
      <c r="K373" s="265"/>
      <c r="L373" s="265"/>
      <c r="M373" s="265"/>
      <c r="N373" s="265"/>
      <c r="O373" s="265"/>
      <c r="P373" s="265"/>
      <c r="Q373" s="265"/>
      <c r="R373" s="265"/>
      <c r="S373" s="265"/>
      <c r="T373" s="265"/>
      <c r="U373" s="265"/>
      <c r="V373" s="265"/>
      <c r="W373" s="265"/>
      <c r="X373" s="265"/>
      <c r="Y373" s="265"/>
      <c r="Z373" s="265"/>
      <c r="AA373" s="265"/>
    </row>
    <row r="374" spans="1:27" ht="12.75" customHeight="1" x14ac:dyDescent="0.25">
      <c r="A374" s="265"/>
      <c r="B374" s="265"/>
      <c r="C374" s="265"/>
      <c r="D374" s="265"/>
      <c r="E374" s="265"/>
      <c r="F374" s="265"/>
      <c r="G374" s="265"/>
      <c r="H374" s="266"/>
      <c r="I374" s="266"/>
      <c r="J374" s="266"/>
      <c r="K374" s="265"/>
      <c r="L374" s="265"/>
      <c r="M374" s="265"/>
      <c r="N374" s="265"/>
      <c r="O374" s="265"/>
      <c r="P374" s="265"/>
      <c r="Q374" s="265"/>
      <c r="R374" s="265"/>
      <c r="S374" s="265"/>
      <c r="T374" s="265"/>
      <c r="U374" s="265"/>
      <c r="V374" s="265"/>
      <c r="W374" s="265"/>
      <c r="X374" s="265"/>
      <c r="Y374" s="265"/>
      <c r="Z374" s="265"/>
      <c r="AA374" s="265"/>
    </row>
    <row r="375" spans="1:27" ht="12.75" customHeight="1" x14ac:dyDescent="0.25">
      <c r="A375" s="265"/>
      <c r="B375" s="265"/>
      <c r="C375" s="265"/>
      <c r="D375" s="265"/>
      <c r="E375" s="265"/>
      <c r="F375" s="265"/>
      <c r="G375" s="265"/>
      <c r="H375" s="266"/>
      <c r="I375" s="266"/>
      <c r="J375" s="266"/>
      <c r="K375" s="265"/>
      <c r="L375" s="265"/>
      <c r="M375" s="265"/>
      <c r="N375" s="265"/>
      <c r="O375" s="265"/>
      <c r="P375" s="265"/>
      <c r="Q375" s="265"/>
      <c r="R375" s="265"/>
      <c r="S375" s="265"/>
      <c r="T375" s="265"/>
      <c r="U375" s="265"/>
      <c r="V375" s="265"/>
      <c r="W375" s="265"/>
      <c r="X375" s="265"/>
      <c r="Y375" s="265"/>
      <c r="Z375" s="265"/>
      <c r="AA375" s="265"/>
    </row>
    <row r="376" spans="1:27" ht="12.75" customHeight="1" x14ac:dyDescent="0.25">
      <c r="A376" s="265"/>
      <c r="B376" s="265"/>
      <c r="C376" s="265"/>
      <c r="D376" s="265"/>
      <c r="E376" s="265"/>
      <c r="F376" s="265"/>
      <c r="G376" s="265"/>
      <c r="H376" s="266"/>
      <c r="I376" s="266"/>
      <c r="J376" s="266"/>
      <c r="K376" s="265"/>
      <c r="L376" s="265"/>
      <c r="M376" s="265"/>
      <c r="N376" s="265"/>
      <c r="O376" s="265"/>
      <c r="P376" s="265"/>
      <c r="Q376" s="265"/>
      <c r="R376" s="265"/>
      <c r="S376" s="265"/>
      <c r="T376" s="265"/>
      <c r="U376" s="265"/>
      <c r="V376" s="265"/>
      <c r="W376" s="265"/>
      <c r="X376" s="265"/>
      <c r="Y376" s="265"/>
      <c r="Z376" s="265"/>
      <c r="AA376" s="265"/>
    </row>
    <row r="377" spans="1:27" ht="12.75" customHeight="1" x14ac:dyDescent="0.25">
      <c r="A377" s="265"/>
      <c r="B377" s="265"/>
      <c r="C377" s="265"/>
      <c r="D377" s="265"/>
      <c r="E377" s="265"/>
      <c r="F377" s="265"/>
      <c r="G377" s="265"/>
      <c r="H377" s="266"/>
      <c r="I377" s="266"/>
      <c r="J377" s="266"/>
      <c r="K377" s="265"/>
      <c r="L377" s="265"/>
      <c r="M377" s="265"/>
      <c r="N377" s="265"/>
      <c r="O377" s="265"/>
      <c r="P377" s="265"/>
      <c r="Q377" s="265"/>
      <c r="R377" s="265"/>
      <c r="S377" s="265"/>
      <c r="T377" s="265"/>
      <c r="U377" s="265"/>
      <c r="V377" s="265"/>
      <c r="W377" s="265"/>
      <c r="X377" s="265"/>
      <c r="Y377" s="265"/>
      <c r="Z377" s="265"/>
      <c r="AA377" s="265"/>
    </row>
    <row r="378" spans="1:27" ht="12.75" customHeight="1" x14ac:dyDescent="0.25">
      <c r="A378" s="265"/>
      <c r="B378" s="265"/>
      <c r="C378" s="265"/>
      <c r="D378" s="265"/>
      <c r="E378" s="265"/>
      <c r="F378" s="265"/>
      <c r="G378" s="265"/>
      <c r="H378" s="266"/>
      <c r="I378" s="266"/>
      <c r="J378" s="266"/>
      <c r="K378" s="265"/>
      <c r="L378" s="265"/>
      <c r="M378" s="265"/>
      <c r="N378" s="265"/>
      <c r="O378" s="265"/>
      <c r="P378" s="265"/>
      <c r="Q378" s="265"/>
      <c r="R378" s="265"/>
      <c r="S378" s="265"/>
      <c r="T378" s="265"/>
      <c r="U378" s="265"/>
      <c r="V378" s="265"/>
      <c r="W378" s="265"/>
      <c r="X378" s="265"/>
      <c r="Y378" s="265"/>
      <c r="Z378" s="265"/>
      <c r="AA378" s="265"/>
    </row>
    <row r="379" spans="1:27" ht="12.75" customHeight="1" x14ac:dyDescent="0.25">
      <c r="A379" s="265"/>
      <c r="B379" s="265"/>
      <c r="C379" s="265"/>
      <c r="D379" s="265"/>
      <c r="E379" s="265"/>
      <c r="F379" s="265"/>
      <c r="G379" s="265"/>
      <c r="H379" s="266"/>
      <c r="I379" s="266"/>
      <c r="J379" s="266"/>
      <c r="K379" s="265"/>
      <c r="L379" s="265"/>
      <c r="M379" s="265"/>
      <c r="N379" s="265"/>
      <c r="O379" s="265"/>
      <c r="P379" s="265"/>
      <c r="Q379" s="265"/>
      <c r="R379" s="265"/>
      <c r="S379" s="265"/>
      <c r="T379" s="265"/>
      <c r="U379" s="265"/>
      <c r="V379" s="265"/>
      <c r="W379" s="265"/>
      <c r="X379" s="265"/>
      <c r="Y379" s="265"/>
      <c r="Z379" s="265"/>
      <c r="AA379" s="265"/>
    </row>
    <row r="380" spans="1:27" ht="12.75" customHeight="1" x14ac:dyDescent="0.25">
      <c r="A380" s="265"/>
      <c r="B380" s="265"/>
      <c r="C380" s="265"/>
      <c r="D380" s="265"/>
      <c r="E380" s="265"/>
      <c r="F380" s="265"/>
      <c r="G380" s="265"/>
      <c r="H380" s="266"/>
      <c r="I380" s="266"/>
      <c r="J380" s="266"/>
      <c r="K380" s="265"/>
      <c r="L380" s="265"/>
      <c r="M380" s="265"/>
      <c r="N380" s="265"/>
      <c r="O380" s="265"/>
      <c r="P380" s="265"/>
      <c r="Q380" s="265"/>
      <c r="R380" s="265"/>
      <c r="S380" s="265"/>
      <c r="T380" s="265"/>
      <c r="U380" s="265"/>
      <c r="V380" s="265"/>
      <c r="W380" s="265"/>
      <c r="X380" s="265"/>
      <c r="Y380" s="265"/>
      <c r="Z380" s="265"/>
      <c r="AA380" s="265"/>
    </row>
    <row r="381" spans="1:27" ht="12.75" customHeight="1" x14ac:dyDescent="0.25">
      <c r="A381" s="265"/>
      <c r="B381" s="265"/>
      <c r="C381" s="265"/>
      <c r="D381" s="265"/>
      <c r="E381" s="265"/>
      <c r="F381" s="265"/>
      <c r="G381" s="265"/>
      <c r="H381" s="266"/>
      <c r="I381" s="266"/>
      <c r="J381" s="266"/>
      <c r="K381" s="265"/>
      <c r="L381" s="265"/>
      <c r="M381" s="265"/>
      <c r="N381" s="265"/>
      <c r="O381" s="265"/>
      <c r="P381" s="265"/>
      <c r="Q381" s="265"/>
      <c r="R381" s="265"/>
      <c r="S381" s="265"/>
      <c r="T381" s="265"/>
      <c r="U381" s="265"/>
      <c r="V381" s="265"/>
      <c r="W381" s="265"/>
      <c r="X381" s="265"/>
      <c r="Y381" s="265"/>
      <c r="Z381" s="265"/>
      <c r="AA381" s="265"/>
    </row>
    <row r="382" spans="1:27" ht="12.75" customHeight="1" x14ac:dyDescent="0.25">
      <c r="A382" s="265"/>
      <c r="B382" s="265"/>
      <c r="C382" s="265"/>
      <c r="D382" s="265"/>
      <c r="E382" s="265"/>
      <c r="F382" s="265"/>
      <c r="G382" s="265"/>
      <c r="H382" s="266"/>
      <c r="I382" s="266"/>
      <c r="J382" s="266"/>
      <c r="K382" s="265"/>
      <c r="L382" s="265"/>
      <c r="M382" s="265"/>
      <c r="N382" s="265"/>
      <c r="O382" s="265"/>
      <c r="P382" s="265"/>
      <c r="Q382" s="265"/>
      <c r="R382" s="265"/>
      <c r="S382" s="265"/>
      <c r="T382" s="265"/>
      <c r="U382" s="265"/>
      <c r="V382" s="265"/>
      <c r="W382" s="265"/>
      <c r="X382" s="265"/>
      <c r="Y382" s="265"/>
      <c r="Z382" s="265"/>
      <c r="AA382" s="265"/>
    </row>
    <row r="383" spans="1:27" ht="12.75" customHeight="1" x14ac:dyDescent="0.25">
      <c r="A383" s="265"/>
      <c r="B383" s="265"/>
      <c r="C383" s="265"/>
      <c r="D383" s="265"/>
      <c r="E383" s="265"/>
      <c r="F383" s="265"/>
      <c r="G383" s="265"/>
      <c r="H383" s="266"/>
      <c r="I383" s="266"/>
      <c r="J383" s="266"/>
      <c r="K383" s="265"/>
      <c r="L383" s="265"/>
      <c r="M383" s="265"/>
      <c r="N383" s="265"/>
      <c r="O383" s="265"/>
      <c r="P383" s="265"/>
      <c r="Q383" s="265"/>
      <c r="R383" s="265"/>
      <c r="S383" s="265"/>
      <c r="T383" s="265"/>
      <c r="U383" s="265"/>
      <c r="V383" s="265"/>
      <c r="W383" s="265"/>
      <c r="X383" s="265"/>
      <c r="Y383" s="265"/>
      <c r="Z383" s="265"/>
      <c r="AA383" s="265"/>
    </row>
    <row r="384" spans="1:27" ht="12.75" customHeight="1" x14ac:dyDescent="0.25">
      <c r="A384" s="265"/>
      <c r="B384" s="265"/>
      <c r="C384" s="265"/>
      <c r="D384" s="265"/>
      <c r="E384" s="265"/>
      <c r="F384" s="265"/>
      <c r="G384" s="265"/>
      <c r="H384" s="266"/>
      <c r="I384" s="266"/>
      <c r="J384" s="266"/>
      <c r="K384" s="265"/>
      <c r="L384" s="265"/>
      <c r="M384" s="265"/>
      <c r="N384" s="265"/>
      <c r="O384" s="265"/>
      <c r="P384" s="265"/>
      <c r="Q384" s="265"/>
      <c r="R384" s="265"/>
      <c r="S384" s="265"/>
      <c r="T384" s="265"/>
      <c r="U384" s="265"/>
      <c r="V384" s="265"/>
      <c r="W384" s="265"/>
      <c r="X384" s="265"/>
      <c r="Y384" s="265"/>
      <c r="Z384" s="265"/>
      <c r="AA384" s="265"/>
    </row>
    <row r="385" spans="1:27" ht="12.75" customHeight="1" x14ac:dyDescent="0.25">
      <c r="A385" s="265"/>
      <c r="B385" s="265"/>
      <c r="C385" s="265"/>
      <c r="D385" s="265"/>
      <c r="E385" s="265"/>
      <c r="F385" s="265"/>
      <c r="G385" s="265"/>
      <c r="H385" s="266"/>
      <c r="I385" s="266"/>
      <c r="J385" s="266"/>
      <c r="K385" s="265"/>
      <c r="L385" s="265"/>
      <c r="M385" s="265"/>
      <c r="N385" s="265"/>
      <c r="O385" s="265"/>
      <c r="P385" s="265"/>
      <c r="Q385" s="265"/>
      <c r="R385" s="265"/>
      <c r="S385" s="265"/>
      <c r="T385" s="265"/>
      <c r="U385" s="265"/>
      <c r="V385" s="265"/>
      <c r="W385" s="265"/>
      <c r="X385" s="265"/>
      <c r="Y385" s="265"/>
      <c r="Z385" s="265"/>
      <c r="AA385" s="265"/>
    </row>
    <row r="386" spans="1:27" ht="12.75" customHeight="1" x14ac:dyDescent="0.25">
      <c r="A386" s="265"/>
      <c r="B386" s="265"/>
      <c r="C386" s="265"/>
      <c r="D386" s="265"/>
      <c r="E386" s="265"/>
      <c r="F386" s="265"/>
      <c r="G386" s="265"/>
      <c r="H386" s="266"/>
      <c r="I386" s="266"/>
      <c r="J386" s="266"/>
      <c r="K386" s="265"/>
      <c r="L386" s="265"/>
      <c r="M386" s="265"/>
      <c r="N386" s="265"/>
      <c r="O386" s="265"/>
      <c r="P386" s="265"/>
      <c r="Q386" s="265"/>
      <c r="R386" s="265"/>
      <c r="S386" s="265"/>
      <c r="T386" s="265"/>
      <c r="U386" s="265"/>
      <c r="V386" s="265"/>
      <c r="W386" s="265"/>
      <c r="X386" s="265"/>
      <c r="Y386" s="265"/>
      <c r="Z386" s="265"/>
      <c r="AA386" s="265"/>
    </row>
    <row r="387" spans="1:27" ht="12.75" customHeight="1" x14ac:dyDescent="0.25">
      <c r="A387" s="265"/>
      <c r="B387" s="265"/>
      <c r="C387" s="265"/>
      <c r="D387" s="265"/>
      <c r="E387" s="265"/>
      <c r="F387" s="265"/>
      <c r="G387" s="265"/>
      <c r="H387" s="266"/>
      <c r="I387" s="266"/>
      <c r="J387" s="266"/>
      <c r="K387" s="265"/>
      <c r="L387" s="265"/>
      <c r="M387" s="265"/>
      <c r="N387" s="265"/>
      <c r="O387" s="265"/>
      <c r="P387" s="265"/>
      <c r="Q387" s="265"/>
      <c r="R387" s="265"/>
      <c r="S387" s="265"/>
      <c r="T387" s="265"/>
      <c r="U387" s="265"/>
      <c r="V387" s="265"/>
      <c r="W387" s="265"/>
      <c r="X387" s="265"/>
      <c r="Y387" s="265"/>
      <c r="Z387" s="265"/>
      <c r="AA387" s="265"/>
    </row>
    <row r="388" spans="1:27" ht="12.75" customHeight="1" x14ac:dyDescent="0.25">
      <c r="A388" s="265"/>
      <c r="B388" s="265"/>
      <c r="C388" s="265"/>
      <c r="D388" s="265"/>
      <c r="E388" s="265"/>
      <c r="F388" s="265"/>
      <c r="G388" s="265"/>
      <c r="H388" s="266"/>
      <c r="I388" s="266"/>
      <c r="J388" s="266"/>
      <c r="K388" s="265"/>
      <c r="L388" s="265"/>
      <c r="M388" s="265"/>
      <c r="N388" s="265"/>
      <c r="O388" s="265"/>
      <c r="P388" s="265"/>
      <c r="Q388" s="265"/>
      <c r="R388" s="265"/>
      <c r="S388" s="265"/>
      <c r="T388" s="265"/>
      <c r="U388" s="265"/>
      <c r="V388" s="265"/>
      <c r="W388" s="265"/>
      <c r="X388" s="265"/>
      <c r="Y388" s="265"/>
      <c r="Z388" s="265"/>
      <c r="AA388" s="265"/>
    </row>
    <row r="389" spans="1:27" ht="12.75" customHeight="1" x14ac:dyDescent="0.25">
      <c r="A389" s="265"/>
      <c r="B389" s="265"/>
      <c r="C389" s="265"/>
      <c r="D389" s="265"/>
      <c r="E389" s="265"/>
      <c r="F389" s="265"/>
      <c r="G389" s="265"/>
      <c r="H389" s="266"/>
      <c r="I389" s="266"/>
      <c r="J389" s="266"/>
      <c r="K389" s="265"/>
      <c r="L389" s="265"/>
      <c r="M389" s="265"/>
      <c r="N389" s="265"/>
      <c r="O389" s="265"/>
      <c r="P389" s="265"/>
      <c r="Q389" s="265"/>
      <c r="R389" s="265"/>
      <c r="S389" s="265"/>
      <c r="T389" s="265"/>
      <c r="U389" s="265"/>
      <c r="V389" s="265"/>
      <c r="W389" s="265"/>
      <c r="X389" s="265"/>
      <c r="Y389" s="265"/>
      <c r="Z389" s="265"/>
      <c r="AA389" s="265"/>
    </row>
    <row r="390" spans="1:27" ht="12.75" customHeight="1" x14ac:dyDescent="0.25">
      <c r="A390" s="265"/>
      <c r="B390" s="265"/>
      <c r="C390" s="265"/>
      <c r="D390" s="265"/>
      <c r="E390" s="265"/>
      <c r="F390" s="265"/>
      <c r="G390" s="265"/>
      <c r="H390" s="266"/>
      <c r="I390" s="266"/>
      <c r="J390" s="266"/>
      <c r="K390" s="265"/>
      <c r="L390" s="265"/>
      <c r="M390" s="265"/>
      <c r="N390" s="265"/>
      <c r="O390" s="265"/>
      <c r="P390" s="265"/>
      <c r="Q390" s="265"/>
      <c r="R390" s="265"/>
      <c r="S390" s="265"/>
      <c r="T390" s="265"/>
      <c r="U390" s="265"/>
      <c r="V390" s="265"/>
      <c r="W390" s="265"/>
      <c r="X390" s="265"/>
      <c r="Y390" s="265"/>
      <c r="Z390" s="265"/>
      <c r="AA390" s="265"/>
    </row>
    <row r="391" spans="1:27" ht="12.75" customHeight="1" x14ac:dyDescent="0.25">
      <c r="A391" s="265"/>
      <c r="B391" s="265"/>
      <c r="C391" s="265"/>
      <c r="D391" s="265"/>
      <c r="E391" s="265"/>
      <c r="F391" s="265"/>
      <c r="G391" s="265"/>
      <c r="H391" s="266"/>
      <c r="I391" s="266"/>
      <c r="J391" s="266"/>
      <c r="K391" s="265"/>
      <c r="L391" s="265"/>
      <c r="M391" s="265"/>
      <c r="N391" s="265"/>
      <c r="O391" s="265"/>
      <c r="P391" s="265"/>
      <c r="Q391" s="265"/>
      <c r="R391" s="265"/>
      <c r="S391" s="265"/>
      <c r="T391" s="265"/>
      <c r="U391" s="265"/>
      <c r="V391" s="265"/>
      <c r="W391" s="265"/>
      <c r="X391" s="265"/>
      <c r="Y391" s="265"/>
      <c r="Z391" s="265"/>
      <c r="AA391" s="265"/>
    </row>
    <row r="392" spans="1:27" ht="12.75" customHeight="1" x14ac:dyDescent="0.25">
      <c r="A392" s="265"/>
      <c r="B392" s="265"/>
      <c r="C392" s="265"/>
      <c r="D392" s="265"/>
      <c r="E392" s="265"/>
      <c r="F392" s="265"/>
      <c r="G392" s="265"/>
      <c r="H392" s="266"/>
      <c r="I392" s="266"/>
      <c r="J392" s="266"/>
      <c r="K392" s="265"/>
      <c r="L392" s="265"/>
      <c r="M392" s="265"/>
      <c r="N392" s="265"/>
      <c r="O392" s="265"/>
      <c r="P392" s="265"/>
      <c r="Q392" s="265"/>
      <c r="R392" s="265"/>
      <c r="S392" s="265"/>
      <c r="T392" s="265"/>
      <c r="U392" s="265"/>
      <c r="V392" s="265"/>
      <c r="W392" s="265"/>
      <c r="X392" s="265"/>
      <c r="Y392" s="265"/>
      <c r="Z392" s="265"/>
      <c r="AA392" s="265"/>
    </row>
    <row r="393" spans="1:27" ht="12.75" customHeight="1" x14ac:dyDescent="0.25">
      <c r="A393" s="265"/>
      <c r="B393" s="265"/>
      <c r="C393" s="265"/>
      <c r="D393" s="265"/>
      <c r="E393" s="265"/>
      <c r="F393" s="265"/>
      <c r="G393" s="265"/>
      <c r="H393" s="266"/>
      <c r="I393" s="266"/>
      <c r="J393" s="266"/>
      <c r="K393" s="265"/>
      <c r="L393" s="265"/>
      <c r="M393" s="265"/>
      <c r="N393" s="265"/>
      <c r="O393" s="265"/>
      <c r="P393" s="265"/>
      <c r="Q393" s="265"/>
      <c r="R393" s="265"/>
      <c r="S393" s="265"/>
      <c r="T393" s="265"/>
      <c r="U393" s="265"/>
      <c r="V393" s="265"/>
      <c r="W393" s="265"/>
      <c r="X393" s="265"/>
      <c r="Y393" s="265"/>
      <c r="Z393" s="265"/>
      <c r="AA393" s="265"/>
    </row>
    <row r="394" spans="1:27" ht="12.75" customHeight="1" x14ac:dyDescent="0.25">
      <c r="A394" s="265"/>
      <c r="B394" s="265"/>
      <c r="C394" s="265"/>
      <c r="D394" s="265"/>
      <c r="E394" s="265"/>
      <c r="F394" s="265"/>
      <c r="G394" s="265"/>
      <c r="H394" s="266"/>
      <c r="I394" s="266"/>
      <c r="J394" s="266"/>
      <c r="K394" s="265"/>
      <c r="L394" s="265"/>
      <c r="M394" s="265"/>
      <c r="N394" s="265"/>
      <c r="O394" s="265"/>
      <c r="P394" s="265"/>
      <c r="Q394" s="265"/>
      <c r="R394" s="265"/>
      <c r="S394" s="265"/>
      <c r="T394" s="265"/>
      <c r="U394" s="265"/>
      <c r="V394" s="265"/>
      <c r="W394" s="265"/>
      <c r="X394" s="265"/>
      <c r="Y394" s="265"/>
      <c r="Z394" s="265"/>
      <c r="AA394" s="265"/>
    </row>
    <row r="395" spans="1:27" ht="12.75" customHeight="1" x14ac:dyDescent="0.25">
      <c r="A395" s="265"/>
      <c r="B395" s="265"/>
      <c r="C395" s="265"/>
      <c r="D395" s="265"/>
      <c r="E395" s="265"/>
      <c r="F395" s="265"/>
      <c r="G395" s="265"/>
      <c r="H395" s="266"/>
      <c r="I395" s="266"/>
      <c r="J395" s="266"/>
      <c r="K395" s="265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 ht="12.75" customHeight="1" x14ac:dyDescent="0.25">
      <c r="A396" s="265"/>
      <c r="B396" s="265"/>
      <c r="C396" s="265"/>
      <c r="D396" s="265"/>
      <c r="E396" s="265"/>
      <c r="F396" s="265"/>
      <c r="G396" s="265"/>
      <c r="H396" s="266"/>
      <c r="I396" s="266"/>
      <c r="J396" s="266"/>
      <c r="K396" s="265"/>
      <c r="L396" s="265"/>
      <c r="M396" s="265"/>
      <c r="N396" s="265"/>
      <c r="O396" s="265"/>
      <c r="P396" s="265"/>
      <c r="Q396" s="265"/>
      <c r="R396" s="265"/>
      <c r="S396" s="265"/>
      <c r="T396" s="265"/>
      <c r="U396" s="265"/>
      <c r="V396" s="265"/>
      <c r="W396" s="265"/>
      <c r="X396" s="265"/>
      <c r="Y396" s="265"/>
      <c r="Z396" s="265"/>
      <c r="AA396" s="265"/>
    </row>
    <row r="397" spans="1:27" ht="12.75" customHeight="1" x14ac:dyDescent="0.25">
      <c r="A397" s="265"/>
      <c r="B397" s="265"/>
      <c r="C397" s="265"/>
      <c r="D397" s="265"/>
      <c r="E397" s="265"/>
      <c r="F397" s="265"/>
      <c r="G397" s="265"/>
      <c r="H397" s="266"/>
      <c r="I397" s="266"/>
      <c r="J397" s="266"/>
      <c r="K397" s="265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 ht="12.75" customHeight="1" x14ac:dyDescent="0.25">
      <c r="A398" s="265"/>
      <c r="B398" s="265"/>
      <c r="C398" s="265"/>
      <c r="D398" s="265"/>
      <c r="E398" s="265"/>
      <c r="F398" s="265"/>
      <c r="G398" s="265"/>
      <c r="H398" s="266"/>
      <c r="I398" s="266"/>
      <c r="J398" s="266"/>
      <c r="K398" s="265"/>
      <c r="L398" s="265"/>
      <c r="M398" s="265"/>
      <c r="N398" s="265"/>
      <c r="O398" s="265"/>
      <c r="P398" s="265"/>
      <c r="Q398" s="265"/>
      <c r="R398" s="265"/>
      <c r="S398" s="265"/>
      <c r="T398" s="265"/>
      <c r="U398" s="265"/>
      <c r="V398" s="265"/>
      <c r="W398" s="265"/>
      <c r="X398" s="265"/>
      <c r="Y398" s="265"/>
      <c r="Z398" s="265"/>
      <c r="AA398" s="265"/>
    </row>
    <row r="399" spans="1:27" ht="12.75" customHeight="1" x14ac:dyDescent="0.25">
      <c r="A399" s="265"/>
      <c r="B399" s="265"/>
      <c r="C399" s="265"/>
      <c r="D399" s="265"/>
      <c r="E399" s="265"/>
      <c r="F399" s="265"/>
      <c r="G399" s="265"/>
      <c r="H399" s="266"/>
      <c r="I399" s="266"/>
      <c r="J399" s="266"/>
      <c r="K399" s="265"/>
      <c r="L399" s="265"/>
      <c r="M399" s="265"/>
      <c r="N399" s="265"/>
      <c r="O399" s="265"/>
      <c r="P399" s="265"/>
      <c r="Q399" s="265"/>
      <c r="R399" s="265"/>
      <c r="S399" s="265"/>
      <c r="T399" s="265"/>
      <c r="U399" s="265"/>
      <c r="V399" s="265"/>
      <c r="W399" s="265"/>
      <c r="X399" s="265"/>
      <c r="Y399" s="265"/>
      <c r="Z399" s="265"/>
      <c r="AA399" s="265"/>
    </row>
    <row r="400" spans="1:27" ht="12.75" customHeight="1" x14ac:dyDescent="0.25">
      <c r="A400" s="265"/>
      <c r="B400" s="265"/>
      <c r="C400" s="265"/>
      <c r="D400" s="265"/>
      <c r="E400" s="265"/>
      <c r="F400" s="265"/>
      <c r="G400" s="265"/>
      <c r="H400" s="266"/>
      <c r="I400" s="266"/>
      <c r="J400" s="266"/>
      <c r="K400" s="265"/>
      <c r="L400" s="265"/>
      <c r="M400" s="265"/>
      <c r="N400" s="265"/>
      <c r="O400" s="265"/>
      <c r="P400" s="265"/>
      <c r="Q400" s="265"/>
      <c r="R400" s="265"/>
      <c r="S400" s="265"/>
      <c r="T400" s="265"/>
      <c r="U400" s="265"/>
      <c r="V400" s="265"/>
      <c r="W400" s="265"/>
      <c r="X400" s="265"/>
      <c r="Y400" s="265"/>
      <c r="Z400" s="265"/>
      <c r="AA400" s="265"/>
    </row>
    <row r="401" spans="1:27" ht="12.75" customHeight="1" x14ac:dyDescent="0.25">
      <c r="A401" s="265"/>
      <c r="B401" s="265"/>
      <c r="C401" s="265"/>
      <c r="D401" s="265"/>
      <c r="E401" s="265"/>
      <c r="F401" s="265"/>
      <c r="G401" s="265"/>
      <c r="H401" s="266"/>
      <c r="I401" s="266"/>
      <c r="J401" s="266"/>
      <c r="K401" s="265"/>
      <c r="L401" s="265"/>
      <c r="M401" s="265"/>
      <c r="N401" s="265"/>
      <c r="O401" s="265"/>
      <c r="P401" s="265"/>
      <c r="Q401" s="265"/>
      <c r="R401" s="265"/>
      <c r="S401" s="265"/>
      <c r="T401" s="265"/>
      <c r="U401" s="265"/>
      <c r="V401" s="265"/>
      <c r="W401" s="265"/>
      <c r="X401" s="265"/>
      <c r="Y401" s="265"/>
      <c r="Z401" s="265"/>
      <c r="AA401" s="265"/>
    </row>
    <row r="402" spans="1:27" ht="12.75" customHeight="1" x14ac:dyDescent="0.25">
      <c r="A402" s="265"/>
      <c r="B402" s="265"/>
      <c r="C402" s="265"/>
      <c r="D402" s="265"/>
      <c r="E402" s="265"/>
      <c r="F402" s="265"/>
      <c r="G402" s="265"/>
      <c r="H402" s="266"/>
      <c r="I402" s="266"/>
      <c r="J402" s="266"/>
      <c r="K402" s="265"/>
      <c r="L402" s="265"/>
      <c r="M402" s="265"/>
      <c r="N402" s="265"/>
      <c r="O402" s="265"/>
      <c r="P402" s="265"/>
      <c r="Q402" s="265"/>
      <c r="R402" s="265"/>
      <c r="S402" s="265"/>
      <c r="T402" s="265"/>
      <c r="U402" s="265"/>
      <c r="V402" s="265"/>
      <c r="W402" s="265"/>
      <c r="X402" s="265"/>
      <c r="Y402" s="265"/>
      <c r="Z402" s="265"/>
      <c r="AA402" s="265"/>
    </row>
    <row r="403" spans="1:27" ht="12.75" customHeight="1" x14ac:dyDescent="0.25">
      <c r="A403" s="265"/>
      <c r="B403" s="265"/>
      <c r="C403" s="265"/>
      <c r="D403" s="265"/>
      <c r="E403" s="265"/>
      <c r="F403" s="265"/>
      <c r="G403" s="265"/>
      <c r="H403" s="266"/>
      <c r="I403" s="266"/>
      <c r="J403" s="266"/>
      <c r="K403" s="265"/>
      <c r="L403" s="265"/>
      <c r="M403" s="265"/>
      <c r="N403" s="265"/>
      <c r="O403" s="265"/>
      <c r="P403" s="265"/>
      <c r="Q403" s="265"/>
      <c r="R403" s="265"/>
      <c r="S403" s="265"/>
      <c r="T403" s="265"/>
      <c r="U403" s="265"/>
      <c r="V403" s="265"/>
      <c r="W403" s="265"/>
      <c r="X403" s="265"/>
      <c r="Y403" s="265"/>
      <c r="Z403" s="265"/>
      <c r="AA403" s="265"/>
    </row>
    <row r="404" spans="1:27" ht="12.75" customHeight="1" x14ac:dyDescent="0.25">
      <c r="A404" s="265"/>
      <c r="B404" s="265"/>
      <c r="C404" s="265"/>
      <c r="D404" s="265"/>
      <c r="E404" s="265"/>
      <c r="F404" s="265"/>
      <c r="G404" s="265"/>
      <c r="H404" s="266"/>
      <c r="I404" s="266"/>
      <c r="J404" s="266"/>
      <c r="K404" s="265"/>
      <c r="L404" s="265"/>
      <c r="M404" s="265"/>
      <c r="N404" s="265"/>
      <c r="O404" s="265"/>
      <c r="P404" s="265"/>
      <c r="Q404" s="265"/>
      <c r="R404" s="265"/>
      <c r="S404" s="265"/>
      <c r="T404" s="265"/>
      <c r="U404" s="265"/>
      <c r="V404" s="265"/>
      <c r="W404" s="265"/>
      <c r="X404" s="265"/>
      <c r="Y404" s="265"/>
      <c r="Z404" s="265"/>
      <c r="AA404" s="265"/>
    </row>
    <row r="405" spans="1:27" ht="12.75" customHeight="1" x14ac:dyDescent="0.25">
      <c r="A405" s="265"/>
      <c r="B405" s="265"/>
      <c r="C405" s="265"/>
      <c r="D405" s="265"/>
      <c r="E405" s="265"/>
      <c r="F405" s="265"/>
      <c r="G405" s="265"/>
      <c r="H405" s="266"/>
      <c r="I405" s="266"/>
      <c r="J405" s="266"/>
      <c r="K405" s="265"/>
      <c r="L405" s="265"/>
      <c r="M405" s="265"/>
      <c r="N405" s="265"/>
      <c r="O405" s="265"/>
      <c r="P405" s="265"/>
      <c r="Q405" s="265"/>
      <c r="R405" s="265"/>
      <c r="S405" s="265"/>
      <c r="T405" s="265"/>
      <c r="U405" s="265"/>
      <c r="V405" s="265"/>
      <c r="W405" s="265"/>
      <c r="X405" s="265"/>
      <c r="Y405" s="265"/>
      <c r="Z405" s="265"/>
      <c r="AA405" s="265"/>
    </row>
    <row r="406" spans="1:27" ht="12.75" customHeight="1" x14ac:dyDescent="0.25">
      <c r="A406" s="265"/>
      <c r="B406" s="265"/>
      <c r="C406" s="265"/>
      <c r="D406" s="265"/>
      <c r="E406" s="265"/>
      <c r="F406" s="265"/>
      <c r="G406" s="265"/>
      <c r="H406" s="266"/>
      <c r="I406" s="266"/>
      <c r="J406" s="266"/>
      <c r="K406" s="265"/>
      <c r="L406" s="265"/>
      <c r="M406" s="265"/>
      <c r="N406" s="265"/>
      <c r="O406" s="265"/>
      <c r="P406" s="265"/>
      <c r="Q406" s="265"/>
      <c r="R406" s="265"/>
      <c r="S406" s="265"/>
      <c r="T406" s="265"/>
      <c r="U406" s="265"/>
      <c r="V406" s="265"/>
      <c r="W406" s="265"/>
      <c r="X406" s="265"/>
      <c r="Y406" s="265"/>
      <c r="Z406" s="265"/>
      <c r="AA406" s="265"/>
    </row>
    <row r="407" spans="1:27" ht="12.75" customHeight="1" x14ac:dyDescent="0.25">
      <c r="A407" s="265"/>
      <c r="B407" s="265"/>
      <c r="C407" s="265"/>
      <c r="D407" s="265"/>
      <c r="E407" s="265"/>
      <c r="F407" s="265"/>
      <c r="G407" s="265"/>
      <c r="H407" s="266"/>
      <c r="I407" s="266"/>
      <c r="J407" s="266"/>
      <c r="K407" s="265"/>
      <c r="L407" s="265"/>
      <c r="M407" s="265"/>
      <c r="N407" s="265"/>
      <c r="O407" s="265"/>
      <c r="P407" s="265"/>
      <c r="Q407" s="265"/>
      <c r="R407" s="265"/>
      <c r="S407" s="265"/>
      <c r="T407" s="265"/>
      <c r="U407" s="265"/>
      <c r="V407" s="265"/>
      <c r="W407" s="265"/>
      <c r="X407" s="265"/>
      <c r="Y407" s="265"/>
      <c r="Z407" s="265"/>
      <c r="AA407" s="265"/>
    </row>
    <row r="408" spans="1:27" ht="12.75" customHeight="1" x14ac:dyDescent="0.25">
      <c r="A408" s="265"/>
      <c r="B408" s="265"/>
      <c r="C408" s="265"/>
      <c r="D408" s="265"/>
      <c r="E408" s="265"/>
      <c r="F408" s="265"/>
      <c r="G408" s="265"/>
      <c r="H408" s="266"/>
      <c r="I408" s="266"/>
      <c r="J408" s="266"/>
      <c r="K408" s="265"/>
      <c r="L408" s="265"/>
      <c r="M408" s="265"/>
      <c r="N408" s="265"/>
      <c r="O408" s="265"/>
      <c r="P408" s="265"/>
      <c r="Q408" s="265"/>
      <c r="R408" s="265"/>
      <c r="S408" s="265"/>
      <c r="T408" s="265"/>
      <c r="U408" s="265"/>
      <c r="V408" s="265"/>
      <c r="W408" s="265"/>
      <c r="X408" s="265"/>
      <c r="Y408" s="265"/>
      <c r="Z408" s="265"/>
      <c r="AA408" s="265"/>
    </row>
    <row r="409" spans="1:27" ht="12.75" customHeight="1" x14ac:dyDescent="0.25">
      <c r="A409" s="265"/>
      <c r="B409" s="265"/>
      <c r="C409" s="265"/>
      <c r="D409" s="265"/>
      <c r="E409" s="265"/>
      <c r="F409" s="265"/>
      <c r="G409" s="265"/>
      <c r="H409" s="266"/>
      <c r="I409" s="266"/>
      <c r="J409" s="266"/>
      <c r="K409" s="265"/>
      <c r="L409" s="265"/>
      <c r="M409" s="265"/>
      <c r="N409" s="265"/>
      <c r="O409" s="265"/>
      <c r="P409" s="265"/>
      <c r="Q409" s="265"/>
      <c r="R409" s="265"/>
      <c r="S409" s="265"/>
      <c r="T409" s="265"/>
      <c r="U409" s="265"/>
      <c r="V409" s="265"/>
      <c r="W409" s="265"/>
      <c r="X409" s="265"/>
      <c r="Y409" s="265"/>
      <c r="Z409" s="265"/>
      <c r="AA409" s="265"/>
    </row>
    <row r="410" spans="1:27" ht="12.75" customHeight="1" x14ac:dyDescent="0.25">
      <c r="A410" s="265"/>
      <c r="B410" s="265"/>
      <c r="C410" s="265"/>
      <c r="D410" s="265"/>
      <c r="E410" s="265"/>
      <c r="F410" s="265"/>
      <c r="G410" s="265"/>
      <c r="H410" s="266"/>
      <c r="I410" s="266"/>
      <c r="J410" s="266"/>
      <c r="K410" s="265"/>
      <c r="L410" s="265"/>
      <c r="M410" s="265"/>
      <c r="N410" s="265"/>
      <c r="O410" s="265"/>
      <c r="P410" s="265"/>
      <c r="Q410" s="265"/>
      <c r="R410" s="265"/>
      <c r="S410" s="265"/>
      <c r="T410" s="265"/>
      <c r="U410" s="265"/>
      <c r="V410" s="265"/>
      <c r="W410" s="265"/>
      <c r="X410" s="265"/>
      <c r="Y410" s="265"/>
      <c r="Z410" s="265"/>
      <c r="AA410" s="265"/>
    </row>
    <row r="411" spans="1:27" ht="12.75" customHeight="1" x14ac:dyDescent="0.25">
      <c r="A411" s="265"/>
      <c r="B411" s="265"/>
      <c r="C411" s="265"/>
      <c r="D411" s="265"/>
      <c r="E411" s="265"/>
      <c r="F411" s="265"/>
      <c r="G411" s="265"/>
      <c r="H411" s="266"/>
      <c r="I411" s="266"/>
      <c r="J411" s="266"/>
      <c r="K411" s="265"/>
      <c r="L411" s="265"/>
      <c r="M411" s="265"/>
      <c r="N411" s="265"/>
      <c r="O411" s="265"/>
      <c r="P411" s="265"/>
      <c r="Q411" s="265"/>
      <c r="R411" s="265"/>
      <c r="S411" s="265"/>
      <c r="T411" s="265"/>
      <c r="U411" s="265"/>
      <c r="V411" s="265"/>
      <c r="W411" s="265"/>
      <c r="X411" s="265"/>
      <c r="Y411" s="265"/>
      <c r="Z411" s="265"/>
      <c r="AA411" s="265"/>
    </row>
    <row r="412" spans="1:27" ht="12.75" customHeight="1" x14ac:dyDescent="0.25">
      <c r="A412" s="265"/>
      <c r="B412" s="265"/>
      <c r="C412" s="265"/>
      <c r="D412" s="265"/>
      <c r="E412" s="265"/>
      <c r="F412" s="265"/>
      <c r="G412" s="265"/>
      <c r="H412" s="266"/>
      <c r="I412" s="266"/>
      <c r="J412" s="266"/>
      <c r="K412" s="265"/>
      <c r="L412" s="265"/>
      <c r="M412" s="265"/>
      <c r="N412" s="265"/>
      <c r="O412" s="265"/>
      <c r="P412" s="265"/>
      <c r="Q412" s="265"/>
      <c r="R412" s="265"/>
      <c r="S412" s="265"/>
      <c r="T412" s="265"/>
      <c r="U412" s="265"/>
      <c r="V412" s="265"/>
      <c r="W412" s="265"/>
      <c r="X412" s="265"/>
      <c r="Y412" s="265"/>
      <c r="Z412" s="265"/>
      <c r="AA412" s="265"/>
    </row>
    <row r="413" spans="1:27" ht="12.75" customHeight="1" x14ac:dyDescent="0.25">
      <c r="A413" s="265"/>
      <c r="B413" s="265"/>
      <c r="C413" s="265"/>
      <c r="D413" s="265"/>
      <c r="E413" s="265"/>
      <c r="F413" s="265"/>
      <c r="G413" s="265"/>
      <c r="H413" s="266"/>
      <c r="I413" s="266"/>
      <c r="J413" s="266"/>
      <c r="K413" s="265"/>
      <c r="L413" s="265"/>
      <c r="M413" s="265"/>
      <c r="N413" s="265"/>
      <c r="O413" s="265"/>
      <c r="P413" s="265"/>
      <c r="Q413" s="265"/>
      <c r="R413" s="265"/>
      <c r="S413" s="265"/>
      <c r="T413" s="265"/>
      <c r="U413" s="265"/>
      <c r="V413" s="265"/>
      <c r="W413" s="265"/>
      <c r="X413" s="265"/>
      <c r="Y413" s="265"/>
      <c r="Z413" s="265"/>
      <c r="AA413" s="265"/>
    </row>
    <row r="414" spans="1:27" ht="12.75" customHeight="1" x14ac:dyDescent="0.25">
      <c r="A414" s="265"/>
      <c r="B414" s="265"/>
      <c r="C414" s="265"/>
      <c r="D414" s="265"/>
      <c r="E414" s="265"/>
      <c r="F414" s="265"/>
      <c r="G414" s="265"/>
      <c r="H414" s="266"/>
      <c r="I414" s="266"/>
      <c r="J414" s="266"/>
      <c r="K414" s="265"/>
      <c r="L414" s="265"/>
      <c r="M414" s="265"/>
      <c r="N414" s="265"/>
      <c r="O414" s="265"/>
      <c r="P414" s="265"/>
      <c r="Q414" s="265"/>
      <c r="R414" s="265"/>
      <c r="S414" s="265"/>
      <c r="T414" s="265"/>
      <c r="U414" s="265"/>
      <c r="V414" s="265"/>
      <c r="W414" s="265"/>
      <c r="X414" s="265"/>
      <c r="Y414" s="265"/>
      <c r="Z414" s="265"/>
      <c r="AA414" s="265"/>
    </row>
    <row r="415" spans="1:27" ht="12.75" customHeight="1" x14ac:dyDescent="0.25">
      <c r="A415" s="265"/>
      <c r="B415" s="265"/>
      <c r="C415" s="265"/>
      <c r="D415" s="265"/>
      <c r="E415" s="265"/>
      <c r="F415" s="265"/>
      <c r="G415" s="265"/>
      <c r="H415" s="266"/>
      <c r="I415" s="266"/>
      <c r="J415" s="266"/>
      <c r="K415" s="265"/>
      <c r="L415" s="265"/>
      <c r="M415" s="265"/>
      <c r="N415" s="265"/>
      <c r="O415" s="265"/>
      <c r="P415" s="265"/>
      <c r="Q415" s="265"/>
      <c r="R415" s="265"/>
      <c r="S415" s="265"/>
      <c r="T415" s="265"/>
      <c r="U415" s="265"/>
      <c r="V415" s="265"/>
      <c r="W415" s="265"/>
      <c r="X415" s="265"/>
      <c r="Y415" s="265"/>
      <c r="Z415" s="265"/>
      <c r="AA415" s="265"/>
    </row>
    <row r="416" spans="1:27" ht="12.75" customHeight="1" x14ac:dyDescent="0.25">
      <c r="A416" s="265"/>
      <c r="B416" s="265"/>
      <c r="C416" s="265"/>
      <c r="D416" s="265"/>
      <c r="E416" s="265"/>
      <c r="F416" s="265"/>
      <c r="G416" s="265"/>
      <c r="H416" s="266"/>
      <c r="I416" s="266"/>
      <c r="J416" s="266"/>
      <c r="K416" s="265"/>
      <c r="L416" s="265"/>
      <c r="M416" s="265"/>
      <c r="N416" s="265"/>
      <c r="O416" s="265"/>
      <c r="P416" s="265"/>
      <c r="Q416" s="265"/>
      <c r="R416" s="265"/>
      <c r="S416" s="265"/>
      <c r="T416" s="265"/>
      <c r="U416" s="265"/>
      <c r="V416" s="265"/>
      <c r="W416" s="265"/>
      <c r="X416" s="265"/>
      <c r="Y416" s="265"/>
      <c r="Z416" s="265"/>
      <c r="AA416" s="265"/>
    </row>
    <row r="417" spans="1:27" ht="12.75" customHeight="1" x14ac:dyDescent="0.25">
      <c r="A417" s="265"/>
      <c r="B417" s="265"/>
      <c r="C417" s="265"/>
      <c r="D417" s="265"/>
      <c r="E417" s="265"/>
      <c r="F417" s="265"/>
      <c r="G417" s="265"/>
      <c r="H417" s="266"/>
      <c r="I417" s="266"/>
      <c r="J417" s="266"/>
      <c r="K417" s="265"/>
      <c r="L417" s="265"/>
      <c r="M417" s="265"/>
      <c r="N417" s="265"/>
      <c r="O417" s="265"/>
      <c r="P417" s="265"/>
      <c r="Q417" s="265"/>
      <c r="R417" s="265"/>
      <c r="S417" s="265"/>
      <c r="T417" s="265"/>
      <c r="U417" s="265"/>
      <c r="V417" s="265"/>
      <c r="W417" s="265"/>
      <c r="X417" s="265"/>
      <c r="Y417" s="265"/>
      <c r="Z417" s="265"/>
      <c r="AA417" s="265"/>
    </row>
    <row r="418" spans="1:27" ht="12.75" customHeight="1" x14ac:dyDescent="0.25">
      <c r="A418" s="265"/>
      <c r="B418" s="265"/>
      <c r="C418" s="265"/>
      <c r="D418" s="265"/>
      <c r="E418" s="265"/>
      <c r="F418" s="265"/>
      <c r="G418" s="265"/>
      <c r="H418" s="266"/>
      <c r="I418" s="266"/>
      <c r="J418" s="266"/>
      <c r="K418" s="265"/>
      <c r="L418" s="265"/>
      <c r="M418" s="265"/>
      <c r="N418" s="265"/>
      <c r="O418" s="265"/>
      <c r="P418" s="265"/>
      <c r="Q418" s="265"/>
      <c r="R418" s="265"/>
      <c r="S418" s="265"/>
      <c r="T418" s="265"/>
      <c r="U418" s="265"/>
      <c r="V418" s="265"/>
      <c r="W418" s="265"/>
      <c r="X418" s="265"/>
      <c r="Y418" s="265"/>
      <c r="Z418" s="265"/>
      <c r="AA418" s="265"/>
    </row>
    <row r="419" spans="1:27" ht="12.75" customHeight="1" x14ac:dyDescent="0.25">
      <c r="A419" s="265"/>
      <c r="B419" s="265"/>
      <c r="C419" s="265"/>
      <c r="D419" s="265"/>
      <c r="E419" s="265"/>
      <c r="F419" s="265"/>
      <c r="G419" s="265"/>
      <c r="H419" s="266"/>
      <c r="I419" s="266"/>
      <c r="J419" s="266"/>
      <c r="K419" s="265"/>
      <c r="L419" s="265"/>
      <c r="M419" s="265"/>
      <c r="N419" s="265"/>
      <c r="O419" s="265"/>
      <c r="P419" s="265"/>
      <c r="Q419" s="265"/>
      <c r="R419" s="265"/>
      <c r="S419" s="265"/>
      <c r="T419" s="265"/>
      <c r="U419" s="265"/>
      <c r="V419" s="265"/>
      <c r="W419" s="265"/>
      <c r="X419" s="265"/>
      <c r="Y419" s="265"/>
      <c r="Z419" s="265"/>
      <c r="AA419" s="265"/>
    </row>
    <row r="420" spans="1:27" ht="12.75" customHeight="1" x14ac:dyDescent="0.25">
      <c r="A420" s="265"/>
      <c r="B420" s="265"/>
      <c r="C420" s="265"/>
      <c r="D420" s="265"/>
      <c r="E420" s="265"/>
      <c r="F420" s="265"/>
      <c r="G420" s="265"/>
      <c r="H420" s="266"/>
      <c r="I420" s="266"/>
      <c r="J420" s="266"/>
      <c r="K420" s="265"/>
      <c r="L420" s="265"/>
      <c r="M420" s="265"/>
      <c r="N420" s="265"/>
      <c r="O420" s="265"/>
      <c r="P420" s="265"/>
      <c r="Q420" s="265"/>
      <c r="R420" s="265"/>
      <c r="S420" s="265"/>
      <c r="T420" s="265"/>
      <c r="U420" s="265"/>
      <c r="V420" s="265"/>
      <c r="W420" s="265"/>
      <c r="X420" s="265"/>
      <c r="Y420" s="265"/>
      <c r="Z420" s="265"/>
      <c r="AA420" s="265"/>
    </row>
    <row r="421" spans="1:27" ht="12.75" customHeight="1" x14ac:dyDescent="0.25">
      <c r="A421" s="265"/>
      <c r="B421" s="265"/>
      <c r="C421" s="265"/>
      <c r="D421" s="265"/>
      <c r="E421" s="265"/>
      <c r="F421" s="265"/>
      <c r="G421" s="265"/>
      <c r="H421" s="266"/>
      <c r="I421" s="266"/>
      <c r="J421" s="266"/>
      <c r="K421" s="265"/>
      <c r="L421" s="265"/>
      <c r="M421" s="265"/>
      <c r="N421" s="265"/>
      <c r="O421" s="265"/>
      <c r="P421" s="265"/>
      <c r="Q421" s="265"/>
      <c r="R421" s="265"/>
      <c r="S421" s="265"/>
      <c r="T421" s="265"/>
      <c r="U421" s="265"/>
      <c r="V421" s="265"/>
      <c r="W421" s="265"/>
      <c r="X421" s="265"/>
      <c r="Y421" s="265"/>
      <c r="Z421" s="265"/>
      <c r="AA421" s="265"/>
    </row>
    <row r="422" spans="1:27" ht="12.75" customHeight="1" x14ac:dyDescent="0.25">
      <c r="A422" s="265"/>
      <c r="B422" s="265"/>
      <c r="C422" s="265"/>
      <c r="D422" s="265"/>
      <c r="E422" s="265"/>
      <c r="F422" s="265"/>
      <c r="G422" s="265"/>
      <c r="H422" s="266"/>
      <c r="I422" s="266"/>
      <c r="J422" s="266"/>
      <c r="K422" s="265"/>
      <c r="L422" s="265"/>
      <c r="M422" s="265"/>
      <c r="N422" s="265"/>
      <c r="O422" s="265"/>
      <c r="P422" s="265"/>
      <c r="Q422" s="265"/>
      <c r="R422" s="265"/>
      <c r="S422" s="265"/>
      <c r="T422" s="265"/>
      <c r="U422" s="265"/>
      <c r="V422" s="265"/>
      <c r="W422" s="265"/>
      <c r="X422" s="265"/>
      <c r="Y422" s="265"/>
      <c r="Z422" s="265"/>
      <c r="AA422" s="265"/>
    </row>
    <row r="423" spans="1:27" ht="12.75" customHeight="1" x14ac:dyDescent="0.25">
      <c r="A423" s="265"/>
      <c r="B423" s="265"/>
      <c r="C423" s="265"/>
      <c r="D423" s="265"/>
      <c r="E423" s="265"/>
      <c r="F423" s="265"/>
      <c r="G423" s="265"/>
      <c r="H423" s="266"/>
      <c r="I423" s="266"/>
      <c r="J423" s="266"/>
      <c r="K423" s="265"/>
      <c r="L423" s="265"/>
      <c r="M423" s="265"/>
      <c r="N423" s="265"/>
      <c r="O423" s="265"/>
      <c r="P423" s="265"/>
      <c r="Q423" s="265"/>
      <c r="R423" s="265"/>
      <c r="S423" s="265"/>
      <c r="T423" s="265"/>
      <c r="U423" s="265"/>
      <c r="V423" s="265"/>
      <c r="W423" s="265"/>
      <c r="X423" s="265"/>
      <c r="Y423" s="265"/>
      <c r="Z423" s="265"/>
      <c r="AA423" s="265"/>
    </row>
    <row r="424" spans="1:27" ht="12.75" customHeight="1" x14ac:dyDescent="0.25">
      <c r="A424" s="265"/>
      <c r="B424" s="265"/>
      <c r="C424" s="265"/>
      <c r="D424" s="265"/>
      <c r="E424" s="265"/>
      <c r="F424" s="265"/>
      <c r="G424" s="265"/>
      <c r="H424" s="266"/>
      <c r="I424" s="266"/>
      <c r="J424" s="266"/>
      <c r="K424" s="265"/>
      <c r="L424" s="265"/>
      <c r="M424" s="265"/>
      <c r="N424" s="265"/>
      <c r="O424" s="265"/>
      <c r="P424" s="265"/>
      <c r="Q424" s="265"/>
      <c r="R424" s="265"/>
      <c r="S424" s="265"/>
      <c r="T424" s="265"/>
      <c r="U424" s="265"/>
      <c r="V424" s="265"/>
      <c r="W424" s="265"/>
      <c r="X424" s="265"/>
      <c r="Y424" s="265"/>
      <c r="Z424" s="265"/>
      <c r="AA424" s="265"/>
    </row>
    <row r="425" spans="1:27" ht="12.75" customHeight="1" x14ac:dyDescent="0.25">
      <c r="A425" s="265"/>
      <c r="B425" s="265"/>
      <c r="C425" s="265"/>
      <c r="D425" s="265"/>
      <c r="E425" s="265"/>
      <c r="F425" s="265"/>
      <c r="G425" s="265"/>
      <c r="H425" s="266"/>
      <c r="I425" s="266"/>
      <c r="J425" s="266"/>
      <c r="K425" s="265"/>
      <c r="L425" s="265"/>
      <c r="M425" s="265"/>
      <c r="N425" s="265"/>
      <c r="O425" s="265"/>
      <c r="P425" s="265"/>
      <c r="Q425" s="265"/>
      <c r="R425" s="265"/>
      <c r="S425" s="265"/>
      <c r="T425" s="265"/>
      <c r="U425" s="265"/>
      <c r="V425" s="265"/>
      <c r="W425" s="265"/>
      <c r="X425" s="265"/>
      <c r="Y425" s="265"/>
      <c r="Z425" s="265"/>
      <c r="AA425" s="265"/>
    </row>
    <row r="426" spans="1:27" ht="12.75" customHeight="1" x14ac:dyDescent="0.25">
      <c r="A426" s="265"/>
      <c r="B426" s="265"/>
      <c r="C426" s="265"/>
      <c r="D426" s="265"/>
      <c r="E426" s="265"/>
      <c r="F426" s="265"/>
      <c r="G426" s="265"/>
      <c r="H426" s="266"/>
      <c r="I426" s="266"/>
      <c r="J426" s="266"/>
      <c r="K426" s="265"/>
      <c r="L426" s="265"/>
      <c r="M426" s="265"/>
      <c r="N426" s="265"/>
      <c r="O426" s="265"/>
      <c r="P426" s="265"/>
      <c r="Q426" s="265"/>
      <c r="R426" s="265"/>
      <c r="S426" s="265"/>
      <c r="T426" s="265"/>
      <c r="U426" s="265"/>
      <c r="V426" s="265"/>
      <c r="W426" s="265"/>
      <c r="X426" s="265"/>
      <c r="Y426" s="265"/>
      <c r="Z426" s="265"/>
      <c r="AA426" s="265"/>
    </row>
    <row r="427" spans="1:27" ht="12.75" customHeight="1" x14ac:dyDescent="0.25">
      <c r="A427" s="265"/>
      <c r="B427" s="265"/>
      <c r="C427" s="265"/>
      <c r="D427" s="265"/>
      <c r="E427" s="265"/>
      <c r="F427" s="265"/>
      <c r="G427" s="265"/>
      <c r="H427" s="266"/>
      <c r="I427" s="266"/>
      <c r="J427" s="266"/>
      <c r="K427" s="265"/>
      <c r="L427" s="265"/>
      <c r="M427" s="265"/>
      <c r="N427" s="265"/>
      <c r="O427" s="265"/>
      <c r="P427" s="265"/>
      <c r="Q427" s="265"/>
      <c r="R427" s="265"/>
      <c r="S427" s="265"/>
      <c r="T427" s="265"/>
      <c r="U427" s="265"/>
      <c r="V427" s="265"/>
      <c r="W427" s="265"/>
      <c r="X427" s="265"/>
      <c r="Y427" s="265"/>
      <c r="Z427" s="265"/>
      <c r="AA427" s="265"/>
    </row>
    <row r="428" spans="1:27" ht="12.75" customHeight="1" x14ac:dyDescent="0.25">
      <c r="A428" s="265"/>
      <c r="B428" s="265"/>
      <c r="C428" s="265"/>
      <c r="D428" s="265"/>
      <c r="E428" s="265"/>
      <c r="F428" s="265"/>
      <c r="G428" s="265"/>
      <c r="H428" s="266"/>
      <c r="I428" s="266"/>
      <c r="J428" s="266"/>
      <c r="K428" s="265"/>
      <c r="L428" s="265"/>
      <c r="M428" s="265"/>
      <c r="N428" s="265"/>
      <c r="O428" s="265"/>
      <c r="P428" s="265"/>
      <c r="Q428" s="265"/>
      <c r="R428" s="265"/>
      <c r="S428" s="265"/>
      <c r="T428" s="265"/>
      <c r="U428" s="265"/>
      <c r="V428" s="265"/>
      <c r="W428" s="265"/>
      <c r="X428" s="265"/>
      <c r="Y428" s="265"/>
      <c r="Z428" s="265"/>
      <c r="AA428" s="265"/>
    </row>
    <row r="429" spans="1:27" ht="12.75" customHeight="1" x14ac:dyDescent="0.25">
      <c r="A429" s="265"/>
      <c r="B429" s="265"/>
      <c r="C429" s="265"/>
      <c r="D429" s="265"/>
      <c r="E429" s="265"/>
      <c r="F429" s="265"/>
      <c r="G429" s="265"/>
      <c r="H429" s="266"/>
      <c r="I429" s="266"/>
      <c r="J429" s="266"/>
      <c r="K429" s="265"/>
      <c r="L429" s="265"/>
      <c r="M429" s="265"/>
      <c r="N429" s="265"/>
      <c r="O429" s="265"/>
      <c r="P429" s="265"/>
      <c r="Q429" s="265"/>
      <c r="R429" s="265"/>
      <c r="S429" s="265"/>
      <c r="T429" s="265"/>
      <c r="U429" s="265"/>
      <c r="V429" s="265"/>
      <c r="W429" s="265"/>
      <c r="X429" s="265"/>
      <c r="Y429" s="265"/>
      <c r="Z429" s="265"/>
      <c r="AA429" s="265"/>
    </row>
    <row r="430" spans="1:27" ht="12.75" customHeight="1" x14ac:dyDescent="0.25">
      <c r="A430" s="265"/>
      <c r="B430" s="265"/>
      <c r="C430" s="265"/>
      <c r="D430" s="265"/>
      <c r="E430" s="265"/>
      <c r="F430" s="265"/>
      <c r="G430" s="265"/>
      <c r="H430" s="266"/>
      <c r="I430" s="266"/>
      <c r="J430" s="266"/>
      <c r="K430" s="265"/>
      <c r="L430" s="265"/>
      <c r="M430" s="265"/>
      <c r="N430" s="265"/>
      <c r="O430" s="265"/>
      <c r="P430" s="265"/>
      <c r="Q430" s="265"/>
      <c r="R430" s="265"/>
      <c r="S430" s="265"/>
      <c r="T430" s="265"/>
      <c r="U430" s="265"/>
      <c r="V430" s="265"/>
      <c r="W430" s="265"/>
      <c r="X430" s="265"/>
      <c r="Y430" s="265"/>
      <c r="Z430" s="265"/>
      <c r="AA430" s="265"/>
    </row>
    <row r="431" spans="1:27" ht="12.75" customHeight="1" x14ac:dyDescent="0.25">
      <c r="A431" s="265"/>
      <c r="B431" s="265"/>
      <c r="C431" s="265"/>
      <c r="D431" s="265"/>
      <c r="E431" s="265"/>
      <c r="F431" s="265"/>
      <c r="G431" s="265"/>
      <c r="H431" s="266"/>
      <c r="I431" s="266"/>
      <c r="J431" s="266"/>
      <c r="K431" s="265"/>
      <c r="L431" s="265"/>
      <c r="M431" s="265"/>
      <c r="N431" s="265"/>
      <c r="O431" s="265"/>
      <c r="P431" s="265"/>
      <c r="Q431" s="265"/>
      <c r="R431" s="265"/>
      <c r="S431" s="265"/>
      <c r="T431" s="265"/>
      <c r="U431" s="265"/>
      <c r="V431" s="265"/>
      <c r="W431" s="265"/>
      <c r="X431" s="265"/>
      <c r="Y431" s="265"/>
      <c r="Z431" s="265"/>
      <c r="AA431" s="265"/>
    </row>
    <row r="432" spans="1:27" ht="12.75" customHeight="1" x14ac:dyDescent="0.25">
      <c r="A432" s="265"/>
      <c r="B432" s="265"/>
      <c r="C432" s="265"/>
      <c r="D432" s="265"/>
      <c r="E432" s="265"/>
      <c r="F432" s="265"/>
      <c r="G432" s="265"/>
      <c r="H432" s="266"/>
      <c r="I432" s="266"/>
      <c r="J432" s="266"/>
      <c r="K432" s="265"/>
      <c r="L432" s="265"/>
      <c r="M432" s="265"/>
      <c r="N432" s="265"/>
      <c r="O432" s="265"/>
      <c r="P432" s="265"/>
      <c r="Q432" s="265"/>
      <c r="R432" s="265"/>
      <c r="S432" s="265"/>
      <c r="T432" s="265"/>
      <c r="U432" s="265"/>
      <c r="V432" s="265"/>
      <c r="W432" s="265"/>
      <c r="X432" s="265"/>
      <c r="Y432" s="265"/>
      <c r="Z432" s="265"/>
      <c r="AA432" s="265"/>
    </row>
    <row r="433" spans="1:27" ht="12.75" customHeight="1" x14ac:dyDescent="0.25">
      <c r="A433" s="265"/>
      <c r="B433" s="265"/>
      <c r="C433" s="265"/>
      <c r="D433" s="265"/>
      <c r="E433" s="265"/>
      <c r="F433" s="265"/>
      <c r="G433" s="265"/>
      <c r="H433" s="266"/>
      <c r="I433" s="266"/>
      <c r="J433" s="266"/>
      <c r="K433" s="265"/>
      <c r="L433" s="265"/>
      <c r="M433" s="265"/>
      <c r="N433" s="265"/>
      <c r="O433" s="265"/>
      <c r="P433" s="265"/>
      <c r="Q433" s="265"/>
      <c r="R433" s="265"/>
      <c r="S433" s="265"/>
      <c r="T433" s="265"/>
      <c r="U433" s="265"/>
      <c r="V433" s="265"/>
      <c r="W433" s="265"/>
      <c r="X433" s="265"/>
      <c r="Y433" s="265"/>
      <c r="Z433" s="265"/>
      <c r="AA433" s="265"/>
    </row>
    <row r="434" spans="1:27" ht="12.75" customHeight="1" x14ac:dyDescent="0.25">
      <c r="A434" s="265"/>
      <c r="B434" s="265"/>
      <c r="C434" s="265"/>
      <c r="D434" s="265"/>
      <c r="E434" s="265"/>
      <c r="F434" s="265"/>
      <c r="G434" s="265"/>
      <c r="H434" s="266"/>
      <c r="I434" s="266"/>
      <c r="J434" s="266"/>
      <c r="K434" s="265"/>
      <c r="L434" s="265"/>
      <c r="M434" s="265"/>
      <c r="N434" s="265"/>
      <c r="O434" s="265"/>
      <c r="P434" s="265"/>
      <c r="Q434" s="265"/>
      <c r="R434" s="265"/>
      <c r="S434" s="265"/>
      <c r="T434" s="265"/>
      <c r="U434" s="265"/>
      <c r="V434" s="265"/>
      <c r="W434" s="265"/>
      <c r="X434" s="265"/>
      <c r="Y434" s="265"/>
      <c r="Z434" s="265"/>
      <c r="AA434" s="265"/>
    </row>
    <row r="435" spans="1:27" ht="12.75" customHeight="1" x14ac:dyDescent="0.25">
      <c r="A435" s="265"/>
      <c r="B435" s="265"/>
      <c r="C435" s="265"/>
      <c r="D435" s="265"/>
      <c r="E435" s="265"/>
      <c r="F435" s="265"/>
      <c r="G435" s="265"/>
      <c r="H435" s="266"/>
      <c r="I435" s="266"/>
      <c r="J435" s="266"/>
      <c r="K435" s="265"/>
      <c r="L435" s="265"/>
      <c r="M435" s="265"/>
      <c r="N435" s="265"/>
      <c r="O435" s="265"/>
      <c r="P435" s="265"/>
      <c r="Q435" s="265"/>
      <c r="R435" s="265"/>
      <c r="S435" s="265"/>
      <c r="T435" s="265"/>
      <c r="U435" s="265"/>
      <c r="V435" s="265"/>
      <c r="W435" s="265"/>
      <c r="X435" s="265"/>
      <c r="Y435" s="265"/>
      <c r="Z435" s="265"/>
      <c r="AA435" s="265"/>
    </row>
    <row r="436" spans="1:27" ht="12.75" customHeight="1" x14ac:dyDescent="0.25">
      <c r="A436" s="265"/>
      <c r="B436" s="265"/>
      <c r="C436" s="265"/>
      <c r="D436" s="265"/>
      <c r="E436" s="265"/>
      <c r="F436" s="265"/>
      <c r="G436" s="265"/>
      <c r="H436" s="266"/>
      <c r="I436" s="266"/>
      <c r="J436" s="266"/>
      <c r="K436" s="265"/>
      <c r="L436" s="265"/>
      <c r="M436" s="265"/>
      <c r="N436" s="265"/>
      <c r="O436" s="265"/>
      <c r="P436" s="265"/>
      <c r="Q436" s="265"/>
      <c r="R436" s="265"/>
      <c r="S436" s="265"/>
      <c r="T436" s="265"/>
      <c r="U436" s="265"/>
      <c r="V436" s="265"/>
      <c r="W436" s="265"/>
      <c r="X436" s="265"/>
      <c r="Y436" s="265"/>
      <c r="Z436" s="265"/>
      <c r="AA436" s="265"/>
    </row>
    <row r="437" spans="1:27" ht="12.75" customHeight="1" x14ac:dyDescent="0.25">
      <c r="A437" s="265"/>
      <c r="B437" s="265"/>
      <c r="C437" s="265"/>
      <c r="D437" s="265"/>
      <c r="E437" s="265"/>
      <c r="F437" s="265"/>
      <c r="G437" s="265"/>
      <c r="H437" s="266"/>
      <c r="I437" s="266"/>
      <c r="J437" s="266"/>
      <c r="K437" s="265"/>
      <c r="L437" s="265"/>
      <c r="M437" s="265"/>
      <c r="N437" s="265"/>
      <c r="O437" s="265"/>
      <c r="P437" s="265"/>
      <c r="Q437" s="265"/>
      <c r="R437" s="265"/>
      <c r="S437" s="265"/>
      <c r="T437" s="265"/>
      <c r="U437" s="265"/>
      <c r="V437" s="265"/>
      <c r="W437" s="265"/>
      <c r="X437" s="265"/>
      <c r="Y437" s="265"/>
      <c r="Z437" s="265"/>
      <c r="AA437" s="265"/>
    </row>
    <row r="438" spans="1:27" ht="12.75" customHeight="1" x14ac:dyDescent="0.25">
      <c r="A438" s="265"/>
      <c r="B438" s="265"/>
      <c r="C438" s="265"/>
      <c r="D438" s="265"/>
      <c r="E438" s="265"/>
      <c r="F438" s="265"/>
      <c r="G438" s="265"/>
      <c r="H438" s="266"/>
      <c r="I438" s="266"/>
      <c r="J438" s="266"/>
      <c r="K438" s="265"/>
      <c r="L438" s="265"/>
      <c r="M438" s="265"/>
      <c r="N438" s="265"/>
      <c r="O438" s="265"/>
      <c r="P438" s="265"/>
      <c r="Q438" s="265"/>
      <c r="R438" s="265"/>
      <c r="S438" s="265"/>
      <c r="T438" s="265"/>
      <c r="U438" s="265"/>
      <c r="V438" s="265"/>
      <c r="W438" s="265"/>
      <c r="X438" s="265"/>
      <c r="Y438" s="265"/>
      <c r="Z438" s="265"/>
      <c r="AA438" s="265"/>
    </row>
    <row r="439" spans="1:27" ht="12.75" customHeight="1" x14ac:dyDescent="0.25">
      <c r="A439" s="265"/>
      <c r="B439" s="265"/>
      <c r="C439" s="265"/>
      <c r="D439" s="265"/>
      <c r="E439" s="265"/>
      <c r="F439" s="265"/>
      <c r="G439" s="265"/>
      <c r="H439" s="266"/>
      <c r="I439" s="266"/>
      <c r="J439" s="266"/>
      <c r="K439" s="265"/>
      <c r="L439" s="265"/>
      <c r="M439" s="265"/>
      <c r="N439" s="265"/>
      <c r="O439" s="265"/>
      <c r="P439" s="265"/>
      <c r="Q439" s="265"/>
      <c r="R439" s="265"/>
      <c r="S439" s="265"/>
      <c r="T439" s="265"/>
      <c r="U439" s="265"/>
      <c r="V439" s="265"/>
      <c r="W439" s="265"/>
      <c r="X439" s="265"/>
      <c r="Y439" s="265"/>
      <c r="Z439" s="265"/>
      <c r="AA439" s="265"/>
    </row>
    <row r="440" spans="1:27" ht="12.75" customHeight="1" x14ac:dyDescent="0.25">
      <c r="A440" s="265"/>
      <c r="B440" s="265"/>
      <c r="C440" s="265"/>
      <c r="D440" s="265"/>
      <c r="E440" s="265"/>
      <c r="F440" s="265"/>
      <c r="G440" s="265"/>
      <c r="H440" s="266"/>
      <c r="I440" s="266"/>
      <c r="J440" s="266"/>
      <c r="K440" s="265"/>
      <c r="L440" s="265"/>
      <c r="M440" s="265"/>
      <c r="N440" s="265"/>
      <c r="O440" s="265"/>
      <c r="P440" s="265"/>
      <c r="Q440" s="265"/>
      <c r="R440" s="265"/>
      <c r="S440" s="265"/>
      <c r="T440" s="265"/>
      <c r="U440" s="265"/>
      <c r="V440" s="265"/>
      <c r="W440" s="265"/>
      <c r="X440" s="265"/>
      <c r="Y440" s="265"/>
      <c r="Z440" s="265"/>
      <c r="AA440" s="265"/>
    </row>
    <row r="441" spans="1:27" ht="12.75" customHeight="1" x14ac:dyDescent="0.25">
      <c r="A441" s="265"/>
      <c r="B441" s="265"/>
      <c r="C441" s="265"/>
      <c r="D441" s="265"/>
      <c r="E441" s="265"/>
      <c r="F441" s="265"/>
      <c r="G441" s="265"/>
      <c r="H441" s="266"/>
      <c r="I441" s="266"/>
      <c r="J441" s="266"/>
      <c r="K441" s="265"/>
      <c r="L441" s="265"/>
      <c r="M441" s="265"/>
      <c r="N441" s="265"/>
      <c r="O441" s="265"/>
      <c r="P441" s="265"/>
      <c r="Q441" s="265"/>
      <c r="R441" s="265"/>
      <c r="S441" s="265"/>
      <c r="T441" s="265"/>
      <c r="U441" s="265"/>
      <c r="V441" s="265"/>
      <c r="W441" s="265"/>
      <c r="X441" s="265"/>
      <c r="Y441" s="265"/>
      <c r="Z441" s="265"/>
      <c r="AA441" s="265"/>
    </row>
    <row r="442" spans="1:27" ht="12.75" customHeight="1" x14ac:dyDescent="0.25">
      <c r="A442" s="265"/>
      <c r="B442" s="265"/>
      <c r="C442" s="265"/>
      <c r="D442" s="265"/>
      <c r="E442" s="265"/>
      <c r="F442" s="265"/>
      <c r="G442" s="265"/>
      <c r="H442" s="266"/>
      <c r="I442" s="266"/>
      <c r="J442" s="266"/>
      <c r="K442" s="265"/>
      <c r="L442" s="265"/>
      <c r="M442" s="265"/>
      <c r="N442" s="265"/>
      <c r="O442" s="265"/>
      <c r="P442" s="265"/>
      <c r="Q442" s="265"/>
      <c r="R442" s="265"/>
      <c r="S442" s="265"/>
      <c r="T442" s="265"/>
      <c r="U442" s="265"/>
      <c r="V442" s="265"/>
      <c r="W442" s="265"/>
      <c r="X442" s="265"/>
      <c r="Y442" s="265"/>
      <c r="Z442" s="265"/>
      <c r="AA442" s="265"/>
    </row>
    <row r="443" spans="1:27" ht="12.75" customHeight="1" x14ac:dyDescent="0.25">
      <c r="A443" s="265"/>
      <c r="B443" s="265"/>
      <c r="C443" s="265"/>
      <c r="D443" s="265"/>
      <c r="E443" s="265"/>
      <c r="F443" s="265"/>
      <c r="G443" s="265"/>
      <c r="H443" s="266"/>
      <c r="I443" s="266"/>
      <c r="J443" s="266"/>
      <c r="K443" s="265"/>
      <c r="L443" s="265"/>
      <c r="M443" s="265"/>
      <c r="N443" s="265"/>
      <c r="O443" s="265"/>
      <c r="P443" s="265"/>
      <c r="Q443" s="265"/>
      <c r="R443" s="265"/>
      <c r="S443" s="265"/>
      <c r="T443" s="265"/>
      <c r="U443" s="265"/>
      <c r="V443" s="265"/>
      <c r="W443" s="265"/>
      <c r="X443" s="265"/>
      <c r="Y443" s="265"/>
      <c r="Z443" s="265"/>
      <c r="AA443" s="265"/>
    </row>
    <row r="444" spans="1:27" ht="12.75" customHeight="1" x14ac:dyDescent="0.25">
      <c r="A444" s="265"/>
      <c r="B444" s="265"/>
      <c r="C444" s="265"/>
      <c r="D444" s="265"/>
      <c r="E444" s="265"/>
      <c r="F444" s="265"/>
      <c r="G444" s="265"/>
      <c r="H444" s="266"/>
      <c r="I444" s="266"/>
      <c r="J444" s="266"/>
      <c r="K444" s="265"/>
      <c r="L444" s="265"/>
      <c r="M444" s="265"/>
      <c r="N444" s="265"/>
      <c r="O444" s="265"/>
      <c r="P444" s="265"/>
      <c r="Q444" s="265"/>
      <c r="R444" s="265"/>
      <c r="S444" s="265"/>
      <c r="T444" s="265"/>
      <c r="U444" s="265"/>
      <c r="V444" s="265"/>
      <c r="W444" s="265"/>
      <c r="X444" s="265"/>
      <c r="Y444" s="265"/>
      <c r="Z444" s="265"/>
      <c r="AA444" s="265"/>
    </row>
    <row r="445" spans="1:27" ht="12.75" customHeight="1" x14ac:dyDescent="0.25">
      <c r="A445" s="265"/>
      <c r="B445" s="265"/>
      <c r="C445" s="265"/>
      <c r="D445" s="265"/>
      <c r="E445" s="265"/>
      <c r="F445" s="265"/>
      <c r="G445" s="265"/>
      <c r="H445" s="266"/>
      <c r="I445" s="266"/>
      <c r="J445" s="266"/>
      <c r="K445" s="265"/>
      <c r="L445" s="265"/>
      <c r="M445" s="265"/>
      <c r="N445" s="265"/>
      <c r="O445" s="265"/>
      <c r="P445" s="265"/>
      <c r="Q445" s="265"/>
      <c r="R445" s="265"/>
      <c r="S445" s="265"/>
      <c r="T445" s="265"/>
      <c r="U445" s="265"/>
      <c r="V445" s="265"/>
      <c r="W445" s="265"/>
      <c r="X445" s="265"/>
      <c r="Y445" s="265"/>
      <c r="Z445" s="265"/>
      <c r="AA445" s="265"/>
    </row>
    <row r="446" spans="1:27" ht="12.75" customHeight="1" x14ac:dyDescent="0.25">
      <c r="A446" s="265"/>
      <c r="B446" s="265"/>
      <c r="C446" s="265"/>
      <c r="D446" s="265"/>
      <c r="E446" s="265"/>
      <c r="F446" s="265"/>
      <c r="G446" s="265"/>
      <c r="H446" s="266"/>
      <c r="I446" s="266"/>
      <c r="J446" s="266"/>
      <c r="K446" s="265"/>
      <c r="L446" s="265"/>
      <c r="M446" s="265"/>
      <c r="N446" s="265"/>
      <c r="O446" s="265"/>
      <c r="P446" s="265"/>
      <c r="Q446" s="265"/>
      <c r="R446" s="265"/>
      <c r="S446" s="265"/>
      <c r="T446" s="265"/>
      <c r="U446" s="265"/>
      <c r="V446" s="265"/>
      <c r="W446" s="265"/>
      <c r="X446" s="265"/>
      <c r="Y446" s="265"/>
      <c r="Z446" s="265"/>
      <c r="AA446" s="265"/>
    </row>
    <row r="447" spans="1:27" ht="12.75" customHeight="1" x14ac:dyDescent="0.25">
      <c r="A447" s="265"/>
      <c r="B447" s="265"/>
      <c r="C447" s="265"/>
      <c r="D447" s="265"/>
      <c r="E447" s="265"/>
      <c r="F447" s="265"/>
      <c r="G447" s="265"/>
      <c r="H447" s="266"/>
      <c r="I447" s="266"/>
      <c r="J447" s="266"/>
      <c r="K447" s="265"/>
      <c r="L447" s="265"/>
      <c r="M447" s="265"/>
      <c r="N447" s="265"/>
      <c r="O447" s="265"/>
      <c r="P447" s="265"/>
      <c r="Q447" s="265"/>
      <c r="R447" s="265"/>
      <c r="S447" s="265"/>
      <c r="T447" s="265"/>
      <c r="U447" s="265"/>
      <c r="V447" s="265"/>
      <c r="W447" s="265"/>
      <c r="X447" s="265"/>
      <c r="Y447" s="265"/>
      <c r="Z447" s="265"/>
      <c r="AA447" s="265"/>
    </row>
    <row r="448" spans="1:27" ht="12.75" customHeight="1" x14ac:dyDescent="0.25">
      <c r="A448" s="265"/>
      <c r="B448" s="265"/>
      <c r="C448" s="265"/>
      <c r="D448" s="265"/>
      <c r="E448" s="265"/>
      <c r="F448" s="265"/>
      <c r="G448" s="265"/>
      <c r="H448" s="266"/>
      <c r="I448" s="266"/>
      <c r="J448" s="266"/>
      <c r="K448" s="265"/>
      <c r="L448" s="265"/>
      <c r="M448" s="265"/>
      <c r="N448" s="265"/>
      <c r="O448" s="265"/>
      <c r="P448" s="265"/>
      <c r="Q448" s="265"/>
      <c r="R448" s="265"/>
      <c r="S448" s="265"/>
      <c r="T448" s="265"/>
      <c r="U448" s="265"/>
      <c r="V448" s="265"/>
      <c r="W448" s="265"/>
      <c r="X448" s="265"/>
      <c r="Y448" s="265"/>
      <c r="Z448" s="265"/>
      <c r="AA448" s="265"/>
    </row>
    <row r="449" spans="1:27" ht="12.75" customHeight="1" x14ac:dyDescent="0.25">
      <c r="A449" s="265"/>
      <c r="B449" s="265"/>
      <c r="C449" s="265"/>
      <c r="D449" s="265"/>
      <c r="E449" s="265"/>
      <c r="F449" s="265"/>
      <c r="G449" s="265"/>
      <c r="H449" s="266"/>
      <c r="I449" s="266"/>
      <c r="J449" s="266"/>
      <c r="K449" s="265"/>
      <c r="L449" s="265"/>
      <c r="M449" s="265"/>
      <c r="N449" s="265"/>
      <c r="O449" s="265"/>
      <c r="P449" s="265"/>
      <c r="Q449" s="265"/>
      <c r="R449" s="265"/>
      <c r="S449" s="265"/>
      <c r="T449" s="265"/>
      <c r="U449" s="265"/>
      <c r="V449" s="265"/>
      <c r="W449" s="265"/>
      <c r="X449" s="265"/>
      <c r="Y449" s="265"/>
      <c r="Z449" s="265"/>
      <c r="AA449" s="265"/>
    </row>
    <row r="450" spans="1:27" ht="12.75" customHeight="1" x14ac:dyDescent="0.25">
      <c r="A450" s="265"/>
      <c r="B450" s="265"/>
      <c r="C450" s="265"/>
      <c r="D450" s="265"/>
      <c r="E450" s="265"/>
      <c r="F450" s="265"/>
      <c r="G450" s="265"/>
      <c r="H450" s="266"/>
      <c r="I450" s="266"/>
      <c r="J450" s="266"/>
      <c r="K450" s="265"/>
      <c r="L450" s="265"/>
      <c r="M450" s="265"/>
      <c r="N450" s="265"/>
      <c r="O450" s="265"/>
      <c r="P450" s="265"/>
      <c r="Q450" s="265"/>
      <c r="R450" s="265"/>
      <c r="S450" s="265"/>
      <c r="T450" s="265"/>
      <c r="U450" s="265"/>
      <c r="V450" s="265"/>
      <c r="W450" s="265"/>
      <c r="X450" s="265"/>
      <c r="Y450" s="265"/>
      <c r="Z450" s="265"/>
      <c r="AA450" s="265"/>
    </row>
    <row r="451" spans="1:27" ht="12.75" customHeight="1" x14ac:dyDescent="0.25">
      <c r="A451" s="265"/>
      <c r="B451" s="265"/>
      <c r="C451" s="265"/>
      <c r="D451" s="265"/>
      <c r="E451" s="265"/>
      <c r="F451" s="265"/>
      <c r="G451" s="265"/>
      <c r="H451" s="266"/>
      <c r="I451" s="266"/>
      <c r="J451" s="266"/>
      <c r="K451" s="265"/>
      <c r="L451" s="265"/>
      <c r="M451" s="265"/>
      <c r="N451" s="265"/>
      <c r="O451" s="265"/>
      <c r="P451" s="265"/>
      <c r="Q451" s="265"/>
      <c r="R451" s="265"/>
      <c r="S451" s="265"/>
      <c r="T451" s="265"/>
      <c r="U451" s="265"/>
      <c r="V451" s="265"/>
      <c r="W451" s="265"/>
      <c r="X451" s="265"/>
      <c r="Y451" s="265"/>
      <c r="Z451" s="265"/>
      <c r="AA451" s="265"/>
    </row>
    <row r="452" spans="1:27" ht="12.75" customHeight="1" x14ac:dyDescent="0.25">
      <c r="A452" s="265"/>
      <c r="B452" s="265"/>
      <c r="C452" s="265"/>
      <c r="D452" s="265"/>
      <c r="E452" s="265"/>
      <c r="F452" s="265"/>
      <c r="G452" s="265"/>
      <c r="H452" s="266"/>
      <c r="I452" s="266"/>
      <c r="J452" s="266"/>
      <c r="K452" s="265"/>
      <c r="L452" s="265"/>
      <c r="M452" s="265"/>
      <c r="N452" s="265"/>
      <c r="O452" s="265"/>
      <c r="P452" s="265"/>
      <c r="Q452" s="265"/>
      <c r="R452" s="265"/>
      <c r="S452" s="265"/>
      <c r="T452" s="265"/>
      <c r="U452" s="265"/>
      <c r="V452" s="265"/>
      <c r="W452" s="265"/>
      <c r="X452" s="265"/>
      <c r="Y452" s="265"/>
      <c r="Z452" s="265"/>
      <c r="AA452" s="265"/>
    </row>
    <row r="453" spans="1:27" ht="12.75" customHeight="1" x14ac:dyDescent="0.25">
      <c r="A453" s="265"/>
      <c r="B453" s="265"/>
      <c r="C453" s="265"/>
      <c r="D453" s="265"/>
      <c r="E453" s="265"/>
      <c r="F453" s="265"/>
      <c r="G453" s="265"/>
      <c r="H453" s="266"/>
      <c r="I453" s="266"/>
      <c r="J453" s="266"/>
      <c r="K453" s="265"/>
      <c r="L453" s="265"/>
      <c r="M453" s="265"/>
      <c r="N453" s="265"/>
      <c r="O453" s="265"/>
      <c r="P453" s="265"/>
      <c r="Q453" s="265"/>
      <c r="R453" s="265"/>
      <c r="S453" s="265"/>
      <c r="T453" s="265"/>
      <c r="U453" s="265"/>
      <c r="V453" s="265"/>
      <c r="W453" s="265"/>
      <c r="X453" s="265"/>
      <c r="Y453" s="265"/>
      <c r="Z453" s="265"/>
      <c r="AA453" s="265"/>
    </row>
    <row r="454" spans="1:27" ht="12.75" customHeight="1" x14ac:dyDescent="0.25">
      <c r="A454" s="265"/>
      <c r="B454" s="265"/>
      <c r="C454" s="265"/>
      <c r="D454" s="265"/>
      <c r="E454" s="265"/>
      <c r="F454" s="265"/>
      <c r="G454" s="265"/>
      <c r="H454" s="266"/>
      <c r="I454" s="266"/>
      <c r="J454" s="266"/>
      <c r="K454" s="265"/>
      <c r="L454" s="265"/>
      <c r="M454" s="265"/>
      <c r="N454" s="265"/>
      <c r="O454" s="265"/>
      <c r="P454" s="265"/>
      <c r="Q454" s="265"/>
      <c r="R454" s="265"/>
      <c r="S454" s="265"/>
      <c r="T454" s="265"/>
      <c r="U454" s="265"/>
      <c r="V454" s="265"/>
      <c r="W454" s="265"/>
      <c r="X454" s="265"/>
      <c r="Y454" s="265"/>
      <c r="Z454" s="265"/>
      <c r="AA454" s="265"/>
    </row>
    <row r="455" spans="1:27" ht="12.75" customHeight="1" x14ac:dyDescent="0.25">
      <c r="A455" s="265"/>
      <c r="B455" s="265"/>
      <c r="C455" s="265"/>
      <c r="D455" s="265"/>
      <c r="E455" s="265"/>
      <c r="F455" s="265"/>
      <c r="G455" s="265"/>
      <c r="H455" s="266"/>
      <c r="I455" s="266"/>
      <c r="J455" s="266"/>
      <c r="K455" s="265"/>
      <c r="L455" s="265"/>
      <c r="M455" s="265"/>
      <c r="N455" s="265"/>
      <c r="O455" s="265"/>
      <c r="P455" s="265"/>
      <c r="Q455" s="265"/>
      <c r="R455" s="265"/>
      <c r="S455" s="265"/>
      <c r="T455" s="265"/>
      <c r="U455" s="265"/>
      <c r="V455" s="265"/>
      <c r="W455" s="265"/>
      <c r="X455" s="265"/>
      <c r="Y455" s="265"/>
      <c r="Z455" s="265"/>
      <c r="AA455" s="265"/>
    </row>
    <row r="456" spans="1:27" ht="12.75" customHeight="1" x14ac:dyDescent="0.25">
      <c r="A456" s="265"/>
      <c r="B456" s="265"/>
      <c r="C456" s="265"/>
      <c r="D456" s="265"/>
      <c r="E456" s="265"/>
      <c r="F456" s="265"/>
      <c r="G456" s="265"/>
      <c r="H456" s="266"/>
      <c r="I456" s="266"/>
      <c r="J456" s="266"/>
      <c r="K456" s="265"/>
      <c r="L456" s="265"/>
      <c r="M456" s="265"/>
      <c r="N456" s="265"/>
      <c r="O456" s="265"/>
      <c r="P456" s="265"/>
      <c r="Q456" s="265"/>
      <c r="R456" s="265"/>
      <c r="S456" s="265"/>
      <c r="T456" s="265"/>
      <c r="U456" s="265"/>
      <c r="V456" s="265"/>
      <c r="W456" s="265"/>
      <c r="X456" s="265"/>
      <c r="Y456" s="265"/>
      <c r="Z456" s="265"/>
      <c r="AA456" s="265"/>
    </row>
    <row r="457" spans="1:27" ht="12.75" customHeight="1" x14ac:dyDescent="0.25">
      <c r="A457" s="265"/>
      <c r="B457" s="265"/>
      <c r="C457" s="265"/>
      <c r="D457" s="265"/>
      <c r="E457" s="265"/>
      <c r="F457" s="265"/>
      <c r="G457" s="265"/>
      <c r="H457" s="266"/>
      <c r="I457" s="266"/>
      <c r="J457" s="266"/>
      <c r="K457" s="265"/>
      <c r="L457" s="265"/>
      <c r="M457" s="265"/>
      <c r="N457" s="265"/>
      <c r="O457" s="265"/>
      <c r="P457" s="265"/>
      <c r="Q457" s="265"/>
      <c r="R457" s="265"/>
      <c r="S457" s="265"/>
      <c r="T457" s="265"/>
      <c r="U457" s="265"/>
      <c r="V457" s="265"/>
      <c r="W457" s="265"/>
      <c r="X457" s="265"/>
      <c r="Y457" s="265"/>
      <c r="Z457" s="265"/>
      <c r="AA457" s="265"/>
    </row>
    <row r="458" spans="1:27" ht="12.75" customHeight="1" x14ac:dyDescent="0.25">
      <c r="A458" s="265"/>
      <c r="B458" s="265"/>
      <c r="C458" s="265"/>
      <c r="D458" s="265"/>
      <c r="E458" s="265"/>
      <c r="F458" s="265"/>
      <c r="G458" s="265"/>
      <c r="H458" s="266"/>
      <c r="I458" s="266"/>
      <c r="J458" s="266"/>
      <c r="K458" s="265"/>
      <c r="L458" s="265"/>
      <c r="M458" s="265"/>
      <c r="N458" s="265"/>
      <c r="O458" s="265"/>
      <c r="P458" s="265"/>
      <c r="Q458" s="265"/>
      <c r="R458" s="265"/>
      <c r="S458" s="265"/>
      <c r="T458" s="265"/>
      <c r="U458" s="265"/>
      <c r="V458" s="265"/>
      <c r="W458" s="265"/>
      <c r="X458" s="265"/>
      <c r="Y458" s="265"/>
      <c r="Z458" s="265"/>
      <c r="AA458" s="265"/>
    </row>
    <row r="459" spans="1:27" ht="12.75" customHeight="1" x14ac:dyDescent="0.25">
      <c r="A459" s="265"/>
      <c r="B459" s="265"/>
      <c r="C459" s="265"/>
      <c r="D459" s="265"/>
      <c r="E459" s="265"/>
      <c r="F459" s="265"/>
      <c r="G459" s="265"/>
      <c r="H459" s="266"/>
      <c r="I459" s="266"/>
      <c r="J459" s="266"/>
      <c r="K459" s="265"/>
      <c r="L459" s="265"/>
      <c r="M459" s="265"/>
      <c r="N459" s="265"/>
      <c r="O459" s="265"/>
      <c r="P459" s="265"/>
      <c r="Q459" s="265"/>
      <c r="R459" s="265"/>
      <c r="S459" s="265"/>
      <c r="T459" s="265"/>
      <c r="U459" s="265"/>
      <c r="V459" s="265"/>
      <c r="W459" s="265"/>
      <c r="X459" s="265"/>
      <c r="Y459" s="265"/>
      <c r="Z459" s="265"/>
      <c r="AA459" s="265"/>
    </row>
    <row r="460" spans="1:27" ht="12.75" customHeight="1" x14ac:dyDescent="0.25">
      <c r="A460" s="265"/>
      <c r="B460" s="265"/>
      <c r="C460" s="265"/>
      <c r="D460" s="265"/>
      <c r="E460" s="265"/>
      <c r="F460" s="265"/>
      <c r="G460" s="265"/>
      <c r="H460" s="266"/>
      <c r="I460" s="266"/>
      <c r="J460" s="266"/>
      <c r="K460" s="265"/>
      <c r="L460" s="265"/>
      <c r="M460" s="265"/>
      <c r="N460" s="265"/>
      <c r="O460" s="265"/>
      <c r="P460" s="265"/>
      <c r="Q460" s="265"/>
      <c r="R460" s="265"/>
      <c r="S460" s="265"/>
      <c r="T460" s="265"/>
      <c r="U460" s="265"/>
      <c r="V460" s="265"/>
      <c r="W460" s="265"/>
      <c r="X460" s="265"/>
      <c r="Y460" s="265"/>
      <c r="Z460" s="265"/>
      <c r="AA460" s="265"/>
    </row>
    <row r="461" spans="1:27" ht="12.75" customHeight="1" x14ac:dyDescent="0.25">
      <c r="A461" s="265"/>
      <c r="B461" s="265"/>
      <c r="C461" s="265"/>
      <c r="D461" s="265"/>
      <c r="E461" s="265"/>
      <c r="F461" s="265"/>
      <c r="G461" s="265"/>
      <c r="H461" s="266"/>
      <c r="I461" s="266"/>
      <c r="J461" s="266"/>
      <c r="K461" s="265"/>
      <c r="L461" s="265"/>
      <c r="M461" s="265"/>
      <c r="N461" s="265"/>
      <c r="O461" s="265"/>
      <c r="P461" s="265"/>
      <c r="Q461" s="265"/>
      <c r="R461" s="265"/>
      <c r="S461" s="265"/>
      <c r="T461" s="265"/>
      <c r="U461" s="265"/>
      <c r="V461" s="265"/>
      <c r="W461" s="265"/>
      <c r="X461" s="265"/>
      <c r="Y461" s="265"/>
      <c r="Z461" s="265"/>
      <c r="AA461" s="265"/>
    </row>
    <row r="462" spans="1:27" ht="12.75" customHeight="1" x14ac:dyDescent="0.25">
      <c r="A462" s="265"/>
      <c r="B462" s="265"/>
      <c r="C462" s="265"/>
      <c r="D462" s="265"/>
      <c r="E462" s="265"/>
      <c r="F462" s="265"/>
      <c r="G462" s="265"/>
      <c r="H462" s="266"/>
      <c r="I462" s="266"/>
      <c r="J462" s="266"/>
      <c r="K462" s="265"/>
      <c r="L462" s="265"/>
      <c r="M462" s="265"/>
      <c r="N462" s="265"/>
      <c r="O462" s="265"/>
      <c r="P462" s="265"/>
      <c r="Q462" s="265"/>
      <c r="R462" s="265"/>
      <c r="S462" s="265"/>
      <c r="T462" s="265"/>
      <c r="U462" s="265"/>
      <c r="V462" s="265"/>
      <c r="W462" s="265"/>
      <c r="X462" s="265"/>
      <c r="Y462" s="265"/>
      <c r="Z462" s="265"/>
      <c r="AA462" s="265"/>
    </row>
    <row r="463" spans="1:27" ht="12.75" customHeight="1" x14ac:dyDescent="0.25">
      <c r="A463" s="265"/>
      <c r="B463" s="265"/>
      <c r="C463" s="265"/>
      <c r="D463" s="265"/>
      <c r="E463" s="265"/>
      <c r="F463" s="265"/>
      <c r="G463" s="265"/>
      <c r="H463" s="266"/>
      <c r="I463" s="266"/>
      <c r="J463" s="266"/>
      <c r="K463" s="265"/>
      <c r="L463" s="265"/>
      <c r="M463" s="265"/>
      <c r="N463" s="265"/>
      <c r="O463" s="265"/>
      <c r="P463" s="265"/>
      <c r="Q463" s="265"/>
      <c r="R463" s="265"/>
      <c r="S463" s="265"/>
      <c r="T463" s="265"/>
      <c r="U463" s="265"/>
      <c r="V463" s="265"/>
      <c r="W463" s="265"/>
      <c r="X463" s="265"/>
      <c r="Y463" s="265"/>
      <c r="Z463" s="265"/>
      <c r="AA463" s="265"/>
    </row>
    <row r="464" spans="1:27" ht="12.75" customHeight="1" x14ac:dyDescent="0.25">
      <c r="A464" s="265"/>
      <c r="B464" s="265"/>
      <c r="C464" s="265"/>
      <c r="D464" s="265"/>
      <c r="E464" s="265"/>
      <c r="F464" s="265"/>
      <c r="G464" s="265"/>
      <c r="H464" s="266"/>
      <c r="I464" s="266"/>
      <c r="J464" s="266"/>
      <c r="K464" s="265"/>
      <c r="L464" s="265"/>
      <c r="M464" s="265"/>
      <c r="N464" s="265"/>
      <c r="O464" s="265"/>
      <c r="P464" s="265"/>
      <c r="Q464" s="265"/>
      <c r="R464" s="265"/>
      <c r="S464" s="265"/>
      <c r="T464" s="265"/>
      <c r="U464" s="265"/>
      <c r="V464" s="265"/>
      <c r="W464" s="265"/>
      <c r="X464" s="265"/>
      <c r="Y464" s="265"/>
      <c r="Z464" s="265"/>
      <c r="AA464" s="265"/>
    </row>
    <row r="465" spans="1:27" ht="12.75" customHeight="1" x14ac:dyDescent="0.25">
      <c r="A465" s="265"/>
      <c r="B465" s="265"/>
      <c r="C465" s="265"/>
      <c r="D465" s="265"/>
      <c r="E465" s="265"/>
      <c r="F465" s="265"/>
      <c r="G465" s="265"/>
      <c r="H465" s="266"/>
      <c r="I465" s="266"/>
      <c r="J465" s="266"/>
      <c r="K465" s="265"/>
      <c r="L465" s="265"/>
      <c r="M465" s="265"/>
      <c r="N465" s="265"/>
      <c r="O465" s="265"/>
      <c r="P465" s="265"/>
      <c r="Q465" s="265"/>
      <c r="R465" s="265"/>
      <c r="S465" s="265"/>
      <c r="T465" s="265"/>
      <c r="U465" s="265"/>
      <c r="V465" s="265"/>
      <c r="W465" s="265"/>
      <c r="X465" s="265"/>
      <c r="Y465" s="265"/>
      <c r="Z465" s="265"/>
      <c r="AA465" s="265"/>
    </row>
    <row r="466" spans="1:27" ht="12.75" customHeight="1" x14ac:dyDescent="0.25">
      <c r="A466" s="265"/>
      <c r="B466" s="265"/>
      <c r="C466" s="265"/>
      <c r="D466" s="265"/>
      <c r="E466" s="265"/>
      <c r="F466" s="265"/>
      <c r="G466" s="265"/>
      <c r="H466" s="266"/>
      <c r="I466" s="266"/>
      <c r="J466" s="266"/>
      <c r="K466" s="265"/>
      <c r="L466" s="265"/>
      <c r="M466" s="265"/>
      <c r="N466" s="265"/>
      <c r="O466" s="265"/>
      <c r="P466" s="265"/>
      <c r="Q466" s="265"/>
      <c r="R466" s="265"/>
      <c r="S466" s="265"/>
      <c r="T466" s="265"/>
      <c r="U466" s="265"/>
      <c r="V466" s="265"/>
      <c r="W466" s="265"/>
      <c r="X466" s="265"/>
      <c r="Y466" s="265"/>
      <c r="Z466" s="265"/>
      <c r="AA466" s="265"/>
    </row>
    <row r="467" spans="1:27" ht="12.75" customHeight="1" x14ac:dyDescent="0.25">
      <c r="A467" s="265"/>
      <c r="B467" s="265"/>
      <c r="C467" s="265"/>
      <c r="D467" s="265"/>
      <c r="E467" s="265"/>
      <c r="F467" s="265"/>
      <c r="G467" s="265"/>
      <c r="H467" s="266"/>
      <c r="I467" s="266"/>
      <c r="J467" s="266"/>
      <c r="K467" s="265"/>
      <c r="L467" s="265"/>
      <c r="M467" s="265"/>
      <c r="N467" s="265"/>
      <c r="O467" s="265"/>
      <c r="P467" s="265"/>
      <c r="Q467" s="265"/>
      <c r="R467" s="265"/>
      <c r="S467" s="265"/>
      <c r="T467" s="265"/>
      <c r="U467" s="265"/>
      <c r="V467" s="265"/>
      <c r="W467" s="265"/>
      <c r="X467" s="265"/>
      <c r="Y467" s="265"/>
      <c r="Z467" s="265"/>
      <c r="AA467" s="265"/>
    </row>
    <row r="468" spans="1:27" ht="12.75" customHeight="1" x14ac:dyDescent="0.25">
      <c r="A468" s="265"/>
      <c r="B468" s="265"/>
      <c r="C468" s="265"/>
      <c r="D468" s="265"/>
      <c r="E468" s="265"/>
      <c r="F468" s="265"/>
      <c r="G468" s="265"/>
      <c r="H468" s="266"/>
      <c r="I468" s="266"/>
      <c r="J468" s="266"/>
      <c r="K468" s="265"/>
      <c r="L468" s="265"/>
      <c r="M468" s="265"/>
      <c r="N468" s="265"/>
      <c r="O468" s="265"/>
      <c r="P468" s="265"/>
      <c r="Q468" s="265"/>
      <c r="R468" s="265"/>
      <c r="S468" s="265"/>
      <c r="T468" s="265"/>
      <c r="U468" s="265"/>
      <c r="V468" s="265"/>
      <c r="W468" s="265"/>
      <c r="X468" s="265"/>
      <c r="Y468" s="265"/>
      <c r="Z468" s="265"/>
      <c r="AA468" s="265"/>
    </row>
    <row r="469" spans="1:27" ht="12.75" customHeight="1" x14ac:dyDescent="0.25">
      <c r="A469" s="265"/>
      <c r="B469" s="265"/>
      <c r="C469" s="265"/>
      <c r="D469" s="265"/>
      <c r="E469" s="265"/>
      <c r="F469" s="265"/>
      <c r="G469" s="265"/>
      <c r="H469" s="266"/>
      <c r="I469" s="266"/>
      <c r="J469" s="266"/>
      <c r="K469" s="265"/>
      <c r="L469" s="265"/>
      <c r="M469" s="265"/>
      <c r="N469" s="265"/>
      <c r="O469" s="265"/>
      <c r="P469" s="265"/>
      <c r="Q469" s="265"/>
      <c r="R469" s="265"/>
      <c r="S469" s="265"/>
      <c r="T469" s="265"/>
      <c r="U469" s="265"/>
      <c r="V469" s="265"/>
      <c r="W469" s="265"/>
      <c r="X469" s="265"/>
      <c r="Y469" s="265"/>
      <c r="Z469" s="265"/>
      <c r="AA469" s="265"/>
    </row>
    <row r="470" spans="1:27" ht="12.75" customHeight="1" x14ac:dyDescent="0.25">
      <c r="A470" s="265"/>
      <c r="B470" s="265"/>
      <c r="C470" s="265"/>
      <c r="D470" s="265"/>
      <c r="E470" s="265"/>
      <c r="F470" s="265"/>
      <c r="G470" s="265"/>
      <c r="H470" s="266"/>
      <c r="I470" s="266"/>
      <c r="J470" s="266"/>
      <c r="K470" s="265"/>
      <c r="L470" s="265"/>
      <c r="M470" s="265"/>
      <c r="N470" s="265"/>
      <c r="O470" s="265"/>
      <c r="P470" s="265"/>
      <c r="Q470" s="265"/>
      <c r="R470" s="265"/>
      <c r="S470" s="265"/>
      <c r="T470" s="265"/>
      <c r="U470" s="265"/>
      <c r="V470" s="265"/>
      <c r="W470" s="265"/>
      <c r="X470" s="265"/>
      <c r="Y470" s="265"/>
      <c r="Z470" s="265"/>
      <c r="AA470" s="265"/>
    </row>
    <row r="471" spans="1:27" ht="12.75" customHeight="1" x14ac:dyDescent="0.25">
      <c r="A471" s="265"/>
      <c r="B471" s="265"/>
      <c r="C471" s="265"/>
      <c r="D471" s="265"/>
      <c r="E471" s="265"/>
      <c r="F471" s="265"/>
      <c r="G471" s="265"/>
      <c r="H471" s="266"/>
      <c r="I471" s="266"/>
      <c r="J471" s="266"/>
      <c r="K471" s="265"/>
      <c r="L471" s="265"/>
      <c r="M471" s="265"/>
      <c r="N471" s="265"/>
      <c r="O471" s="265"/>
      <c r="P471" s="265"/>
      <c r="Q471" s="265"/>
      <c r="R471" s="265"/>
      <c r="S471" s="265"/>
      <c r="T471" s="265"/>
      <c r="U471" s="265"/>
      <c r="V471" s="265"/>
      <c r="W471" s="265"/>
      <c r="X471" s="265"/>
      <c r="Y471" s="265"/>
      <c r="Z471" s="265"/>
      <c r="AA471" s="265"/>
    </row>
    <row r="472" spans="1:27" ht="12.75" customHeight="1" x14ac:dyDescent="0.25">
      <c r="A472" s="265"/>
      <c r="B472" s="265"/>
      <c r="C472" s="265"/>
      <c r="D472" s="265"/>
      <c r="E472" s="265"/>
      <c r="F472" s="265"/>
      <c r="G472" s="265"/>
      <c r="H472" s="266"/>
      <c r="I472" s="266"/>
      <c r="J472" s="266"/>
      <c r="K472" s="265"/>
      <c r="L472" s="265"/>
      <c r="M472" s="265"/>
      <c r="N472" s="265"/>
      <c r="O472" s="265"/>
      <c r="P472" s="265"/>
      <c r="Q472" s="265"/>
      <c r="R472" s="265"/>
      <c r="S472" s="265"/>
      <c r="T472" s="265"/>
      <c r="U472" s="265"/>
      <c r="V472" s="265"/>
      <c r="W472" s="265"/>
      <c r="X472" s="265"/>
      <c r="Y472" s="265"/>
      <c r="Z472" s="265"/>
      <c r="AA472" s="265"/>
    </row>
    <row r="473" spans="1:27" ht="12.75" customHeight="1" x14ac:dyDescent="0.25">
      <c r="A473" s="265"/>
      <c r="B473" s="265"/>
      <c r="C473" s="265"/>
      <c r="D473" s="265"/>
      <c r="E473" s="265"/>
      <c r="F473" s="265"/>
      <c r="G473" s="265"/>
      <c r="H473" s="266"/>
      <c r="I473" s="266"/>
      <c r="J473" s="266"/>
      <c r="K473" s="265"/>
      <c r="L473" s="265"/>
      <c r="M473" s="265"/>
      <c r="N473" s="265"/>
      <c r="O473" s="265"/>
      <c r="P473" s="265"/>
      <c r="Q473" s="265"/>
      <c r="R473" s="265"/>
      <c r="S473" s="265"/>
      <c r="T473" s="265"/>
      <c r="U473" s="265"/>
      <c r="V473" s="265"/>
      <c r="W473" s="265"/>
      <c r="X473" s="265"/>
      <c r="Y473" s="265"/>
      <c r="Z473" s="265"/>
      <c r="AA473" s="265"/>
    </row>
    <row r="474" spans="1:27" ht="12.75" customHeight="1" x14ac:dyDescent="0.25">
      <c r="A474" s="265"/>
      <c r="B474" s="265"/>
      <c r="C474" s="265"/>
      <c r="D474" s="265"/>
      <c r="E474" s="265"/>
      <c r="F474" s="265"/>
      <c r="G474" s="265"/>
      <c r="H474" s="266"/>
      <c r="I474" s="266"/>
      <c r="J474" s="266"/>
      <c r="K474" s="265"/>
      <c r="L474" s="265"/>
      <c r="M474" s="265"/>
      <c r="N474" s="265"/>
      <c r="O474" s="265"/>
      <c r="P474" s="265"/>
      <c r="Q474" s="265"/>
      <c r="R474" s="265"/>
      <c r="S474" s="265"/>
      <c r="T474" s="265"/>
      <c r="U474" s="265"/>
      <c r="V474" s="265"/>
      <c r="W474" s="265"/>
      <c r="X474" s="265"/>
      <c r="Y474" s="265"/>
      <c r="Z474" s="265"/>
      <c r="AA474" s="265"/>
    </row>
    <row r="475" spans="1:27" ht="12.75" customHeight="1" x14ac:dyDescent="0.25">
      <c r="A475" s="265"/>
      <c r="B475" s="265"/>
      <c r="C475" s="265"/>
      <c r="D475" s="265"/>
      <c r="E475" s="265"/>
      <c r="F475" s="265"/>
      <c r="G475" s="265"/>
      <c r="H475" s="266"/>
      <c r="I475" s="266"/>
      <c r="J475" s="266"/>
      <c r="K475" s="265"/>
      <c r="L475" s="265"/>
      <c r="M475" s="265"/>
      <c r="N475" s="265"/>
      <c r="O475" s="265"/>
      <c r="P475" s="265"/>
      <c r="Q475" s="265"/>
      <c r="R475" s="265"/>
      <c r="S475" s="265"/>
      <c r="T475" s="265"/>
      <c r="U475" s="265"/>
      <c r="V475" s="265"/>
      <c r="W475" s="265"/>
      <c r="X475" s="265"/>
      <c r="Y475" s="265"/>
      <c r="Z475" s="265"/>
      <c r="AA475" s="265"/>
    </row>
    <row r="476" spans="1:27" ht="12.75" customHeight="1" x14ac:dyDescent="0.25">
      <c r="A476" s="265"/>
      <c r="B476" s="265"/>
      <c r="C476" s="265"/>
      <c r="D476" s="265"/>
      <c r="E476" s="265"/>
      <c r="F476" s="265"/>
      <c r="G476" s="265"/>
      <c r="H476" s="266"/>
      <c r="I476" s="266"/>
      <c r="J476" s="266"/>
      <c r="K476" s="265"/>
      <c r="L476" s="265"/>
      <c r="M476" s="265"/>
      <c r="N476" s="265"/>
      <c r="O476" s="265"/>
      <c r="P476" s="265"/>
      <c r="Q476" s="265"/>
      <c r="R476" s="265"/>
      <c r="S476" s="265"/>
      <c r="T476" s="265"/>
      <c r="U476" s="265"/>
      <c r="V476" s="265"/>
      <c r="W476" s="265"/>
      <c r="X476" s="265"/>
      <c r="Y476" s="265"/>
      <c r="Z476" s="265"/>
      <c r="AA476" s="265"/>
    </row>
    <row r="477" spans="1:27" ht="12.75" customHeight="1" x14ac:dyDescent="0.25">
      <c r="A477" s="265"/>
      <c r="B477" s="265"/>
      <c r="C477" s="265"/>
      <c r="D477" s="265"/>
      <c r="E477" s="265"/>
      <c r="F477" s="265"/>
      <c r="G477" s="265"/>
      <c r="H477" s="266"/>
      <c r="I477" s="266"/>
      <c r="J477" s="266"/>
      <c r="K477" s="265"/>
      <c r="L477" s="265"/>
      <c r="M477" s="265"/>
      <c r="N477" s="265"/>
      <c r="O477" s="265"/>
      <c r="P477" s="265"/>
      <c r="Q477" s="265"/>
      <c r="R477" s="265"/>
      <c r="S477" s="265"/>
      <c r="T477" s="265"/>
      <c r="U477" s="265"/>
      <c r="V477" s="265"/>
      <c r="W477" s="265"/>
      <c r="X477" s="265"/>
      <c r="Y477" s="265"/>
      <c r="Z477" s="265"/>
      <c r="AA477" s="265"/>
    </row>
    <row r="478" spans="1:27" ht="12.75" customHeight="1" x14ac:dyDescent="0.25">
      <c r="A478" s="265"/>
      <c r="B478" s="265"/>
      <c r="C478" s="265"/>
      <c r="D478" s="265"/>
      <c r="E478" s="265"/>
      <c r="F478" s="265"/>
      <c r="G478" s="265"/>
      <c r="H478" s="266"/>
      <c r="I478" s="266"/>
      <c r="J478" s="266"/>
      <c r="K478" s="265"/>
      <c r="L478" s="265"/>
      <c r="M478" s="265"/>
      <c r="N478" s="265"/>
      <c r="O478" s="265"/>
      <c r="P478" s="265"/>
      <c r="Q478" s="265"/>
      <c r="R478" s="265"/>
      <c r="S478" s="265"/>
      <c r="T478" s="265"/>
      <c r="U478" s="265"/>
      <c r="V478" s="265"/>
      <c r="W478" s="265"/>
      <c r="X478" s="265"/>
      <c r="Y478" s="265"/>
      <c r="Z478" s="265"/>
      <c r="AA478" s="265"/>
    </row>
    <row r="479" spans="1:27" ht="12.75" customHeight="1" x14ac:dyDescent="0.25">
      <c r="A479" s="265"/>
      <c r="B479" s="265"/>
      <c r="C479" s="265"/>
      <c r="D479" s="265"/>
      <c r="E479" s="265"/>
      <c r="F479" s="265"/>
      <c r="G479" s="265"/>
      <c r="H479" s="266"/>
      <c r="I479" s="266"/>
      <c r="J479" s="266"/>
      <c r="K479" s="265"/>
      <c r="L479" s="265"/>
      <c r="M479" s="265"/>
      <c r="N479" s="265"/>
      <c r="O479" s="265"/>
      <c r="P479" s="265"/>
      <c r="Q479" s="265"/>
      <c r="R479" s="265"/>
      <c r="S479" s="265"/>
      <c r="T479" s="265"/>
      <c r="U479" s="265"/>
      <c r="V479" s="265"/>
      <c r="W479" s="265"/>
      <c r="X479" s="265"/>
      <c r="Y479" s="265"/>
      <c r="Z479" s="265"/>
      <c r="AA479" s="265"/>
    </row>
    <row r="480" spans="1:27" ht="12.75" customHeight="1" x14ac:dyDescent="0.25">
      <c r="A480" s="265"/>
      <c r="B480" s="265"/>
      <c r="C480" s="265"/>
      <c r="D480" s="265"/>
      <c r="E480" s="265"/>
      <c r="F480" s="265"/>
      <c r="G480" s="265"/>
      <c r="H480" s="266"/>
      <c r="I480" s="266"/>
      <c r="J480" s="266"/>
      <c r="K480" s="265"/>
      <c r="L480" s="265"/>
      <c r="M480" s="265"/>
      <c r="N480" s="265"/>
      <c r="O480" s="265"/>
      <c r="P480" s="265"/>
      <c r="Q480" s="265"/>
      <c r="R480" s="265"/>
      <c r="S480" s="265"/>
      <c r="T480" s="265"/>
      <c r="U480" s="265"/>
      <c r="V480" s="265"/>
      <c r="W480" s="265"/>
      <c r="X480" s="265"/>
      <c r="Y480" s="265"/>
      <c r="Z480" s="265"/>
      <c r="AA480" s="265"/>
    </row>
    <row r="481" spans="1:27" ht="12.75" customHeight="1" x14ac:dyDescent="0.25">
      <c r="A481" s="265"/>
      <c r="B481" s="265"/>
      <c r="C481" s="265"/>
      <c r="D481" s="265"/>
      <c r="E481" s="265"/>
      <c r="F481" s="265"/>
      <c r="G481" s="265"/>
      <c r="H481" s="266"/>
      <c r="I481" s="266"/>
      <c r="J481" s="266"/>
      <c r="K481" s="265"/>
      <c r="L481" s="265"/>
      <c r="M481" s="265"/>
      <c r="N481" s="265"/>
      <c r="O481" s="265"/>
      <c r="P481" s="265"/>
      <c r="Q481" s="265"/>
      <c r="R481" s="265"/>
      <c r="S481" s="265"/>
      <c r="T481" s="265"/>
      <c r="U481" s="265"/>
      <c r="V481" s="265"/>
      <c r="W481" s="265"/>
      <c r="X481" s="265"/>
      <c r="Y481" s="265"/>
      <c r="Z481" s="265"/>
      <c r="AA481" s="265"/>
    </row>
    <row r="482" spans="1:27" ht="12.75" customHeight="1" x14ac:dyDescent="0.25">
      <c r="A482" s="265"/>
      <c r="B482" s="265"/>
      <c r="C482" s="265"/>
      <c r="D482" s="265"/>
      <c r="E482" s="265"/>
      <c r="F482" s="265"/>
      <c r="G482" s="265"/>
      <c r="H482" s="266"/>
      <c r="I482" s="266"/>
      <c r="J482" s="266"/>
      <c r="K482" s="265"/>
      <c r="L482" s="265"/>
      <c r="M482" s="265"/>
      <c r="N482" s="265"/>
      <c r="O482" s="265"/>
      <c r="P482" s="265"/>
      <c r="Q482" s="265"/>
      <c r="R482" s="265"/>
      <c r="S482" s="265"/>
      <c r="T482" s="265"/>
      <c r="U482" s="265"/>
      <c r="V482" s="265"/>
      <c r="W482" s="265"/>
      <c r="X482" s="265"/>
      <c r="Y482" s="265"/>
      <c r="Z482" s="265"/>
      <c r="AA482" s="265"/>
    </row>
    <row r="483" spans="1:27" ht="12.75" customHeight="1" x14ac:dyDescent="0.25">
      <c r="A483" s="265"/>
      <c r="B483" s="265"/>
      <c r="C483" s="265"/>
      <c r="D483" s="265"/>
      <c r="E483" s="265"/>
      <c r="F483" s="265"/>
      <c r="G483" s="265"/>
      <c r="H483" s="266"/>
      <c r="I483" s="266"/>
      <c r="J483" s="266"/>
      <c r="K483" s="265"/>
      <c r="L483" s="265"/>
      <c r="M483" s="265"/>
      <c r="N483" s="265"/>
      <c r="O483" s="265"/>
      <c r="P483" s="265"/>
      <c r="Q483" s="265"/>
      <c r="R483" s="265"/>
      <c r="S483" s="265"/>
      <c r="T483" s="265"/>
      <c r="U483" s="265"/>
      <c r="V483" s="265"/>
      <c r="W483" s="265"/>
      <c r="X483" s="265"/>
      <c r="Y483" s="265"/>
      <c r="Z483" s="265"/>
      <c r="AA483" s="265"/>
    </row>
    <row r="484" spans="1:27" ht="12.75" customHeight="1" x14ac:dyDescent="0.25">
      <c r="A484" s="265"/>
      <c r="B484" s="265"/>
      <c r="C484" s="265"/>
      <c r="D484" s="265"/>
      <c r="E484" s="265"/>
      <c r="F484" s="265"/>
      <c r="G484" s="265"/>
      <c r="H484" s="266"/>
      <c r="I484" s="266"/>
      <c r="J484" s="266"/>
      <c r="K484" s="265"/>
      <c r="L484" s="265"/>
      <c r="M484" s="265"/>
      <c r="N484" s="265"/>
      <c r="O484" s="265"/>
      <c r="P484" s="265"/>
      <c r="Q484" s="265"/>
      <c r="R484" s="265"/>
      <c r="S484" s="265"/>
      <c r="T484" s="265"/>
      <c r="U484" s="265"/>
      <c r="V484" s="265"/>
      <c r="W484" s="265"/>
      <c r="X484" s="265"/>
      <c r="Y484" s="265"/>
      <c r="Z484" s="265"/>
      <c r="AA484" s="265"/>
    </row>
    <row r="485" spans="1:27" ht="12.75" customHeight="1" x14ac:dyDescent="0.25">
      <c r="A485" s="265"/>
      <c r="B485" s="265"/>
      <c r="C485" s="265"/>
      <c r="D485" s="265"/>
      <c r="E485" s="265"/>
      <c r="F485" s="265"/>
      <c r="G485" s="265"/>
      <c r="H485" s="266"/>
      <c r="I485" s="266"/>
      <c r="J485" s="266"/>
      <c r="K485" s="265"/>
      <c r="L485" s="265"/>
      <c r="M485" s="265"/>
      <c r="N485" s="265"/>
      <c r="O485" s="265"/>
      <c r="P485" s="265"/>
      <c r="Q485" s="265"/>
      <c r="R485" s="265"/>
      <c r="S485" s="265"/>
      <c r="T485" s="265"/>
      <c r="U485" s="265"/>
      <c r="V485" s="265"/>
      <c r="W485" s="265"/>
      <c r="X485" s="265"/>
      <c r="Y485" s="265"/>
      <c r="Z485" s="265"/>
      <c r="AA485" s="265"/>
    </row>
    <row r="486" spans="1:27" ht="12.75" customHeight="1" x14ac:dyDescent="0.25">
      <c r="A486" s="265"/>
      <c r="B486" s="265"/>
      <c r="C486" s="265"/>
      <c r="D486" s="265"/>
      <c r="E486" s="265"/>
      <c r="F486" s="265"/>
      <c r="G486" s="265"/>
      <c r="H486" s="266"/>
      <c r="I486" s="266"/>
      <c r="J486" s="266"/>
      <c r="K486" s="265"/>
      <c r="L486" s="265"/>
      <c r="M486" s="265"/>
      <c r="N486" s="265"/>
      <c r="O486" s="265"/>
      <c r="P486" s="265"/>
      <c r="Q486" s="265"/>
      <c r="R486" s="265"/>
      <c r="S486" s="265"/>
      <c r="T486" s="265"/>
      <c r="U486" s="265"/>
      <c r="V486" s="265"/>
      <c r="W486" s="265"/>
      <c r="X486" s="265"/>
      <c r="Y486" s="265"/>
      <c r="Z486" s="265"/>
      <c r="AA486" s="265"/>
    </row>
    <row r="487" spans="1:27" ht="12.75" customHeight="1" x14ac:dyDescent="0.25">
      <c r="A487" s="265"/>
      <c r="B487" s="265"/>
      <c r="C487" s="265"/>
      <c r="D487" s="265"/>
      <c r="E487" s="265"/>
      <c r="F487" s="265"/>
      <c r="G487" s="265"/>
      <c r="H487" s="266"/>
      <c r="I487" s="266"/>
      <c r="J487" s="266"/>
      <c r="K487" s="265"/>
      <c r="L487" s="265"/>
      <c r="M487" s="265"/>
      <c r="N487" s="265"/>
      <c r="O487" s="265"/>
      <c r="P487" s="265"/>
      <c r="Q487" s="265"/>
      <c r="R487" s="265"/>
      <c r="S487" s="265"/>
      <c r="T487" s="265"/>
      <c r="U487" s="265"/>
      <c r="V487" s="265"/>
      <c r="W487" s="265"/>
      <c r="X487" s="265"/>
      <c r="Y487" s="265"/>
      <c r="Z487" s="265"/>
      <c r="AA487" s="265"/>
    </row>
    <row r="488" spans="1:27" ht="12.75" customHeight="1" x14ac:dyDescent="0.25">
      <c r="A488" s="265"/>
      <c r="B488" s="265"/>
      <c r="C488" s="265"/>
      <c r="D488" s="265"/>
      <c r="E488" s="265"/>
      <c r="F488" s="265"/>
      <c r="G488" s="265"/>
      <c r="H488" s="266"/>
      <c r="I488" s="266"/>
      <c r="J488" s="266"/>
      <c r="K488" s="265"/>
      <c r="L488" s="265"/>
      <c r="M488" s="265"/>
      <c r="N488" s="265"/>
      <c r="O488" s="265"/>
      <c r="P488" s="265"/>
      <c r="Q488" s="265"/>
      <c r="R488" s="265"/>
      <c r="S488" s="265"/>
      <c r="T488" s="265"/>
      <c r="U488" s="265"/>
      <c r="V488" s="265"/>
      <c r="W488" s="265"/>
      <c r="X488" s="265"/>
      <c r="Y488" s="265"/>
      <c r="Z488" s="265"/>
      <c r="AA488" s="265"/>
    </row>
    <row r="489" spans="1:27" ht="12.75" customHeight="1" x14ac:dyDescent="0.25">
      <c r="A489" s="265"/>
      <c r="B489" s="265"/>
      <c r="C489" s="265"/>
      <c r="D489" s="265"/>
      <c r="E489" s="265"/>
      <c r="F489" s="265"/>
      <c r="G489" s="265"/>
      <c r="H489" s="266"/>
      <c r="I489" s="266"/>
      <c r="J489" s="266"/>
      <c r="K489" s="265"/>
      <c r="L489" s="265"/>
      <c r="M489" s="265"/>
      <c r="N489" s="265"/>
      <c r="O489" s="265"/>
      <c r="P489" s="265"/>
      <c r="Q489" s="265"/>
      <c r="R489" s="265"/>
      <c r="S489" s="265"/>
      <c r="T489" s="265"/>
      <c r="U489" s="265"/>
      <c r="V489" s="265"/>
      <c r="W489" s="265"/>
      <c r="X489" s="265"/>
      <c r="Y489" s="265"/>
      <c r="Z489" s="265"/>
      <c r="AA489" s="265"/>
    </row>
    <row r="490" spans="1:27" ht="12.75" customHeight="1" x14ac:dyDescent="0.25">
      <c r="A490" s="265"/>
      <c r="B490" s="265"/>
      <c r="C490" s="265"/>
      <c r="D490" s="265"/>
      <c r="E490" s="265"/>
      <c r="F490" s="265"/>
      <c r="G490" s="265"/>
      <c r="H490" s="266"/>
      <c r="I490" s="266"/>
      <c r="J490" s="266"/>
      <c r="K490" s="265"/>
      <c r="L490" s="265"/>
      <c r="M490" s="265"/>
      <c r="N490" s="265"/>
      <c r="O490" s="265"/>
      <c r="P490" s="265"/>
      <c r="Q490" s="265"/>
      <c r="R490" s="265"/>
      <c r="S490" s="265"/>
      <c r="T490" s="265"/>
      <c r="U490" s="265"/>
      <c r="V490" s="265"/>
      <c r="W490" s="265"/>
      <c r="X490" s="265"/>
      <c r="Y490" s="265"/>
      <c r="Z490" s="265"/>
      <c r="AA490" s="265"/>
    </row>
    <row r="491" spans="1:27" ht="12.75" customHeight="1" x14ac:dyDescent="0.25">
      <c r="A491" s="265"/>
      <c r="B491" s="265"/>
      <c r="C491" s="265"/>
      <c r="D491" s="265"/>
      <c r="E491" s="265"/>
      <c r="F491" s="265"/>
      <c r="G491" s="265"/>
      <c r="H491" s="266"/>
      <c r="I491" s="266"/>
      <c r="J491" s="266"/>
      <c r="K491" s="265"/>
      <c r="L491" s="265"/>
      <c r="M491" s="265"/>
      <c r="N491" s="265"/>
      <c r="O491" s="265"/>
      <c r="P491" s="265"/>
      <c r="Q491" s="265"/>
      <c r="R491" s="265"/>
      <c r="S491" s="265"/>
      <c r="T491" s="265"/>
      <c r="U491" s="265"/>
      <c r="V491" s="265"/>
      <c r="W491" s="265"/>
      <c r="X491" s="265"/>
      <c r="Y491" s="265"/>
      <c r="Z491" s="265"/>
      <c r="AA491" s="265"/>
    </row>
    <row r="492" spans="1:27" ht="12.75" customHeight="1" x14ac:dyDescent="0.25">
      <c r="A492" s="265"/>
      <c r="B492" s="265"/>
      <c r="C492" s="265"/>
      <c r="D492" s="265"/>
      <c r="E492" s="265"/>
      <c r="F492" s="265"/>
      <c r="G492" s="265"/>
      <c r="H492" s="266"/>
      <c r="I492" s="266"/>
      <c r="J492" s="266"/>
      <c r="K492" s="265"/>
      <c r="L492" s="265"/>
      <c r="M492" s="265"/>
      <c r="N492" s="265"/>
      <c r="O492" s="265"/>
      <c r="P492" s="265"/>
      <c r="Q492" s="265"/>
      <c r="R492" s="265"/>
      <c r="S492" s="265"/>
      <c r="T492" s="265"/>
      <c r="U492" s="265"/>
      <c r="V492" s="265"/>
      <c r="W492" s="265"/>
      <c r="X492" s="265"/>
      <c r="Y492" s="265"/>
      <c r="Z492" s="265"/>
      <c r="AA492" s="265"/>
    </row>
    <row r="493" spans="1:27" ht="12.75" customHeight="1" x14ac:dyDescent="0.25">
      <c r="A493" s="265"/>
      <c r="B493" s="265"/>
      <c r="C493" s="265"/>
      <c r="D493" s="265"/>
      <c r="E493" s="265"/>
      <c r="F493" s="265"/>
      <c r="G493" s="265"/>
      <c r="H493" s="266"/>
      <c r="I493" s="266"/>
      <c r="J493" s="266"/>
      <c r="K493" s="265"/>
      <c r="L493" s="265"/>
      <c r="M493" s="265"/>
      <c r="N493" s="265"/>
      <c r="O493" s="265"/>
      <c r="P493" s="265"/>
      <c r="Q493" s="265"/>
      <c r="R493" s="265"/>
      <c r="S493" s="265"/>
      <c r="T493" s="265"/>
      <c r="U493" s="265"/>
      <c r="V493" s="265"/>
      <c r="W493" s="265"/>
      <c r="X493" s="265"/>
      <c r="Y493" s="265"/>
      <c r="Z493" s="265"/>
      <c r="AA493" s="265"/>
    </row>
    <row r="494" spans="1:27" ht="12.75" customHeight="1" x14ac:dyDescent="0.25">
      <c r="A494" s="265"/>
      <c r="B494" s="265"/>
      <c r="C494" s="265"/>
      <c r="D494" s="265"/>
      <c r="E494" s="265"/>
      <c r="F494" s="265"/>
      <c r="G494" s="265"/>
      <c r="H494" s="266"/>
      <c r="I494" s="266"/>
      <c r="J494" s="266"/>
      <c r="K494" s="265"/>
      <c r="L494" s="265"/>
      <c r="M494" s="265"/>
      <c r="N494" s="265"/>
      <c r="O494" s="265"/>
      <c r="P494" s="265"/>
      <c r="Q494" s="265"/>
      <c r="R494" s="265"/>
      <c r="S494" s="265"/>
      <c r="T494" s="265"/>
      <c r="U494" s="265"/>
      <c r="V494" s="265"/>
      <c r="W494" s="265"/>
      <c r="X494" s="265"/>
      <c r="Y494" s="265"/>
      <c r="Z494" s="265"/>
      <c r="AA494" s="265"/>
    </row>
    <row r="495" spans="1:27" ht="12.75" customHeight="1" x14ac:dyDescent="0.25">
      <c r="A495" s="265"/>
      <c r="B495" s="265"/>
      <c r="C495" s="265"/>
      <c r="D495" s="265"/>
      <c r="E495" s="265"/>
      <c r="F495" s="265"/>
      <c r="G495" s="265"/>
      <c r="H495" s="266"/>
      <c r="I495" s="266"/>
      <c r="J495" s="266"/>
      <c r="K495" s="265"/>
      <c r="L495" s="265"/>
      <c r="M495" s="265"/>
      <c r="N495" s="265"/>
      <c r="O495" s="265"/>
      <c r="P495" s="265"/>
      <c r="Q495" s="265"/>
      <c r="R495" s="265"/>
      <c r="S495" s="265"/>
      <c r="T495" s="265"/>
      <c r="U495" s="265"/>
      <c r="V495" s="265"/>
      <c r="W495" s="265"/>
      <c r="X495" s="265"/>
      <c r="Y495" s="265"/>
      <c r="Z495" s="265"/>
      <c r="AA495" s="265"/>
    </row>
    <row r="496" spans="1:27" ht="12.75" customHeight="1" x14ac:dyDescent="0.25">
      <c r="A496" s="265"/>
      <c r="B496" s="265"/>
      <c r="C496" s="265"/>
      <c r="D496" s="265"/>
      <c r="E496" s="265"/>
      <c r="F496" s="265"/>
      <c r="G496" s="265"/>
      <c r="H496" s="266"/>
      <c r="I496" s="266"/>
      <c r="J496" s="266"/>
      <c r="K496" s="265"/>
      <c r="L496" s="265"/>
      <c r="M496" s="265"/>
      <c r="N496" s="265"/>
      <c r="O496" s="265"/>
      <c r="P496" s="265"/>
      <c r="Q496" s="265"/>
      <c r="R496" s="265"/>
      <c r="S496" s="265"/>
      <c r="T496" s="265"/>
      <c r="U496" s="265"/>
      <c r="V496" s="265"/>
      <c r="W496" s="265"/>
      <c r="X496" s="265"/>
      <c r="Y496" s="265"/>
      <c r="Z496" s="265"/>
      <c r="AA496" s="265"/>
    </row>
    <row r="497" spans="1:27" ht="12.75" customHeight="1" x14ac:dyDescent="0.25">
      <c r="A497" s="265"/>
      <c r="B497" s="265"/>
      <c r="C497" s="265"/>
      <c r="D497" s="265"/>
      <c r="E497" s="265"/>
      <c r="F497" s="265"/>
      <c r="G497" s="265"/>
      <c r="H497" s="266"/>
      <c r="I497" s="266"/>
      <c r="J497" s="266"/>
      <c r="K497" s="265"/>
      <c r="L497" s="265"/>
      <c r="M497" s="265"/>
      <c r="N497" s="265"/>
      <c r="O497" s="265"/>
      <c r="P497" s="265"/>
      <c r="Q497" s="265"/>
      <c r="R497" s="265"/>
      <c r="S497" s="265"/>
      <c r="T497" s="265"/>
      <c r="U497" s="265"/>
      <c r="V497" s="265"/>
      <c r="W497" s="265"/>
      <c r="X497" s="265"/>
      <c r="Y497" s="265"/>
      <c r="Z497" s="265"/>
      <c r="AA497" s="265"/>
    </row>
    <row r="498" spans="1:27" ht="12.75" customHeight="1" x14ac:dyDescent="0.25">
      <c r="A498" s="265"/>
      <c r="B498" s="265"/>
      <c r="C498" s="265"/>
      <c r="D498" s="265"/>
      <c r="E498" s="265"/>
      <c r="F498" s="265"/>
      <c r="G498" s="265"/>
      <c r="H498" s="266"/>
      <c r="I498" s="266"/>
      <c r="J498" s="266"/>
      <c r="K498" s="265"/>
      <c r="L498" s="265"/>
      <c r="M498" s="265"/>
      <c r="N498" s="265"/>
      <c r="O498" s="265"/>
      <c r="P498" s="265"/>
      <c r="Q498" s="265"/>
      <c r="R498" s="265"/>
      <c r="S498" s="265"/>
      <c r="T498" s="265"/>
      <c r="U498" s="265"/>
      <c r="V498" s="265"/>
      <c r="W498" s="265"/>
      <c r="X498" s="265"/>
      <c r="Y498" s="265"/>
      <c r="Z498" s="265"/>
      <c r="AA498" s="265"/>
    </row>
    <row r="499" spans="1:27" ht="12.75" customHeight="1" x14ac:dyDescent="0.25">
      <c r="A499" s="265"/>
      <c r="B499" s="265"/>
      <c r="C499" s="265"/>
      <c r="D499" s="265"/>
      <c r="E499" s="265"/>
      <c r="F499" s="265"/>
      <c r="G499" s="265"/>
      <c r="H499" s="266"/>
      <c r="I499" s="266"/>
      <c r="J499" s="266"/>
      <c r="K499" s="265"/>
      <c r="L499" s="265"/>
      <c r="M499" s="265"/>
      <c r="N499" s="265"/>
      <c r="O499" s="265"/>
      <c r="P499" s="265"/>
      <c r="Q499" s="265"/>
      <c r="R499" s="265"/>
      <c r="S499" s="265"/>
      <c r="T499" s="265"/>
      <c r="U499" s="265"/>
      <c r="V499" s="265"/>
      <c r="W499" s="265"/>
      <c r="X499" s="265"/>
      <c r="Y499" s="265"/>
      <c r="Z499" s="265"/>
      <c r="AA499" s="265"/>
    </row>
    <row r="500" spans="1:27" ht="12.75" customHeight="1" x14ac:dyDescent="0.25">
      <c r="A500" s="265"/>
      <c r="B500" s="265"/>
      <c r="C500" s="265"/>
      <c r="D500" s="265"/>
      <c r="E500" s="265"/>
      <c r="F500" s="265"/>
      <c r="G500" s="265"/>
      <c r="H500" s="266"/>
      <c r="I500" s="266"/>
      <c r="J500" s="266"/>
      <c r="K500" s="265"/>
      <c r="L500" s="265"/>
      <c r="M500" s="265"/>
      <c r="N500" s="265"/>
      <c r="O500" s="265"/>
      <c r="P500" s="265"/>
      <c r="Q500" s="265"/>
      <c r="R500" s="265"/>
      <c r="S500" s="265"/>
      <c r="T500" s="265"/>
      <c r="U500" s="265"/>
      <c r="V500" s="265"/>
      <c r="W500" s="265"/>
      <c r="X500" s="265"/>
      <c r="Y500" s="265"/>
      <c r="Z500" s="265"/>
      <c r="AA500" s="265"/>
    </row>
    <row r="501" spans="1:27" ht="12.75" customHeight="1" x14ac:dyDescent="0.25">
      <c r="A501" s="265"/>
      <c r="B501" s="265"/>
      <c r="C501" s="265"/>
      <c r="D501" s="265"/>
      <c r="E501" s="265"/>
      <c r="F501" s="265"/>
      <c r="G501" s="265"/>
      <c r="H501" s="266"/>
      <c r="I501" s="266"/>
      <c r="J501" s="266"/>
      <c r="K501" s="265"/>
      <c r="L501" s="265"/>
      <c r="M501" s="265"/>
      <c r="N501" s="265"/>
      <c r="O501" s="265"/>
      <c r="P501" s="265"/>
      <c r="Q501" s="265"/>
      <c r="R501" s="265"/>
      <c r="S501" s="265"/>
      <c r="T501" s="265"/>
      <c r="U501" s="265"/>
      <c r="V501" s="265"/>
      <c r="W501" s="265"/>
      <c r="X501" s="265"/>
      <c r="Y501" s="265"/>
      <c r="Z501" s="265"/>
      <c r="AA501" s="265"/>
    </row>
    <row r="502" spans="1:27" ht="12.75" customHeight="1" x14ac:dyDescent="0.25">
      <c r="A502" s="265"/>
      <c r="B502" s="265"/>
      <c r="C502" s="265"/>
      <c r="D502" s="265"/>
      <c r="E502" s="265"/>
      <c r="F502" s="265"/>
      <c r="G502" s="265"/>
      <c r="H502" s="266"/>
      <c r="I502" s="266"/>
      <c r="J502" s="266"/>
      <c r="K502" s="265"/>
      <c r="L502" s="265"/>
      <c r="M502" s="265"/>
      <c r="N502" s="265"/>
      <c r="O502" s="265"/>
      <c r="P502" s="265"/>
      <c r="Q502" s="265"/>
      <c r="R502" s="265"/>
      <c r="S502" s="265"/>
      <c r="T502" s="265"/>
      <c r="U502" s="265"/>
      <c r="V502" s="265"/>
      <c r="W502" s="265"/>
      <c r="X502" s="265"/>
      <c r="Y502" s="265"/>
      <c r="Z502" s="265"/>
      <c r="AA502" s="265"/>
    </row>
    <row r="503" spans="1:27" ht="12.75" customHeight="1" x14ac:dyDescent="0.25">
      <c r="A503" s="265"/>
      <c r="B503" s="265"/>
      <c r="C503" s="265"/>
      <c r="D503" s="265"/>
      <c r="E503" s="265"/>
      <c r="F503" s="265"/>
      <c r="G503" s="265"/>
      <c r="H503" s="266"/>
      <c r="I503" s="266"/>
      <c r="J503" s="266"/>
      <c r="K503" s="265"/>
      <c r="L503" s="265"/>
      <c r="M503" s="265"/>
      <c r="N503" s="265"/>
      <c r="O503" s="265"/>
      <c r="P503" s="265"/>
      <c r="Q503" s="265"/>
      <c r="R503" s="265"/>
      <c r="S503" s="265"/>
      <c r="T503" s="265"/>
      <c r="U503" s="265"/>
      <c r="V503" s="265"/>
      <c r="W503" s="265"/>
      <c r="X503" s="265"/>
      <c r="Y503" s="265"/>
      <c r="Z503" s="265"/>
      <c r="AA503" s="265"/>
    </row>
    <row r="504" spans="1:27" ht="12.75" customHeight="1" x14ac:dyDescent="0.25">
      <c r="A504" s="265"/>
      <c r="B504" s="265"/>
      <c r="C504" s="265"/>
      <c r="D504" s="265"/>
      <c r="E504" s="265"/>
      <c r="F504" s="265"/>
      <c r="G504" s="265"/>
      <c r="H504" s="266"/>
      <c r="I504" s="266"/>
      <c r="J504" s="266"/>
      <c r="K504" s="265"/>
      <c r="L504" s="265"/>
      <c r="M504" s="265"/>
      <c r="N504" s="265"/>
      <c r="O504" s="265"/>
      <c r="P504" s="265"/>
      <c r="Q504" s="265"/>
      <c r="R504" s="265"/>
      <c r="S504" s="265"/>
      <c r="T504" s="265"/>
      <c r="U504" s="265"/>
      <c r="V504" s="265"/>
      <c r="W504" s="265"/>
      <c r="X504" s="265"/>
      <c r="Y504" s="265"/>
      <c r="Z504" s="265"/>
      <c r="AA504" s="265"/>
    </row>
    <row r="505" spans="1:27" ht="12.75" customHeight="1" x14ac:dyDescent="0.25">
      <c r="A505" s="265"/>
      <c r="B505" s="265"/>
      <c r="C505" s="265"/>
      <c r="D505" s="265"/>
      <c r="E505" s="265"/>
      <c r="F505" s="265"/>
      <c r="G505" s="265"/>
      <c r="H505" s="266"/>
      <c r="I505" s="266"/>
      <c r="J505" s="266"/>
      <c r="K505" s="265"/>
      <c r="L505" s="265"/>
      <c r="M505" s="265"/>
      <c r="N505" s="265"/>
      <c r="O505" s="265"/>
      <c r="P505" s="265"/>
      <c r="Q505" s="265"/>
      <c r="R505" s="265"/>
      <c r="S505" s="265"/>
      <c r="T505" s="265"/>
      <c r="U505" s="265"/>
      <c r="V505" s="265"/>
      <c r="W505" s="265"/>
      <c r="X505" s="265"/>
      <c r="Y505" s="265"/>
      <c r="Z505" s="265"/>
      <c r="AA505" s="265"/>
    </row>
    <row r="506" spans="1:27" ht="12.75" customHeight="1" x14ac:dyDescent="0.25">
      <c r="A506" s="265"/>
      <c r="B506" s="265"/>
      <c r="C506" s="265"/>
      <c r="D506" s="265"/>
      <c r="E506" s="265"/>
      <c r="F506" s="265"/>
      <c r="G506" s="265"/>
      <c r="H506" s="266"/>
      <c r="I506" s="266"/>
      <c r="J506" s="266"/>
      <c r="K506" s="265"/>
      <c r="L506" s="265"/>
      <c r="M506" s="265"/>
      <c r="N506" s="265"/>
      <c r="O506" s="265"/>
      <c r="P506" s="265"/>
      <c r="Q506" s="265"/>
      <c r="R506" s="265"/>
      <c r="S506" s="265"/>
      <c r="T506" s="265"/>
      <c r="U506" s="265"/>
      <c r="V506" s="265"/>
      <c r="W506" s="265"/>
      <c r="X506" s="265"/>
      <c r="Y506" s="265"/>
      <c r="Z506" s="265"/>
      <c r="AA506" s="265"/>
    </row>
    <row r="507" spans="1:27" ht="12.75" customHeight="1" x14ac:dyDescent="0.25">
      <c r="A507" s="265"/>
      <c r="B507" s="265"/>
      <c r="C507" s="265"/>
      <c r="D507" s="265"/>
      <c r="E507" s="265"/>
      <c r="F507" s="265"/>
      <c r="G507" s="265"/>
      <c r="H507" s="266"/>
      <c r="I507" s="266"/>
      <c r="J507" s="266"/>
      <c r="K507" s="265"/>
      <c r="L507" s="265"/>
      <c r="M507" s="265"/>
      <c r="N507" s="265"/>
      <c r="O507" s="265"/>
      <c r="P507" s="265"/>
      <c r="Q507" s="265"/>
      <c r="R507" s="265"/>
      <c r="S507" s="265"/>
      <c r="T507" s="265"/>
      <c r="U507" s="265"/>
      <c r="V507" s="265"/>
      <c r="W507" s="265"/>
      <c r="X507" s="265"/>
      <c r="Y507" s="265"/>
      <c r="Z507" s="265"/>
      <c r="AA507" s="265"/>
    </row>
    <row r="508" spans="1:27" ht="12.75" customHeight="1" x14ac:dyDescent="0.25">
      <c r="A508" s="265"/>
      <c r="B508" s="265"/>
      <c r="C508" s="265"/>
      <c r="D508" s="265"/>
      <c r="E508" s="265"/>
      <c r="F508" s="265"/>
      <c r="G508" s="265"/>
      <c r="H508" s="266"/>
      <c r="I508" s="266"/>
      <c r="J508" s="266"/>
      <c r="K508" s="265"/>
      <c r="L508" s="265"/>
      <c r="M508" s="265"/>
      <c r="N508" s="265"/>
      <c r="O508" s="265"/>
      <c r="P508" s="265"/>
      <c r="Q508" s="265"/>
      <c r="R508" s="265"/>
      <c r="S508" s="265"/>
      <c r="T508" s="265"/>
      <c r="U508" s="265"/>
      <c r="V508" s="265"/>
      <c r="W508" s="265"/>
      <c r="X508" s="265"/>
      <c r="Y508" s="265"/>
      <c r="Z508" s="265"/>
      <c r="AA508" s="265"/>
    </row>
    <row r="509" spans="1:27" ht="12.75" customHeight="1" x14ac:dyDescent="0.25">
      <c r="A509" s="265"/>
      <c r="B509" s="265"/>
      <c r="C509" s="265"/>
      <c r="D509" s="265"/>
      <c r="E509" s="265"/>
      <c r="F509" s="265"/>
      <c r="G509" s="265"/>
      <c r="H509" s="266"/>
      <c r="I509" s="266"/>
      <c r="J509" s="266"/>
      <c r="K509" s="265"/>
      <c r="L509" s="265"/>
      <c r="M509" s="265"/>
      <c r="N509" s="265"/>
      <c r="O509" s="265"/>
      <c r="P509" s="265"/>
      <c r="Q509" s="265"/>
      <c r="R509" s="265"/>
      <c r="S509" s="265"/>
      <c r="T509" s="265"/>
      <c r="U509" s="265"/>
      <c r="V509" s="265"/>
      <c r="W509" s="265"/>
      <c r="X509" s="265"/>
      <c r="Y509" s="265"/>
      <c r="Z509" s="265"/>
      <c r="AA509" s="265"/>
    </row>
    <row r="510" spans="1:27" ht="12.75" customHeight="1" x14ac:dyDescent="0.25">
      <c r="A510" s="265"/>
      <c r="B510" s="265"/>
      <c r="C510" s="265"/>
      <c r="D510" s="265"/>
      <c r="E510" s="265"/>
      <c r="F510" s="265"/>
      <c r="G510" s="265"/>
      <c r="H510" s="266"/>
      <c r="I510" s="266"/>
      <c r="J510" s="266"/>
      <c r="K510" s="265"/>
      <c r="L510" s="265"/>
      <c r="M510" s="265"/>
      <c r="N510" s="265"/>
      <c r="O510" s="265"/>
      <c r="P510" s="265"/>
      <c r="Q510" s="265"/>
      <c r="R510" s="265"/>
      <c r="S510" s="265"/>
      <c r="T510" s="265"/>
      <c r="U510" s="265"/>
      <c r="V510" s="265"/>
      <c r="W510" s="265"/>
      <c r="X510" s="265"/>
      <c r="Y510" s="265"/>
      <c r="Z510" s="265"/>
      <c r="AA510" s="265"/>
    </row>
    <row r="511" spans="1:27" ht="12.75" customHeight="1" x14ac:dyDescent="0.25">
      <c r="A511" s="265"/>
      <c r="B511" s="265"/>
      <c r="C511" s="265"/>
      <c r="D511" s="265"/>
      <c r="E511" s="265"/>
      <c r="F511" s="265"/>
      <c r="G511" s="265"/>
      <c r="H511" s="266"/>
      <c r="I511" s="266"/>
      <c r="J511" s="266"/>
      <c r="K511" s="265"/>
      <c r="L511" s="265"/>
      <c r="M511" s="265"/>
      <c r="N511" s="265"/>
      <c r="O511" s="265"/>
      <c r="P511" s="265"/>
      <c r="Q511" s="265"/>
      <c r="R511" s="265"/>
      <c r="S511" s="265"/>
      <c r="T511" s="265"/>
      <c r="U511" s="265"/>
      <c r="V511" s="265"/>
      <c r="W511" s="265"/>
      <c r="X511" s="265"/>
      <c r="Y511" s="265"/>
      <c r="Z511" s="265"/>
      <c r="AA511" s="265"/>
    </row>
    <row r="512" spans="1:27" ht="12.75" customHeight="1" x14ac:dyDescent="0.25">
      <c r="A512" s="265"/>
      <c r="B512" s="265"/>
      <c r="C512" s="265"/>
      <c r="D512" s="265"/>
      <c r="E512" s="265"/>
      <c r="F512" s="265"/>
      <c r="G512" s="265"/>
      <c r="H512" s="266"/>
      <c r="I512" s="266"/>
      <c r="J512" s="266"/>
      <c r="K512" s="265"/>
      <c r="L512" s="265"/>
      <c r="M512" s="265"/>
      <c r="N512" s="265"/>
      <c r="O512" s="265"/>
      <c r="P512" s="265"/>
      <c r="Q512" s="265"/>
      <c r="R512" s="265"/>
      <c r="S512" s="265"/>
      <c r="T512" s="265"/>
      <c r="U512" s="265"/>
      <c r="V512" s="265"/>
      <c r="W512" s="265"/>
      <c r="X512" s="265"/>
      <c r="Y512" s="265"/>
      <c r="Z512" s="265"/>
      <c r="AA512" s="265"/>
    </row>
    <row r="513" spans="1:27" ht="12.75" customHeight="1" x14ac:dyDescent="0.25">
      <c r="A513" s="265"/>
      <c r="B513" s="265"/>
      <c r="C513" s="265"/>
      <c r="D513" s="265"/>
      <c r="E513" s="265"/>
      <c r="F513" s="265"/>
      <c r="G513" s="265"/>
      <c r="H513" s="266"/>
      <c r="I513" s="266"/>
      <c r="J513" s="266"/>
      <c r="K513" s="265"/>
      <c r="L513" s="265"/>
      <c r="M513" s="265"/>
      <c r="N513" s="265"/>
      <c r="O513" s="265"/>
      <c r="P513" s="265"/>
      <c r="Q513" s="265"/>
      <c r="R513" s="265"/>
      <c r="S513" s="265"/>
      <c r="T513" s="265"/>
      <c r="U513" s="265"/>
      <c r="V513" s="265"/>
      <c r="W513" s="265"/>
      <c r="X513" s="265"/>
      <c r="Y513" s="265"/>
      <c r="Z513" s="265"/>
      <c r="AA513" s="265"/>
    </row>
    <row r="514" spans="1:27" ht="12.75" customHeight="1" x14ac:dyDescent="0.25">
      <c r="A514" s="265"/>
      <c r="B514" s="265"/>
      <c r="C514" s="265"/>
      <c r="D514" s="265"/>
      <c r="E514" s="265"/>
      <c r="F514" s="265"/>
      <c r="G514" s="265"/>
      <c r="H514" s="266"/>
      <c r="I514" s="266"/>
      <c r="J514" s="266"/>
      <c r="K514" s="265"/>
      <c r="L514" s="265"/>
      <c r="M514" s="265"/>
      <c r="N514" s="265"/>
      <c r="O514" s="265"/>
      <c r="P514" s="265"/>
      <c r="Q514" s="265"/>
      <c r="R514" s="265"/>
      <c r="S514" s="265"/>
      <c r="T514" s="265"/>
      <c r="U514" s="265"/>
      <c r="V514" s="265"/>
      <c r="W514" s="265"/>
      <c r="X514" s="265"/>
      <c r="Y514" s="265"/>
      <c r="Z514" s="265"/>
      <c r="AA514" s="265"/>
    </row>
    <row r="515" spans="1:27" ht="12.75" customHeight="1" x14ac:dyDescent="0.25">
      <c r="A515" s="265"/>
      <c r="B515" s="265"/>
      <c r="C515" s="265"/>
      <c r="D515" s="265"/>
      <c r="E515" s="265"/>
      <c r="F515" s="265"/>
      <c r="G515" s="265"/>
      <c r="H515" s="266"/>
      <c r="I515" s="266"/>
      <c r="J515" s="266"/>
      <c r="K515" s="265"/>
      <c r="L515" s="265"/>
      <c r="M515" s="265"/>
      <c r="N515" s="265"/>
      <c r="O515" s="265"/>
      <c r="P515" s="265"/>
      <c r="Q515" s="265"/>
      <c r="R515" s="265"/>
      <c r="S515" s="265"/>
      <c r="T515" s="265"/>
      <c r="U515" s="265"/>
      <c r="V515" s="265"/>
      <c r="W515" s="265"/>
      <c r="X515" s="265"/>
      <c r="Y515" s="265"/>
      <c r="Z515" s="265"/>
      <c r="AA515" s="265"/>
    </row>
    <row r="516" spans="1:27" ht="12.75" customHeight="1" x14ac:dyDescent="0.25">
      <c r="A516" s="265"/>
      <c r="B516" s="265"/>
      <c r="C516" s="265"/>
      <c r="D516" s="265"/>
      <c r="E516" s="265"/>
      <c r="F516" s="265"/>
      <c r="G516" s="265"/>
      <c r="H516" s="266"/>
      <c r="I516" s="266"/>
      <c r="J516" s="266"/>
      <c r="K516" s="265"/>
      <c r="L516" s="265"/>
      <c r="M516" s="265"/>
      <c r="N516" s="265"/>
      <c r="O516" s="265"/>
      <c r="P516" s="265"/>
      <c r="Q516" s="265"/>
      <c r="R516" s="265"/>
      <c r="S516" s="265"/>
      <c r="T516" s="265"/>
      <c r="U516" s="265"/>
      <c r="V516" s="265"/>
      <c r="W516" s="265"/>
      <c r="X516" s="265"/>
      <c r="Y516" s="265"/>
      <c r="Z516" s="265"/>
      <c r="AA516" s="265"/>
    </row>
    <row r="517" spans="1:27" ht="12.75" customHeight="1" x14ac:dyDescent="0.25">
      <c r="A517" s="265"/>
      <c r="B517" s="265"/>
      <c r="C517" s="265"/>
      <c r="D517" s="265"/>
      <c r="E517" s="265"/>
      <c r="F517" s="265"/>
      <c r="G517" s="265"/>
      <c r="H517" s="266"/>
      <c r="I517" s="266"/>
      <c r="J517" s="266"/>
      <c r="K517" s="265"/>
      <c r="L517" s="265"/>
      <c r="M517" s="265"/>
      <c r="N517" s="265"/>
      <c r="O517" s="265"/>
      <c r="P517" s="265"/>
      <c r="Q517" s="265"/>
      <c r="R517" s="265"/>
      <c r="S517" s="265"/>
      <c r="T517" s="265"/>
      <c r="U517" s="265"/>
      <c r="V517" s="265"/>
      <c r="W517" s="265"/>
      <c r="X517" s="265"/>
      <c r="Y517" s="265"/>
      <c r="Z517" s="265"/>
      <c r="AA517" s="265"/>
    </row>
    <row r="518" spans="1:27" ht="12.75" customHeight="1" x14ac:dyDescent="0.25">
      <c r="A518" s="265"/>
      <c r="B518" s="265"/>
      <c r="C518" s="265"/>
      <c r="D518" s="265"/>
      <c r="E518" s="265"/>
      <c r="F518" s="265"/>
      <c r="G518" s="265"/>
      <c r="H518" s="266"/>
      <c r="I518" s="266"/>
      <c r="J518" s="266"/>
      <c r="K518" s="265"/>
      <c r="L518" s="265"/>
      <c r="M518" s="265"/>
      <c r="N518" s="265"/>
      <c r="O518" s="265"/>
      <c r="P518" s="265"/>
      <c r="Q518" s="265"/>
      <c r="R518" s="265"/>
      <c r="S518" s="265"/>
      <c r="T518" s="265"/>
      <c r="U518" s="265"/>
      <c r="V518" s="265"/>
      <c r="W518" s="265"/>
      <c r="X518" s="265"/>
      <c r="Y518" s="265"/>
      <c r="Z518" s="265"/>
      <c r="AA518" s="265"/>
    </row>
    <row r="519" spans="1:27" ht="12.75" customHeight="1" x14ac:dyDescent="0.25">
      <c r="A519" s="265"/>
      <c r="B519" s="265"/>
      <c r="C519" s="265"/>
      <c r="D519" s="265"/>
      <c r="E519" s="265"/>
      <c r="F519" s="265"/>
      <c r="G519" s="265"/>
      <c r="H519" s="266"/>
      <c r="I519" s="266"/>
      <c r="J519" s="266"/>
      <c r="K519" s="265"/>
      <c r="L519" s="265"/>
      <c r="M519" s="265"/>
      <c r="N519" s="265"/>
      <c r="O519" s="265"/>
      <c r="P519" s="265"/>
      <c r="Q519" s="265"/>
      <c r="R519" s="265"/>
      <c r="S519" s="265"/>
      <c r="T519" s="265"/>
      <c r="U519" s="265"/>
      <c r="V519" s="265"/>
      <c r="W519" s="265"/>
      <c r="X519" s="265"/>
      <c r="Y519" s="265"/>
      <c r="Z519" s="265"/>
      <c r="AA519" s="265"/>
    </row>
    <row r="520" spans="1:27" ht="12.75" customHeight="1" x14ac:dyDescent="0.25">
      <c r="A520" s="265"/>
      <c r="B520" s="265"/>
      <c r="C520" s="265"/>
      <c r="D520" s="265"/>
      <c r="E520" s="265"/>
      <c r="F520" s="265"/>
      <c r="G520" s="265"/>
      <c r="H520" s="266"/>
      <c r="I520" s="266"/>
      <c r="J520" s="266"/>
      <c r="K520" s="265"/>
      <c r="L520" s="265"/>
      <c r="M520" s="265"/>
      <c r="N520" s="265"/>
      <c r="O520" s="265"/>
      <c r="P520" s="265"/>
      <c r="Q520" s="265"/>
      <c r="R520" s="265"/>
      <c r="S520" s="265"/>
      <c r="T520" s="265"/>
      <c r="U520" s="265"/>
      <c r="V520" s="265"/>
      <c r="W520" s="265"/>
      <c r="X520" s="265"/>
      <c r="Y520" s="265"/>
      <c r="Z520" s="265"/>
      <c r="AA520" s="265"/>
    </row>
    <row r="521" spans="1:27" ht="12.75" customHeight="1" x14ac:dyDescent="0.25">
      <c r="A521" s="265"/>
      <c r="B521" s="265"/>
      <c r="C521" s="265"/>
      <c r="D521" s="265"/>
      <c r="E521" s="265"/>
      <c r="F521" s="265"/>
      <c r="G521" s="265"/>
      <c r="H521" s="266"/>
      <c r="I521" s="266"/>
      <c r="J521" s="266"/>
      <c r="K521" s="265"/>
      <c r="L521" s="265"/>
      <c r="M521" s="265"/>
      <c r="N521" s="265"/>
      <c r="O521" s="265"/>
      <c r="P521" s="265"/>
      <c r="Q521" s="265"/>
      <c r="R521" s="265"/>
      <c r="S521" s="265"/>
      <c r="T521" s="265"/>
      <c r="U521" s="265"/>
      <c r="V521" s="265"/>
      <c r="W521" s="265"/>
      <c r="X521" s="265"/>
      <c r="Y521" s="265"/>
      <c r="Z521" s="265"/>
      <c r="AA521" s="265"/>
    </row>
    <row r="522" spans="1:27" ht="12.75" customHeight="1" x14ac:dyDescent="0.25">
      <c r="A522" s="265"/>
      <c r="B522" s="265"/>
      <c r="C522" s="265"/>
      <c r="D522" s="265"/>
      <c r="E522" s="265"/>
      <c r="F522" s="265"/>
      <c r="G522" s="265"/>
      <c r="H522" s="266"/>
      <c r="I522" s="266"/>
      <c r="J522" s="266"/>
      <c r="K522" s="265"/>
      <c r="L522" s="265"/>
      <c r="M522" s="265"/>
      <c r="N522" s="265"/>
      <c r="O522" s="265"/>
      <c r="P522" s="265"/>
      <c r="Q522" s="265"/>
      <c r="R522" s="265"/>
      <c r="S522" s="265"/>
      <c r="T522" s="265"/>
      <c r="U522" s="265"/>
      <c r="V522" s="265"/>
      <c r="W522" s="265"/>
      <c r="X522" s="265"/>
      <c r="Y522" s="265"/>
      <c r="Z522" s="265"/>
      <c r="AA522" s="265"/>
    </row>
    <row r="523" spans="1:27" ht="12.75" customHeight="1" x14ac:dyDescent="0.25">
      <c r="A523" s="265"/>
      <c r="B523" s="265"/>
      <c r="C523" s="265"/>
      <c r="D523" s="265"/>
      <c r="E523" s="265"/>
      <c r="F523" s="265"/>
      <c r="G523" s="265"/>
      <c r="H523" s="266"/>
      <c r="I523" s="266"/>
      <c r="J523" s="266"/>
      <c r="K523" s="265"/>
      <c r="L523" s="265"/>
      <c r="M523" s="265"/>
      <c r="N523" s="265"/>
      <c r="O523" s="265"/>
      <c r="P523" s="265"/>
      <c r="Q523" s="265"/>
      <c r="R523" s="265"/>
      <c r="S523" s="265"/>
      <c r="T523" s="265"/>
      <c r="U523" s="265"/>
      <c r="V523" s="265"/>
      <c r="W523" s="265"/>
      <c r="X523" s="265"/>
      <c r="Y523" s="265"/>
      <c r="Z523" s="265"/>
      <c r="AA523" s="265"/>
    </row>
    <row r="524" spans="1:27" ht="12.75" customHeight="1" x14ac:dyDescent="0.25">
      <c r="A524" s="265"/>
      <c r="B524" s="265"/>
      <c r="C524" s="265"/>
      <c r="D524" s="265"/>
      <c r="E524" s="265"/>
      <c r="F524" s="265"/>
      <c r="G524" s="265"/>
      <c r="H524" s="266"/>
      <c r="I524" s="266"/>
      <c r="J524" s="266"/>
      <c r="K524" s="265"/>
      <c r="L524" s="265"/>
      <c r="M524" s="265"/>
      <c r="N524" s="265"/>
      <c r="O524" s="265"/>
      <c r="P524" s="265"/>
      <c r="Q524" s="265"/>
      <c r="R524" s="265"/>
      <c r="S524" s="265"/>
      <c r="T524" s="265"/>
      <c r="U524" s="265"/>
      <c r="V524" s="265"/>
      <c r="W524" s="265"/>
      <c r="X524" s="265"/>
      <c r="Y524" s="265"/>
      <c r="Z524" s="265"/>
      <c r="AA524" s="265"/>
    </row>
    <row r="525" spans="1:27" ht="12.75" customHeight="1" x14ac:dyDescent="0.25">
      <c r="A525" s="265"/>
      <c r="B525" s="265"/>
      <c r="C525" s="265"/>
      <c r="D525" s="265"/>
      <c r="E525" s="265"/>
      <c r="F525" s="265"/>
      <c r="G525" s="265"/>
      <c r="H525" s="266"/>
      <c r="I525" s="266"/>
      <c r="J525" s="266"/>
      <c r="K525" s="265"/>
      <c r="L525" s="265"/>
      <c r="M525" s="265"/>
      <c r="N525" s="265"/>
      <c r="O525" s="265"/>
      <c r="P525" s="265"/>
      <c r="Q525" s="265"/>
      <c r="R525" s="265"/>
      <c r="S525" s="265"/>
      <c r="T525" s="265"/>
      <c r="U525" s="265"/>
      <c r="V525" s="265"/>
      <c r="W525" s="265"/>
      <c r="X525" s="265"/>
      <c r="Y525" s="265"/>
      <c r="Z525" s="265"/>
      <c r="AA525" s="265"/>
    </row>
    <row r="526" spans="1:27" ht="12.75" customHeight="1" x14ac:dyDescent="0.25">
      <c r="A526" s="265"/>
      <c r="B526" s="265"/>
      <c r="C526" s="265"/>
      <c r="D526" s="265"/>
      <c r="E526" s="265"/>
      <c r="F526" s="265"/>
      <c r="G526" s="265"/>
      <c r="H526" s="266"/>
      <c r="I526" s="266"/>
      <c r="J526" s="266"/>
      <c r="K526" s="265"/>
      <c r="L526" s="265"/>
      <c r="M526" s="265"/>
      <c r="N526" s="265"/>
      <c r="O526" s="265"/>
      <c r="P526" s="265"/>
      <c r="Q526" s="265"/>
      <c r="R526" s="265"/>
      <c r="S526" s="265"/>
      <c r="T526" s="265"/>
      <c r="U526" s="265"/>
      <c r="V526" s="265"/>
      <c r="W526" s="265"/>
      <c r="X526" s="265"/>
      <c r="Y526" s="265"/>
      <c r="Z526" s="265"/>
      <c r="AA526" s="265"/>
    </row>
    <row r="527" spans="1:27" ht="12.75" customHeight="1" x14ac:dyDescent="0.25">
      <c r="A527" s="265"/>
      <c r="B527" s="265"/>
      <c r="C527" s="265"/>
      <c r="D527" s="265"/>
      <c r="E527" s="265"/>
      <c r="F527" s="265"/>
      <c r="G527" s="265"/>
      <c r="H527" s="266"/>
      <c r="I527" s="266"/>
      <c r="J527" s="266"/>
      <c r="K527" s="265"/>
      <c r="L527" s="265"/>
      <c r="M527" s="265"/>
      <c r="N527" s="265"/>
      <c r="O527" s="265"/>
      <c r="P527" s="265"/>
      <c r="Q527" s="265"/>
      <c r="R527" s="265"/>
      <c r="S527" s="265"/>
      <c r="T527" s="265"/>
      <c r="U527" s="265"/>
      <c r="V527" s="265"/>
      <c r="W527" s="265"/>
      <c r="X527" s="265"/>
      <c r="Y527" s="265"/>
      <c r="Z527" s="265"/>
      <c r="AA527" s="265"/>
    </row>
    <row r="528" spans="1:27" ht="12.75" customHeight="1" x14ac:dyDescent="0.25">
      <c r="A528" s="265"/>
      <c r="B528" s="265"/>
      <c r="C528" s="265"/>
      <c r="D528" s="265"/>
      <c r="E528" s="265"/>
      <c r="F528" s="265"/>
      <c r="G528" s="265"/>
      <c r="H528" s="266"/>
      <c r="I528" s="266"/>
      <c r="J528" s="266"/>
      <c r="K528" s="265"/>
      <c r="L528" s="265"/>
      <c r="M528" s="265"/>
      <c r="N528" s="265"/>
      <c r="O528" s="265"/>
      <c r="P528" s="265"/>
      <c r="Q528" s="265"/>
      <c r="R528" s="265"/>
      <c r="S528" s="265"/>
      <c r="T528" s="265"/>
      <c r="U528" s="265"/>
      <c r="V528" s="265"/>
      <c r="W528" s="265"/>
      <c r="X528" s="265"/>
      <c r="Y528" s="265"/>
      <c r="Z528" s="265"/>
      <c r="AA528" s="265"/>
    </row>
    <row r="529" spans="1:27" ht="12.75" customHeight="1" x14ac:dyDescent="0.25">
      <c r="A529" s="265"/>
      <c r="B529" s="265"/>
      <c r="C529" s="265"/>
      <c r="D529" s="265"/>
      <c r="E529" s="265"/>
      <c r="F529" s="265"/>
      <c r="G529" s="265"/>
      <c r="H529" s="266"/>
      <c r="I529" s="266"/>
      <c r="J529" s="266"/>
      <c r="K529" s="265"/>
      <c r="L529" s="265"/>
      <c r="M529" s="265"/>
      <c r="N529" s="265"/>
      <c r="O529" s="265"/>
      <c r="P529" s="265"/>
      <c r="Q529" s="265"/>
      <c r="R529" s="265"/>
      <c r="S529" s="265"/>
      <c r="T529" s="265"/>
      <c r="U529" s="265"/>
      <c r="V529" s="265"/>
      <c r="W529" s="265"/>
      <c r="X529" s="265"/>
      <c r="Y529" s="265"/>
      <c r="Z529" s="265"/>
      <c r="AA529" s="265"/>
    </row>
    <row r="530" spans="1:27" ht="12.75" customHeight="1" x14ac:dyDescent="0.25">
      <c r="A530" s="265"/>
      <c r="B530" s="265"/>
      <c r="C530" s="265"/>
      <c r="D530" s="265"/>
      <c r="E530" s="265"/>
      <c r="F530" s="265"/>
      <c r="G530" s="265"/>
      <c r="H530" s="266"/>
      <c r="I530" s="266"/>
      <c r="J530" s="266"/>
      <c r="K530" s="265"/>
      <c r="L530" s="265"/>
      <c r="M530" s="265"/>
      <c r="N530" s="265"/>
      <c r="O530" s="265"/>
      <c r="P530" s="265"/>
      <c r="Q530" s="265"/>
      <c r="R530" s="265"/>
      <c r="S530" s="265"/>
      <c r="T530" s="265"/>
      <c r="U530" s="265"/>
      <c r="V530" s="265"/>
      <c r="W530" s="265"/>
      <c r="X530" s="265"/>
      <c r="Y530" s="265"/>
      <c r="Z530" s="265"/>
      <c r="AA530" s="265"/>
    </row>
    <row r="531" spans="1:27" ht="12.75" customHeight="1" x14ac:dyDescent="0.25">
      <c r="A531" s="265"/>
      <c r="B531" s="265"/>
      <c r="C531" s="265"/>
      <c r="D531" s="265"/>
      <c r="E531" s="265"/>
      <c r="F531" s="265"/>
      <c r="G531" s="265"/>
      <c r="H531" s="266"/>
      <c r="I531" s="266"/>
      <c r="J531" s="266"/>
      <c r="K531" s="265"/>
      <c r="L531" s="265"/>
      <c r="M531" s="265"/>
      <c r="N531" s="265"/>
      <c r="O531" s="265"/>
      <c r="P531" s="265"/>
      <c r="Q531" s="265"/>
      <c r="R531" s="265"/>
      <c r="S531" s="265"/>
      <c r="T531" s="265"/>
      <c r="U531" s="265"/>
      <c r="V531" s="265"/>
      <c r="W531" s="265"/>
      <c r="X531" s="265"/>
      <c r="Y531" s="265"/>
      <c r="Z531" s="265"/>
      <c r="AA531" s="265"/>
    </row>
    <row r="532" spans="1:27" ht="12.75" customHeight="1" x14ac:dyDescent="0.25">
      <c r="A532" s="265"/>
      <c r="B532" s="265"/>
      <c r="C532" s="265"/>
      <c r="D532" s="265"/>
      <c r="E532" s="265"/>
      <c r="F532" s="265"/>
      <c r="G532" s="265"/>
      <c r="H532" s="266"/>
      <c r="I532" s="266"/>
      <c r="J532" s="266"/>
      <c r="K532" s="265"/>
      <c r="L532" s="265"/>
      <c r="M532" s="265"/>
      <c r="N532" s="265"/>
      <c r="O532" s="265"/>
      <c r="P532" s="265"/>
      <c r="Q532" s="265"/>
      <c r="R532" s="265"/>
      <c r="S532" s="265"/>
      <c r="T532" s="265"/>
      <c r="U532" s="265"/>
      <c r="V532" s="265"/>
      <c r="W532" s="265"/>
      <c r="X532" s="265"/>
      <c r="Y532" s="265"/>
      <c r="Z532" s="265"/>
      <c r="AA532" s="265"/>
    </row>
    <row r="533" spans="1:27" ht="12.75" customHeight="1" x14ac:dyDescent="0.25">
      <c r="A533" s="265"/>
      <c r="B533" s="265"/>
      <c r="C533" s="265"/>
      <c r="D533" s="265"/>
      <c r="E533" s="265"/>
      <c r="F533" s="265"/>
      <c r="G533" s="265"/>
      <c r="H533" s="266"/>
      <c r="I533" s="266"/>
      <c r="J533" s="266"/>
      <c r="K533" s="265"/>
      <c r="L533" s="265"/>
      <c r="M533" s="265"/>
      <c r="N533" s="265"/>
      <c r="O533" s="265"/>
      <c r="P533" s="265"/>
      <c r="Q533" s="265"/>
      <c r="R533" s="265"/>
      <c r="S533" s="265"/>
      <c r="T533" s="265"/>
      <c r="U533" s="265"/>
      <c r="V533" s="265"/>
      <c r="W533" s="265"/>
      <c r="X533" s="265"/>
      <c r="Y533" s="265"/>
      <c r="Z533" s="265"/>
      <c r="AA533" s="265"/>
    </row>
    <row r="534" spans="1:27" ht="12.75" customHeight="1" x14ac:dyDescent="0.25">
      <c r="A534" s="265"/>
      <c r="B534" s="265"/>
      <c r="C534" s="265"/>
      <c r="D534" s="265"/>
      <c r="E534" s="265"/>
      <c r="F534" s="265"/>
      <c r="G534" s="265"/>
      <c r="H534" s="266"/>
      <c r="I534" s="266"/>
      <c r="J534" s="266"/>
      <c r="K534" s="265"/>
      <c r="L534" s="265"/>
      <c r="M534" s="265"/>
      <c r="N534" s="265"/>
      <c r="O534" s="265"/>
      <c r="P534" s="265"/>
      <c r="Q534" s="265"/>
      <c r="R534" s="265"/>
      <c r="S534" s="265"/>
      <c r="T534" s="265"/>
      <c r="U534" s="265"/>
      <c r="V534" s="265"/>
      <c r="W534" s="265"/>
      <c r="X534" s="265"/>
      <c r="Y534" s="265"/>
      <c r="Z534" s="265"/>
      <c r="AA534" s="265"/>
    </row>
    <row r="535" spans="1:27" ht="12.75" customHeight="1" x14ac:dyDescent="0.25">
      <c r="A535" s="265"/>
      <c r="B535" s="265"/>
      <c r="C535" s="265"/>
      <c r="D535" s="265"/>
      <c r="E535" s="265"/>
      <c r="F535" s="265"/>
      <c r="G535" s="265"/>
      <c r="H535" s="266"/>
      <c r="I535" s="266"/>
      <c r="J535" s="266"/>
      <c r="K535" s="265"/>
      <c r="L535" s="265"/>
      <c r="M535" s="265"/>
      <c r="N535" s="265"/>
      <c r="O535" s="265"/>
      <c r="P535" s="265"/>
      <c r="Q535" s="265"/>
      <c r="R535" s="265"/>
      <c r="S535" s="265"/>
      <c r="T535" s="265"/>
      <c r="U535" s="265"/>
      <c r="V535" s="265"/>
      <c r="W535" s="265"/>
      <c r="X535" s="265"/>
      <c r="Y535" s="265"/>
      <c r="Z535" s="265"/>
      <c r="AA535" s="265"/>
    </row>
    <row r="536" spans="1:27" ht="12.75" customHeight="1" x14ac:dyDescent="0.25">
      <c r="A536" s="265"/>
      <c r="B536" s="265"/>
      <c r="C536" s="265"/>
      <c r="D536" s="265"/>
      <c r="E536" s="265"/>
      <c r="F536" s="265"/>
      <c r="G536" s="265"/>
      <c r="H536" s="266"/>
      <c r="I536" s="266"/>
      <c r="J536" s="266"/>
      <c r="K536" s="265"/>
      <c r="L536" s="265"/>
      <c r="M536" s="265"/>
      <c r="N536" s="265"/>
      <c r="O536" s="265"/>
      <c r="P536" s="265"/>
      <c r="Q536" s="265"/>
      <c r="R536" s="265"/>
      <c r="S536" s="265"/>
      <c r="T536" s="265"/>
      <c r="U536" s="265"/>
      <c r="V536" s="265"/>
      <c r="W536" s="265"/>
      <c r="X536" s="265"/>
      <c r="Y536" s="265"/>
      <c r="Z536" s="265"/>
      <c r="AA536" s="265"/>
    </row>
    <row r="537" spans="1:27" ht="12.75" customHeight="1" x14ac:dyDescent="0.25">
      <c r="A537" s="265"/>
      <c r="B537" s="265"/>
      <c r="C537" s="265"/>
      <c r="D537" s="265"/>
      <c r="E537" s="265"/>
      <c r="F537" s="265"/>
      <c r="G537" s="265"/>
      <c r="H537" s="266"/>
      <c r="I537" s="266"/>
      <c r="J537" s="266"/>
      <c r="K537" s="265"/>
      <c r="L537" s="265"/>
      <c r="M537" s="265"/>
      <c r="N537" s="265"/>
      <c r="O537" s="265"/>
      <c r="P537" s="265"/>
      <c r="Q537" s="265"/>
      <c r="R537" s="265"/>
      <c r="S537" s="265"/>
      <c r="T537" s="265"/>
      <c r="U537" s="265"/>
      <c r="V537" s="265"/>
      <c r="W537" s="265"/>
      <c r="X537" s="265"/>
      <c r="Y537" s="265"/>
      <c r="Z537" s="265"/>
      <c r="AA537" s="265"/>
    </row>
    <row r="538" spans="1:27" ht="12.75" customHeight="1" x14ac:dyDescent="0.25">
      <c r="A538" s="265"/>
      <c r="B538" s="265"/>
      <c r="C538" s="265"/>
      <c r="D538" s="265"/>
      <c r="E538" s="265"/>
      <c r="F538" s="265"/>
      <c r="G538" s="265"/>
      <c r="H538" s="266"/>
      <c r="I538" s="266"/>
      <c r="J538" s="266"/>
      <c r="K538" s="265"/>
      <c r="L538" s="265"/>
      <c r="M538" s="265"/>
      <c r="N538" s="265"/>
      <c r="O538" s="265"/>
      <c r="P538" s="265"/>
      <c r="Q538" s="265"/>
      <c r="R538" s="265"/>
      <c r="S538" s="265"/>
      <c r="T538" s="265"/>
      <c r="U538" s="265"/>
      <c r="V538" s="265"/>
      <c r="W538" s="265"/>
      <c r="X538" s="265"/>
      <c r="Y538" s="265"/>
      <c r="Z538" s="265"/>
      <c r="AA538" s="265"/>
    </row>
    <row r="539" spans="1:27" ht="12.75" customHeight="1" x14ac:dyDescent="0.25">
      <c r="A539" s="265"/>
      <c r="B539" s="265"/>
      <c r="C539" s="265"/>
      <c r="D539" s="265"/>
      <c r="E539" s="265"/>
      <c r="F539" s="265"/>
      <c r="G539" s="265"/>
      <c r="H539" s="266"/>
      <c r="I539" s="266"/>
      <c r="J539" s="266"/>
      <c r="K539" s="265"/>
      <c r="L539" s="265"/>
      <c r="M539" s="265"/>
      <c r="N539" s="265"/>
      <c r="O539" s="265"/>
      <c r="P539" s="265"/>
      <c r="Q539" s="265"/>
      <c r="R539" s="265"/>
      <c r="S539" s="265"/>
      <c r="T539" s="265"/>
      <c r="U539" s="265"/>
      <c r="V539" s="265"/>
      <c r="W539" s="265"/>
      <c r="X539" s="265"/>
      <c r="Y539" s="265"/>
      <c r="Z539" s="265"/>
      <c r="AA539" s="265"/>
    </row>
    <row r="540" spans="1:27" ht="12.75" customHeight="1" x14ac:dyDescent="0.25">
      <c r="A540" s="265"/>
      <c r="B540" s="265"/>
      <c r="C540" s="265"/>
      <c r="D540" s="265"/>
      <c r="E540" s="265"/>
      <c r="F540" s="265"/>
      <c r="G540" s="265"/>
      <c r="H540" s="266"/>
      <c r="I540" s="266"/>
      <c r="J540" s="266"/>
      <c r="K540" s="265"/>
      <c r="L540" s="265"/>
      <c r="M540" s="265"/>
      <c r="N540" s="265"/>
      <c r="O540" s="265"/>
      <c r="P540" s="265"/>
      <c r="Q540" s="265"/>
      <c r="R540" s="265"/>
      <c r="S540" s="265"/>
      <c r="T540" s="265"/>
      <c r="U540" s="265"/>
      <c r="V540" s="265"/>
      <c r="W540" s="265"/>
      <c r="X540" s="265"/>
      <c r="Y540" s="265"/>
      <c r="Z540" s="265"/>
      <c r="AA540" s="265"/>
    </row>
    <row r="541" spans="1:27" ht="12.75" customHeight="1" x14ac:dyDescent="0.25">
      <c r="A541" s="265"/>
      <c r="B541" s="265"/>
      <c r="C541" s="265"/>
      <c r="D541" s="265"/>
      <c r="E541" s="265"/>
      <c r="F541" s="265"/>
      <c r="G541" s="265"/>
      <c r="H541" s="266"/>
      <c r="I541" s="266"/>
      <c r="J541" s="266"/>
      <c r="K541" s="265"/>
      <c r="L541" s="265"/>
      <c r="M541" s="265"/>
      <c r="N541" s="265"/>
      <c r="O541" s="265"/>
      <c r="P541" s="265"/>
      <c r="Q541" s="265"/>
      <c r="R541" s="265"/>
      <c r="S541" s="265"/>
      <c r="T541" s="265"/>
      <c r="U541" s="265"/>
      <c r="V541" s="265"/>
      <c r="W541" s="265"/>
      <c r="X541" s="265"/>
      <c r="Y541" s="265"/>
      <c r="Z541" s="265"/>
      <c r="AA541" s="265"/>
    </row>
    <row r="542" spans="1:27" ht="12.75" customHeight="1" x14ac:dyDescent="0.25">
      <c r="A542" s="265"/>
      <c r="B542" s="265"/>
      <c r="C542" s="265"/>
      <c r="D542" s="265"/>
      <c r="E542" s="265"/>
      <c r="F542" s="265"/>
      <c r="G542" s="265"/>
      <c r="H542" s="266"/>
      <c r="I542" s="266"/>
      <c r="J542" s="266"/>
      <c r="K542" s="265"/>
      <c r="L542" s="265"/>
      <c r="M542" s="265"/>
      <c r="N542" s="265"/>
      <c r="O542" s="265"/>
      <c r="P542" s="265"/>
      <c r="Q542" s="265"/>
      <c r="R542" s="265"/>
      <c r="S542" s="265"/>
      <c r="T542" s="265"/>
      <c r="U542" s="265"/>
      <c r="V542" s="265"/>
      <c r="W542" s="265"/>
      <c r="X542" s="265"/>
      <c r="Y542" s="265"/>
      <c r="Z542" s="265"/>
      <c r="AA542" s="265"/>
    </row>
    <row r="543" spans="1:27" ht="12.75" customHeight="1" x14ac:dyDescent="0.25">
      <c r="A543" s="265"/>
      <c r="B543" s="265"/>
      <c r="C543" s="265"/>
      <c r="D543" s="265"/>
      <c r="E543" s="265"/>
      <c r="F543" s="265"/>
      <c r="G543" s="265"/>
      <c r="H543" s="266"/>
      <c r="I543" s="266"/>
      <c r="J543" s="266"/>
      <c r="K543" s="265"/>
      <c r="L543" s="265"/>
      <c r="M543" s="265"/>
      <c r="N543" s="265"/>
      <c r="O543" s="265"/>
      <c r="P543" s="265"/>
      <c r="Q543" s="265"/>
      <c r="R543" s="265"/>
      <c r="S543" s="265"/>
      <c r="T543" s="265"/>
      <c r="U543" s="265"/>
      <c r="V543" s="265"/>
      <c r="W543" s="265"/>
      <c r="X543" s="265"/>
      <c r="Y543" s="265"/>
      <c r="Z543" s="265"/>
      <c r="AA543" s="265"/>
    </row>
    <row r="544" spans="1:27" ht="12.75" customHeight="1" x14ac:dyDescent="0.25">
      <c r="A544" s="265"/>
      <c r="B544" s="265"/>
      <c r="C544" s="265"/>
      <c r="D544" s="265"/>
      <c r="E544" s="265"/>
      <c r="F544" s="265"/>
      <c r="G544" s="265"/>
      <c r="H544" s="266"/>
      <c r="I544" s="266"/>
      <c r="J544" s="266"/>
      <c r="K544" s="265"/>
      <c r="L544" s="265"/>
      <c r="M544" s="265"/>
      <c r="N544" s="265"/>
      <c r="O544" s="265"/>
      <c r="P544" s="265"/>
      <c r="Q544" s="265"/>
      <c r="R544" s="265"/>
      <c r="S544" s="265"/>
      <c r="T544" s="265"/>
      <c r="U544" s="265"/>
      <c r="V544" s="265"/>
      <c r="W544" s="265"/>
      <c r="X544" s="265"/>
      <c r="Y544" s="265"/>
      <c r="Z544" s="265"/>
      <c r="AA544" s="265"/>
    </row>
    <row r="545" spans="1:27" ht="12.75" customHeight="1" x14ac:dyDescent="0.25">
      <c r="A545" s="265"/>
      <c r="B545" s="265"/>
      <c r="C545" s="265"/>
      <c r="D545" s="265"/>
      <c r="E545" s="265"/>
      <c r="F545" s="265"/>
      <c r="G545" s="265"/>
      <c r="H545" s="266"/>
      <c r="I545" s="266"/>
      <c r="J545" s="266"/>
      <c r="K545" s="265"/>
      <c r="L545" s="265"/>
      <c r="M545" s="265"/>
      <c r="N545" s="265"/>
      <c r="O545" s="265"/>
      <c r="P545" s="265"/>
      <c r="Q545" s="265"/>
      <c r="R545" s="265"/>
      <c r="S545" s="265"/>
      <c r="T545" s="265"/>
      <c r="U545" s="265"/>
      <c r="V545" s="265"/>
      <c r="W545" s="265"/>
      <c r="X545" s="265"/>
      <c r="Y545" s="265"/>
      <c r="Z545" s="265"/>
      <c r="AA545" s="265"/>
    </row>
    <row r="546" spans="1:27" ht="12.75" customHeight="1" x14ac:dyDescent="0.25">
      <c r="A546" s="265"/>
      <c r="B546" s="265"/>
      <c r="C546" s="265"/>
      <c r="D546" s="265"/>
      <c r="E546" s="265"/>
      <c r="F546" s="265"/>
      <c r="G546" s="265"/>
      <c r="H546" s="266"/>
      <c r="I546" s="266"/>
      <c r="J546" s="266"/>
      <c r="K546" s="265"/>
      <c r="L546" s="265"/>
      <c r="M546" s="265"/>
      <c r="N546" s="265"/>
      <c r="O546" s="265"/>
      <c r="P546" s="265"/>
      <c r="Q546" s="265"/>
      <c r="R546" s="265"/>
      <c r="S546" s="265"/>
      <c r="T546" s="265"/>
      <c r="U546" s="265"/>
      <c r="V546" s="265"/>
      <c r="W546" s="265"/>
      <c r="X546" s="265"/>
      <c r="Y546" s="265"/>
      <c r="Z546" s="265"/>
      <c r="AA546" s="265"/>
    </row>
    <row r="547" spans="1:27" ht="12.75" customHeight="1" x14ac:dyDescent="0.25">
      <c r="A547" s="265"/>
      <c r="B547" s="265"/>
      <c r="C547" s="265"/>
      <c r="D547" s="265"/>
      <c r="E547" s="265"/>
      <c r="F547" s="265"/>
      <c r="G547" s="265"/>
      <c r="H547" s="266"/>
      <c r="I547" s="266"/>
      <c r="J547" s="266"/>
      <c r="K547" s="265"/>
      <c r="L547" s="265"/>
      <c r="M547" s="265"/>
      <c r="N547" s="265"/>
      <c r="O547" s="265"/>
      <c r="P547" s="265"/>
      <c r="Q547" s="265"/>
      <c r="R547" s="265"/>
      <c r="S547" s="265"/>
      <c r="T547" s="265"/>
      <c r="U547" s="265"/>
      <c r="V547" s="265"/>
      <c r="W547" s="265"/>
      <c r="X547" s="265"/>
      <c r="Y547" s="265"/>
      <c r="Z547" s="265"/>
      <c r="AA547" s="265"/>
    </row>
    <row r="548" spans="1:27" ht="12.75" customHeight="1" x14ac:dyDescent="0.25">
      <c r="A548" s="265"/>
      <c r="B548" s="265"/>
      <c r="C548" s="265"/>
      <c r="D548" s="265"/>
      <c r="E548" s="265"/>
      <c r="F548" s="265"/>
      <c r="G548" s="265"/>
      <c r="H548" s="266"/>
      <c r="I548" s="266"/>
      <c r="J548" s="266"/>
      <c r="K548" s="265"/>
      <c r="L548" s="265"/>
      <c r="M548" s="265"/>
      <c r="N548" s="265"/>
      <c r="O548" s="265"/>
      <c r="P548" s="265"/>
      <c r="Q548" s="265"/>
      <c r="R548" s="265"/>
      <c r="S548" s="265"/>
      <c r="T548" s="265"/>
      <c r="U548" s="265"/>
      <c r="V548" s="265"/>
      <c r="W548" s="265"/>
      <c r="X548" s="265"/>
      <c r="Y548" s="265"/>
      <c r="Z548" s="265"/>
      <c r="AA548" s="265"/>
    </row>
    <row r="549" spans="1:27" ht="12.75" customHeight="1" x14ac:dyDescent="0.25">
      <c r="A549" s="265"/>
      <c r="B549" s="265"/>
      <c r="C549" s="265"/>
      <c r="D549" s="265"/>
      <c r="E549" s="265"/>
      <c r="F549" s="265"/>
      <c r="G549" s="265"/>
      <c r="H549" s="266"/>
      <c r="I549" s="266"/>
      <c r="J549" s="266"/>
      <c r="K549" s="265"/>
      <c r="L549" s="265"/>
      <c r="M549" s="265"/>
      <c r="N549" s="265"/>
      <c r="O549" s="265"/>
      <c r="P549" s="265"/>
      <c r="Q549" s="265"/>
      <c r="R549" s="265"/>
      <c r="S549" s="265"/>
      <c r="T549" s="265"/>
      <c r="U549" s="265"/>
      <c r="V549" s="265"/>
      <c r="W549" s="265"/>
      <c r="X549" s="265"/>
      <c r="Y549" s="265"/>
      <c r="Z549" s="265"/>
      <c r="AA549" s="265"/>
    </row>
    <row r="550" spans="1:27" ht="12.75" customHeight="1" x14ac:dyDescent="0.25">
      <c r="A550" s="265"/>
      <c r="B550" s="265"/>
      <c r="C550" s="265"/>
      <c r="D550" s="265"/>
      <c r="E550" s="265"/>
      <c r="F550" s="265"/>
      <c r="G550" s="265"/>
      <c r="H550" s="266"/>
      <c r="I550" s="266"/>
      <c r="J550" s="266"/>
      <c r="K550" s="265"/>
      <c r="L550" s="265"/>
      <c r="M550" s="265"/>
      <c r="N550" s="265"/>
      <c r="O550" s="265"/>
      <c r="P550" s="265"/>
      <c r="Q550" s="265"/>
      <c r="R550" s="265"/>
      <c r="S550" s="265"/>
      <c r="T550" s="265"/>
      <c r="U550" s="265"/>
      <c r="V550" s="265"/>
      <c r="W550" s="265"/>
      <c r="X550" s="265"/>
      <c r="Y550" s="265"/>
      <c r="Z550" s="265"/>
      <c r="AA550" s="265"/>
    </row>
    <row r="551" spans="1:27" ht="12.75" customHeight="1" x14ac:dyDescent="0.25">
      <c r="A551" s="265"/>
      <c r="B551" s="265"/>
      <c r="C551" s="265"/>
      <c r="D551" s="265"/>
      <c r="E551" s="265"/>
      <c r="F551" s="265"/>
      <c r="G551" s="265"/>
      <c r="H551" s="266"/>
      <c r="I551" s="266"/>
      <c r="J551" s="266"/>
      <c r="K551" s="265"/>
      <c r="L551" s="265"/>
      <c r="M551" s="265"/>
      <c r="N551" s="265"/>
      <c r="O551" s="265"/>
      <c r="P551" s="265"/>
      <c r="Q551" s="265"/>
      <c r="R551" s="265"/>
      <c r="S551" s="265"/>
      <c r="T551" s="265"/>
      <c r="U551" s="265"/>
      <c r="V551" s="265"/>
      <c r="W551" s="265"/>
      <c r="X551" s="265"/>
      <c r="Y551" s="265"/>
      <c r="Z551" s="265"/>
      <c r="AA551" s="265"/>
    </row>
    <row r="552" spans="1:27" ht="12.75" customHeight="1" x14ac:dyDescent="0.25">
      <c r="A552" s="265"/>
      <c r="B552" s="265"/>
      <c r="C552" s="265"/>
      <c r="D552" s="265"/>
      <c r="E552" s="265"/>
      <c r="F552" s="265"/>
      <c r="G552" s="265"/>
      <c r="H552" s="266"/>
      <c r="I552" s="266"/>
      <c r="J552" s="266"/>
      <c r="K552" s="265"/>
      <c r="L552" s="265"/>
      <c r="M552" s="265"/>
      <c r="N552" s="265"/>
      <c r="O552" s="265"/>
      <c r="P552" s="265"/>
      <c r="Q552" s="265"/>
      <c r="R552" s="265"/>
      <c r="S552" s="265"/>
      <c r="T552" s="265"/>
      <c r="U552" s="265"/>
      <c r="V552" s="265"/>
      <c r="W552" s="265"/>
      <c r="X552" s="265"/>
      <c r="Y552" s="265"/>
      <c r="Z552" s="265"/>
      <c r="AA552" s="265"/>
    </row>
    <row r="553" spans="1:27" ht="12.75" customHeight="1" x14ac:dyDescent="0.25">
      <c r="A553" s="265"/>
      <c r="B553" s="265"/>
      <c r="C553" s="265"/>
      <c r="D553" s="265"/>
      <c r="E553" s="265"/>
      <c r="F553" s="265"/>
      <c r="G553" s="265"/>
      <c r="H553" s="266"/>
      <c r="I553" s="266"/>
      <c r="J553" s="266"/>
      <c r="K553" s="265"/>
      <c r="L553" s="265"/>
      <c r="M553" s="265"/>
      <c r="N553" s="265"/>
      <c r="O553" s="265"/>
      <c r="P553" s="265"/>
      <c r="Q553" s="265"/>
      <c r="R553" s="265"/>
      <c r="S553" s="265"/>
      <c r="T553" s="265"/>
      <c r="U553" s="265"/>
      <c r="V553" s="265"/>
      <c r="W553" s="265"/>
      <c r="X553" s="265"/>
      <c r="Y553" s="265"/>
      <c r="Z553" s="265"/>
      <c r="AA553" s="265"/>
    </row>
    <row r="554" spans="1:27" ht="12.75" customHeight="1" x14ac:dyDescent="0.25">
      <c r="A554" s="265"/>
      <c r="B554" s="265"/>
      <c r="C554" s="265"/>
      <c r="D554" s="265"/>
      <c r="E554" s="265"/>
      <c r="F554" s="265"/>
      <c r="G554" s="265"/>
      <c r="H554" s="266"/>
      <c r="I554" s="266"/>
      <c r="J554" s="266"/>
      <c r="K554" s="265"/>
      <c r="L554" s="265"/>
      <c r="M554" s="265"/>
      <c r="N554" s="265"/>
      <c r="O554" s="265"/>
      <c r="P554" s="265"/>
      <c r="Q554" s="265"/>
      <c r="R554" s="265"/>
      <c r="S554" s="265"/>
      <c r="T554" s="265"/>
      <c r="U554" s="265"/>
      <c r="V554" s="265"/>
      <c r="W554" s="265"/>
      <c r="X554" s="265"/>
      <c r="Y554" s="265"/>
      <c r="Z554" s="265"/>
      <c r="AA554" s="265"/>
    </row>
    <row r="555" spans="1:27" ht="12.75" customHeight="1" x14ac:dyDescent="0.25">
      <c r="A555" s="265"/>
      <c r="B555" s="265"/>
      <c r="C555" s="265"/>
      <c r="D555" s="265"/>
      <c r="E555" s="265"/>
      <c r="F555" s="265"/>
      <c r="G555" s="265"/>
      <c r="H555" s="266"/>
      <c r="I555" s="266"/>
      <c r="J555" s="266"/>
      <c r="K555" s="265"/>
      <c r="L555" s="265"/>
      <c r="M555" s="265"/>
      <c r="N555" s="265"/>
      <c r="O555" s="265"/>
      <c r="P555" s="265"/>
      <c r="Q555" s="265"/>
      <c r="R555" s="265"/>
      <c r="S555" s="265"/>
      <c r="T555" s="265"/>
      <c r="U555" s="265"/>
      <c r="V555" s="265"/>
      <c r="W555" s="265"/>
      <c r="X555" s="265"/>
      <c r="Y555" s="265"/>
      <c r="Z555" s="265"/>
      <c r="AA555" s="265"/>
    </row>
    <row r="556" spans="1:27" ht="12.75" customHeight="1" x14ac:dyDescent="0.25">
      <c r="A556" s="265"/>
      <c r="B556" s="265"/>
      <c r="C556" s="265"/>
      <c r="D556" s="265"/>
      <c r="E556" s="265"/>
      <c r="F556" s="265"/>
      <c r="G556" s="265"/>
      <c r="H556" s="266"/>
      <c r="I556" s="266"/>
      <c r="J556" s="266"/>
      <c r="K556" s="265"/>
      <c r="L556" s="265"/>
      <c r="M556" s="265"/>
      <c r="N556" s="265"/>
      <c r="O556" s="265"/>
      <c r="P556" s="265"/>
      <c r="Q556" s="265"/>
      <c r="R556" s="265"/>
      <c r="S556" s="265"/>
      <c r="T556" s="265"/>
      <c r="U556" s="265"/>
      <c r="V556" s="265"/>
      <c r="W556" s="265"/>
      <c r="X556" s="265"/>
      <c r="Y556" s="265"/>
      <c r="Z556" s="265"/>
      <c r="AA556" s="265"/>
    </row>
    <row r="557" spans="1:27" ht="12.75" customHeight="1" x14ac:dyDescent="0.25">
      <c r="A557" s="265"/>
      <c r="B557" s="265"/>
      <c r="C557" s="265"/>
      <c r="D557" s="265"/>
      <c r="E557" s="265"/>
      <c r="F557" s="265"/>
      <c r="G557" s="265"/>
      <c r="H557" s="266"/>
      <c r="I557" s="266"/>
      <c r="J557" s="266"/>
      <c r="K557" s="265"/>
      <c r="L557" s="265"/>
      <c r="M557" s="265"/>
      <c r="N557" s="265"/>
      <c r="O557" s="265"/>
      <c r="P557" s="265"/>
      <c r="Q557" s="265"/>
      <c r="R557" s="265"/>
      <c r="S557" s="265"/>
      <c r="T557" s="265"/>
      <c r="U557" s="265"/>
      <c r="V557" s="265"/>
      <c r="W557" s="265"/>
      <c r="X557" s="265"/>
      <c r="Y557" s="265"/>
      <c r="Z557" s="265"/>
      <c r="AA557" s="265"/>
    </row>
    <row r="558" spans="1:27" ht="12.75" customHeight="1" x14ac:dyDescent="0.25">
      <c r="A558" s="265"/>
      <c r="B558" s="265"/>
      <c r="C558" s="265"/>
      <c r="D558" s="265"/>
      <c r="E558" s="265"/>
      <c r="F558" s="265"/>
      <c r="G558" s="265"/>
      <c r="H558" s="266"/>
      <c r="I558" s="266"/>
      <c r="J558" s="266"/>
      <c r="K558" s="265"/>
      <c r="L558" s="265"/>
      <c r="M558" s="265"/>
      <c r="N558" s="265"/>
      <c r="O558" s="265"/>
      <c r="P558" s="265"/>
      <c r="Q558" s="265"/>
      <c r="R558" s="265"/>
      <c r="S558" s="265"/>
      <c r="T558" s="265"/>
      <c r="U558" s="265"/>
      <c r="V558" s="265"/>
      <c r="W558" s="265"/>
      <c r="X558" s="265"/>
      <c r="Y558" s="265"/>
      <c r="Z558" s="265"/>
      <c r="AA558" s="265"/>
    </row>
    <row r="559" spans="1:27" ht="12.75" customHeight="1" x14ac:dyDescent="0.25">
      <c r="A559" s="265"/>
      <c r="B559" s="265"/>
      <c r="C559" s="265"/>
      <c r="D559" s="265"/>
      <c r="E559" s="265"/>
      <c r="F559" s="265"/>
      <c r="G559" s="265"/>
      <c r="H559" s="266"/>
      <c r="I559" s="266"/>
      <c r="J559" s="266"/>
      <c r="K559" s="265"/>
      <c r="L559" s="265"/>
      <c r="M559" s="265"/>
      <c r="N559" s="265"/>
      <c r="O559" s="265"/>
      <c r="P559" s="265"/>
      <c r="Q559" s="265"/>
      <c r="R559" s="265"/>
      <c r="S559" s="265"/>
      <c r="T559" s="265"/>
      <c r="U559" s="265"/>
      <c r="V559" s="265"/>
      <c r="W559" s="265"/>
      <c r="X559" s="265"/>
      <c r="Y559" s="265"/>
      <c r="Z559" s="265"/>
      <c r="AA559" s="265"/>
    </row>
    <row r="560" spans="1:27" ht="12.75" customHeight="1" x14ac:dyDescent="0.25">
      <c r="A560" s="265"/>
      <c r="B560" s="265"/>
      <c r="C560" s="265"/>
      <c r="D560" s="265"/>
      <c r="E560" s="265"/>
      <c r="F560" s="265"/>
      <c r="G560" s="265"/>
      <c r="H560" s="266"/>
      <c r="I560" s="266"/>
      <c r="J560" s="266"/>
      <c r="K560" s="265"/>
      <c r="L560" s="265"/>
      <c r="M560" s="265"/>
      <c r="N560" s="265"/>
      <c r="O560" s="265"/>
      <c r="P560" s="265"/>
      <c r="Q560" s="265"/>
      <c r="R560" s="265"/>
      <c r="S560" s="265"/>
      <c r="T560" s="265"/>
      <c r="U560" s="265"/>
      <c r="V560" s="265"/>
      <c r="W560" s="265"/>
      <c r="X560" s="265"/>
      <c r="Y560" s="265"/>
      <c r="Z560" s="265"/>
      <c r="AA560" s="265"/>
    </row>
    <row r="561" spans="1:27" ht="12.75" customHeight="1" x14ac:dyDescent="0.25">
      <c r="A561" s="265"/>
      <c r="B561" s="265"/>
      <c r="C561" s="265"/>
      <c r="D561" s="265"/>
      <c r="E561" s="265"/>
      <c r="F561" s="265"/>
      <c r="G561" s="265"/>
      <c r="H561" s="266"/>
      <c r="I561" s="266"/>
      <c r="J561" s="266"/>
      <c r="K561" s="265"/>
      <c r="L561" s="265"/>
      <c r="M561" s="265"/>
      <c r="N561" s="265"/>
      <c r="O561" s="265"/>
      <c r="P561" s="265"/>
      <c r="Q561" s="265"/>
      <c r="R561" s="265"/>
      <c r="S561" s="265"/>
      <c r="T561" s="265"/>
      <c r="U561" s="265"/>
      <c r="V561" s="265"/>
      <c r="W561" s="265"/>
      <c r="X561" s="265"/>
      <c r="Y561" s="265"/>
      <c r="Z561" s="265"/>
      <c r="AA561" s="265"/>
    </row>
    <row r="562" spans="1:27" ht="12.75" customHeight="1" x14ac:dyDescent="0.25">
      <c r="A562" s="265"/>
      <c r="B562" s="265"/>
      <c r="C562" s="265"/>
      <c r="D562" s="265"/>
      <c r="E562" s="265"/>
      <c r="F562" s="265"/>
      <c r="G562" s="265"/>
      <c r="H562" s="266"/>
      <c r="I562" s="266"/>
      <c r="J562" s="266"/>
      <c r="K562" s="265"/>
      <c r="L562" s="265"/>
      <c r="M562" s="265"/>
      <c r="N562" s="265"/>
      <c r="O562" s="265"/>
      <c r="P562" s="265"/>
      <c r="Q562" s="265"/>
      <c r="R562" s="265"/>
      <c r="S562" s="265"/>
      <c r="T562" s="265"/>
      <c r="U562" s="265"/>
      <c r="V562" s="265"/>
      <c r="W562" s="265"/>
      <c r="X562" s="265"/>
      <c r="Y562" s="265"/>
      <c r="Z562" s="265"/>
      <c r="AA562" s="265"/>
    </row>
    <row r="563" spans="1:27" ht="12.75" customHeight="1" x14ac:dyDescent="0.25">
      <c r="A563" s="265"/>
      <c r="B563" s="265"/>
      <c r="C563" s="265"/>
      <c r="D563" s="265"/>
      <c r="E563" s="265"/>
      <c r="F563" s="265"/>
      <c r="G563" s="265"/>
      <c r="H563" s="266"/>
      <c r="I563" s="266"/>
      <c r="J563" s="266"/>
      <c r="K563" s="265"/>
      <c r="L563" s="265"/>
      <c r="M563" s="265"/>
      <c r="N563" s="265"/>
      <c r="O563" s="265"/>
      <c r="P563" s="265"/>
      <c r="Q563" s="265"/>
      <c r="R563" s="265"/>
      <c r="S563" s="265"/>
      <c r="T563" s="265"/>
      <c r="U563" s="265"/>
      <c r="V563" s="265"/>
      <c r="W563" s="265"/>
      <c r="X563" s="265"/>
      <c r="Y563" s="265"/>
      <c r="Z563" s="265"/>
      <c r="AA563" s="265"/>
    </row>
    <row r="564" spans="1:27" ht="12.75" customHeight="1" x14ac:dyDescent="0.25">
      <c r="A564" s="265"/>
      <c r="B564" s="265"/>
      <c r="C564" s="265"/>
      <c r="D564" s="265"/>
      <c r="E564" s="265"/>
      <c r="F564" s="265"/>
      <c r="G564" s="265"/>
      <c r="H564" s="266"/>
      <c r="I564" s="266"/>
      <c r="J564" s="266"/>
      <c r="K564" s="265"/>
      <c r="L564" s="265"/>
      <c r="M564" s="265"/>
      <c r="N564" s="265"/>
      <c r="O564" s="265"/>
      <c r="P564" s="265"/>
      <c r="Q564" s="265"/>
      <c r="R564" s="265"/>
      <c r="S564" s="265"/>
      <c r="T564" s="265"/>
      <c r="U564" s="265"/>
      <c r="V564" s="265"/>
      <c r="W564" s="265"/>
      <c r="X564" s="265"/>
      <c r="Y564" s="265"/>
      <c r="Z564" s="265"/>
      <c r="AA564" s="265"/>
    </row>
    <row r="565" spans="1:27" ht="12.75" customHeight="1" x14ac:dyDescent="0.25">
      <c r="A565" s="265"/>
      <c r="B565" s="265"/>
      <c r="C565" s="265"/>
      <c r="D565" s="265"/>
      <c r="E565" s="265"/>
      <c r="F565" s="265"/>
      <c r="G565" s="265"/>
      <c r="H565" s="266"/>
      <c r="I565" s="266"/>
      <c r="J565" s="266"/>
      <c r="K565" s="265"/>
      <c r="L565" s="265"/>
      <c r="M565" s="265"/>
      <c r="N565" s="265"/>
      <c r="O565" s="265"/>
      <c r="P565" s="265"/>
      <c r="Q565" s="265"/>
      <c r="R565" s="265"/>
      <c r="S565" s="265"/>
      <c r="T565" s="265"/>
      <c r="U565" s="265"/>
      <c r="V565" s="265"/>
      <c r="W565" s="265"/>
      <c r="X565" s="265"/>
      <c r="Y565" s="265"/>
      <c r="Z565" s="265"/>
      <c r="AA565" s="265"/>
    </row>
    <row r="566" spans="1:27" ht="12.75" customHeight="1" x14ac:dyDescent="0.25">
      <c r="A566" s="265"/>
      <c r="B566" s="265"/>
      <c r="C566" s="265"/>
      <c r="D566" s="265"/>
      <c r="E566" s="265"/>
      <c r="F566" s="265"/>
      <c r="G566" s="265"/>
      <c r="H566" s="266"/>
      <c r="I566" s="266"/>
      <c r="J566" s="266"/>
      <c r="K566" s="265"/>
      <c r="L566" s="265"/>
      <c r="M566" s="265"/>
      <c r="N566" s="265"/>
      <c r="O566" s="265"/>
      <c r="P566" s="265"/>
      <c r="Q566" s="265"/>
      <c r="R566" s="265"/>
      <c r="S566" s="265"/>
      <c r="T566" s="265"/>
      <c r="U566" s="265"/>
      <c r="V566" s="265"/>
      <c r="W566" s="265"/>
      <c r="X566" s="265"/>
      <c r="Y566" s="265"/>
      <c r="Z566" s="265"/>
      <c r="AA566" s="265"/>
    </row>
    <row r="567" spans="1:27" ht="12.75" customHeight="1" x14ac:dyDescent="0.25">
      <c r="A567" s="265"/>
      <c r="B567" s="265"/>
      <c r="C567" s="265"/>
      <c r="D567" s="265"/>
      <c r="E567" s="265"/>
      <c r="F567" s="265"/>
      <c r="G567" s="265"/>
      <c r="H567" s="266"/>
      <c r="I567" s="266"/>
      <c r="J567" s="266"/>
      <c r="K567" s="265"/>
      <c r="L567" s="265"/>
      <c r="M567" s="265"/>
      <c r="N567" s="265"/>
      <c r="O567" s="265"/>
      <c r="P567" s="265"/>
      <c r="Q567" s="265"/>
      <c r="R567" s="265"/>
      <c r="S567" s="265"/>
      <c r="T567" s="265"/>
      <c r="U567" s="265"/>
      <c r="V567" s="265"/>
      <c r="W567" s="265"/>
      <c r="X567" s="265"/>
      <c r="Y567" s="265"/>
      <c r="Z567" s="265"/>
      <c r="AA567" s="265"/>
    </row>
    <row r="568" spans="1:27" ht="12.75" customHeight="1" x14ac:dyDescent="0.25">
      <c r="A568" s="265"/>
      <c r="B568" s="265"/>
      <c r="C568" s="265"/>
      <c r="D568" s="265"/>
      <c r="E568" s="265"/>
      <c r="F568" s="265"/>
      <c r="G568" s="265"/>
      <c r="H568" s="266"/>
      <c r="I568" s="266"/>
      <c r="J568" s="266"/>
      <c r="K568" s="265"/>
      <c r="L568" s="265"/>
      <c r="M568" s="265"/>
      <c r="N568" s="265"/>
      <c r="O568" s="265"/>
      <c r="P568" s="265"/>
      <c r="Q568" s="265"/>
      <c r="R568" s="265"/>
      <c r="S568" s="265"/>
      <c r="T568" s="265"/>
      <c r="U568" s="265"/>
      <c r="V568" s="265"/>
      <c r="W568" s="265"/>
      <c r="X568" s="265"/>
      <c r="Y568" s="265"/>
      <c r="Z568" s="265"/>
      <c r="AA568" s="265"/>
    </row>
    <row r="569" spans="1:27" ht="12.75" customHeight="1" x14ac:dyDescent="0.25">
      <c r="A569" s="265"/>
      <c r="B569" s="265"/>
      <c r="C569" s="265"/>
      <c r="D569" s="265"/>
      <c r="E569" s="265"/>
      <c r="F569" s="265"/>
      <c r="G569" s="265"/>
      <c r="H569" s="266"/>
      <c r="I569" s="266"/>
      <c r="J569" s="266"/>
      <c r="K569" s="265"/>
      <c r="L569" s="265"/>
      <c r="M569" s="265"/>
      <c r="N569" s="265"/>
      <c r="O569" s="265"/>
      <c r="P569" s="265"/>
      <c r="Q569" s="265"/>
      <c r="R569" s="265"/>
      <c r="S569" s="265"/>
      <c r="T569" s="265"/>
      <c r="U569" s="265"/>
      <c r="V569" s="265"/>
      <c r="W569" s="265"/>
      <c r="X569" s="265"/>
      <c r="Y569" s="265"/>
      <c r="Z569" s="265"/>
      <c r="AA569" s="265"/>
    </row>
    <row r="570" spans="1:27" ht="12.75" customHeight="1" x14ac:dyDescent="0.25">
      <c r="A570" s="265"/>
      <c r="B570" s="265"/>
      <c r="C570" s="265"/>
      <c r="D570" s="265"/>
      <c r="E570" s="265"/>
      <c r="F570" s="265"/>
      <c r="G570" s="265"/>
      <c r="H570" s="266"/>
      <c r="I570" s="266"/>
      <c r="J570" s="266"/>
      <c r="K570" s="265"/>
      <c r="L570" s="265"/>
      <c r="M570" s="265"/>
      <c r="N570" s="265"/>
      <c r="O570" s="265"/>
      <c r="P570" s="265"/>
      <c r="Q570" s="265"/>
      <c r="R570" s="265"/>
      <c r="S570" s="265"/>
      <c r="T570" s="265"/>
      <c r="U570" s="265"/>
      <c r="V570" s="265"/>
      <c r="W570" s="265"/>
      <c r="X570" s="265"/>
      <c r="Y570" s="265"/>
      <c r="Z570" s="265"/>
      <c r="AA570" s="265"/>
    </row>
    <row r="571" spans="1:27" ht="12.75" customHeight="1" x14ac:dyDescent="0.25">
      <c r="A571" s="265"/>
      <c r="B571" s="265"/>
      <c r="C571" s="265"/>
      <c r="D571" s="265"/>
      <c r="E571" s="265"/>
      <c r="F571" s="265"/>
      <c r="G571" s="265"/>
      <c r="H571" s="266"/>
      <c r="I571" s="266"/>
      <c r="J571" s="266"/>
      <c r="K571" s="265"/>
      <c r="L571" s="265"/>
      <c r="M571" s="265"/>
      <c r="N571" s="265"/>
      <c r="O571" s="265"/>
      <c r="P571" s="265"/>
      <c r="Q571" s="265"/>
      <c r="R571" s="265"/>
      <c r="S571" s="265"/>
      <c r="T571" s="265"/>
      <c r="U571" s="265"/>
      <c r="V571" s="265"/>
      <c r="W571" s="265"/>
      <c r="X571" s="265"/>
      <c r="Y571" s="265"/>
      <c r="Z571" s="265"/>
      <c r="AA571" s="265"/>
    </row>
    <row r="572" spans="1:27" ht="12.75" customHeight="1" x14ac:dyDescent="0.25">
      <c r="A572" s="265"/>
      <c r="B572" s="265"/>
      <c r="C572" s="265"/>
      <c r="D572" s="265"/>
      <c r="E572" s="265"/>
      <c r="F572" s="265"/>
      <c r="G572" s="265"/>
      <c r="H572" s="266"/>
      <c r="I572" s="266"/>
      <c r="J572" s="266"/>
      <c r="K572" s="265"/>
      <c r="L572" s="265"/>
      <c r="M572" s="265"/>
      <c r="N572" s="265"/>
      <c r="O572" s="265"/>
      <c r="P572" s="265"/>
      <c r="Q572" s="265"/>
      <c r="R572" s="265"/>
      <c r="S572" s="265"/>
      <c r="T572" s="265"/>
      <c r="U572" s="265"/>
      <c r="V572" s="265"/>
      <c r="W572" s="265"/>
      <c r="X572" s="265"/>
      <c r="Y572" s="265"/>
      <c r="Z572" s="265"/>
      <c r="AA572" s="265"/>
    </row>
    <row r="573" spans="1:27" ht="12.75" customHeight="1" x14ac:dyDescent="0.25">
      <c r="A573" s="265"/>
      <c r="B573" s="265"/>
      <c r="C573" s="265"/>
      <c r="D573" s="265"/>
      <c r="E573" s="265"/>
      <c r="F573" s="265"/>
      <c r="G573" s="265"/>
      <c r="H573" s="266"/>
      <c r="I573" s="266"/>
      <c r="J573" s="266"/>
      <c r="K573" s="265"/>
      <c r="L573" s="265"/>
      <c r="M573" s="265"/>
      <c r="N573" s="265"/>
      <c r="O573" s="265"/>
      <c r="P573" s="265"/>
      <c r="Q573" s="265"/>
      <c r="R573" s="265"/>
      <c r="S573" s="265"/>
      <c r="T573" s="265"/>
      <c r="U573" s="265"/>
      <c r="V573" s="265"/>
      <c r="W573" s="265"/>
      <c r="X573" s="265"/>
      <c r="Y573" s="265"/>
      <c r="Z573" s="265"/>
      <c r="AA573" s="265"/>
    </row>
    <row r="574" spans="1:27" ht="12.75" customHeight="1" x14ac:dyDescent="0.25">
      <c r="A574" s="265"/>
      <c r="B574" s="265"/>
      <c r="C574" s="265"/>
      <c r="D574" s="265"/>
      <c r="E574" s="265"/>
      <c r="F574" s="265"/>
      <c r="G574" s="265"/>
      <c r="H574" s="266"/>
      <c r="I574" s="266"/>
      <c r="J574" s="266"/>
      <c r="K574" s="265"/>
      <c r="L574" s="265"/>
      <c r="M574" s="265"/>
      <c r="N574" s="265"/>
      <c r="O574" s="265"/>
      <c r="P574" s="265"/>
      <c r="Q574" s="265"/>
      <c r="R574" s="265"/>
      <c r="S574" s="265"/>
      <c r="T574" s="265"/>
      <c r="U574" s="265"/>
      <c r="V574" s="265"/>
      <c r="W574" s="265"/>
      <c r="X574" s="265"/>
      <c r="Y574" s="265"/>
      <c r="Z574" s="265"/>
      <c r="AA574" s="265"/>
    </row>
    <row r="575" spans="1:27" ht="12.75" customHeight="1" x14ac:dyDescent="0.25">
      <c r="A575" s="265"/>
      <c r="B575" s="265"/>
      <c r="C575" s="265"/>
      <c r="D575" s="265"/>
      <c r="E575" s="265"/>
      <c r="F575" s="265"/>
      <c r="G575" s="265"/>
      <c r="H575" s="266"/>
      <c r="I575" s="266"/>
      <c r="J575" s="266"/>
      <c r="K575" s="265"/>
      <c r="L575" s="265"/>
      <c r="M575" s="265"/>
      <c r="N575" s="265"/>
      <c r="O575" s="265"/>
      <c r="P575" s="265"/>
      <c r="Q575" s="265"/>
      <c r="R575" s="265"/>
      <c r="S575" s="265"/>
      <c r="T575" s="265"/>
      <c r="U575" s="265"/>
      <c r="V575" s="265"/>
      <c r="W575" s="265"/>
      <c r="X575" s="265"/>
      <c r="Y575" s="265"/>
      <c r="Z575" s="265"/>
      <c r="AA575" s="265"/>
    </row>
    <row r="576" spans="1:27" ht="12.75" customHeight="1" x14ac:dyDescent="0.25">
      <c r="A576" s="265"/>
      <c r="B576" s="265"/>
      <c r="C576" s="265"/>
      <c r="D576" s="265"/>
      <c r="E576" s="265"/>
      <c r="F576" s="265"/>
      <c r="G576" s="265"/>
      <c r="H576" s="266"/>
      <c r="I576" s="266"/>
      <c r="J576" s="266"/>
      <c r="K576" s="265"/>
      <c r="L576" s="265"/>
      <c r="M576" s="265"/>
      <c r="N576" s="265"/>
      <c r="O576" s="265"/>
      <c r="P576" s="265"/>
      <c r="Q576" s="265"/>
      <c r="R576" s="265"/>
      <c r="S576" s="265"/>
      <c r="T576" s="265"/>
      <c r="U576" s="265"/>
      <c r="V576" s="265"/>
      <c r="W576" s="265"/>
      <c r="X576" s="265"/>
      <c r="Y576" s="265"/>
      <c r="Z576" s="265"/>
      <c r="AA576" s="265"/>
    </row>
    <row r="577" spans="1:27" ht="12.75" customHeight="1" x14ac:dyDescent="0.25">
      <c r="A577" s="265"/>
      <c r="B577" s="265"/>
      <c r="C577" s="265"/>
      <c r="D577" s="265"/>
      <c r="E577" s="265"/>
      <c r="F577" s="265"/>
      <c r="G577" s="265"/>
      <c r="H577" s="266"/>
      <c r="I577" s="266"/>
      <c r="J577" s="266"/>
      <c r="K577" s="265"/>
      <c r="L577" s="265"/>
      <c r="M577" s="265"/>
      <c r="N577" s="265"/>
      <c r="O577" s="265"/>
      <c r="P577" s="265"/>
      <c r="Q577" s="265"/>
      <c r="R577" s="265"/>
      <c r="S577" s="265"/>
      <c r="T577" s="265"/>
      <c r="U577" s="265"/>
      <c r="V577" s="265"/>
      <c r="W577" s="265"/>
      <c r="X577" s="265"/>
      <c r="Y577" s="265"/>
      <c r="Z577" s="265"/>
      <c r="AA577" s="265"/>
    </row>
    <row r="578" spans="1:27" ht="12.75" customHeight="1" x14ac:dyDescent="0.25">
      <c r="A578" s="265"/>
      <c r="B578" s="265"/>
      <c r="C578" s="265"/>
      <c r="D578" s="265"/>
      <c r="E578" s="265"/>
      <c r="F578" s="265"/>
      <c r="G578" s="265"/>
      <c r="H578" s="266"/>
      <c r="I578" s="266"/>
      <c r="J578" s="266"/>
      <c r="K578" s="265"/>
      <c r="L578" s="265"/>
      <c r="M578" s="265"/>
      <c r="N578" s="265"/>
      <c r="O578" s="265"/>
      <c r="P578" s="265"/>
      <c r="Q578" s="265"/>
      <c r="R578" s="265"/>
      <c r="S578" s="265"/>
      <c r="T578" s="265"/>
      <c r="U578" s="265"/>
      <c r="V578" s="265"/>
      <c r="W578" s="265"/>
      <c r="X578" s="265"/>
      <c r="Y578" s="265"/>
      <c r="Z578" s="265"/>
      <c r="AA578" s="265"/>
    </row>
    <row r="579" spans="1:27" ht="12.75" customHeight="1" x14ac:dyDescent="0.25">
      <c r="A579" s="265"/>
      <c r="B579" s="265"/>
      <c r="C579" s="265"/>
      <c r="D579" s="265"/>
      <c r="E579" s="265"/>
      <c r="F579" s="265"/>
      <c r="G579" s="265"/>
      <c r="H579" s="266"/>
      <c r="I579" s="266"/>
      <c r="J579" s="266"/>
      <c r="K579" s="265"/>
      <c r="L579" s="265"/>
      <c r="M579" s="265"/>
      <c r="N579" s="265"/>
      <c r="O579" s="265"/>
      <c r="P579" s="265"/>
      <c r="Q579" s="265"/>
      <c r="R579" s="265"/>
      <c r="S579" s="265"/>
      <c r="T579" s="265"/>
      <c r="U579" s="265"/>
      <c r="V579" s="265"/>
      <c r="W579" s="265"/>
      <c r="X579" s="265"/>
      <c r="Y579" s="265"/>
      <c r="Z579" s="265"/>
      <c r="AA579" s="265"/>
    </row>
    <row r="580" spans="1:27" ht="12.75" customHeight="1" x14ac:dyDescent="0.25">
      <c r="A580" s="265"/>
      <c r="B580" s="265"/>
      <c r="C580" s="265"/>
      <c r="D580" s="265"/>
      <c r="E580" s="265"/>
      <c r="F580" s="265"/>
      <c r="G580" s="265"/>
      <c r="H580" s="266"/>
      <c r="I580" s="266"/>
      <c r="J580" s="266"/>
      <c r="K580" s="265"/>
      <c r="L580" s="265"/>
      <c r="M580" s="265"/>
      <c r="N580" s="265"/>
      <c r="O580" s="265"/>
      <c r="P580" s="265"/>
      <c r="Q580" s="265"/>
      <c r="R580" s="265"/>
      <c r="S580" s="265"/>
      <c r="T580" s="265"/>
      <c r="U580" s="265"/>
      <c r="V580" s="265"/>
      <c r="W580" s="265"/>
      <c r="X580" s="265"/>
      <c r="Y580" s="265"/>
      <c r="Z580" s="265"/>
      <c r="AA580" s="265"/>
    </row>
    <row r="581" spans="1:27" ht="12.75" customHeight="1" x14ac:dyDescent="0.25">
      <c r="A581" s="265"/>
      <c r="B581" s="265"/>
      <c r="C581" s="265"/>
      <c r="D581" s="265"/>
      <c r="E581" s="265"/>
      <c r="F581" s="265"/>
      <c r="G581" s="265"/>
      <c r="H581" s="266"/>
      <c r="I581" s="266"/>
      <c r="J581" s="266"/>
      <c r="K581" s="265"/>
      <c r="L581" s="265"/>
      <c r="M581" s="265"/>
      <c r="N581" s="265"/>
      <c r="O581" s="265"/>
      <c r="P581" s="265"/>
      <c r="Q581" s="265"/>
      <c r="R581" s="265"/>
      <c r="S581" s="265"/>
      <c r="T581" s="265"/>
      <c r="U581" s="265"/>
      <c r="V581" s="265"/>
      <c r="W581" s="265"/>
      <c r="X581" s="265"/>
      <c r="Y581" s="265"/>
      <c r="Z581" s="265"/>
      <c r="AA581" s="265"/>
    </row>
    <row r="582" spans="1:27" ht="12.75" customHeight="1" x14ac:dyDescent="0.25">
      <c r="A582" s="265"/>
      <c r="B582" s="265"/>
      <c r="C582" s="265"/>
      <c r="D582" s="265"/>
      <c r="E582" s="265"/>
      <c r="F582" s="265"/>
      <c r="G582" s="265"/>
      <c r="H582" s="266"/>
      <c r="I582" s="266"/>
      <c r="J582" s="266"/>
      <c r="K582" s="265"/>
      <c r="L582" s="265"/>
      <c r="M582" s="265"/>
      <c r="N582" s="265"/>
      <c r="O582" s="265"/>
      <c r="P582" s="265"/>
      <c r="Q582" s="265"/>
      <c r="R582" s="265"/>
      <c r="S582" s="265"/>
      <c r="T582" s="265"/>
      <c r="U582" s="265"/>
      <c r="V582" s="265"/>
      <c r="W582" s="265"/>
      <c r="X582" s="265"/>
      <c r="Y582" s="265"/>
      <c r="Z582" s="265"/>
      <c r="AA582" s="265"/>
    </row>
    <row r="583" spans="1:27" ht="12.75" customHeight="1" x14ac:dyDescent="0.25">
      <c r="A583" s="265"/>
      <c r="B583" s="265"/>
      <c r="C583" s="265"/>
      <c r="D583" s="265"/>
      <c r="E583" s="265"/>
      <c r="F583" s="265"/>
      <c r="G583" s="265"/>
      <c r="H583" s="266"/>
      <c r="I583" s="266"/>
      <c r="J583" s="266"/>
      <c r="K583" s="265"/>
      <c r="L583" s="265"/>
      <c r="M583" s="265"/>
      <c r="N583" s="265"/>
      <c r="O583" s="265"/>
      <c r="P583" s="265"/>
      <c r="Q583" s="265"/>
      <c r="R583" s="265"/>
      <c r="S583" s="265"/>
      <c r="T583" s="265"/>
      <c r="U583" s="265"/>
      <c r="V583" s="265"/>
      <c r="W583" s="265"/>
      <c r="X583" s="265"/>
      <c r="Y583" s="265"/>
      <c r="Z583" s="265"/>
      <c r="AA583" s="265"/>
    </row>
    <row r="584" spans="1:27" ht="12.75" customHeight="1" x14ac:dyDescent="0.25">
      <c r="A584" s="265"/>
      <c r="B584" s="265"/>
      <c r="C584" s="265"/>
      <c r="D584" s="265"/>
      <c r="E584" s="265"/>
      <c r="F584" s="265"/>
      <c r="G584" s="265"/>
      <c r="H584" s="266"/>
      <c r="I584" s="266"/>
      <c r="J584" s="266"/>
      <c r="K584" s="265"/>
      <c r="L584" s="265"/>
      <c r="M584" s="265"/>
      <c r="N584" s="265"/>
      <c r="O584" s="265"/>
      <c r="P584" s="265"/>
      <c r="Q584" s="265"/>
      <c r="R584" s="265"/>
      <c r="S584" s="265"/>
      <c r="T584" s="265"/>
      <c r="U584" s="265"/>
      <c r="V584" s="265"/>
      <c r="W584" s="265"/>
      <c r="X584" s="265"/>
      <c r="Y584" s="265"/>
      <c r="Z584" s="265"/>
      <c r="AA584" s="265"/>
    </row>
    <row r="585" spans="1:27" ht="12.75" customHeight="1" x14ac:dyDescent="0.25">
      <c r="A585" s="265"/>
      <c r="B585" s="265"/>
      <c r="C585" s="265"/>
      <c r="D585" s="265"/>
      <c r="E585" s="265"/>
      <c r="F585" s="265"/>
      <c r="G585" s="265"/>
      <c r="H585" s="266"/>
      <c r="I585" s="266"/>
      <c r="J585" s="266"/>
      <c r="K585" s="265"/>
      <c r="L585" s="265"/>
      <c r="M585" s="265"/>
      <c r="N585" s="265"/>
      <c r="O585" s="265"/>
      <c r="P585" s="265"/>
      <c r="Q585" s="265"/>
      <c r="R585" s="265"/>
      <c r="S585" s="265"/>
      <c r="T585" s="265"/>
      <c r="U585" s="265"/>
      <c r="V585" s="265"/>
      <c r="W585" s="265"/>
      <c r="X585" s="265"/>
      <c r="Y585" s="265"/>
      <c r="Z585" s="265"/>
      <c r="AA585" s="265"/>
    </row>
    <row r="586" spans="1:27" ht="12.75" customHeight="1" x14ac:dyDescent="0.25">
      <c r="A586" s="265"/>
      <c r="B586" s="265"/>
      <c r="C586" s="265"/>
      <c r="D586" s="265"/>
      <c r="E586" s="265"/>
      <c r="F586" s="265"/>
      <c r="G586" s="265"/>
      <c r="H586" s="266"/>
      <c r="I586" s="266"/>
      <c r="J586" s="266"/>
      <c r="K586" s="265"/>
      <c r="L586" s="265"/>
      <c r="M586" s="265"/>
      <c r="N586" s="265"/>
      <c r="O586" s="265"/>
      <c r="P586" s="265"/>
      <c r="Q586" s="265"/>
      <c r="R586" s="265"/>
      <c r="S586" s="265"/>
      <c r="T586" s="265"/>
      <c r="U586" s="265"/>
      <c r="V586" s="265"/>
      <c r="W586" s="265"/>
      <c r="X586" s="265"/>
      <c r="Y586" s="265"/>
      <c r="Z586" s="265"/>
      <c r="AA586" s="265"/>
    </row>
    <row r="587" spans="1:27" ht="12.75" customHeight="1" x14ac:dyDescent="0.25">
      <c r="A587" s="265"/>
      <c r="B587" s="265"/>
      <c r="C587" s="265"/>
      <c r="D587" s="265"/>
      <c r="E587" s="265"/>
      <c r="F587" s="265"/>
      <c r="G587" s="265"/>
      <c r="H587" s="266"/>
      <c r="I587" s="266"/>
      <c r="J587" s="266"/>
      <c r="K587" s="265"/>
      <c r="L587" s="265"/>
      <c r="M587" s="265"/>
      <c r="N587" s="265"/>
      <c r="O587" s="265"/>
      <c r="P587" s="265"/>
      <c r="Q587" s="265"/>
      <c r="R587" s="265"/>
      <c r="S587" s="265"/>
      <c r="T587" s="265"/>
      <c r="U587" s="265"/>
      <c r="V587" s="265"/>
      <c r="W587" s="265"/>
      <c r="X587" s="265"/>
      <c r="Y587" s="265"/>
      <c r="Z587" s="265"/>
      <c r="AA587" s="265"/>
    </row>
    <row r="588" spans="1:27" ht="12.75" customHeight="1" x14ac:dyDescent="0.25">
      <c r="A588" s="265"/>
      <c r="B588" s="265"/>
      <c r="C588" s="265"/>
      <c r="D588" s="265"/>
      <c r="E588" s="265"/>
      <c r="F588" s="265"/>
      <c r="G588" s="265"/>
      <c r="H588" s="266"/>
      <c r="I588" s="266"/>
      <c r="J588" s="266"/>
      <c r="K588" s="265"/>
      <c r="L588" s="265"/>
      <c r="M588" s="265"/>
      <c r="N588" s="265"/>
      <c r="O588" s="265"/>
      <c r="P588" s="265"/>
      <c r="Q588" s="265"/>
      <c r="R588" s="265"/>
      <c r="S588" s="265"/>
      <c r="T588" s="265"/>
      <c r="U588" s="265"/>
      <c r="V588" s="265"/>
      <c r="W588" s="265"/>
      <c r="X588" s="265"/>
      <c r="Y588" s="265"/>
      <c r="Z588" s="265"/>
      <c r="AA588" s="265"/>
    </row>
    <row r="589" spans="1:27" ht="12.75" customHeight="1" x14ac:dyDescent="0.25">
      <c r="A589" s="265"/>
      <c r="B589" s="265"/>
      <c r="C589" s="265"/>
      <c r="D589" s="265"/>
      <c r="E589" s="265"/>
      <c r="F589" s="265"/>
      <c r="G589" s="265"/>
      <c r="H589" s="266"/>
      <c r="I589" s="266"/>
      <c r="J589" s="266"/>
      <c r="K589" s="265"/>
      <c r="L589" s="265"/>
      <c r="M589" s="265"/>
      <c r="N589" s="265"/>
      <c r="O589" s="265"/>
      <c r="P589" s="265"/>
      <c r="Q589" s="265"/>
      <c r="R589" s="265"/>
      <c r="S589" s="265"/>
      <c r="T589" s="265"/>
      <c r="U589" s="265"/>
      <c r="V589" s="265"/>
      <c r="W589" s="265"/>
      <c r="X589" s="265"/>
      <c r="Y589" s="265"/>
      <c r="Z589" s="265"/>
      <c r="AA589" s="265"/>
    </row>
    <row r="590" spans="1:27" ht="12.75" customHeight="1" x14ac:dyDescent="0.25">
      <c r="A590" s="265"/>
      <c r="B590" s="265"/>
      <c r="C590" s="265"/>
      <c r="D590" s="265"/>
      <c r="E590" s="265"/>
      <c r="F590" s="265"/>
      <c r="G590" s="265"/>
      <c r="H590" s="266"/>
      <c r="I590" s="266"/>
      <c r="J590" s="266"/>
      <c r="K590" s="265"/>
      <c r="L590" s="265"/>
      <c r="M590" s="265"/>
      <c r="N590" s="265"/>
      <c r="O590" s="265"/>
      <c r="P590" s="265"/>
      <c r="Q590" s="265"/>
      <c r="R590" s="265"/>
      <c r="S590" s="265"/>
      <c r="T590" s="265"/>
      <c r="U590" s="265"/>
      <c r="V590" s="265"/>
      <c r="W590" s="265"/>
      <c r="X590" s="265"/>
      <c r="Y590" s="265"/>
      <c r="Z590" s="265"/>
      <c r="AA590" s="265"/>
    </row>
    <row r="591" spans="1:27" ht="12.75" customHeight="1" x14ac:dyDescent="0.25">
      <c r="A591" s="265"/>
      <c r="B591" s="265"/>
      <c r="C591" s="265"/>
      <c r="D591" s="265"/>
      <c r="E591" s="265"/>
      <c r="F591" s="265"/>
      <c r="G591" s="265"/>
      <c r="H591" s="266"/>
      <c r="I591" s="266"/>
      <c r="J591" s="266"/>
      <c r="K591" s="265"/>
      <c r="L591" s="265"/>
      <c r="M591" s="265"/>
      <c r="N591" s="265"/>
      <c r="O591" s="265"/>
      <c r="P591" s="265"/>
      <c r="Q591" s="265"/>
      <c r="R591" s="265"/>
      <c r="S591" s="265"/>
      <c r="T591" s="265"/>
      <c r="U591" s="265"/>
      <c r="V591" s="265"/>
      <c r="W591" s="265"/>
      <c r="X591" s="265"/>
      <c r="Y591" s="265"/>
      <c r="Z591" s="265"/>
      <c r="AA591" s="265"/>
    </row>
    <row r="592" spans="1:27" ht="12.75" customHeight="1" x14ac:dyDescent="0.25">
      <c r="A592" s="265"/>
      <c r="B592" s="265"/>
      <c r="C592" s="265"/>
      <c r="D592" s="265"/>
      <c r="E592" s="265"/>
      <c r="F592" s="265"/>
      <c r="G592" s="265"/>
      <c r="H592" s="266"/>
      <c r="I592" s="266"/>
      <c r="J592" s="266"/>
      <c r="K592" s="265"/>
      <c r="L592" s="265"/>
      <c r="M592" s="265"/>
      <c r="N592" s="265"/>
      <c r="O592" s="265"/>
      <c r="P592" s="265"/>
      <c r="Q592" s="265"/>
      <c r="R592" s="265"/>
      <c r="S592" s="265"/>
      <c r="T592" s="265"/>
      <c r="U592" s="265"/>
      <c r="V592" s="265"/>
      <c r="W592" s="265"/>
      <c r="X592" s="265"/>
      <c r="Y592" s="265"/>
      <c r="Z592" s="265"/>
      <c r="AA592" s="265"/>
    </row>
    <row r="593" spans="1:27" ht="12.75" customHeight="1" x14ac:dyDescent="0.25">
      <c r="A593" s="265"/>
      <c r="B593" s="265"/>
      <c r="C593" s="265"/>
      <c r="D593" s="265"/>
      <c r="E593" s="265"/>
      <c r="F593" s="265"/>
      <c r="G593" s="265"/>
      <c r="H593" s="266"/>
      <c r="I593" s="266"/>
      <c r="J593" s="266"/>
      <c r="K593" s="265"/>
      <c r="L593" s="265"/>
      <c r="M593" s="265"/>
      <c r="N593" s="265"/>
      <c r="O593" s="265"/>
      <c r="P593" s="265"/>
      <c r="Q593" s="265"/>
      <c r="R593" s="265"/>
      <c r="S593" s="265"/>
      <c r="T593" s="265"/>
      <c r="U593" s="265"/>
      <c r="V593" s="265"/>
      <c r="W593" s="265"/>
      <c r="X593" s="265"/>
      <c r="Y593" s="265"/>
      <c r="Z593" s="265"/>
      <c r="AA593" s="265"/>
    </row>
    <row r="594" spans="1:27" ht="12.75" customHeight="1" x14ac:dyDescent="0.25">
      <c r="A594" s="265"/>
      <c r="B594" s="265"/>
      <c r="C594" s="265"/>
      <c r="D594" s="265"/>
      <c r="E594" s="265"/>
      <c r="F594" s="265"/>
      <c r="G594" s="265"/>
      <c r="H594" s="266"/>
      <c r="I594" s="266"/>
      <c r="J594" s="266"/>
      <c r="K594" s="265"/>
      <c r="L594" s="265"/>
      <c r="M594" s="265"/>
      <c r="N594" s="265"/>
      <c r="O594" s="265"/>
      <c r="P594" s="265"/>
      <c r="Q594" s="265"/>
      <c r="R594" s="265"/>
      <c r="S594" s="265"/>
      <c r="T594" s="265"/>
      <c r="U594" s="265"/>
      <c r="V594" s="265"/>
      <c r="W594" s="265"/>
      <c r="X594" s="265"/>
      <c r="Y594" s="265"/>
      <c r="Z594" s="265"/>
      <c r="AA594" s="265"/>
    </row>
    <row r="595" spans="1:27" ht="12.75" customHeight="1" x14ac:dyDescent="0.25">
      <c r="A595" s="265"/>
      <c r="B595" s="265"/>
      <c r="C595" s="265"/>
      <c r="D595" s="265"/>
      <c r="E595" s="265"/>
      <c r="F595" s="265"/>
      <c r="G595" s="265"/>
      <c r="H595" s="266"/>
      <c r="I595" s="266"/>
      <c r="J595" s="266"/>
      <c r="K595" s="265"/>
      <c r="L595" s="265"/>
      <c r="M595" s="265"/>
      <c r="N595" s="265"/>
      <c r="O595" s="265"/>
      <c r="P595" s="265"/>
      <c r="Q595" s="265"/>
      <c r="R595" s="265"/>
      <c r="S595" s="265"/>
      <c r="T595" s="265"/>
      <c r="U595" s="265"/>
      <c r="V595" s="265"/>
      <c r="W595" s="265"/>
      <c r="X595" s="265"/>
      <c r="Y595" s="265"/>
      <c r="Z595" s="265"/>
      <c r="AA595" s="265"/>
    </row>
    <row r="596" spans="1:27" ht="12.75" customHeight="1" x14ac:dyDescent="0.25">
      <c r="A596" s="265"/>
      <c r="B596" s="265"/>
      <c r="C596" s="265"/>
      <c r="D596" s="265"/>
      <c r="E596" s="265"/>
      <c r="F596" s="265"/>
      <c r="G596" s="265"/>
      <c r="H596" s="266"/>
      <c r="I596" s="266"/>
      <c r="J596" s="266"/>
      <c r="K596" s="265"/>
      <c r="L596" s="265"/>
      <c r="M596" s="265"/>
      <c r="N596" s="265"/>
      <c r="O596" s="265"/>
      <c r="P596" s="265"/>
      <c r="Q596" s="265"/>
      <c r="R596" s="265"/>
      <c r="S596" s="265"/>
      <c r="T596" s="265"/>
      <c r="U596" s="265"/>
      <c r="V596" s="265"/>
      <c r="W596" s="265"/>
      <c r="X596" s="265"/>
      <c r="Y596" s="265"/>
      <c r="Z596" s="265"/>
      <c r="AA596" s="265"/>
    </row>
    <row r="597" spans="1:27" ht="12.75" customHeight="1" x14ac:dyDescent="0.25">
      <c r="A597" s="265"/>
      <c r="B597" s="265"/>
      <c r="C597" s="265"/>
      <c r="D597" s="265"/>
      <c r="E597" s="265"/>
      <c r="F597" s="265"/>
      <c r="G597" s="265"/>
      <c r="H597" s="266"/>
      <c r="I597" s="266"/>
      <c r="J597" s="266"/>
      <c r="K597" s="265"/>
      <c r="L597" s="265"/>
      <c r="M597" s="265"/>
      <c r="N597" s="265"/>
      <c r="O597" s="265"/>
      <c r="P597" s="265"/>
      <c r="Q597" s="265"/>
      <c r="R597" s="265"/>
      <c r="S597" s="265"/>
      <c r="T597" s="265"/>
      <c r="U597" s="265"/>
      <c r="V597" s="265"/>
      <c r="W597" s="265"/>
      <c r="X597" s="265"/>
      <c r="Y597" s="265"/>
      <c r="Z597" s="265"/>
      <c r="AA597" s="265"/>
    </row>
    <row r="598" spans="1:27" ht="12.75" customHeight="1" x14ac:dyDescent="0.25">
      <c r="A598" s="265"/>
      <c r="B598" s="265"/>
      <c r="C598" s="265"/>
      <c r="D598" s="265"/>
      <c r="E598" s="265"/>
      <c r="F598" s="265"/>
      <c r="G598" s="265"/>
      <c r="H598" s="266"/>
      <c r="I598" s="266"/>
      <c r="J598" s="266"/>
      <c r="K598" s="265"/>
      <c r="L598" s="265"/>
      <c r="M598" s="265"/>
      <c r="N598" s="265"/>
      <c r="O598" s="265"/>
      <c r="P598" s="265"/>
      <c r="Q598" s="265"/>
      <c r="R598" s="265"/>
      <c r="S598" s="265"/>
      <c r="T598" s="265"/>
      <c r="U598" s="265"/>
      <c r="V598" s="265"/>
      <c r="W598" s="265"/>
      <c r="X598" s="265"/>
      <c r="Y598" s="265"/>
      <c r="Z598" s="265"/>
      <c r="AA598" s="265"/>
    </row>
    <row r="599" spans="1:27" ht="12.75" customHeight="1" x14ac:dyDescent="0.25">
      <c r="A599" s="265"/>
      <c r="B599" s="265"/>
      <c r="C599" s="265"/>
      <c r="D599" s="265"/>
      <c r="E599" s="265"/>
      <c r="F599" s="265"/>
      <c r="G599" s="265"/>
      <c r="H599" s="266"/>
      <c r="I599" s="266"/>
      <c r="J599" s="266"/>
      <c r="K599" s="265"/>
      <c r="L599" s="265"/>
      <c r="M599" s="265"/>
      <c r="N599" s="265"/>
      <c r="O599" s="265"/>
      <c r="P599" s="265"/>
      <c r="Q599" s="265"/>
      <c r="R599" s="265"/>
      <c r="S599" s="265"/>
      <c r="T599" s="265"/>
      <c r="U599" s="265"/>
      <c r="V599" s="265"/>
      <c r="W599" s="265"/>
      <c r="X599" s="265"/>
      <c r="Y599" s="265"/>
      <c r="Z599" s="265"/>
      <c r="AA599" s="265"/>
    </row>
    <row r="600" spans="1:27" ht="12.75" customHeight="1" x14ac:dyDescent="0.25">
      <c r="A600" s="265"/>
      <c r="B600" s="265"/>
      <c r="C600" s="265"/>
      <c r="D600" s="265"/>
      <c r="E600" s="265"/>
      <c r="F600" s="265"/>
      <c r="G600" s="265"/>
      <c r="H600" s="266"/>
      <c r="I600" s="266"/>
      <c r="J600" s="266"/>
      <c r="K600" s="265"/>
      <c r="L600" s="265"/>
      <c r="M600" s="265"/>
      <c r="N600" s="265"/>
      <c r="O600" s="265"/>
      <c r="P600" s="265"/>
      <c r="Q600" s="265"/>
      <c r="R600" s="265"/>
      <c r="S600" s="265"/>
      <c r="T600" s="265"/>
      <c r="U600" s="265"/>
      <c r="V600" s="265"/>
      <c r="W600" s="265"/>
      <c r="X600" s="265"/>
      <c r="Y600" s="265"/>
      <c r="Z600" s="265"/>
      <c r="AA600" s="265"/>
    </row>
    <row r="601" spans="1:27" ht="12.75" customHeight="1" x14ac:dyDescent="0.25">
      <c r="A601" s="265"/>
      <c r="B601" s="265"/>
      <c r="C601" s="265"/>
      <c r="D601" s="265"/>
      <c r="E601" s="265"/>
      <c r="F601" s="265"/>
      <c r="G601" s="265"/>
      <c r="H601" s="266"/>
      <c r="I601" s="266"/>
      <c r="J601" s="266"/>
      <c r="K601" s="265"/>
      <c r="L601" s="265"/>
      <c r="M601" s="265"/>
      <c r="N601" s="265"/>
      <c r="O601" s="265"/>
      <c r="P601" s="265"/>
      <c r="Q601" s="265"/>
      <c r="R601" s="265"/>
      <c r="S601" s="265"/>
      <c r="T601" s="265"/>
      <c r="U601" s="265"/>
      <c r="V601" s="265"/>
      <c r="W601" s="265"/>
      <c r="X601" s="265"/>
      <c r="Y601" s="265"/>
      <c r="Z601" s="265"/>
      <c r="AA601" s="265"/>
    </row>
    <row r="602" spans="1:27" ht="12.75" customHeight="1" x14ac:dyDescent="0.25">
      <c r="A602" s="265"/>
      <c r="B602" s="265"/>
      <c r="C602" s="265"/>
      <c r="D602" s="265"/>
      <c r="E602" s="265"/>
      <c r="F602" s="265"/>
      <c r="G602" s="265"/>
      <c r="H602" s="266"/>
      <c r="I602" s="266"/>
      <c r="J602" s="266"/>
      <c r="K602" s="265"/>
      <c r="L602" s="265"/>
      <c r="M602" s="265"/>
      <c r="N602" s="265"/>
      <c r="O602" s="265"/>
      <c r="P602" s="265"/>
      <c r="Q602" s="265"/>
      <c r="R602" s="265"/>
      <c r="S602" s="265"/>
      <c r="T602" s="265"/>
      <c r="U602" s="265"/>
      <c r="V602" s="265"/>
      <c r="W602" s="265"/>
      <c r="X602" s="265"/>
      <c r="Y602" s="265"/>
      <c r="Z602" s="265"/>
      <c r="AA602" s="265"/>
    </row>
    <row r="603" spans="1:27" ht="12.75" customHeight="1" x14ac:dyDescent="0.25">
      <c r="A603" s="265"/>
      <c r="B603" s="265"/>
      <c r="C603" s="265"/>
      <c r="D603" s="265"/>
      <c r="E603" s="265"/>
      <c r="F603" s="265"/>
      <c r="G603" s="265"/>
      <c r="H603" s="266"/>
      <c r="I603" s="266"/>
      <c r="J603" s="266"/>
      <c r="K603" s="265"/>
      <c r="L603" s="265"/>
      <c r="M603" s="265"/>
      <c r="N603" s="265"/>
      <c r="O603" s="265"/>
      <c r="P603" s="265"/>
      <c r="Q603" s="265"/>
      <c r="R603" s="265"/>
      <c r="S603" s="265"/>
      <c r="T603" s="265"/>
      <c r="U603" s="265"/>
      <c r="V603" s="265"/>
      <c r="W603" s="265"/>
      <c r="X603" s="265"/>
      <c r="Y603" s="265"/>
      <c r="Z603" s="265"/>
      <c r="AA603" s="265"/>
    </row>
    <row r="604" spans="1:27" ht="12.75" customHeight="1" x14ac:dyDescent="0.25">
      <c r="A604" s="265"/>
      <c r="B604" s="265"/>
      <c r="C604" s="265"/>
      <c r="D604" s="265"/>
      <c r="E604" s="265"/>
      <c r="F604" s="265"/>
      <c r="G604" s="265"/>
      <c r="H604" s="266"/>
      <c r="I604" s="266"/>
      <c r="J604" s="266"/>
      <c r="K604" s="265"/>
      <c r="L604" s="265"/>
      <c r="M604" s="265"/>
      <c r="N604" s="265"/>
      <c r="O604" s="265"/>
      <c r="P604" s="265"/>
      <c r="Q604" s="265"/>
      <c r="R604" s="265"/>
      <c r="S604" s="265"/>
      <c r="T604" s="265"/>
      <c r="U604" s="265"/>
      <c r="V604" s="265"/>
      <c r="W604" s="265"/>
      <c r="X604" s="265"/>
      <c r="Y604" s="265"/>
      <c r="Z604" s="265"/>
      <c r="AA604" s="265"/>
    </row>
    <row r="605" spans="1:27" ht="12.75" customHeight="1" x14ac:dyDescent="0.25">
      <c r="A605" s="265"/>
      <c r="B605" s="265"/>
      <c r="C605" s="265"/>
      <c r="D605" s="265"/>
      <c r="E605" s="265"/>
      <c r="F605" s="265"/>
      <c r="G605" s="265"/>
      <c r="H605" s="266"/>
      <c r="I605" s="266"/>
      <c r="J605" s="266"/>
      <c r="K605" s="265"/>
      <c r="L605" s="265"/>
      <c r="M605" s="265"/>
      <c r="N605" s="265"/>
      <c r="O605" s="265"/>
      <c r="P605" s="265"/>
      <c r="Q605" s="265"/>
      <c r="R605" s="265"/>
      <c r="S605" s="265"/>
      <c r="T605" s="265"/>
      <c r="U605" s="265"/>
      <c r="V605" s="265"/>
      <c r="W605" s="265"/>
      <c r="X605" s="265"/>
      <c r="Y605" s="265"/>
      <c r="Z605" s="265"/>
      <c r="AA605" s="265"/>
    </row>
    <row r="606" spans="1:27" ht="12.75" customHeight="1" x14ac:dyDescent="0.25">
      <c r="A606" s="265"/>
      <c r="B606" s="265"/>
      <c r="C606" s="265"/>
      <c r="D606" s="265"/>
      <c r="E606" s="265"/>
      <c r="F606" s="265"/>
      <c r="G606" s="265"/>
      <c r="H606" s="266"/>
      <c r="I606" s="266"/>
      <c r="J606" s="266"/>
      <c r="K606" s="265"/>
      <c r="L606" s="265"/>
      <c r="M606" s="265"/>
      <c r="N606" s="265"/>
      <c r="O606" s="265"/>
      <c r="P606" s="265"/>
      <c r="Q606" s="265"/>
      <c r="R606" s="265"/>
      <c r="S606" s="265"/>
      <c r="T606" s="265"/>
      <c r="U606" s="265"/>
      <c r="V606" s="265"/>
      <c r="W606" s="265"/>
      <c r="X606" s="265"/>
      <c r="Y606" s="265"/>
      <c r="Z606" s="265"/>
      <c r="AA606" s="265"/>
    </row>
    <row r="607" spans="1:27" ht="12.75" customHeight="1" x14ac:dyDescent="0.25">
      <c r="A607" s="265"/>
      <c r="B607" s="265"/>
      <c r="C607" s="265"/>
      <c r="D607" s="265"/>
      <c r="E607" s="265"/>
      <c r="F607" s="265"/>
      <c r="G607" s="265"/>
      <c r="H607" s="266"/>
      <c r="I607" s="266"/>
      <c r="J607" s="266"/>
      <c r="K607" s="265"/>
      <c r="L607" s="265"/>
      <c r="M607" s="265"/>
      <c r="N607" s="265"/>
      <c r="O607" s="265"/>
      <c r="P607" s="265"/>
      <c r="Q607" s="265"/>
      <c r="R607" s="265"/>
      <c r="S607" s="265"/>
      <c r="T607" s="265"/>
      <c r="U607" s="265"/>
      <c r="V607" s="265"/>
      <c r="W607" s="265"/>
      <c r="X607" s="265"/>
      <c r="Y607" s="265"/>
      <c r="Z607" s="265"/>
      <c r="AA607" s="265"/>
    </row>
    <row r="608" spans="1:27" ht="12.75" customHeight="1" x14ac:dyDescent="0.25">
      <c r="A608" s="265"/>
      <c r="B608" s="265"/>
      <c r="C608" s="265"/>
      <c r="D608" s="265"/>
      <c r="E608" s="265"/>
      <c r="F608" s="265"/>
      <c r="G608" s="265"/>
      <c r="H608" s="266"/>
      <c r="I608" s="266"/>
      <c r="J608" s="266"/>
      <c r="K608" s="265"/>
      <c r="L608" s="265"/>
      <c r="M608" s="265"/>
      <c r="N608" s="265"/>
      <c r="O608" s="265"/>
      <c r="P608" s="265"/>
      <c r="Q608" s="265"/>
      <c r="R608" s="265"/>
      <c r="S608" s="265"/>
      <c r="T608" s="265"/>
      <c r="U608" s="265"/>
      <c r="V608" s="265"/>
      <c r="W608" s="265"/>
      <c r="X608" s="265"/>
      <c r="Y608" s="265"/>
      <c r="Z608" s="265"/>
      <c r="AA608" s="265"/>
    </row>
    <row r="609" spans="1:27" ht="12.75" customHeight="1" x14ac:dyDescent="0.25">
      <c r="A609" s="265"/>
      <c r="B609" s="265"/>
      <c r="C609" s="265"/>
      <c r="D609" s="265"/>
      <c r="E609" s="265"/>
      <c r="F609" s="265"/>
      <c r="G609" s="265"/>
      <c r="H609" s="266"/>
      <c r="I609" s="266"/>
      <c r="J609" s="266"/>
      <c r="K609" s="265"/>
      <c r="L609" s="265"/>
      <c r="M609" s="265"/>
      <c r="N609" s="265"/>
      <c r="O609" s="265"/>
      <c r="P609" s="265"/>
      <c r="Q609" s="265"/>
      <c r="R609" s="265"/>
      <c r="S609" s="265"/>
      <c r="T609" s="265"/>
      <c r="U609" s="265"/>
      <c r="V609" s="265"/>
      <c r="W609" s="265"/>
      <c r="X609" s="265"/>
      <c r="Y609" s="265"/>
      <c r="Z609" s="265"/>
      <c r="AA609" s="265"/>
    </row>
    <row r="610" spans="1:27" ht="12.75" customHeight="1" x14ac:dyDescent="0.25">
      <c r="A610" s="265"/>
      <c r="B610" s="265"/>
      <c r="C610" s="265"/>
      <c r="D610" s="265"/>
      <c r="E610" s="265"/>
      <c r="F610" s="265"/>
      <c r="G610" s="265"/>
      <c r="H610" s="266"/>
      <c r="I610" s="266"/>
      <c r="J610" s="266"/>
      <c r="K610" s="265"/>
      <c r="L610" s="265"/>
      <c r="M610" s="265"/>
      <c r="N610" s="265"/>
      <c r="O610" s="265"/>
      <c r="P610" s="265"/>
      <c r="Q610" s="265"/>
      <c r="R610" s="265"/>
      <c r="S610" s="265"/>
      <c r="T610" s="265"/>
      <c r="U610" s="265"/>
      <c r="V610" s="265"/>
      <c r="W610" s="265"/>
      <c r="X610" s="265"/>
      <c r="Y610" s="265"/>
      <c r="Z610" s="265"/>
      <c r="AA610" s="265"/>
    </row>
    <row r="611" spans="1:27" ht="12.75" customHeight="1" x14ac:dyDescent="0.25">
      <c r="A611" s="265"/>
      <c r="B611" s="265"/>
      <c r="C611" s="265"/>
      <c r="D611" s="265"/>
      <c r="E611" s="265"/>
      <c r="F611" s="265"/>
      <c r="G611" s="265"/>
      <c r="H611" s="266"/>
      <c r="I611" s="266"/>
      <c r="J611" s="266"/>
      <c r="K611" s="265"/>
      <c r="L611" s="265"/>
      <c r="M611" s="265"/>
      <c r="N611" s="265"/>
      <c r="O611" s="265"/>
      <c r="P611" s="265"/>
      <c r="Q611" s="265"/>
      <c r="R611" s="265"/>
      <c r="S611" s="265"/>
      <c r="T611" s="265"/>
      <c r="U611" s="265"/>
      <c r="V611" s="265"/>
      <c r="W611" s="265"/>
      <c r="X611" s="265"/>
      <c r="Y611" s="265"/>
      <c r="Z611" s="265"/>
      <c r="AA611" s="265"/>
    </row>
    <row r="612" spans="1:27" ht="12.75" customHeight="1" x14ac:dyDescent="0.25">
      <c r="A612" s="265"/>
      <c r="B612" s="265"/>
      <c r="C612" s="265"/>
      <c r="D612" s="265"/>
      <c r="E612" s="265"/>
      <c r="F612" s="265"/>
      <c r="G612" s="265"/>
      <c r="H612" s="266"/>
      <c r="I612" s="266"/>
      <c r="J612" s="266"/>
      <c r="K612" s="265"/>
      <c r="L612" s="265"/>
      <c r="M612" s="265"/>
      <c r="N612" s="265"/>
      <c r="O612" s="265"/>
      <c r="P612" s="265"/>
      <c r="Q612" s="265"/>
      <c r="R612" s="265"/>
      <c r="S612" s="265"/>
      <c r="T612" s="265"/>
      <c r="U612" s="265"/>
      <c r="V612" s="265"/>
      <c r="W612" s="265"/>
      <c r="X612" s="265"/>
      <c r="Y612" s="265"/>
      <c r="Z612" s="265"/>
      <c r="AA612" s="265"/>
    </row>
    <row r="613" spans="1:27" ht="12.75" customHeight="1" x14ac:dyDescent="0.25">
      <c r="A613" s="265"/>
      <c r="B613" s="265"/>
      <c r="C613" s="265"/>
      <c r="D613" s="265"/>
      <c r="E613" s="265"/>
      <c r="F613" s="265"/>
      <c r="G613" s="265"/>
      <c r="H613" s="266"/>
      <c r="I613" s="266"/>
      <c r="J613" s="266"/>
      <c r="K613" s="265"/>
      <c r="L613" s="265"/>
      <c r="M613" s="265"/>
      <c r="N613" s="265"/>
      <c r="O613" s="265"/>
      <c r="P613" s="265"/>
      <c r="Q613" s="265"/>
      <c r="R613" s="265"/>
      <c r="S613" s="265"/>
      <c r="T613" s="265"/>
      <c r="U613" s="265"/>
      <c r="V613" s="265"/>
      <c r="W613" s="265"/>
      <c r="X613" s="265"/>
      <c r="Y613" s="265"/>
      <c r="Z613" s="265"/>
      <c r="AA613" s="265"/>
    </row>
    <row r="614" spans="1:27" ht="12.75" customHeight="1" x14ac:dyDescent="0.25">
      <c r="A614" s="265"/>
      <c r="B614" s="265"/>
      <c r="C614" s="265"/>
      <c r="D614" s="265"/>
      <c r="E614" s="265"/>
      <c r="F614" s="265"/>
      <c r="G614" s="265"/>
      <c r="H614" s="266"/>
      <c r="I614" s="266"/>
      <c r="J614" s="266"/>
      <c r="K614" s="265"/>
      <c r="L614" s="265"/>
      <c r="M614" s="265"/>
      <c r="N614" s="265"/>
      <c r="O614" s="265"/>
      <c r="P614" s="265"/>
      <c r="Q614" s="265"/>
      <c r="R614" s="265"/>
      <c r="S614" s="265"/>
      <c r="T614" s="265"/>
      <c r="U614" s="265"/>
      <c r="V614" s="265"/>
      <c r="W614" s="265"/>
      <c r="X614" s="265"/>
      <c r="Y614" s="265"/>
      <c r="Z614" s="265"/>
      <c r="AA614" s="265"/>
    </row>
    <row r="615" spans="1:27" ht="12.75" customHeight="1" x14ac:dyDescent="0.25">
      <c r="A615" s="265"/>
      <c r="B615" s="265"/>
      <c r="C615" s="265"/>
      <c r="D615" s="265"/>
      <c r="E615" s="265"/>
      <c r="F615" s="265"/>
      <c r="G615" s="265"/>
      <c r="H615" s="266"/>
      <c r="I615" s="266"/>
      <c r="J615" s="266"/>
      <c r="K615" s="265"/>
      <c r="L615" s="265"/>
      <c r="M615" s="265"/>
      <c r="N615" s="265"/>
      <c r="O615" s="265"/>
      <c r="P615" s="265"/>
      <c r="Q615" s="265"/>
      <c r="R615" s="265"/>
      <c r="S615" s="265"/>
      <c r="T615" s="265"/>
      <c r="U615" s="265"/>
      <c r="V615" s="265"/>
      <c r="W615" s="265"/>
      <c r="X615" s="265"/>
      <c r="Y615" s="265"/>
      <c r="Z615" s="265"/>
      <c r="AA615" s="265"/>
    </row>
    <row r="616" spans="1:27" ht="12.75" customHeight="1" x14ac:dyDescent="0.25">
      <c r="A616" s="265"/>
      <c r="B616" s="265"/>
      <c r="C616" s="265"/>
      <c r="D616" s="265"/>
      <c r="E616" s="265"/>
      <c r="F616" s="265"/>
      <c r="G616" s="265"/>
      <c r="H616" s="266"/>
      <c r="I616" s="266"/>
      <c r="J616" s="266"/>
      <c r="K616" s="265"/>
      <c r="L616" s="265"/>
      <c r="M616" s="265"/>
      <c r="N616" s="265"/>
      <c r="O616" s="265"/>
      <c r="P616" s="265"/>
      <c r="Q616" s="265"/>
      <c r="R616" s="265"/>
      <c r="S616" s="265"/>
      <c r="T616" s="265"/>
      <c r="U616" s="265"/>
      <c r="V616" s="265"/>
      <c r="W616" s="265"/>
      <c r="X616" s="265"/>
      <c r="Y616" s="265"/>
      <c r="Z616" s="265"/>
      <c r="AA616" s="265"/>
    </row>
    <row r="617" spans="1:27" ht="12.75" customHeight="1" x14ac:dyDescent="0.25">
      <c r="A617" s="265"/>
      <c r="B617" s="265"/>
      <c r="C617" s="265"/>
      <c r="D617" s="265"/>
      <c r="E617" s="265"/>
      <c r="F617" s="265"/>
      <c r="G617" s="265"/>
      <c r="H617" s="266"/>
      <c r="I617" s="266"/>
      <c r="J617" s="266"/>
      <c r="K617" s="265"/>
      <c r="L617" s="265"/>
      <c r="M617" s="265"/>
      <c r="N617" s="265"/>
      <c r="O617" s="265"/>
      <c r="P617" s="265"/>
      <c r="Q617" s="265"/>
      <c r="R617" s="265"/>
      <c r="S617" s="265"/>
      <c r="T617" s="265"/>
      <c r="U617" s="265"/>
      <c r="V617" s="265"/>
      <c r="W617" s="265"/>
      <c r="X617" s="265"/>
      <c r="Y617" s="265"/>
      <c r="Z617" s="265"/>
      <c r="AA617" s="265"/>
    </row>
    <row r="618" spans="1:27" ht="12.75" customHeight="1" x14ac:dyDescent="0.25">
      <c r="A618" s="265"/>
      <c r="B618" s="265"/>
      <c r="C618" s="265"/>
      <c r="D618" s="265"/>
      <c r="E618" s="265"/>
      <c r="F618" s="265"/>
      <c r="G618" s="265"/>
      <c r="H618" s="266"/>
      <c r="I618" s="266"/>
      <c r="J618" s="266"/>
      <c r="K618" s="265"/>
      <c r="L618" s="265"/>
      <c r="M618" s="265"/>
      <c r="N618" s="265"/>
      <c r="O618" s="265"/>
      <c r="P618" s="265"/>
      <c r="Q618" s="265"/>
      <c r="R618" s="265"/>
      <c r="S618" s="265"/>
      <c r="T618" s="265"/>
      <c r="U618" s="265"/>
      <c r="V618" s="265"/>
      <c r="W618" s="265"/>
      <c r="X618" s="265"/>
      <c r="Y618" s="265"/>
      <c r="Z618" s="265"/>
      <c r="AA618" s="265"/>
    </row>
    <row r="619" spans="1:27" ht="12.75" customHeight="1" x14ac:dyDescent="0.25">
      <c r="A619" s="265"/>
      <c r="B619" s="265"/>
      <c r="C619" s="265"/>
      <c r="D619" s="265"/>
      <c r="E619" s="265"/>
      <c r="F619" s="265"/>
      <c r="G619" s="265"/>
      <c r="H619" s="266"/>
      <c r="I619" s="266"/>
      <c r="J619" s="266"/>
      <c r="K619" s="265"/>
      <c r="L619" s="265"/>
      <c r="M619" s="265"/>
      <c r="N619" s="265"/>
      <c r="O619" s="265"/>
      <c r="P619" s="265"/>
      <c r="Q619" s="265"/>
      <c r="R619" s="265"/>
      <c r="S619" s="265"/>
      <c r="T619" s="265"/>
      <c r="U619" s="265"/>
      <c r="V619" s="265"/>
      <c r="W619" s="265"/>
      <c r="X619" s="265"/>
      <c r="Y619" s="265"/>
      <c r="Z619" s="265"/>
      <c r="AA619" s="265"/>
    </row>
    <row r="620" spans="1:27" ht="12.75" customHeight="1" x14ac:dyDescent="0.25">
      <c r="A620" s="265"/>
      <c r="B620" s="265"/>
      <c r="C620" s="265"/>
      <c r="D620" s="265"/>
      <c r="E620" s="265"/>
      <c r="F620" s="265"/>
      <c r="G620" s="265"/>
      <c r="H620" s="266"/>
      <c r="I620" s="266"/>
      <c r="J620" s="266"/>
      <c r="K620" s="265"/>
      <c r="L620" s="265"/>
      <c r="M620" s="265"/>
      <c r="N620" s="265"/>
      <c r="O620" s="265"/>
      <c r="P620" s="265"/>
      <c r="Q620" s="265"/>
      <c r="R620" s="265"/>
      <c r="S620" s="265"/>
      <c r="T620" s="265"/>
      <c r="U620" s="265"/>
      <c r="V620" s="265"/>
      <c r="W620" s="265"/>
      <c r="X620" s="265"/>
      <c r="Y620" s="265"/>
      <c r="Z620" s="265"/>
      <c r="AA620" s="265"/>
    </row>
    <row r="621" spans="1:27" ht="12.75" customHeight="1" x14ac:dyDescent="0.25">
      <c r="A621" s="265"/>
      <c r="B621" s="265"/>
      <c r="C621" s="265"/>
      <c r="D621" s="265"/>
      <c r="E621" s="265"/>
      <c r="F621" s="265"/>
      <c r="G621" s="265"/>
      <c r="H621" s="266"/>
      <c r="I621" s="266"/>
      <c r="J621" s="266"/>
      <c r="K621" s="265"/>
      <c r="L621" s="265"/>
      <c r="M621" s="265"/>
      <c r="N621" s="265"/>
      <c r="O621" s="265"/>
      <c r="P621" s="265"/>
      <c r="Q621" s="265"/>
      <c r="R621" s="265"/>
      <c r="S621" s="265"/>
      <c r="T621" s="265"/>
      <c r="U621" s="265"/>
      <c r="V621" s="265"/>
      <c r="W621" s="265"/>
      <c r="X621" s="265"/>
      <c r="Y621" s="265"/>
      <c r="Z621" s="265"/>
      <c r="AA621" s="265"/>
    </row>
    <row r="622" spans="1:27" ht="12.75" customHeight="1" x14ac:dyDescent="0.25">
      <c r="A622" s="265"/>
      <c r="B622" s="265"/>
      <c r="C622" s="265"/>
      <c r="D622" s="265"/>
      <c r="E622" s="265"/>
      <c r="F622" s="265"/>
      <c r="G622" s="265"/>
      <c r="H622" s="266"/>
      <c r="I622" s="266"/>
      <c r="J622" s="266"/>
      <c r="K622" s="265"/>
      <c r="L622" s="265"/>
      <c r="M622" s="265"/>
      <c r="N622" s="265"/>
      <c r="O622" s="265"/>
      <c r="P622" s="265"/>
      <c r="Q622" s="265"/>
      <c r="R622" s="265"/>
      <c r="S622" s="265"/>
      <c r="T622" s="265"/>
      <c r="U622" s="265"/>
      <c r="V622" s="265"/>
      <c r="W622" s="265"/>
      <c r="X622" s="265"/>
      <c r="Y622" s="265"/>
      <c r="Z622" s="265"/>
      <c r="AA622" s="265"/>
    </row>
    <row r="623" spans="1:27" ht="12.75" customHeight="1" x14ac:dyDescent="0.25">
      <c r="A623" s="265"/>
      <c r="B623" s="265"/>
      <c r="C623" s="265"/>
      <c r="D623" s="265"/>
      <c r="E623" s="265"/>
      <c r="F623" s="265"/>
      <c r="G623" s="265"/>
      <c r="H623" s="266"/>
      <c r="I623" s="266"/>
      <c r="J623" s="266"/>
      <c r="K623" s="265"/>
      <c r="L623" s="265"/>
      <c r="M623" s="265"/>
      <c r="N623" s="265"/>
      <c r="O623" s="265"/>
      <c r="P623" s="265"/>
      <c r="Q623" s="265"/>
      <c r="R623" s="265"/>
      <c r="S623" s="265"/>
      <c r="T623" s="265"/>
      <c r="U623" s="265"/>
      <c r="V623" s="265"/>
      <c r="W623" s="265"/>
      <c r="X623" s="265"/>
      <c r="Y623" s="265"/>
      <c r="Z623" s="265"/>
      <c r="AA623" s="265"/>
    </row>
    <row r="624" spans="1:27" ht="12.75" customHeight="1" x14ac:dyDescent="0.25">
      <c r="A624" s="265"/>
      <c r="B624" s="265"/>
      <c r="C624" s="265"/>
      <c r="D624" s="265"/>
      <c r="E624" s="265"/>
      <c r="F624" s="265"/>
      <c r="G624" s="265"/>
      <c r="H624" s="266"/>
      <c r="I624" s="266"/>
      <c r="J624" s="266"/>
      <c r="K624" s="265"/>
      <c r="L624" s="265"/>
      <c r="M624" s="265"/>
      <c r="N624" s="265"/>
      <c r="O624" s="265"/>
      <c r="P624" s="265"/>
      <c r="Q624" s="265"/>
      <c r="R624" s="265"/>
      <c r="S624" s="265"/>
      <c r="T624" s="265"/>
      <c r="U624" s="265"/>
      <c r="V624" s="265"/>
      <c r="W624" s="265"/>
      <c r="X624" s="265"/>
      <c r="Y624" s="265"/>
      <c r="Z624" s="265"/>
      <c r="AA624" s="265"/>
    </row>
    <row r="625" spans="1:27" ht="12.75" customHeight="1" x14ac:dyDescent="0.25">
      <c r="A625" s="265"/>
      <c r="B625" s="265"/>
      <c r="C625" s="265"/>
      <c r="D625" s="265"/>
      <c r="E625" s="265"/>
      <c r="F625" s="265"/>
      <c r="G625" s="265"/>
      <c r="H625" s="266"/>
      <c r="I625" s="266"/>
      <c r="J625" s="266"/>
      <c r="K625" s="265"/>
      <c r="L625" s="265"/>
      <c r="M625" s="265"/>
      <c r="N625" s="265"/>
      <c r="O625" s="265"/>
      <c r="P625" s="265"/>
      <c r="Q625" s="265"/>
      <c r="R625" s="265"/>
      <c r="S625" s="265"/>
      <c r="T625" s="265"/>
      <c r="U625" s="265"/>
      <c r="V625" s="265"/>
      <c r="W625" s="265"/>
      <c r="X625" s="265"/>
      <c r="Y625" s="265"/>
      <c r="Z625" s="265"/>
      <c r="AA625" s="265"/>
    </row>
    <row r="626" spans="1:27" ht="12.75" customHeight="1" x14ac:dyDescent="0.25">
      <c r="A626" s="265"/>
      <c r="B626" s="265"/>
      <c r="C626" s="265"/>
      <c r="D626" s="265"/>
      <c r="E626" s="265"/>
      <c r="F626" s="265"/>
      <c r="G626" s="265"/>
      <c r="H626" s="266"/>
      <c r="I626" s="266"/>
      <c r="J626" s="266"/>
      <c r="K626" s="265"/>
      <c r="L626" s="265"/>
      <c r="M626" s="265"/>
      <c r="N626" s="265"/>
      <c r="O626" s="265"/>
      <c r="P626" s="265"/>
      <c r="Q626" s="265"/>
      <c r="R626" s="265"/>
      <c r="S626" s="265"/>
      <c r="T626" s="265"/>
      <c r="U626" s="265"/>
      <c r="V626" s="265"/>
      <c r="W626" s="265"/>
      <c r="X626" s="265"/>
      <c r="Y626" s="265"/>
      <c r="Z626" s="265"/>
      <c r="AA626" s="265"/>
    </row>
    <row r="627" spans="1:27" ht="12.75" customHeight="1" x14ac:dyDescent="0.25">
      <c r="A627" s="265"/>
      <c r="B627" s="265"/>
      <c r="C627" s="265"/>
      <c r="D627" s="265"/>
      <c r="E627" s="265"/>
      <c r="F627" s="265"/>
      <c r="G627" s="265"/>
      <c r="H627" s="266"/>
      <c r="I627" s="266"/>
      <c r="J627" s="266"/>
      <c r="K627" s="265"/>
      <c r="L627" s="265"/>
      <c r="M627" s="265"/>
      <c r="N627" s="265"/>
      <c r="O627" s="265"/>
      <c r="P627" s="265"/>
      <c r="Q627" s="265"/>
      <c r="R627" s="265"/>
      <c r="S627" s="265"/>
      <c r="T627" s="265"/>
      <c r="U627" s="265"/>
      <c r="V627" s="265"/>
      <c r="W627" s="265"/>
      <c r="X627" s="265"/>
      <c r="Y627" s="265"/>
      <c r="Z627" s="265"/>
      <c r="AA627" s="265"/>
    </row>
    <row r="628" spans="1:27" ht="12.75" customHeight="1" x14ac:dyDescent="0.25">
      <c r="A628" s="265"/>
      <c r="B628" s="265"/>
      <c r="C628" s="265"/>
      <c r="D628" s="265"/>
      <c r="E628" s="265"/>
      <c r="F628" s="265"/>
      <c r="G628" s="265"/>
      <c r="H628" s="266"/>
      <c r="I628" s="266"/>
      <c r="J628" s="266"/>
      <c r="K628" s="265"/>
      <c r="L628" s="265"/>
      <c r="M628" s="265"/>
      <c r="N628" s="265"/>
      <c r="O628" s="265"/>
      <c r="P628" s="265"/>
      <c r="Q628" s="265"/>
      <c r="R628" s="265"/>
      <c r="S628" s="265"/>
      <c r="T628" s="265"/>
      <c r="U628" s="265"/>
      <c r="V628" s="265"/>
      <c r="W628" s="265"/>
      <c r="X628" s="265"/>
      <c r="Y628" s="265"/>
      <c r="Z628" s="265"/>
      <c r="AA628" s="265"/>
    </row>
    <row r="629" spans="1:27" ht="12.75" customHeight="1" x14ac:dyDescent="0.25">
      <c r="A629" s="265"/>
      <c r="B629" s="265"/>
      <c r="C629" s="265"/>
      <c r="D629" s="265"/>
      <c r="E629" s="265"/>
      <c r="F629" s="265"/>
      <c r="G629" s="265"/>
      <c r="H629" s="266"/>
      <c r="I629" s="266"/>
      <c r="J629" s="266"/>
      <c r="K629" s="265"/>
      <c r="L629" s="265"/>
      <c r="M629" s="265"/>
      <c r="N629" s="265"/>
      <c r="O629" s="265"/>
      <c r="P629" s="265"/>
      <c r="Q629" s="265"/>
      <c r="R629" s="265"/>
      <c r="S629" s="265"/>
      <c r="T629" s="265"/>
      <c r="U629" s="265"/>
      <c r="V629" s="265"/>
      <c r="W629" s="265"/>
      <c r="X629" s="265"/>
      <c r="Y629" s="265"/>
      <c r="Z629" s="265"/>
      <c r="AA629" s="265"/>
    </row>
    <row r="630" spans="1:27" ht="12.75" customHeight="1" x14ac:dyDescent="0.25">
      <c r="A630" s="265"/>
      <c r="B630" s="265"/>
      <c r="C630" s="265"/>
      <c r="D630" s="265"/>
      <c r="E630" s="265"/>
      <c r="F630" s="265"/>
      <c r="G630" s="265"/>
      <c r="H630" s="266"/>
      <c r="I630" s="266"/>
      <c r="J630" s="266"/>
      <c r="K630" s="265"/>
      <c r="L630" s="265"/>
      <c r="M630" s="265"/>
      <c r="N630" s="265"/>
      <c r="O630" s="265"/>
      <c r="P630" s="265"/>
      <c r="Q630" s="265"/>
      <c r="R630" s="265"/>
      <c r="S630" s="265"/>
      <c r="T630" s="265"/>
      <c r="U630" s="265"/>
      <c r="V630" s="265"/>
      <c r="W630" s="265"/>
      <c r="X630" s="265"/>
      <c r="Y630" s="265"/>
      <c r="Z630" s="265"/>
      <c r="AA630" s="265"/>
    </row>
    <row r="631" spans="1:27" ht="12.75" customHeight="1" x14ac:dyDescent="0.25">
      <c r="A631" s="265"/>
      <c r="B631" s="265"/>
      <c r="C631" s="265"/>
      <c r="D631" s="265"/>
      <c r="E631" s="265"/>
      <c r="F631" s="265"/>
      <c r="G631" s="265"/>
      <c r="H631" s="266"/>
      <c r="I631" s="266"/>
      <c r="J631" s="266"/>
      <c r="K631" s="265"/>
      <c r="L631" s="265"/>
      <c r="M631" s="265"/>
      <c r="N631" s="265"/>
      <c r="O631" s="265"/>
      <c r="P631" s="265"/>
      <c r="Q631" s="265"/>
      <c r="R631" s="265"/>
      <c r="S631" s="265"/>
      <c r="T631" s="265"/>
      <c r="U631" s="265"/>
      <c r="V631" s="265"/>
      <c r="W631" s="265"/>
      <c r="X631" s="265"/>
      <c r="Y631" s="265"/>
      <c r="Z631" s="265"/>
      <c r="AA631" s="265"/>
    </row>
    <row r="632" spans="1:27" ht="12.75" customHeight="1" x14ac:dyDescent="0.25">
      <c r="A632" s="265"/>
      <c r="B632" s="265"/>
      <c r="C632" s="265"/>
      <c r="D632" s="265"/>
      <c r="E632" s="265"/>
      <c r="F632" s="265"/>
      <c r="G632" s="265"/>
      <c r="H632" s="266"/>
      <c r="I632" s="266"/>
      <c r="J632" s="266"/>
      <c r="K632" s="265"/>
      <c r="L632" s="265"/>
      <c r="M632" s="265"/>
      <c r="N632" s="265"/>
      <c r="O632" s="265"/>
      <c r="P632" s="265"/>
      <c r="Q632" s="265"/>
      <c r="R632" s="265"/>
      <c r="S632" s="265"/>
      <c r="T632" s="265"/>
      <c r="U632" s="265"/>
      <c r="V632" s="265"/>
      <c r="W632" s="265"/>
      <c r="X632" s="265"/>
      <c r="Y632" s="265"/>
      <c r="Z632" s="265"/>
      <c r="AA632" s="265"/>
    </row>
    <row r="633" spans="1:27" ht="12.75" customHeight="1" x14ac:dyDescent="0.25">
      <c r="A633" s="265"/>
      <c r="B633" s="265"/>
      <c r="C633" s="265"/>
      <c r="D633" s="265"/>
      <c r="E633" s="265"/>
      <c r="F633" s="265"/>
      <c r="G633" s="265"/>
      <c r="H633" s="266"/>
      <c r="I633" s="266"/>
      <c r="J633" s="266"/>
      <c r="K633" s="265"/>
      <c r="L633" s="265"/>
      <c r="M633" s="265"/>
      <c r="N633" s="265"/>
      <c r="O633" s="265"/>
      <c r="P633" s="265"/>
      <c r="Q633" s="265"/>
      <c r="R633" s="265"/>
      <c r="S633" s="265"/>
      <c r="T633" s="265"/>
      <c r="U633" s="265"/>
      <c r="V633" s="265"/>
      <c r="W633" s="265"/>
      <c r="X633" s="265"/>
      <c r="Y633" s="265"/>
      <c r="Z633" s="265"/>
      <c r="AA633" s="265"/>
    </row>
    <row r="634" spans="1:27" ht="12.75" customHeight="1" x14ac:dyDescent="0.25">
      <c r="A634" s="265"/>
      <c r="B634" s="265"/>
      <c r="C634" s="265"/>
      <c r="D634" s="265"/>
      <c r="E634" s="265"/>
      <c r="F634" s="265"/>
      <c r="G634" s="265"/>
      <c r="H634" s="266"/>
      <c r="I634" s="266"/>
      <c r="J634" s="266"/>
      <c r="K634" s="265"/>
      <c r="L634" s="265"/>
      <c r="M634" s="265"/>
      <c r="N634" s="265"/>
      <c r="O634" s="265"/>
      <c r="P634" s="265"/>
      <c r="Q634" s="265"/>
      <c r="R634" s="265"/>
      <c r="S634" s="265"/>
      <c r="T634" s="265"/>
      <c r="U634" s="265"/>
      <c r="V634" s="265"/>
      <c r="W634" s="265"/>
      <c r="X634" s="265"/>
      <c r="Y634" s="265"/>
      <c r="Z634" s="265"/>
      <c r="AA634" s="265"/>
    </row>
    <row r="635" spans="1:27" ht="12.75" customHeight="1" x14ac:dyDescent="0.25">
      <c r="A635" s="265"/>
      <c r="B635" s="265"/>
      <c r="C635" s="265"/>
      <c r="D635" s="265"/>
      <c r="E635" s="265"/>
      <c r="F635" s="265"/>
      <c r="G635" s="265"/>
      <c r="H635" s="266"/>
      <c r="I635" s="266"/>
      <c r="J635" s="266"/>
      <c r="K635" s="265"/>
      <c r="L635" s="265"/>
      <c r="M635" s="265"/>
      <c r="N635" s="265"/>
      <c r="O635" s="265"/>
      <c r="P635" s="265"/>
      <c r="Q635" s="265"/>
      <c r="R635" s="265"/>
      <c r="S635" s="265"/>
      <c r="T635" s="265"/>
      <c r="U635" s="265"/>
      <c r="V635" s="265"/>
      <c r="W635" s="265"/>
      <c r="X635" s="265"/>
      <c r="Y635" s="265"/>
      <c r="Z635" s="265"/>
      <c r="AA635" s="265"/>
    </row>
    <row r="636" spans="1:27" ht="12.75" customHeight="1" x14ac:dyDescent="0.25">
      <c r="A636" s="265"/>
      <c r="B636" s="265"/>
      <c r="C636" s="265"/>
      <c r="D636" s="265"/>
      <c r="E636" s="265"/>
      <c r="F636" s="265"/>
      <c r="G636" s="265"/>
      <c r="H636" s="266"/>
      <c r="I636" s="266"/>
      <c r="J636" s="266"/>
      <c r="K636" s="265"/>
      <c r="L636" s="265"/>
      <c r="M636" s="265"/>
      <c r="N636" s="265"/>
      <c r="O636" s="265"/>
      <c r="P636" s="265"/>
      <c r="Q636" s="265"/>
      <c r="R636" s="265"/>
      <c r="S636" s="265"/>
      <c r="T636" s="265"/>
      <c r="U636" s="265"/>
      <c r="V636" s="265"/>
      <c r="W636" s="265"/>
      <c r="X636" s="265"/>
      <c r="Y636" s="265"/>
      <c r="Z636" s="265"/>
      <c r="AA636" s="265"/>
    </row>
    <row r="637" spans="1:27" ht="12.75" customHeight="1" x14ac:dyDescent="0.25">
      <c r="A637" s="265"/>
      <c r="B637" s="265"/>
      <c r="C637" s="265"/>
      <c r="D637" s="265"/>
      <c r="E637" s="265"/>
      <c r="F637" s="265"/>
      <c r="G637" s="265"/>
      <c r="H637" s="266"/>
      <c r="I637" s="266"/>
      <c r="J637" s="266"/>
      <c r="K637" s="265"/>
      <c r="L637" s="265"/>
      <c r="M637" s="265"/>
      <c r="N637" s="265"/>
      <c r="O637" s="265"/>
      <c r="P637" s="265"/>
      <c r="Q637" s="265"/>
      <c r="R637" s="265"/>
      <c r="S637" s="265"/>
      <c r="T637" s="265"/>
      <c r="U637" s="265"/>
      <c r="V637" s="265"/>
      <c r="W637" s="265"/>
      <c r="X637" s="265"/>
      <c r="Y637" s="265"/>
      <c r="Z637" s="265"/>
      <c r="AA637" s="265"/>
    </row>
    <row r="638" spans="1:27" ht="12.75" customHeight="1" x14ac:dyDescent="0.25">
      <c r="A638" s="265"/>
      <c r="B638" s="265"/>
      <c r="C638" s="265"/>
      <c r="D638" s="265"/>
      <c r="E638" s="265"/>
      <c r="F638" s="265"/>
      <c r="G638" s="265"/>
      <c r="H638" s="266"/>
      <c r="I638" s="266"/>
      <c r="J638" s="266"/>
      <c r="K638" s="265"/>
      <c r="L638" s="265"/>
      <c r="M638" s="265"/>
      <c r="N638" s="265"/>
      <c r="O638" s="265"/>
      <c r="P638" s="265"/>
      <c r="Q638" s="265"/>
      <c r="R638" s="265"/>
      <c r="S638" s="265"/>
      <c r="T638" s="265"/>
      <c r="U638" s="265"/>
      <c r="V638" s="265"/>
      <c r="W638" s="265"/>
      <c r="X638" s="265"/>
      <c r="Y638" s="265"/>
      <c r="Z638" s="265"/>
      <c r="AA638" s="265"/>
    </row>
    <row r="639" spans="1:27" ht="12.75" customHeight="1" x14ac:dyDescent="0.25">
      <c r="A639" s="265"/>
      <c r="B639" s="265"/>
      <c r="C639" s="265"/>
      <c r="D639" s="265"/>
      <c r="E639" s="265"/>
      <c r="F639" s="265"/>
      <c r="G639" s="265"/>
      <c r="H639" s="266"/>
      <c r="I639" s="266"/>
      <c r="J639" s="266"/>
      <c r="K639" s="265"/>
      <c r="L639" s="265"/>
      <c r="M639" s="265"/>
      <c r="N639" s="265"/>
      <c r="O639" s="265"/>
      <c r="P639" s="265"/>
      <c r="Q639" s="265"/>
      <c r="R639" s="265"/>
      <c r="S639" s="265"/>
      <c r="T639" s="265"/>
      <c r="U639" s="265"/>
      <c r="V639" s="265"/>
      <c r="W639" s="265"/>
      <c r="X639" s="265"/>
      <c r="Y639" s="265"/>
      <c r="Z639" s="265"/>
      <c r="AA639" s="265"/>
    </row>
    <row r="640" spans="1:27" ht="12.75" customHeight="1" x14ac:dyDescent="0.25">
      <c r="A640" s="265"/>
      <c r="B640" s="265"/>
      <c r="C640" s="265"/>
      <c r="D640" s="265"/>
      <c r="E640" s="265"/>
      <c r="F640" s="265"/>
      <c r="G640" s="265"/>
      <c r="H640" s="266"/>
      <c r="I640" s="266"/>
      <c r="J640" s="266"/>
      <c r="K640" s="265"/>
      <c r="L640" s="265"/>
      <c r="M640" s="265"/>
      <c r="N640" s="265"/>
      <c r="O640" s="265"/>
      <c r="P640" s="265"/>
      <c r="Q640" s="265"/>
      <c r="R640" s="265"/>
      <c r="S640" s="265"/>
      <c r="T640" s="265"/>
      <c r="U640" s="265"/>
      <c r="V640" s="265"/>
      <c r="W640" s="265"/>
      <c r="X640" s="265"/>
      <c r="Y640" s="265"/>
      <c r="Z640" s="265"/>
      <c r="AA640" s="265"/>
    </row>
    <row r="641" spans="1:27" ht="12.75" customHeight="1" x14ac:dyDescent="0.25">
      <c r="A641" s="265"/>
      <c r="B641" s="265"/>
      <c r="C641" s="265"/>
      <c r="D641" s="265"/>
      <c r="E641" s="265"/>
      <c r="F641" s="265"/>
      <c r="G641" s="265"/>
      <c r="H641" s="266"/>
      <c r="I641" s="266"/>
      <c r="J641" s="266"/>
      <c r="K641" s="265"/>
      <c r="L641" s="265"/>
      <c r="M641" s="265"/>
      <c r="N641" s="265"/>
      <c r="O641" s="265"/>
      <c r="P641" s="265"/>
      <c r="Q641" s="265"/>
      <c r="R641" s="265"/>
      <c r="S641" s="265"/>
      <c r="T641" s="265"/>
      <c r="U641" s="265"/>
      <c r="V641" s="265"/>
      <c r="W641" s="265"/>
      <c r="X641" s="265"/>
      <c r="Y641" s="265"/>
      <c r="Z641" s="265"/>
      <c r="AA641" s="265"/>
    </row>
    <row r="642" spans="1:27" ht="12.75" customHeight="1" x14ac:dyDescent="0.25">
      <c r="A642" s="265"/>
      <c r="B642" s="265"/>
      <c r="C642" s="265"/>
      <c r="D642" s="265"/>
      <c r="E642" s="265"/>
      <c r="F642" s="265"/>
      <c r="G642" s="265"/>
      <c r="H642" s="266"/>
      <c r="I642" s="266"/>
      <c r="J642" s="266"/>
      <c r="K642" s="265"/>
      <c r="L642" s="265"/>
      <c r="M642" s="265"/>
      <c r="N642" s="265"/>
      <c r="O642" s="265"/>
      <c r="P642" s="265"/>
      <c r="Q642" s="265"/>
      <c r="R642" s="265"/>
      <c r="S642" s="265"/>
      <c r="T642" s="265"/>
      <c r="U642" s="265"/>
      <c r="V642" s="265"/>
      <c r="W642" s="265"/>
      <c r="X642" s="265"/>
      <c r="Y642" s="265"/>
      <c r="Z642" s="265"/>
      <c r="AA642" s="265"/>
    </row>
    <row r="643" spans="1:27" ht="12.75" customHeight="1" x14ac:dyDescent="0.25">
      <c r="A643" s="265"/>
      <c r="B643" s="265"/>
      <c r="C643" s="265"/>
      <c r="D643" s="265"/>
      <c r="E643" s="265"/>
      <c r="F643" s="265"/>
      <c r="G643" s="265"/>
      <c r="H643" s="266"/>
      <c r="I643" s="266"/>
      <c r="J643" s="266"/>
      <c r="K643" s="265"/>
      <c r="L643" s="265"/>
      <c r="M643" s="265"/>
      <c r="N643" s="265"/>
      <c r="O643" s="265"/>
      <c r="P643" s="265"/>
      <c r="Q643" s="265"/>
      <c r="R643" s="265"/>
      <c r="S643" s="265"/>
      <c r="T643" s="265"/>
      <c r="U643" s="265"/>
      <c r="V643" s="265"/>
      <c r="W643" s="265"/>
      <c r="X643" s="265"/>
      <c r="Y643" s="265"/>
      <c r="Z643" s="265"/>
      <c r="AA643" s="265"/>
    </row>
    <row r="644" spans="1:27" ht="12.75" customHeight="1" x14ac:dyDescent="0.25">
      <c r="A644" s="265"/>
      <c r="B644" s="265"/>
      <c r="C644" s="265"/>
      <c r="D644" s="265"/>
      <c r="E644" s="265"/>
      <c r="F644" s="265"/>
      <c r="G644" s="265"/>
      <c r="H644" s="266"/>
      <c r="I644" s="266"/>
      <c r="J644" s="266"/>
      <c r="K644" s="265"/>
      <c r="L644" s="265"/>
      <c r="M644" s="265"/>
      <c r="N644" s="265"/>
      <c r="O644" s="265"/>
      <c r="P644" s="265"/>
      <c r="Q644" s="265"/>
      <c r="R644" s="265"/>
      <c r="S644" s="265"/>
      <c r="T644" s="265"/>
      <c r="U644" s="265"/>
      <c r="V644" s="265"/>
      <c r="W644" s="265"/>
      <c r="X644" s="265"/>
      <c r="Y644" s="265"/>
      <c r="Z644" s="265"/>
      <c r="AA644" s="265"/>
    </row>
    <row r="645" spans="1:27" ht="12.75" customHeight="1" x14ac:dyDescent="0.25">
      <c r="A645" s="265"/>
      <c r="B645" s="265"/>
      <c r="C645" s="265"/>
      <c r="D645" s="265"/>
      <c r="E645" s="265"/>
      <c r="F645" s="265"/>
      <c r="G645" s="265"/>
      <c r="H645" s="266"/>
      <c r="I645" s="266"/>
      <c r="J645" s="266"/>
      <c r="K645" s="265"/>
      <c r="L645" s="265"/>
      <c r="M645" s="265"/>
      <c r="N645" s="265"/>
      <c r="O645" s="265"/>
      <c r="P645" s="265"/>
      <c r="Q645" s="265"/>
      <c r="R645" s="265"/>
      <c r="S645" s="265"/>
      <c r="T645" s="265"/>
      <c r="U645" s="265"/>
      <c r="V645" s="265"/>
      <c r="W645" s="265"/>
      <c r="X645" s="265"/>
      <c r="Y645" s="265"/>
      <c r="Z645" s="265"/>
      <c r="AA645" s="265"/>
    </row>
    <row r="646" spans="1:27" ht="12.75" customHeight="1" x14ac:dyDescent="0.25">
      <c r="A646" s="265"/>
      <c r="B646" s="265"/>
      <c r="C646" s="265"/>
      <c r="D646" s="265"/>
      <c r="E646" s="265"/>
      <c r="F646" s="265"/>
      <c r="G646" s="265"/>
      <c r="H646" s="266"/>
      <c r="I646" s="266"/>
      <c r="J646" s="266"/>
      <c r="K646" s="265"/>
      <c r="L646" s="265"/>
      <c r="M646" s="265"/>
      <c r="N646" s="265"/>
      <c r="O646" s="265"/>
      <c r="P646" s="265"/>
      <c r="Q646" s="265"/>
      <c r="R646" s="265"/>
      <c r="S646" s="265"/>
      <c r="T646" s="265"/>
      <c r="U646" s="265"/>
      <c r="V646" s="265"/>
      <c r="W646" s="265"/>
      <c r="X646" s="265"/>
      <c r="Y646" s="265"/>
      <c r="Z646" s="265"/>
      <c r="AA646" s="265"/>
    </row>
    <row r="647" spans="1:27" ht="12.75" customHeight="1" x14ac:dyDescent="0.25">
      <c r="A647" s="265"/>
      <c r="B647" s="265"/>
      <c r="C647" s="265"/>
      <c r="D647" s="265"/>
      <c r="E647" s="265"/>
      <c r="F647" s="265"/>
      <c r="G647" s="265"/>
      <c r="H647" s="266"/>
      <c r="I647" s="266"/>
      <c r="J647" s="266"/>
      <c r="K647" s="265"/>
      <c r="L647" s="265"/>
      <c r="M647" s="265"/>
      <c r="N647" s="265"/>
      <c r="O647" s="265"/>
      <c r="P647" s="265"/>
      <c r="Q647" s="265"/>
      <c r="R647" s="265"/>
      <c r="S647" s="265"/>
      <c r="T647" s="265"/>
      <c r="U647" s="265"/>
      <c r="V647" s="265"/>
      <c r="W647" s="265"/>
      <c r="X647" s="265"/>
      <c r="Y647" s="265"/>
      <c r="Z647" s="265"/>
      <c r="AA647" s="265"/>
    </row>
    <row r="648" spans="1:27" ht="12.75" customHeight="1" x14ac:dyDescent="0.25">
      <c r="A648" s="265"/>
      <c r="B648" s="265"/>
      <c r="C648" s="265"/>
      <c r="D648" s="265"/>
      <c r="E648" s="265"/>
      <c r="F648" s="265"/>
      <c r="G648" s="265"/>
      <c r="H648" s="266"/>
      <c r="I648" s="266"/>
      <c r="J648" s="266"/>
      <c r="K648" s="265"/>
      <c r="L648" s="265"/>
      <c r="M648" s="265"/>
      <c r="N648" s="265"/>
      <c r="O648" s="265"/>
      <c r="P648" s="265"/>
      <c r="Q648" s="265"/>
      <c r="R648" s="265"/>
      <c r="S648" s="265"/>
      <c r="T648" s="265"/>
      <c r="U648" s="265"/>
      <c r="V648" s="265"/>
      <c r="W648" s="265"/>
      <c r="X648" s="265"/>
      <c r="Y648" s="265"/>
      <c r="Z648" s="265"/>
      <c r="AA648" s="265"/>
    </row>
    <row r="649" spans="1:27" ht="12.75" customHeight="1" x14ac:dyDescent="0.25">
      <c r="A649" s="265"/>
      <c r="B649" s="265"/>
      <c r="C649" s="265"/>
      <c r="D649" s="265"/>
      <c r="E649" s="265"/>
      <c r="F649" s="265"/>
      <c r="G649" s="265"/>
      <c r="H649" s="266"/>
      <c r="I649" s="266"/>
      <c r="J649" s="266"/>
      <c r="K649" s="265"/>
      <c r="L649" s="265"/>
      <c r="M649" s="265"/>
      <c r="N649" s="265"/>
      <c r="O649" s="265"/>
      <c r="P649" s="265"/>
      <c r="Q649" s="265"/>
      <c r="R649" s="265"/>
      <c r="S649" s="265"/>
      <c r="T649" s="265"/>
      <c r="U649" s="265"/>
      <c r="V649" s="265"/>
      <c r="W649" s="265"/>
      <c r="X649" s="265"/>
      <c r="Y649" s="265"/>
      <c r="Z649" s="265"/>
      <c r="AA649" s="265"/>
    </row>
    <row r="650" spans="1:27" ht="12.75" customHeight="1" x14ac:dyDescent="0.25">
      <c r="A650" s="265"/>
      <c r="B650" s="265"/>
      <c r="C650" s="265"/>
      <c r="D650" s="265"/>
      <c r="E650" s="265"/>
      <c r="F650" s="265"/>
      <c r="G650" s="265"/>
      <c r="H650" s="266"/>
      <c r="I650" s="266"/>
      <c r="J650" s="266"/>
      <c r="K650" s="265"/>
      <c r="L650" s="265"/>
      <c r="M650" s="265"/>
      <c r="N650" s="265"/>
      <c r="O650" s="265"/>
      <c r="P650" s="265"/>
      <c r="Q650" s="265"/>
      <c r="R650" s="265"/>
      <c r="S650" s="265"/>
      <c r="T650" s="265"/>
      <c r="U650" s="265"/>
      <c r="V650" s="265"/>
      <c r="W650" s="265"/>
      <c r="X650" s="265"/>
      <c r="Y650" s="265"/>
      <c r="Z650" s="265"/>
      <c r="AA650" s="265"/>
    </row>
    <row r="651" spans="1:27" ht="12.75" customHeight="1" x14ac:dyDescent="0.25">
      <c r="A651" s="265"/>
      <c r="B651" s="265"/>
      <c r="C651" s="265"/>
      <c r="D651" s="265"/>
      <c r="E651" s="265"/>
      <c r="F651" s="265"/>
      <c r="G651" s="265"/>
      <c r="H651" s="266"/>
      <c r="I651" s="266"/>
      <c r="J651" s="266"/>
      <c r="K651" s="265"/>
      <c r="L651" s="265"/>
      <c r="M651" s="265"/>
      <c r="N651" s="265"/>
      <c r="O651" s="265"/>
      <c r="P651" s="265"/>
      <c r="Q651" s="265"/>
      <c r="R651" s="265"/>
      <c r="S651" s="265"/>
      <c r="T651" s="265"/>
      <c r="U651" s="265"/>
      <c r="V651" s="265"/>
      <c r="W651" s="265"/>
      <c r="X651" s="265"/>
      <c r="Y651" s="265"/>
      <c r="Z651" s="265"/>
      <c r="AA651" s="265"/>
    </row>
    <row r="652" spans="1:27" ht="12.75" customHeight="1" x14ac:dyDescent="0.25">
      <c r="A652" s="265"/>
      <c r="B652" s="265"/>
      <c r="C652" s="265"/>
      <c r="D652" s="265"/>
      <c r="E652" s="265"/>
      <c r="F652" s="265"/>
      <c r="G652" s="265"/>
      <c r="H652" s="266"/>
      <c r="I652" s="266"/>
      <c r="J652" s="266"/>
      <c r="K652" s="265"/>
      <c r="L652" s="265"/>
      <c r="M652" s="265"/>
      <c r="N652" s="265"/>
      <c r="O652" s="265"/>
      <c r="P652" s="265"/>
      <c r="Q652" s="265"/>
      <c r="R652" s="265"/>
      <c r="S652" s="265"/>
      <c r="T652" s="265"/>
      <c r="U652" s="265"/>
      <c r="V652" s="265"/>
      <c r="W652" s="265"/>
      <c r="X652" s="265"/>
      <c r="Y652" s="265"/>
      <c r="Z652" s="265"/>
      <c r="AA652" s="265"/>
    </row>
    <row r="653" spans="1:27" ht="12.75" customHeight="1" x14ac:dyDescent="0.25">
      <c r="A653" s="265"/>
      <c r="B653" s="265"/>
      <c r="C653" s="265"/>
      <c r="D653" s="265"/>
      <c r="E653" s="265"/>
      <c r="F653" s="265"/>
      <c r="G653" s="265"/>
      <c r="H653" s="266"/>
      <c r="I653" s="266"/>
      <c r="J653" s="266"/>
      <c r="K653" s="265"/>
      <c r="L653" s="265"/>
      <c r="M653" s="265"/>
      <c r="N653" s="265"/>
      <c r="O653" s="265"/>
      <c r="P653" s="265"/>
      <c r="Q653" s="265"/>
      <c r="R653" s="265"/>
      <c r="S653" s="265"/>
      <c r="T653" s="265"/>
      <c r="U653" s="265"/>
      <c r="V653" s="265"/>
      <c r="W653" s="265"/>
      <c r="X653" s="265"/>
      <c r="Y653" s="265"/>
      <c r="Z653" s="265"/>
      <c r="AA653" s="265"/>
    </row>
    <row r="654" spans="1:27" ht="12.75" customHeight="1" x14ac:dyDescent="0.25">
      <c r="A654" s="265"/>
      <c r="B654" s="265"/>
      <c r="C654" s="265"/>
      <c r="D654" s="265"/>
      <c r="E654" s="265"/>
      <c r="F654" s="265"/>
      <c r="G654" s="265"/>
      <c r="H654" s="266"/>
      <c r="I654" s="266"/>
      <c r="J654" s="266"/>
      <c r="K654" s="265"/>
      <c r="L654" s="265"/>
      <c r="M654" s="265"/>
      <c r="N654" s="265"/>
      <c r="O654" s="265"/>
      <c r="P654" s="265"/>
      <c r="Q654" s="265"/>
      <c r="R654" s="265"/>
      <c r="S654" s="265"/>
      <c r="T654" s="265"/>
      <c r="U654" s="265"/>
      <c r="V654" s="265"/>
      <c r="W654" s="265"/>
      <c r="X654" s="265"/>
      <c r="Y654" s="265"/>
      <c r="Z654" s="265"/>
      <c r="AA654" s="265"/>
    </row>
    <row r="655" spans="1:27" ht="12.75" customHeight="1" x14ac:dyDescent="0.25">
      <c r="A655" s="265"/>
      <c r="B655" s="265"/>
      <c r="C655" s="265"/>
      <c r="D655" s="265"/>
      <c r="E655" s="265"/>
      <c r="F655" s="265"/>
      <c r="G655" s="265"/>
      <c r="H655" s="266"/>
      <c r="I655" s="266"/>
      <c r="J655" s="266"/>
      <c r="K655" s="265"/>
      <c r="L655" s="265"/>
      <c r="M655" s="265"/>
      <c r="N655" s="265"/>
      <c r="O655" s="265"/>
      <c r="P655" s="265"/>
      <c r="Q655" s="265"/>
      <c r="R655" s="265"/>
      <c r="S655" s="265"/>
      <c r="T655" s="265"/>
      <c r="U655" s="265"/>
      <c r="V655" s="265"/>
      <c r="W655" s="265"/>
      <c r="X655" s="265"/>
      <c r="Y655" s="265"/>
      <c r="Z655" s="265"/>
      <c r="AA655" s="265"/>
    </row>
    <row r="656" spans="1:27" ht="12.75" customHeight="1" x14ac:dyDescent="0.25">
      <c r="A656" s="265"/>
      <c r="B656" s="265"/>
      <c r="C656" s="265"/>
      <c r="D656" s="265"/>
      <c r="E656" s="265"/>
      <c r="F656" s="265"/>
      <c r="G656" s="265"/>
      <c r="H656" s="266"/>
      <c r="I656" s="266"/>
      <c r="J656" s="266"/>
      <c r="K656" s="265"/>
      <c r="L656" s="265"/>
      <c r="M656" s="265"/>
      <c r="N656" s="265"/>
      <c r="O656" s="265"/>
      <c r="P656" s="265"/>
      <c r="Q656" s="265"/>
      <c r="R656" s="265"/>
      <c r="S656" s="265"/>
      <c r="T656" s="265"/>
      <c r="U656" s="265"/>
      <c r="V656" s="265"/>
      <c r="W656" s="265"/>
      <c r="X656" s="265"/>
      <c r="Y656" s="265"/>
      <c r="Z656" s="265"/>
      <c r="AA656" s="265"/>
    </row>
    <row r="657" spans="1:27" ht="12.75" customHeight="1" x14ac:dyDescent="0.25">
      <c r="A657" s="265"/>
      <c r="B657" s="265"/>
      <c r="C657" s="265"/>
      <c r="D657" s="265"/>
      <c r="E657" s="265"/>
      <c r="F657" s="265"/>
      <c r="G657" s="265"/>
      <c r="H657" s="266"/>
      <c r="I657" s="266"/>
      <c r="J657" s="266"/>
      <c r="K657" s="265"/>
      <c r="L657" s="265"/>
      <c r="M657" s="265"/>
      <c r="N657" s="265"/>
      <c r="O657" s="265"/>
      <c r="P657" s="265"/>
      <c r="Q657" s="265"/>
      <c r="R657" s="265"/>
      <c r="S657" s="265"/>
      <c r="T657" s="265"/>
      <c r="U657" s="265"/>
      <c r="V657" s="265"/>
      <c r="W657" s="265"/>
      <c r="X657" s="265"/>
      <c r="Y657" s="265"/>
      <c r="Z657" s="265"/>
      <c r="AA657" s="265"/>
    </row>
    <row r="658" spans="1:27" ht="12.75" customHeight="1" x14ac:dyDescent="0.25">
      <c r="A658" s="265"/>
      <c r="B658" s="265"/>
      <c r="C658" s="265"/>
      <c r="D658" s="265"/>
      <c r="E658" s="265"/>
      <c r="F658" s="265"/>
      <c r="G658" s="265"/>
      <c r="H658" s="266"/>
      <c r="I658" s="266"/>
      <c r="J658" s="266"/>
      <c r="K658" s="265"/>
      <c r="L658" s="265"/>
      <c r="M658" s="265"/>
      <c r="N658" s="265"/>
      <c r="O658" s="265"/>
      <c r="P658" s="265"/>
      <c r="Q658" s="265"/>
      <c r="R658" s="265"/>
      <c r="S658" s="265"/>
      <c r="T658" s="265"/>
      <c r="U658" s="265"/>
      <c r="V658" s="265"/>
      <c r="W658" s="265"/>
      <c r="X658" s="265"/>
      <c r="Y658" s="265"/>
      <c r="Z658" s="265"/>
      <c r="AA658" s="265"/>
    </row>
    <row r="659" spans="1:27" ht="12.75" customHeight="1" x14ac:dyDescent="0.25">
      <c r="A659" s="265"/>
      <c r="B659" s="265"/>
      <c r="C659" s="265"/>
      <c r="D659" s="265"/>
      <c r="E659" s="265"/>
      <c r="F659" s="265"/>
      <c r="G659" s="265"/>
      <c r="H659" s="266"/>
      <c r="I659" s="266"/>
      <c r="J659" s="266"/>
      <c r="K659" s="265"/>
      <c r="L659" s="265"/>
      <c r="M659" s="265"/>
      <c r="N659" s="265"/>
      <c r="O659" s="265"/>
      <c r="P659" s="265"/>
      <c r="Q659" s="265"/>
      <c r="R659" s="265"/>
      <c r="S659" s="265"/>
      <c r="T659" s="265"/>
      <c r="U659" s="265"/>
      <c r="V659" s="265"/>
      <c r="W659" s="265"/>
      <c r="X659" s="265"/>
      <c r="Y659" s="265"/>
      <c r="Z659" s="265"/>
      <c r="AA659" s="265"/>
    </row>
    <row r="660" spans="1:27" ht="12.75" customHeight="1" x14ac:dyDescent="0.25">
      <c r="A660" s="265"/>
      <c r="B660" s="265"/>
      <c r="C660" s="265"/>
      <c r="D660" s="265"/>
      <c r="E660" s="265"/>
      <c r="F660" s="265"/>
      <c r="G660" s="265"/>
      <c r="H660" s="266"/>
      <c r="I660" s="266"/>
      <c r="J660" s="266"/>
      <c r="K660" s="265"/>
      <c r="L660" s="265"/>
      <c r="M660" s="265"/>
      <c r="N660" s="265"/>
      <c r="O660" s="265"/>
      <c r="P660" s="265"/>
      <c r="Q660" s="265"/>
      <c r="R660" s="265"/>
      <c r="S660" s="265"/>
      <c r="T660" s="265"/>
      <c r="U660" s="265"/>
      <c r="V660" s="265"/>
      <c r="W660" s="265"/>
      <c r="X660" s="265"/>
      <c r="Y660" s="265"/>
      <c r="Z660" s="265"/>
      <c r="AA660" s="265"/>
    </row>
    <row r="661" spans="1:27" ht="12.75" customHeight="1" x14ac:dyDescent="0.25">
      <c r="A661" s="265"/>
      <c r="B661" s="265"/>
      <c r="C661" s="265"/>
      <c r="D661" s="265"/>
      <c r="E661" s="265"/>
      <c r="F661" s="265"/>
      <c r="G661" s="265"/>
      <c r="H661" s="266"/>
      <c r="I661" s="266"/>
      <c r="J661" s="266"/>
      <c r="K661" s="265"/>
      <c r="L661" s="265"/>
      <c r="M661" s="265"/>
      <c r="N661" s="265"/>
      <c r="O661" s="265"/>
      <c r="P661" s="265"/>
      <c r="Q661" s="265"/>
      <c r="R661" s="265"/>
      <c r="S661" s="265"/>
      <c r="T661" s="265"/>
      <c r="U661" s="265"/>
      <c r="V661" s="265"/>
      <c r="W661" s="265"/>
      <c r="X661" s="265"/>
      <c r="Y661" s="265"/>
      <c r="Z661" s="265"/>
      <c r="AA661" s="265"/>
    </row>
    <row r="662" spans="1:27" ht="12.75" customHeight="1" x14ac:dyDescent="0.25">
      <c r="A662" s="265"/>
      <c r="B662" s="265"/>
      <c r="C662" s="265"/>
      <c r="D662" s="265"/>
      <c r="E662" s="265"/>
      <c r="F662" s="265"/>
      <c r="G662" s="265"/>
      <c r="H662" s="266"/>
      <c r="I662" s="266"/>
      <c r="J662" s="266"/>
      <c r="K662" s="265"/>
      <c r="L662" s="265"/>
      <c r="M662" s="265"/>
      <c r="N662" s="265"/>
      <c r="O662" s="265"/>
      <c r="P662" s="265"/>
      <c r="Q662" s="265"/>
      <c r="R662" s="265"/>
      <c r="S662" s="265"/>
      <c r="T662" s="265"/>
      <c r="U662" s="265"/>
      <c r="V662" s="265"/>
      <c r="W662" s="265"/>
      <c r="X662" s="265"/>
      <c r="Y662" s="265"/>
      <c r="Z662" s="265"/>
      <c r="AA662" s="265"/>
    </row>
    <row r="663" spans="1:27" ht="12.75" customHeight="1" x14ac:dyDescent="0.25">
      <c r="A663" s="265"/>
      <c r="B663" s="265"/>
      <c r="C663" s="265"/>
      <c r="D663" s="265"/>
      <c r="E663" s="265"/>
      <c r="F663" s="265"/>
      <c r="G663" s="265"/>
      <c r="H663" s="266"/>
      <c r="I663" s="266"/>
      <c r="J663" s="266"/>
      <c r="K663" s="265"/>
      <c r="L663" s="265"/>
      <c r="M663" s="265"/>
      <c r="N663" s="265"/>
      <c r="O663" s="265"/>
      <c r="P663" s="265"/>
      <c r="Q663" s="265"/>
      <c r="R663" s="265"/>
      <c r="S663" s="265"/>
      <c r="T663" s="265"/>
      <c r="U663" s="265"/>
      <c r="V663" s="265"/>
      <c r="W663" s="265"/>
      <c r="X663" s="265"/>
      <c r="Y663" s="265"/>
      <c r="Z663" s="265"/>
      <c r="AA663" s="265"/>
    </row>
    <row r="664" spans="1:27" ht="12.75" customHeight="1" x14ac:dyDescent="0.25">
      <c r="A664" s="265"/>
      <c r="B664" s="265"/>
      <c r="C664" s="265"/>
      <c r="D664" s="265"/>
      <c r="E664" s="265"/>
      <c r="F664" s="265"/>
      <c r="G664" s="265"/>
      <c r="H664" s="266"/>
      <c r="I664" s="266"/>
      <c r="J664" s="266"/>
      <c r="K664" s="265"/>
      <c r="L664" s="265"/>
      <c r="M664" s="265"/>
      <c r="N664" s="265"/>
      <c r="O664" s="265"/>
      <c r="P664" s="265"/>
      <c r="Q664" s="265"/>
      <c r="R664" s="265"/>
      <c r="S664" s="265"/>
      <c r="T664" s="265"/>
      <c r="U664" s="265"/>
      <c r="V664" s="265"/>
      <c r="W664" s="265"/>
      <c r="X664" s="265"/>
      <c r="Y664" s="265"/>
      <c r="Z664" s="265"/>
      <c r="AA664" s="265"/>
    </row>
    <row r="665" spans="1:27" ht="12.75" customHeight="1" x14ac:dyDescent="0.25">
      <c r="A665" s="265"/>
      <c r="B665" s="265"/>
      <c r="C665" s="265"/>
      <c r="D665" s="265"/>
      <c r="E665" s="265"/>
      <c r="F665" s="265"/>
      <c r="G665" s="265"/>
      <c r="H665" s="266"/>
      <c r="I665" s="266"/>
      <c r="J665" s="266"/>
      <c r="K665" s="265"/>
      <c r="L665" s="265"/>
      <c r="M665" s="265"/>
      <c r="N665" s="265"/>
      <c r="O665" s="265"/>
      <c r="P665" s="265"/>
      <c r="Q665" s="265"/>
      <c r="R665" s="265"/>
      <c r="S665" s="265"/>
      <c r="T665" s="265"/>
      <c r="U665" s="265"/>
      <c r="V665" s="265"/>
      <c r="W665" s="265"/>
      <c r="X665" s="265"/>
      <c r="Y665" s="265"/>
      <c r="Z665" s="265"/>
      <c r="AA665" s="265"/>
    </row>
    <row r="666" spans="1:27" ht="12.75" customHeight="1" x14ac:dyDescent="0.25">
      <c r="A666" s="265"/>
      <c r="B666" s="265"/>
      <c r="C666" s="265"/>
      <c r="D666" s="265"/>
      <c r="E666" s="265"/>
      <c r="F666" s="265"/>
      <c r="G666" s="265"/>
      <c r="H666" s="266"/>
      <c r="I666" s="266"/>
      <c r="J666" s="266"/>
      <c r="K666" s="265"/>
      <c r="L666" s="265"/>
      <c r="M666" s="265"/>
      <c r="N666" s="265"/>
      <c r="O666" s="265"/>
      <c r="P666" s="265"/>
      <c r="Q666" s="265"/>
      <c r="R666" s="265"/>
      <c r="S666" s="265"/>
      <c r="T666" s="265"/>
      <c r="U666" s="265"/>
      <c r="V666" s="265"/>
      <c r="W666" s="265"/>
      <c r="X666" s="265"/>
      <c r="Y666" s="265"/>
      <c r="Z666" s="265"/>
      <c r="AA666" s="265"/>
    </row>
    <row r="667" spans="1:27" ht="12.75" customHeight="1" x14ac:dyDescent="0.25">
      <c r="A667" s="265"/>
      <c r="B667" s="265"/>
      <c r="C667" s="265"/>
      <c r="D667" s="265"/>
      <c r="E667" s="265"/>
      <c r="F667" s="265"/>
      <c r="G667" s="265"/>
      <c r="H667" s="266"/>
      <c r="I667" s="266"/>
      <c r="J667" s="266"/>
      <c r="K667" s="265"/>
      <c r="L667" s="265"/>
      <c r="M667" s="265"/>
      <c r="N667" s="265"/>
      <c r="O667" s="265"/>
      <c r="P667" s="265"/>
      <c r="Q667" s="265"/>
      <c r="R667" s="265"/>
      <c r="S667" s="265"/>
      <c r="T667" s="265"/>
      <c r="U667" s="265"/>
      <c r="V667" s="265"/>
      <c r="W667" s="265"/>
      <c r="X667" s="265"/>
      <c r="Y667" s="265"/>
      <c r="Z667" s="265"/>
      <c r="AA667" s="265"/>
    </row>
    <row r="668" spans="1:27" ht="12.75" customHeight="1" x14ac:dyDescent="0.25">
      <c r="A668" s="265"/>
      <c r="B668" s="265"/>
      <c r="C668" s="265"/>
      <c r="D668" s="265"/>
      <c r="E668" s="265"/>
      <c r="F668" s="265"/>
      <c r="G668" s="265"/>
      <c r="H668" s="266"/>
      <c r="I668" s="266"/>
      <c r="J668" s="266"/>
      <c r="K668" s="265"/>
      <c r="L668" s="265"/>
      <c r="M668" s="265"/>
      <c r="N668" s="265"/>
      <c r="O668" s="265"/>
      <c r="P668" s="265"/>
      <c r="Q668" s="265"/>
      <c r="R668" s="265"/>
      <c r="S668" s="265"/>
      <c r="T668" s="265"/>
      <c r="U668" s="265"/>
      <c r="V668" s="265"/>
      <c r="W668" s="265"/>
      <c r="X668" s="265"/>
      <c r="Y668" s="265"/>
      <c r="Z668" s="265"/>
      <c r="AA668" s="265"/>
    </row>
    <row r="669" spans="1:27" ht="12.75" customHeight="1" x14ac:dyDescent="0.25">
      <c r="A669" s="265"/>
      <c r="B669" s="265"/>
      <c r="C669" s="265"/>
      <c r="D669" s="265"/>
      <c r="E669" s="265"/>
      <c r="F669" s="265"/>
      <c r="G669" s="265"/>
      <c r="H669" s="266"/>
      <c r="I669" s="266"/>
      <c r="J669" s="266"/>
      <c r="K669" s="265"/>
      <c r="L669" s="265"/>
      <c r="M669" s="265"/>
      <c r="N669" s="265"/>
      <c r="O669" s="265"/>
      <c r="P669" s="265"/>
      <c r="Q669" s="265"/>
      <c r="R669" s="265"/>
      <c r="S669" s="265"/>
      <c r="T669" s="265"/>
      <c r="U669" s="265"/>
      <c r="V669" s="265"/>
      <c r="W669" s="265"/>
      <c r="X669" s="265"/>
      <c r="Y669" s="265"/>
      <c r="Z669" s="265"/>
      <c r="AA669" s="265"/>
    </row>
    <row r="670" spans="1:27" ht="12.75" customHeight="1" x14ac:dyDescent="0.25">
      <c r="A670" s="265"/>
      <c r="B670" s="265"/>
      <c r="C670" s="265"/>
      <c r="D670" s="265"/>
      <c r="E670" s="265"/>
      <c r="F670" s="265"/>
      <c r="G670" s="265"/>
      <c r="H670" s="266"/>
      <c r="I670" s="266"/>
      <c r="J670" s="266"/>
      <c r="K670" s="265"/>
      <c r="L670" s="265"/>
      <c r="M670" s="265"/>
      <c r="N670" s="265"/>
      <c r="O670" s="265"/>
      <c r="P670" s="265"/>
      <c r="Q670" s="265"/>
      <c r="R670" s="265"/>
      <c r="S670" s="265"/>
      <c r="T670" s="265"/>
      <c r="U670" s="265"/>
      <c r="V670" s="265"/>
      <c r="W670" s="265"/>
      <c r="X670" s="265"/>
      <c r="Y670" s="265"/>
      <c r="Z670" s="265"/>
      <c r="AA670" s="265"/>
    </row>
    <row r="671" spans="1:27" ht="12.75" customHeight="1" x14ac:dyDescent="0.25">
      <c r="A671" s="265"/>
      <c r="B671" s="265"/>
      <c r="C671" s="265"/>
      <c r="D671" s="265"/>
      <c r="E671" s="265"/>
      <c r="F671" s="265"/>
      <c r="G671" s="265"/>
      <c r="H671" s="266"/>
      <c r="I671" s="266"/>
      <c r="J671" s="266"/>
      <c r="K671" s="265"/>
      <c r="L671" s="265"/>
      <c r="M671" s="265"/>
      <c r="N671" s="265"/>
      <c r="O671" s="265"/>
      <c r="P671" s="265"/>
      <c r="Q671" s="265"/>
      <c r="R671" s="265"/>
      <c r="S671" s="265"/>
      <c r="T671" s="265"/>
      <c r="U671" s="265"/>
      <c r="V671" s="265"/>
      <c r="W671" s="265"/>
      <c r="X671" s="265"/>
      <c r="Y671" s="265"/>
      <c r="Z671" s="265"/>
      <c r="AA671" s="265"/>
    </row>
    <row r="672" spans="1:27" ht="12.75" customHeight="1" x14ac:dyDescent="0.25">
      <c r="A672" s="265"/>
      <c r="B672" s="265"/>
      <c r="C672" s="265"/>
      <c r="D672" s="265"/>
      <c r="E672" s="265"/>
      <c r="F672" s="265"/>
      <c r="G672" s="265"/>
      <c r="H672" s="266"/>
      <c r="I672" s="266"/>
      <c r="J672" s="266"/>
      <c r="K672" s="265"/>
      <c r="L672" s="265"/>
      <c r="M672" s="265"/>
      <c r="N672" s="265"/>
      <c r="O672" s="265"/>
      <c r="P672" s="265"/>
      <c r="Q672" s="265"/>
      <c r="R672" s="265"/>
      <c r="S672" s="265"/>
      <c r="T672" s="265"/>
      <c r="U672" s="265"/>
      <c r="V672" s="265"/>
      <c r="W672" s="265"/>
      <c r="X672" s="265"/>
      <c r="Y672" s="265"/>
      <c r="Z672" s="265"/>
      <c r="AA672" s="265"/>
    </row>
    <row r="673" spans="1:27" ht="12.75" customHeight="1" x14ac:dyDescent="0.25">
      <c r="A673" s="265"/>
      <c r="B673" s="265"/>
      <c r="C673" s="265"/>
      <c r="D673" s="265"/>
      <c r="E673" s="265"/>
      <c r="F673" s="265"/>
      <c r="G673" s="265"/>
      <c r="H673" s="266"/>
      <c r="I673" s="266"/>
      <c r="J673" s="266"/>
      <c r="K673" s="265"/>
      <c r="L673" s="265"/>
      <c r="M673" s="265"/>
      <c r="N673" s="265"/>
      <c r="O673" s="265"/>
      <c r="P673" s="265"/>
      <c r="Q673" s="265"/>
      <c r="R673" s="265"/>
      <c r="S673" s="265"/>
      <c r="T673" s="265"/>
      <c r="U673" s="265"/>
      <c r="V673" s="265"/>
      <c r="W673" s="265"/>
      <c r="X673" s="265"/>
      <c r="Y673" s="265"/>
      <c r="Z673" s="265"/>
      <c r="AA673" s="265"/>
    </row>
    <row r="674" spans="1:27" ht="12.75" customHeight="1" x14ac:dyDescent="0.25">
      <c r="A674" s="265"/>
      <c r="B674" s="265"/>
      <c r="C674" s="265"/>
      <c r="D674" s="265"/>
      <c r="E674" s="265"/>
      <c r="F674" s="265"/>
      <c r="G674" s="265"/>
      <c r="H674" s="266"/>
      <c r="I674" s="266"/>
      <c r="J674" s="266"/>
      <c r="K674" s="265"/>
      <c r="L674" s="265"/>
      <c r="M674" s="265"/>
      <c r="N674" s="265"/>
      <c r="O674" s="265"/>
      <c r="P674" s="265"/>
      <c r="Q674" s="265"/>
      <c r="R674" s="265"/>
      <c r="S674" s="265"/>
      <c r="T674" s="265"/>
      <c r="U674" s="265"/>
      <c r="V674" s="265"/>
      <c r="W674" s="265"/>
      <c r="X674" s="265"/>
      <c r="Y674" s="265"/>
      <c r="Z674" s="265"/>
      <c r="AA674" s="265"/>
    </row>
    <row r="675" spans="1:27" ht="12.75" customHeight="1" x14ac:dyDescent="0.25">
      <c r="A675" s="265"/>
      <c r="B675" s="265"/>
      <c r="C675" s="265"/>
      <c r="D675" s="265"/>
      <c r="E675" s="265"/>
      <c r="F675" s="265"/>
      <c r="G675" s="265"/>
      <c r="H675" s="266"/>
      <c r="I675" s="266"/>
      <c r="J675" s="266"/>
      <c r="K675" s="265"/>
      <c r="L675" s="265"/>
      <c r="M675" s="265"/>
      <c r="N675" s="265"/>
      <c r="O675" s="265"/>
      <c r="P675" s="265"/>
      <c r="Q675" s="265"/>
      <c r="R675" s="265"/>
      <c r="S675" s="265"/>
      <c r="T675" s="265"/>
      <c r="U675" s="265"/>
      <c r="V675" s="265"/>
      <c r="W675" s="265"/>
      <c r="X675" s="265"/>
      <c r="Y675" s="265"/>
      <c r="Z675" s="265"/>
      <c r="AA675" s="265"/>
    </row>
    <row r="676" spans="1:27" ht="12.75" customHeight="1" x14ac:dyDescent="0.25">
      <c r="A676" s="265"/>
      <c r="B676" s="265"/>
      <c r="C676" s="265"/>
      <c r="D676" s="265"/>
      <c r="E676" s="265"/>
      <c r="F676" s="265"/>
      <c r="G676" s="265"/>
      <c r="H676" s="266"/>
      <c r="I676" s="266"/>
      <c r="J676" s="266"/>
      <c r="K676" s="265"/>
      <c r="L676" s="265"/>
      <c r="M676" s="265"/>
      <c r="N676" s="265"/>
      <c r="O676" s="265"/>
      <c r="P676" s="265"/>
      <c r="Q676" s="265"/>
      <c r="R676" s="265"/>
      <c r="S676" s="265"/>
      <c r="T676" s="265"/>
      <c r="U676" s="265"/>
      <c r="V676" s="265"/>
      <c r="W676" s="265"/>
      <c r="X676" s="265"/>
      <c r="Y676" s="265"/>
      <c r="Z676" s="265"/>
      <c r="AA676" s="265"/>
    </row>
    <row r="677" spans="1:27" ht="12.75" customHeight="1" x14ac:dyDescent="0.25">
      <c r="A677" s="265"/>
      <c r="B677" s="265"/>
      <c r="C677" s="265"/>
      <c r="D677" s="265"/>
      <c r="E677" s="265"/>
      <c r="F677" s="265"/>
      <c r="G677" s="265"/>
      <c r="H677" s="266"/>
      <c r="I677" s="266"/>
      <c r="J677" s="266"/>
      <c r="K677" s="265"/>
      <c r="L677" s="265"/>
      <c r="M677" s="265"/>
      <c r="N677" s="265"/>
      <c r="O677" s="265"/>
      <c r="P677" s="265"/>
      <c r="Q677" s="265"/>
      <c r="R677" s="265"/>
      <c r="S677" s="265"/>
      <c r="T677" s="265"/>
      <c r="U677" s="265"/>
      <c r="V677" s="265"/>
      <c r="W677" s="265"/>
      <c r="X677" s="265"/>
      <c r="Y677" s="265"/>
      <c r="Z677" s="265"/>
      <c r="AA677" s="265"/>
    </row>
    <row r="678" spans="1:27" ht="12.75" customHeight="1" x14ac:dyDescent="0.25">
      <c r="A678" s="265"/>
      <c r="B678" s="265"/>
      <c r="C678" s="265"/>
      <c r="D678" s="265"/>
      <c r="E678" s="265"/>
      <c r="F678" s="265"/>
      <c r="G678" s="265"/>
      <c r="H678" s="266"/>
      <c r="I678" s="266"/>
      <c r="J678" s="266"/>
      <c r="K678" s="265"/>
      <c r="L678" s="265"/>
      <c r="M678" s="265"/>
      <c r="N678" s="265"/>
      <c r="O678" s="265"/>
      <c r="P678" s="265"/>
      <c r="Q678" s="265"/>
      <c r="R678" s="265"/>
      <c r="S678" s="265"/>
      <c r="T678" s="265"/>
      <c r="U678" s="265"/>
      <c r="V678" s="265"/>
      <c r="W678" s="265"/>
      <c r="X678" s="265"/>
      <c r="Y678" s="265"/>
      <c r="Z678" s="265"/>
      <c r="AA678" s="265"/>
    </row>
    <row r="679" spans="1:27" ht="12.75" customHeight="1" x14ac:dyDescent="0.25">
      <c r="A679" s="265"/>
      <c r="B679" s="265"/>
      <c r="C679" s="265"/>
      <c r="D679" s="265"/>
      <c r="E679" s="265"/>
      <c r="F679" s="265"/>
      <c r="G679" s="265"/>
      <c r="H679" s="266"/>
      <c r="I679" s="266"/>
      <c r="J679" s="266"/>
      <c r="K679" s="265"/>
      <c r="L679" s="265"/>
      <c r="M679" s="265"/>
      <c r="N679" s="265"/>
      <c r="O679" s="265"/>
      <c r="P679" s="265"/>
      <c r="Q679" s="265"/>
      <c r="R679" s="265"/>
      <c r="S679" s="265"/>
      <c r="T679" s="265"/>
      <c r="U679" s="265"/>
      <c r="V679" s="265"/>
      <c r="W679" s="265"/>
      <c r="X679" s="265"/>
      <c r="Y679" s="265"/>
      <c r="Z679" s="265"/>
      <c r="AA679" s="265"/>
    </row>
    <row r="680" spans="1:27" ht="12.75" customHeight="1" x14ac:dyDescent="0.25">
      <c r="A680" s="265"/>
      <c r="B680" s="265"/>
      <c r="C680" s="265"/>
      <c r="D680" s="265"/>
      <c r="E680" s="265"/>
      <c r="F680" s="265"/>
      <c r="G680" s="265"/>
      <c r="H680" s="266"/>
      <c r="I680" s="266"/>
      <c r="J680" s="266"/>
      <c r="K680" s="265"/>
      <c r="L680" s="265"/>
      <c r="M680" s="265"/>
      <c r="N680" s="265"/>
      <c r="O680" s="265"/>
      <c r="P680" s="265"/>
      <c r="Q680" s="265"/>
      <c r="R680" s="265"/>
      <c r="S680" s="265"/>
      <c r="T680" s="265"/>
      <c r="U680" s="265"/>
      <c r="V680" s="265"/>
      <c r="W680" s="265"/>
      <c r="X680" s="265"/>
      <c r="Y680" s="265"/>
      <c r="Z680" s="265"/>
      <c r="AA680" s="265"/>
    </row>
    <row r="681" spans="1:27" ht="12.75" customHeight="1" x14ac:dyDescent="0.25">
      <c r="A681" s="265"/>
      <c r="B681" s="265"/>
      <c r="C681" s="265"/>
      <c r="D681" s="265"/>
      <c r="E681" s="265"/>
      <c r="F681" s="265"/>
      <c r="G681" s="265"/>
      <c r="H681" s="266"/>
      <c r="I681" s="266"/>
      <c r="J681" s="266"/>
      <c r="K681" s="265"/>
      <c r="L681" s="265"/>
      <c r="M681" s="265"/>
      <c r="N681" s="265"/>
      <c r="O681" s="265"/>
      <c r="P681" s="265"/>
      <c r="Q681" s="265"/>
      <c r="R681" s="265"/>
      <c r="S681" s="265"/>
      <c r="T681" s="265"/>
      <c r="U681" s="265"/>
      <c r="V681" s="265"/>
      <c r="W681" s="265"/>
      <c r="X681" s="265"/>
      <c r="Y681" s="265"/>
      <c r="Z681" s="265"/>
      <c r="AA681" s="265"/>
    </row>
    <row r="682" spans="1:27" ht="12.75" customHeight="1" x14ac:dyDescent="0.25">
      <c r="A682" s="265"/>
      <c r="B682" s="265"/>
      <c r="C682" s="265"/>
      <c r="D682" s="265"/>
      <c r="E682" s="265"/>
      <c r="F682" s="265"/>
      <c r="G682" s="265"/>
      <c r="H682" s="266"/>
      <c r="I682" s="266"/>
      <c r="J682" s="266"/>
      <c r="K682" s="265"/>
      <c r="L682" s="265"/>
      <c r="M682" s="265"/>
      <c r="N682" s="265"/>
      <c r="O682" s="265"/>
      <c r="P682" s="265"/>
      <c r="Q682" s="265"/>
      <c r="R682" s="265"/>
      <c r="S682" s="265"/>
      <c r="T682" s="265"/>
      <c r="U682" s="265"/>
      <c r="V682" s="265"/>
      <c r="W682" s="265"/>
      <c r="X682" s="265"/>
      <c r="Y682" s="265"/>
      <c r="Z682" s="265"/>
      <c r="AA682" s="265"/>
    </row>
    <row r="683" spans="1:27" ht="12.75" customHeight="1" x14ac:dyDescent="0.25">
      <c r="A683" s="265"/>
      <c r="B683" s="265"/>
      <c r="C683" s="265"/>
      <c r="D683" s="265"/>
      <c r="E683" s="265"/>
      <c r="F683" s="265"/>
      <c r="G683" s="265"/>
      <c r="H683" s="266"/>
      <c r="I683" s="266"/>
      <c r="J683" s="266"/>
      <c r="K683" s="265"/>
      <c r="L683" s="265"/>
      <c r="M683" s="265"/>
      <c r="N683" s="265"/>
      <c r="O683" s="265"/>
      <c r="P683" s="265"/>
      <c r="Q683" s="265"/>
      <c r="R683" s="265"/>
      <c r="S683" s="265"/>
      <c r="T683" s="265"/>
      <c r="U683" s="265"/>
      <c r="V683" s="265"/>
      <c r="W683" s="265"/>
      <c r="X683" s="265"/>
      <c r="Y683" s="265"/>
      <c r="Z683" s="265"/>
      <c r="AA683" s="265"/>
    </row>
    <row r="684" spans="1:27" ht="12.75" customHeight="1" x14ac:dyDescent="0.25">
      <c r="A684" s="265"/>
      <c r="B684" s="265"/>
      <c r="C684" s="265"/>
      <c r="D684" s="265"/>
      <c r="E684" s="265"/>
      <c r="F684" s="265"/>
      <c r="G684" s="265"/>
      <c r="H684" s="266"/>
      <c r="I684" s="266"/>
      <c r="J684" s="266"/>
      <c r="K684" s="265"/>
      <c r="L684" s="265"/>
      <c r="M684" s="265"/>
      <c r="N684" s="265"/>
      <c r="O684" s="265"/>
      <c r="P684" s="265"/>
      <c r="Q684" s="265"/>
      <c r="R684" s="265"/>
      <c r="S684" s="265"/>
      <c r="T684" s="265"/>
      <c r="U684" s="265"/>
      <c r="V684" s="265"/>
      <c r="W684" s="265"/>
      <c r="X684" s="265"/>
      <c r="Y684" s="265"/>
      <c r="Z684" s="265"/>
      <c r="AA684" s="265"/>
    </row>
    <row r="685" spans="1:27" ht="12.75" customHeight="1" x14ac:dyDescent="0.25">
      <c r="A685" s="265"/>
      <c r="B685" s="265"/>
      <c r="C685" s="265"/>
      <c r="D685" s="265"/>
      <c r="E685" s="265"/>
      <c r="F685" s="265"/>
      <c r="G685" s="265"/>
      <c r="H685" s="266"/>
      <c r="I685" s="266"/>
      <c r="J685" s="266"/>
      <c r="K685" s="265"/>
      <c r="L685" s="265"/>
      <c r="M685" s="265"/>
      <c r="N685" s="265"/>
      <c r="O685" s="265"/>
      <c r="P685" s="265"/>
      <c r="Q685" s="265"/>
      <c r="R685" s="265"/>
      <c r="S685" s="265"/>
      <c r="T685" s="265"/>
      <c r="U685" s="265"/>
      <c r="V685" s="265"/>
      <c r="W685" s="265"/>
      <c r="X685" s="265"/>
      <c r="Y685" s="265"/>
      <c r="Z685" s="265"/>
      <c r="AA685" s="265"/>
    </row>
    <row r="686" spans="1:27" ht="12.75" customHeight="1" x14ac:dyDescent="0.25">
      <c r="A686" s="265"/>
      <c r="B686" s="265"/>
      <c r="C686" s="265"/>
      <c r="D686" s="265"/>
      <c r="E686" s="265"/>
      <c r="F686" s="265"/>
      <c r="G686" s="265"/>
      <c r="H686" s="266"/>
      <c r="I686" s="266"/>
      <c r="J686" s="266"/>
      <c r="K686" s="265"/>
      <c r="L686" s="265"/>
      <c r="M686" s="265"/>
      <c r="N686" s="265"/>
      <c r="O686" s="265"/>
      <c r="P686" s="265"/>
      <c r="Q686" s="265"/>
      <c r="R686" s="265"/>
      <c r="S686" s="265"/>
      <c r="T686" s="265"/>
      <c r="U686" s="265"/>
      <c r="V686" s="265"/>
      <c r="W686" s="265"/>
      <c r="X686" s="265"/>
      <c r="Y686" s="265"/>
      <c r="Z686" s="265"/>
      <c r="AA686" s="265"/>
    </row>
    <row r="687" spans="1:27" ht="12.75" customHeight="1" x14ac:dyDescent="0.25">
      <c r="A687" s="265"/>
      <c r="B687" s="265"/>
      <c r="C687" s="265"/>
      <c r="D687" s="265"/>
      <c r="E687" s="265"/>
      <c r="F687" s="265"/>
      <c r="G687" s="265"/>
      <c r="H687" s="266"/>
      <c r="I687" s="266"/>
      <c r="J687" s="266"/>
      <c r="K687" s="265"/>
      <c r="L687" s="265"/>
      <c r="M687" s="265"/>
      <c r="N687" s="265"/>
      <c r="O687" s="265"/>
      <c r="P687" s="265"/>
      <c r="Q687" s="265"/>
      <c r="R687" s="265"/>
      <c r="S687" s="265"/>
      <c r="T687" s="265"/>
      <c r="U687" s="265"/>
      <c r="V687" s="265"/>
      <c r="W687" s="265"/>
      <c r="X687" s="265"/>
      <c r="Y687" s="265"/>
      <c r="Z687" s="265"/>
      <c r="AA687" s="265"/>
    </row>
    <row r="688" spans="1:27" ht="12.75" customHeight="1" x14ac:dyDescent="0.25">
      <c r="A688" s="265"/>
      <c r="B688" s="265"/>
      <c r="C688" s="265"/>
      <c r="D688" s="265"/>
      <c r="E688" s="265"/>
      <c r="F688" s="265"/>
      <c r="G688" s="265"/>
      <c r="H688" s="266"/>
      <c r="I688" s="266"/>
      <c r="J688" s="266"/>
      <c r="K688" s="265"/>
      <c r="L688" s="265"/>
      <c r="M688" s="265"/>
      <c r="N688" s="265"/>
      <c r="O688" s="265"/>
      <c r="P688" s="265"/>
      <c r="Q688" s="265"/>
      <c r="R688" s="265"/>
      <c r="S688" s="265"/>
      <c r="T688" s="265"/>
      <c r="U688" s="265"/>
      <c r="V688" s="265"/>
      <c r="W688" s="265"/>
      <c r="X688" s="265"/>
      <c r="Y688" s="265"/>
      <c r="Z688" s="265"/>
      <c r="AA688" s="265"/>
    </row>
    <row r="689" spans="1:27" ht="12.75" customHeight="1" x14ac:dyDescent="0.25">
      <c r="A689" s="265"/>
      <c r="B689" s="265"/>
      <c r="C689" s="265"/>
      <c r="D689" s="265"/>
      <c r="E689" s="265"/>
      <c r="F689" s="265"/>
      <c r="G689" s="265"/>
      <c r="H689" s="266"/>
      <c r="I689" s="266"/>
      <c r="J689" s="266"/>
      <c r="K689" s="265"/>
      <c r="L689" s="265"/>
      <c r="M689" s="265"/>
      <c r="N689" s="265"/>
      <c r="O689" s="265"/>
      <c r="P689" s="265"/>
      <c r="Q689" s="265"/>
      <c r="R689" s="265"/>
      <c r="S689" s="265"/>
      <c r="T689" s="265"/>
      <c r="U689" s="265"/>
      <c r="V689" s="265"/>
      <c r="W689" s="265"/>
      <c r="X689" s="265"/>
      <c r="Y689" s="265"/>
      <c r="Z689" s="265"/>
      <c r="AA689" s="265"/>
    </row>
    <row r="690" spans="1:27" ht="12.75" customHeight="1" x14ac:dyDescent="0.25">
      <c r="A690" s="265"/>
      <c r="B690" s="265"/>
      <c r="C690" s="265"/>
      <c r="D690" s="265"/>
      <c r="E690" s="265"/>
      <c r="F690" s="265"/>
      <c r="G690" s="265"/>
      <c r="H690" s="266"/>
      <c r="I690" s="266"/>
      <c r="J690" s="266"/>
      <c r="K690" s="265"/>
      <c r="L690" s="265"/>
      <c r="M690" s="265"/>
      <c r="N690" s="265"/>
      <c r="O690" s="265"/>
      <c r="P690" s="265"/>
      <c r="Q690" s="265"/>
      <c r="R690" s="265"/>
      <c r="S690" s="265"/>
      <c r="T690" s="265"/>
      <c r="U690" s="265"/>
      <c r="V690" s="265"/>
      <c r="W690" s="265"/>
      <c r="X690" s="265"/>
      <c r="Y690" s="265"/>
      <c r="Z690" s="265"/>
      <c r="AA690" s="265"/>
    </row>
    <row r="691" spans="1:27" ht="12.75" customHeight="1" x14ac:dyDescent="0.25">
      <c r="A691" s="265"/>
      <c r="B691" s="265"/>
      <c r="C691" s="265"/>
      <c r="D691" s="265"/>
      <c r="E691" s="265"/>
      <c r="F691" s="265"/>
      <c r="G691" s="265"/>
      <c r="H691" s="266"/>
      <c r="I691" s="266"/>
      <c r="J691" s="266"/>
      <c r="K691" s="265"/>
      <c r="L691" s="265"/>
      <c r="M691" s="265"/>
      <c r="N691" s="265"/>
      <c r="O691" s="265"/>
      <c r="P691" s="265"/>
      <c r="Q691" s="265"/>
      <c r="R691" s="265"/>
      <c r="S691" s="265"/>
      <c r="T691" s="265"/>
      <c r="U691" s="265"/>
      <c r="V691" s="265"/>
      <c r="W691" s="265"/>
      <c r="X691" s="265"/>
      <c r="Y691" s="265"/>
      <c r="Z691" s="265"/>
      <c r="AA691" s="265"/>
    </row>
    <row r="692" spans="1:27" ht="12.75" customHeight="1" x14ac:dyDescent="0.25">
      <c r="A692" s="265"/>
      <c r="B692" s="265"/>
      <c r="C692" s="265"/>
      <c r="D692" s="265"/>
      <c r="E692" s="265"/>
      <c r="F692" s="265"/>
      <c r="G692" s="265"/>
      <c r="H692" s="266"/>
      <c r="I692" s="266"/>
      <c r="J692" s="266"/>
      <c r="K692" s="265"/>
      <c r="L692" s="265"/>
      <c r="M692" s="265"/>
      <c r="N692" s="265"/>
      <c r="O692" s="265"/>
      <c r="P692" s="265"/>
      <c r="Q692" s="265"/>
      <c r="R692" s="265"/>
      <c r="S692" s="265"/>
      <c r="T692" s="265"/>
      <c r="U692" s="265"/>
      <c r="V692" s="265"/>
      <c r="W692" s="265"/>
      <c r="X692" s="265"/>
      <c r="Y692" s="265"/>
      <c r="Z692" s="265"/>
      <c r="AA692" s="265"/>
    </row>
    <row r="693" spans="1:27" ht="12.75" customHeight="1" x14ac:dyDescent="0.25">
      <c r="A693" s="265"/>
      <c r="B693" s="265"/>
      <c r="C693" s="265"/>
      <c r="D693" s="265"/>
      <c r="E693" s="265"/>
      <c r="F693" s="265"/>
      <c r="G693" s="265"/>
      <c r="H693" s="266"/>
      <c r="I693" s="266"/>
      <c r="J693" s="266"/>
      <c r="K693" s="265"/>
      <c r="L693" s="265"/>
      <c r="M693" s="265"/>
      <c r="N693" s="265"/>
      <c r="O693" s="265"/>
      <c r="P693" s="265"/>
      <c r="Q693" s="265"/>
      <c r="R693" s="265"/>
      <c r="S693" s="265"/>
      <c r="T693" s="265"/>
      <c r="U693" s="265"/>
      <c r="V693" s="265"/>
      <c r="W693" s="265"/>
      <c r="X693" s="265"/>
      <c r="Y693" s="265"/>
      <c r="Z693" s="265"/>
      <c r="AA693" s="265"/>
    </row>
    <row r="694" spans="1:27" ht="12.75" customHeight="1" x14ac:dyDescent="0.25">
      <c r="A694" s="265"/>
      <c r="B694" s="265"/>
      <c r="C694" s="265"/>
      <c r="D694" s="265"/>
      <c r="E694" s="265"/>
      <c r="F694" s="265"/>
      <c r="G694" s="265"/>
      <c r="H694" s="266"/>
      <c r="I694" s="266"/>
      <c r="J694" s="266"/>
      <c r="K694" s="265"/>
      <c r="L694" s="265"/>
      <c r="M694" s="265"/>
      <c r="N694" s="265"/>
      <c r="O694" s="265"/>
      <c r="P694" s="265"/>
      <c r="Q694" s="265"/>
      <c r="R694" s="265"/>
      <c r="S694" s="265"/>
      <c r="T694" s="265"/>
      <c r="U694" s="265"/>
      <c r="V694" s="265"/>
      <c r="W694" s="265"/>
      <c r="X694" s="265"/>
      <c r="Y694" s="265"/>
      <c r="Z694" s="265"/>
      <c r="AA694" s="265"/>
    </row>
    <row r="695" spans="1:27" ht="12.75" customHeight="1" x14ac:dyDescent="0.25">
      <c r="A695" s="265"/>
      <c r="B695" s="265"/>
      <c r="C695" s="265"/>
      <c r="D695" s="265"/>
      <c r="E695" s="265"/>
      <c r="F695" s="265"/>
      <c r="G695" s="265"/>
      <c r="H695" s="266"/>
      <c r="I695" s="266"/>
      <c r="J695" s="266"/>
      <c r="K695" s="265"/>
      <c r="L695" s="265"/>
      <c r="M695" s="265"/>
      <c r="N695" s="265"/>
      <c r="O695" s="265"/>
      <c r="P695" s="265"/>
      <c r="Q695" s="265"/>
      <c r="R695" s="265"/>
      <c r="S695" s="265"/>
      <c r="T695" s="265"/>
      <c r="U695" s="265"/>
      <c r="V695" s="265"/>
      <c r="W695" s="265"/>
      <c r="X695" s="265"/>
      <c r="Y695" s="265"/>
      <c r="Z695" s="265"/>
      <c r="AA695" s="265"/>
    </row>
    <row r="696" spans="1:27" ht="12.75" customHeight="1" x14ac:dyDescent="0.25">
      <c r="A696" s="265"/>
      <c r="B696" s="265"/>
      <c r="C696" s="265"/>
      <c r="D696" s="265"/>
      <c r="E696" s="265"/>
      <c r="F696" s="265"/>
      <c r="G696" s="265"/>
      <c r="H696" s="266"/>
      <c r="I696" s="266"/>
      <c r="J696" s="266"/>
      <c r="K696" s="265"/>
      <c r="L696" s="265"/>
      <c r="M696" s="265"/>
      <c r="N696" s="265"/>
      <c r="O696" s="265"/>
      <c r="P696" s="265"/>
      <c r="Q696" s="265"/>
      <c r="R696" s="265"/>
      <c r="S696" s="265"/>
      <c r="T696" s="265"/>
      <c r="U696" s="265"/>
      <c r="V696" s="265"/>
      <c r="W696" s="265"/>
      <c r="X696" s="265"/>
      <c r="Y696" s="265"/>
      <c r="Z696" s="265"/>
      <c r="AA696" s="265"/>
    </row>
    <row r="697" spans="1:27" ht="12.75" customHeight="1" x14ac:dyDescent="0.25">
      <c r="A697" s="265"/>
      <c r="B697" s="265"/>
      <c r="C697" s="265"/>
      <c r="D697" s="265"/>
      <c r="E697" s="265"/>
      <c r="F697" s="265"/>
      <c r="G697" s="265"/>
      <c r="H697" s="266"/>
      <c r="I697" s="266"/>
      <c r="J697" s="266"/>
      <c r="K697" s="265"/>
      <c r="L697" s="265"/>
      <c r="M697" s="265"/>
      <c r="N697" s="265"/>
      <c r="O697" s="265"/>
      <c r="P697" s="265"/>
      <c r="Q697" s="265"/>
      <c r="R697" s="265"/>
      <c r="S697" s="265"/>
      <c r="T697" s="265"/>
      <c r="U697" s="265"/>
      <c r="V697" s="265"/>
      <c r="W697" s="265"/>
      <c r="X697" s="265"/>
      <c r="Y697" s="265"/>
      <c r="Z697" s="265"/>
      <c r="AA697" s="265"/>
    </row>
    <row r="698" spans="1:27" ht="12.75" customHeight="1" x14ac:dyDescent="0.25">
      <c r="A698" s="265"/>
      <c r="B698" s="265"/>
      <c r="C698" s="265"/>
      <c r="D698" s="265"/>
      <c r="E698" s="265"/>
      <c r="F698" s="265"/>
      <c r="G698" s="265"/>
      <c r="H698" s="266"/>
      <c r="I698" s="266"/>
      <c r="J698" s="266"/>
      <c r="K698" s="265"/>
      <c r="L698" s="265"/>
      <c r="M698" s="265"/>
      <c r="N698" s="265"/>
      <c r="O698" s="265"/>
      <c r="P698" s="265"/>
      <c r="Q698" s="265"/>
      <c r="R698" s="265"/>
      <c r="S698" s="265"/>
      <c r="T698" s="265"/>
      <c r="U698" s="265"/>
      <c r="V698" s="265"/>
      <c r="W698" s="265"/>
      <c r="X698" s="265"/>
      <c r="Y698" s="265"/>
      <c r="Z698" s="265"/>
      <c r="AA698" s="265"/>
    </row>
    <row r="699" spans="1:27" ht="12.75" customHeight="1" x14ac:dyDescent="0.25">
      <c r="A699" s="265"/>
      <c r="B699" s="265"/>
      <c r="C699" s="265"/>
      <c r="D699" s="265"/>
      <c r="E699" s="265"/>
      <c r="F699" s="265"/>
      <c r="G699" s="265"/>
      <c r="H699" s="266"/>
      <c r="I699" s="266"/>
      <c r="J699" s="266"/>
      <c r="K699" s="265"/>
      <c r="L699" s="265"/>
      <c r="M699" s="265"/>
      <c r="N699" s="265"/>
      <c r="O699" s="265"/>
      <c r="P699" s="265"/>
      <c r="Q699" s="265"/>
      <c r="R699" s="265"/>
      <c r="S699" s="265"/>
      <c r="T699" s="265"/>
      <c r="U699" s="265"/>
      <c r="V699" s="265"/>
      <c r="W699" s="265"/>
      <c r="X699" s="265"/>
      <c r="Y699" s="265"/>
      <c r="Z699" s="265"/>
      <c r="AA699" s="265"/>
    </row>
    <row r="700" spans="1:27" ht="12.75" customHeight="1" x14ac:dyDescent="0.25">
      <c r="A700" s="265"/>
      <c r="B700" s="265"/>
      <c r="C700" s="265"/>
      <c r="D700" s="265"/>
      <c r="E700" s="265"/>
      <c r="F700" s="265"/>
      <c r="G700" s="265"/>
      <c r="H700" s="266"/>
      <c r="I700" s="266"/>
      <c r="J700" s="266"/>
      <c r="K700" s="265"/>
      <c r="L700" s="265"/>
      <c r="M700" s="265"/>
      <c r="N700" s="265"/>
      <c r="O700" s="265"/>
      <c r="P700" s="265"/>
      <c r="Q700" s="265"/>
      <c r="R700" s="265"/>
      <c r="S700" s="265"/>
      <c r="T700" s="265"/>
      <c r="U700" s="265"/>
      <c r="V700" s="265"/>
      <c r="W700" s="265"/>
      <c r="X700" s="265"/>
      <c r="Y700" s="265"/>
      <c r="Z700" s="265"/>
      <c r="AA700" s="265"/>
    </row>
    <row r="701" spans="1:27" ht="12.75" customHeight="1" x14ac:dyDescent="0.25">
      <c r="A701" s="265"/>
      <c r="B701" s="265"/>
      <c r="C701" s="265"/>
      <c r="D701" s="265"/>
      <c r="E701" s="265"/>
      <c r="F701" s="265"/>
      <c r="G701" s="265"/>
      <c r="H701" s="266"/>
      <c r="I701" s="266"/>
      <c r="J701" s="266"/>
      <c r="K701" s="265"/>
      <c r="L701" s="265"/>
      <c r="M701" s="265"/>
      <c r="N701" s="265"/>
      <c r="O701" s="265"/>
      <c r="P701" s="265"/>
      <c r="Q701" s="265"/>
      <c r="R701" s="265"/>
      <c r="S701" s="265"/>
      <c r="T701" s="265"/>
      <c r="U701" s="265"/>
      <c r="V701" s="265"/>
      <c r="W701" s="265"/>
      <c r="X701" s="265"/>
      <c r="Y701" s="265"/>
      <c r="Z701" s="265"/>
      <c r="AA701" s="265"/>
    </row>
    <row r="702" spans="1:27" ht="12.75" customHeight="1" x14ac:dyDescent="0.25">
      <c r="A702" s="265"/>
      <c r="B702" s="265"/>
      <c r="C702" s="265"/>
      <c r="D702" s="265"/>
      <c r="E702" s="265"/>
      <c r="F702" s="265"/>
      <c r="G702" s="265"/>
      <c r="H702" s="266"/>
      <c r="I702" s="266"/>
      <c r="J702" s="266"/>
      <c r="K702" s="265"/>
      <c r="L702" s="265"/>
      <c r="M702" s="265"/>
      <c r="N702" s="265"/>
      <c r="O702" s="265"/>
      <c r="P702" s="265"/>
      <c r="Q702" s="265"/>
      <c r="R702" s="265"/>
      <c r="S702" s="265"/>
      <c r="T702" s="265"/>
      <c r="U702" s="265"/>
      <c r="V702" s="265"/>
      <c r="W702" s="265"/>
      <c r="X702" s="265"/>
      <c r="Y702" s="265"/>
      <c r="Z702" s="265"/>
      <c r="AA702" s="265"/>
    </row>
    <row r="703" spans="1:27" ht="12.75" customHeight="1" x14ac:dyDescent="0.25">
      <c r="A703" s="265"/>
      <c r="B703" s="265"/>
      <c r="C703" s="265"/>
      <c r="D703" s="265"/>
      <c r="E703" s="265"/>
      <c r="F703" s="265"/>
      <c r="G703" s="265"/>
      <c r="H703" s="266"/>
      <c r="I703" s="266"/>
      <c r="J703" s="266"/>
      <c r="K703" s="265"/>
      <c r="L703" s="265"/>
      <c r="M703" s="265"/>
      <c r="N703" s="265"/>
      <c r="O703" s="265"/>
      <c r="P703" s="265"/>
      <c r="Q703" s="265"/>
      <c r="R703" s="265"/>
      <c r="S703" s="265"/>
      <c r="T703" s="265"/>
      <c r="U703" s="265"/>
      <c r="V703" s="265"/>
      <c r="W703" s="265"/>
      <c r="X703" s="265"/>
      <c r="Y703" s="265"/>
      <c r="Z703" s="265"/>
      <c r="AA703" s="265"/>
    </row>
    <row r="704" spans="1:27" ht="12.75" customHeight="1" x14ac:dyDescent="0.25">
      <c r="A704" s="265"/>
      <c r="B704" s="265"/>
      <c r="C704" s="265"/>
      <c r="D704" s="265"/>
      <c r="E704" s="265"/>
      <c r="F704" s="265"/>
      <c r="G704" s="265"/>
      <c r="H704" s="266"/>
      <c r="I704" s="266"/>
      <c r="J704" s="266"/>
      <c r="K704" s="265"/>
      <c r="L704" s="265"/>
      <c r="M704" s="265"/>
      <c r="N704" s="265"/>
      <c r="O704" s="265"/>
      <c r="P704" s="265"/>
      <c r="Q704" s="265"/>
      <c r="R704" s="265"/>
      <c r="S704" s="265"/>
      <c r="T704" s="265"/>
      <c r="U704" s="265"/>
      <c r="V704" s="265"/>
      <c r="W704" s="265"/>
      <c r="X704" s="265"/>
      <c r="Y704" s="265"/>
      <c r="Z704" s="265"/>
      <c r="AA704" s="265"/>
    </row>
    <row r="705" spans="1:27" ht="12.75" customHeight="1" x14ac:dyDescent="0.25">
      <c r="A705" s="265"/>
      <c r="B705" s="265"/>
      <c r="C705" s="265"/>
      <c r="D705" s="265"/>
      <c r="E705" s="265"/>
      <c r="F705" s="265"/>
      <c r="G705" s="265"/>
      <c r="H705" s="266"/>
      <c r="I705" s="266"/>
      <c r="J705" s="266"/>
      <c r="K705" s="265"/>
      <c r="L705" s="265"/>
      <c r="M705" s="265"/>
      <c r="N705" s="265"/>
      <c r="O705" s="265"/>
      <c r="P705" s="265"/>
      <c r="Q705" s="265"/>
      <c r="R705" s="265"/>
      <c r="S705" s="265"/>
      <c r="T705" s="265"/>
      <c r="U705" s="265"/>
      <c r="V705" s="265"/>
      <c r="W705" s="265"/>
      <c r="X705" s="265"/>
      <c r="Y705" s="265"/>
      <c r="Z705" s="265"/>
      <c r="AA705" s="265"/>
    </row>
    <row r="706" spans="1:27" ht="12.75" customHeight="1" x14ac:dyDescent="0.25">
      <c r="A706" s="265"/>
      <c r="B706" s="265"/>
      <c r="C706" s="265"/>
      <c r="D706" s="265"/>
      <c r="E706" s="265"/>
      <c r="F706" s="265"/>
      <c r="G706" s="265"/>
      <c r="H706" s="266"/>
      <c r="I706" s="266"/>
      <c r="J706" s="266"/>
      <c r="K706" s="265"/>
      <c r="L706" s="265"/>
      <c r="M706" s="265"/>
      <c r="N706" s="265"/>
      <c r="O706" s="265"/>
      <c r="P706" s="265"/>
      <c r="Q706" s="265"/>
      <c r="R706" s="265"/>
      <c r="S706" s="265"/>
      <c r="T706" s="265"/>
      <c r="U706" s="265"/>
      <c r="V706" s="265"/>
      <c r="W706" s="265"/>
      <c r="X706" s="265"/>
      <c r="Y706" s="265"/>
      <c r="Z706" s="265"/>
      <c r="AA706" s="265"/>
    </row>
    <row r="707" spans="1:27" ht="12.75" customHeight="1" x14ac:dyDescent="0.25">
      <c r="A707" s="265"/>
      <c r="B707" s="265"/>
      <c r="C707" s="265"/>
      <c r="D707" s="265"/>
      <c r="E707" s="265"/>
      <c r="F707" s="265"/>
      <c r="G707" s="265"/>
      <c r="H707" s="266"/>
      <c r="I707" s="266"/>
      <c r="J707" s="266"/>
      <c r="K707" s="265"/>
      <c r="L707" s="265"/>
      <c r="M707" s="265"/>
      <c r="N707" s="265"/>
      <c r="O707" s="265"/>
      <c r="P707" s="265"/>
      <c r="Q707" s="265"/>
      <c r="R707" s="265"/>
      <c r="S707" s="265"/>
      <c r="T707" s="265"/>
      <c r="U707" s="265"/>
      <c r="V707" s="265"/>
      <c r="W707" s="265"/>
      <c r="X707" s="265"/>
      <c r="Y707" s="265"/>
      <c r="Z707" s="265"/>
      <c r="AA707" s="265"/>
    </row>
    <row r="708" spans="1:27" ht="12.75" customHeight="1" x14ac:dyDescent="0.25">
      <c r="A708" s="265"/>
      <c r="B708" s="265"/>
      <c r="C708" s="265"/>
      <c r="D708" s="265"/>
      <c r="E708" s="265"/>
      <c r="F708" s="265"/>
      <c r="G708" s="265"/>
      <c r="H708" s="266"/>
      <c r="I708" s="266"/>
      <c r="J708" s="266"/>
      <c r="K708" s="265"/>
      <c r="L708" s="265"/>
      <c r="M708" s="265"/>
      <c r="N708" s="265"/>
      <c r="O708" s="265"/>
      <c r="P708" s="265"/>
      <c r="Q708" s="265"/>
      <c r="R708" s="265"/>
      <c r="S708" s="265"/>
      <c r="T708" s="265"/>
      <c r="U708" s="265"/>
      <c r="V708" s="265"/>
      <c r="W708" s="265"/>
      <c r="X708" s="265"/>
      <c r="Y708" s="265"/>
      <c r="Z708" s="265"/>
      <c r="AA708" s="265"/>
    </row>
    <row r="709" spans="1:27" ht="12.75" customHeight="1" x14ac:dyDescent="0.25">
      <c r="A709" s="265"/>
      <c r="B709" s="265"/>
      <c r="C709" s="265"/>
      <c r="D709" s="265"/>
      <c r="E709" s="265"/>
      <c r="F709" s="265"/>
      <c r="G709" s="265"/>
      <c r="H709" s="266"/>
      <c r="I709" s="266"/>
      <c r="J709" s="266"/>
      <c r="K709" s="265"/>
      <c r="L709" s="265"/>
      <c r="M709" s="265"/>
      <c r="N709" s="265"/>
      <c r="O709" s="265"/>
      <c r="P709" s="265"/>
      <c r="Q709" s="265"/>
      <c r="R709" s="265"/>
      <c r="S709" s="265"/>
      <c r="T709" s="265"/>
      <c r="U709" s="265"/>
      <c r="V709" s="265"/>
      <c r="W709" s="265"/>
      <c r="X709" s="265"/>
      <c r="Y709" s="265"/>
      <c r="Z709" s="265"/>
      <c r="AA709" s="265"/>
    </row>
    <row r="710" spans="1:27" ht="12.75" customHeight="1" x14ac:dyDescent="0.25">
      <c r="A710" s="265"/>
      <c r="B710" s="265"/>
      <c r="C710" s="265"/>
      <c r="D710" s="265"/>
      <c r="E710" s="265"/>
      <c r="F710" s="265"/>
      <c r="G710" s="265"/>
      <c r="H710" s="266"/>
      <c r="I710" s="266"/>
      <c r="J710" s="266"/>
      <c r="K710" s="265"/>
      <c r="L710" s="265"/>
      <c r="M710" s="265"/>
      <c r="N710" s="265"/>
      <c r="O710" s="265"/>
      <c r="P710" s="265"/>
      <c r="Q710" s="265"/>
      <c r="R710" s="265"/>
      <c r="S710" s="265"/>
      <c r="T710" s="265"/>
      <c r="U710" s="265"/>
      <c r="V710" s="265"/>
      <c r="W710" s="265"/>
      <c r="X710" s="265"/>
      <c r="Y710" s="265"/>
      <c r="Z710" s="265"/>
      <c r="AA710" s="265"/>
    </row>
    <row r="711" spans="1:27" ht="12.75" customHeight="1" x14ac:dyDescent="0.25">
      <c r="A711" s="265"/>
      <c r="B711" s="265"/>
      <c r="C711" s="265"/>
      <c r="D711" s="265"/>
      <c r="E711" s="265"/>
      <c r="F711" s="265"/>
      <c r="G711" s="265"/>
      <c r="H711" s="266"/>
      <c r="I711" s="266"/>
      <c r="J711" s="266"/>
      <c r="K711" s="265"/>
      <c r="L711" s="265"/>
      <c r="M711" s="265"/>
      <c r="N711" s="265"/>
      <c r="O711" s="265"/>
      <c r="P711" s="265"/>
      <c r="Q711" s="265"/>
      <c r="R711" s="265"/>
      <c r="S711" s="265"/>
      <c r="T711" s="265"/>
      <c r="U711" s="265"/>
      <c r="V711" s="265"/>
      <c r="W711" s="265"/>
      <c r="X711" s="265"/>
      <c r="Y711" s="265"/>
      <c r="Z711" s="265"/>
      <c r="AA711" s="265"/>
    </row>
    <row r="712" spans="1:27" ht="12.75" customHeight="1" x14ac:dyDescent="0.25">
      <c r="A712" s="265"/>
      <c r="B712" s="265"/>
      <c r="C712" s="265"/>
      <c r="D712" s="265"/>
      <c r="E712" s="265"/>
      <c r="F712" s="265"/>
      <c r="G712" s="265"/>
      <c r="H712" s="266"/>
      <c r="I712" s="266"/>
      <c r="J712" s="266"/>
      <c r="K712" s="265"/>
      <c r="L712" s="265"/>
      <c r="M712" s="265"/>
      <c r="N712" s="265"/>
      <c r="O712" s="265"/>
      <c r="P712" s="265"/>
      <c r="Q712" s="265"/>
      <c r="R712" s="265"/>
      <c r="S712" s="265"/>
      <c r="T712" s="265"/>
      <c r="U712" s="265"/>
      <c r="V712" s="265"/>
      <c r="W712" s="265"/>
      <c r="X712" s="265"/>
      <c r="Y712" s="265"/>
      <c r="Z712" s="265"/>
      <c r="AA712" s="265"/>
    </row>
    <row r="713" spans="1:27" ht="12.75" customHeight="1" x14ac:dyDescent="0.25">
      <c r="A713" s="265"/>
      <c r="B713" s="265"/>
      <c r="C713" s="265"/>
      <c r="D713" s="265"/>
      <c r="E713" s="265"/>
      <c r="F713" s="265"/>
      <c r="G713" s="265"/>
      <c r="H713" s="266"/>
      <c r="I713" s="266"/>
      <c r="J713" s="266"/>
      <c r="K713" s="265"/>
      <c r="L713" s="265"/>
      <c r="M713" s="265"/>
      <c r="N713" s="265"/>
      <c r="O713" s="265"/>
      <c r="P713" s="265"/>
      <c r="Q713" s="265"/>
      <c r="R713" s="265"/>
      <c r="S713" s="265"/>
      <c r="T713" s="265"/>
      <c r="U713" s="265"/>
      <c r="V713" s="265"/>
      <c r="W713" s="265"/>
      <c r="X713" s="265"/>
      <c r="Y713" s="265"/>
      <c r="Z713" s="265"/>
      <c r="AA713" s="265"/>
    </row>
    <row r="714" spans="1:27" ht="12.75" customHeight="1" x14ac:dyDescent="0.25">
      <c r="A714" s="265"/>
      <c r="B714" s="265"/>
      <c r="C714" s="265"/>
      <c r="D714" s="265"/>
      <c r="E714" s="265"/>
      <c r="F714" s="265"/>
      <c r="G714" s="265"/>
      <c r="H714" s="266"/>
      <c r="I714" s="266"/>
      <c r="J714" s="266"/>
      <c r="K714" s="265"/>
      <c r="L714" s="265"/>
      <c r="M714" s="265"/>
      <c r="N714" s="265"/>
      <c r="O714" s="265"/>
      <c r="P714" s="265"/>
      <c r="Q714" s="265"/>
      <c r="R714" s="265"/>
      <c r="S714" s="265"/>
      <c r="T714" s="265"/>
      <c r="U714" s="265"/>
      <c r="V714" s="265"/>
      <c r="W714" s="265"/>
      <c r="X714" s="265"/>
      <c r="Y714" s="265"/>
      <c r="Z714" s="265"/>
      <c r="AA714" s="265"/>
    </row>
    <row r="715" spans="1:27" ht="12.75" customHeight="1" x14ac:dyDescent="0.25">
      <c r="A715" s="265"/>
      <c r="B715" s="265"/>
      <c r="C715" s="265"/>
      <c r="D715" s="265"/>
      <c r="E715" s="265"/>
      <c r="F715" s="265"/>
      <c r="G715" s="265"/>
      <c r="H715" s="266"/>
      <c r="I715" s="266"/>
      <c r="J715" s="266"/>
      <c r="K715" s="265"/>
      <c r="L715" s="265"/>
      <c r="M715" s="265"/>
      <c r="N715" s="265"/>
      <c r="O715" s="265"/>
      <c r="P715" s="265"/>
      <c r="Q715" s="265"/>
      <c r="R715" s="265"/>
      <c r="S715" s="265"/>
      <c r="T715" s="265"/>
      <c r="U715" s="265"/>
      <c r="V715" s="265"/>
      <c r="W715" s="265"/>
      <c r="X715" s="265"/>
      <c r="Y715" s="265"/>
      <c r="Z715" s="265"/>
      <c r="AA715" s="265"/>
    </row>
    <row r="716" spans="1:27" ht="12.75" customHeight="1" x14ac:dyDescent="0.25">
      <c r="A716" s="265"/>
      <c r="B716" s="265"/>
      <c r="C716" s="265"/>
      <c r="D716" s="265"/>
      <c r="E716" s="265"/>
      <c r="F716" s="265"/>
      <c r="G716" s="265"/>
      <c r="H716" s="266"/>
      <c r="I716" s="266"/>
      <c r="J716" s="266"/>
      <c r="K716" s="265"/>
      <c r="L716" s="265"/>
      <c r="M716" s="265"/>
      <c r="N716" s="265"/>
      <c r="O716" s="265"/>
      <c r="P716" s="265"/>
      <c r="Q716" s="265"/>
      <c r="R716" s="265"/>
      <c r="S716" s="265"/>
      <c r="T716" s="265"/>
      <c r="U716" s="265"/>
      <c r="V716" s="265"/>
      <c r="W716" s="265"/>
      <c r="X716" s="265"/>
      <c r="Y716" s="265"/>
      <c r="Z716" s="265"/>
      <c r="AA716" s="265"/>
    </row>
    <row r="717" spans="1:27" ht="12.75" customHeight="1" x14ac:dyDescent="0.25">
      <c r="A717" s="265"/>
      <c r="B717" s="265"/>
      <c r="C717" s="265"/>
      <c r="D717" s="265"/>
      <c r="E717" s="265"/>
      <c r="F717" s="265"/>
      <c r="G717" s="265"/>
      <c r="H717" s="266"/>
      <c r="I717" s="266"/>
      <c r="J717" s="266"/>
      <c r="K717" s="265"/>
      <c r="L717" s="265"/>
      <c r="M717" s="265"/>
      <c r="N717" s="265"/>
      <c r="O717" s="265"/>
      <c r="P717" s="265"/>
      <c r="Q717" s="265"/>
      <c r="R717" s="265"/>
      <c r="S717" s="265"/>
      <c r="T717" s="265"/>
      <c r="U717" s="265"/>
      <c r="V717" s="265"/>
      <c r="W717" s="265"/>
      <c r="X717" s="265"/>
      <c r="Y717" s="265"/>
      <c r="Z717" s="265"/>
      <c r="AA717" s="265"/>
    </row>
    <row r="718" spans="1:27" ht="12.75" customHeight="1" x14ac:dyDescent="0.25">
      <c r="A718" s="265"/>
      <c r="B718" s="265"/>
      <c r="C718" s="265"/>
      <c r="D718" s="265"/>
      <c r="E718" s="265"/>
      <c r="F718" s="265"/>
      <c r="G718" s="265"/>
      <c r="H718" s="266"/>
      <c r="I718" s="266"/>
      <c r="J718" s="266"/>
      <c r="K718" s="265"/>
      <c r="L718" s="265"/>
      <c r="M718" s="265"/>
      <c r="N718" s="265"/>
      <c r="O718" s="265"/>
      <c r="P718" s="265"/>
      <c r="Q718" s="265"/>
      <c r="R718" s="265"/>
      <c r="S718" s="265"/>
      <c r="T718" s="265"/>
      <c r="U718" s="265"/>
      <c r="V718" s="265"/>
      <c r="W718" s="265"/>
      <c r="X718" s="265"/>
      <c r="Y718" s="265"/>
      <c r="Z718" s="265"/>
      <c r="AA718" s="265"/>
    </row>
    <row r="719" spans="1:27" ht="12.75" customHeight="1" x14ac:dyDescent="0.25">
      <c r="A719" s="265"/>
      <c r="B719" s="265"/>
      <c r="C719" s="265"/>
      <c r="D719" s="265"/>
      <c r="E719" s="265"/>
      <c r="F719" s="265"/>
      <c r="G719" s="265"/>
      <c r="H719" s="266"/>
      <c r="I719" s="266"/>
      <c r="J719" s="266"/>
      <c r="K719" s="265"/>
      <c r="L719" s="265"/>
      <c r="M719" s="265"/>
      <c r="N719" s="265"/>
      <c r="O719" s="265"/>
      <c r="P719" s="265"/>
      <c r="Q719" s="265"/>
      <c r="R719" s="265"/>
      <c r="S719" s="265"/>
      <c r="T719" s="265"/>
      <c r="U719" s="265"/>
      <c r="V719" s="265"/>
      <c r="W719" s="265"/>
      <c r="X719" s="265"/>
      <c r="Y719" s="265"/>
      <c r="Z719" s="265"/>
      <c r="AA719" s="265"/>
    </row>
    <row r="720" spans="1:27" ht="12.75" customHeight="1" x14ac:dyDescent="0.25">
      <c r="A720" s="265"/>
      <c r="B720" s="265"/>
      <c r="C720" s="265"/>
      <c r="D720" s="265"/>
      <c r="E720" s="265"/>
      <c r="F720" s="265"/>
      <c r="G720" s="265"/>
      <c r="H720" s="266"/>
      <c r="I720" s="266"/>
      <c r="J720" s="266"/>
      <c r="K720" s="265"/>
      <c r="L720" s="265"/>
      <c r="M720" s="265"/>
      <c r="N720" s="265"/>
      <c r="O720" s="265"/>
      <c r="P720" s="265"/>
      <c r="Q720" s="265"/>
      <c r="R720" s="265"/>
      <c r="S720" s="265"/>
      <c r="T720" s="265"/>
      <c r="U720" s="265"/>
      <c r="V720" s="265"/>
      <c r="W720" s="265"/>
      <c r="X720" s="265"/>
      <c r="Y720" s="265"/>
      <c r="Z720" s="265"/>
      <c r="AA720" s="265"/>
    </row>
    <row r="721" spans="1:27" ht="12.75" customHeight="1" x14ac:dyDescent="0.25">
      <c r="A721" s="265"/>
      <c r="B721" s="265"/>
      <c r="C721" s="265"/>
      <c r="D721" s="265"/>
      <c r="E721" s="265"/>
      <c r="F721" s="265"/>
      <c r="G721" s="265"/>
      <c r="H721" s="266"/>
      <c r="I721" s="266"/>
      <c r="J721" s="266"/>
      <c r="K721" s="265"/>
      <c r="L721" s="265"/>
      <c r="M721" s="265"/>
      <c r="N721" s="265"/>
      <c r="O721" s="265"/>
      <c r="P721" s="265"/>
      <c r="Q721" s="265"/>
      <c r="R721" s="265"/>
      <c r="S721" s="265"/>
      <c r="T721" s="265"/>
      <c r="U721" s="265"/>
      <c r="V721" s="265"/>
      <c r="W721" s="265"/>
      <c r="X721" s="265"/>
      <c r="Y721" s="265"/>
      <c r="Z721" s="265"/>
      <c r="AA721" s="265"/>
    </row>
    <row r="722" spans="1:27" ht="12.75" customHeight="1" x14ac:dyDescent="0.25">
      <c r="A722" s="265"/>
      <c r="B722" s="265"/>
      <c r="C722" s="265"/>
      <c r="D722" s="265"/>
      <c r="E722" s="265"/>
      <c r="F722" s="265"/>
      <c r="G722" s="265"/>
      <c r="H722" s="266"/>
      <c r="I722" s="266"/>
      <c r="J722" s="266"/>
      <c r="K722" s="265"/>
      <c r="L722" s="265"/>
      <c r="M722" s="265"/>
      <c r="N722" s="265"/>
      <c r="O722" s="265"/>
      <c r="P722" s="265"/>
      <c r="Q722" s="265"/>
      <c r="R722" s="265"/>
      <c r="S722" s="265"/>
      <c r="T722" s="265"/>
      <c r="U722" s="265"/>
      <c r="V722" s="265"/>
      <c r="W722" s="265"/>
      <c r="X722" s="265"/>
      <c r="Y722" s="265"/>
      <c r="Z722" s="265"/>
      <c r="AA722" s="265"/>
    </row>
    <row r="723" spans="1:27" ht="12.75" customHeight="1" x14ac:dyDescent="0.25">
      <c r="A723" s="265"/>
      <c r="B723" s="265"/>
      <c r="C723" s="265"/>
      <c r="D723" s="265"/>
      <c r="E723" s="265"/>
      <c r="F723" s="265"/>
      <c r="G723" s="265"/>
      <c r="H723" s="266"/>
      <c r="I723" s="266"/>
      <c r="J723" s="266"/>
      <c r="K723" s="265"/>
      <c r="L723" s="265"/>
      <c r="M723" s="265"/>
      <c r="N723" s="265"/>
      <c r="O723" s="265"/>
      <c r="P723" s="265"/>
      <c r="Q723" s="265"/>
      <c r="R723" s="265"/>
      <c r="S723" s="265"/>
      <c r="T723" s="265"/>
      <c r="U723" s="265"/>
      <c r="V723" s="265"/>
      <c r="W723" s="265"/>
      <c r="X723" s="265"/>
      <c r="Y723" s="265"/>
      <c r="Z723" s="265"/>
      <c r="AA723" s="265"/>
    </row>
    <row r="724" spans="1:27" ht="12.75" customHeight="1" x14ac:dyDescent="0.25">
      <c r="A724" s="265"/>
      <c r="B724" s="265"/>
      <c r="C724" s="265"/>
      <c r="D724" s="265"/>
      <c r="E724" s="265"/>
      <c r="F724" s="265"/>
      <c r="G724" s="265"/>
      <c r="H724" s="266"/>
      <c r="I724" s="266"/>
      <c r="J724" s="266"/>
      <c r="K724" s="265"/>
      <c r="L724" s="265"/>
      <c r="M724" s="265"/>
      <c r="N724" s="265"/>
      <c r="O724" s="265"/>
      <c r="P724" s="265"/>
      <c r="Q724" s="265"/>
      <c r="R724" s="265"/>
      <c r="S724" s="265"/>
      <c r="T724" s="265"/>
      <c r="U724" s="265"/>
      <c r="V724" s="265"/>
      <c r="W724" s="265"/>
      <c r="X724" s="265"/>
      <c r="Y724" s="265"/>
      <c r="Z724" s="265"/>
      <c r="AA724" s="265"/>
    </row>
    <row r="725" spans="1:27" ht="12.75" customHeight="1" x14ac:dyDescent="0.25">
      <c r="A725" s="265"/>
      <c r="B725" s="265"/>
      <c r="C725" s="265"/>
      <c r="D725" s="265"/>
      <c r="E725" s="265"/>
      <c r="F725" s="265"/>
      <c r="G725" s="265"/>
      <c r="H725" s="266"/>
      <c r="I725" s="266"/>
      <c r="J725" s="266"/>
      <c r="K725" s="265"/>
      <c r="L725" s="265"/>
      <c r="M725" s="265"/>
      <c r="N725" s="265"/>
      <c r="O725" s="265"/>
      <c r="P725" s="265"/>
      <c r="Q725" s="265"/>
      <c r="R725" s="265"/>
      <c r="S725" s="265"/>
      <c r="T725" s="265"/>
      <c r="U725" s="265"/>
      <c r="V725" s="265"/>
      <c r="W725" s="265"/>
      <c r="X725" s="265"/>
      <c r="Y725" s="265"/>
      <c r="Z725" s="265"/>
      <c r="AA725" s="265"/>
    </row>
    <row r="726" spans="1:27" ht="12.75" customHeight="1" x14ac:dyDescent="0.25">
      <c r="A726" s="265"/>
      <c r="B726" s="265"/>
      <c r="C726" s="265"/>
      <c r="D726" s="265"/>
      <c r="E726" s="265"/>
      <c r="F726" s="265"/>
      <c r="G726" s="265"/>
      <c r="H726" s="266"/>
      <c r="I726" s="266"/>
      <c r="J726" s="266"/>
      <c r="K726" s="265"/>
      <c r="L726" s="265"/>
      <c r="M726" s="265"/>
      <c r="N726" s="265"/>
      <c r="O726" s="265"/>
      <c r="P726" s="265"/>
      <c r="Q726" s="265"/>
      <c r="R726" s="265"/>
      <c r="S726" s="265"/>
      <c r="T726" s="265"/>
      <c r="U726" s="265"/>
      <c r="V726" s="265"/>
      <c r="W726" s="265"/>
      <c r="X726" s="265"/>
      <c r="Y726" s="265"/>
      <c r="Z726" s="265"/>
      <c r="AA726" s="265"/>
    </row>
    <row r="727" spans="1:27" ht="12.75" customHeight="1" x14ac:dyDescent="0.25">
      <c r="A727" s="265"/>
      <c r="B727" s="265"/>
      <c r="C727" s="265"/>
      <c r="D727" s="265"/>
      <c r="E727" s="265"/>
      <c r="F727" s="265"/>
      <c r="G727" s="265"/>
      <c r="H727" s="266"/>
      <c r="I727" s="266"/>
      <c r="J727" s="266"/>
      <c r="K727" s="265"/>
      <c r="L727" s="265"/>
      <c r="M727" s="265"/>
      <c r="N727" s="265"/>
      <c r="O727" s="265"/>
      <c r="P727" s="265"/>
      <c r="Q727" s="265"/>
      <c r="R727" s="265"/>
      <c r="S727" s="265"/>
      <c r="T727" s="265"/>
      <c r="U727" s="265"/>
      <c r="V727" s="265"/>
      <c r="W727" s="265"/>
      <c r="X727" s="265"/>
      <c r="Y727" s="265"/>
      <c r="Z727" s="265"/>
      <c r="AA727" s="265"/>
    </row>
    <row r="728" spans="1:27" ht="12.75" customHeight="1" x14ac:dyDescent="0.25">
      <c r="A728" s="265"/>
      <c r="B728" s="265"/>
      <c r="C728" s="265"/>
      <c r="D728" s="265"/>
      <c r="E728" s="265"/>
      <c r="F728" s="265"/>
      <c r="G728" s="265"/>
      <c r="H728" s="266"/>
      <c r="I728" s="266"/>
      <c r="J728" s="266"/>
      <c r="K728" s="265"/>
      <c r="L728" s="265"/>
      <c r="M728" s="265"/>
      <c r="N728" s="265"/>
      <c r="O728" s="265"/>
      <c r="P728" s="265"/>
      <c r="Q728" s="265"/>
      <c r="R728" s="265"/>
      <c r="S728" s="265"/>
      <c r="T728" s="265"/>
      <c r="U728" s="265"/>
      <c r="V728" s="265"/>
      <c r="W728" s="265"/>
      <c r="X728" s="265"/>
      <c r="Y728" s="265"/>
      <c r="Z728" s="265"/>
      <c r="AA728" s="265"/>
    </row>
    <row r="729" spans="1:27" ht="12.75" customHeight="1" x14ac:dyDescent="0.25">
      <c r="A729" s="265"/>
      <c r="B729" s="265"/>
      <c r="C729" s="265"/>
      <c r="D729" s="265"/>
      <c r="E729" s="265"/>
      <c r="F729" s="265"/>
      <c r="G729" s="265"/>
      <c r="H729" s="266"/>
      <c r="I729" s="266"/>
      <c r="J729" s="266"/>
      <c r="K729" s="265"/>
      <c r="L729" s="265"/>
      <c r="M729" s="265"/>
      <c r="N729" s="265"/>
      <c r="O729" s="265"/>
      <c r="P729" s="265"/>
      <c r="Q729" s="265"/>
      <c r="R729" s="265"/>
      <c r="S729" s="265"/>
      <c r="T729" s="265"/>
      <c r="U729" s="265"/>
      <c r="V729" s="265"/>
      <c r="W729" s="265"/>
      <c r="X729" s="265"/>
      <c r="Y729" s="265"/>
      <c r="Z729" s="265"/>
      <c r="AA729" s="265"/>
    </row>
    <row r="730" spans="1:27" ht="12.75" customHeight="1" x14ac:dyDescent="0.25">
      <c r="A730" s="265"/>
      <c r="B730" s="265"/>
      <c r="C730" s="265"/>
      <c r="D730" s="265"/>
      <c r="E730" s="265"/>
      <c r="F730" s="265"/>
      <c r="G730" s="265"/>
      <c r="H730" s="266"/>
      <c r="I730" s="266"/>
      <c r="J730" s="266"/>
      <c r="K730" s="265"/>
      <c r="L730" s="265"/>
      <c r="M730" s="265"/>
      <c r="N730" s="265"/>
      <c r="O730" s="265"/>
      <c r="P730" s="265"/>
      <c r="Q730" s="265"/>
      <c r="R730" s="265"/>
      <c r="S730" s="265"/>
      <c r="T730" s="265"/>
      <c r="U730" s="265"/>
      <c r="V730" s="265"/>
      <c r="W730" s="265"/>
      <c r="X730" s="265"/>
      <c r="Y730" s="265"/>
      <c r="Z730" s="265"/>
      <c r="AA730" s="265"/>
    </row>
    <row r="731" spans="1:27" ht="12.75" customHeight="1" x14ac:dyDescent="0.25">
      <c r="A731" s="265"/>
      <c r="B731" s="265"/>
      <c r="C731" s="265"/>
      <c r="D731" s="265"/>
      <c r="E731" s="265"/>
      <c r="F731" s="265"/>
      <c r="G731" s="265"/>
      <c r="H731" s="266"/>
      <c r="I731" s="266"/>
      <c r="J731" s="266"/>
      <c r="K731" s="265"/>
      <c r="L731" s="265"/>
      <c r="M731" s="265"/>
      <c r="N731" s="265"/>
      <c r="O731" s="265"/>
      <c r="P731" s="265"/>
      <c r="Q731" s="265"/>
      <c r="R731" s="265"/>
      <c r="S731" s="265"/>
      <c r="T731" s="265"/>
      <c r="U731" s="265"/>
      <c r="V731" s="265"/>
      <c r="W731" s="265"/>
      <c r="X731" s="265"/>
      <c r="Y731" s="265"/>
      <c r="Z731" s="265"/>
      <c r="AA731" s="265"/>
    </row>
    <row r="732" spans="1:27" ht="12.75" customHeight="1" x14ac:dyDescent="0.25">
      <c r="A732" s="265"/>
      <c r="B732" s="265"/>
      <c r="C732" s="265"/>
      <c r="D732" s="265"/>
      <c r="E732" s="265"/>
      <c r="F732" s="265"/>
      <c r="G732" s="265"/>
      <c r="H732" s="266"/>
      <c r="I732" s="266"/>
      <c r="J732" s="266"/>
      <c r="K732" s="265"/>
      <c r="L732" s="265"/>
      <c r="M732" s="265"/>
      <c r="N732" s="265"/>
      <c r="O732" s="265"/>
      <c r="P732" s="265"/>
      <c r="Q732" s="265"/>
      <c r="R732" s="265"/>
      <c r="S732" s="265"/>
      <c r="T732" s="265"/>
      <c r="U732" s="265"/>
      <c r="V732" s="265"/>
      <c r="W732" s="265"/>
      <c r="X732" s="265"/>
      <c r="Y732" s="265"/>
      <c r="Z732" s="265"/>
      <c r="AA732" s="265"/>
    </row>
    <row r="733" spans="1:27" ht="12.75" customHeight="1" x14ac:dyDescent="0.25">
      <c r="A733" s="265"/>
      <c r="B733" s="265"/>
      <c r="C733" s="265"/>
      <c r="D733" s="265"/>
      <c r="E733" s="265"/>
      <c r="F733" s="265"/>
      <c r="G733" s="265"/>
      <c r="H733" s="266"/>
      <c r="I733" s="266"/>
      <c r="J733" s="266"/>
      <c r="K733" s="265"/>
      <c r="L733" s="265"/>
      <c r="M733" s="265"/>
      <c r="N733" s="265"/>
      <c r="O733" s="265"/>
      <c r="P733" s="265"/>
      <c r="Q733" s="265"/>
      <c r="R733" s="265"/>
      <c r="S733" s="265"/>
      <c r="T733" s="265"/>
      <c r="U733" s="265"/>
      <c r="V733" s="265"/>
      <c r="W733" s="265"/>
      <c r="X733" s="265"/>
      <c r="Y733" s="265"/>
      <c r="Z733" s="265"/>
      <c r="AA733" s="265"/>
    </row>
    <row r="734" spans="1:27" ht="12.75" customHeight="1" x14ac:dyDescent="0.25">
      <c r="A734" s="265"/>
      <c r="B734" s="265"/>
      <c r="C734" s="265"/>
      <c r="D734" s="265"/>
      <c r="E734" s="265"/>
      <c r="F734" s="265"/>
      <c r="G734" s="265"/>
      <c r="H734" s="266"/>
      <c r="I734" s="266"/>
      <c r="J734" s="266"/>
      <c r="K734" s="265"/>
      <c r="L734" s="265"/>
      <c r="M734" s="265"/>
      <c r="N734" s="265"/>
      <c r="O734" s="265"/>
      <c r="P734" s="265"/>
      <c r="Q734" s="265"/>
      <c r="R734" s="265"/>
      <c r="S734" s="265"/>
      <c r="T734" s="265"/>
      <c r="U734" s="265"/>
      <c r="V734" s="265"/>
      <c r="W734" s="265"/>
      <c r="X734" s="265"/>
      <c r="Y734" s="265"/>
      <c r="Z734" s="265"/>
      <c r="AA734" s="265"/>
    </row>
    <row r="735" spans="1:27" ht="12.75" customHeight="1" x14ac:dyDescent="0.25">
      <c r="A735" s="265"/>
      <c r="B735" s="265"/>
      <c r="C735" s="265"/>
      <c r="D735" s="265"/>
      <c r="E735" s="265"/>
      <c r="F735" s="265"/>
      <c r="G735" s="265"/>
      <c r="H735" s="266"/>
      <c r="I735" s="266"/>
      <c r="J735" s="266"/>
      <c r="K735" s="265"/>
      <c r="L735" s="265"/>
      <c r="M735" s="265"/>
      <c r="N735" s="265"/>
      <c r="O735" s="265"/>
      <c r="P735" s="265"/>
      <c r="Q735" s="265"/>
      <c r="R735" s="265"/>
      <c r="S735" s="265"/>
      <c r="T735" s="265"/>
      <c r="U735" s="265"/>
      <c r="V735" s="265"/>
      <c r="W735" s="265"/>
      <c r="X735" s="265"/>
      <c r="Y735" s="265"/>
      <c r="Z735" s="265"/>
      <c r="AA735" s="265"/>
    </row>
    <row r="736" spans="1:27" ht="12.75" customHeight="1" x14ac:dyDescent="0.25">
      <c r="A736" s="265"/>
      <c r="B736" s="265"/>
      <c r="C736" s="265"/>
      <c r="D736" s="265"/>
      <c r="E736" s="265"/>
      <c r="F736" s="265"/>
      <c r="G736" s="265"/>
      <c r="H736" s="266"/>
      <c r="I736" s="266"/>
      <c r="J736" s="266"/>
      <c r="K736" s="265"/>
      <c r="L736" s="265"/>
      <c r="M736" s="265"/>
      <c r="N736" s="265"/>
      <c r="O736" s="265"/>
      <c r="P736" s="265"/>
      <c r="Q736" s="265"/>
      <c r="R736" s="265"/>
      <c r="S736" s="265"/>
      <c r="T736" s="265"/>
      <c r="U736" s="265"/>
      <c r="V736" s="265"/>
      <c r="W736" s="265"/>
      <c r="X736" s="265"/>
      <c r="Y736" s="265"/>
      <c r="Z736" s="265"/>
      <c r="AA736" s="265"/>
    </row>
    <row r="737" spans="1:27" ht="12.75" customHeight="1" x14ac:dyDescent="0.25">
      <c r="A737" s="265"/>
      <c r="B737" s="265"/>
      <c r="C737" s="265"/>
      <c r="D737" s="265"/>
      <c r="E737" s="265"/>
      <c r="F737" s="265"/>
      <c r="G737" s="265"/>
      <c r="H737" s="266"/>
      <c r="I737" s="266"/>
      <c r="J737" s="266"/>
      <c r="K737" s="265"/>
      <c r="L737" s="265"/>
      <c r="M737" s="265"/>
      <c r="N737" s="265"/>
      <c r="O737" s="265"/>
      <c r="P737" s="265"/>
      <c r="Q737" s="265"/>
      <c r="R737" s="265"/>
      <c r="S737" s="265"/>
      <c r="T737" s="265"/>
      <c r="U737" s="265"/>
      <c r="V737" s="265"/>
      <c r="W737" s="265"/>
      <c r="X737" s="265"/>
      <c r="Y737" s="265"/>
      <c r="Z737" s="265"/>
      <c r="AA737" s="265"/>
    </row>
    <row r="738" spans="1:27" ht="12.75" customHeight="1" x14ac:dyDescent="0.25">
      <c r="A738" s="265"/>
      <c r="B738" s="265"/>
      <c r="C738" s="265"/>
      <c r="D738" s="265"/>
      <c r="E738" s="265"/>
      <c r="F738" s="265"/>
      <c r="G738" s="265"/>
      <c r="H738" s="266"/>
      <c r="I738" s="266"/>
      <c r="J738" s="266"/>
      <c r="K738" s="265"/>
      <c r="L738" s="265"/>
      <c r="M738" s="265"/>
      <c r="N738" s="265"/>
      <c r="O738" s="265"/>
      <c r="P738" s="265"/>
      <c r="Q738" s="265"/>
      <c r="R738" s="265"/>
      <c r="S738" s="265"/>
      <c r="T738" s="265"/>
      <c r="U738" s="265"/>
      <c r="V738" s="265"/>
      <c r="W738" s="265"/>
      <c r="X738" s="265"/>
      <c r="Y738" s="265"/>
      <c r="Z738" s="265"/>
      <c r="AA738" s="265"/>
    </row>
    <row r="739" spans="1:27" ht="12.75" customHeight="1" x14ac:dyDescent="0.25">
      <c r="A739" s="265"/>
      <c r="B739" s="265"/>
      <c r="C739" s="265"/>
      <c r="D739" s="265"/>
      <c r="E739" s="265"/>
      <c r="F739" s="265"/>
      <c r="G739" s="265"/>
      <c r="H739" s="266"/>
      <c r="I739" s="266"/>
      <c r="J739" s="266"/>
      <c r="K739" s="265"/>
      <c r="L739" s="265"/>
      <c r="M739" s="265"/>
      <c r="N739" s="265"/>
      <c r="O739" s="265"/>
      <c r="P739" s="265"/>
      <c r="Q739" s="265"/>
      <c r="R739" s="265"/>
      <c r="S739" s="265"/>
      <c r="T739" s="265"/>
      <c r="U739" s="265"/>
      <c r="V739" s="265"/>
      <c r="W739" s="265"/>
      <c r="X739" s="265"/>
      <c r="Y739" s="265"/>
      <c r="Z739" s="265"/>
      <c r="AA739" s="265"/>
    </row>
    <row r="740" spans="1:27" ht="12.75" customHeight="1" x14ac:dyDescent="0.25">
      <c r="A740" s="265"/>
      <c r="B740" s="265"/>
      <c r="C740" s="265"/>
      <c r="D740" s="265"/>
      <c r="E740" s="265"/>
      <c r="F740" s="265"/>
      <c r="G740" s="265"/>
      <c r="H740" s="266"/>
      <c r="I740" s="266"/>
      <c r="J740" s="266"/>
      <c r="K740" s="265"/>
      <c r="L740" s="265"/>
      <c r="M740" s="265"/>
      <c r="N740" s="265"/>
      <c r="O740" s="265"/>
      <c r="P740" s="265"/>
      <c r="Q740" s="265"/>
      <c r="R740" s="265"/>
      <c r="S740" s="265"/>
      <c r="T740" s="265"/>
      <c r="U740" s="265"/>
      <c r="V740" s="265"/>
      <c r="W740" s="265"/>
      <c r="X740" s="265"/>
      <c r="Y740" s="265"/>
      <c r="Z740" s="265"/>
      <c r="AA740" s="265"/>
    </row>
    <row r="741" spans="1:27" ht="12.75" customHeight="1" x14ac:dyDescent="0.25">
      <c r="A741" s="265"/>
      <c r="B741" s="265"/>
      <c r="C741" s="265"/>
      <c r="D741" s="265"/>
      <c r="E741" s="265"/>
      <c r="F741" s="265"/>
      <c r="G741" s="265"/>
      <c r="H741" s="266"/>
      <c r="I741" s="266"/>
      <c r="J741" s="266"/>
      <c r="K741" s="265"/>
      <c r="L741" s="265"/>
      <c r="M741" s="265"/>
      <c r="N741" s="265"/>
      <c r="O741" s="265"/>
      <c r="P741" s="265"/>
      <c r="Q741" s="265"/>
      <c r="R741" s="265"/>
      <c r="S741" s="265"/>
      <c r="T741" s="265"/>
      <c r="U741" s="265"/>
      <c r="V741" s="265"/>
      <c r="W741" s="265"/>
      <c r="X741" s="265"/>
      <c r="Y741" s="265"/>
      <c r="Z741" s="265"/>
      <c r="AA741" s="265"/>
    </row>
    <row r="742" spans="1:27" ht="12.75" customHeight="1" x14ac:dyDescent="0.25">
      <c r="A742" s="265"/>
      <c r="B742" s="265"/>
      <c r="C742" s="265"/>
      <c r="D742" s="265"/>
      <c r="E742" s="265"/>
      <c r="F742" s="265"/>
      <c r="G742" s="265"/>
      <c r="H742" s="266"/>
      <c r="I742" s="266"/>
      <c r="J742" s="266"/>
      <c r="K742" s="265"/>
      <c r="L742" s="265"/>
      <c r="M742" s="265"/>
      <c r="N742" s="265"/>
      <c r="O742" s="265"/>
      <c r="P742" s="265"/>
      <c r="Q742" s="265"/>
      <c r="R742" s="265"/>
      <c r="S742" s="265"/>
      <c r="T742" s="265"/>
      <c r="U742" s="265"/>
      <c r="V742" s="265"/>
      <c r="W742" s="265"/>
      <c r="X742" s="265"/>
      <c r="Y742" s="265"/>
      <c r="Z742" s="265"/>
      <c r="AA742" s="265"/>
    </row>
    <row r="743" spans="1:27" ht="12.75" customHeight="1" x14ac:dyDescent="0.25">
      <c r="A743" s="265"/>
      <c r="B743" s="265"/>
      <c r="C743" s="265"/>
      <c r="D743" s="265"/>
      <c r="E743" s="265"/>
      <c r="F743" s="265"/>
      <c r="G743" s="265"/>
      <c r="H743" s="266"/>
      <c r="I743" s="266"/>
      <c r="J743" s="266"/>
      <c r="K743" s="265"/>
      <c r="L743" s="265"/>
      <c r="M743" s="265"/>
      <c r="N743" s="265"/>
      <c r="O743" s="265"/>
      <c r="P743" s="265"/>
      <c r="Q743" s="265"/>
      <c r="R743" s="265"/>
      <c r="S743" s="265"/>
      <c r="T743" s="265"/>
      <c r="U743" s="265"/>
      <c r="V743" s="265"/>
      <c r="W743" s="265"/>
      <c r="X743" s="265"/>
      <c r="Y743" s="265"/>
      <c r="Z743" s="265"/>
      <c r="AA743" s="265"/>
    </row>
    <row r="744" spans="1:27" ht="12.75" customHeight="1" x14ac:dyDescent="0.25">
      <c r="A744" s="265"/>
      <c r="B744" s="265"/>
      <c r="C744" s="265"/>
      <c r="D744" s="265"/>
      <c r="E744" s="265"/>
      <c r="F744" s="265"/>
      <c r="G744" s="265"/>
      <c r="H744" s="266"/>
      <c r="I744" s="266"/>
      <c r="J744" s="266"/>
      <c r="K744" s="265"/>
      <c r="L744" s="265"/>
      <c r="M744" s="265"/>
      <c r="N744" s="265"/>
      <c r="O744" s="265"/>
      <c r="P744" s="265"/>
      <c r="Q744" s="265"/>
      <c r="R744" s="265"/>
      <c r="S744" s="265"/>
      <c r="T744" s="265"/>
      <c r="U744" s="265"/>
      <c r="V744" s="265"/>
      <c r="W744" s="265"/>
      <c r="X744" s="265"/>
      <c r="Y744" s="265"/>
      <c r="Z744" s="265"/>
      <c r="AA744" s="265"/>
    </row>
    <row r="745" spans="1:27" ht="12.75" customHeight="1" x14ac:dyDescent="0.25">
      <c r="A745" s="265"/>
      <c r="B745" s="265"/>
      <c r="C745" s="265"/>
      <c r="D745" s="265"/>
      <c r="E745" s="265"/>
      <c r="F745" s="265"/>
      <c r="G745" s="265"/>
      <c r="H745" s="266"/>
      <c r="I745" s="266"/>
      <c r="J745" s="266"/>
      <c r="K745" s="265"/>
      <c r="L745" s="265"/>
      <c r="M745" s="265"/>
      <c r="N745" s="265"/>
      <c r="O745" s="265"/>
      <c r="P745" s="265"/>
      <c r="Q745" s="265"/>
      <c r="R745" s="265"/>
      <c r="S745" s="265"/>
      <c r="T745" s="265"/>
      <c r="U745" s="265"/>
      <c r="V745" s="265"/>
      <c r="W745" s="265"/>
      <c r="X745" s="265"/>
      <c r="Y745" s="265"/>
      <c r="Z745" s="265"/>
      <c r="AA745" s="265"/>
    </row>
    <row r="746" spans="1:27" ht="12.75" customHeight="1" x14ac:dyDescent="0.25">
      <c r="A746" s="265"/>
      <c r="B746" s="265"/>
      <c r="C746" s="265"/>
      <c r="D746" s="265"/>
      <c r="E746" s="265"/>
      <c r="F746" s="265"/>
      <c r="G746" s="265"/>
      <c r="H746" s="266"/>
      <c r="I746" s="266"/>
      <c r="J746" s="266"/>
      <c r="K746" s="265"/>
      <c r="L746" s="265"/>
      <c r="M746" s="265"/>
      <c r="N746" s="265"/>
      <c r="O746" s="265"/>
      <c r="P746" s="265"/>
      <c r="Q746" s="265"/>
      <c r="R746" s="265"/>
      <c r="S746" s="265"/>
      <c r="T746" s="265"/>
      <c r="U746" s="265"/>
      <c r="V746" s="265"/>
      <c r="W746" s="265"/>
      <c r="X746" s="265"/>
      <c r="Y746" s="265"/>
      <c r="Z746" s="265"/>
      <c r="AA746" s="265"/>
    </row>
    <row r="747" spans="1:27" ht="12.75" customHeight="1" x14ac:dyDescent="0.25">
      <c r="A747" s="265"/>
      <c r="B747" s="265"/>
      <c r="C747" s="265"/>
      <c r="D747" s="265"/>
      <c r="E747" s="265"/>
      <c r="F747" s="265"/>
      <c r="G747" s="265"/>
      <c r="H747" s="266"/>
      <c r="I747" s="266"/>
      <c r="J747" s="266"/>
      <c r="K747" s="265"/>
      <c r="L747" s="265"/>
      <c r="M747" s="265"/>
      <c r="N747" s="265"/>
      <c r="O747" s="265"/>
      <c r="P747" s="265"/>
      <c r="Q747" s="265"/>
      <c r="R747" s="265"/>
      <c r="S747" s="265"/>
      <c r="T747" s="265"/>
      <c r="U747" s="265"/>
      <c r="V747" s="265"/>
      <c r="W747" s="265"/>
      <c r="X747" s="265"/>
      <c r="Y747" s="265"/>
      <c r="Z747" s="265"/>
      <c r="AA747" s="265"/>
    </row>
    <row r="748" spans="1:27" ht="12.75" customHeight="1" x14ac:dyDescent="0.25">
      <c r="A748" s="265"/>
      <c r="B748" s="265"/>
      <c r="C748" s="265"/>
      <c r="D748" s="265"/>
      <c r="E748" s="265"/>
      <c r="F748" s="265"/>
      <c r="G748" s="265"/>
      <c r="H748" s="266"/>
      <c r="I748" s="266"/>
      <c r="J748" s="266"/>
      <c r="K748" s="265"/>
      <c r="L748" s="265"/>
      <c r="M748" s="265"/>
      <c r="N748" s="265"/>
      <c r="O748" s="265"/>
      <c r="P748" s="265"/>
      <c r="Q748" s="265"/>
      <c r="R748" s="265"/>
      <c r="S748" s="265"/>
      <c r="T748" s="265"/>
      <c r="U748" s="265"/>
      <c r="V748" s="265"/>
      <c r="W748" s="265"/>
      <c r="X748" s="265"/>
      <c r="Y748" s="265"/>
      <c r="Z748" s="265"/>
      <c r="AA748" s="265"/>
    </row>
    <row r="749" spans="1:27" ht="12.75" customHeight="1" x14ac:dyDescent="0.25">
      <c r="A749" s="265"/>
      <c r="B749" s="265"/>
      <c r="C749" s="265"/>
      <c r="D749" s="265"/>
      <c r="E749" s="265"/>
      <c r="F749" s="265"/>
      <c r="G749" s="265"/>
      <c r="H749" s="266"/>
      <c r="I749" s="266"/>
      <c r="J749" s="266"/>
      <c r="K749" s="265"/>
      <c r="L749" s="265"/>
      <c r="M749" s="265"/>
      <c r="N749" s="265"/>
      <c r="O749" s="265"/>
      <c r="P749" s="265"/>
      <c r="Q749" s="265"/>
      <c r="R749" s="265"/>
      <c r="S749" s="265"/>
      <c r="T749" s="265"/>
      <c r="U749" s="265"/>
      <c r="V749" s="265"/>
      <c r="W749" s="265"/>
      <c r="X749" s="265"/>
      <c r="Y749" s="265"/>
      <c r="Z749" s="265"/>
      <c r="AA749" s="265"/>
    </row>
    <row r="750" spans="1:27" ht="12.75" customHeight="1" x14ac:dyDescent="0.25">
      <c r="A750" s="265"/>
      <c r="B750" s="265"/>
      <c r="C750" s="265"/>
      <c r="D750" s="265"/>
      <c r="E750" s="265"/>
      <c r="F750" s="265"/>
      <c r="G750" s="265"/>
      <c r="H750" s="266"/>
      <c r="I750" s="266"/>
      <c r="J750" s="266"/>
      <c r="K750" s="265"/>
      <c r="L750" s="265"/>
      <c r="M750" s="265"/>
      <c r="N750" s="265"/>
      <c r="O750" s="265"/>
      <c r="P750" s="265"/>
      <c r="Q750" s="265"/>
      <c r="R750" s="265"/>
      <c r="S750" s="265"/>
      <c r="T750" s="265"/>
      <c r="U750" s="265"/>
      <c r="V750" s="265"/>
      <c r="W750" s="265"/>
      <c r="X750" s="265"/>
      <c r="Y750" s="265"/>
      <c r="Z750" s="265"/>
      <c r="AA750" s="265"/>
    </row>
    <row r="751" spans="1:27" ht="12.75" customHeight="1" x14ac:dyDescent="0.25">
      <c r="A751" s="265"/>
      <c r="B751" s="265"/>
      <c r="C751" s="265"/>
      <c r="D751" s="265"/>
      <c r="E751" s="265"/>
      <c r="F751" s="265"/>
      <c r="G751" s="265"/>
      <c r="H751" s="266"/>
      <c r="I751" s="266"/>
      <c r="J751" s="266"/>
      <c r="K751" s="265"/>
      <c r="L751" s="265"/>
      <c r="M751" s="265"/>
      <c r="N751" s="265"/>
      <c r="O751" s="265"/>
      <c r="P751" s="265"/>
      <c r="Q751" s="265"/>
      <c r="R751" s="265"/>
      <c r="S751" s="265"/>
      <c r="T751" s="265"/>
      <c r="U751" s="265"/>
      <c r="V751" s="265"/>
      <c r="W751" s="265"/>
      <c r="X751" s="265"/>
      <c r="Y751" s="265"/>
      <c r="Z751" s="265"/>
      <c r="AA751" s="265"/>
    </row>
    <row r="752" spans="1:27" ht="12.75" customHeight="1" x14ac:dyDescent="0.25">
      <c r="A752" s="265"/>
      <c r="B752" s="265"/>
      <c r="C752" s="265"/>
      <c r="D752" s="265"/>
      <c r="E752" s="265"/>
      <c r="F752" s="265"/>
      <c r="G752" s="265"/>
      <c r="H752" s="266"/>
      <c r="I752" s="266"/>
      <c r="J752" s="266"/>
      <c r="K752" s="265"/>
      <c r="L752" s="265"/>
      <c r="M752" s="265"/>
      <c r="N752" s="265"/>
      <c r="O752" s="265"/>
      <c r="P752" s="265"/>
      <c r="Q752" s="265"/>
      <c r="R752" s="265"/>
      <c r="S752" s="265"/>
      <c r="T752" s="265"/>
      <c r="U752" s="265"/>
      <c r="V752" s="265"/>
      <c r="W752" s="265"/>
      <c r="X752" s="265"/>
      <c r="Y752" s="265"/>
      <c r="Z752" s="265"/>
      <c r="AA752" s="265"/>
    </row>
    <row r="753" spans="1:27" ht="12.75" customHeight="1" x14ac:dyDescent="0.25">
      <c r="A753" s="265"/>
      <c r="B753" s="265"/>
      <c r="C753" s="265"/>
      <c r="D753" s="265"/>
      <c r="E753" s="265"/>
      <c r="F753" s="265"/>
      <c r="G753" s="265"/>
      <c r="H753" s="266"/>
      <c r="I753" s="266"/>
      <c r="J753" s="266"/>
      <c r="K753" s="265"/>
      <c r="L753" s="265"/>
      <c r="M753" s="265"/>
      <c r="N753" s="265"/>
      <c r="O753" s="265"/>
      <c r="P753" s="265"/>
      <c r="Q753" s="265"/>
      <c r="R753" s="265"/>
      <c r="S753" s="265"/>
      <c r="T753" s="265"/>
      <c r="U753" s="265"/>
      <c r="V753" s="265"/>
      <c r="W753" s="265"/>
      <c r="X753" s="265"/>
      <c r="Y753" s="265"/>
      <c r="Z753" s="265"/>
      <c r="AA753" s="265"/>
    </row>
    <row r="754" spans="1:27" ht="12.75" customHeight="1" x14ac:dyDescent="0.25">
      <c r="A754" s="265"/>
      <c r="B754" s="265"/>
      <c r="C754" s="265"/>
      <c r="D754" s="265"/>
      <c r="E754" s="265"/>
      <c r="F754" s="265"/>
      <c r="G754" s="265"/>
      <c r="H754" s="266"/>
      <c r="I754" s="266"/>
      <c r="J754" s="266"/>
      <c r="K754" s="265"/>
      <c r="L754" s="265"/>
      <c r="M754" s="265"/>
      <c r="N754" s="265"/>
      <c r="O754" s="265"/>
      <c r="P754" s="265"/>
      <c r="Q754" s="265"/>
      <c r="R754" s="265"/>
      <c r="S754" s="265"/>
      <c r="T754" s="265"/>
      <c r="U754" s="265"/>
      <c r="V754" s="265"/>
      <c r="W754" s="265"/>
      <c r="X754" s="265"/>
      <c r="Y754" s="265"/>
      <c r="Z754" s="265"/>
      <c r="AA754" s="265"/>
    </row>
    <row r="755" spans="1:27" ht="12.75" customHeight="1" x14ac:dyDescent="0.25">
      <c r="A755" s="265"/>
      <c r="B755" s="265"/>
      <c r="C755" s="265"/>
      <c r="D755" s="265"/>
      <c r="E755" s="265"/>
      <c r="F755" s="265"/>
      <c r="G755" s="265"/>
      <c r="H755" s="266"/>
      <c r="I755" s="266"/>
      <c r="J755" s="266"/>
      <c r="K755" s="265"/>
      <c r="L755" s="265"/>
      <c r="M755" s="265"/>
      <c r="N755" s="265"/>
      <c r="O755" s="265"/>
      <c r="P755" s="265"/>
      <c r="Q755" s="265"/>
      <c r="R755" s="265"/>
      <c r="S755" s="265"/>
      <c r="T755" s="265"/>
      <c r="U755" s="265"/>
      <c r="V755" s="265"/>
      <c r="W755" s="265"/>
      <c r="X755" s="265"/>
      <c r="Y755" s="265"/>
      <c r="Z755" s="265"/>
      <c r="AA755" s="265"/>
    </row>
    <row r="756" spans="1:27" ht="12.75" customHeight="1" x14ac:dyDescent="0.25">
      <c r="A756" s="265"/>
      <c r="B756" s="265"/>
      <c r="C756" s="265"/>
      <c r="D756" s="265"/>
      <c r="E756" s="265"/>
      <c r="F756" s="265"/>
      <c r="G756" s="265"/>
      <c r="H756" s="266"/>
      <c r="I756" s="266"/>
      <c r="J756" s="266"/>
      <c r="K756" s="265"/>
      <c r="L756" s="265"/>
      <c r="M756" s="265"/>
      <c r="N756" s="265"/>
      <c r="O756" s="265"/>
      <c r="P756" s="265"/>
      <c r="Q756" s="265"/>
      <c r="R756" s="265"/>
      <c r="S756" s="265"/>
      <c r="T756" s="265"/>
      <c r="U756" s="265"/>
      <c r="V756" s="265"/>
      <c r="W756" s="265"/>
      <c r="X756" s="265"/>
      <c r="Y756" s="265"/>
      <c r="Z756" s="265"/>
      <c r="AA756" s="265"/>
    </row>
    <row r="757" spans="1:27" ht="12.75" customHeight="1" x14ac:dyDescent="0.25">
      <c r="A757" s="265"/>
      <c r="B757" s="265"/>
      <c r="C757" s="265"/>
      <c r="D757" s="265"/>
      <c r="E757" s="265"/>
      <c r="F757" s="265"/>
      <c r="G757" s="265"/>
      <c r="H757" s="266"/>
      <c r="I757" s="266"/>
      <c r="J757" s="266"/>
      <c r="K757" s="265"/>
      <c r="L757" s="265"/>
      <c r="M757" s="265"/>
      <c r="N757" s="265"/>
      <c r="O757" s="265"/>
      <c r="P757" s="265"/>
      <c r="Q757" s="265"/>
      <c r="R757" s="265"/>
      <c r="S757" s="265"/>
      <c r="T757" s="265"/>
      <c r="U757" s="265"/>
      <c r="V757" s="265"/>
      <c r="W757" s="265"/>
      <c r="X757" s="265"/>
      <c r="Y757" s="265"/>
      <c r="Z757" s="265"/>
      <c r="AA757" s="265"/>
    </row>
    <row r="758" spans="1:27" ht="12.75" customHeight="1" x14ac:dyDescent="0.25">
      <c r="A758" s="265"/>
      <c r="B758" s="265"/>
      <c r="C758" s="265"/>
      <c r="D758" s="265"/>
      <c r="E758" s="265"/>
      <c r="F758" s="265"/>
      <c r="G758" s="265"/>
      <c r="H758" s="266"/>
      <c r="I758" s="266"/>
      <c r="J758" s="266"/>
      <c r="K758" s="265"/>
      <c r="L758" s="265"/>
      <c r="M758" s="265"/>
      <c r="N758" s="265"/>
      <c r="O758" s="265"/>
      <c r="P758" s="265"/>
      <c r="Q758" s="265"/>
      <c r="R758" s="265"/>
      <c r="S758" s="265"/>
      <c r="T758" s="265"/>
      <c r="U758" s="265"/>
      <c r="V758" s="265"/>
      <c r="W758" s="265"/>
      <c r="X758" s="265"/>
      <c r="Y758" s="265"/>
      <c r="Z758" s="265"/>
      <c r="AA758" s="265"/>
    </row>
    <row r="759" spans="1:27" ht="12.75" customHeight="1" x14ac:dyDescent="0.25">
      <c r="A759" s="265"/>
      <c r="B759" s="265"/>
      <c r="C759" s="265"/>
      <c r="D759" s="265"/>
      <c r="E759" s="265"/>
      <c r="F759" s="265"/>
      <c r="G759" s="265"/>
      <c r="H759" s="266"/>
      <c r="I759" s="266"/>
      <c r="J759" s="266"/>
      <c r="K759" s="265"/>
      <c r="L759" s="265"/>
      <c r="M759" s="265"/>
      <c r="N759" s="265"/>
      <c r="O759" s="265"/>
      <c r="P759" s="265"/>
      <c r="Q759" s="265"/>
      <c r="R759" s="265"/>
      <c r="S759" s="265"/>
      <c r="T759" s="265"/>
      <c r="U759" s="265"/>
      <c r="V759" s="265"/>
      <c r="W759" s="265"/>
      <c r="X759" s="265"/>
      <c r="Y759" s="265"/>
      <c r="Z759" s="265"/>
      <c r="AA759" s="265"/>
    </row>
    <row r="760" spans="1:27" ht="12.75" customHeight="1" x14ac:dyDescent="0.25">
      <c r="A760" s="265"/>
      <c r="B760" s="265"/>
      <c r="C760" s="265"/>
      <c r="D760" s="265"/>
      <c r="E760" s="265"/>
      <c r="F760" s="265"/>
      <c r="G760" s="265"/>
      <c r="H760" s="266"/>
      <c r="I760" s="266"/>
      <c r="J760" s="266"/>
      <c r="K760" s="265"/>
      <c r="L760" s="265"/>
      <c r="M760" s="265"/>
      <c r="N760" s="265"/>
      <c r="O760" s="265"/>
      <c r="P760" s="265"/>
      <c r="Q760" s="265"/>
      <c r="R760" s="265"/>
      <c r="S760" s="265"/>
      <c r="T760" s="265"/>
      <c r="U760" s="265"/>
      <c r="V760" s="265"/>
      <c r="W760" s="265"/>
      <c r="X760" s="265"/>
      <c r="Y760" s="265"/>
      <c r="Z760" s="265"/>
      <c r="AA760" s="265"/>
    </row>
    <row r="761" spans="1:27" ht="12.75" customHeight="1" x14ac:dyDescent="0.25">
      <c r="A761" s="265"/>
      <c r="B761" s="265"/>
      <c r="C761" s="265"/>
      <c r="D761" s="265"/>
      <c r="E761" s="265"/>
      <c r="F761" s="265"/>
      <c r="G761" s="265"/>
      <c r="H761" s="266"/>
      <c r="I761" s="266"/>
      <c r="J761" s="266"/>
      <c r="K761" s="265"/>
      <c r="L761" s="265"/>
      <c r="M761" s="265"/>
      <c r="N761" s="265"/>
      <c r="O761" s="265"/>
      <c r="P761" s="265"/>
      <c r="Q761" s="265"/>
      <c r="R761" s="265"/>
      <c r="S761" s="265"/>
      <c r="T761" s="265"/>
      <c r="U761" s="265"/>
      <c r="V761" s="265"/>
      <c r="W761" s="265"/>
      <c r="X761" s="265"/>
      <c r="Y761" s="265"/>
      <c r="Z761" s="265"/>
      <c r="AA761" s="265"/>
    </row>
    <row r="762" spans="1:27" ht="12.75" customHeight="1" x14ac:dyDescent="0.25">
      <c r="A762" s="265"/>
      <c r="B762" s="265"/>
      <c r="C762" s="265"/>
      <c r="D762" s="265"/>
      <c r="E762" s="265"/>
      <c r="F762" s="265"/>
      <c r="G762" s="265"/>
      <c r="H762" s="266"/>
      <c r="I762" s="266"/>
      <c r="J762" s="266"/>
      <c r="K762" s="265"/>
      <c r="L762" s="265"/>
      <c r="M762" s="265"/>
      <c r="N762" s="265"/>
      <c r="O762" s="265"/>
      <c r="P762" s="265"/>
      <c r="Q762" s="265"/>
      <c r="R762" s="265"/>
      <c r="S762" s="265"/>
      <c r="T762" s="265"/>
      <c r="U762" s="265"/>
      <c r="V762" s="265"/>
      <c r="W762" s="265"/>
      <c r="X762" s="265"/>
      <c r="Y762" s="265"/>
      <c r="Z762" s="265"/>
      <c r="AA762" s="265"/>
    </row>
    <row r="763" spans="1:27" ht="12.75" customHeight="1" x14ac:dyDescent="0.25">
      <c r="A763" s="265"/>
      <c r="B763" s="265"/>
      <c r="C763" s="265"/>
      <c r="D763" s="265"/>
      <c r="E763" s="265"/>
      <c r="F763" s="265"/>
      <c r="G763" s="265"/>
      <c r="H763" s="266"/>
      <c r="I763" s="266"/>
      <c r="J763" s="266"/>
      <c r="K763" s="265"/>
      <c r="L763" s="265"/>
      <c r="M763" s="265"/>
      <c r="N763" s="265"/>
      <c r="O763" s="265"/>
      <c r="P763" s="265"/>
      <c r="Q763" s="265"/>
      <c r="R763" s="265"/>
      <c r="S763" s="265"/>
      <c r="T763" s="265"/>
      <c r="U763" s="265"/>
      <c r="V763" s="265"/>
      <c r="W763" s="265"/>
      <c r="X763" s="265"/>
      <c r="Y763" s="265"/>
      <c r="Z763" s="265"/>
      <c r="AA763" s="265"/>
    </row>
    <row r="764" spans="1:27" ht="12.75" customHeight="1" x14ac:dyDescent="0.25">
      <c r="A764" s="265"/>
      <c r="B764" s="265"/>
      <c r="C764" s="265"/>
      <c r="D764" s="265"/>
      <c r="E764" s="265"/>
      <c r="F764" s="265"/>
      <c r="G764" s="265"/>
      <c r="H764" s="266"/>
      <c r="I764" s="266"/>
      <c r="J764" s="266"/>
      <c r="K764" s="265"/>
      <c r="L764" s="265"/>
      <c r="M764" s="265"/>
      <c r="N764" s="265"/>
      <c r="O764" s="265"/>
      <c r="P764" s="265"/>
      <c r="Q764" s="265"/>
      <c r="R764" s="265"/>
      <c r="S764" s="265"/>
      <c r="T764" s="265"/>
      <c r="U764" s="265"/>
      <c r="V764" s="265"/>
      <c r="W764" s="265"/>
      <c r="X764" s="265"/>
      <c r="Y764" s="265"/>
      <c r="Z764" s="265"/>
      <c r="AA764" s="265"/>
    </row>
    <row r="765" spans="1:27" ht="12.75" customHeight="1" x14ac:dyDescent="0.25">
      <c r="A765" s="265"/>
      <c r="B765" s="265"/>
      <c r="C765" s="265"/>
      <c r="D765" s="265"/>
      <c r="E765" s="265"/>
      <c r="F765" s="265"/>
      <c r="G765" s="265"/>
      <c r="H765" s="266"/>
      <c r="I765" s="266"/>
      <c r="J765" s="266"/>
      <c r="K765" s="265"/>
      <c r="L765" s="265"/>
      <c r="M765" s="265"/>
      <c r="N765" s="265"/>
      <c r="O765" s="265"/>
      <c r="P765" s="265"/>
      <c r="Q765" s="265"/>
      <c r="R765" s="265"/>
      <c r="S765" s="265"/>
      <c r="T765" s="265"/>
      <c r="U765" s="265"/>
      <c r="V765" s="265"/>
      <c r="W765" s="265"/>
      <c r="X765" s="265"/>
      <c r="Y765" s="265"/>
      <c r="Z765" s="265"/>
      <c r="AA765" s="265"/>
    </row>
    <row r="766" spans="1:27" ht="12.75" customHeight="1" x14ac:dyDescent="0.25">
      <c r="A766" s="265"/>
      <c r="B766" s="265"/>
      <c r="C766" s="265"/>
      <c r="D766" s="265"/>
      <c r="E766" s="265"/>
      <c r="F766" s="265"/>
      <c r="G766" s="265"/>
      <c r="H766" s="266"/>
      <c r="I766" s="266"/>
      <c r="J766" s="266"/>
      <c r="K766" s="265"/>
      <c r="L766" s="265"/>
      <c r="M766" s="265"/>
      <c r="N766" s="265"/>
      <c r="O766" s="265"/>
      <c r="P766" s="265"/>
      <c r="Q766" s="265"/>
      <c r="R766" s="265"/>
      <c r="S766" s="265"/>
      <c r="T766" s="265"/>
      <c r="U766" s="265"/>
      <c r="V766" s="265"/>
      <c r="W766" s="265"/>
      <c r="X766" s="265"/>
      <c r="Y766" s="265"/>
      <c r="Z766" s="265"/>
      <c r="AA766" s="265"/>
    </row>
    <row r="767" spans="1:27" ht="12.75" customHeight="1" x14ac:dyDescent="0.25">
      <c r="A767" s="265"/>
      <c r="B767" s="265"/>
      <c r="C767" s="265"/>
      <c r="D767" s="265"/>
      <c r="E767" s="265"/>
      <c r="F767" s="265"/>
      <c r="G767" s="265"/>
      <c r="H767" s="266"/>
      <c r="I767" s="266"/>
      <c r="J767" s="266"/>
      <c r="K767" s="265"/>
      <c r="L767" s="265"/>
      <c r="M767" s="265"/>
      <c r="N767" s="265"/>
      <c r="O767" s="265"/>
      <c r="P767" s="265"/>
      <c r="Q767" s="265"/>
      <c r="R767" s="265"/>
      <c r="S767" s="265"/>
      <c r="T767" s="265"/>
      <c r="U767" s="265"/>
      <c r="V767" s="265"/>
      <c r="W767" s="265"/>
      <c r="X767" s="265"/>
      <c r="Y767" s="265"/>
      <c r="Z767" s="265"/>
      <c r="AA767" s="265"/>
    </row>
    <row r="768" spans="1:27" ht="12.75" customHeight="1" x14ac:dyDescent="0.25">
      <c r="A768" s="265"/>
      <c r="B768" s="265"/>
      <c r="C768" s="265"/>
      <c r="D768" s="265"/>
      <c r="E768" s="265"/>
      <c r="F768" s="265"/>
      <c r="G768" s="265"/>
      <c r="H768" s="266"/>
      <c r="I768" s="266"/>
      <c r="J768" s="266"/>
      <c r="K768" s="265"/>
      <c r="L768" s="265"/>
      <c r="M768" s="265"/>
      <c r="N768" s="265"/>
      <c r="O768" s="265"/>
      <c r="P768" s="265"/>
      <c r="Q768" s="265"/>
      <c r="R768" s="265"/>
      <c r="S768" s="265"/>
      <c r="T768" s="265"/>
      <c r="U768" s="265"/>
      <c r="V768" s="265"/>
      <c r="W768" s="265"/>
      <c r="X768" s="265"/>
      <c r="Y768" s="265"/>
      <c r="Z768" s="265"/>
      <c r="AA768" s="265"/>
    </row>
    <row r="769" spans="1:27" ht="12.75" customHeight="1" x14ac:dyDescent="0.25">
      <c r="A769" s="265"/>
      <c r="B769" s="265"/>
      <c r="C769" s="265"/>
      <c r="D769" s="265"/>
      <c r="E769" s="265"/>
      <c r="F769" s="265"/>
      <c r="G769" s="265"/>
      <c r="H769" s="266"/>
      <c r="I769" s="266"/>
      <c r="J769" s="266"/>
      <c r="K769" s="265"/>
      <c r="L769" s="265"/>
      <c r="M769" s="265"/>
      <c r="N769" s="265"/>
      <c r="O769" s="265"/>
      <c r="P769" s="265"/>
      <c r="Q769" s="265"/>
      <c r="R769" s="265"/>
      <c r="S769" s="265"/>
      <c r="T769" s="265"/>
      <c r="U769" s="265"/>
      <c r="V769" s="265"/>
      <c r="W769" s="265"/>
      <c r="X769" s="265"/>
      <c r="Y769" s="265"/>
      <c r="Z769" s="265"/>
      <c r="AA769" s="265"/>
    </row>
    <row r="770" spans="1:27" ht="12.75" customHeight="1" x14ac:dyDescent="0.25">
      <c r="A770" s="265"/>
      <c r="B770" s="265"/>
      <c r="C770" s="265"/>
      <c r="D770" s="265"/>
      <c r="E770" s="265"/>
      <c r="F770" s="265"/>
      <c r="G770" s="265"/>
      <c r="H770" s="266"/>
      <c r="I770" s="266"/>
      <c r="J770" s="266"/>
      <c r="K770" s="265"/>
      <c r="L770" s="265"/>
      <c r="M770" s="265"/>
      <c r="N770" s="265"/>
      <c r="O770" s="265"/>
      <c r="P770" s="265"/>
      <c r="Q770" s="265"/>
      <c r="R770" s="265"/>
      <c r="S770" s="265"/>
      <c r="T770" s="265"/>
      <c r="U770" s="265"/>
      <c r="V770" s="265"/>
      <c r="W770" s="265"/>
      <c r="X770" s="265"/>
      <c r="Y770" s="265"/>
      <c r="Z770" s="265"/>
      <c r="AA770" s="265"/>
    </row>
    <row r="771" spans="1:27" ht="12.75" customHeight="1" x14ac:dyDescent="0.25">
      <c r="A771" s="265"/>
      <c r="B771" s="265"/>
      <c r="C771" s="265"/>
      <c r="D771" s="265"/>
      <c r="E771" s="265"/>
      <c r="F771" s="265"/>
      <c r="G771" s="265"/>
      <c r="H771" s="266"/>
      <c r="I771" s="266"/>
      <c r="J771" s="266"/>
      <c r="K771" s="265"/>
      <c r="L771" s="265"/>
      <c r="M771" s="265"/>
      <c r="N771" s="265"/>
      <c r="O771" s="265"/>
      <c r="P771" s="265"/>
      <c r="Q771" s="265"/>
      <c r="R771" s="265"/>
      <c r="S771" s="265"/>
      <c r="T771" s="265"/>
      <c r="U771" s="265"/>
      <c r="V771" s="265"/>
      <c r="W771" s="265"/>
      <c r="X771" s="265"/>
      <c r="Y771" s="265"/>
      <c r="Z771" s="265"/>
      <c r="AA771" s="265"/>
    </row>
    <row r="772" spans="1:27" ht="12.75" customHeight="1" x14ac:dyDescent="0.25">
      <c r="A772" s="265"/>
      <c r="B772" s="265"/>
      <c r="C772" s="265"/>
      <c r="D772" s="265"/>
      <c r="E772" s="265"/>
      <c r="F772" s="265"/>
      <c r="G772" s="265"/>
      <c r="H772" s="266"/>
      <c r="I772" s="266"/>
      <c r="J772" s="266"/>
      <c r="K772" s="265"/>
      <c r="L772" s="265"/>
      <c r="M772" s="265"/>
      <c r="N772" s="265"/>
      <c r="O772" s="265"/>
      <c r="P772" s="265"/>
      <c r="Q772" s="265"/>
      <c r="R772" s="265"/>
      <c r="S772" s="265"/>
      <c r="T772" s="265"/>
      <c r="U772" s="265"/>
      <c r="V772" s="265"/>
      <c r="W772" s="265"/>
      <c r="X772" s="265"/>
      <c r="Y772" s="265"/>
      <c r="Z772" s="265"/>
      <c r="AA772" s="265"/>
    </row>
    <row r="773" spans="1:27" ht="12.75" customHeight="1" x14ac:dyDescent="0.25">
      <c r="A773" s="265"/>
      <c r="B773" s="265"/>
      <c r="C773" s="265"/>
      <c r="D773" s="265"/>
      <c r="E773" s="265"/>
      <c r="F773" s="265"/>
      <c r="G773" s="265"/>
      <c r="H773" s="266"/>
      <c r="I773" s="266"/>
      <c r="J773" s="266"/>
      <c r="K773" s="265"/>
      <c r="L773" s="265"/>
      <c r="M773" s="265"/>
      <c r="N773" s="265"/>
      <c r="O773" s="265"/>
      <c r="P773" s="265"/>
      <c r="Q773" s="265"/>
      <c r="R773" s="265"/>
      <c r="S773" s="265"/>
      <c r="T773" s="265"/>
      <c r="U773" s="265"/>
      <c r="V773" s="265"/>
      <c r="W773" s="265"/>
      <c r="X773" s="265"/>
      <c r="Y773" s="265"/>
      <c r="Z773" s="265"/>
      <c r="AA773" s="265"/>
    </row>
    <row r="774" spans="1:27" ht="12.75" customHeight="1" x14ac:dyDescent="0.25">
      <c r="A774" s="265"/>
      <c r="B774" s="265"/>
      <c r="C774" s="265"/>
      <c r="D774" s="265"/>
      <c r="E774" s="265"/>
      <c r="F774" s="265"/>
      <c r="G774" s="265"/>
      <c r="H774" s="266"/>
      <c r="I774" s="266"/>
      <c r="J774" s="266"/>
      <c r="K774" s="265"/>
      <c r="L774" s="265"/>
      <c r="M774" s="265"/>
      <c r="N774" s="265"/>
      <c r="O774" s="265"/>
      <c r="P774" s="265"/>
      <c r="Q774" s="265"/>
      <c r="R774" s="265"/>
      <c r="S774" s="265"/>
      <c r="T774" s="265"/>
      <c r="U774" s="265"/>
      <c r="V774" s="265"/>
      <c r="W774" s="265"/>
      <c r="X774" s="265"/>
      <c r="Y774" s="265"/>
      <c r="Z774" s="265"/>
      <c r="AA774" s="265"/>
    </row>
    <row r="775" spans="1:27" ht="12.75" customHeight="1" x14ac:dyDescent="0.25">
      <c r="A775" s="265"/>
      <c r="B775" s="265"/>
      <c r="C775" s="265"/>
      <c r="D775" s="265"/>
      <c r="E775" s="265"/>
      <c r="F775" s="265"/>
      <c r="G775" s="265"/>
      <c r="H775" s="266"/>
      <c r="I775" s="266"/>
      <c r="J775" s="266"/>
      <c r="K775" s="265"/>
      <c r="L775" s="265"/>
      <c r="M775" s="265"/>
      <c r="N775" s="265"/>
      <c r="O775" s="265"/>
      <c r="P775" s="265"/>
      <c r="Q775" s="265"/>
      <c r="R775" s="265"/>
      <c r="S775" s="265"/>
      <c r="T775" s="265"/>
      <c r="U775" s="265"/>
      <c r="V775" s="265"/>
      <c r="W775" s="265"/>
      <c r="X775" s="265"/>
      <c r="Y775" s="265"/>
      <c r="Z775" s="265"/>
      <c r="AA775" s="265"/>
    </row>
    <row r="776" spans="1:27" ht="12.75" customHeight="1" x14ac:dyDescent="0.25">
      <c r="A776" s="265"/>
      <c r="B776" s="265"/>
      <c r="C776" s="265"/>
      <c r="D776" s="265"/>
      <c r="E776" s="265"/>
      <c r="F776" s="265"/>
      <c r="G776" s="265"/>
      <c r="H776" s="266"/>
      <c r="I776" s="266"/>
      <c r="J776" s="266"/>
      <c r="K776" s="265"/>
      <c r="L776" s="265"/>
      <c r="M776" s="265"/>
      <c r="N776" s="265"/>
      <c r="O776" s="265"/>
      <c r="P776" s="265"/>
      <c r="Q776" s="265"/>
      <c r="R776" s="265"/>
      <c r="S776" s="265"/>
      <c r="T776" s="265"/>
      <c r="U776" s="265"/>
      <c r="V776" s="265"/>
      <c r="W776" s="265"/>
      <c r="X776" s="265"/>
      <c r="Y776" s="265"/>
      <c r="Z776" s="265"/>
      <c r="AA776" s="265"/>
    </row>
    <row r="777" spans="1:27" ht="12.75" customHeight="1" x14ac:dyDescent="0.25">
      <c r="A777" s="265"/>
      <c r="B777" s="265"/>
      <c r="C777" s="265"/>
      <c r="D777" s="265"/>
      <c r="E777" s="265"/>
      <c r="F777" s="265"/>
      <c r="G777" s="265"/>
      <c r="H777" s="266"/>
      <c r="I777" s="266"/>
      <c r="J777" s="266"/>
      <c r="K777" s="265"/>
      <c r="L777" s="265"/>
      <c r="M777" s="265"/>
      <c r="N777" s="265"/>
      <c r="O777" s="265"/>
      <c r="P777" s="265"/>
      <c r="Q777" s="265"/>
      <c r="R777" s="265"/>
      <c r="S777" s="265"/>
      <c r="T777" s="265"/>
      <c r="U777" s="265"/>
      <c r="V777" s="265"/>
      <c r="W777" s="265"/>
      <c r="X777" s="265"/>
      <c r="Y777" s="265"/>
      <c r="Z777" s="265"/>
      <c r="AA777" s="265"/>
    </row>
    <row r="778" spans="1:27" ht="12.75" customHeight="1" x14ac:dyDescent="0.25">
      <c r="A778" s="265"/>
      <c r="B778" s="265"/>
      <c r="C778" s="265"/>
      <c r="D778" s="265"/>
      <c r="E778" s="265"/>
      <c r="F778" s="265"/>
      <c r="G778" s="265"/>
      <c r="H778" s="266"/>
      <c r="I778" s="266"/>
      <c r="J778" s="266"/>
      <c r="K778" s="265"/>
      <c r="L778" s="265"/>
      <c r="M778" s="265"/>
      <c r="N778" s="265"/>
      <c r="O778" s="265"/>
      <c r="P778" s="265"/>
      <c r="Q778" s="265"/>
      <c r="R778" s="265"/>
      <c r="S778" s="265"/>
      <c r="T778" s="265"/>
      <c r="U778" s="265"/>
      <c r="V778" s="265"/>
      <c r="W778" s="265"/>
      <c r="X778" s="265"/>
      <c r="Y778" s="265"/>
      <c r="Z778" s="265"/>
      <c r="AA778" s="265"/>
    </row>
    <row r="779" spans="1:27" ht="12.75" customHeight="1" x14ac:dyDescent="0.25">
      <c r="A779" s="265"/>
      <c r="B779" s="265"/>
      <c r="C779" s="265"/>
      <c r="D779" s="265"/>
      <c r="E779" s="265"/>
      <c r="F779" s="265"/>
      <c r="G779" s="265"/>
      <c r="H779" s="266"/>
      <c r="I779" s="266"/>
      <c r="J779" s="266"/>
      <c r="K779" s="265"/>
      <c r="L779" s="265"/>
      <c r="M779" s="265"/>
      <c r="N779" s="265"/>
      <c r="O779" s="265"/>
      <c r="P779" s="265"/>
      <c r="Q779" s="265"/>
      <c r="R779" s="265"/>
      <c r="S779" s="265"/>
      <c r="T779" s="265"/>
      <c r="U779" s="265"/>
      <c r="V779" s="265"/>
      <c r="W779" s="265"/>
      <c r="X779" s="265"/>
      <c r="Y779" s="265"/>
      <c r="Z779" s="265"/>
      <c r="AA779" s="265"/>
    </row>
    <row r="780" spans="1:27" ht="12.75" customHeight="1" x14ac:dyDescent="0.25">
      <c r="A780" s="265"/>
      <c r="B780" s="265"/>
      <c r="C780" s="265"/>
      <c r="D780" s="265"/>
      <c r="E780" s="265"/>
      <c r="F780" s="265"/>
      <c r="G780" s="265"/>
      <c r="H780" s="266"/>
      <c r="I780" s="266"/>
      <c r="J780" s="266"/>
      <c r="K780" s="265"/>
      <c r="L780" s="265"/>
      <c r="M780" s="265"/>
      <c r="N780" s="265"/>
      <c r="O780" s="265"/>
      <c r="P780" s="265"/>
      <c r="Q780" s="265"/>
      <c r="R780" s="265"/>
      <c r="S780" s="265"/>
      <c r="T780" s="265"/>
      <c r="U780" s="265"/>
      <c r="V780" s="265"/>
      <c r="W780" s="265"/>
      <c r="X780" s="265"/>
      <c r="Y780" s="265"/>
      <c r="Z780" s="265"/>
      <c r="AA780" s="265"/>
    </row>
    <row r="781" spans="1:27" ht="12.75" customHeight="1" x14ac:dyDescent="0.25">
      <c r="A781" s="265"/>
      <c r="B781" s="265"/>
      <c r="C781" s="265"/>
      <c r="D781" s="265"/>
      <c r="E781" s="265"/>
      <c r="F781" s="265"/>
      <c r="G781" s="265"/>
      <c r="H781" s="266"/>
      <c r="I781" s="266"/>
      <c r="J781" s="266"/>
      <c r="K781" s="265"/>
      <c r="L781" s="265"/>
      <c r="M781" s="265"/>
      <c r="N781" s="265"/>
      <c r="O781" s="265"/>
      <c r="P781" s="265"/>
      <c r="Q781" s="265"/>
      <c r="R781" s="265"/>
      <c r="S781" s="265"/>
      <c r="T781" s="265"/>
      <c r="U781" s="265"/>
      <c r="V781" s="265"/>
      <c r="W781" s="265"/>
      <c r="X781" s="265"/>
      <c r="Y781" s="265"/>
      <c r="Z781" s="265"/>
      <c r="AA781" s="265"/>
    </row>
    <row r="782" spans="1:27" ht="12.75" customHeight="1" x14ac:dyDescent="0.25">
      <c r="A782" s="265"/>
      <c r="B782" s="265"/>
      <c r="C782" s="265"/>
      <c r="D782" s="265"/>
      <c r="E782" s="265"/>
      <c r="F782" s="265"/>
      <c r="G782" s="265"/>
      <c r="H782" s="266"/>
      <c r="I782" s="266"/>
      <c r="J782" s="266"/>
      <c r="K782" s="265"/>
      <c r="L782" s="265"/>
      <c r="M782" s="265"/>
      <c r="N782" s="265"/>
      <c r="O782" s="265"/>
      <c r="P782" s="265"/>
      <c r="Q782" s="265"/>
      <c r="R782" s="265"/>
      <c r="S782" s="265"/>
      <c r="T782" s="265"/>
      <c r="U782" s="265"/>
      <c r="V782" s="265"/>
      <c r="W782" s="265"/>
      <c r="X782" s="265"/>
      <c r="Y782" s="265"/>
      <c r="Z782" s="265"/>
      <c r="AA782" s="265"/>
    </row>
    <row r="783" spans="1:27" ht="12.75" customHeight="1" x14ac:dyDescent="0.25">
      <c r="A783" s="265"/>
      <c r="B783" s="265"/>
      <c r="C783" s="265"/>
      <c r="D783" s="265"/>
      <c r="E783" s="265"/>
      <c r="F783" s="265"/>
      <c r="G783" s="265"/>
      <c r="H783" s="266"/>
      <c r="I783" s="266"/>
      <c r="J783" s="266"/>
      <c r="K783" s="265"/>
      <c r="L783" s="265"/>
      <c r="M783" s="265"/>
      <c r="N783" s="265"/>
      <c r="O783" s="265"/>
      <c r="P783" s="265"/>
      <c r="Q783" s="265"/>
      <c r="R783" s="265"/>
      <c r="S783" s="265"/>
      <c r="T783" s="265"/>
      <c r="U783" s="265"/>
      <c r="V783" s="265"/>
      <c r="W783" s="265"/>
      <c r="X783" s="265"/>
      <c r="Y783" s="265"/>
      <c r="Z783" s="265"/>
      <c r="AA783" s="265"/>
    </row>
    <row r="784" spans="1:27" ht="12.75" customHeight="1" x14ac:dyDescent="0.25">
      <c r="A784" s="265"/>
      <c r="B784" s="265"/>
      <c r="C784" s="265"/>
      <c r="D784" s="265"/>
      <c r="E784" s="265"/>
      <c r="F784" s="265"/>
      <c r="G784" s="265"/>
      <c r="H784" s="266"/>
      <c r="I784" s="266"/>
      <c r="J784" s="266"/>
      <c r="K784" s="265"/>
      <c r="L784" s="265"/>
      <c r="M784" s="265"/>
      <c r="N784" s="265"/>
      <c r="O784" s="265"/>
      <c r="P784" s="265"/>
      <c r="Q784" s="265"/>
      <c r="R784" s="265"/>
      <c r="S784" s="265"/>
      <c r="T784" s="265"/>
      <c r="U784" s="265"/>
      <c r="V784" s="265"/>
      <c r="W784" s="265"/>
      <c r="X784" s="265"/>
      <c r="Y784" s="265"/>
      <c r="Z784" s="265"/>
      <c r="AA784" s="265"/>
    </row>
    <row r="785" spans="1:27" ht="12.75" customHeight="1" x14ac:dyDescent="0.25">
      <c r="A785" s="265"/>
      <c r="B785" s="265"/>
      <c r="C785" s="265"/>
      <c r="D785" s="265"/>
      <c r="E785" s="265"/>
      <c r="F785" s="265"/>
      <c r="G785" s="265"/>
      <c r="H785" s="266"/>
      <c r="I785" s="266"/>
      <c r="J785" s="266"/>
      <c r="K785" s="265"/>
      <c r="L785" s="265"/>
      <c r="M785" s="265"/>
      <c r="N785" s="265"/>
      <c r="O785" s="265"/>
      <c r="P785" s="265"/>
      <c r="Q785" s="265"/>
      <c r="R785" s="265"/>
      <c r="S785" s="265"/>
      <c r="T785" s="265"/>
      <c r="U785" s="265"/>
      <c r="V785" s="265"/>
      <c r="W785" s="265"/>
      <c r="X785" s="265"/>
      <c r="Y785" s="265"/>
      <c r="Z785" s="265"/>
      <c r="AA785" s="265"/>
    </row>
    <row r="786" spans="1:27" ht="12.75" customHeight="1" x14ac:dyDescent="0.25">
      <c r="A786" s="265"/>
      <c r="B786" s="265"/>
      <c r="C786" s="265"/>
      <c r="D786" s="265"/>
      <c r="E786" s="265"/>
      <c r="F786" s="265"/>
      <c r="G786" s="265"/>
      <c r="H786" s="266"/>
      <c r="I786" s="266"/>
      <c r="J786" s="266"/>
      <c r="K786" s="265"/>
      <c r="L786" s="265"/>
      <c r="M786" s="265"/>
      <c r="N786" s="265"/>
      <c r="O786" s="265"/>
      <c r="P786" s="265"/>
      <c r="Q786" s="265"/>
      <c r="R786" s="265"/>
      <c r="S786" s="265"/>
      <c r="T786" s="265"/>
      <c r="U786" s="265"/>
      <c r="V786" s="265"/>
      <c r="W786" s="265"/>
      <c r="X786" s="265"/>
      <c r="Y786" s="265"/>
      <c r="Z786" s="265"/>
      <c r="AA786" s="265"/>
    </row>
    <row r="787" spans="1:27" ht="12.75" customHeight="1" x14ac:dyDescent="0.25">
      <c r="A787" s="265"/>
      <c r="B787" s="265"/>
      <c r="C787" s="265"/>
      <c r="D787" s="265"/>
      <c r="E787" s="265"/>
      <c r="F787" s="265"/>
      <c r="G787" s="265"/>
      <c r="H787" s="266"/>
      <c r="I787" s="266"/>
      <c r="J787" s="266"/>
      <c r="K787" s="265"/>
      <c r="L787" s="265"/>
      <c r="M787" s="265"/>
      <c r="N787" s="265"/>
      <c r="O787" s="265"/>
      <c r="P787" s="265"/>
      <c r="Q787" s="265"/>
      <c r="R787" s="265"/>
      <c r="S787" s="265"/>
      <c r="T787" s="265"/>
      <c r="U787" s="265"/>
      <c r="V787" s="265"/>
      <c r="W787" s="265"/>
      <c r="X787" s="265"/>
      <c r="Y787" s="265"/>
      <c r="Z787" s="265"/>
      <c r="AA787" s="265"/>
    </row>
    <row r="788" spans="1:27" ht="12.75" customHeight="1" x14ac:dyDescent="0.25">
      <c r="A788" s="265"/>
      <c r="B788" s="265"/>
      <c r="C788" s="265"/>
      <c r="D788" s="265"/>
      <c r="E788" s="265"/>
      <c r="F788" s="265"/>
      <c r="G788" s="265"/>
      <c r="H788" s="266"/>
      <c r="I788" s="266"/>
      <c r="J788" s="266"/>
      <c r="K788" s="265"/>
      <c r="L788" s="265"/>
      <c r="M788" s="265"/>
      <c r="N788" s="265"/>
      <c r="O788" s="265"/>
      <c r="P788" s="265"/>
      <c r="Q788" s="265"/>
      <c r="R788" s="265"/>
      <c r="S788" s="265"/>
      <c r="T788" s="265"/>
      <c r="U788" s="265"/>
      <c r="V788" s="265"/>
      <c r="W788" s="265"/>
      <c r="X788" s="265"/>
      <c r="Y788" s="265"/>
      <c r="Z788" s="265"/>
      <c r="AA788" s="265"/>
    </row>
    <row r="789" spans="1:27" ht="12.75" customHeight="1" x14ac:dyDescent="0.25">
      <c r="A789" s="265"/>
      <c r="B789" s="265"/>
      <c r="C789" s="265"/>
      <c r="D789" s="265"/>
      <c r="E789" s="265"/>
      <c r="F789" s="265"/>
      <c r="G789" s="265"/>
      <c r="H789" s="266"/>
      <c r="I789" s="266"/>
      <c r="J789" s="266"/>
      <c r="K789" s="265"/>
      <c r="L789" s="265"/>
      <c r="M789" s="265"/>
      <c r="N789" s="265"/>
      <c r="O789" s="265"/>
      <c r="P789" s="265"/>
      <c r="Q789" s="265"/>
      <c r="R789" s="265"/>
      <c r="S789" s="265"/>
      <c r="T789" s="265"/>
      <c r="U789" s="265"/>
      <c r="V789" s="265"/>
      <c r="W789" s="265"/>
      <c r="X789" s="265"/>
      <c r="Y789" s="265"/>
      <c r="Z789" s="265"/>
      <c r="AA789" s="265"/>
    </row>
    <row r="790" spans="1:27" ht="12.75" customHeight="1" x14ac:dyDescent="0.25">
      <c r="A790" s="265"/>
      <c r="B790" s="265"/>
      <c r="C790" s="265"/>
      <c r="D790" s="265"/>
      <c r="E790" s="265"/>
      <c r="F790" s="265"/>
      <c r="G790" s="265"/>
      <c r="H790" s="266"/>
      <c r="I790" s="266"/>
      <c r="J790" s="266"/>
      <c r="K790" s="265"/>
      <c r="L790" s="265"/>
      <c r="M790" s="265"/>
      <c r="N790" s="265"/>
      <c r="O790" s="265"/>
      <c r="P790" s="265"/>
      <c r="Q790" s="265"/>
      <c r="R790" s="265"/>
      <c r="S790" s="265"/>
      <c r="T790" s="265"/>
      <c r="U790" s="265"/>
      <c r="V790" s="265"/>
      <c r="W790" s="265"/>
      <c r="X790" s="265"/>
      <c r="Y790" s="265"/>
      <c r="Z790" s="265"/>
      <c r="AA790" s="265"/>
    </row>
    <row r="791" spans="1:27" ht="12.75" customHeight="1" x14ac:dyDescent="0.25">
      <c r="A791" s="265"/>
      <c r="B791" s="265"/>
      <c r="C791" s="265"/>
      <c r="D791" s="265"/>
      <c r="E791" s="265"/>
      <c r="F791" s="265"/>
      <c r="G791" s="265"/>
      <c r="H791" s="266"/>
      <c r="I791" s="266"/>
      <c r="J791" s="266"/>
      <c r="K791" s="265"/>
      <c r="L791" s="265"/>
      <c r="M791" s="265"/>
      <c r="N791" s="265"/>
      <c r="O791" s="265"/>
      <c r="P791" s="265"/>
      <c r="Q791" s="265"/>
      <c r="R791" s="265"/>
      <c r="S791" s="265"/>
      <c r="T791" s="265"/>
      <c r="U791" s="265"/>
      <c r="V791" s="265"/>
      <c r="W791" s="265"/>
      <c r="X791" s="265"/>
      <c r="Y791" s="265"/>
      <c r="Z791" s="265"/>
      <c r="AA791" s="265"/>
    </row>
    <row r="792" spans="1:27" ht="12.75" customHeight="1" x14ac:dyDescent="0.25">
      <c r="A792" s="265"/>
      <c r="B792" s="265"/>
      <c r="C792" s="265"/>
      <c r="D792" s="265"/>
      <c r="E792" s="265"/>
      <c r="F792" s="265"/>
      <c r="G792" s="265"/>
      <c r="H792" s="266"/>
      <c r="I792" s="266"/>
      <c r="J792" s="266"/>
      <c r="K792" s="265"/>
      <c r="L792" s="265"/>
      <c r="M792" s="265"/>
      <c r="N792" s="265"/>
      <c r="O792" s="265"/>
      <c r="P792" s="265"/>
      <c r="Q792" s="265"/>
      <c r="R792" s="265"/>
      <c r="S792" s="265"/>
      <c r="T792" s="265"/>
      <c r="U792" s="265"/>
      <c r="V792" s="265"/>
      <c r="W792" s="265"/>
      <c r="X792" s="265"/>
      <c r="Y792" s="265"/>
      <c r="Z792" s="265"/>
      <c r="AA792" s="265"/>
    </row>
    <row r="793" spans="1:27" ht="12.75" customHeight="1" x14ac:dyDescent="0.25">
      <c r="A793" s="265"/>
      <c r="B793" s="265"/>
      <c r="C793" s="265"/>
      <c r="D793" s="265"/>
      <c r="E793" s="265"/>
      <c r="F793" s="265"/>
      <c r="G793" s="265"/>
      <c r="H793" s="266"/>
      <c r="I793" s="266"/>
      <c r="J793" s="266"/>
      <c r="K793" s="265"/>
      <c r="L793" s="265"/>
      <c r="M793" s="265"/>
      <c r="N793" s="265"/>
      <c r="O793" s="265"/>
      <c r="P793" s="265"/>
      <c r="Q793" s="265"/>
      <c r="R793" s="265"/>
      <c r="S793" s="265"/>
      <c r="T793" s="265"/>
      <c r="U793" s="265"/>
      <c r="V793" s="265"/>
      <c r="W793" s="265"/>
      <c r="X793" s="265"/>
      <c r="Y793" s="265"/>
      <c r="Z793" s="265"/>
      <c r="AA793" s="265"/>
    </row>
    <row r="794" spans="1:27" ht="12.75" customHeight="1" x14ac:dyDescent="0.25">
      <c r="A794" s="265"/>
      <c r="B794" s="265"/>
      <c r="C794" s="265"/>
      <c r="D794" s="265"/>
      <c r="E794" s="265"/>
      <c r="F794" s="265"/>
      <c r="G794" s="265"/>
      <c r="H794" s="266"/>
      <c r="I794" s="266"/>
      <c r="J794" s="266"/>
      <c r="K794" s="265"/>
      <c r="L794" s="265"/>
      <c r="M794" s="265"/>
      <c r="N794" s="265"/>
      <c r="O794" s="265"/>
      <c r="P794" s="265"/>
      <c r="Q794" s="265"/>
      <c r="R794" s="265"/>
      <c r="S794" s="265"/>
      <c r="T794" s="265"/>
      <c r="U794" s="265"/>
      <c r="V794" s="265"/>
      <c r="W794" s="265"/>
      <c r="X794" s="265"/>
      <c r="Y794" s="265"/>
      <c r="Z794" s="265"/>
      <c r="AA794" s="265"/>
    </row>
    <row r="795" spans="1:27" ht="12.75" customHeight="1" x14ac:dyDescent="0.25">
      <c r="A795" s="265"/>
      <c r="B795" s="265"/>
      <c r="C795" s="265"/>
      <c r="D795" s="265"/>
      <c r="E795" s="265"/>
      <c r="F795" s="265"/>
      <c r="G795" s="265"/>
      <c r="H795" s="266"/>
      <c r="I795" s="266"/>
      <c r="J795" s="266"/>
      <c r="K795" s="265"/>
      <c r="L795" s="265"/>
      <c r="M795" s="265"/>
      <c r="N795" s="265"/>
      <c r="O795" s="265"/>
      <c r="P795" s="265"/>
      <c r="Q795" s="265"/>
      <c r="R795" s="265"/>
      <c r="S795" s="265"/>
      <c r="T795" s="265"/>
      <c r="U795" s="265"/>
      <c r="V795" s="265"/>
      <c r="W795" s="265"/>
      <c r="X795" s="265"/>
      <c r="Y795" s="265"/>
      <c r="Z795" s="265"/>
      <c r="AA795" s="265"/>
    </row>
    <row r="796" spans="1:27" ht="12.75" customHeight="1" x14ac:dyDescent="0.25">
      <c r="A796" s="265"/>
      <c r="B796" s="265"/>
      <c r="C796" s="265"/>
      <c r="D796" s="265"/>
      <c r="E796" s="265"/>
      <c r="F796" s="265"/>
      <c r="G796" s="265"/>
      <c r="H796" s="266"/>
      <c r="I796" s="266"/>
      <c r="J796" s="266"/>
      <c r="K796" s="265"/>
      <c r="L796" s="265"/>
      <c r="M796" s="265"/>
      <c r="N796" s="265"/>
      <c r="O796" s="265"/>
      <c r="P796" s="265"/>
      <c r="Q796" s="265"/>
      <c r="R796" s="265"/>
      <c r="S796" s="265"/>
      <c r="T796" s="265"/>
      <c r="U796" s="265"/>
      <c r="V796" s="265"/>
      <c r="W796" s="265"/>
      <c r="X796" s="265"/>
      <c r="Y796" s="265"/>
      <c r="Z796" s="265"/>
      <c r="AA796" s="265"/>
    </row>
    <row r="797" spans="1:27" ht="12.75" customHeight="1" x14ac:dyDescent="0.25">
      <c r="A797" s="265"/>
      <c r="B797" s="265"/>
      <c r="C797" s="265"/>
      <c r="D797" s="265"/>
      <c r="E797" s="265"/>
      <c r="F797" s="265"/>
      <c r="G797" s="265"/>
      <c r="H797" s="266"/>
      <c r="I797" s="266"/>
      <c r="J797" s="266"/>
      <c r="K797" s="265"/>
      <c r="L797" s="265"/>
      <c r="M797" s="265"/>
      <c r="N797" s="265"/>
      <c r="O797" s="265"/>
      <c r="P797" s="265"/>
      <c r="Q797" s="265"/>
      <c r="R797" s="265"/>
      <c r="S797" s="265"/>
      <c r="T797" s="265"/>
      <c r="U797" s="265"/>
      <c r="V797" s="265"/>
      <c r="W797" s="265"/>
      <c r="X797" s="265"/>
      <c r="Y797" s="265"/>
      <c r="Z797" s="265"/>
      <c r="AA797" s="265"/>
    </row>
    <row r="798" spans="1:27" ht="12.75" customHeight="1" x14ac:dyDescent="0.25">
      <c r="A798" s="265"/>
      <c r="B798" s="265"/>
      <c r="C798" s="265"/>
      <c r="D798" s="265"/>
      <c r="E798" s="265"/>
      <c r="F798" s="265"/>
      <c r="G798" s="265"/>
      <c r="H798" s="266"/>
      <c r="I798" s="266"/>
      <c r="J798" s="266"/>
      <c r="K798" s="265"/>
      <c r="L798" s="265"/>
      <c r="M798" s="265"/>
      <c r="N798" s="265"/>
      <c r="O798" s="265"/>
      <c r="P798" s="265"/>
      <c r="Q798" s="265"/>
      <c r="R798" s="265"/>
      <c r="S798" s="265"/>
      <c r="T798" s="265"/>
      <c r="U798" s="265"/>
      <c r="V798" s="265"/>
      <c r="W798" s="265"/>
      <c r="X798" s="265"/>
      <c r="Y798" s="265"/>
      <c r="Z798" s="265"/>
      <c r="AA798" s="265"/>
    </row>
    <row r="799" spans="1:27" ht="12.75" customHeight="1" x14ac:dyDescent="0.25">
      <c r="A799" s="265"/>
      <c r="B799" s="265"/>
      <c r="C799" s="265"/>
      <c r="D799" s="265"/>
      <c r="E799" s="265"/>
      <c r="F799" s="265"/>
      <c r="G799" s="265"/>
      <c r="H799" s="266"/>
      <c r="I799" s="266"/>
      <c r="J799" s="266"/>
      <c r="K799" s="265"/>
      <c r="L799" s="265"/>
      <c r="M799" s="265"/>
      <c r="N799" s="265"/>
      <c r="O799" s="265"/>
      <c r="P799" s="265"/>
      <c r="Q799" s="265"/>
      <c r="R799" s="265"/>
      <c r="S799" s="265"/>
      <c r="T799" s="265"/>
      <c r="U799" s="265"/>
      <c r="V799" s="265"/>
      <c r="W799" s="265"/>
      <c r="X799" s="265"/>
      <c r="Y799" s="265"/>
      <c r="Z799" s="265"/>
      <c r="AA799" s="265"/>
    </row>
    <row r="800" spans="1:27" ht="12.75" customHeight="1" x14ac:dyDescent="0.25">
      <c r="A800" s="265"/>
      <c r="B800" s="265"/>
      <c r="C800" s="265"/>
      <c r="D800" s="265"/>
      <c r="E800" s="265"/>
      <c r="F800" s="265"/>
      <c r="G800" s="265"/>
      <c r="H800" s="266"/>
      <c r="I800" s="266"/>
      <c r="J800" s="266"/>
      <c r="K800" s="265"/>
      <c r="L800" s="265"/>
      <c r="M800" s="265"/>
      <c r="N800" s="265"/>
      <c r="O800" s="265"/>
      <c r="P800" s="265"/>
      <c r="Q800" s="265"/>
      <c r="R800" s="265"/>
      <c r="S800" s="265"/>
      <c r="T800" s="265"/>
      <c r="U800" s="265"/>
      <c r="V800" s="265"/>
      <c r="W800" s="265"/>
      <c r="X800" s="265"/>
      <c r="Y800" s="265"/>
      <c r="Z800" s="265"/>
      <c r="AA800" s="265"/>
    </row>
    <row r="801" spans="1:27" ht="12.75" customHeight="1" x14ac:dyDescent="0.25">
      <c r="A801" s="265"/>
      <c r="B801" s="265"/>
      <c r="C801" s="265"/>
      <c r="D801" s="265"/>
      <c r="E801" s="265"/>
      <c r="F801" s="265"/>
      <c r="G801" s="265"/>
      <c r="H801" s="266"/>
      <c r="I801" s="266"/>
      <c r="J801" s="266"/>
      <c r="K801" s="265"/>
      <c r="L801" s="265"/>
      <c r="M801" s="265"/>
      <c r="N801" s="265"/>
      <c r="O801" s="265"/>
      <c r="P801" s="265"/>
      <c r="Q801" s="265"/>
      <c r="R801" s="265"/>
      <c r="S801" s="265"/>
      <c r="T801" s="265"/>
      <c r="U801" s="265"/>
      <c r="V801" s="265"/>
      <c r="W801" s="265"/>
      <c r="X801" s="265"/>
      <c r="Y801" s="265"/>
      <c r="Z801" s="265"/>
      <c r="AA801" s="265"/>
    </row>
    <row r="802" spans="1:27" ht="12.75" customHeight="1" x14ac:dyDescent="0.25">
      <c r="A802" s="265"/>
      <c r="B802" s="265"/>
      <c r="C802" s="265"/>
      <c r="D802" s="265"/>
      <c r="E802" s="265"/>
      <c r="F802" s="265"/>
      <c r="G802" s="265"/>
      <c r="H802" s="266"/>
      <c r="I802" s="266"/>
      <c r="J802" s="266"/>
      <c r="K802" s="265"/>
      <c r="L802" s="265"/>
      <c r="M802" s="265"/>
      <c r="N802" s="265"/>
      <c r="O802" s="265"/>
      <c r="P802" s="265"/>
      <c r="Q802" s="265"/>
      <c r="R802" s="265"/>
      <c r="S802" s="265"/>
      <c r="T802" s="265"/>
      <c r="U802" s="265"/>
      <c r="V802" s="265"/>
      <c r="W802" s="265"/>
      <c r="X802" s="265"/>
      <c r="Y802" s="265"/>
      <c r="Z802" s="265"/>
      <c r="AA802" s="265"/>
    </row>
    <row r="803" spans="1:27" ht="12.75" customHeight="1" x14ac:dyDescent="0.25">
      <c r="A803" s="265"/>
      <c r="B803" s="265"/>
      <c r="C803" s="265"/>
      <c r="D803" s="265"/>
      <c r="E803" s="265"/>
      <c r="F803" s="265"/>
      <c r="G803" s="265"/>
      <c r="H803" s="266"/>
      <c r="I803" s="266"/>
      <c r="J803" s="266"/>
      <c r="K803" s="265"/>
      <c r="L803" s="265"/>
      <c r="M803" s="265"/>
      <c r="N803" s="265"/>
      <c r="O803" s="265"/>
      <c r="P803" s="265"/>
      <c r="Q803" s="265"/>
      <c r="R803" s="265"/>
      <c r="S803" s="265"/>
      <c r="T803" s="265"/>
      <c r="U803" s="265"/>
      <c r="V803" s="265"/>
      <c r="W803" s="265"/>
      <c r="X803" s="265"/>
      <c r="Y803" s="265"/>
      <c r="Z803" s="265"/>
      <c r="AA803" s="265"/>
    </row>
    <row r="804" spans="1:27" ht="12.75" customHeight="1" x14ac:dyDescent="0.25">
      <c r="A804" s="265"/>
      <c r="B804" s="265"/>
      <c r="C804" s="265"/>
      <c r="D804" s="265"/>
      <c r="E804" s="265"/>
      <c r="F804" s="265"/>
      <c r="G804" s="265"/>
      <c r="H804" s="266"/>
      <c r="I804" s="266"/>
      <c r="J804" s="266"/>
      <c r="K804" s="265"/>
      <c r="L804" s="265"/>
      <c r="M804" s="265"/>
      <c r="N804" s="265"/>
      <c r="O804" s="265"/>
      <c r="P804" s="265"/>
      <c r="Q804" s="265"/>
      <c r="R804" s="265"/>
      <c r="S804" s="265"/>
      <c r="T804" s="265"/>
      <c r="U804" s="265"/>
      <c r="V804" s="265"/>
      <c r="W804" s="265"/>
      <c r="X804" s="265"/>
      <c r="Y804" s="265"/>
      <c r="Z804" s="265"/>
      <c r="AA804" s="265"/>
    </row>
    <row r="805" spans="1:27" ht="12.75" customHeight="1" x14ac:dyDescent="0.25">
      <c r="A805" s="265"/>
      <c r="B805" s="265"/>
      <c r="C805" s="265"/>
      <c r="D805" s="265"/>
      <c r="E805" s="265"/>
      <c r="F805" s="265"/>
      <c r="G805" s="265"/>
      <c r="H805" s="266"/>
      <c r="I805" s="266"/>
      <c r="J805" s="266"/>
      <c r="K805" s="265"/>
      <c r="L805" s="265"/>
      <c r="M805" s="265"/>
      <c r="N805" s="265"/>
      <c r="O805" s="265"/>
      <c r="P805" s="265"/>
      <c r="Q805" s="265"/>
      <c r="R805" s="265"/>
      <c r="S805" s="265"/>
      <c r="T805" s="265"/>
      <c r="U805" s="265"/>
      <c r="V805" s="265"/>
      <c r="W805" s="265"/>
      <c r="X805" s="265"/>
      <c r="Y805" s="265"/>
      <c r="Z805" s="265"/>
      <c r="AA805" s="265"/>
    </row>
    <row r="806" spans="1:27" ht="12.75" customHeight="1" x14ac:dyDescent="0.25">
      <c r="A806" s="265"/>
      <c r="B806" s="265"/>
      <c r="C806" s="265"/>
      <c r="D806" s="265"/>
      <c r="E806" s="265"/>
      <c r="F806" s="265"/>
      <c r="G806" s="265"/>
      <c r="H806" s="266"/>
      <c r="I806" s="266"/>
      <c r="J806" s="266"/>
      <c r="K806" s="265"/>
      <c r="L806" s="265"/>
      <c r="M806" s="265"/>
      <c r="N806" s="265"/>
      <c r="O806" s="265"/>
      <c r="P806" s="265"/>
      <c r="Q806" s="265"/>
      <c r="R806" s="265"/>
      <c r="S806" s="265"/>
      <c r="T806" s="265"/>
      <c r="U806" s="265"/>
      <c r="V806" s="265"/>
      <c r="W806" s="265"/>
      <c r="X806" s="265"/>
      <c r="Y806" s="265"/>
      <c r="Z806" s="265"/>
      <c r="AA806" s="265"/>
    </row>
    <row r="807" spans="1:27" ht="12.75" customHeight="1" x14ac:dyDescent="0.25">
      <c r="A807" s="265"/>
      <c r="B807" s="265"/>
      <c r="C807" s="265"/>
      <c r="D807" s="265"/>
      <c r="E807" s="265"/>
      <c r="F807" s="265"/>
      <c r="G807" s="265"/>
      <c r="H807" s="266"/>
      <c r="I807" s="266"/>
      <c r="J807" s="266"/>
      <c r="K807" s="265"/>
      <c r="L807" s="265"/>
      <c r="M807" s="265"/>
      <c r="N807" s="265"/>
      <c r="O807" s="265"/>
      <c r="P807" s="265"/>
      <c r="Q807" s="265"/>
      <c r="R807" s="265"/>
      <c r="S807" s="265"/>
      <c r="T807" s="265"/>
      <c r="U807" s="265"/>
      <c r="V807" s="265"/>
      <c r="W807" s="265"/>
      <c r="X807" s="265"/>
      <c r="Y807" s="265"/>
      <c r="Z807" s="265"/>
      <c r="AA807" s="265"/>
    </row>
  </sheetData>
  <sortState ref="B13:L36">
    <sortCondition descending="1" ref="K13:K36"/>
  </sortState>
  <mergeCells count="1">
    <mergeCell ref="H10:J10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96"/>
  <sheetViews>
    <sheetView workbookViewId="0"/>
  </sheetViews>
  <sheetFormatPr defaultColWidth="14.44140625" defaultRowHeight="15" customHeight="1" x14ac:dyDescent="0.25"/>
  <cols>
    <col min="1" max="3" width="4.6640625" style="6" customWidth="1"/>
    <col min="4" max="4" width="12.6640625" style="6" customWidth="1"/>
    <col min="5" max="5" width="13.6640625" style="6" customWidth="1"/>
    <col min="6" max="6" width="10.6640625" style="6" customWidth="1"/>
    <col min="7" max="7" width="7.6640625" style="6" customWidth="1"/>
    <col min="8" max="10" width="6.6640625" style="6" customWidth="1"/>
    <col min="11" max="12" width="9.6640625" style="6" customWidth="1"/>
    <col min="13" max="19" width="9.109375" style="6" customWidth="1"/>
    <col min="20" max="27" width="8" style="6" customWidth="1"/>
    <col min="28" max="16384" width="14.44140625" style="6"/>
  </cols>
  <sheetData>
    <row r="1" spans="1:27" ht="18" customHeight="1" x14ac:dyDescent="0.25">
      <c r="A1" s="8" t="s">
        <v>200</v>
      </c>
      <c r="B1" s="8"/>
      <c r="C1" s="2"/>
      <c r="D1" s="1"/>
      <c r="E1" s="1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209"/>
      <c r="T1" s="209"/>
      <c r="U1" s="209"/>
      <c r="V1" s="209"/>
      <c r="W1" s="209"/>
      <c r="X1" s="209"/>
      <c r="Y1" s="209"/>
    </row>
    <row r="2" spans="1:27" ht="18" customHeight="1" x14ac:dyDescent="0.25">
      <c r="A2" s="134" t="s">
        <v>203</v>
      </c>
      <c r="B2" s="134"/>
      <c r="C2" s="2"/>
      <c r="D2" s="1"/>
      <c r="E2" s="1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209"/>
      <c r="T2" s="209"/>
      <c r="U2" s="209"/>
      <c r="V2" s="209"/>
      <c r="W2" s="209"/>
      <c r="X2" s="209"/>
      <c r="Y2" s="209"/>
    </row>
    <row r="3" spans="1:27" ht="18" customHeight="1" x14ac:dyDescent="0.25">
      <c r="A3" s="134" t="s">
        <v>201</v>
      </c>
      <c r="B3" s="134"/>
      <c r="C3" s="2"/>
      <c r="D3" s="1"/>
      <c r="E3" s="1"/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209"/>
      <c r="T3" s="209"/>
      <c r="U3" s="209"/>
      <c r="V3" s="209"/>
      <c r="W3" s="209"/>
      <c r="X3" s="209"/>
      <c r="Y3" s="209"/>
    </row>
    <row r="4" spans="1:27" ht="8.1" customHeight="1" x14ac:dyDescent="0.25">
      <c r="A4" s="134"/>
      <c r="B4" s="134"/>
      <c r="C4" s="1"/>
      <c r="D4" s="4"/>
      <c r="E4" s="4"/>
      <c r="F4" s="4"/>
      <c r="G4" s="4"/>
      <c r="H4" s="4"/>
      <c r="I4" s="4"/>
      <c r="J4" s="209"/>
      <c r="K4" s="4"/>
      <c r="L4" s="4"/>
      <c r="M4" s="4"/>
      <c r="N4" s="4"/>
      <c r="O4" s="4"/>
      <c r="P4" s="4"/>
      <c r="Q4" s="4"/>
      <c r="R4" s="4"/>
      <c r="S4" s="209"/>
      <c r="T4" s="211"/>
      <c r="U4" s="211"/>
      <c r="V4" s="209"/>
      <c r="W4" s="209"/>
      <c r="X4" s="209"/>
      <c r="Y4" s="209"/>
    </row>
    <row r="5" spans="1:27" ht="14.25" customHeight="1" x14ac:dyDescent="0.25">
      <c r="A5" s="8" t="s">
        <v>36</v>
      </c>
      <c r="B5" s="8"/>
      <c r="C5" s="8"/>
      <c r="D5" s="235"/>
      <c r="E5" s="235"/>
      <c r="F5" s="235"/>
      <c r="G5" s="235"/>
      <c r="H5" s="236"/>
      <c r="I5" s="236"/>
      <c r="J5" s="236"/>
      <c r="K5" s="236"/>
      <c r="L5" s="235"/>
      <c r="M5" s="235"/>
      <c r="N5" s="235"/>
      <c r="O5" s="235"/>
      <c r="P5" s="235"/>
      <c r="Q5" s="236"/>
      <c r="R5" s="11"/>
      <c r="S5" s="215"/>
      <c r="T5" s="215"/>
      <c r="U5" s="235"/>
      <c r="V5" s="235"/>
      <c r="W5" s="235"/>
      <c r="X5" s="235"/>
      <c r="Y5" s="235"/>
    </row>
    <row r="6" spans="1:27" ht="5.0999999999999996" customHeight="1" x14ac:dyDescent="0.25">
      <c r="A6" s="8"/>
      <c r="B6" s="8"/>
      <c r="C6" s="8"/>
      <c r="D6" s="235"/>
      <c r="E6" s="235"/>
      <c r="F6" s="235"/>
      <c r="G6" s="235"/>
      <c r="H6" s="236"/>
      <c r="I6" s="236"/>
      <c r="J6" s="236"/>
      <c r="K6" s="236"/>
      <c r="L6" s="235"/>
      <c r="M6" s="235"/>
      <c r="N6" s="235"/>
      <c r="O6" s="235"/>
      <c r="P6" s="235"/>
      <c r="Q6" s="236"/>
      <c r="R6" s="11"/>
      <c r="S6" s="215"/>
      <c r="T6" s="215"/>
      <c r="U6" s="235"/>
      <c r="V6" s="235"/>
      <c r="W6" s="235"/>
      <c r="X6" s="235"/>
      <c r="Y6" s="235"/>
    </row>
    <row r="7" spans="1:27" ht="18.75" customHeight="1" x14ac:dyDescent="0.25">
      <c r="A7" s="1" t="s">
        <v>17</v>
      </c>
      <c r="B7" s="1"/>
      <c r="C7" s="1"/>
      <c r="D7" s="1"/>
      <c r="E7" s="235"/>
      <c r="F7" s="212"/>
      <c r="G7" s="235"/>
      <c r="H7" s="235"/>
      <c r="I7" s="236"/>
      <c r="J7" s="236"/>
      <c r="K7" s="236"/>
      <c r="L7" s="236"/>
      <c r="M7" s="235"/>
      <c r="N7" s="235"/>
      <c r="O7" s="235"/>
      <c r="P7" s="235"/>
      <c r="Q7" s="235"/>
      <c r="R7" s="236"/>
      <c r="S7" s="13"/>
      <c r="T7" s="215"/>
      <c r="U7" s="235"/>
      <c r="V7" s="235"/>
      <c r="W7" s="235"/>
      <c r="X7" s="235"/>
      <c r="Y7" s="235"/>
    </row>
    <row r="8" spans="1:27" ht="5.0999999999999996" customHeight="1" x14ac:dyDescent="0.25">
      <c r="A8" s="1"/>
      <c r="B8" s="1"/>
      <c r="C8" s="1"/>
      <c r="D8" s="1"/>
      <c r="E8" s="235"/>
      <c r="F8" s="212"/>
      <c r="G8" s="235"/>
      <c r="H8" s="235"/>
      <c r="I8" s="236"/>
      <c r="J8" s="236"/>
      <c r="K8" s="236"/>
      <c r="L8" s="236"/>
      <c r="M8" s="235"/>
      <c r="N8" s="235"/>
      <c r="O8" s="235"/>
      <c r="P8" s="235"/>
      <c r="Q8" s="235"/>
      <c r="R8" s="236"/>
      <c r="S8" s="13"/>
      <c r="T8" s="215"/>
      <c r="U8" s="235"/>
      <c r="V8" s="235"/>
      <c r="W8" s="235"/>
      <c r="X8" s="235"/>
      <c r="Y8" s="235"/>
    </row>
    <row r="9" spans="1:27" ht="16.5" customHeight="1" thickBot="1" x14ac:dyDescent="0.3">
      <c r="A9" s="235"/>
      <c r="B9" s="235"/>
      <c r="C9" s="8" t="s">
        <v>229</v>
      </c>
      <c r="E9" s="235"/>
      <c r="F9" s="209"/>
      <c r="G9" s="235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5"/>
      <c r="V9" s="235"/>
      <c r="W9" s="235"/>
      <c r="X9" s="235"/>
      <c r="Y9" s="235"/>
    </row>
    <row r="10" spans="1:27" s="264" customFormat="1" ht="13.5" customHeight="1" thickBot="1" x14ac:dyDescent="0.3">
      <c r="A10" s="265"/>
      <c r="B10" s="265"/>
      <c r="C10" s="265"/>
      <c r="D10" s="265"/>
      <c r="E10" s="265"/>
      <c r="F10" s="265"/>
      <c r="G10" s="265"/>
      <c r="H10" s="417" t="s">
        <v>221</v>
      </c>
      <c r="I10" s="418"/>
      <c r="J10" s="419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  <c r="Y10" s="265"/>
      <c r="Z10" s="265"/>
      <c r="AA10" s="265"/>
    </row>
    <row r="11" spans="1:27" s="264" customFormat="1" ht="13.5" customHeight="1" x14ac:dyDescent="0.25">
      <c r="A11" s="267" t="s">
        <v>3</v>
      </c>
      <c r="B11" s="282" t="s">
        <v>222</v>
      </c>
      <c r="C11" s="282" t="s">
        <v>0</v>
      </c>
      <c r="D11" s="268" t="s">
        <v>4</v>
      </c>
      <c r="E11" s="269" t="s">
        <v>5</v>
      </c>
      <c r="F11" s="270" t="s">
        <v>6</v>
      </c>
      <c r="G11" s="271" t="s">
        <v>7</v>
      </c>
      <c r="H11" s="316">
        <v>1</v>
      </c>
      <c r="I11" s="317">
        <v>2</v>
      </c>
      <c r="J11" s="318">
        <v>3</v>
      </c>
      <c r="K11" s="271" t="s">
        <v>13</v>
      </c>
      <c r="L11" s="286" t="s">
        <v>210</v>
      </c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</row>
    <row r="12" spans="1:27" s="264" customFormat="1" ht="13.5" customHeight="1" thickBot="1" x14ac:dyDescent="0.3">
      <c r="A12" s="273" t="s">
        <v>21</v>
      </c>
      <c r="B12" s="283" t="s">
        <v>223</v>
      </c>
      <c r="C12" s="283" t="s">
        <v>22</v>
      </c>
      <c r="D12" s="274" t="s">
        <v>23</v>
      </c>
      <c r="E12" s="275" t="s">
        <v>24</v>
      </c>
      <c r="F12" s="276" t="s">
        <v>25</v>
      </c>
      <c r="G12" s="277" t="s">
        <v>26</v>
      </c>
      <c r="H12" s="284"/>
      <c r="I12" s="278"/>
      <c r="J12" s="285"/>
      <c r="K12" s="277" t="s">
        <v>32</v>
      </c>
      <c r="L12" s="287" t="s">
        <v>35</v>
      </c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  <c r="AA12" s="272"/>
    </row>
    <row r="13" spans="1:27" s="264" customFormat="1" ht="12.75" customHeight="1" x14ac:dyDescent="0.25">
      <c r="A13" s="313">
        <v>1</v>
      </c>
      <c r="B13" s="356">
        <v>13</v>
      </c>
      <c r="C13" s="292"/>
      <c r="D13" s="293"/>
      <c r="E13" s="279"/>
      <c r="F13" s="280"/>
      <c r="G13" s="288"/>
      <c r="H13" s="289"/>
      <c r="I13" s="281"/>
      <c r="J13" s="290"/>
      <c r="K13" s="371">
        <v>5.97</v>
      </c>
      <c r="L13" s="291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</row>
    <row r="14" spans="1:27" s="264" customFormat="1" ht="12.75" customHeight="1" x14ac:dyDescent="0.25">
      <c r="A14" s="314">
        <v>1</v>
      </c>
      <c r="B14" s="357">
        <v>13</v>
      </c>
      <c r="C14" s="303">
        <v>5</v>
      </c>
      <c r="D14" s="304" t="s">
        <v>63</v>
      </c>
      <c r="E14" s="305" t="s">
        <v>64</v>
      </c>
      <c r="F14" s="306" t="s">
        <v>181</v>
      </c>
      <c r="G14" s="307" t="s">
        <v>1</v>
      </c>
      <c r="H14" s="308">
        <v>5.65</v>
      </c>
      <c r="I14" s="309" t="s">
        <v>312</v>
      </c>
      <c r="J14" s="310">
        <v>5.97</v>
      </c>
      <c r="K14" s="311">
        <v>5.97</v>
      </c>
      <c r="L14" s="312">
        <v>840</v>
      </c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</row>
    <row r="15" spans="1:27" s="264" customFormat="1" ht="12.75" customHeight="1" x14ac:dyDescent="0.25">
      <c r="A15" s="315">
        <v>2</v>
      </c>
      <c r="B15" s="358">
        <v>5</v>
      </c>
      <c r="C15" s="294"/>
      <c r="D15" s="295"/>
      <c r="E15" s="296"/>
      <c r="F15" s="297"/>
      <c r="G15" s="298"/>
      <c r="H15" s="299"/>
      <c r="I15" s="300"/>
      <c r="J15" s="301"/>
      <c r="K15" s="371">
        <v>5.56</v>
      </c>
      <c r="L15" s="302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  <c r="Z15" s="265"/>
      <c r="AA15" s="265"/>
    </row>
    <row r="16" spans="1:27" s="264" customFormat="1" ht="12.75" customHeight="1" x14ac:dyDescent="0.25">
      <c r="A16" s="314">
        <v>2</v>
      </c>
      <c r="B16" s="357">
        <v>5</v>
      </c>
      <c r="C16" s="303">
        <v>6</v>
      </c>
      <c r="D16" s="304" t="s">
        <v>61</v>
      </c>
      <c r="E16" s="305" t="s">
        <v>62</v>
      </c>
      <c r="F16" s="306" t="s">
        <v>182</v>
      </c>
      <c r="G16" s="307" t="s">
        <v>1</v>
      </c>
      <c r="H16" s="308">
        <v>5.56</v>
      </c>
      <c r="I16" s="309">
        <v>5.48</v>
      </c>
      <c r="J16" s="310">
        <v>5.34</v>
      </c>
      <c r="K16" s="311">
        <v>5.56</v>
      </c>
      <c r="L16" s="312">
        <v>717</v>
      </c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  <c r="AA16" s="265"/>
    </row>
    <row r="17" spans="1:27" s="264" customFormat="1" ht="12.75" customHeight="1" x14ac:dyDescent="0.25">
      <c r="A17" s="315">
        <v>3</v>
      </c>
      <c r="B17" s="358">
        <v>7</v>
      </c>
      <c r="C17" s="294"/>
      <c r="D17" s="295"/>
      <c r="E17" s="296"/>
      <c r="F17" s="297"/>
      <c r="G17" s="298"/>
      <c r="H17" s="299"/>
      <c r="I17" s="300"/>
      <c r="J17" s="301"/>
      <c r="K17" s="371">
        <v>5.55</v>
      </c>
      <c r="L17" s="302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</row>
    <row r="18" spans="1:27" s="264" customFormat="1" ht="12.75" customHeight="1" x14ac:dyDescent="0.25">
      <c r="A18" s="314">
        <v>3</v>
      </c>
      <c r="B18" s="357">
        <v>7</v>
      </c>
      <c r="C18" s="303">
        <v>145</v>
      </c>
      <c r="D18" s="304" t="s">
        <v>90</v>
      </c>
      <c r="E18" s="305" t="s">
        <v>91</v>
      </c>
      <c r="F18" s="306" t="s">
        <v>172</v>
      </c>
      <c r="G18" s="307" t="s">
        <v>2</v>
      </c>
      <c r="H18" s="308">
        <v>5.54</v>
      </c>
      <c r="I18" s="309" t="s">
        <v>312</v>
      </c>
      <c r="J18" s="310">
        <v>5.55</v>
      </c>
      <c r="K18" s="311">
        <v>5.55</v>
      </c>
      <c r="L18" s="312">
        <v>715</v>
      </c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  <c r="AA18" s="265"/>
    </row>
    <row r="19" spans="1:27" s="264" customFormat="1" ht="12.75" customHeight="1" x14ac:dyDescent="0.25">
      <c r="A19" s="315">
        <v>4</v>
      </c>
      <c r="B19" s="358">
        <v>2</v>
      </c>
      <c r="C19" s="294"/>
      <c r="D19" s="295"/>
      <c r="E19" s="296"/>
      <c r="F19" s="297"/>
      <c r="G19" s="298"/>
      <c r="H19" s="299"/>
      <c r="I19" s="300"/>
      <c r="J19" s="301"/>
      <c r="K19" s="371">
        <v>5.52</v>
      </c>
      <c r="L19" s="302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</row>
    <row r="20" spans="1:27" s="264" customFormat="1" ht="12.75" customHeight="1" x14ac:dyDescent="0.25">
      <c r="A20" s="314">
        <v>4</v>
      </c>
      <c r="B20" s="357">
        <v>2</v>
      </c>
      <c r="C20" s="303">
        <v>7</v>
      </c>
      <c r="D20" s="304" t="s">
        <v>59</v>
      </c>
      <c r="E20" s="305" t="s">
        <v>60</v>
      </c>
      <c r="F20" s="306" t="s">
        <v>183</v>
      </c>
      <c r="G20" s="307" t="s">
        <v>1</v>
      </c>
      <c r="H20" s="308">
        <v>5.3</v>
      </c>
      <c r="I20" s="309" t="s">
        <v>312</v>
      </c>
      <c r="J20" s="310">
        <v>5.52</v>
      </c>
      <c r="K20" s="311">
        <v>5.52</v>
      </c>
      <c r="L20" s="312">
        <v>706</v>
      </c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</row>
    <row r="21" spans="1:27" s="264" customFormat="1" ht="12.75" customHeight="1" x14ac:dyDescent="0.25">
      <c r="A21" s="315">
        <v>5</v>
      </c>
      <c r="B21" s="358">
        <v>14</v>
      </c>
      <c r="C21" s="294"/>
      <c r="D21" s="295"/>
      <c r="E21" s="296"/>
      <c r="F21" s="297"/>
      <c r="G21" s="298"/>
      <c r="H21" s="299"/>
      <c r="I21" s="300"/>
      <c r="J21" s="301"/>
      <c r="K21" s="371">
        <v>5.47</v>
      </c>
      <c r="L21" s="302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</row>
    <row r="22" spans="1:27" s="264" customFormat="1" ht="12.75" customHeight="1" x14ac:dyDescent="0.25">
      <c r="A22" s="314">
        <v>5</v>
      </c>
      <c r="B22" s="357">
        <v>14</v>
      </c>
      <c r="C22" s="303">
        <v>48</v>
      </c>
      <c r="D22" s="304" t="s">
        <v>135</v>
      </c>
      <c r="E22" s="305" t="s">
        <v>136</v>
      </c>
      <c r="F22" s="306" t="s">
        <v>144</v>
      </c>
      <c r="G22" s="307" t="s">
        <v>14</v>
      </c>
      <c r="H22" s="308">
        <v>5.47</v>
      </c>
      <c r="I22" s="309">
        <v>5.42</v>
      </c>
      <c r="J22" s="310" t="s">
        <v>312</v>
      </c>
      <c r="K22" s="311">
        <v>5.47</v>
      </c>
      <c r="L22" s="312">
        <v>691</v>
      </c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</row>
    <row r="23" spans="1:27" s="264" customFormat="1" ht="12.75" customHeight="1" x14ac:dyDescent="0.25">
      <c r="A23" s="315">
        <v>6</v>
      </c>
      <c r="B23" s="358">
        <v>8</v>
      </c>
      <c r="C23" s="294"/>
      <c r="D23" s="295"/>
      <c r="E23" s="296"/>
      <c r="F23" s="297"/>
      <c r="G23" s="298"/>
      <c r="H23" s="299"/>
      <c r="I23" s="300"/>
      <c r="J23" s="301"/>
      <c r="K23" s="371">
        <v>5.43</v>
      </c>
      <c r="L23" s="302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</row>
    <row r="24" spans="1:27" s="264" customFormat="1" ht="12.75" customHeight="1" x14ac:dyDescent="0.25">
      <c r="A24" s="314">
        <v>6</v>
      </c>
      <c r="B24" s="357">
        <v>8</v>
      </c>
      <c r="C24" s="303">
        <v>8</v>
      </c>
      <c r="D24" s="304" t="s">
        <v>57</v>
      </c>
      <c r="E24" s="305" t="s">
        <v>58</v>
      </c>
      <c r="F24" s="306" t="s">
        <v>184</v>
      </c>
      <c r="G24" s="307" t="s">
        <v>1</v>
      </c>
      <c r="H24" s="308">
        <v>5.43</v>
      </c>
      <c r="I24" s="309">
        <v>5.04</v>
      </c>
      <c r="J24" s="310">
        <v>5.34</v>
      </c>
      <c r="K24" s="311">
        <v>5.43</v>
      </c>
      <c r="L24" s="312">
        <v>680</v>
      </c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</row>
    <row r="25" spans="1:27" s="264" customFormat="1" ht="12.75" customHeight="1" x14ac:dyDescent="0.25">
      <c r="A25" s="315">
        <v>7</v>
      </c>
      <c r="B25" s="358">
        <v>12</v>
      </c>
      <c r="C25" s="294"/>
      <c r="D25" s="295"/>
      <c r="E25" s="296"/>
      <c r="F25" s="297"/>
      <c r="G25" s="298"/>
      <c r="H25" s="299"/>
      <c r="I25" s="300"/>
      <c r="J25" s="301"/>
      <c r="K25" s="371">
        <v>5.41</v>
      </c>
      <c r="L25" s="302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</row>
    <row r="26" spans="1:27" s="264" customFormat="1" ht="12.75" customHeight="1" x14ac:dyDescent="0.25">
      <c r="A26" s="314">
        <v>7</v>
      </c>
      <c r="B26" s="357">
        <v>12</v>
      </c>
      <c r="C26" s="303">
        <v>147</v>
      </c>
      <c r="D26" s="304" t="s">
        <v>94</v>
      </c>
      <c r="E26" s="305" t="s">
        <v>95</v>
      </c>
      <c r="F26" s="306" t="s">
        <v>174</v>
      </c>
      <c r="G26" s="307" t="s">
        <v>2</v>
      </c>
      <c r="H26" s="308">
        <v>5.23</v>
      </c>
      <c r="I26" s="309">
        <v>5.12</v>
      </c>
      <c r="J26" s="310">
        <v>5.41</v>
      </c>
      <c r="K26" s="311">
        <v>5.41</v>
      </c>
      <c r="L26" s="312">
        <v>674</v>
      </c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</row>
    <row r="27" spans="1:27" s="264" customFormat="1" ht="12.75" customHeight="1" x14ac:dyDescent="0.25">
      <c r="A27" s="315">
        <v>8</v>
      </c>
      <c r="B27" s="358">
        <v>1</v>
      </c>
      <c r="C27" s="294"/>
      <c r="D27" s="295"/>
      <c r="E27" s="296"/>
      <c r="F27" s="297"/>
      <c r="G27" s="298"/>
      <c r="H27" s="299"/>
      <c r="I27" s="300"/>
      <c r="J27" s="301"/>
      <c r="K27" s="371">
        <v>5.32</v>
      </c>
      <c r="L27" s="302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  <c r="AA27" s="265"/>
    </row>
    <row r="28" spans="1:27" s="264" customFormat="1" ht="12.75" customHeight="1" x14ac:dyDescent="0.25">
      <c r="A28" s="314">
        <v>8</v>
      </c>
      <c r="B28" s="357">
        <v>1</v>
      </c>
      <c r="C28" s="303">
        <v>144</v>
      </c>
      <c r="D28" s="304" t="s">
        <v>88</v>
      </c>
      <c r="E28" s="305" t="s">
        <v>89</v>
      </c>
      <c r="F28" s="306" t="s">
        <v>171</v>
      </c>
      <c r="G28" s="307" t="s">
        <v>2</v>
      </c>
      <c r="H28" s="308" t="s">
        <v>312</v>
      </c>
      <c r="I28" s="309" t="s">
        <v>312</v>
      </c>
      <c r="J28" s="310">
        <v>5.32</v>
      </c>
      <c r="K28" s="311">
        <v>5.32</v>
      </c>
      <c r="L28" s="312">
        <v>648</v>
      </c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</row>
    <row r="29" spans="1:27" s="264" customFormat="1" ht="12.75" customHeight="1" x14ac:dyDescent="0.25">
      <c r="A29" s="315">
        <v>9</v>
      </c>
      <c r="B29" s="358">
        <v>6</v>
      </c>
      <c r="C29" s="294"/>
      <c r="D29" s="295"/>
      <c r="E29" s="296"/>
      <c r="F29" s="297"/>
      <c r="G29" s="298"/>
      <c r="H29" s="299"/>
      <c r="I29" s="300"/>
      <c r="J29" s="301"/>
      <c r="K29" s="371">
        <v>5.25</v>
      </c>
      <c r="L29" s="302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  <c r="AA29" s="265"/>
    </row>
    <row r="30" spans="1:27" s="264" customFormat="1" ht="12.75" customHeight="1" x14ac:dyDescent="0.25">
      <c r="A30" s="314">
        <v>9</v>
      </c>
      <c r="B30" s="357">
        <v>6</v>
      </c>
      <c r="C30" s="303">
        <v>49</v>
      </c>
      <c r="D30" s="304" t="s">
        <v>137</v>
      </c>
      <c r="E30" s="305" t="s">
        <v>206</v>
      </c>
      <c r="F30" s="306" t="s">
        <v>145</v>
      </c>
      <c r="G30" s="307" t="s">
        <v>14</v>
      </c>
      <c r="H30" s="308">
        <v>5.25</v>
      </c>
      <c r="I30" s="309">
        <v>5.17</v>
      </c>
      <c r="J30" s="310">
        <v>5.04</v>
      </c>
      <c r="K30" s="311">
        <v>5.25</v>
      </c>
      <c r="L30" s="312">
        <v>628</v>
      </c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</row>
    <row r="31" spans="1:27" s="264" customFormat="1" ht="12.75" customHeight="1" x14ac:dyDescent="0.25">
      <c r="A31" s="315">
        <v>10</v>
      </c>
      <c r="B31" s="358">
        <v>4</v>
      </c>
      <c r="C31" s="294"/>
      <c r="D31" s="295"/>
      <c r="E31" s="296"/>
      <c r="F31" s="297"/>
      <c r="G31" s="298"/>
      <c r="H31" s="299"/>
      <c r="I31" s="300"/>
      <c r="J31" s="301"/>
      <c r="K31" s="371">
        <v>5.18</v>
      </c>
      <c r="L31" s="302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</row>
    <row r="32" spans="1:27" s="264" customFormat="1" ht="12.75" customHeight="1" x14ac:dyDescent="0.25">
      <c r="A32" s="314">
        <v>10</v>
      </c>
      <c r="B32" s="357">
        <v>4</v>
      </c>
      <c r="C32" s="303">
        <v>146</v>
      </c>
      <c r="D32" s="304" t="s">
        <v>92</v>
      </c>
      <c r="E32" s="305" t="s">
        <v>93</v>
      </c>
      <c r="F32" s="306" t="s">
        <v>173</v>
      </c>
      <c r="G32" s="307" t="s">
        <v>2</v>
      </c>
      <c r="H32" s="308">
        <v>5.14</v>
      </c>
      <c r="I32" s="309">
        <v>5.18</v>
      </c>
      <c r="J32" s="310">
        <v>5.09</v>
      </c>
      <c r="K32" s="311">
        <v>5.18</v>
      </c>
      <c r="L32" s="312">
        <v>609</v>
      </c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</row>
    <row r="33" spans="1:27" s="264" customFormat="1" ht="12.75" customHeight="1" x14ac:dyDescent="0.25">
      <c r="A33" s="315">
        <v>11</v>
      </c>
      <c r="B33" s="358">
        <v>9</v>
      </c>
      <c r="C33" s="294"/>
      <c r="D33" s="295"/>
      <c r="E33" s="296"/>
      <c r="F33" s="297"/>
      <c r="G33" s="298"/>
      <c r="H33" s="299"/>
      <c r="I33" s="300"/>
      <c r="J33" s="301"/>
      <c r="K33" s="371">
        <v>5.13</v>
      </c>
      <c r="L33" s="302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  <c r="AA33" s="265"/>
    </row>
    <row r="34" spans="1:27" s="264" customFormat="1" ht="12.75" customHeight="1" x14ac:dyDescent="0.25">
      <c r="A34" s="314">
        <v>11</v>
      </c>
      <c r="B34" s="357">
        <v>9</v>
      </c>
      <c r="C34" s="303">
        <v>55</v>
      </c>
      <c r="D34" s="304" t="s">
        <v>138</v>
      </c>
      <c r="E34" s="305" t="s">
        <v>139</v>
      </c>
      <c r="F34" s="306" t="s">
        <v>146</v>
      </c>
      <c r="G34" s="307" t="s">
        <v>14</v>
      </c>
      <c r="H34" s="308">
        <v>5.13</v>
      </c>
      <c r="I34" s="309" t="s">
        <v>312</v>
      </c>
      <c r="J34" s="310">
        <v>5.07</v>
      </c>
      <c r="K34" s="311">
        <v>5.13</v>
      </c>
      <c r="L34" s="312">
        <v>595</v>
      </c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</row>
    <row r="35" spans="1:27" s="264" customFormat="1" ht="12.75" customHeight="1" x14ac:dyDescent="0.25">
      <c r="A35" s="315">
        <v>12</v>
      </c>
      <c r="B35" s="358">
        <v>3</v>
      </c>
      <c r="C35" s="294"/>
      <c r="D35" s="295"/>
      <c r="E35" s="296"/>
      <c r="F35" s="297"/>
      <c r="G35" s="298"/>
      <c r="H35" s="299"/>
      <c r="I35" s="300"/>
      <c r="J35" s="301"/>
      <c r="K35" s="371">
        <v>4.91</v>
      </c>
      <c r="L35" s="302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</row>
    <row r="36" spans="1:27" s="264" customFormat="1" ht="12.75" customHeight="1" x14ac:dyDescent="0.25">
      <c r="A36" s="314">
        <v>12</v>
      </c>
      <c r="B36" s="357">
        <v>3</v>
      </c>
      <c r="C36" s="303">
        <v>58</v>
      </c>
      <c r="D36" s="304" t="s">
        <v>140</v>
      </c>
      <c r="E36" s="305" t="s">
        <v>141</v>
      </c>
      <c r="F36" s="306" t="s">
        <v>147</v>
      </c>
      <c r="G36" s="307" t="s">
        <v>14</v>
      </c>
      <c r="H36" s="308">
        <v>4.87</v>
      </c>
      <c r="I36" s="309">
        <v>4.76</v>
      </c>
      <c r="J36" s="310">
        <v>4.91</v>
      </c>
      <c r="K36" s="311">
        <v>4.91</v>
      </c>
      <c r="L36" s="312">
        <v>535</v>
      </c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</row>
    <row r="37" spans="1:27" s="264" customFormat="1" ht="12.75" customHeight="1" x14ac:dyDescent="0.25">
      <c r="A37" s="315" t="s">
        <v>149</v>
      </c>
      <c r="B37" s="358">
        <v>11</v>
      </c>
      <c r="C37" s="294"/>
      <c r="D37" s="295"/>
      <c r="E37" s="296"/>
      <c r="F37" s="297"/>
      <c r="G37" s="298"/>
      <c r="H37" s="299"/>
      <c r="I37" s="300"/>
      <c r="J37" s="301"/>
      <c r="K37" s="371">
        <v>5.55</v>
      </c>
      <c r="L37" s="302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</row>
    <row r="38" spans="1:27" s="264" customFormat="1" ht="12.75" customHeight="1" x14ac:dyDescent="0.25">
      <c r="A38" s="314" t="s">
        <v>149</v>
      </c>
      <c r="B38" s="357">
        <v>11</v>
      </c>
      <c r="C38" s="303">
        <v>162</v>
      </c>
      <c r="D38" s="304" t="s">
        <v>142</v>
      </c>
      <c r="E38" s="305" t="s">
        <v>143</v>
      </c>
      <c r="F38" s="306" t="s">
        <v>148</v>
      </c>
      <c r="G38" s="307" t="s">
        <v>14</v>
      </c>
      <c r="H38" s="308">
        <v>5.39</v>
      </c>
      <c r="I38" s="309">
        <v>4.92</v>
      </c>
      <c r="J38" s="310">
        <v>5.55</v>
      </c>
      <c r="K38" s="311">
        <v>5.55</v>
      </c>
      <c r="L38" s="312">
        <v>715</v>
      </c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</row>
    <row r="39" spans="1:27" s="264" customFormat="1" ht="12.75" customHeight="1" x14ac:dyDescent="0.25">
      <c r="A39" s="315" t="s">
        <v>149</v>
      </c>
      <c r="B39" s="358">
        <v>10</v>
      </c>
      <c r="C39" s="294"/>
      <c r="D39" s="295"/>
      <c r="E39" s="296"/>
      <c r="F39" s="297"/>
      <c r="G39" s="298"/>
      <c r="H39" s="299"/>
      <c r="I39" s="300"/>
      <c r="J39" s="301"/>
      <c r="K39" s="371">
        <v>5.45</v>
      </c>
      <c r="L39" s="302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  <c r="AA39" s="265"/>
    </row>
    <row r="40" spans="1:27" s="264" customFormat="1" ht="12.75" customHeight="1" x14ac:dyDescent="0.25">
      <c r="A40" s="314" t="s">
        <v>149</v>
      </c>
      <c r="B40" s="357">
        <v>10</v>
      </c>
      <c r="C40" s="303">
        <v>161</v>
      </c>
      <c r="D40" s="304" t="s">
        <v>55</v>
      </c>
      <c r="E40" s="305" t="s">
        <v>56</v>
      </c>
      <c r="F40" s="306" t="s">
        <v>185</v>
      </c>
      <c r="G40" s="307" t="s">
        <v>1</v>
      </c>
      <c r="H40" s="308">
        <v>5.31</v>
      </c>
      <c r="I40" s="309">
        <v>5.45</v>
      </c>
      <c r="J40" s="310">
        <v>5.27</v>
      </c>
      <c r="K40" s="311">
        <v>5.45</v>
      </c>
      <c r="L40" s="312">
        <v>686</v>
      </c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</row>
    <row r="41" spans="1:27" ht="12.75" customHeight="1" x14ac:dyDescent="0.25">
      <c r="A41" s="235"/>
      <c r="B41" s="235"/>
      <c r="C41" s="235"/>
      <c r="D41" s="235"/>
      <c r="E41" s="235"/>
      <c r="F41" s="235"/>
      <c r="G41" s="235"/>
      <c r="H41" s="236"/>
      <c r="I41" s="236"/>
      <c r="J41" s="236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</row>
    <row r="42" spans="1:27" ht="12.75" customHeight="1" x14ac:dyDescent="0.25">
      <c r="A42" s="235"/>
      <c r="B42" s="235"/>
      <c r="C42" s="235"/>
      <c r="D42" s="235"/>
      <c r="E42" s="235"/>
      <c r="F42" s="235"/>
      <c r="G42" s="235"/>
      <c r="H42" s="236"/>
      <c r="I42" s="236"/>
      <c r="J42" s="236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</row>
    <row r="43" spans="1:27" ht="12.75" customHeight="1" x14ac:dyDescent="0.25">
      <c r="A43" s="235"/>
      <c r="B43" s="235"/>
      <c r="C43" s="235"/>
      <c r="D43" s="235"/>
      <c r="E43" s="235"/>
      <c r="F43" s="235"/>
      <c r="G43" s="235"/>
      <c r="H43" s="236"/>
      <c r="I43" s="236"/>
      <c r="J43" s="236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35"/>
    </row>
    <row r="44" spans="1:27" ht="12.75" customHeight="1" x14ac:dyDescent="0.25">
      <c r="A44" s="235"/>
      <c r="B44" s="235"/>
      <c r="C44" s="235"/>
      <c r="D44" s="235"/>
      <c r="E44" s="235"/>
      <c r="F44" s="235"/>
      <c r="G44" s="235"/>
      <c r="H44" s="236"/>
      <c r="I44" s="236"/>
      <c r="J44" s="236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</row>
    <row r="45" spans="1:27" ht="12.75" customHeight="1" x14ac:dyDescent="0.25">
      <c r="A45" s="235"/>
      <c r="B45" s="235"/>
      <c r="C45" s="235"/>
      <c r="D45" s="235"/>
      <c r="E45" s="235"/>
      <c r="F45" s="235"/>
      <c r="G45" s="235"/>
      <c r="H45" s="236"/>
      <c r="I45" s="236"/>
      <c r="J45" s="236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  <c r="AA45" s="235"/>
    </row>
    <row r="46" spans="1:27" ht="12.75" customHeight="1" x14ac:dyDescent="0.25">
      <c r="A46" s="235"/>
      <c r="B46" s="235"/>
      <c r="C46" s="235"/>
      <c r="D46" s="235"/>
      <c r="E46" s="235"/>
      <c r="F46" s="235"/>
      <c r="G46" s="235"/>
      <c r="H46" s="236"/>
      <c r="I46" s="236"/>
      <c r="J46" s="236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</row>
    <row r="47" spans="1:27" ht="12.75" customHeight="1" x14ac:dyDescent="0.25">
      <c r="A47" s="235"/>
      <c r="B47" s="235"/>
      <c r="C47" s="235"/>
      <c r="D47" s="235"/>
      <c r="E47" s="235"/>
      <c r="F47" s="235"/>
      <c r="G47" s="235"/>
      <c r="H47" s="236"/>
      <c r="I47" s="236"/>
      <c r="J47" s="236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</row>
    <row r="48" spans="1:27" ht="12.75" customHeight="1" x14ac:dyDescent="0.25">
      <c r="A48" s="235"/>
      <c r="B48" s="235"/>
      <c r="C48" s="235"/>
      <c r="D48" s="235"/>
      <c r="E48" s="235"/>
      <c r="F48" s="235"/>
      <c r="G48" s="235"/>
      <c r="H48" s="236"/>
      <c r="I48" s="236"/>
      <c r="J48" s="236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35"/>
    </row>
    <row r="49" spans="1:27" ht="12.75" customHeight="1" x14ac:dyDescent="0.25">
      <c r="A49" s="235"/>
      <c r="B49" s="235"/>
      <c r="C49" s="235"/>
      <c r="D49" s="235"/>
      <c r="E49" s="235"/>
      <c r="F49" s="235"/>
      <c r="G49" s="235"/>
      <c r="H49" s="236"/>
      <c r="I49" s="236"/>
      <c r="J49" s="236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</row>
    <row r="50" spans="1:27" ht="12.75" customHeight="1" x14ac:dyDescent="0.25">
      <c r="A50" s="235"/>
      <c r="B50" s="235"/>
      <c r="C50" s="235"/>
      <c r="D50" s="235"/>
      <c r="E50" s="235"/>
      <c r="F50" s="235"/>
      <c r="G50" s="235"/>
      <c r="H50" s="236"/>
      <c r="I50" s="236"/>
      <c r="J50" s="236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</row>
    <row r="51" spans="1:27" ht="12.75" customHeight="1" x14ac:dyDescent="0.25">
      <c r="A51" s="235"/>
      <c r="B51" s="235"/>
      <c r="C51" s="235"/>
      <c r="D51" s="235"/>
      <c r="E51" s="235"/>
      <c r="F51" s="235"/>
      <c r="G51" s="235"/>
      <c r="H51" s="236"/>
      <c r="I51" s="236"/>
      <c r="J51" s="236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  <c r="AA51" s="235"/>
    </row>
    <row r="52" spans="1:27" ht="12.75" customHeight="1" x14ac:dyDescent="0.25">
      <c r="A52" s="235"/>
      <c r="B52" s="235"/>
      <c r="C52" s="235"/>
      <c r="D52" s="235"/>
      <c r="E52" s="235"/>
      <c r="F52" s="235"/>
      <c r="G52" s="235"/>
      <c r="H52" s="236"/>
      <c r="I52" s="236"/>
      <c r="J52" s="236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</row>
    <row r="53" spans="1:27" ht="12.75" customHeight="1" x14ac:dyDescent="0.25">
      <c r="A53" s="235"/>
      <c r="B53" s="235"/>
      <c r="C53" s="235"/>
      <c r="D53" s="235"/>
      <c r="E53" s="235"/>
      <c r="F53" s="235"/>
      <c r="G53" s="235"/>
      <c r="H53" s="236"/>
      <c r="I53" s="236"/>
      <c r="J53" s="236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</row>
    <row r="54" spans="1:27" ht="12.75" customHeight="1" x14ac:dyDescent="0.25">
      <c r="A54" s="235"/>
      <c r="B54" s="235"/>
      <c r="C54" s="235"/>
      <c r="D54" s="235"/>
      <c r="E54" s="235"/>
      <c r="F54" s="235"/>
      <c r="G54" s="235"/>
      <c r="H54" s="236"/>
      <c r="I54" s="236"/>
      <c r="J54" s="236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</row>
    <row r="55" spans="1:27" ht="12.75" customHeight="1" x14ac:dyDescent="0.25">
      <c r="A55" s="235"/>
      <c r="B55" s="235"/>
      <c r="C55" s="235"/>
      <c r="D55" s="235"/>
      <c r="E55" s="235"/>
      <c r="F55" s="235"/>
      <c r="G55" s="235"/>
      <c r="H55" s="236"/>
      <c r="I55" s="236"/>
      <c r="J55" s="236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</row>
    <row r="56" spans="1:27" ht="12.75" customHeight="1" x14ac:dyDescent="0.25">
      <c r="A56" s="235"/>
      <c r="B56" s="235"/>
      <c r="C56" s="235"/>
      <c r="D56" s="235"/>
      <c r="E56" s="235"/>
      <c r="F56" s="235"/>
      <c r="G56" s="235"/>
      <c r="H56" s="236"/>
      <c r="I56" s="236"/>
      <c r="J56" s="236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  <c r="AA56" s="235"/>
    </row>
    <row r="57" spans="1:27" ht="12.75" customHeight="1" x14ac:dyDescent="0.25">
      <c r="A57" s="235"/>
      <c r="B57" s="235"/>
      <c r="C57" s="235"/>
      <c r="D57" s="235"/>
      <c r="E57" s="235"/>
      <c r="F57" s="235"/>
      <c r="G57" s="235"/>
      <c r="H57" s="236"/>
      <c r="I57" s="236"/>
      <c r="J57" s="236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  <c r="AA57" s="235"/>
    </row>
    <row r="58" spans="1:27" ht="12.75" customHeight="1" x14ac:dyDescent="0.25">
      <c r="A58" s="235"/>
      <c r="B58" s="235"/>
      <c r="C58" s="235"/>
      <c r="D58" s="235"/>
      <c r="E58" s="235"/>
      <c r="F58" s="235"/>
      <c r="G58" s="235"/>
      <c r="H58" s="236"/>
      <c r="I58" s="236"/>
      <c r="J58" s="236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</row>
    <row r="59" spans="1:27" ht="12.75" customHeight="1" x14ac:dyDescent="0.25">
      <c r="A59" s="235"/>
      <c r="B59" s="235"/>
      <c r="C59" s="235"/>
      <c r="D59" s="235"/>
      <c r="E59" s="235"/>
      <c r="F59" s="235"/>
      <c r="G59" s="235"/>
      <c r="H59" s="236"/>
      <c r="I59" s="236"/>
      <c r="J59" s="236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</row>
    <row r="60" spans="1:27" ht="12.75" customHeight="1" x14ac:dyDescent="0.25">
      <c r="A60" s="235"/>
      <c r="B60" s="235"/>
      <c r="C60" s="235"/>
      <c r="D60" s="235"/>
      <c r="E60" s="235"/>
      <c r="F60" s="235"/>
      <c r="G60" s="235"/>
      <c r="H60" s="236"/>
      <c r="I60" s="236"/>
      <c r="J60" s="236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  <c r="AA60" s="235"/>
    </row>
    <row r="61" spans="1:27" ht="12.75" customHeight="1" x14ac:dyDescent="0.25">
      <c r="A61" s="235"/>
      <c r="B61" s="235"/>
      <c r="C61" s="235"/>
      <c r="D61" s="235"/>
      <c r="E61" s="235"/>
      <c r="F61" s="235"/>
      <c r="G61" s="235"/>
      <c r="H61" s="236"/>
      <c r="I61" s="236"/>
      <c r="J61" s="236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  <c r="AA61" s="235"/>
    </row>
    <row r="62" spans="1:27" ht="12.75" customHeight="1" x14ac:dyDescent="0.25">
      <c r="A62" s="235"/>
      <c r="B62" s="235"/>
      <c r="C62" s="235"/>
      <c r="D62" s="235"/>
      <c r="E62" s="235"/>
      <c r="F62" s="235"/>
      <c r="G62" s="235"/>
      <c r="H62" s="236"/>
      <c r="I62" s="236"/>
      <c r="J62" s="236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  <c r="AA62" s="235"/>
    </row>
    <row r="63" spans="1:27" ht="12.75" customHeight="1" x14ac:dyDescent="0.25">
      <c r="A63" s="235"/>
      <c r="B63" s="235"/>
      <c r="C63" s="235"/>
      <c r="D63" s="235"/>
      <c r="E63" s="235"/>
      <c r="F63" s="235"/>
      <c r="G63" s="235"/>
      <c r="H63" s="236"/>
      <c r="I63" s="236"/>
      <c r="J63" s="236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  <c r="AA63" s="235"/>
    </row>
    <row r="64" spans="1:27" ht="12.75" customHeight="1" x14ac:dyDescent="0.25">
      <c r="A64" s="235"/>
      <c r="B64" s="235"/>
      <c r="C64" s="235"/>
      <c r="D64" s="235"/>
      <c r="E64" s="235"/>
      <c r="F64" s="235"/>
      <c r="G64" s="235"/>
      <c r="H64" s="236"/>
      <c r="I64" s="236"/>
      <c r="J64" s="236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  <c r="AA64" s="235"/>
    </row>
    <row r="65" spans="1:27" ht="12.75" customHeight="1" x14ac:dyDescent="0.25">
      <c r="A65" s="235"/>
      <c r="B65" s="235"/>
      <c r="C65" s="235"/>
      <c r="D65" s="235"/>
      <c r="E65" s="235"/>
      <c r="F65" s="235"/>
      <c r="G65" s="235"/>
      <c r="H65" s="236"/>
      <c r="I65" s="236"/>
      <c r="J65" s="236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  <c r="AA65" s="235"/>
    </row>
    <row r="66" spans="1:27" ht="12.75" customHeight="1" x14ac:dyDescent="0.25">
      <c r="A66" s="235"/>
      <c r="B66" s="235"/>
      <c r="C66" s="235"/>
      <c r="D66" s="235"/>
      <c r="E66" s="235"/>
      <c r="F66" s="235"/>
      <c r="G66" s="235"/>
      <c r="H66" s="236"/>
      <c r="I66" s="236"/>
      <c r="J66" s="236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  <c r="AA66" s="235"/>
    </row>
    <row r="67" spans="1:27" ht="12.75" customHeight="1" x14ac:dyDescent="0.25">
      <c r="A67" s="235"/>
      <c r="B67" s="235"/>
      <c r="C67" s="235"/>
      <c r="D67" s="235"/>
      <c r="E67" s="235"/>
      <c r="F67" s="235"/>
      <c r="G67" s="235"/>
      <c r="H67" s="236"/>
      <c r="I67" s="236"/>
      <c r="J67" s="236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  <c r="AA67" s="235"/>
    </row>
    <row r="68" spans="1:27" ht="12.75" customHeight="1" x14ac:dyDescent="0.25">
      <c r="A68" s="235"/>
      <c r="B68" s="235"/>
      <c r="C68" s="235"/>
      <c r="D68" s="235"/>
      <c r="E68" s="235"/>
      <c r="F68" s="235"/>
      <c r="G68" s="235"/>
      <c r="H68" s="236"/>
      <c r="I68" s="236"/>
      <c r="J68" s="236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  <c r="AA68" s="235"/>
    </row>
    <row r="69" spans="1:27" ht="12.75" customHeight="1" x14ac:dyDescent="0.25">
      <c r="A69" s="235"/>
      <c r="B69" s="235"/>
      <c r="C69" s="235"/>
      <c r="D69" s="235"/>
      <c r="E69" s="235"/>
      <c r="F69" s="235"/>
      <c r="G69" s="235"/>
      <c r="H69" s="236"/>
      <c r="I69" s="236"/>
      <c r="J69" s="236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  <c r="AA69" s="235"/>
    </row>
    <row r="70" spans="1:27" ht="12.75" customHeight="1" x14ac:dyDescent="0.25">
      <c r="A70" s="235"/>
      <c r="B70" s="235"/>
      <c r="C70" s="235"/>
      <c r="D70" s="235"/>
      <c r="E70" s="235"/>
      <c r="F70" s="235"/>
      <c r="G70" s="235"/>
      <c r="H70" s="236"/>
      <c r="I70" s="236"/>
      <c r="J70" s="236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  <c r="AA70" s="235"/>
    </row>
    <row r="71" spans="1:27" ht="12.75" customHeight="1" x14ac:dyDescent="0.25">
      <c r="A71" s="235"/>
      <c r="B71" s="235"/>
      <c r="C71" s="235"/>
      <c r="D71" s="235"/>
      <c r="E71" s="235"/>
      <c r="F71" s="235"/>
      <c r="G71" s="235"/>
      <c r="H71" s="236"/>
      <c r="I71" s="236"/>
      <c r="J71" s="236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  <c r="AA71" s="235"/>
    </row>
    <row r="72" spans="1:27" ht="12.75" customHeight="1" x14ac:dyDescent="0.25">
      <c r="A72" s="235"/>
      <c r="B72" s="235"/>
      <c r="C72" s="235"/>
      <c r="D72" s="235"/>
      <c r="E72" s="235"/>
      <c r="F72" s="235"/>
      <c r="G72" s="235"/>
      <c r="H72" s="236"/>
      <c r="I72" s="236"/>
      <c r="J72" s="236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5"/>
      <c r="AA72" s="235"/>
    </row>
    <row r="73" spans="1:27" ht="12.75" customHeight="1" x14ac:dyDescent="0.25">
      <c r="A73" s="235"/>
      <c r="B73" s="235"/>
      <c r="C73" s="235"/>
      <c r="D73" s="235"/>
      <c r="E73" s="235"/>
      <c r="F73" s="235"/>
      <c r="G73" s="235"/>
      <c r="H73" s="236"/>
      <c r="I73" s="236"/>
      <c r="J73" s="236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235"/>
      <c r="X73" s="235"/>
      <c r="Y73" s="235"/>
      <c r="Z73" s="235"/>
      <c r="AA73" s="235"/>
    </row>
    <row r="74" spans="1:27" ht="12.75" customHeight="1" x14ac:dyDescent="0.25">
      <c r="A74" s="235"/>
      <c r="B74" s="235"/>
      <c r="C74" s="235"/>
      <c r="D74" s="235"/>
      <c r="E74" s="235"/>
      <c r="F74" s="235"/>
      <c r="G74" s="235"/>
      <c r="H74" s="236"/>
      <c r="I74" s="236"/>
      <c r="J74" s="236"/>
      <c r="K74" s="235"/>
      <c r="L74" s="235"/>
      <c r="M74" s="235"/>
      <c r="N74" s="235"/>
      <c r="O74" s="235"/>
      <c r="P74" s="235"/>
      <c r="Q74" s="235"/>
      <c r="R74" s="235"/>
      <c r="S74" s="235"/>
      <c r="T74" s="235"/>
      <c r="U74" s="235"/>
      <c r="V74" s="235"/>
      <c r="W74" s="235"/>
      <c r="X74" s="235"/>
      <c r="Y74" s="235"/>
      <c r="Z74" s="235"/>
      <c r="AA74" s="235"/>
    </row>
    <row r="75" spans="1:27" ht="12.75" customHeight="1" x14ac:dyDescent="0.25">
      <c r="A75" s="235"/>
      <c r="B75" s="235"/>
      <c r="C75" s="235"/>
      <c r="D75" s="235"/>
      <c r="E75" s="235"/>
      <c r="F75" s="235"/>
      <c r="G75" s="235"/>
      <c r="H75" s="236"/>
      <c r="I75" s="236"/>
      <c r="J75" s="236"/>
      <c r="K75" s="235"/>
      <c r="L75" s="235"/>
      <c r="M75" s="235"/>
      <c r="N75" s="235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  <c r="Z75" s="235"/>
      <c r="AA75" s="235"/>
    </row>
    <row r="76" spans="1:27" ht="12.75" customHeight="1" x14ac:dyDescent="0.25">
      <c r="A76" s="235"/>
      <c r="B76" s="235"/>
      <c r="C76" s="235"/>
      <c r="D76" s="235"/>
      <c r="E76" s="235"/>
      <c r="F76" s="235"/>
      <c r="G76" s="235"/>
      <c r="H76" s="236"/>
      <c r="I76" s="236"/>
      <c r="J76" s="236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  <c r="AA76" s="235"/>
    </row>
    <row r="77" spans="1:27" ht="12.75" customHeight="1" x14ac:dyDescent="0.25">
      <c r="A77" s="235"/>
      <c r="B77" s="235"/>
      <c r="C77" s="235"/>
      <c r="D77" s="235"/>
      <c r="E77" s="235"/>
      <c r="F77" s="235"/>
      <c r="G77" s="235"/>
      <c r="H77" s="236"/>
      <c r="I77" s="236"/>
      <c r="J77" s="236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  <c r="AA77" s="235"/>
    </row>
    <row r="78" spans="1:27" ht="12.75" customHeight="1" x14ac:dyDescent="0.25">
      <c r="A78" s="235"/>
      <c r="B78" s="235"/>
      <c r="C78" s="235"/>
      <c r="D78" s="235"/>
      <c r="E78" s="235"/>
      <c r="F78" s="235"/>
      <c r="G78" s="235"/>
      <c r="H78" s="236"/>
      <c r="I78" s="236"/>
      <c r="J78" s="236"/>
      <c r="K78" s="235"/>
      <c r="L78" s="235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  <c r="AA78" s="235"/>
    </row>
    <row r="79" spans="1:27" ht="12.75" customHeight="1" x14ac:dyDescent="0.25">
      <c r="A79" s="235"/>
      <c r="B79" s="235"/>
      <c r="C79" s="235"/>
      <c r="D79" s="235"/>
      <c r="E79" s="235"/>
      <c r="F79" s="235"/>
      <c r="G79" s="235"/>
      <c r="H79" s="236"/>
      <c r="I79" s="236"/>
      <c r="J79" s="236"/>
      <c r="K79" s="235"/>
      <c r="L79" s="235"/>
      <c r="M79" s="235"/>
      <c r="N79" s="235"/>
      <c r="O79" s="235"/>
      <c r="P79" s="235"/>
      <c r="Q79" s="235"/>
      <c r="R79" s="235"/>
      <c r="S79" s="235"/>
      <c r="T79" s="235"/>
      <c r="U79" s="235"/>
      <c r="V79" s="235"/>
      <c r="W79" s="235"/>
      <c r="X79" s="235"/>
      <c r="Y79" s="235"/>
      <c r="Z79" s="235"/>
      <c r="AA79" s="235"/>
    </row>
    <row r="80" spans="1:27" ht="12.75" customHeight="1" x14ac:dyDescent="0.25">
      <c r="A80" s="235"/>
      <c r="B80" s="235"/>
      <c r="C80" s="235"/>
      <c r="D80" s="235"/>
      <c r="E80" s="235"/>
      <c r="F80" s="235"/>
      <c r="G80" s="235"/>
      <c r="H80" s="236"/>
      <c r="I80" s="236"/>
      <c r="J80" s="236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  <c r="AA80" s="235"/>
    </row>
    <row r="81" spans="1:27" ht="12.75" customHeight="1" x14ac:dyDescent="0.25">
      <c r="A81" s="235"/>
      <c r="B81" s="235"/>
      <c r="C81" s="235"/>
      <c r="D81" s="235"/>
      <c r="E81" s="235"/>
      <c r="F81" s="235"/>
      <c r="G81" s="235"/>
      <c r="H81" s="236"/>
      <c r="I81" s="236"/>
      <c r="J81" s="236"/>
      <c r="K81" s="235"/>
      <c r="L81" s="235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  <c r="AA81" s="235"/>
    </row>
    <row r="82" spans="1:27" ht="12.75" customHeight="1" x14ac:dyDescent="0.25">
      <c r="A82" s="235"/>
      <c r="B82" s="235"/>
      <c r="C82" s="235"/>
      <c r="D82" s="235"/>
      <c r="E82" s="235"/>
      <c r="F82" s="235"/>
      <c r="G82" s="235"/>
      <c r="H82" s="236"/>
      <c r="I82" s="236"/>
      <c r="J82" s="236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  <c r="AA82" s="235"/>
    </row>
    <row r="83" spans="1:27" ht="12.75" customHeight="1" x14ac:dyDescent="0.25">
      <c r="A83" s="235"/>
      <c r="B83" s="235"/>
      <c r="C83" s="235"/>
      <c r="D83" s="235"/>
      <c r="E83" s="235"/>
      <c r="F83" s="235"/>
      <c r="G83" s="235"/>
      <c r="H83" s="236"/>
      <c r="I83" s="236"/>
      <c r="J83" s="236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 s="235"/>
    </row>
    <row r="84" spans="1:27" ht="12.75" customHeight="1" x14ac:dyDescent="0.25">
      <c r="A84" s="235"/>
      <c r="B84" s="235"/>
      <c r="C84" s="235"/>
      <c r="D84" s="235"/>
      <c r="E84" s="235"/>
      <c r="F84" s="235"/>
      <c r="G84" s="235"/>
      <c r="H84" s="236"/>
      <c r="I84" s="236"/>
      <c r="J84" s="236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 s="235"/>
    </row>
    <row r="85" spans="1:27" ht="12.75" customHeight="1" x14ac:dyDescent="0.25">
      <c r="A85" s="235"/>
      <c r="B85" s="235"/>
      <c r="C85" s="235"/>
      <c r="D85" s="235"/>
      <c r="E85" s="235"/>
      <c r="F85" s="235"/>
      <c r="G85" s="235"/>
      <c r="H85" s="236"/>
      <c r="I85" s="236"/>
      <c r="J85" s="236"/>
      <c r="K85" s="235"/>
      <c r="L85" s="235"/>
      <c r="M85" s="235"/>
      <c r="N85" s="235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  <c r="AA85" s="235"/>
    </row>
    <row r="86" spans="1:27" ht="12.75" customHeight="1" x14ac:dyDescent="0.25">
      <c r="A86" s="235"/>
      <c r="B86" s="235"/>
      <c r="C86" s="235"/>
      <c r="D86" s="235"/>
      <c r="E86" s="235"/>
      <c r="F86" s="235"/>
      <c r="G86" s="235"/>
      <c r="H86" s="236"/>
      <c r="I86" s="236"/>
      <c r="J86" s="236"/>
      <c r="K86" s="235"/>
      <c r="L86" s="235"/>
      <c r="M86" s="235"/>
      <c r="N86" s="235"/>
      <c r="O86" s="235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5"/>
      <c r="AA86" s="235"/>
    </row>
    <row r="87" spans="1:27" ht="12.75" customHeight="1" x14ac:dyDescent="0.25">
      <c r="A87" s="235"/>
      <c r="B87" s="235"/>
      <c r="C87" s="235"/>
      <c r="D87" s="235"/>
      <c r="E87" s="235"/>
      <c r="F87" s="235"/>
      <c r="G87" s="235"/>
      <c r="H87" s="236"/>
      <c r="I87" s="236"/>
      <c r="J87" s="236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Z87" s="235"/>
      <c r="AA87" s="235"/>
    </row>
    <row r="88" spans="1:27" ht="12.75" customHeight="1" x14ac:dyDescent="0.25">
      <c r="A88" s="235"/>
      <c r="B88" s="235"/>
      <c r="C88" s="235"/>
      <c r="D88" s="235"/>
      <c r="E88" s="235"/>
      <c r="F88" s="235"/>
      <c r="G88" s="235"/>
      <c r="H88" s="236"/>
      <c r="I88" s="236"/>
      <c r="J88" s="236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  <c r="AA88" s="235"/>
    </row>
    <row r="89" spans="1:27" ht="12.75" customHeight="1" x14ac:dyDescent="0.25">
      <c r="A89" s="235"/>
      <c r="B89" s="235"/>
      <c r="C89" s="235"/>
      <c r="D89" s="235"/>
      <c r="E89" s="235"/>
      <c r="F89" s="235"/>
      <c r="G89" s="235"/>
      <c r="H89" s="236"/>
      <c r="I89" s="236"/>
      <c r="J89" s="236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  <c r="AA89" s="235"/>
    </row>
    <row r="90" spans="1:27" ht="12.75" customHeight="1" x14ac:dyDescent="0.25">
      <c r="A90" s="235"/>
      <c r="B90" s="235"/>
      <c r="C90" s="235"/>
      <c r="D90" s="235"/>
      <c r="E90" s="235"/>
      <c r="F90" s="235"/>
      <c r="G90" s="235"/>
      <c r="H90" s="236"/>
      <c r="I90" s="236"/>
      <c r="J90" s="236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  <c r="AA90" s="235"/>
    </row>
    <row r="91" spans="1:27" ht="12.75" customHeight="1" x14ac:dyDescent="0.25">
      <c r="A91" s="235"/>
      <c r="B91" s="235"/>
      <c r="C91" s="235"/>
      <c r="D91" s="235"/>
      <c r="E91" s="235"/>
      <c r="F91" s="235"/>
      <c r="G91" s="235"/>
      <c r="H91" s="236"/>
      <c r="I91" s="236"/>
      <c r="J91" s="236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  <c r="AA91" s="235"/>
    </row>
    <row r="92" spans="1:27" ht="12.75" customHeight="1" x14ac:dyDescent="0.25">
      <c r="A92" s="235"/>
      <c r="B92" s="235"/>
      <c r="C92" s="235"/>
      <c r="D92" s="235"/>
      <c r="E92" s="235"/>
      <c r="F92" s="235"/>
      <c r="G92" s="235"/>
      <c r="H92" s="236"/>
      <c r="I92" s="236"/>
      <c r="J92" s="236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  <c r="AA92" s="235"/>
    </row>
    <row r="93" spans="1:27" ht="12.75" customHeight="1" x14ac:dyDescent="0.25">
      <c r="A93" s="235"/>
      <c r="B93" s="235"/>
      <c r="C93" s="235"/>
      <c r="D93" s="235"/>
      <c r="E93" s="235"/>
      <c r="F93" s="235"/>
      <c r="G93" s="235"/>
      <c r="H93" s="236"/>
      <c r="I93" s="236"/>
      <c r="J93" s="236"/>
      <c r="K93" s="235"/>
      <c r="L93" s="235"/>
      <c r="M93" s="235"/>
      <c r="N93" s="235"/>
      <c r="O93" s="235"/>
      <c r="P93" s="235"/>
      <c r="Q93" s="235"/>
      <c r="R93" s="235"/>
      <c r="S93" s="235"/>
      <c r="T93" s="235"/>
      <c r="U93" s="235"/>
      <c r="V93" s="235"/>
      <c r="W93" s="235"/>
      <c r="X93" s="235"/>
      <c r="Y93" s="235"/>
      <c r="Z93" s="235"/>
      <c r="AA93" s="235"/>
    </row>
    <row r="94" spans="1:27" ht="12.75" customHeight="1" x14ac:dyDescent="0.25">
      <c r="A94" s="235"/>
      <c r="B94" s="235"/>
      <c r="C94" s="235"/>
      <c r="D94" s="235"/>
      <c r="E94" s="235"/>
      <c r="F94" s="235"/>
      <c r="G94" s="235"/>
      <c r="H94" s="236"/>
      <c r="I94" s="236"/>
      <c r="J94" s="236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  <c r="AA94" s="235"/>
    </row>
    <row r="95" spans="1:27" ht="12.75" customHeight="1" x14ac:dyDescent="0.25">
      <c r="A95" s="235"/>
      <c r="B95" s="235"/>
      <c r="C95" s="235"/>
      <c r="D95" s="235"/>
      <c r="E95" s="235"/>
      <c r="F95" s="235"/>
      <c r="G95" s="235"/>
      <c r="H95" s="236"/>
      <c r="I95" s="236"/>
      <c r="J95" s="236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  <c r="AA95" s="235"/>
    </row>
    <row r="96" spans="1:27" ht="12.75" customHeight="1" x14ac:dyDescent="0.25">
      <c r="A96" s="235"/>
      <c r="B96" s="235"/>
      <c r="C96" s="235"/>
      <c r="D96" s="235"/>
      <c r="E96" s="235"/>
      <c r="F96" s="235"/>
      <c r="G96" s="235"/>
      <c r="H96" s="236"/>
      <c r="I96" s="236"/>
      <c r="J96" s="236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  <c r="AA96" s="235"/>
    </row>
    <row r="97" spans="1:27" ht="12.75" customHeight="1" x14ac:dyDescent="0.25">
      <c r="A97" s="235"/>
      <c r="B97" s="235"/>
      <c r="C97" s="235"/>
      <c r="D97" s="235"/>
      <c r="E97" s="235"/>
      <c r="F97" s="235"/>
      <c r="G97" s="235"/>
      <c r="H97" s="236"/>
      <c r="I97" s="236"/>
      <c r="J97" s="236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  <c r="AA97" s="235"/>
    </row>
    <row r="98" spans="1:27" ht="12.75" customHeight="1" x14ac:dyDescent="0.25">
      <c r="A98" s="235"/>
      <c r="B98" s="235"/>
      <c r="C98" s="235"/>
      <c r="D98" s="235"/>
      <c r="E98" s="235"/>
      <c r="F98" s="235"/>
      <c r="G98" s="235"/>
      <c r="H98" s="236"/>
      <c r="I98" s="236"/>
      <c r="J98" s="236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  <c r="AA98" s="235"/>
    </row>
    <row r="99" spans="1:27" ht="12.75" customHeight="1" x14ac:dyDescent="0.25">
      <c r="A99" s="235"/>
      <c r="B99" s="235"/>
      <c r="C99" s="235"/>
      <c r="D99" s="235"/>
      <c r="E99" s="235"/>
      <c r="F99" s="235"/>
      <c r="G99" s="235"/>
      <c r="H99" s="236"/>
      <c r="I99" s="236"/>
      <c r="J99" s="236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  <c r="AA99" s="235"/>
    </row>
    <row r="100" spans="1:27" ht="12.75" customHeight="1" x14ac:dyDescent="0.25">
      <c r="A100" s="235"/>
      <c r="B100" s="235"/>
      <c r="C100" s="235"/>
      <c r="D100" s="235"/>
      <c r="E100" s="235"/>
      <c r="F100" s="235"/>
      <c r="G100" s="235"/>
      <c r="H100" s="236"/>
      <c r="I100" s="236"/>
      <c r="J100" s="236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  <c r="AA100" s="235"/>
    </row>
    <row r="101" spans="1:27" ht="12.75" customHeight="1" x14ac:dyDescent="0.25">
      <c r="A101" s="235"/>
      <c r="B101" s="235"/>
      <c r="C101" s="235"/>
      <c r="D101" s="235"/>
      <c r="E101" s="235"/>
      <c r="F101" s="235"/>
      <c r="G101" s="235"/>
      <c r="H101" s="236"/>
      <c r="I101" s="236"/>
      <c r="J101" s="236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  <c r="AA101" s="235"/>
    </row>
    <row r="102" spans="1:27" ht="12.75" customHeight="1" x14ac:dyDescent="0.25">
      <c r="A102" s="235"/>
      <c r="B102" s="235"/>
      <c r="C102" s="235"/>
      <c r="D102" s="235"/>
      <c r="E102" s="235"/>
      <c r="F102" s="235"/>
      <c r="G102" s="235"/>
      <c r="H102" s="236"/>
      <c r="I102" s="236"/>
      <c r="J102" s="236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  <c r="AA102" s="235"/>
    </row>
    <row r="103" spans="1:27" ht="12.75" customHeight="1" x14ac:dyDescent="0.25">
      <c r="A103" s="235"/>
      <c r="B103" s="235"/>
      <c r="C103" s="235"/>
      <c r="D103" s="235"/>
      <c r="E103" s="235"/>
      <c r="F103" s="235"/>
      <c r="G103" s="235"/>
      <c r="H103" s="236"/>
      <c r="I103" s="236"/>
      <c r="J103" s="236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  <c r="AA103" s="235"/>
    </row>
    <row r="104" spans="1:27" ht="12.75" customHeight="1" x14ac:dyDescent="0.25">
      <c r="A104" s="235"/>
      <c r="B104" s="235"/>
      <c r="C104" s="235"/>
      <c r="D104" s="235"/>
      <c r="E104" s="235"/>
      <c r="F104" s="235"/>
      <c r="G104" s="235"/>
      <c r="H104" s="236"/>
      <c r="I104" s="236"/>
      <c r="J104" s="236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5"/>
      <c r="AA104" s="235"/>
    </row>
    <row r="105" spans="1:27" ht="12.75" customHeight="1" x14ac:dyDescent="0.25">
      <c r="A105" s="235"/>
      <c r="B105" s="235"/>
      <c r="C105" s="235"/>
      <c r="D105" s="235"/>
      <c r="E105" s="235"/>
      <c r="F105" s="235"/>
      <c r="G105" s="235"/>
      <c r="H105" s="236"/>
      <c r="I105" s="236"/>
      <c r="J105" s="236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  <c r="Y105" s="235"/>
      <c r="Z105" s="235"/>
      <c r="AA105" s="235"/>
    </row>
    <row r="106" spans="1:27" ht="12.75" customHeight="1" x14ac:dyDescent="0.25">
      <c r="A106" s="235"/>
      <c r="B106" s="235"/>
      <c r="C106" s="235"/>
      <c r="D106" s="235"/>
      <c r="E106" s="235"/>
      <c r="F106" s="235"/>
      <c r="G106" s="235"/>
      <c r="H106" s="236"/>
      <c r="I106" s="236"/>
      <c r="J106" s="236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  <c r="Y106" s="235"/>
      <c r="Z106" s="235"/>
      <c r="AA106" s="235"/>
    </row>
    <row r="107" spans="1:27" ht="12.75" customHeight="1" x14ac:dyDescent="0.25">
      <c r="A107" s="235"/>
      <c r="B107" s="235"/>
      <c r="C107" s="235"/>
      <c r="D107" s="235"/>
      <c r="E107" s="235"/>
      <c r="F107" s="235"/>
      <c r="G107" s="235"/>
      <c r="H107" s="236"/>
      <c r="I107" s="236"/>
      <c r="J107" s="236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5"/>
      <c r="AA107" s="235"/>
    </row>
    <row r="108" spans="1:27" ht="12.75" customHeight="1" x14ac:dyDescent="0.25">
      <c r="A108" s="235"/>
      <c r="B108" s="235"/>
      <c r="C108" s="235"/>
      <c r="D108" s="235"/>
      <c r="E108" s="235"/>
      <c r="F108" s="235"/>
      <c r="G108" s="235"/>
      <c r="H108" s="236"/>
      <c r="I108" s="236"/>
      <c r="J108" s="236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Z108" s="235"/>
      <c r="AA108" s="235"/>
    </row>
    <row r="109" spans="1:27" ht="12.75" customHeight="1" x14ac:dyDescent="0.25">
      <c r="A109" s="235"/>
      <c r="B109" s="235"/>
      <c r="C109" s="235"/>
      <c r="D109" s="235"/>
      <c r="E109" s="235"/>
      <c r="F109" s="235"/>
      <c r="G109" s="235"/>
      <c r="H109" s="236"/>
      <c r="I109" s="236"/>
      <c r="J109" s="236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  <c r="Y109" s="235"/>
      <c r="Z109" s="235"/>
      <c r="AA109" s="235"/>
    </row>
    <row r="110" spans="1:27" ht="12.75" customHeight="1" x14ac:dyDescent="0.25">
      <c r="A110" s="235"/>
      <c r="B110" s="235"/>
      <c r="C110" s="235"/>
      <c r="D110" s="235"/>
      <c r="E110" s="235"/>
      <c r="F110" s="235"/>
      <c r="G110" s="235"/>
      <c r="H110" s="236"/>
      <c r="I110" s="236"/>
      <c r="J110" s="236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  <c r="Y110" s="235"/>
      <c r="Z110" s="235"/>
      <c r="AA110" s="235"/>
    </row>
    <row r="111" spans="1:27" ht="12.75" customHeight="1" x14ac:dyDescent="0.25">
      <c r="A111" s="235"/>
      <c r="B111" s="235"/>
      <c r="C111" s="235"/>
      <c r="D111" s="235"/>
      <c r="E111" s="235"/>
      <c r="F111" s="235"/>
      <c r="G111" s="235"/>
      <c r="H111" s="236"/>
      <c r="I111" s="236"/>
      <c r="J111" s="236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  <c r="AA111" s="235"/>
    </row>
    <row r="112" spans="1:27" ht="12.75" customHeight="1" x14ac:dyDescent="0.25">
      <c r="A112" s="235"/>
      <c r="B112" s="235"/>
      <c r="C112" s="235"/>
      <c r="D112" s="235"/>
      <c r="E112" s="235"/>
      <c r="F112" s="235"/>
      <c r="G112" s="235"/>
      <c r="H112" s="236"/>
      <c r="I112" s="236"/>
      <c r="J112" s="236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  <c r="Y112" s="235"/>
      <c r="Z112" s="235"/>
      <c r="AA112" s="235"/>
    </row>
    <row r="113" spans="1:27" ht="12.75" customHeight="1" x14ac:dyDescent="0.25">
      <c r="A113" s="235"/>
      <c r="B113" s="235"/>
      <c r="C113" s="235"/>
      <c r="D113" s="235"/>
      <c r="E113" s="235"/>
      <c r="F113" s="235"/>
      <c r="G113" s="235"/>
      <c r="H113" s="236"/>
      <c r="I113" s="236"/>
      <c r="J113" s="236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  <c r="Y113" s="235"/>
      <c r="Z113" s="235"/>
      <c r="AA113" s="235"/>
    </row>
    <row r="114" spans="1:27" ht="12.75" customHeight="1" x14ac:dyDescent="0.25">
      <c r="A114" s="235"/>
      <c r="B114" s="235"/>
      <c r="C114" s="235"/>
      <c r="D114" s="235"/>
      <c r="E114" s="235"/>
      <c r="F114" s="235"/>
      <c r="G114" s="235"/>
      <c r="H114" s="236"/>
      <c r="I114" s="236"/>
      <c r="J114" s="236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  <c r="Y114" s="235"/>
      <c r="Z114" s="235"/>
      <c r="AA114" s="235"/>
    </row>
    <row r="115" spans="1:27" ht="12.75" customHeight="1" x14ac:dyDescent="0.25">
      <c r="A115" s="235"/>
      <c r="B115" s="235"/>
      <c r="C115" s="235"/>
      <c r="D115" s="235"/>
      <c r="E115" s="235"/>
      <c r="F115" s="235"/>
      <c r="G115" s="235"/>
      <c r="H115" s="236"/>
      <c r="I115" s="236"/>
      <c r="J115" s="236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  <c r="Y115" s="235"/>
      <c r="Z115" s="235"/>
      <c r="AA115" s="235"/>
    </row>
    <row r="116" spans="1:27" ht="12.75" customHeight="1" x14ac:dyDescent="0.25">
      <c r="A116" s="235"/>
      <c r="B116" s="235"/>
      <c r="C116" s="235"/>
      <c r="D116" s="235"/>
      <c r="E116" s="235"/>
      <c r="F116" s="235"/>
      <c r="G116" s="235"/>
      <c r="H116" s="236"/>
      <c r="I116" s="236"/>
      <c r="J116" s="236"/>
      <c r="K116" s="235"/>
      <c r="L116" s="235"/>
      <c r="M116" s="235"/>
      <c r="N116" s="235"/>
      <c r="O116" s="235"/>
      <c r="P116" s="235"/>
      <c r="Q116" s="235"/>
      <c r="R116" s="235"/>
      <c r="S116" s="235"/>
      <c r="T116" s="235"/>
      <c r="U116" s="235"/>
      <c r="V116" s="235"/>
      <c r="W116" s="235"/>
      <c r="X116" s="235"/>
      <c r="Y116" s="235"/>
      <c r="Z116" s="235"/>
      <c r="AA116" s="235"/>
    </row>
    <row r="117" spans="1:27" ht="12.75" customHeight="1" x14ac:dyDescent="0.25">
      <c r="A117" s="235"/>
      <c r="B117" s="235"/>
      <c r="C117" s="235"/>
      <c r="D117" s="235"/>
      <c r="E117" s="235"/>
      <c r="F117" s="235"/>
      <c r="G117" s="235"/>
      <c r="H117" s="236"/>
      <c r="I117" s="236"/>
      <c r="J117" s="236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  <c r="Y117" s="235"/>
      <c r="Z117" s="235"/>
      <c r="AA117" s="235"/>
    </row>
    <row r="118" spans="1:27" ht="12.75" customHeight="1" x14ac:dyDescent="0.25">
      <c r="A118" s="235"/>
      <c r="B118" s="235"/>
      <c r="C118" s="235"/>
      <c r="D118" s="235"/>
      <c r="E118" s="235"/>
      <c r="F118" s="235"/>
      <c r="G118" s="235"/>
      <c r="H118" s="236"/>
      <c r="I118" s="236"/>
      <c r="J118" s="236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5"/>
      <c r="AA118" s="235"/>
    </row>
    <row r="119" spans="1:27" ht="12.75" customHeight="1" x14ac:dyDescent="0.25">
      <c r="A119" s="235"/>
      <c r="B119" s="235"/>
      <c r="C119" s="235"/>
      <c r="D119" s="235"/>
      <c r="E119" s="235"/>
      <c r="F119" s="235"/>
      <c r="G119" s="235"/>
      <c r="H119" s="236"/>
      <c r="I119" s="236"/>
      <c r="J119" s="236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  <c r="AA119" s="235"/>
    </row>
    <row r="120" spans="1:27" ht="12.75" customHeight="1" x14ac:dyDescent="0.25">
      <c r="A120" s="235"/>
      <c r="B120" s="235"/>
      <c r="C120" s="235"/>
      <c r="D120" s="235"/>
      <c r="E120" s="235"/>
      <c r="F120" s="235"/>
      <c r="G120" s="235"/>
      <c r="H120" s="236"/>
      <c r="I120" s="236"/>
      <c r="J120" s="236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  <c r="Y120" s="235"/>
      <c r="Z120" s="235"/>
      <c r="AA120" s="235"/>
    </row>
    <row r="121" spans="1:27" ht="12.75" customHeight="1" x14ac:dyDescent="0.25">
      <c r="A121" s="235"/>
      <c r="B121" s="235"/>
      <c r="C121" s="235"/>
      <c r="D121" s="235"/>
      <c r="E121" s="235"/>
      <c r="F121" s="235"/>
      <c r="G121" s="235"/>
      <c r="H121" s="236"/>
      <c r="I121" s="236"/>
      <c r="J121" s="236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Z121" s="235"/>
      <c r="AA121" s="235"/>
    </row>
    <row r="122" spans="1:27" ht="12.75" customHeight="1" x14ac:dyDescent="0.25">
      <c r="A122" s="235"/>
      <c r="B122" s="235"/>
      <c r="C122" s="235"/>
      <c r="D122" s="235"/>
      <c r="E122" s="235"/>
      <c r="F122" s="235"/>
      <c r="G122" s="235"/>
      <c r="H122" s="236"/>
      <c r="I122" s="236"/>
      <c r="J122" s="236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  <c r="AA122" s="235"/>
    </row>
    <row r="123" spans="1:27" ht="12.75" customHeight="1" x14ac:dyDescent="0.25">
      <c r="A123" s="235"/>
      <c r="B123" s="235"/>
      <c r="C123" s="235"/>
      <c r="D123" s="235"/>
      <c r="E123" s="235"/>
      <c r="F123" s="235"/>
      <c r="G123" s="235"/>
      <c r="H123" s="236"/>
      <c r="I123" s="236"/>
      <c r="J123" s="236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  <c r="AA123" s="235"/>
    </row>
    <row r="124" spans="1:27" ht="12.75" customHeight="1" x14ac:dyDescent="0.25">
      <c r="A124" s="235"/>
      <c r="B124" s="235"/>
      <c r="C124" s="235"/>
      <c r="D124" s="235"/>
      <c r="E124" s="235"/>
      <c r="F124" s="235"/>
      <c r="G124" s="235"/>
      <c r="H124" s="236"/>
      <c r="I124" s="236"/>
      <c r="J124" s="236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35"/>
      <c r="AA124" s="235"/>
    </row>
    <row r="125" spans="1:27" ht="12.75" customHeight="1" x14ac:dyDescent="0.25">
      <c r="A125" s="235"/>
      <c r="B125" s="235"/>
      <c r="C125" s="235"/>
      <c r="D125" s="235"/>
      <c r="E125" s="235"/>
      <c r="F125" s="235"/>
      <c r="G125" s="235"/>
      <c r="H125" s="236"/>
      <c r="I125" s="236"/>
      <c r="J125" s="236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5"/>
      <c r="AA125" s="235"/>
    </row>
    <row r="126" spans="1:27" ht="12.75" customHeight="1" x14ac:dyDescent="0.25">
      <c r="A126" s="235"/>
      <c r="B126" s="235"/>
      <c r="C126" s="235"/>
      <c r="D126" s="235"/>
      <c r="E126" s="235"/>
      <c r="F126" s="235"/>
      <c r="G126" s="235"/>
      <c r="H126" s="236"/>
      <c r="I126" s="236"/>
      <c r="J126" s="236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  <c r="AA126" s="235"/>
    </row>
    <row r="127" spans="1:27" ht="12.75" customHeight="1" x14ac:dyDescent="0.25">
      <c r="A127" s="235"/>
      <c r="B127" s="235"/>
      <c r="C127" s="235"/>
      <c r="D127" s="235"/>
      <c r="E127" s="235"/>
      <c r="F127" s="235"/>
      <c r="G127" s="235"/>
      <c r="H127" s="236"/>
      <c r="I127" s="236"/>
      <c r="J127" s="236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  <c r="Y127" s="235"/>
      <c r="Z127" s="235"/>
      <c r="AA127" s="235"/>
    </row>
    <row r="128" spans="1:27" ht="12.75" customHeight="1" x14ac:dyDescent="0.25">
      <c r="A128" s="235"/>
      <c r="B128" s="235"/>
      <c r="C128" s="235"/>
      <c r="D128" s="235"/>
      <c r="E128" s="235"/>
      <c r="F128" s="235"/>
      <c r="G128" s="235"/>
      <c r="H128" s="236"/>
      <c r="I128" s="236"/>
      <c r="J128" s="236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  <c r="Y128" s="235"/>
      <c r="Z128" s="235"/>
      <c r="AA128" s="235"/>
    </row>
    <row r="129" spans="1:27" ht="12.75" customHeight="1" x14ac:dyDescent="0.25">
      <c r="A129" s="235"/>
      <c r="B129" s="235"/>
      <c r="C129" s="235"/>
      <c r="D129" s="235"/>
      <c r="E129" s="235"/>
      <c r="F129" s="235"/>
      <c r="G129" s="235"/>
      <c r="H129" s="236"/>
      <c r="I129" s="236"/>
      <c r="J129" s="236"/>
      <c r="K129" s="235"/>
      <c r="L129" s="235"/>
      <c r="M129" s="235"/>
      <c r="N129" s="235"/>
      <c r="O129" s="235"/>
      <c r="P129" s="235"/>
      <c r="Q129" s="235"/>
      <c r="R129" s="235"/>
      <c r="S129" s="235"/>
      <c r="T129" s="235"/>
      <c r="U129" s="235"/>
      <c r="V129" s="235"/>
      <c r="W129" s="235"/>
      <c r="X129" s="235"/>
      <c r="Y129" s="235"/>
      <c r="Z129" s="235"/>
      <c r="AA129" s="235"/>
    </row>
    <row r="130" spans="1:27" ht="12.75" customHeight="1" x14ac:dyDescent="0.25">
      <c r="A130" s="235"/>
      <c r="B130" s="235"/>
      <c r="C130" s="235"/>
      <c r="D130" s="235"/>
      <c r="E130" s="235"/>
      <c r="F130" s="235"/>
      <c r="G130" s="235"/>
      <c r="H130" s="236"/>
      <c r="I130" s="236"/>
      <c r="J130" s="236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  <c r="AA130" s="235"/>
    </row>
    <row r="131" spans="1:27" ht="12.75" customHeight="1" x14ac:dyDescent="0.25">
      <c r="A131" s="235"/>
      <c r="B131" s="235"/>
      <c r="C131" s="235"/>
      <c r="D131" s="235"/>
      <c r="E131" s="235"/>
      <c r="F131" s="235"/>
      <c r="G131" s="235"/>
      <c r="H131" s="236"/>
      <c r="I131" s="236"/>
      <c r="J131" s="236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5"/>
      <c r="AA131" s="235"/>
    </row>
    <row r="132" spans="1:27" ht="12.75" customHeight="1" x14ac:dyDescent="0.25">
      <c r="A132" s="235"/>
      <c r="B132" s="235"/>
      <c r="C132" s="235"/>
      <c r="D132" s="235"/>
      <c r="E132" s="235"/>
      <c r="F132" s="235"/>
      <c r="G132" s="235"/>
      <c r="H132" s="236"/>
      <c r="I132" s="236"/>
      <c r="J132" s="236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  <c r="AA132" s="235"/>
    </row>
    <row r="133" spans="1:27" ht="12.75" customHeight="1" x14ac:dyDescent="0.25">
      <c r="A133" s="235"/>
      <c r="B133" s="235"/>
      <c r="C133" s="235"/>
      <c r="D133" s="235"/>
      <c r="E133" s="235"/>
      <c r="F133" s="235"/>
      <c r="G133" s="235"/>
      <c r="H133" s="236"/>
      <c r="I133" s="236"/>
      <c r="J133" s="236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  <c r="AA133" s="235"/>
    </row>
    <row r="134" spans="1:27" ht="12.75" customHeight="1" x14ac:dyDescent="0.25">
      <c r="A134" s="235"/>
      <c r="B134" s="235"/>
      <c r="C134" s="235"/>
      <c r="D134" s="235"/>
      <c r="E134" s="235"/>
      <c r="F134" s="235"/>
      <c r="G134" s="235"/>
      <c r="H134" s="236"/>
      <c r="I134" s="236"/>
      <c r="J134" s="236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  <c r="Y134" s="235"/>
      <c r="Z134" s="235"/>
      <c r="AA134" s="235"/>
    </row>
    <row r="135" spans="1:27" ht="12.75" customHeight="1" x14ac:dyDescent="0.25">
      <c r="A135" s="235"/>
      <c r="B135" s="235"/>
      <c r="C135" s="235"/>
      <c r="D135" s="235"/>
      <c r="E135" s="235"/>
      <c r="F135" s="235"/>
      <c r="G135" s="235"/>
      <c r="H135" s="236"/>
      <c r="I135" s="236"/>
      <c r="J135" s="236"/>
      <c r="K135" s="235"/>
      <c r="L135" s="235"/>
      <c r="M135" s="235"/>
      <c r="N135" s="235"/>
      <c r="O135" s="235"/>
      <c r="P135" s="235"/>
      <c r="Q135" s="235"/>
      <c r="R135" s="235"/>
      <c r="S135" s="235"/>
      <c r="T135" s="235"/>
      <c r="U135" s="235"/>
      <c r="V135" s="235"/>
      <c r="W135" s="235"/>
      <c r="X135" s="235"/>
      <c r="Y135" s="235"/>
      <c r="Z135" s="235"/>
      <c r="AA135" s="235"/>
    </row>
    <row r="136" spans="1:27" ht="12.75" customHeight="1" x14ac:dyDescent="0.25">
      <c r="A136" s="235"/>
      <c r="B136" s="235"/>
      <c r="C136" s="235"/>
      <c r="D136" s="235"/>
      <c r="E136" s="235"/>
      <c r="F136" s="235"/>
      <c r="G136" s="235"/>
      <c r="H136" s="236"/>
      <c r="I136" s="236"/>
      <c r="J136" s="236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  <c r="AA136" s="235"/>
    </row>
    <row r="137" spans="1:27" ht="12.75" customHeight="1" x14ac:dyDescent="0.25">
      <c r="A137" s="235"/>
      <c r="B137" s="235"/>
      <c r="C137" s="235"/>
      <c r="D137" s="235"/>
      <c r="E137" s="235"/>
      <c r="F137" s="235"/>
      <c r="G137" s="235"/>
      <c r="H137" s="236"/>
      <c r="I137" s="236"/>
      <c r="J137" s="236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5"/>
      <c r="AA137" s="235"/>
    </row>
    <row r="138" spans="1:27" ht="12.75" customHeight="1" x14ac:dyDescent="0.25">
      <c r="A138" s="235"/>
      <c r="B138" s="235"/>
      <c r="C138" s="235"/>
      <c r="D138" s="235"/>
      <c r="E138" s="235"/>
      <c r="F138" s="235"/>
      <c r="G138" s="235"/>
      <c r="H138" s="236"/>
      <c r="I138" s="236"/>
      <c r="J138" s="236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5"/>
      <c r="AA138" s="235"/>
    </row>
    <row r="139" spans="1:27" ht="12.75" customHeight="1" x14ac:dyDescent="0.25">
      <c r="A139" s="235"/>
      <c r="B139" s="235"/>
      <c r="C139" s="235"/>
      <c r="D139" s="235"/>
      <c r="E139" s="235"/>
      <c r="F139" s="235"/>
      <c r="G139" s="235"/>
      <c r="H139" s="236"/>
      <c r="I139" s="236"/>
      <c r="J139" s="236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  <c r="AA139" s="235"/>
    </row>
    <row r="140" spans="1:27" ht="12.75" customHeight="1" x14ac:dyDescent="0.25">
      <c r="A140" s="235"/>
      <c r="B140" s="235"/>
      <c r="C140" s="235"/>
      <c r="D140" s="235"/>
      <c r="E140" s="235"/>
      <c r="F140" s="235"/>
      <c r="G140" s="235"/>
      <c r="H140" s="236"/>
      <c r="I140" s="236"/>
      <c r="J140" s="236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5"/>
      <c r="AA140" s="235"/>
    </row>
    <row r="141" spans="1:27" ht="12.75" customHeight="1" x14ac:dyDescent="0.25">
      <c r="A141" s="235"/>
      <c r="B141" s="235"/>
      <c r="C141" s="235"/>
      <c r="D141" s="235"/>
      <c r="E141" s="235"/>
      <c r="F141" s="235"/>
      <c r="G141" s="235"/>
      <c r="H141" s="236"/>
      <c r="I141" s="236"/>
      <c r="J141" s="236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  <c r="AA141" s="235"/>
    </row>
    <row r="142" spans="1:27" ht="12.75" customHeight="1" x14ac:dyDescent="0.25">
      <c r="A142" s="235"/>
      <c r="B142" s="235"/>
      <c r="C142" s="235"/>
      <c r="D142" s="235"/>
      <c r="E142" s="235"/>
      <c r="F142" s="235"/>
      <c r="G142" s="235"/>
      <c r="H142" s="236"/>
      <c r="I142" s="236"/>
      <c r="J142" s="236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  <c r="AA142" s="235"/>
    </row>
    <row r="143" spans="1:27" ht="12.75" customHeight="1" x14ac:dyDescent="0.25">
      <c r="A143" s="235"/>
      <c r="B143" s="235"/>
      <c r="C143" s="235"/>
      <c r="D143" s="235"/>
      <c r="E143" s="235"/>
      <c r="F143" s="235"/>
      <c r="G143" s="235"/>
      <c r="H143" s="236"/>
      <c r="I143" s="236"/>
      <c r="J143" s="236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  <c r="AA143" s="235"/>
    </row>
    <row r="144" spans="1:27" ht="12.75" customHeight="1" x14ac:dyDescent="0.25">
      <c r="A144" s="235"/>
      <c r="B144" s="235"/>
      <c r="C144" s="235"/>
      <c r="D144" s="235"/>
      <c r="E144" s="235"/>
      <c r="F144" s="235"/>
      <c r="G144" s="235"/>
      <c r="H144" s="236"/>
      <c r="I144" s="236"/>
      <c r="J144" s="236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  <c r="AA144" s="235"/>
    </row>
    <row r="145" spans="1:27" ht="12.75" customHeight="1" x14ac:dyDescent="0.25">
      <c r="A145" s="235"/>
      <c r="B145" s="235"/>
      <c r="C145" s="235"/>
      <c r="D145" s="235"/>
      <c r="E145" s="235"/>
      <c r="F145" s="235"/>
      <c r="G145" s="235"/>
      <c r="H145" s="236"/>
      <c r="I145" s="236"/>
      <c r="J145" s="236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5"/>
      <c r="AA145" s="235"/>
    </row>
    <row r="146" spans="1:27" ht="12.75" customHeight="1" x14ac:dyDescent="0.25">
      <c r="A146" s="235"/>
      <c r="B146" s="235"/>
      <c r="C146" s="235"/>
      <c r="D146" s="235"/>
      <c r="E146" s="235"/>
      <c r="F146" s="235"/>
      <c r="G146" s="235"/>
      <c r="H146" s="236"/>
      <c r="I146" s="236"/>
      <c r="J146" s="236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  <c r="AA146" s="235"/>
    </row>
    <row r="147" spans="1:27" ht="12.75" customHeight="1" x14ac:dyDescent="0.25">
      <c r="A147" s="235"/>
      <c r="B147" s="235"/>
      <c r="C147" s="235"/>
      <c r="D147" s="235"/>
      <c r="E147" s="235"/>
      <c r="F147" s="235"/>
      <c r="G147" s="235"/>
      <c r="H147" s="236"/>
      <c r="I147" s="236"/>
      <c r="J147" s="236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  <c r="AA147" s="235"/>
    </row>
    <row r="148" spans="1:27" ht="12.75" customHeight="1" x14ac:dyDescent="0.25">
      <c r="A148" s="235"/>
      <c r="B148" s="235"/>
      <c r="C148" s="235"/>
      <c r="D148" s="235"/>
      <c r="E148" s="235"/>
      <c r="F148" s="235"/>
      <c r="G148" s="235"/>
      <c r="H148" s="236"/>
      <c r="I148" s="236"/>
      <c r="J148" s="236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  <c r="AA148" s="235"/>
    </row>
    <row r="149" spans="1:27" ht="12.75" customHeight="1" x14ac:dyDescent="0.25">
      <c r="A149" s="235"/>
      <c r="B149" s="235"/>
      <c r="C149" s="235"/>
      <c r="D149" s="235"/>
      <c r="E149" s="235"/>
      <c r="F149" s="235"/>
      <c r="G149" s="235"/>
      <c r="H149" s="236"/>
      <c r="I149" s="236"/>
      <c r="J149" s="236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  <c r="AA149" s="235"/>
    </row>
    <row r="150" spans="1:27" ht="12.75" customHeight="1" x14ac:dyDescent="0.25">
      <c r="A150" s="235"/>
      <c r="B150" s="235"/>
      <c r="C150" s="235"/>
      <c r="D150" s="235"/>
      <c r="E150" s="235"/>
      <c r="F150" s="235"/>
      <c r="G150" s="235"/>
      <c r="H150" s="236"/>
      <c r="I150" s="236"/>
      <c r="J150" s="236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  <c r="AA150" s="235"/>
    </row>
    <row r="151" spans="1:27" ht="12.75" customHeight="1" x14ac:dyDescent="0.25">
      <c r="A151" s="235"/>
      <c r="B151" s="235"/>
      <c r="C151" s="235"/>
      <c r="D151" s="235"/>
      <c r="E151" s="235"/>
      <c r="F151" s="235"/>
      <c r="G151" s="235"/>
      <c r="H151" s="236"/>
      <c r="I151" s="236"/>
      <c r="J151" s="236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</row>
    <row r="152" spans="1:27" ht="12.75" customHeight="1" x14ac:dyDescent="0.25">
      <c r="A152" s="235"/>
      <c r="B152" s="235"/>
      <c r="C152" s="235"/>
      <c r="D152" s="235"/>
      <c r="E152" s="235"/>
      <c r="F152" s="235"/>
      <c r="G152" s="235"/>
      <c r="H152" s="236"/>
      <c r="I152" s="236"/>
      <c r="J152" s="236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5"/>
      <c r="AA152" s="235"/>
    </row>
    <row r="153" spans="1:27" ht="12.75" customHeight="1" x14ac:dyDescent="0.25">
      <c r="A153" s="235"/>
      <c r="B153" s="235"/>
      <c r="C153" s="235"/>
      <c r="D153" s="235"/>
      <c r="E153" s="235"/>
      <c r="F153" s="235"/>
      <c r="G153" s="235"/>
      <c r="H153" s="236"/>
      <c r="I153" s="236"/>
      <c r="J153" s="236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  <c r="AA153" s="235"/>
    </row>
    <row r="154" spans="1:27" ht="12.75" customHeight="1" x14ac:dyDescent="0.25">
      <c r="A154" s="235"/>
      <c r="B154" s="235"/>
      <c r="C154" s="235"/>
      <c r="D154" s="235"/>
      <c r="E154" s="235"/>
      <c r="F154" s="235"/>
      <c r="G154" s="235"/>
      <c r="H154" s="236"/>
      <c r="I154" s="236"/>
      <c r="J154" s="236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5"/>
      <c r="AA154" s="235"/>
    </row>
    <row r="155" spans="1:27" ht="12.75" customHeight="1" x14ac:dyDescent="0.25">
      <c r="A155" s="235"/>
      <c r="B155" s="235"/>
      <c r="C155" s="235"/>
      <c r="D155" s="235"/>
      <c r="E155" s="235"/>
      <c r="F155" s="235"/>
      <c r="G155" s="235"/>
      <c r="H155" s="236"/>
      <c r="I155" s="236"/>
      <c r="J155" s="236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  <c r="AA155" s="235"/>
    </row>
    <row r="156" spans="1:27" ht="12.75" customHeight="1" x14ac:dyDescent="0.25">
      <c r="A156" s="235"/>
      <c r="B156" s="235"/>
      <c r="C156" s="235"/>
      <c r="D156" s="235"/>
      <c r="E156" s="235"/>
      <c r="F156" s="235"/>
      <c r="G156" s="235"/>
      <c r="H156" s="236"/>
      <c r="I156" s="236"/>
      <c r="J156" s="236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  <c r="AA156" s="235"/>
    </row>
    <row r="157" spans="1:27" ht="12.75" customHeight="1" x14ac:dyDescent="0.25">
      <c r="A157" s="235"/>
      <c r="B157" s="235"/>
      <c r="C157" s="235"/>
      <c r="D157" s="235"/>
      <c r="E157" s="235"/>
      <c r="F157" s="235"/>
      <c r="G157" s="235"/>
      <c r="H157" s="236"/>
      <c r="I157" s="236"/>
      <c r="J157" s="236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  <c r="AA157" s="235"/>
    </row>
    <row r="158" spans="1:27" ht="12.75" customHeight="1" x14ac:dyDescent="0.25">
      <c r="A158" s="235"/>
      <c r="B158" s="235"/>
      <c r="C158" s="235"/>
      <c r="D158" s="235"/>
      <c r="E158" s="235"/>
      <c r="F158" s="235"/>
      <c r="G158" s="235"/>
      <c r="H158" s="236"/>
      <c r="I158" s="236"/>
      <c r="J158" s="236"/>
      <c r="K158" s="235"/>
      <c r="L158" s="235"/>
      <c r="M158" s="235"/>
      <c r="N158" s="235"/>
      <c r="O158" s="235"/>
      <c r="P158" s="235"/>
      <c r="Q158" s="235"/>
      <c r="R158" s="235"/>
      <c r="S158" s="235"/>
      <c r="T158" s="235"/>
      <c r="U158" s="235"/>
      <c r="V158" s="235"/>
      <c r="W158" s="235"/>
      <c r="X158" s="235"/>
      <c r="Y158" s="235"/>
      <c r="Z158" s="235"/>
      <c r="AA158" s="235"/>
    </row>
    <row r="159" spans="1:27" ht="12.75" customHeight="1" x14ac:dyDescent="0.25">
      <c r="A159" s="235"/>
      <c r="B159" s="235"/>
      <c r="C159" s="235"/>
      <c r="D159" s="235"/>
      <c r="E159" s="235"/>
      <c r="F159" s="235"/>
      <c r="G159" s="235"/>
      <c r="H159" s="236"/>
      <c r="I159" s="236"/>
      <c r="J159" s="236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  <c r="AA159" s="235"/>
    </row>
    <row r="160" spans="1:27" ht="12.75" customHeight="1" x14ac:dyDescent="0.25">
      <c r="A160" s="235"/>
      <c r="B160" s="235"/>
      <c r="C160" s="235"/>
      <c r="D160" s="235"/>
      <c r="E160" s="235"/>
      <c r="F160" s="235"/>
      <c r="G160" s="235"/>
      <c r="H160" s="236"/>
      <c r="I160" s="236"/>
      <c r="J160" s="236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5"/>
      <c r="AA160" s="235"/>
    </row>
    <row r="161" spans="1:27" ht="12.75" customHeight="1" x14ac:dyDescent="0.25">
      <c r="A161" s="235"/>
      <c r="B161" s="235"/>
      <c r="C161" s="235"/>
      <c r="D161" s="235"/>
      <c r="E161" s="235"/>
      <c r="F161" s="235"/>
      <c r="G161" s="235"/>
      <c r="H161" s="236"/>
      <c r="I161" s="236"/>
      <c r="J161" s="236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  <c r="AA161" s="235"/>
    </row>
    <row r="162" spans="1:27" ht="12.75" customHeight="1" x14ac:dyDescent="0.25">
      <c r="A162" s="235"/>
      <c r="B162" s="235"/>
      <c r="C162" s="235"/>
      <c r="D162" s="235"/>
      <c r="E162" s="235"/>
      <c r="F162" s="235"/>
      <c r="G162" s="235"/>
      <c r="H162" s="236"/>
      <c r="I162" s="236"/>
      <c r="J162" s="236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5"/>
      <c r="AA162" s="235"/>
    </row>
    <row r="163" spans="1:27" ht="12.75" customHeight="1" x14ac:dyDescent="0.25">
      <c r="A163" s="235"/>
      <c r="B163" s="235"/>
      <c r="C163" s="235"/>
      <c r="D163" s="235"/>
      <c r="E163" s="235"/>
      <c r="F163" s="235"/>
      <c r="G163" s="235"/>
      <c r="H163" s="236"/>
      <c r="I163" s="236"/>
      <c r="J163" s="236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U163" s="235"/>
      <c r="V163" s="235"/>
      <c r="W163" s="235"/>
      <c r="X163" s="235"/>
      <c r="Y163" s="235"/>
      <c r="Z163" s="235"/>
      <c r="AA163" s="235"/>
    </row>
    <row r="164" spans="1:27" ht="12.75" customHeight="1" x14ac:dyDescent="0.25">
      <c r="A164" s="235"/>
      <c r="B164" s="235"/>
      <c r="C164" s="235"/>
      <c r="D164" s="235"/>
      <c r="E164" s="235"/>
      <c r="F164" s="235"/>
      <c r="G164" s="235"/>
      <c r="H164" s="236"/>
      <c r="I164" s="236"/>
      <c r="J164" s="236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  <c r="AA164" s="235"/>
    </row>
    <row r="165" spans="1:27" ht="12.75" customHeight="1" x14ac:dyDescent="0.25">
      <c r="A165" s="235"/>
      <c r="B165" s="235"/>
      <c r="C165" s="235"/>
      <c r="D165" s="235"/>
      <c r="E165" s="235"/>
      <c r="F165" s="235"/>
      <c r="G165" s="235"/>
      <c r="H165" s="236"/>
      <c r="I165" s="236"/>
      <c r="J165" s="236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  <c r="AA165" s="235"/>
    </row>
    <row r="166" spans="1:27" ht="12.75" customHeight="1" x14ac:dyDescent="0.25">
      <c r="A166" s="235"/>
      <c r="B166" s="235"/>
      <c r="C166" s="235"/>
      <c r="D166" s="235"/>
      <c r="E166" s="235"/>
      <c r="F166" s="235"/>
      <c r="G166" s="235"/>
      <c r="H166" s="236"/>
      <c r="I166" s="236"/>
      <c r="J166" s="236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U166" s="235"/>
      <c r="V166" s="235"/>
      <c r="W166" s="235"/>
      <c r="X166" s="235"/>
      <c r="Y166" s="235"/>
      <c r="Z166" s="235"/>
      <c r="AA166" s="235"/>
    </row>
    <row r="167" spans="1:27" ht="12.75" customHeight="1" x14ac:dyDescent="0.25">
      <c r="A167" s="235"/>
      <c r="B167" s="235"/>
      <c r="C167" s="235"/>
      <c r="D167" s="235"/>
      <c r="E167" s="235"/>
      <c r="F167" s="235"/>
      <c r="G167" s="235"/>
      <c r="H167" s="236"/>
      <c r="I167" s="236"/>
      <c r="J167" s="236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  <c r="AA167" s="235"/>
    </row>
    <row r="168" spans="1:27" ht="12.75" customHeight="1" x14ac:dyDescent="0.25">
      <c r="A168" s="235"/>
      <c r="B168" s="235"/>
      <c r="C168" s="235"/>
      <c r="D168" s="235"/>
      <c r="E168" s="235"/>
      <c r="F168" s="235"/>
      <c r="G168" s="235"/>
      <c r="H168" s="236"/>
      <c r="I168" s="236"/>
      <c r="J168" s="236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5"/>
      <c r="AA168" s="235"/>
    </row>
    <row r="169" spans="1:27" ht="12.75" customHeight="1" x14ac:dyDescent="0.25">
      <c r="A169" s="235"/>
      <c r="B169" s="235"/>
      <c r="C169" s="235"/>
      <c r="D169" s="235"/>
      <c r="E169" s="235"/>
      <c r="F169" s="235"/>
      <c r="G169" s="235"/>
      <c r="H169" s="236"/>
      <c r="I169" s="236"/>
      <c r="J169" s="236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  <c r="AA169" s="235"/>
    </row>
    <row r="170" spans="1:27" ht="12.75" customHeight="1" x14ac:dyDescent="0.25">
      <c r="A170" s="235"/>
      <c r="B170" s="235"/>
      <c r="C170" s="235"/>
      <c r="D170" s="235"/>
      <c r="E170" s="235"/>
      <c r="F170" s="235"/>
      <c r="G170" s="235"/>
      <c r="H170" s="236"/>
      <c r="I170" s="236"/>
      <c r="J170" s="236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  <c r="AA170" s="235"/>
    </row>
    <row r="171" spans="1:27" ht="12.75" customHeight="1" x14ac:dyDescent="0.25">
      <c r="A171" s="235"/>
      <c r="B171" s="235"/>
      <c r="C171" s="235"/>
      <c r="D171" s="235"/>
      <c r="E171" s="235"/>
      <c r="F171" s="235"/>
      <c r="G171" s="235"/>
      <c r="H171" s="236"/>
      <c r="I171" s="236"/>
      <c r="J171" s="236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  <c r="AA171" s="235"/>
    </row>
    <row r="172" spans="1:27" ht="12.75" customHeight="1" x14ac:dyDescent="0.25">
      <c r="A172" s="235"/>
      <c r="B172" s="235"/>
      <c r="C172" s="235"/>
      <c r="D172" s="235"/>
      <c r="E172" s="235"/>
      <c r="F172" s="235"/>
      <c r="G172" s="235"/>
      <c r="H172" s="236"/>
      <c r="I172" s="236"/>
      <c r="J172" s="236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  <c r="AA172" s="235"/>
    </row>
    <row r="173" spans="1:27" ht="12.75" customHeight="1" x14ac:dyDescent="0.25">
      <c r="A173" s="235"/>
      <c r="B173" s="235"/>
      <c r="C173" s="235"/>
      <c r="D173" s="235"/>
      <c r="E173" s="235"/>
      <c r="F173" s="235"/>
      <c r="G173" s="235"/>
      <c r="H173" s="236"/>
      <c r="I173" s="236"/>
      <c r="J173" s="236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  <c r="AA173" s="235"/>
    </row>
    <row r="174" spans="1:27" ht="12.75" customHeight="1" x14ac:dyDescent="0.25">
      <c r="A174" s="235"/>
      <c r="B174" s="235"/>
      <c r="C174" s="235"/>
      <c r="D174" s="235"/>
      <c r="E174" s="235"/>
      <c r="F174" s="235"/>
      <c r="G174" s="235"/>
      <c r="H174" s="236"/>
      <c r="I174" s="236"/>
      <c r="J174" s="236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5"/>
      <c r="AA174" s="235"/>
    </row>
    <row r="175" spans="1:27" ht="12.75" customHeight="1" x14ac:dyDescent="0.25">
      <c r="A175" s="235"/>
      <c r="B175" s="235"/>
      <c r="C175" s="235"/>
      <c r="D175" s="235"/>
      <c r="E175" s="235"/>
      <c r="F175" s="235"/>
      <c r="G175" s="235"/>
      <c r="H175" s="236"/>
      <c r="I175" s="236"/>
      <c r="J175" s="236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/>
      <c r="AA175" s="235"/>
    </row>
    <row r="176" spans="1:27" ht="12.75" customHeight="1" x14ac:dyDescent="0.25">
      <c r="A176" s="235"/>
      <c r="B176" s="235"/>
      <c r="C176" s="235"/>
      <c r="D176" s="235"/>
      <c r="E176" s="235"/>
      <c r="F176" s="235"/>
      <c r="G176" s="235"/>
      <c r="H176" s="236"/>
      <c r="I176" s="236"/>
      <c r="J176" s="236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5"/>
      <c r="AA176" s="235"/>
    </row>
    <row r="177" spans="1:27" ht="12.75" customHeight="1" x14ac:dyDescent="0.25">
      <c r="A177" s="235"/>
      <c r="B177" s="235"/>
      <c r="C177" s="235"/>
      <c r="D177" s="235"/>
      <c r="E177" s="235"/>
      <c r="F177" s="235"/>
      <c r="G177" s="235"/>
      <c r="H177" s="236"/>
      <c r="I177" s="236"/>
      <c r="J177" s="236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5"/>
      <c r="AA177" s="235"/>
    </row>
    <row r="178" spans="1:27" ht="12.75" customHeight="1" x14ac:dyDescent="0.25">
      <c r="A178" s="235"/>
      <c r="B178" s="235"/>
      <c r="C178" s="235"/>
      <c r="D178" s="235"/>
      <c r="E178" s="235"/>
      <c r="F178" s="235"/>
      <c r="G178" s="235"/>
      <c r="H178" s="236"/>
      <c r="I178" s="236"/>
      <c r="J178" s="236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  <c r="Y178" s="235"/>
      <c r="Z178" s="235"/>
      <c r="AA178" s="235"/>
    </row>
    <row r="179" spans="1:27" ht="12.75" customHeight="1" x14ac:dyDescent="0.25">
      <c r="A179" s="235"/>
      <c r="B179" s="235"/>
      <c r="C179" s="235"/>
      <c r="D179" s="235"/>
      <c r="E179" s="235"/>
      <c r="F179" s="235"/>
      <c r="G179" s="235"/>
      <c r="H179" s="236"/>
      <c r="I179" s="236"/>
      <c r="J179" s="236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  <c r="Y179" s="235"/>
      <c r="Z179" s="235"/>
      <c r="AA179" s="235"/>
    </row>
    <row r="180" spans="1:27" ht="12.75" customHeight="1" x14ac:dyDescent="0.25">
      <c r="A180" s="235"/>
      <c r="B180" s="235"/>
      <c r="C180" s="235"/>
      <c r="D180" s="235"/>
      <c r="E180" s="235"/>
      <c r="F180" s="235"/>
      <c r="G180" s="235"/>
      <c r="H180" s="236"/>
      <c r="I180" s="236"/>
      <c r="J180" s="236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  <c r="Y180" s="235"/>
      <c r="Z180" s="235"/>
      <c r="AA180" s="235"/>
    </row>
    <row r="181" spans="1:27" ht="12.75" customHeight="1" x14ac:dyDescent="0.25">
      <c r="A181" s="235"/>
      <c r="B181" s="235"/>
      <c r="C181" s="235"/>
      <c r="D181" s="235"/>
      <c r="E181" s="235"/>
      <c r="F181" s="235"/>
      <c r="G181" s="235"/>
      <c r="H181" s="236"/>
      <c r="I181" s="236"/>
      <c r="J181" s="236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5"/>
      <c r="AA181" s="235"/>
    </row>
    <row r="182" spans="1:27" ht="12.75" customHeight="1" x14ac:dyDescent="0.25">
      <c r="A182" s="235"/>
      <c r="B182" s="235"/>
      <c r="C182" s="235"/>
      <c r="D182" s="235"/>
      <c r="E182" s="235"/>
      <c r="F182" s="235"/>
      <c r="G182" s="235"/>
      <c r="H182" s="236"/>
      <c r="I182" s="236"/>
      <c r="J182" s="236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  <c r="Y182" s="235"/>
      <c r="Z182" s="235"/>
      <c r="AA182" s="235"/>
    </row>
    <row r="183" spans="1:27" ht="12.75" customHeight="1" x14ac:dyDescent="0.25">
      <c r="A183" s="235"/>
      <c r="B183" s="235"/>
      <c r="C183" s="235"/>
      <c r="D183" s="235"/>
      <c r="E183" s="235"/>
      <c r="F183" s="235"/>
      <c r="G183" s="235"/>
      <c r="H183" s="236"/>
      <c r="I183" s="236"/>
      <c r="J183" s="236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5"/>
      <c r="AA183" s="235"/>
    </row>
    <row r="184" spans="1:27" ht="12.75" customHeight="1" x14ac:dyDescent="0.25">
      <c r="A184" s="235"/>
      <c r="B184" s="235"/>
      <c r="C184" s="235"/>
      <c r="D184" s="235"/>
      <c r="E184" s="235"/>
      <c r="F184" s="235"/>
      <c r="G184" s="235"/>
      <c r="H184" s="236"/>
      <c r="I184" s="236"/>
      <c r="J184" s="236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  <c r="Y184" s="235"/>
      <c r="Z184" s="235"/>
      <c r="AA184" s="235"/>
    </row>
    <row r="185" spans="1:27" ht="12.75" customHeight="1" x14ac:dyDescent="0.25">
      <c r="A185" s="235"/>
      <c r="B185" s="235"/>
      <c r="C185" s="235"/>
      <c r="D185" s="235"/>
      <c r="E185" s="235"/>
      <c r="F185" s="235"/>
      <c r="G185" s="235"/>
      <c r="H185" s="236"/>
      <c r="I185" s="236"/>
      <c r="J185" s="236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5"/>
      <c r="Z185" s="235"/>
      <c r="AA185" s="235"/>
    </row>
    <row r="186" spans="1:27" ht="12.75" customHeight="1" x14ac:dyDescent="0.25">
      <c r="A186" s="235"/>
      <c r="B186" s="235"/>
      <c r="C186" s="235"/>
      <c r="D186" s="235"/>
      <c r="E186" s="235"/>
      <c r="F186" s="235"/>
      <c r="G186" s="235"/>
      <c r="H186" s="236"/>
      <c r="I186" s="236"/>
      <c r="J186" s="236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  <c r="AA186" s="235"/>
    </row>
    <row r="187" spans="1:27" ht="12.75" customHeight="1" x14ac:dyDescent="0.25">
      <c r="A187" s="235"/>
      <c r="B187" s="235"/>
      <c r="C187" s="235"/>
      <c r="D187" s="235"/>
      <c r="E187" s="235"/>
      <c r="F187" s="235"/>
      <c r="G187" s="235"/>
      <c r="H187" s="236"/>
      <c r="I187" s="236"/>
      <c r="J187" s="236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5"/>
      <c r="AA187" s="235"/>
    </row>
    <row r="188" spans="1:27" ht="12.75" customHeight="1" x14ac:dyDescent="0.25">
      <c r="A188" s="235"/>
      <c r="B188" s="235"/>
      <c r="C188" s="235"/>
      <c r="D188" s="235"/>
      <c r="E188" s="235"/>
      <c r="F188" s="235"/>
      <c r="G188" s="235"/>
      <c r="H188" s="236"/>
      <c r="I188" s="236"/>
      <c r="J188" s="236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  <c r="AA188" s="235"/>
    </row>
    <row r="189" spans="1:27" ht="12.75" customHeight="1" x14ac:dyDescent="0.25">
      <c r="A189" s="235"/>
      <c r="B189" s="235"/>
      <c r="C189" s="235"/>
      <c r="D189" s="235"/>
      <c r="E189" s="235"/>
      <c r="F189" s="235"/>
      <c r="G189" s="235"/>
      <c r="H189" s="236"/>
      <c r="I189" s="236"/>
      <c r="J189" s="236"/>
      <c r="K189" s="235"/>
      <c r="L189" s="235"/>
      <c r="M189" s="235"/>
      <c r="N189" s="235"/>
      <c r="O189" s="235"/>
      <c r="P189" s="235"/>
      <c r="Q189" s="235"/>
      <c r="R189" s="235"/>
      <c r="S189" s="235"/>
      <c r="T189" s="235"/>
      <c r="U189" s="235"/>
      <c r="V189" s="235"/>
      <c r="W189" s="235"/>
      <c r="X189" s="235"/>
      <c r="Y189" s="235"/>
      <c r="Z189" s="235"/>
      <c r="AA189" s="235"/>
    </row>
    <row r="190" spans="1:27" ht="12.75" customHeight="1" x14ac:dyDescent="0.25">
      <c r="A190" s="235"/>
      <c r="B190" s="235"/>
      <c r="C190" s="235"/>
      <c r="D190" s="235"/>
      <c r="E190" s="235"/>
      <c r="F190" s="235"/>
      <c r="G190" s="235"/>
      <c r="H190" s="236"/>
      <c r="I190" s="236"/>
      <c r="J190" s="236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  <c r="AA190" s="235"/>
    </row>
    <row r="191" spans="1:27" ht="12.75" customHeight="1" x14ac:dyDescent="0.25">
      <c r="A191" s="235"/>
      <c r="B191" s="235"/>
      <c r="C191" s="235"/>
      <c r="D191" s="235"/>
      <c r="E191" s="235"/>
      <c r="F191" s="235"/>
      <c r="G191" s="235"/>
      <c r="H191" s="236"/>
      <c r="I191" s="236"/>
      <c r="J191" s="236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5"/>
      <c r="AA191" s="235"/>
    </row>
    <row r="192" spans="1:27" ht="12.75" customHeight="1" x14ac:dyDescent="0.25">
      <c r="A192" s="235"/>
      <c r="B192" s="235"/>
      <c r="C192" s="235"/>
      <c r="D192" s="235"/>
      <c r="E192" s="235"/>
      <c r="F192" s="235"/>
      <c r="G192" s="235"/>
      <c r="H192" s="236"/>
      <c r="I192" s="236"/>
      <c r="J192" s="236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  <c r="AA192" s="235"/>
    </row>
    <row r="193" spans="1:27" ht="12.75" customHeight="1" x14ac:dyDescent="0.25">
      <c r="A193" s="235"/>
      <c r="B193" s="235"/>
      <c r="C193" s="235"/>
      <c r="D193" s="235"/>
      <c r="E193" s="235"/>
      <c r="F193" s="235"/>
      <c r="G193" s="235"/>
      <c r="H193" s="236"/>
      <c r="I193" s="236"/>
      <c r="J193" s="236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5"/>
      <c r="AA193" s="235"/>
    </row>
    <row r="194" spans="1:27" ht="12.75" customHeight="1" x14ac:dyDescent="0.25">
      <c r="A194" s="235"/>
      <c r="B194" s="235"/>
      <c r="C194" s="235"/>
      <c r="D194" s="235"/>
      <c r="E194" s="235"/>
      <c r="F194" s="235"/>
      <c r="G194" s="235"/>
      <c r="H194" s="236"/>
      <c r="I194" s="236"/>
      <c r="J194" s="236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/>
      <c r="Z194" s="235"/>
      <c r="AA194" s="235"/>
    </row>
    <row r="195" spans="1:27" ht="12.75" customHeight="1" x14ac:dyDescent="0.25">
      <c r="A195" s="235"/>
      <c r="B195" s="235"/>
      <c r="C195" s="235"/>
      <c r="D195" s="235"/>
      <c r="E195" s="235"/>
      <c r="F195" s="235"/>
      <c r="G195" s="235"/>
      <c r="H195" s="236"/>
      <c r="I195" s="236"/>
      <c r="J195" s="236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  <c r="AA195" s="235"/>
    </row>
    <row r="196" spans="1:27" ht="12.75" customHeight="1" x14ac:dyDescent="0.25">
      <c r="A196" s="235"/>
      <c r="B196" s="235"/>
      <c r="C196" s="235"/>
      <c r="D196" s="235"/>
      <c r="E196" s="235"/>
      <c r="F196" s="235"/>
      <c r="G196" s="235"/>
      <c r="H196" s="236"/>
      <c r="I196" s="236"/>
      <c r="J196" s="236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  <c r="AA196" s="235"/>
    </row>
    <row r="197" spans="1:27" ht="12.75" customHeight="1" x14ac:dyDescent="0.25">
      <c r="A197" s="235"/>
      <c r="B197" s="235"/>
      <c r="C197" s="235"/>
      <c r="D197" s="235"/>
      <c r="E197" s="235"/>
      <c r="F197" s="235"/>
      <c r="G197" s="235"/>
      <c r="H197" s="236"/>
      <c r="I197" s="236"/>
      <c r="J197" s="236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  <c r="AA197" s="235"/>
    </row>
    <row r="198" spans="1:27" ht="12.75" customHeight="1" x14ac:dyDescent="0.25">
      <c r="A198" s="235"/>
      <c r="B198" s="235"/>
      <c r="C198" s="235"/>
      <c r="D198" s="235"/>
      <c r="E198" s="235"/>
      <c r="F198" s="235"/>
      <c r="G198" s="235"/>
      <c r="H198" s="236"/>
      <c r="I198" s="236"/>
      <c r="J198" s="236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  <c r="AA198" s="235"/>
    </row>
    <row r="199" spans="1:27" ht="12.75" customHeight="1" x14ac:dyDescent="0.25">
      <c r="A199" s="235"/>
      <c r="B199" s="235"/>
      <c r="C199" s="235"/>
      <c r="D199" s="235"/>
      <c r="E199" s="235"/>
      <c r="F199" s="235"/>
      <c r="G199" s="235"/>
      <c r="H199" s="236"/>
      <c r="I199" s="236"/>
      <c r="J199" s="236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  <c r="AA199" s="235"/>
    </row>
    <row r="200" spans="1:27" ht="12.75" customHeight="1" x14ac:dyDescent="0.25">
      <c r="A200" s="235"/>
      <c r="B200" s="235"/>
      <c r="C200" s="235"/>
      <c r="D200" s="235"/>
      <c r="E200" s="235"/>
      <c r="F200" s="235"/>
      <c r="G200" s="235"/>
      <c r="H200" s="236"/>
      <c r="I200" s="236"/>
      <c r="J200" s="236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  <c r="AA200" s="235"/>
    </row>
    <row r="201" spans="1:27" ht="12.75" customHeight="1" x14ac:dyDescent="0.25">
      <c r="A201" s="235"/>
      <c r="B201" s="235"/>
      <c r="C201" s="235"/>
      <c r="D201" s="235"/>
      <c r="E201" s="235"/>
      <c r="F201" s="235"/>
      <c r="G201" s="235"/>
      <c r="H201" s="236"/>
      <c r="I201" s="236"/>
      <c r="J201" s="236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5"/>
      <c r="AA201" s="235"/>
    </row>
    <row r="202" spans="1:27" ht="12.75" customHeight="1" x14ac:dyDescent="0.25">
      <c r="A202" s="235"/>
      <c r="B202" s="235"/>
      <c r="C202" s="235"/>
      <c r="D202" s="235"/>
      <c r="E202" s="235"/>
      <c r="F202" s="235"/>
      <c r="G202" s="235"/>
      <c r="H202" s="236"/>
      <c r="I202" s="236"/>
      <c r="J202" s="236"/>
      <c r="K202" s="235"/>
      <c r="L202" s="235"/>
      <c r="M202" s="235"/>
      <c r="N202" s="235"/>
      <c r="O202" s="235"/>
      <c r="P202" s="235"/>
      <c r="Q202" s="235"/>
      <c r="R202" s="235"/>
      <c r="S202" s="235"/>
      <c r="T202" s="235"/>
      <c r="U202" s="235"/>
      <c r="V202" s="235"/>
      <c r="W202" s="235"/>
      <c r="X202" s="235"/>
      <c r="Y202" s="235"/>
      <c r="Z202" s="235"/>
      <c r="AA202" s="235"/>
    </row>
    <row r="203" spans="1:27" ht="12.75" customHeight="1" x14ac:dyDescent="0.25">
      <c r="A203" s="235"/>
      <c r="B203" s="235"/>
      <c r="C203" s="235"/>
      <c r="D203" s="235"/>
      <c r="E203" s="235"/>
      <c r="F203" s="235"/>
      <c r="G203" s="235"/>
      <c r="H203" s="236"/>
      <c r="I203" s="236"/>
      <c r="J203" s="236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5"/>
      <c r="AA203" s="235"/>
    </row>
    <row r="204" spans="1:27" ht="12.75" customHeight="1" x14ac:dyDescent="0.25">
      <c r="A204" s="235"/>
      <c r="B204" s="235"/>
      <c r="C204" s="235"/>
      <c r="D204" s="235"/>
      <c r="E204" s="235"/>
      <c r="F204" s="235"/>
      <c r="G204" s="235"/>
      <c r="H204" s="236"/>
      <c r="I204" s="236"/>
      <c r="J204" s="236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  <c r="AA204" s="235"/>
    </row>
    <row r="205" spans="1:27" ht="12.75" customHeight="1" x14ac:dyDescent="0.25">
      <c r="A205" s="235"/>
      <c r="B205" s="235"/>
      <c r="C205" s="235"/>
      <c r="D205" s="235"/>
      <c r="E205" s="235"/>
      <c r="F205" s="235"/>
      <c r="G205" s="235"/>
      <c r="H205" s="236"/>
      <c r="I205" s="236"/>
      <c r="J205" s="236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  <c r="AA205" s="235"/>
    </row>
    <row r="206" spans="1:27" ht="12.75" customHeight="1" x14ac:dyDescent="0.25">
      <c r="A206" s="235"/>
      <c r="B206" s="235"/>
      <c r="C206" s="235"/>
      <c r="D206" s="235"/>
      <c r="E206" s="235"/>
      <c r="F206" s="235"/>
      <c r="G206" s="235"/>
      <c r="H206" s="236"/>
      <c r="I206" s="236"/>
      <c r="J206" s="236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  <c r="AA206" s="235"/>
    </row>
    <row r="207" spans="1:27" ht="12.75" customHeight="1" x14ac:dyDescent="0.25">
      <c r="A207" s="235"/>
      <c r="B207" s="235"/>
      <c r="C207" s="235"/>
      <c r="D207" s="235"/>
      <c r="E207" s="235"/>
      <c r="F207" s="235"/>
      <c r="G207" s="235"/>
      <c r="H207" s="236"/>
      <c r="I207" s="236"/>
      <c r="J207" s="236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  <c r="AA207" s="235"/>
    </row>
    <row r="208" spans="1:27" ht="12.75" customHeight="1" x14ac:dyDescent="0.25">
      <c r="A208" s="235"/>
      <c r="B208" s="235"/>
      <c r="C208" s="235"/>
      <c r="D208" s="235"/>
      <c r="E208" s="235"/>
      <c r="F208" s="235"/>
      <c r="G208" s="235"/>
      <c r="H208" s="236"/>
      <c r="I208" s="236"/>
      <c r="J208" s="236"/>
      <c r="K208" s="235"/>
      <c r="L208" s="235"/>
      <c r="M208" s="235"/>
      <c r="N208" s="235"/>
      <c r="O208" s="235"/>
      <c r="P208" s="235"/>
      <c r="Q208" s="235"/>
      <c r="R208" s="235"/>
      <c r="S208" s="235"/>
      <c r="T208" s="235"/>
      <c r="U208" s="235"/>
      <c r="V208" s="235"/>
      <c r="W208" s="235"/>
      <c r="X208" s="235"/>
      <c r="Y208" s="235"/>
      <c r="Z208" s="235"/>
      <c r="AA208" s="235"/>
    </row>
    <row r="209" spans="1:27" ht="12.75" customHeight="1" x14ac:dyDescent="0.25">
      <c r="A209" s="235"/>
      <c r="B209" s="235"/>
      <c r="C209" s="235"/>
      <c r="D209" s="235"/>
      <c r="E209" s="235"/>
      <c r="F209" s="235"/>
      <c r="G209" s="235"/>
      <c r="H209" s="236"/>
      <c r="I209" s="236"/>
      <c r="J209" s="236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  <c r="Y209" s="235"/>
      <c r="Z209" s="235"/>
      <c r="AA209" s="235"/>
    </row>
    <row r="210" spans="1:27" ht="12.75" customHeight="1" x14ac:dyDescent="0.25">
      <c r="A210" s="235"/>
      <c r="B210" s="235"/>
      <c r="C210" s="235"/>
      <c r="D210" s="235"/>
      <c r="E210" s="235"/>
      <c r="F210" s="235"/>
      <c r="G210" s="235"/>
      <c r="H210" s="236"/>
      <c r="I210" s="236"/>
      <c r="J210" s="236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  <c r="Y210" s="235"/>
      <c r="Z210" s="235"/>
      <c r="AA210" s="235"/>
    </row>
    <row r="211" spans="1:27" ht="12.75" customHeight="1" x14ac:dyDescent="0.25">
      <c r="A211" s="235"/>
      <c r="B211" s="235"/>
      <c r="C211" s="235"/>
      <c r="D211" s="235"/>
      <c r="E211" s="235"/>
      <c r="F211" s="235"/>
      <c r="G211" s="235"/>
      <c r="H211" s="236"/>
      <c r="I211" s="236"/>
      <c r="J211" s="236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5"/>
      <c r="AA211" s="235"/>
    </row>
    <row r="212" spans="1:27" ht="12.75" customHeight="1" x14ac:dyDescent="0.25">
      <c r="A212" s="235"/>
      <c r="B212" s="235"/>
      <c r="C212" s="235"/>
      <c r="D212" s="235"/>
      <c r="E212" s="235"/>
      <c r="F212" s="235"/>
      <c r="G212" s="235"/>
      <c r="H212" s="236"/>
      <c r="I212" s="236"/>
      <c r="J212" s="236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5"/>
      <c r="AA212" s="235"/>
    </row>
    <row r="213" spans="1:27" ht="12.75" customHeight="1" x14ac:dyDescent="0.25">
      <c r="A213" s="235"/>
      <c r="B213" s="235"/>
      <c r="C213" s="235"/>
      <c r="D213" s="235"/>
      <c r="E213" s="235"/>
      <c r="F213" s="235"/>
      <c r="G213" s="235"/>
      <c r="H213" s="236"/>
      <c r="I213" s="236"/>
      <c r="J213" s="236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5"/>
      <c r="AA213" s="235"/>
    </row>
    <row r="214" spans="1:27" ht="12.75" customHeight="1" x14ac:dyDescent="0.25">
      <c r="A214" s="235"/>
      <c r="B214" s="235"/>
      <c r="C214" s="235"/>
      <c r="D214" s="235"/>
      <c r="E214" s="235"/>
      <c r="F214" s="235"/>
      <c r="G214" s="235"/>
      <c r="H214" s="236"/>
      <c r="I214" s="236"/>
      <c r="J214" s="236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  <c r="AA214" s="235"/>
    </row>
    <row r="215" spans="1:27" ht="12.75" customHeight="1" x14ac:dyDescent="0.25">
      <c r="A215" s="235"/>
      <c r="B215" s="235"/>
      <c r="C215" s="235"/>
      <c r="D215" s="235"/>
      <c r="E215" s="235"/>
      <c r="F215" s="235"/>
      <c r="G215" s="235"/>
      <c r="H215" s="236"/>
      <c r="I215" s="236"/>
      <c r="J215" s="236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  <c r="AA215" s="235"/>
    </row>
    <row r="216" spans="1:27" ht="12.75" customHeight="1" x14ac:dyDescent="0.25">
      <c r="A216" s="235"/>
      <c r="B216" s="235"/>
      <c r="C216" s="235"/>
      <c r="D216" s="235"/>
      <c r="E216" s="235"/>
      <c r="F216" s="235"/>
      <c r="G216" s="235"/>
      <c r="H216" s="236"/>
      <c r="I216" s="236"/>
      <c r="J216" s="236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  <c r="AA216" s="235"/>
    </row>
    <row r="217" spans="1:27" ht="12.75" customHeight="1" x14ac:dyDescent="0.25">
      <c r="A217" s="235"/>
      <c r="B217" s="235"/>
      <c r="C217" s="235"/>
      <c r="D217" s="235"/>
      <c r="E217" s="235"/>
      <c r="F217" s="235"/>
      <c r="G217" s="235"/>
      <c r="H217" s="236"/>
      <c r="I217" s="236"/>
      <c r="J217" s="236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5"/>
      <c r="AA217" s="235"/>
    </row>
    <row r="218" spans="1:27" ht="12.75" customHeight="1" x14ac:dyDescent="0.25">
      <c r="A218" s="235"/>
      <c r="B218" s="235"/>
      <c r="C218" s="235"/>
      <c r="D218" s="235"/>
      <c r="E218" s="235"/>
      <c r="F218" s="235"/>
      <c r="G218" s="235"/>
      <c r="H218" s="236"/>
      <c r="I218" s="236"/>
      <c r="J218" s="236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5"/>
      <c r="AA218" s="235"/>
    </row>
    <row r="219" spans="1:27" ht="12.75" customHeight="1" x14ac:dyDescent="0.25">
      <c r="A219" s="235"/>
      <c r="B219" s="235"/>
      <c r="C219" s="235"/>
      <c r="D219" s="235"/>
      <c r="E219" s="235"/>
      <c r="F219" s="235"/>
      <c r="G219" s="235"/>
      <c r="H219" s="236"/>
      <c r="I219" s="236"/>
      <c r="J219" s="236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5"/>
      <c r="AA219" s="235"/>
    </row>
    <row r="220" spans="1:27" ht="12.75" customHeight="1" x14ac:dyDescent="0.25">
      <c r="A220" s="235"/>
      <c r="B220" s="235"/>
      <c r="C220" s="235"/>
      <c r="D220" s="235"/>
      <c r="E220" s="235"/>
      <c r="F220" s="235"/>
      <c r="G220" s="235"/>
      <c r="H220" s="236"/>
      <c r="I220" s="236"/>
      <c r="J220" s="236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  <c r="AA220" s="235"/>
    </row>
    <row r="221" spans="1:27" ht="12.75" customHeight="1" x14ac:dyDescent="0.25">
      <c r="A221" s="235"/>
      <c r="B221" s="235"/>
      <c r="C221" s="235"/>
      <c r="D221" s="235"/>
      <c r="E221" s="235"/>
      <c r="F221" s="235"/>
      <c r="G221" s="235"/>
      <c r="H221" s="236"/>
      <c r="I221" s="236"/>
      <c r="J221" s="236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  <c r="Y221" s="235"/>
      <c r="Z221" s="235"/>
      <c r="AA221" s="235"/>
    </row>
    <row r="222" spans="1:27" ht="12.75" customHeight="1" x14ac:dyDescent="0.25">
      <c r="A222" s="235"/>
      <c r="B222" s="235"/>
      <c r="C222" s="235"/>
      <c r="D222" s="235"/>
      <c r="E222" s="235"/>
      <c r="F222" s="235"/>
      <c r="G222" s="235"/>
      <c r="H222" s="236"/>
      <c r="I222" s="236"/>
      <c r="J222" s="236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  <c r="Y222" s="235"/>
      <c r="Z222" s="235"/>
      <c r="AA222" s="235"/>
    </row>
    <row r="223" spans="1:27" ht="12.75" customHeight="1" x14ac:dyDescent="0.25">
      <c r="A223" s="235"/>
      <c r="B223" s="235"/>
      <c r="C223" s="235"/>
      <c r="D223" s="235"/>
      <c r="E223" s="235"/>
      <c r="F223" s="235"/>
      <c r="G223" s="235"/>
      <c r="H223" s="236"/>
      <c r="I223" s="236"/>
      <c r="J223" s="236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5"/>
      <c r="AA223" s="235"/>
    </row>
    <row r="224" spans="1:27" ht="12.75" customHeight="1" x14ac:dyDescent="0.25">
      <c r="A224" s="235"/>
      <c r="B224" s="235"/>
      <c r="C224" s="235"/>
      <c r="D224" s="235"/>
      <c r="E224" s="235"/>
      <c r="F224" s="235"/>
      <c r="G224" s="235"/>
      <c r="H224" s="236"/>
      <c r="I224" s="236"/>
      <c r="J224" s="236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5"/>
      <c r="AA224" s="235"/>
    </row>
    <row r="225" spans="1:27" ht="12.75" customHeight="1" x14ac:dyDescent="0.25">
      <c r="A225" s="235"/>
      <c r="B225" s="235"/>
      <c r="C225" s="235"/>
      <c r="D225" s="235"/>
      <c r="E225" s="235"/>
      <c r="F225" s="235"/>
      <c r="G225" s="235"/>
      <c r="H225" s="236"/>
      <c r="I225" s="236"/>
      <c r="J225" s="236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5"/>
      <c r="AA225" s="235"/>
    </row>
    <row r="226" spans="1:27" ht="12.75" customHeight="1" x14ac:dyDescent="0.25">
      <c r="A226" s="235"/>
      <c r="B226" s="235"/>
      <c r="C226" s="235"/>
      <c r="D226" s="235"/>
      <c r="E226" s="235"/>
      <c r="F226" s="235"/>
      <c r="G226" s="235"/>
      <c r="H226" s="236"/>
      <c r="I226" s="236"/>
      <c r="J226" s="236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5"/>
      <c r="AA226" s="235"/>
    </row>
    <row r="227" spans="1:27" ht="12.75" customHeight="1" x14ac:dyDescent="0.25">
      <c r="A227" s="235"/>
      <c r="B227" s="235"/>
      <c r="C227" s="235"/>
      <c r="D227" s="235"/>
      <c r="E227" s="235"/>
      <c r="F227" s="235"/>
      <c r="G227" s="235"/>
      <c r="H227" s="236"/>
      <c r="I227" s="236"/>
      <c r="J227" s="236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  <c r="AA227" s="235"/>
    </row>
    <row r="228" spans="1:27" ht="12.75" customHeight="1" x14ac:dyDescent="0.25">
      <c r="A228" s="235"/>
      <c r="B228" s="235"/>
      <c r="C228" s="235"/>
      <c r="D228" s="235"/>
      <c r="E228" s="235"/>
      <c r="F228" s="235"/>
      <c r="G228" s="235"/>
      <c r="H228" s="236"/>
      <c r="I228" s="236"/>
      <c r="J228" s="236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  <c r="Y228" s="235"/>
      <c r="Z228" s="235"/>
      <c r="AA228" s="235"/>
    </row>
    <row r="229" spans="1:27" ht="12.75" customHeight="1" x14ac:dyDescent="0.25">
      <c r="A229" s="235"/>
      <c r="B229" s="235"/>
      <c r="C229" s="235"/>
      <c r="D229" s="235"/>
      <c r="E229" s="235"/>
      <c r="F229" s="235"/>
      <c r="G229" s="235"/>
      <c r="H229" s="236"/>
      <c r="I229" s="236"/>
      <c r="J229" s="236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  <c r="Y229" s="235"/>
      <c r="Z229" s="235"/>
      <c r="AA229" s="235"/>
    </row>
    <row r="230" spans="1:27" ht="12.75" customHeight="1" x14ac:dyDescent="0.25">
      <c r="A230" s="235"/>
      <c r="B230" s="235"/>
      <c r="C230" s="235"/>
      <c r="D230" s="235"/>
      <c r="E230" s="235"/>
      <c r="F230" s="235"/>
      <c r="G230" s="235"/>
      <c r="H230" s="236"/>
      <c r="I230" s="236"/>
      <c r="J230" s="236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5"/>
      <c r="AA230" s="235"/>
    </row>
    <row r="231" spans="1:27" ht="12.75" customHeight="1" x14ac:dyDescent="0.25">
      <c r="A231" s="235"/>
      <c r="B231" s="235"/>
      <c r="C231" s="235"/>
      <c r="D231" s="235"/>
      <c r="E231" s="235"/>
      <c r="F231" s="235"/>
      <c r="G231" s="235"/>
      <c r="H231" s="236"/>
      <c r="I231" s="236"/>
      <c r="J231" s="236"/>
      <c r="K231" s="235"/>
      <c r="L231" s="235"/>
      <c r="M231" s="235"/>
      <c r="N231" s="235"/>
      <c r="O231" s="235"/>
      <c r="P231" s="235"/>
      <c r="Q231" s="235"/>
      <c r="R231" s="235"/>
      <c r="S231" s="235"/>
      <c r="T231" s="235"/>
      <c r="U231" s="235"/>
      <c r="V231" s="235"/>
      <c r="W231" s="235"/>
      <c r="X231" s="235"/>
      <c r="Y231" s="235"/>
      <c r="Z231" s="235"/>
      <c r="AA231" s="235"/>
    </row>
    <row r="232" spans="1:27" ht="12.75" customHeight="1" x14ac:dyDescent="0.25">
      <c r="A232" s="235"/>
      <c r="B232" s="235"/>
      <c r="C232" s="235"/>
      <c r="D232" s="235"/>
      <c r="E232" s="235"/>
      <c r="F232" s="235"/>
      <c r="G232" s="235"/>
      <c r="H232" s="236"/>
      <c r="I232" s="236"/>
      <c r="J232" s="236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  <c r="Y232" s="235"/>
      <c r="Z232" s="235"/>
      <c r="AA232" s="235"/>
    </row>
    <row r="233" spans="1:27" ht="12.75" customHeight="1" x14ac:dyDescent="0.25">
      <c r="A233" s="235"/>
      <c r="B233" s="235"/>
      <c r="C233" s="235"/>
      <c r="D233" s="235"/>
      <c r="E233" s="235"/>
      <c r="F233" s="235"/>
      <c r="G233" s="235"/>
      <c r="H233" s="236"/>
      <c r="I233" s="236"/>
      <c r="J233" s="236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5"/>
      <c r="AA233" s="235"/>
    </row>
    <row r="234" spans="1:27" ht="12.75" customHeight="1" x14ac:dyDescent="0.25">
      <c r="A234" s="235"/>
      <c r="B234" s="235"/>
      <c r="C234" s="235"/>
      <c r="D234" s="235"/>
      <c r="E234" s="235"/>
      <c r="F234" s="235"/>
      <c r="G234" s="235"/>
      <c r="H234" s="236"/>
      <c r="I234" s="236"/>
      <c r="J234" s="236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  <c r="Y234" s="235"/>
      <c r="Z234" s="235"/>
      <c r="AA234" s="235"/>
    </row>
    <row r="235" spans="1:27" ht="12.75" customHeight="1" x14ac:dyDescent="0.25">
      <c r="A235" s="235"/>
      <c r="B235" s="235"/>
      <c r="C235" s="235"/>
      <c r="D235" s="235"/>
      <c r="E235" s="235"/>
      <c r="F235" s="235"/>
      <c r="G235" s="235"/>
      <c r="H235" s="236"/>
      <c r="I235" s="236"/>
      <c r="J235" s="236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  <c r="AA235" s="235"/>
    </row>
    <row r="236" spans="1:27" ht="12.75" customHeight="1" x14ac:dyDescent="0.25">
      <c r="A236" s="235"/>
      <c r="B236" s="235"/>
      <c r="C236" s="235"/>
      <c r="D236" s="235"/>
      <c r="E236" s="235"/>
      <c r="F236" s="235"/>
      <c r="G236" s="235"/>
      <c r="H236" s="236"/>
      <c r="I236" s="236"/>
      <c r="J236" s="236"/>
      <c r="K236" s="235"/>
      <c r="L236" s="235"/>
      <c r="M236" s="235"/>
      <c r="N236" s="235"/>
      <c r="O236" s="235"/>
      <c r="P236" s="235"/>
      <c r="Q236" s="235"/>
      <c r="R236" s="235"/>
      <c r="S236" s="235"/>
      <c r="T236" s="235"/>
      <c r="U236" s="235"/>
      <c r="V236" s="235"/>
      <c r="W236" s="235"/>
      <c r="X236" s="235"/>
      <c r="Y236" s="235"/>
      <c r="Z236" s="235"/>
      <c r="AA236" s="235"/>
    </row>
    <row r="237" spans="1:27" ht="12.75" customHeight="1" x14ac:dyDescent="0.25">
      <c r="A237" s="235"/>
      <c r="B237" s="235"/>
      <c r="C237" s="235"/>
      <c r="D237" s="235"/>
      <c r="E237" s="235"/>
      <c r="F237" s="235"/>
      <c r="G237" s="235"/>
      <c r="H237" s="236"/>
      <c r="I237" s="236"/>
      <c r="J237" s="236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5"/>
      <c r="AA237" s="235"/>
    </row>
    <row r="238" spans="1:27" ht="12.75" customHeight="1" x14ac:dyDescent="0.25">
      <c r="A238" s="235"/>
      <c r="B238" s="235"/>
      <c r="C238" s="235"/>
      <c r="D238" s="235"/>
      <c r="E238" s="235"/>
      <c r="F238" s="235"/>
      <c r="G238" s="235"/>
      <c r="H238" s="236"/>
      <c r="I238" s="236"/>
      <c r="J238" s="236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  <c r="AA238" s="235"/>
    </row>
    <row r="239" spans="1:27" ht="12.75" customHeight="1" x14ac:dyDescent="0.25">
      <c r="A239" s="235"/>
      <c r="B239" s="235"/>
      <c r="C239" s="235"/>
      <c r="D239" s="235"/>
      <c r="E239" s="235"/>
      <c r="F239" s="235"/>
      <c r="G239" s="235"/>
      <c r="H239" s="236"/>
      <c r="I239" s="236"/>
      <c r="J239" s="236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  <c r="Y239" s="235"/>
      <c r="Z239" s="235"/>
      <c r="AA239" s="235"/>
    </row>
    <row r="240" spans="1:27" ht="12.75" customHeight="1" x14ac:dyDescent="0.25">
      <c r="A240" s="235"/>
      <c r="B240" s="235"/>
      <c r="C240" s="235"/>
      <c r="D240" s="235"/>
      <c r="E240" s="235"/>
      <c r="F240" s="235"/>
      <c r="G240" s="235"/>
      <c r="H240" s="236"/>
      <c r="I240" s="236"/>
      <c r="J240" s="236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5"/>
      <c r="AA240" s="235"/>
    </row>
    <row r="241" spans="1:27" ht="12.75" customHeight="1" x14ac:dyDescent="0.25">
      <c r="A241" s="235"/>
      <c r="B241" s="235"/>
      <c r="C241" s="235"/>
      <c r="D241" s="235"/>
      <c r="E241" s="235"/>
      <c r="F241" s="235"/>
      <c r="G241" s="235"/>
      <c r="H241" s="236"/>
      <c r="I241" s="236"/>
      <c r="J241" s="236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5"/>
      <c r="AA241" s="235"/>
    </row>
    <row r="242" spans="1:27" ht="12.75" customHeight="1" x14ac:dyDescent="0.25">
      <c r="A242" s="235"/>
      <c r="B242" s="235"/>
      <c r="C242" s="235"/>
      <c r="D242" s="235"/>
      <c r="E242" s="235"/>
      <c r="F242" s="235"/>
      <c r="G242" s="235"/>
      <c r="H242" s="236"/>
      <c r="I242" s="236"/>
      <c r="J242" s="236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5"/>
      <c r="AA242" s="235"/>
    </row>
    <row r="243" spans="1:27" ht="12.75" customHeight="1" x14ac:dyDescent="0.25">
      <c r="A243" s="235"/>
      <c r="B243" s="235"/>
      <c r="C243" s="235"/>
      <c r="D243" s="235"/>
      <c r="E243" s="235"/>
      <c r="F243" s="235"/>
      <c r="G243" s="235"/>
      <c r="H243" s="236"/>
      <c r="I243" s="236"/>
      <c r="J243" s="236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  <c r="Y243" s="235"/>
      <c r="Z243" s="235"/>
      <c r="AA243" s="235"/>
    </row>
    <row r="244" spans="1:27" ht="12.75" customHeight="1" x14ac:dyDescent="0.25">
      <c r="A244" s="235"/>
      <c r="B244" s="235"/>
      <c r="C244" s="235"/>
      <c r="D244" s="235"/>
      <c r="E244" s="235"/>
      <c r="F244" s="235"/>
      <c r="G244" s="235"/>
      <c r="H244" s="236"/>
      <c r="I244" s="236"/>
      <c r="J244" s="236"/>
      <c r="K244" s="235"/>
      <c r="L244" s="235"/>
      <c r="M244" s="235"/>
      <c r="N244" s="235"/>
      <c r="O244" s="235"/>
      <c r="P244" s="235"/>
      <c r="Q244" s="235"/>
      <c r="R244" s="235"/>
      <c r="S244" s="235"/>
      <c r="T244" s="235"/>
      <c r="U244" s="235"/>
      <c r="V244" s="235"/>
      <c r="W244" s="235"/>
      <c r="X244" s="235"/>
      <c r="Y244" s="235"/>
      <c r="Z244" s="235"/>
      <c r="AA244" s="235"/>
    </row>
    <row r="245" spans="1:27" ht="12.75" customHeight="1" x14ac:dyDescent="0.25">
      <c r="A245" s="235"/>
      <c r="B245" s="235"/>
      <c r="C245" s="235"/>
      <c r="D245" s="235"/>
      <c r="E245" s="235"/>
      <c r="F245" s="235"/>
      <c r="G245" s="235"/>
      <c r="H245" s="236"/>
      <c r="I245" s="236"/>
      <c r="J245" s="236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5"/>
      <c r="AA245" s="235"/>
    </row>
    <row r="246" spans="1:27" ht="12.75" customHeight="1" x14ac:dyDescent="0.25">
      <c r="A246" s="235"/>
      <c r="B246" s="235"/>
      <c r="C246" s="235"/>
      <c r="D246" s="235"/>
      <c r="E246" s="235"/>
      <c r="F246" s="235"/>
      <c r="G246" s="235"/>
      <c r="H246" s="236"/>
      <c r="I246" s="236"/>
      <c r="J246" s="236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  <c r="Y246" s="235"/>
      <c r="Z246" s="235"/>
      <c r="AA246" s="235"/>
    </row>
    <row r="247" spans="1:27" ht="12.75" customHeight="1" x14ac:dyDescent="0.25">
      <c r="A247" s="235"/>
      <c r="B247" s="235"/>
      <c r="C247" s="235"/>
      <c r="D247" s="235"/>
      <c r="E247" s="235"/>
      <c r="F247" s="235"/>
      <c r="G247" s="235"/>
      <c r="H247" s="236"/>
      <c r="I247" s="236"/>
      <c r="J247" s="236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  <c r="Y247" s="235"/>
      <c r="Z247" s="235"/>
      <c r="AA247" s="235"/>
    </row>
    <row r="248" spans="1:27" ht="12.75" customHeight="1" x14ac:dyDescent="0.25">
      <c r="A248" s="235"/>
      <c r="B248" s="235"/>
      <c r="C248" s="235"/>
      <c r="D248" s="235"/>
      <c r="E248" s="235"/>
      <c r="F248" s="235"/>
      <c r="G248" s="235"/>
      <c r="H248" s="236"/>
      <c r="I248" s="236"/>
      <c r="J248" s="236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  <c r="Y248" s="235"/>
      <c r="Z248" s="235"/>
      <c r="AA248" s="235"/>
    </row>
    <row r="249" spans="1:27" ht="12.75" customHeight="1" x14ac:dyDescent="0.25">
      <c r="A249" s="235"/>
      <c r="B249" s="235"/>
      <c r="C249" s="235"/>
      <c r="D249" s="235"/>
      <c r="E249" s="235"/>
      <c r="F249" s="235"/>
      <c r="G249" s="235"/>
      <c r="H249" s="236"/>
      <c r="I249" s="236"/>
      <c r="J249" s="236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5"/>
      <c r="AA249" s="235"/>
    </row>
    <row r="250" spans="1:27" ht="12.75" customHeight="1" x14ac:dyDescent="0.25">
      <c r="A250" s="235"/>
      <c r="B250" s="235"/>
      <c r="C250" s="235"/>
      <c r="D250" s="235"/>
      <c r="E250" s="235"/>
      <c r="F250" s="235"/>
      <c r="G250" s="235"/>
      <c r="H250" s="236"/>
      <c r="I250" s="236"/>
      <c r="J250" s="236"/>
      <c r="K250" s="235"/>
      <c r="L250" s="235"/>
      <c r="M250" s="235"/>
      <c r="N250" s="235"/>
      <c r="O250" s="235"/>
      <c r="P250" s="235"/>
      <c r="Q250" s="235"/>
      <c r="R250" s="235"/>
      <c r="S250" s="235"/>
      <c r="T250" s="235"/>
      <c r="U250" s="235"/>
      <c r="V250" s="235"/>
      <c r="W250" s="235"/>
      <c r="X250" s="235"/>
      <c r="Y250" s="235"/>
      <c r="Z250" s="235"/>
      <c r="AA250" s="235"/>
    </row>
    <row r="251" spans="1:27" ht="12.75" customHeight="1" x14ac:dyDescent="0.25">
      <c r="A251" s="235"/>
      <c r="B251" s="235"/>
      <c r="C251" s="235"/>
      <c r="D251" s="235"/>
      <c r="E251" s="235"/>
      <c r="F251" s="235"/>
      <c r="G251" s="235"/>
      <c r="H251" s="236"/>
      <c r="I251" s="236"/>
      <c r="J251" s="236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  <c r="Y251" s="235"/>
      <c r="Z251" s="235"/>
      <c r="AA251" s="235"/>
    </row>
    <row r="252" spans="1:27" ht="12.75" customHeight="1" x14ac:dyDescent="0.25">
      <c r="A252" s="235"/>
      <c r="B252" s="235"/>
      <c r="C252" s="235"/>
      <c r="D252" s="235"/>
      <c r="E252" s="235"/>
      <c r="F252" s="235"/>
      <c r="G252" s="235"/>
      <c r="H252" s="236"/>
      <c r="I252" s="236"/>
      <c r="J252" s="236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  <c r="AA252" s="235"/>
    </row>
    <row r="253" spans="1:27" ht="12.75" customHeight="1" x14ac:dyDescent="0.25">
      <c r="A253" s="235"/>
      <c r="B253" s="235"/>
      <c r="C253" s="235"/>
      <c r="D253" s="235"/>
      <c r="E253" s="235"/>
      <c r="F253" s="235"/>
      <c r="G253" s="235"/>
      <c r="H253" s="236"/>
      <c r="I253" s="236"/>
      <c r="J253" s="236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  <c r="Y253" s="235"/>
      <c r="Z253" s="235"/>
      <c r="AA253" s="235"/>
    </row>
    <row r="254" spans="1:27" ht="12.75" customHeight="1" x14ac:dyDescent="0.25">
      <c r="A254" s="235"/>
      <c r="B254" s="235"/>
      <c r="C254" s="235"/>
      <c r="D254" s="235"/>
      <c r="E254" s="235"/>
      <c r="F254" s="235"/>
      <c r="G254" s="235"/>
      <c r="H254" s="236"/>
      <c r="I254" s="236"/>
      <c r="J254" s="236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  <c r="AA254" s="235"/>
    </row>
    <row r="255" spans="1:27" ht="12.75" customHeight="1" x14ac:dyDescent="0.25">
      <c r="A255" s="235"/>
      <c r="B255" s="235"/>
      <c r="C255" s="235"/>
      <c r="D255" s="235"/>
      <c r="E255" s="235"/>
      <c r="F255" s="235"/>
      <c r="G255" s="235"/>
      <c r="H255" s="236"/>
      <c r="I255" s="236"/>
      <c r="J255" s="236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  <c r="AA255" s="235"/>
    </row>
    <row r="256" spans="1:27" ht="12.75" customHeight="1" x14ac:dyDescent="0.25">
      <c r="A256" s="235"/>
      <c r="B256" s="235"/>
      <c r="C256" s="235"/>
      <c r="D256" s="235"/>
      <c r="E256" s="235"/>
      <c r="F256" s="235"/>
      <c r="G256" s="235"/>
      <c r="H256" s="236"/>
      <c r="I256" s="236"/>
      <c r="J256" s="236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  <c r="Z256" s="235"/>
      <c r="AA256" s="235"/>
    </row>
    <row r="257" spans="1:27" ht="12.75" customHeight="1" x14ac:dyDescent="0.25">
      <c r="A257" s="235"/>
      <c r="B257" s="235"/>
      <c r="C257" s="235"/>
      <c r="D257" s="235"/>
      <c r="E257" s="235"/>
      <c r="F257" s="235"/>
      <c r="G257" s="235"/>
      <c r="H257" s="236"/>
      <c r="I257" s="236"/>
      <c r="J257" s="236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5"/>
      <c r="AA257" s="235"/>
    </row>
    <row r="258" spans="1:27" ht="12.75" customHeight="1" x14ac:dyDescent="0.25">
      <c r="A258" s="235"/>
      <c r="B258" s="235"/>
      <c r="C258" s="235"/>
      <c r="D258" s="235"/>
      <c r="E258" s="235"/>
      <c r="F258" s="235"/>
      <c r="G258" s="235"/>
      <c r="H258" s="236"/>
      <c r="I258" s="236"/>
      <c r="J258" s="236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  <c r="Z258" s="235"/>
      <c r="AA258" s="235"/>
    </row>
    <row r="259" spans="1:27" ht="12.75" customHeight="1" x14ac:dyDescent="0.25">
      <c r="A259" s="235"/>
      <c r="B259" s="235"/>
      <c r="C259" s="235"/>
      <c r="D259" s="235"/>
      <c r="E259" s="235"/>
      <c r="F259" s="235"/>
      <c r="G259" s="235"/>
      <c r="H259" s="236"/>
      <c r="I259" s="236"/>
      <c r="J259" s="236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  <c r="AA259" s="235"/>
    </row>
    <row r="260" spans="1:27" ht="12.75" customHeight="1" x14ac:dyDescent="0.25">
      <c r="A260" s="235"/>
      <c r="B260" s="235"/>
      <c r="C260" s="235"/>
      <c r="D260" s="235"/>
      <c r="E260" s="235"/>
      <c r="F260" s="235"/>
      <c r="G260" s="235"/>
      <c r="H260" s="236"/>
      <c r="I260" s="236"/>
      <c r="J260" s="236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5"/>
      <c r="AA260" s="235"/>
    </row>
    <row r="261" spans="1:27" ht="12.75" customHeight="1" x14ac:dyDescent="0.25">
      <c r="A261" s="235"/>
      <c r="B261" s="235"/>
      <c r="C261" s="235"/>
      <c r="D261" s="235"/>
      <c r="E261" s="235"/>
      <c r="F261" s="235"/>
      <c r="G261" s="235"/>
      <c r="H261" s="236"/>
      <c r="I261" s="236"/>
      <c r="J261" s="236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5"/>
      <c r="Z261" s="235"/>
      <c r="AA261" s="235"/>
    </row>
    <row r="262" spans="1:27" ht="12.75" customHeight="1" x14ac:dyDescent="0.25">
      <c r="A262" s="235"/>
      <c r="B262" s="235"/>
      <c r="C262" s="235"/>
      <c r="D262" s="235"/>
      <c r="E262" s="235"/>
      <c r="F262" s="235"/>
      <c r="G262" s="235"/>
      <c r="H262" s="236"/>
      <c r="I262" s="236"/>
      <c r="J262" s="236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5"/>
      <c r="AA262" s="235"/>
    </row>
    <row r="263" spans="1:27" ht="12.75" customHeight="1" x14ac:dyDescent="0.25">
      <c r="A263" s="235"/>
      <c r="B263" s="235"/>
      <c r="C263" s="235"/>
      <c r="D263" s="235"/>
      <c r="E263" s="235"/>
      <c r="F263" s="235"/>
      <c r="G263" s="235"/>
      <c r="H263" s="236"/>
      <c r="I263" s="236"/>
      <c r="J263" s="236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  <c r="Z263" s="235"/>
      <c r="AA263" s="235"/>
    </row>
    <row r="264" spans="1:27" ht="12.75" customHeight="1" x14ac:dyDescent="0.25">
      <c r="A264" s="235"/>
      <c r="B264" s="235"/>
      <c r="C264" s="235"/>
      <c r="D264" s="235"/>
      <c r="E264" s="235"/>
      <c r="F264" s="235"/>
      <c r="G264" s="235"/>
      <c r="H264" s="236"/>
      <c r="I264" s="236"/>
      <c r="J264" s="236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  <c r="Z264" s="235"/>
      <c r="AA264" s="235"/>
    </row>
    <row r="265" spans="1:27" ht="12.75" customHeight="1" x14ac:dyDescent="0.25">
      <c r="A265" s="235"/>
      <c r="B265" s="235"/>
      <c r="C265" s="235"/>
      <c r="D265" s="235"/>
      <c r="E265" s="235"/>
      <c r="F265" s="235"/>
      <c r="G265" s="235"/>
      <c r="H265" s="236"/>
      <c r="I265" s="236"/>
      <c r="J265" s="236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5"/>
      <c r="AA265" s="235"/>
    </row>
    <row r="266" spans="1:27" ht="12.75" customHeight="1" x14ac:dyDescent="0.25">
      <c r="A266" s="235"/>
      <c r="B266" s="235"/>
      <c r="C266" s="235"/>
      <c r="D266" s="235"/>
      <c r="E266" s="235"/>
      <c r="F266" s="235"/>
      <c r="G266" s="235"/>
      <c r="H266" s="236"/>
      <c r="I266" s="236"/>
      <c r="J266" s="236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  <c r="Y266" s="235"/>
      <c r="Z266" s="235"/>
      <c r="AA266" s="235"/>
    </row>
    <row r="267" spans="1:27" ht="12.75" customHeight="1" x14ac:dyDescent="0.25">
      <c r="A267" s="235"/>
      <c r="B267" s="235"/>
      <c r="C267" s="235"/>
      <c r="D267" s="235"/>
      <c r="E267" s="235"/>
      <c r="F267" s="235"/>
      <c r="G267" s="235"/>
      <c r="H267" s="236"/>
      <c r="I267" s="236"/>
      <c r="J267" s="236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5"/>
      <c r="AA267" s="235"/>
    </row>
    <row r="268" spans="1:27" ht="12.75" customHeight="1" x14ac:dyDescent="0.25">
      <c r="A268" s="235"/>
      <c r="B268" s="235"/>
      <c r="C268" s="235"/>
      <c r="D268" s="235"/>
      <c r="E268" s="235"/>
      <c r="F268" s="235"/>
      <c r="G268" s="235"/>
      <c r="H268" s="236"/>
      <c r="I268" s="236"/>
      <c r="J268" s="236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5"/>
      <c r="AA268" s="235"/>
    </row>
    <row r="269" spans="1:27" ht="12.75" customHeight="1" x14ac:dyDescent="0.25">
      <c r="A269" s="235"/>
      <c r="B269" s="235"/>
      <c r="C269" s="235"/>
      <c r="D269" s="235"/>
      <c r="E269" s="235"/>
      <c r="F269" s="235"/>
      <c r="G269" s="235"/>
      <c r="H269" s="236"/>
      <c r="I269" s="236"/>
      <c r="J269" s="236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  <c r="Y269" s="235"/>
      <c r="Z269" s="235"/>
      <c r="AA269" s="235"/>
    </row>
    <row r="270" spans="1:27" ht="12.75" customHeight="1" x14ac:dyDescent="0.25">
      <c r="A270" s="235"/>
      <c r="B270" s="235"/>
      <c r="C270" s="235"/>
      <c r="D270" s="235"/>
      <c r="E270" s="235"/>
      <c r="F270" s="235"/>
      <c r="G270" s="235"/>
      <c r="H270" s="236"/>
      <c r="I270" s="236"/>
      <c r="J270" s="236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  <c r="AA270" s="235"/>
    </row>
    <row r="271" spans="1:27" ht="12.75" customHeight="1" x14ac:dyDescent="0.25">
      <c r="A271" s="235"/>
      <c r="B271" s="235"/>
      <c r="C271" s="235"/>
      <c r="D271" s="235"/>
      <c r="E271" s="235"/>
      <c r="F271" s="235"/>
      <c r="G271" s="235"/>
      <c r="H271" s="236"/>
      <c r="I271" s="236"/>
      <c r="J271" s="236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5"/>
      <c r="AA271" s="235"/>
    </row>
    <row r="272" spans="1:27" ht="12.75" customHeight="1" x14ac:dyDescent="0.25">
      <c r="A272" s="235"/>
      <c r="B272" s="235"/>
      <c r="C272" s="235"/>
      <c r="D272" s="235"/>
      <c r="E272" s="235"/>
      <c r="F272" s="235"/>
      <c r="G272" s="235"/>
      <c r="H272" s="236"/>
      <c r="I272" s="236"/>
      <c r="J272" s="236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  <c r="AA272" s="235"/>
    </row>
    <row r="273" spans="1:27" ht="12.75" customHeight="1" x14ac:dyDescent="0.25">
      <c r="A273" s="235"/>
      <c r="B273" s="235"/>
      <c r="C273" s="235"/>
      <c r="D273" s="235"/>
      <c r="E273" s="235"/>
      <c r="F273" s="235"/>
      <c r="G273" s="235"/>
      <c r="H273" s="236"/>
      <c r="I273" s="236"/>
      <c r="J273" s="236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  <c r="X273" s="235"/>
      <c r="Y273" s="235"/>
      <c r="Z273" s="235"/>
      <c r="AA273" s="235"/>
    </row>
    <row r="274" spans="1:27" ht="12.75" customHeight="1" x14ac:dyDescent="0.25">
      <c r="A274" s="235"/>
      <c r="B274" s="235"/>
      <c r="C274" s="235"/>
      <c r="D274" s="235"/>
      <c r="E274" s="235"/>
      <c r="F274" s="235"/>
      <c r="G274" s="235"/>
      <c r="H274" s="236"/>
      <c r="I274" s="236"/>
      <c r="J274" s="236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  <c r="AA274" s="235"/>
    </row>
    <row r="275" spans="1:27" ht="12.75" customHeight="1" x14ac:dyDescent="0.25">
      <c r="A275" s="235"/>
      <c r="B275" s="235"/>
      <c r="C275" s="235"/>
      <c r="D275" s="235"/>
      <c r="E275" s="235"/>
      <c r="F275" s="235"/>
      <c r="G275" s="235"/>
      <c r="H275" s="236"/>
      <c r="I275" s="236"/>
      <c r="J275" s="236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5"/>
      <c r="AA275" s="235"/>
    </row>
    <row r="276" spans="1:27" ht="12.75" customHeight="1" x14ac:dyDescent="0.25">
      <c r="A276" s="235"/>
      <c r="B276" s="235"/>
      <c r="C276" s="235"/>
      <c r="D276" s="235"/>
      <c r="E276" s="235"/>
      <c r="F276" s="235"/>
      <c r="G276" s="235"/>
      <c r="H276" s="236"/>
      <c r="I276" s="236"/>
      <c r="J276" s="236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5"/>
      <c r="AA276" s="235"/>
    </row>
    <row r="277" spans="1:27" ht="12.75" customHeight="1" x14ac:dyDescent="0.25">
      <c r="A277" s="235"/>
      <c r="B277" s="235"/>
      <c r="C277" s="235"/>
      <c r="D277" s="235"/>
      <c r="E277" s="235"/>
      <c r="F277" s="235"/>
      <c r="G277" s="235"/>
      <c r="H277" s="236"/>
      <c r="I277" s="236"/>
      <c r="J277" s="236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  <c r="Y277" s="235"/>
      <c r="Z277" s="235"/>
      <c r="AA277" s="235"/>
    </row>
    <row r="278" spans="1:27" ht="12.75" customHeight="1" x14ac:dyDescent="0.25">
      <c r="A278" s="235"/>
      <c r="B278" s="235"/>
      <c r="C278" s="235"/>
      <c r="D278" s="235"/>
      <c r="E278" s="235"/>
      <c r="F278" s="235"/>
      <c r="G278" s="235"/>
      <c r="H278" s="236"/>
      <c r="I278" s="236"/>
      <c r="J278" s="236"/>
      <c r="K278" s="235"/>
      <c r="L278" s="235"/>
      <c r="M278" s="235"/>
      <c r="N278" s="235"/>
      <c r="O278" s="235"/>
      <c r="P278" s="235"/>
      <c r="Q278" s="235"/>
      <c r="R278" s="235"/>
      <c r="S278" s="235"/>
      <c r="T278" s="235"/>
      <c r="U278" s="235"/>
      <c r="V278" s="235"/>
      <c r="W278" s="235"/>
      <c r="X278" s="235"/>
      <c r="Y278" s="235"/>
      <c r="Z278" s="235"/>
      <c r="AA278" s="235"/>
    </row>
    <row r="279" spans="1:27" ht="12.75" customHeight="1" x14ac:dyDescent="0.25">
      <c r="A279" s="235"/>
      <c r="B279" s="235"/>
      <c r="C279" s="235"/>
      <c r="D279" s="235"/>
      <c r="E279" s="235"/>
      <c r="F279" s="235"/>
      <c r="G279" s="235"/>
      <c r="H279" s="236"/>
      <c r="I279" s="236"/>
      <c r="J279" s="236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  <c r="Y279" s="235"/>
      <c r="Z279" s="235"/>
      <c r="AA279" s="235"/>
    </row>
    <row r="280" spans="1:27" ht="12.75" customHeight="1" x14ac:dyDescent="0.25">
      <c r="A280" s="235"/>
      <c r="B280" s="235"/>
      <c r="C280" s="235"/>
      <c r="D280" s="235"/>
      <c r="E280" s="235"/>
      <c r="F280" s="235"/>
      <c r="G280" s="235"/>
      <c r="H280" s="236"/>
      <c r="I280" s="236"/>
      <c r="J280" s="236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  <c r="Y280" s="235"/>
      <c r="Z280" s="235"/>
      <c r="AA280" s="235"/>
    </row>
    <row r="281" spans="1:27" ht="12.75" customHeight="1" x14ac:dyDescent="0.25">
      <c r="A281" s="235"/>
      <c r="B281" s="235"/>
      <c r="C281" s="235"/>
      <c r="D281" s="235"/>
      <c r="E281" s="235"/>
      <c r="F281" s="235"/>
      <c r="G281" s="235"/>
      <c r="H281" s="236"/>
      <c r="I281" s="236"/>
      <c r="J281" s="236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  <c r="Y281" s="235"/>
      <c r="Z281" s="235"/>
      <c r="AA281" s="235"/>
    </row>
    <row r="282" spans="1:27" ht="12.75" customHeight="1" x14ac:dyDescent="0.25">
      <c r="A282" s="235"/>
      <c r="B282" s="235"/>
      <c r="C282" s="235"/>
      <c r="D282" s="235"/>
      <c r="E282" s="235"/>
      <c r="F282" s="235"/>
      <c r="G282" s="235"/>
      <c r="H282" s="236"/>
      <c r="I282" s="236"/>
      <c r="J282" s="236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  <c r="Z282" s="235"/>
      <c r="AA282" s="235"/>
    </row>
    <row r="283" spans="1:27" ht="12.75" customHeight="1" x14ac:dyDescent="0.25">
      <c r="A283" s="235"/>
      <c r="B283" s="235"/>
      <c r="C283" s="235"/>
      <c r="D283" s="235"/>
      <c r="E283" s="235"/>
      <c r="F283" s="235"/>
      <c r="G283" s="235"/>
      <c r="H283" s="236"/>
      <c r="I283" s="236"/>
      <c r="J283" s="236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  <c r="Z283" s="235"/>
      <c r="AA283" s="235"/>
    </row>
    <row r="284" spans="1:27" ht="12.75" customHeight="1" x14ac:dyDescent="0.25">
      <c r="A284" s="235"/>
      <c r="B284" s="235"/>
      <c r="C284" s="235"/>
      <c r="D284" s="235"/>
      <c r="E284" s="235"/>
      <c r="F284" s="235"/>
      <c r="G284" s="235"/>
      <c r="H284" s="236"/>
      <c r="I284" s="236"/>
      <c r="J284" s="236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  <c r="Z284" s="235"/>
      <c r="AA284" s="235"/>
    </row>
    <row r="285" spans="1:27" ht="12.75" customHeight="1" x14ac:dyDescent="0.25">
      <c r="A285" s="235"/>
      <c r="B285" s="235"/>
      <c r="C285" s="235"/>
      <c r="D285" s="235"/>
      <c r="E285" s="235"/>
      <c r="F285" s="235"/>
      <c r="G285" s="235"/>
      <c r="H285" s="236"/>
      <c r="I285" s="236"/>
      <c r="J285" s="236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  <c r="Z285" s="235"/>
      <c r="AA285" s="235"/>
    </row>
    <row r="286" spans="1:27" ht="12.75" customHeight="1" x14ac:dyDescent="0.25">
      <c r="A286" s="235"/>
      <c r="B286" s="235"/>
      <c r="C286" s="235"/>
      <c r="D286" s="235"/>
      <c r="E286" s="235"/>
      <c r="F286" s="235"/>
      <c r="G286" s="235"/>
      <c r="H286" s="236"/>
      <c r="I286" s="236"/>
      <c r="J286" s="236"/>
      <c r="K286" s="235"/>
      <c r="L286" s="235"/>
      <c r="M286" s="235"/>
      <c r="N286" s="235"/>
      <c r="O286" s="235"/>
      <c r="P286" s="235"/>
      <c r="Q286" s="235"/>
      <c r="R286" s="235"/>
      <c r="S286" s="235"/>
      <c r="T286" s="235"/>
      <c r="U286" s="235"/>
      <c r="V286" s="235"/>
      <c r="W286" s="235"/>
      <c r="X286" s="235"/>
      <c r="Y286" s="235"/>
      <c r="Z286" s="235"/>
      <c r="AA286" s="235"/>
    </row>
    <row r="287" spans="1:27" ht="12.75" customHeight="1" x14ac:dyDescent="0.25">
      <c r="A287" s="235"/>
      <c r="B287" s="235"/>
      <c r="C287" s="235"/>
      <c r="D287" s="235"/>
      <c r="E287" s="235"/>
      <c r="F287" s="235"/>
      <c r="G287" s="235"/>
      <c r="H287" s="236"/>
      <c r="I287" s="236"/>
      <c r="J287" s="236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5"/>
      <c r="AA287" s="235"/>
    </row>
    <row r="288" spans="1:27" ht="12.75" customHeight="1" x14ac:dyDescent="0.25">
      <c r="A288" s="235"/>
      <c r="B288" s="235"/>
      <c r="C288" s="235"/>
      <c r="D288" s="235"/>
      <c r="E288" s="235"/>
      <c r="F288" s="235"/>
      <c r="G288" s="235"/>
      <c r="H288" s="236"/>
      <c r="I288" s="236"/>
      <c r="J288" s="236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  <c r="AA288" s="235"/>
    </row>
    <row r="289" spans="1:27" ht="12.75" customHeight="1" x14ac:dyDescent="0.25">
      <c r="A289" s="235"/>
      <c r="B289" s="235"/>
      <c r="C289" s="235"/>
      <c r="D289" s="235"/>
      <c r="E289" s="235"/>
      <c r="F289" s="235"/>
      <c r="G289" s="235"/>
      <c r="H289" s="236"/>
      <c r="I289" s="236"/>
      <c r="J289" s="236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5"/>
      <c r="AA289" s="235"/>
    </row>
    <row r="290" spans="1:27" ht="12.75" customHeight="1" x14ac:dyDescent="0.25">
      <c r="A290" s="235"/>
      <c r="B290" s="235"/>
      <c r="C290" s="235"/>
      <c r="D290" s="235"/>
      <c r="E290" s="235"/>
      <c r="F290" s="235"/>
      <c r="G290" s="235"/>
      <c r="H290" s="236"/>
      <c r="I290" s="236"/>
      <c r="J290" s="236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  <c r="Z290" s="235"/>
      <c r="AA290" s="235"/>
    </row>
    <row r="291" spans="1:27" ht="12.75" customHeight="1" x14ac:dyDescent="0.25">
      <c r="A291" s="235"/>
      <c r="B291" s="235"/>
      <c r="C291" s="235"/>
      <c r="D291" s="235"/>
      <c r="E291" s="235"/>
      <c r="F291" s="235"/>
      <c r="G291" s="235"/>
      <c r="H291" s="236"/>
      <c r="I291" s="236"/>
      <c r="J291" s="236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5"/>
      <c r="AA291" s="235"/>
    </row>
    <row r="292" spans="1:27" ht="12.75" customHeight="1" x14ac:dyDescent="0.25">
      <c r="A292" s="235"/>
      <c r="B292" s="235"/>
      <c r="C292" s="235"/>
      <c r="D292" s="235"/>
      <c r="E292" s="235"/>
      <c r="F292" s="235"/>
      <c r="G292" s="235"/>
      <c r="H292" s="236"/>
      <c r="I292" s="236"/>
      <c r="J292" s="236"/>
      <c r="K292" s="235"/>
      <c r="L292" s="235"/>
      <c r="M292" s="235"/>
      <c r="N292" s="235"/>
      <c r="O292" s="235"/>
      <c r="P292" s="235"/>
      <c r="Q292" s="235"/>
      <c r="R292" s="235"/>
      <c r="S292" s="235"/>
      <c r="T292" s="235"/>
      <c r="U292" s="235"/>
      <c r="V292" s="235"/>
      <c r="W292" s="235"/>
      <c r="X292" s="235"/>
      <c r="Y292" s="235"/>
      <c r="Z292" s="235"/>
      <c r="AA292" s="235"/>
    </row>
    <row r="293" spans="1:27" ht="12.75" customHeight="1" x14ac:dyDescent="0.25">
      <c r="A293" s="235"/>
      <c r="B293" s="235"/>
      <c r="C293" s="235"/>
      <c r="D293" s="235"/>
      <c r="E293" s="235"/>
      <c r="F293" s="235"/>
      <c r="G293" s="235"/>
      <c r="H293" s="236"/>
      <c r="I293" s="236"/>
      <c r="J293" s="236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  <c r="Z293" s="235"/>
      <c r="AA293" s="235"/>
    </row>
    <row r="294" spans="1:27" ht="12.75" customHeight="1" x14ac:dyDescent="0.25">
      <c r="A294" s="235"/>
      <c r="B294" s="235"/>
      <c r="C294" s="235"/>
      <c r="D294" s="235"/>
      <c r="E294" s="235"/>
      <c r="F294" s="235"/>
      <c r="G294" s="235"/>
      <c r="H294" s="236"/>
      <c r="I294" s="236"/>
      <c r="J294" s="236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5"/>
      <c r="AA294" s="235"/>
    </row>
    <row r="295" spans="1:27" ht="12.75" customHeight="1" x14ac:dyDescent="0.25">
      <c r="A295" s="235"/>
      <c r="B295" s="235"/>
      <c r="C295" s="235"/>
      <c r="D295" s="235"/>
      <c r="E295" s="235"/>
      <c r="F295" s="235"/>
      <c r="G295" s="235"/>
      <c r="H295" s="236"/>
      <c r="I295" s="236"/>
      <c r="J295" s="236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5"/>
      <c r="AA295" s="235"/>
    </row>
    <row r="296" spans="1:27" ht="12.75" customHeight="1" x14ac:dyDescent="0.25">
      <c r="A296" s="235"/>
      <c r="B296" s="235"/>
      <c r="C296" s="235"/>
      <c r="D296" s="235"/>
      <c r="E296" s="235"/>
      <c r="F296" s="235"/>
      <c r="G296" s="235"/>
      <c r="H296" s="236"/>
      <c r="I296" s="236"/>
      <c r="J296" s="236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  <c r="AA296" s="235"/>
    </row>
    <row r="297" spans="1:27" ht="12.75" customHeight="1" x14ac:dyDescent="0.25">
      <c r="A297" s="235"/>
      <c r="B297" s="235"/>
      <c r="C297" s="235"/>
      <c r="D297" s="235"/>
      <c r="E297" s="235"/>
      <c r="F297" s="235"/>
      <c r="G297" s="235"/>
      <c r="H297" s="236"/>
      <c r="I297" s="236"/>
      <c r="J297" s="236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  <c r="AA297" s="235"/>
    </row>
    <row r="298" spans="1:27" ht="12.75" customHeight="1" x14ac:dyDescent="0.25">
      <c r="A298" s="235"/>
      <c r="B298" s="235"/>
      <c r="C298" s="235"/>
      <c r="D298" s="235"/>
      <c r="E298" s="235"/>
      <c r="F298" s="235"/>
      <c r="G298" s="235"/>
      <c r="H298" s="236"/>
      <c r="I298" s="236"/>
      <c r="J298" s="236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  <c r="AA298" s="235"/>
    </row>
    <row r="299" spans="1:27" ht="12.75" customHeight="1" x14ac:dyDescent="0.25">
      <c r="A299" s="235"/>
      <c r="B299" s="235"/>
      <c r="C299" s="235"/>
      <c r="D299" s="235"/>
      <c r="E299" s="235"/>
      <c r="F299" s="235"/>
      <c r="G299" s="235"/>
      <c r="H299" s="236"/>
      <c r="I299" s="236"/>
      <c r="J299" s="236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  <c r="AA299" s="235"/>
    </row>
    <row r="300" spans="1:27" ht="12.75" customHeight="1" x14ac:dyDescent="0.25">
      <c r="A300" s="235"/>
      <c r="B300" s="235"/>
      <c r="C300" s="235"/>
      <c r="D300" s="235"/>
      <c r="E300" s="235"/>
      <c r="F300" s="235"/>
      <c r="G300" s="235"/>
      <c r="H300" s="236"/>
      <c r="I300" s="236"/>
      <c r="J300" s="236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  <c r="AA300" s="235"/>
    </row>
    <row r="301" spans="1:27" ht="12.75" customHeight="1" x14ac:dyDescent="0.25">
      <c r="A301" s="235"/>
      <c r="B301" s="235"/>
      <c r="C301" s="235"/>
      <c r="D301" s="235"/>
      <c r="E301" s="235"/>
      <c r="F301" s="235"/>
      <c r="G301" s="235"/>
      <c r="H301" s="236"/>
      <c r="I301" s="236"/>
      <c r="J301" s="236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  <c r="AA301" s="235"/>
    </row>
    <row r="302" spans="1:27" ht="12.75" customHeight="1" x14ac:dyDescent="0.25">
      <c r="A302" s="235"/>
      <c r="B302" s="235"/>
      <c r="C302" s="235"/>
      <c r="D302" s="235"/>
      <c r="E302" s="235"/>
      <c r="F302" s="235"/>
      <c r="G302" s="235"/>
      <c r="H302" s="236"/>
      <c r="I302" s="236"/>
      <c r="J302" s="236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  <c r="AA302" s="235"/>
    </row>
    <row r="303" spans="1:27" ht="12.75" customHeight="1" x14ac:dyDescent="0.25">
      <c r="A303" s="235"/>
      <c r="B303" s="235"/>
      <c r="C303" s="235"/>
      <c r="D303" s="235"/>
      <c r="E303" s="235"/>
      <c r="F303" s="235"/>
      <c r="G303" s="235"/>
      <c r="H303" s="236"/>
      <c r="I303" s="236"/>
      <c r="J303" s="236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  <c r="Z303" s="235"/>
      <c r="AA303" s="235"/>
    </row>
    <row r="304" spans="1:27" ht="12.75" customHeight="1" x14ac:dyDescent="0.25">
      <c r="A304" s="235"/>
      <c r="B304" s="235"/>
      <c r="C304" s="235"/>
      <c r="D304" s="235"/>
      <c r="E304" s="235"/>
      <c r="F304" s="235"/>
      <c r="G304" s="235"/>
      <c r="H304" s="236"/>
      <c r="I304" s="236"/>
      <c r="J304" s="236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  <c r="Z304" s="235"/>
      <c r="AA304" s="235"/>
    </row>
    <row r="305" spans="1:27" ht="12.75" customHeight="1" x14ac:dyDescent="0.25">
      <c r="A305" s="235"/>
      <c r="B305" s="235"/>
      <c r="C305" s="235"/>
      <c r="D305" s="235"/>
      <c r="E305" s="235"/>
      <c r="F305" s="235"/>
      <c r="G305" s="235"/>
      <c r="H305" s="236"/>
      <c r="I305" s="236"/>
      <c r="J305" s="236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  <c r="Y305" s="235"/>
      <c r="Z305" s="235"/>
      <c r="AA305" s="235"/>
    </row>
    <row r="306" spans="1:27" ht="12.75" customHeight="1" x14ac:dyDescent="0.25">
      <c r="A306" s="235"/>
      <c r="B306" s="235"/>
      <c r="C306" s="235"/>
      <c r="D306" s="235"/>
      <c r="E306" s="235"/>
      <c r="F306" s="235"/>
      <c r="G306" s="235"/>
      <c r="H306" s="236"/>
      <c r="I306" s="236"/>
      <c r="J306" s="236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  <c r="Z306" s="235"/>
      <c r="AA306" s="235"/>
    </row>
    <row r="307" spans="1:27" ht="12.75" customHeight="1" x14ac:dyDescent="0.25">
      <c r="A307" s="235"/>
      <c r="B307" s="235"/>
      <c r="C307" s="235"/>
      <c r="D307" s="235"/>
      <c r="E307" s="235"/>
      <c r="F307" s="235"/>
      <c r="G307" s="235"/>
      <c r="H307" s="236"/>
      <c r="I307" s="236"/>
      <c r="J307" s="236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  <c r="Z307" s="235"/>
      <c r="AA307" s="235"/>
    </row>
    <row r="308" spans="1:27" ht="12.75" customHeight="1" x14ac:dyDescent="0.25">
      <c r="A308" s="235"/>
      <c r="B308" s="235"/>
      <c r="C308" s="235"/>
      <c r="D308" s="235"/>
      <c r="E308" s="235"/>
      <c r="F308" s="235"/>
      <c r="G308" s="235"/>
      <c r="H308" s="236"/>
      <c r="I308" s="236"/>
      <c r="J308" s="236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  <c r="Z308" s="235"/>
      <c r="AA308" s="235"/>
    </row>
    <row r="309" spans="1:27" ht="12.75" customHeight="1" x14ac:dyDescent="0.25">
      <c r="A309" s="235"/>
      <c r="B309" s="235"/>
      <c r="C309" s="235"/>
      <c r="D309" s="235"/>
      <c r="E309" s="235"/>
      <c r="F309" s="235"/>
      <c r="G309" s="235"/>
      <c r="H309" s="236"/>
      <c r="I309" s="236"/>
      <c r="J309" s="236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  <c r="Z309" s="235"/>
      <c r="AA309" s="235"/>
    </row>
    <row r="310" spans="1:27" ht="12.75" customHeight="1" x14ac:dyDescent="0.25">
      <c r="A310" s="235"/>
      <c r="B310" s="235"/>
      <c r="C310" s="235"/>
      <c r="D310" s="235"/>
      <c r="E310" s="235"/>
      <c r="F310" s="235"/>
      <c r="G310" s="235"/>
      <c r="H310" s="236"/>
      <c r="I310" s="236"/>
      <c r="J310" s="236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  <c r="Y310" s="235"/>
      <c r="Z310" s="235"/>
      <c r="AA310" s="235"/>
    </row>
    <row r="311" spans="1:27" ht="12.75" customHeight="1" x14ac:dyDescent="0.25">
      <c r="A311" s="235"/>
      <c r="B311" s="235"/>
      <c r="C311" s="235"/>
      <c r="D311" s="235"/>
      <c r="E311" s="235"/>
      <c r="F311" s="235"/>
      <c r="G311" s="235"/>
      <c r="H311" s="236"/>
      <c r="I311" s="236"/>
      <c r="J311" s="236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  <c r="Y311" s="235"/>
      <c r="Z311" s="235"/>
      <c r="AA311" s="235"/>
    </row>
    <row r="312" spans="1:27" ht="12.75" customHeight="1" x14ac:dyDescent="0.25">
      <c r="A312" s="235"/>
      <c r="B312" s="235"/>
      <c r="C312" s="235"/>
      <c r="D312" s="235"/>
      <c r="E312" s="235"/>
      <c r="F312" s="235"/>
      <c r="G312" s="235"/>
      <c r="H312" s="236"/>
      <c r="I312" s="236"/>
      <c r="J312" s="236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  <c r="Y312" s="235"/>
      <c r="Z312" s="235"/>
      <c r="AA312" s="235"/>
    </row>
    <row r="313" spans="1:27" ht="12.75" customHeight="1" x14ac:dyDescent="0.25">
      <c r="A313" s="235"/>
      <c r="B313" s="235"/>
      <c r="C313" s="235"/>
      <c r="D313" s="235"/>
      <c r="E313" s="235"/>
      <c r="F313" s="235"/>
      <c r="G313" s="235"/>
      <c r="H313" s="236"/>
      <c r="I313" s="236"/>
      <c r="J313" s="236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  <c r="Z313" s="235"/>
      <c r="AA313" s="235"/>
    </row>
    <row r="314" spans="1:27" ht="12.75" customHeight="1" x14ac:dyDescent="0.25">
      <c r="A314" s="235"/>
      <c r="B314" s="235"/>
      <c r="C314" s="235"/>
      <c r="D314" s="235"/>
      <c r="E314" s="235"/>
      <c r="F314" s="235"/>
      <c r="G314" s="235"/>
      <c r="H314" s="236"/>
      <c r="I314" s="236"/>
      <c r="J314" s="236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  <c r="Z314" s="235"/>
      <c r="AA314" s="235"/>
    </row>
    <row r="315" spans="1:27" ht="12.75" customHeight="1" x14ac:dyDescent="0.25">
      <c r="A315" s="235"/>
      <c r="B315" s="235"/>
      <c r="C315" s="235"/>
      <c r="D315" s="235"/>
      <c r="E315" s="235"/>
      <c r="F315" s="235"/>
      <c r="G315" s="235"/>
      <c r="H315" s="236"/>
      <c r="I315" s="236"/>
      <c r="J315" s="236"/>
      <c r="K315" s="235"/>
      <c r="L315" s="235"/>
      <c r="M315" s="235"/>
      <c r="N315" s="235"/>
      <c r="O315" s="235"/>
      <c r="P315" s="235"/>
      <c r="Q315" s="235"/>
      <c r="R315" s="235"/>
      <c r="S315" s="235"/>
      <c r="T315" s="235"/>
      <c r="U315" s="235"/>
      <c r="V315" s="235"/>
      <c r="W315" s="235"/>
      <c r="X315" s="235"/>
      <c r="Y315" s="235"/>
      <c r="Z315" s="235"/>
      <c r="AA315" s="235"/>
    </row>
    <row r="316" spans="1:27" ht="12.75" customHeight="1" x14ac:dyDescent="0.25">
      <c r="A316" s="235"/>
      <c r="B316" s="235"/>
      <c r="C316" s="235"/>
      <c r="D316" s="235"/>
      <c r="E316" s="235"/>
      <c r="F316" s="235"/>
      <c r="G316" s="235"/>
      <c r="H316" s="236"/>
      <c r="I316" s="236"/>
      <c r="J316" s="236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  <c r="Z316" s="235"/>
      <c r="AA316" s="235"/>
    </row>
    <row r="317" spans="1:27" ht="12.75" customHeight="1" x14ac:dyDescent="0.25">
      <c r="A317" s="235"/>
      <c r="B317" s="235"/>
      <c r="C317" s="235"/>
      <c r="D317" s="235"/>
      <c r="E317" s="235"/>
      <c r="F317" s="235"/>
      <c r="G317" s="235"/>
      <c r="H317" s="236"/>
      <c r="I317" s="236"/>
      <c r="J317" s="236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/>
      <c r="AA317" s="235"/>
    </row>
    <row r="318" spans="1:27" ht="12.75" customHeight="1" x14ac:dyDescent="0.25">
      <c r="A318" s="235"/>
      <c r="B318" s="235"/>
      <c r="C318" s="235"/>
      <c r="D318" s="235"/>
      <c r="E318" s="235"/>
      <c r="F318" s="235"/>
      <c r="G318" s="235"/>
      <c r="H318" s="236"/>
      <c r="I318" s="236"/>
      <c r="J318" s="236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  <c r="Z318" s="235"/>
      <c r="AA318" s="235"/>
    </row>
    <row r="319" spans="1:27" ht="12.75" customHeight="1" x14ac:dyDescent="0.25">
      <c r="A319" s="235"/>
      <c r="B319" s="235"/>
      <c r="C319" s="235"/>
      <c r="D319" s="235"/>
      <c r="E319" s="235"/>
      <c r="F319" s="235"/>
      <c r="G319" s="235"/>
      <c r="H319" s="236"/>
      <c r="I319" s="236"/>
      <c r="J319" s="236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  <c r="AA319" s="235"/>
    </row>
    <row r="320" spans="1:27" ht="12.75" customHeight="1" x14ac:dyDescent="0.25">
      <c r="A320" s="235"/>
      <c r="B320" s="235"/>
      <c r="C320" s="235"/>
      <c r="D320" s="235"/>
      <c r="E320" s="235"/>
      <c r="F320" s="235"/>
      <c r="G320" s="235"/>
      <c r="H320" s="236"/>
      <c r="I320" s="236"/>
      <c r="J320" s="236"/>
      <c r="K320" s="235"/>
      <c r="L320" s="235"/>
      <c r="M320" s="235"/>
      <c r="N320" s="235"/>
      <c r="O320" s="235"/>
      <c r="P320" s="235"/>
      <c r="Q320" s="235"/>
      <c r="R320" s="235"/>
      <c r="S320" s="235"/>
      <c r="T320" s="235"/>
      <c r="U320" s="235"/>
      <c r="V320" s="235"/>
      <c r="W320" s="235"/>
      <c r="X320" s="235"/>
      <c r="Y320" s="235"/>
      <c r="Z320" s="235"/>
      <c r="AA320" s="235"/>
    </row>
    <row r="321" spans="1:27" ht="12.75" customHeight="1" x14ac:dyDescent="0.25">
      <c r="A321" s="235"/>
      <c r="B321" s="235"/>
      <c r="C321" s="235"/>
      <c r="D321" s="235"/>
      <c r="E321" s="235"/>
      <c r="F321" s="235"/>
      <c r="G321" s="235"/>
      <c r="H321" s="236"/>
      <c r="I321" s="236"/>
      <c r="J321" s="236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  <c r="AA321" s="235"/>
    </row>
    <row r="322" spans="1:27" ht="12.75" customHeight="1" x14ac:dyDescent="0.25">
      <c r="A322" s="235"/>
      <c r="B322" s="235"/>
      <c r="C322" s="235"/>
      <c r="D322" s="235"/>
      <c r="E322" s="235"/>
      <c r="F322" s="235"/>
      <c r="G322" s="235"/>
      <c r="H322" s="236"/>
      <c r="I322" s="236"/>
      <c r="J322" s="236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  <c r="Z322" s="235"/>
      <c r="AA322" s="235"/>
    </row>
    <row r="323" spans="1:27" ht="12.75" customHeight="1" x14ac:dyDescent="0.25">
      <c r="A323" s="235"/>
      <c r="B323" s="235"/>
      <c r="C323" s="235"/>
      <c r="D323" s="235"/>
      <c r="E323" s="235"/>
      <c r="F323" s="235"/>
      <c r="G323" s="235"/>
      <c r="H323" s="236"/>
      <c r="I323" s="236"/>
      <c r="J323" s="236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  <c r="Y323" s="235"/>
      <c r="Z323" s="235"/>
      <c r="AA323" s="235"/>
    </row>
    <row r="324" spans="1:27" ht="12.75" customHeight="1" x14ac:dyDescent="0.25">
      <c r="A324" s="235"/>
      <c r="B324" s="235"/>
      <c r="C324" s="235"/>
      <c r="D324" s="235"/>
      <c r="E324" s="235"/>
      <c r="F324" s="235"/>
      <c r="G324" s="235"/>
      <c r="H324" s="236"/>
      <c r="I324" s="236"/>
      <c r="J324" s="236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  <c r="AA324" s="235"/>
    </row>
    <row r="325" spans="1:27" ht="12.75" customHeight="1" x14ac:dyDescent="0.25">
      <c r="A325" s="235"/>
      <c r="B325" s="235"/>
      <c r="C325" s="235"/>
      <c r="D325" s="235"/>
      <c r="E325" s="235"/>
      <c r="F325" s="235"/>
      <c r="G325" s="235"/>
      <c r="H325" s="236"/>
      <c r="I325" s="236"/>
      <c r="J325" s="236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  <c r="AA325" s="235"/>
    </row>
    <row r="326" spans="1:27" ht="12.75" customHeight="1" x14ac:dyDescent="0.25">
      <c r="A326" s="235"/>
      <c r="B326" s="235"/>
      <c r="C326" s="235"/>
      <c r="D326" s="235"/>
      <c r="E326" s="235"/>
      <c r="F326" s="235"/>
      <c r="G326" s="235"/>
      <c r="H326" s="236"/>
      <c r="I326" s="236"/>
      <c r="J326" s="236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  <c r="Z326" s="235"/>
      <c r="AA326" s="235"/>
    </row>
    <row r="327" spans="1:27" ht="12.75" customHeight="1" x14ac:dyDescent="0.25">
      <c r="A327" s="235"/>
      <c r="B327" s="235"/>
      <c r="C327" s="235"/>
      <c r="D327" s="235"/>
      <c r="E327" s="235"/>
      <c r="F327" s="235"/>
      <c r="G327" s="235"/>
      <c r="H327" s="236"/>
      <c r="I327" s="236"/>
      <c r="J327" s="236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  <c r="AA327" s="235"/>
    </row>
    <row r="328" spans="1:27" ht="12.75" customHeight="1" x14ac:dyDescent="0.25">
      <c r="A328" s="235"/>
      <c r="B328" s="235"/>
      <c r="C328" s="235"/>
      <c r="D328" s="235"/>
      <c r="E328" s="235"/>
      <c r="F328" s="235"/>
      <c r="G328" s="235"/>
      <c r="H328" s="236"/>
      <c r="I328" s="236"/>
      <c r="J328" s="236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  <c r="AA328" s="235"/>
    </row>
    <row r="329" spans="1:27" ht="12.75" customHeight="1" x14ac:dyDescent="0.25">
      <c r="A329" s="235"/>
      <c r="B329" s="235"/>
      <c r="C329" s="235"/>
      <c r="D329" s="235"/>
      <c r="E329" s="235"/>
      <c r="F329" s="235"/>
      <c r="G329" s="235"/>
      <c r="H329" s="236"/>
      <c r="I329" s="236"/>
      <c r="J329" s="236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  <c r="Z329" s="235"/>
      <c r="AA329" s="235"/>
    </row>
    <row r="330" spans="1:27" ht="12.75" customHeight="1" x14ac:dyDescent="0.25">
      <c r="A330" s="235"/>
      <c r="B330" s="235"/>
      <c r="C330" s="235"/>
      <c r="D330" s="235"/>
      <c r="E330" s="235"/>
      <c r="F330" s="235"/>
      <c r="G330" s="235"/>
      <c r="H330" s="236"/>
      <c r="I330" s="236"/>
      <c r="J330" s="236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  <c r="Y330" s="235"/>
      <c r="Z330" s="235"/>
      <c r="AA330" s="235"/>
    </row>
    <row r="331" spans="1:27" ht="12.75" customHeight="1" x14ac:dyDescent="0.25">
      <c r="A331" s="235"/>
      <c r="B331" s="235"/>
      <c r="C331" s="235"/>
      <c r="D331" s="235"/>
      <c r="E331" s="235"/>
      <c r="F331" s="235"/>
      <c r="G331" s="235"/>
      <c r="H331" s="236"/>
      <c r="I331" s="236"/>
      <c r="J331" s="236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  <c r="Z331" s="235"/>
      <c r="AA331" s="235"/>
    </row>
    <row r="332" spans="1:27" ht="12.75" customHeight="1" x14ac:dyDescent="0.25">
      <c r="A332" s="235"/>
      <c r="B332" s="235"/>
      <c r="C332" s="235"/>
      <c r="D332" s="235"/>
      <c r="E332" s="235"/>
      <c r="F332" s="235"/>
      <c r="G332" s="235"/>
      <c r="H332" s="236"/>
      <c r="I332" s="236"/>
      <c r="J332" s="236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  <c r="Y332" s="235"/>
      <c r="Z332" s="235"/>
      <c r="AA332" s="235"/>
    </row>
    <row r="333" spans="1:27" ht="12.75" customHeight="1" x14ac:dyDescent="0.25">
      <c r="A333" s="235"/>
      <c r="B333" s="235"/>
      <c r="C333" s="235"/>
      <c r="D333" s="235"/>
      <c r="E333" s="235"/>
      <c r="F333" s="235"/>
      <c r="G333" s="235"/>
      <c r="H333" s="236"/>
      <c r="I333" s="236"/>
      <c r="J333" s="236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  <c r="Z333" s="235"/>
      <c r="AA333" s="235"/>
    </row>
    <row r="334" spans="1:27" ht="12.75" customHeight="1" x14ac:dyDescent="0.25">
      <c r="A334" s="235"/>
      <c r="B334" s="235"/>
      <c r="C334" s="235"/>
      <c r="D334" s="235"/>
      <c r="E334" s="235"/>
      <c r="F334" s="235"/>
      <c r="G334" s="235"/>
      <c r="H334" s="236"/>
      <c r="I334" s="236"/>
      <c r="J334" s="236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  <c r="Y334" s="235"/>
      <c r="Z334" s="235"/>
      <c r="AA334" s="235"/>
    </row>
    <row r="335" spans="1:27" ht="12.75" customHeight="1" x14ac:dyDescent="0.25">
      <c r="A335" s="235"/>
      <c r="B335" s="235"/>
      <c r="C335" s="235"/>
      <c r="D335" s="235"/>
      <c r="E335" s="235"/>
      <c r="F335" s="235"/>
      <c r="G335" s="235"/>
      <c r="H335" s="236"/>
      <c r="I335" s="236"/>
      <c r="J335" s="236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  <c r="Y335" s="235"/>
      <c r="Z335" s="235"/>
      <c r="AA335" s="235"/>
    </row>
    <row r="336" spans="1:27" ht="12.75" customHeight="1" x14ac:dyDescent="0.25">
      <c r="A336" s="235"/>
      <c r="B336" s="235"/>
      <c r="C336" s="235"/>
      <c r="D336" s="235"/>
      <c r="E336" s="235"/>
      <c r="F336" s="235"/>
      <c r="G336" s="235"/>
      <c r="H336" s="236"/>
      <c r="I336" s="236"/>
      <c r="J336" s="236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  <c r="Y336" s="235"/>
      <c r="Z336" s="235"/>
      <c r="AA336" s="235"/>
    </row>
    <row r="337" spans="1:27" ht="12.75" customHeight="1" x14ac:dyDescent="0.25">
      <c r="A337" s="235"/>
      <c r="B337" s="235"/>
      <c r="C337" s="235"/>
      <c r="D337" s="235"/>
      <c r="E337" s="235"/>
      <c r="F337" s="235"/>
      <c r="G337" s="235"/>
      <c r="H337" s="236"/>
      <c r="I337" s="236"/>
      <c r="J337" s="236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  <c r="Y337" s="235"/>
      <c r="Z337" s="235"/>
      <c r="AA337" s="235"/>
    </row>
    <row r="338" spans="1:27" ht="12.75" customHeight="1" x14ac:dyDescent="0.25">
      <c r="A338" s="235"/>
      <c r="B338" s="235"/>
      <c r="C338" s="235"/>
      <c r="D338" s="235"/>
      <c r="E338" s="235"/>
      <c r="F338" s="235"/>
      <c r="G338" s="235"/>
      <c r="H338" s="236"/>
      <c r="I338" s="236"/>
      <c r="J338" s="236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  <c r="Z338" s="235"/>
      <c r="AA338" s="235"/>
    </row>
    <row r="339" spans="1:27" ht="12.75" customHeight="1" x14ac:dyDescent="0.25">
      <c r="A339" s="235"/>
      <c r="B339" s="235"/>
      <c r="C339" s="235"/>
      <c r="D339" s="235"/>
      <c r="E339" s="235"/>
      <c r="F339" s="235"/>
      <c r="G339" s="235"/>
      <c r="H339" s="236"/>
      <c r="I339" s="236"/>
      <c r="J339" s="236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  <c r="Y339" s="235"/>
      <c r="Z339" s="235"/>
      <c r="AA339" s="235"/>
    </row>
    <row r="340" spans="1:27" ht="12.75" customHeight="1" x14ac:dyDescent="0.25">
      <c r="A340" s="235"/>
      <c r="B340" s="235"/>
      <c r="C340" s="235"/>
      <c r="D340" s="235"/>
      <c r="E340" s="235"/>
      <c r="F340" s="235"/>
      <c r="G340" s="235"/>
      <c r="H340" s="236"/>
      <c r="I340" s="236"/>
      <c r="J340" s="236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  <c r="Y340" s="235"/>
      <c r="Z340" s="235"/>
      <c r="AA340" s="235"/>
    </row>
    <row r="341" spans="1:27" ht="12.75" customHeight="1" x14ac:dyDescent="0.25">
      <c r="A341" s="235"/>
      <c r="B341" s="235"/>
      <c r="C341" s="235"/>
      <c r="D341" s="235"/>
      <c r="E341" s="235"/>
      <c r="F341" s="235"/>
      <c r="G341" s="235"/>
      <c r="H341" s="236"/>
      <c r="I341" s="236"/>
      <c r="J341" s="236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  <c r="Y341" s="235"/>
      <c r="Z341" s="235"/>
      <c r="AA341" s="235"/>
    </row>
    <row r="342" spans="1:27" ht="12.75" customHeight="1" x14ac:dyDescent="0.25">
      <c r="A342" s="235"/>
      <c r="B342" s="235"/>
      <c r="C342" s="235"/>
      <c r="D342" s="235"/>
      <c r="E342" s="235"/>
      <c r="F342" s="235"/>
      <c r="G342" s="235"/>
      <c r="H342" s="236"/>
      <c r="I342" s="236"/>
      <c r="J342" s="236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  <c r="Z342" s="235"/>
      <c r="AA342" s="235"/>
    </row>
    <row r="343" spans="1:27" ht="12.75" customHeight="1" x14ac:dyDescent="0.25">
      <c r="A343" s="235"/>
      <c r="B343" s="235"/>
      <c r="C343" s="235"/>
      <c r="D343" s="235"/>
      <c r="E343" s="235"/>
      <c r="F343" s="235"/>
      <c r="G343" s="235"/>
      <c r="H343" s="236"/>
      <c r="I343" s="236"/>
      <c r="J343" s="236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  <c r="Y343" s="235"/>
      <c r="Z343" s="235"/>
      <c r="AA343" s="235"/>
    </row>
    <row r="344" spans="1:27" ht="12.75" customHeight="1" x14ac:dyDescent="0.25">
      <c r="A344" s="235"/>
      <c r="B344" s="235"/>
      <c r="C344" s="235"/>
      <c r="D344" s="235"/>
      <c r="E344" s="235"/>
      <c r="F344" s="235"/>
      <c r="G344" s="235"/>
      <c r="H344" s="236"/>
      <c r="I344" s="236"/>
      <c r="J344" s="236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  <c r="Y344" s="235"/>
      <c r="Z344" s="235"/>
      <c r="AA344" s="235"/>
    </row>
    <row r="345" spans="1:27" ht="12.75" customHeight="1" x14ac:dyDescent="0.25">
      <c r="A345" s="235"/>
      <c r="B345" s="235"/>
      <c r="C345" s="235"/>
      <c r="D345" s="235"/>
      <c r="E345" s="235"/>
      <c r="F345" s="235"/>
      <c r="G345" s="235"/>
      <c r="H345" s="236"/>
      <c r="I345" s="236"/>
      <c r="J345" s="236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5"/>
      <c r="Z345" s="235"/>
      <c r="AA345" s="235"/>
    </row>
    <row r="346" spans="1:27" ht="12.75" customHeight="1" x14ac:dyDescent="0.25">
      <c r="A346" s="235"/>
      <c r="B346" s="235"/>
      <c r="C346" s="235"/>
      <c r="D346" s="235"/>
      <c r="E346" s="235"/>
      <c r="F346" s="235"/>
      <c r="G346" s="235"/>
      <c r="H346" s="236"/>
      <c r="I346" s="236"/>
      <c r="J346" s="236"/>
      <c r="K346" s="235"/>
      <c r="L346" s="235"/>
      <c r="M346" s="235"/>
      <c r="N346" s="235"/>
      <c r="O346" s="235"/>
      <c r="P346" s="235"/>
      <c r="Q346" s="235"/>
      <c r="R346" s="235"/>
      <c r="S346" s="235"/>
      <c r="T346" s="235"/>
      <c r="U346" s="235"/>
      <c r="V346" s="235"/>
      <c r="W346" s="235"/>
      <c r="X346" s="235"/>
      <c r="Y346" s="235"/>
      <c r="Z346" s="235"/>
      <c r="AA346" s="235"/>
    </row>
    <row r="347" spans="1:27" ht="12.75" customHeight="1" x14ac:dyDescent="0.25">
      <c r="A347" s="235"/>
      <c r="B347" s="235"/>
      <c r="C347" s="235"/>
      <c r="D347" s="235"/>
      <c r="E347" s="235"/>
      <c r="F347" s="235"/>
      <c r="G347" s="235"/>
      <c r="H347" s="236"/>
      <c r="I347" s="236"/>
      <c r="J347" s="236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  <c r="AA347" s="235"/>
    </row>
    <row r="348" spans="1:27" ht="12.75" customHeight="1" x14ac:dyDescent="0.25">
      <c r="A348" s="235"/>
      <c r="B348" s="235"/>
      <c r="C348" s="235"/>
      <c r="D348" s="235"/>
      <c r="E348" s="235"/>
      <c r="F348" s="235"/>
      <c r="G348" s="235"/>
      <c r="H348" s="236"/>
      <c r="I348" s="236"/>
      <c r="J348" s="236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  <c r="Z348" s="235"/>
      <c r="AA348" s="235"/>
    </row>
    <row r="349" spans="1:27" ht="12.75" customHeight="1" x14ac:dyDescent="0.25">
      <c r="A349" s="235"/>
      <c r="B349" s="235"/>
      <c r="C349" s="235"/>
      <c r="D349" s="235"/>
      <c r="E349" s="235"/>
      <c r="F349" s="235"/>
      <c r="G349" s="235"/>
      <c r="H349" s="236"/>
      <c r="I349" s="236"/>
      <c r="J349" s="236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  <c r="Z349" s="235"/>
      <c r="AA349" s="235"/>
    </row>
    <row r="350" spans="1:27" ht="12.75" customHeight="1" x14ac:dyDescent="0.25">
      <c r="A350" s="235"/>
      <c r="B350" s="235"/>
      <c r="C350" s="235"/>
      <c r="D350" s="235"/>
      <c r="E350" s="235"/>
      <c r="F350" s="235"/>
      <c r="G350" s="235"/>
      <c r="H350" s="236"/>
      <c r="I350" s="236"/>
      <c r="J350" s="236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  <c r="Z350" s="235"/>
      <c r="AA350" s="235"/>
    </row>
    <row r="351" spans="1:27" ht="12.75" customHeight="1" x14ac:dyDescent="0.25">
      <c r="A351" s="235"/>
      <c r="B351" s="235"/>
      <c r="C351" s="235"/>
      <c r="D351" s="235"/>
      <c r="E351" s="235"/>
      <c r="F351" s="235"/>
      <c r="G351" s="235"/>
      <c r="H351" s="236"/>
      <c r="I351" s="236"/>
      <c r="J351" s="236"/>
      <c r="K351" s="235"/>
      <c r="L351" s="235"/>
      <c r="M351" s="235"/>
      <c r="N351" s="235"/>
      <c r="O351" s="235"/>
      <c r="P351" s="235"/>
      <c r="Q351" s="235"/>
      <c r="R351" s="235"/>
      <c r="S351" s="235"/>
      <c r="T351" s="235"/>
      <c r="U351" s="235"/>
      <c r="V351" s="235"/>
      <c r="W351" s="235"/>
      <c r="X351" s="235"/>
      <c r="Y351" s="235"/>
      <c r="Z351" s="235"/>
      <c r="AA351" s="235"/>
    </row>
    <row r="352" spans="1:27" ht="12.75" customHeight="1" x14ac:dyDescent="0.25">
      <c r="A352" s="235"/>
      <c r="B352" s="235"/>
      <c r="C352" s="235"/>
      <c r="D352" s="235"/>
      <c r="E352" s="235"/>
      <c r="F352" s="235"/>
      <c r="G352" s="235"/>
      <c r="H352" s="236"/>
      <c r="I352" s="236"/>
      <c r="J352" s="236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  <c r="Z352" s="235"/>
      <c r="AA352" s="235"/>
    </row>
    <row r="353" spans="1:27" ht="12.75" customHeight="1" x14ac:dyDescent="0.25">
      <c r="A353" s="235"/>
      <c r="B353" s="235"/>
      <c r="C353" s="235"/>
      <c r="D353" s="235"/>
      <c r="E353" s="235"/>
      <c r="F353" s="235"/>
      <c r="G353" s="235"/>
      <c r="H353" s="236"/>
      <c r="I353" s="236"/>
      <c r="J353" s="236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  <c r="Z353" s="235"/>
      <c r="AA353" s="235"/>
    </row>
    <row r="354" spans="1:27" ht="12.75" customHeight="1" x14ac:dyDescent="0.25">
      <c r="A354" s="235"/>
      <c r="B354" s="235"/>
      <c r="C354" s="235"/>
      <c r="D354" s="235"/>
      <c r="E354" s="235"/>
      <c r="F354" s="235"/>
      <c r="G354" s="235"/>
      <c r="H354" s="236"/>
      <c r="I354" s="236"/>
      <c r="J354" s="236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  <c r="Z354" s="235"/>
      <c r="AA354" s="235"/>
    </row>
    <row r="355" spans="1:27" ht="12.75" customHeight="1" x14ac:dyDescent="0.25">
      <c r="A355" s="235"/>
      <c r="B355" s="235"/>
      <c r="C355" s="235"/>
      <c r="D355" s="235"/>
      <c r="E355" s="235"/>
      <c r="F355" s="235"/>
      <c r="G355" s="235"/>
      <c r="H355" s="236"/>
      <c r="I355" s="236"/>
      <c r="J355" s="236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  <c r="AA355" s="235"/>
    </row>
    <row r="356" spans="1:27" ht="12.75" customHeight="1" x14ac:dyDescent="0.25">
      <c r="A356" s="235"/>
      <c r="B356" s="235"/>
      <c r="C356" s="235"/>
      <c r="D356" s="235"/>
      <c r="E356" s="235"/>
      <c r="F356" s="235"/>
      <c r="G356" s="235"/>
      <c r="H356" s="236"/>
      <c r="I356" s="236"/>
      <c r="J356" s="236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  <c r="Z356" s="235"/>
      <c r="AA356" s="235"/>
    </row>
    <row r="357" spans="1:27" ht="12.75" customHeight="1" x14ac:dyDescent="0.25">
      <c r="A357" s="235"/>
      <c r="B357" s="235"/>
      <c r="C357" s="235"/>
      <c r="D357" s="235"/>
      <c r="E357" s="235"/>
      <c r="F357" s="235"/>
      <c r="G357" s="235"/>
      <c r="H357" s="236"/>
      <c r="I357" s="236"/>
      <c r="J357" s="236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  <c r="Z357" s="235"/>
      <c r="AA357" s="235"/>
    </row>
    <row r="358" spans="1:27" ht="12.75" customHeight="1" x14ac:dyDescent="0.25">
      <c r="A358" s="235"/>
      <c r="B358" s="235"/>
      <c r="C358" s="235"/>
      <c r="D358" s="235"/>
      <c r="E358" s="235"/>
      <c r="F358" s="235"/>
      <c r="G358" s="235"/>
      <c r="H358" s="236"/>
      <c r="I358" s="236"/>
      <c r="J358" s="236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  <c r="AA358" s="235"/>
    </row>
    <row r="359" spans="1:27" ht="12.75" customHeight="1" x14ac:dyDescent="0.25">
      <c r="A359" s="235"/>
      <c r="B359" s="235"/>
      <c r="C359" s="235"/>
      <c r="D359" s="235"/>
      <c r="E359" s="235"/>
      <c r="F359" s="235"/>
      <c r="G359" s="235"/>
      <c r="H359" s="236"/>
      <c r="I359" s="236"/>
      <c r="J359" s="236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  <c r="W359" s="235"/>
      <c r="X359" s="235"/>
      <c r="Y359" s="235"/>
      <c r="Z359" s="235"/>
      <c r="AA359" s="235"/>
    </row>
    <row r="360" spans="1:27" ht="12.75" customHeight="1" x14ac:dyDescent="0.25">
      <c r="A360" s="235"/>
      <c r="B360" s="235"/>
      <c r="C360" s="235"/>
      <c r="D360" s="235"/>
      <c r="E360" s="235"/>
      <c r="F360" s="235"/>
      <c r="G360" s="235"/>
      <c r="H360" s="236"/>
      <c r="I360" s="236"/>
      <c r="J360" s="236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  <c r="AA360" s="235"/>
    </row>
    <row r="361" spans="1:27" ht="12.75" customHeight="1" x14ac:dyDescent="0.25">
      <c r="A361" s="235"/>
      <c r="B361" s="235"/>
      <c r="C361" s="235"/>
      <c r="D361" s="235"/>
      <c r="E361" s="235"/>
      <c r="F361" s="235"/>
      <c r="G361" s="235"/>
      <c r="H361" s="236"/>
      <c r="I361" s="236"/>
      <c r="J361" s="236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  <c r="Y361" s="235"/>
      <c r="Z361" s="235"/>
      <c r="AA361" s="235"/>
    </row>
    <row r="362" spans="1:27" ht="12.75" customHeight="1" x14ac:dyDescent="0.25">
      <c r="A362" s="235"/>
      <c r="B362" s="235"/>
      <c r="C362" s="235"/>
      <c r="D362" s="235"/>
      <c r="E362" s="235"/>
      <c r="F362" s="235"/>
      <c r="G362" s="235"/>
      <c r="H362" s="236"/>
      <c r="I362" s="236"/>
      <c r="J362" s="236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  <c r="Z362" s="235"/>
      <c r="AA362" s="235"/>
    </row>
    <row r="363" spans="1:27" ht="12.75" customHeight="1" x14ac:dyDescent="0.25">
      <c r="A363" s="235"/>
      <c r="B363" s="235"/>
      <c r="C363" s="235"/>
      <c r="D363" s="235"/>
      <c r="E363" s="235"/>
      <c r="F363" s="235"/>
      <c r="G363" s="235"/>
      <c r="H363" s="236"/>
      <c r="I363" s="236"/>
      <c r="J363" s="236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  <c r="AA363" s="235"/>
    </row>
    <row r="364" spans="1:27" ht="12.75" customHeight="1" x14ac:dyDescent="0.25">
      <c r="A364" s="235"/>
      <c r="B364" s="235"/>
      <c r="C364" s="235"/>
      <c r="D364" s="235"/>
      <c r="E364" s="235"/>
      <c r="F364" s="235"/>
      <c r="G364" s="235"/>
      <c r="H364" s="236"/>
      <c r="I364" s="236"/>
      <c r="J364" s="236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  <c r="Z364" s="235"/>
      <c r="AA364" s="235"/>
    </row>
    <row r="365" spans="1:27" ht="12.75" customHeight="1" x14ac:dyDescent="0.25">
      <c r="A365" s="235"/>
      <c r="B365" s="235"/>
      <c r="C365" s="235"/>
      <c r="D365" s="235"/>
      <c r="E365" s="235"/>
      <c r="F365" s="235"/>
      <c r="G365" s="235"/>
      <c r="H365" s="236"/>
      <c r="I365" s="236"/>
      <c r="J365" s="236"/>
      <c r="K365" s="235"/>
      <c r="L365" s="235"/>
      <c r="M365" s="235"/>
      <c r="N365" s="235"/>
      <c r="O365" s="235"/>
      <c r="P365" s="235"/>
      <c r="Q365" s="235"/>
      <c r="R365" s="235"/>
      <c r="S365" s="235"/>
      <c r="T365" s="235"/>
      <c r="U365" s="235"/>
      <c r="V365" s="235"/>
      <c r="W365" s="235"/>
      <c r="X365" s="235"/>
      <c r="Y365" s="235"/>
      <c r="Z365" s="235"/>
      <c r="AA365" s="235"/>
    </row>
    <row r="366" spans="1:27" ht="12.75" customHeight="1" x14ac:dyDescent="0.25">
      <c r="A366" s="235"/>
      <c r="B366" s="235"/>
      <c r="C366" s="235"/>
      <c r="D366" s="235"/>
      <c r="E366" s="235"/>
      <c r="F366" s="235"/>
      <c r="G366" s="235"/>
      <c r="H366" s="236"/>
      <c r="I366" s="236"/>
      <c r="J366" s="236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  <c r="AA366" s="235"/>
    </row>
    <row r="367" spans="1:27" ht="12.75" customHeight="1" x14ac:dyDescent="0.25">
      <c r="A367" s="235"/>
      <c r="B367" s="235"/>
      <c r="C367" s="235"/>
      <c r="D367" s="235"/>
      <c r="E367" s="235"/>
      <c r="F367" s="235"/>
      <c r="G367" s="235"/>
      <c r="H367" s="236"/>
      <c r="I367" s="236"/>
      <c r="J367" s="236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</row>
    <row r="368" spans="1:27" ht="12.75" customHeight="1" x14ac:dyDescent="0.25">
      <c r="A368" s="235"/>
      <c r="B368" s="235"/>
      <c r="C368" s="235"/>
      <c r="D368" s="235"/>
      <c r="E368" s="235"/>
      <c r="F368" s="235"/>
      <c r="G368" s="235"/>
      <c r="H368" s="236"/>
      <c r="I368" s="236"/>
      <c r="J368" s="236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  <c r="AA368" s="235"/>
    </row>
    <row r="369" spans="1:27" ht="12.75" customHeight="1" x14ac:dyDescent="0.25">
      <c r="A369" s="235"/>
      <c r="B369" s="235"/>
      <c r="C369" s="235"/>
      <c r="D369" s="235"/>
      <c r="E369" s="235"/>
      <c r="F369" s="235"/>
      <c r="G369" s="235"/>
      <c r="H369" s="236"/>
      <c r="I369" s="236"/>
      <c r="J369" s="236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  <c r="AA369" s="235"/>
    </row>
    <row r="370" spans="1:27" ht="12.75" customHeight="1" x14ac:dyDescent="0.25">
      <c r="A370" s="235"/>
      <c r="B370" s="235"/>
      <c r="C370" s="235"/>
      <c r="D370" s="235"/>
      <c r="E370" s="235"/>
      <c r="F370" s="235"/>
      <c r="G370" s="235"/>
      <c r="H370" s="236"/>
      <c r="I370" s="236"/>
      <c r="J370" s="236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  <c r="AA370" s="235"/>
    </row>
    <row r="371" spans="1:27" ht="12.75" customHeight="1" x14ac:dyDescent="0.25">
      <c r="A371" s="235"/>
      <c r="B371" s="235"/>
      <c r="C371" s="235"/>
      <c r="D371" s="235"/>
      <c r="E371" s="235"/>
      <c r="F371" s="235"/>
      <c r="G371" s="235"/>
      <c r="H371" s="236"/>
      <c r="I371" s="236"/>
      <c r="J371" s="236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  <c r="AA371" s="235"/>
    </row>
    <row r="372" spans="1:27" ht="12.75" customHeight="1" x14ac:dyDescent="0.25">
      <c r="A372" s="235"/>
      <c r="B372" s="235"/>
      <c r="C372" s="235"/>
      <c r="D372" s="235"/>
      <c r="E372" s="235"/>
      <c r="F372" s="235"/>
      <c r="G372" s="235"/>
      <c r="H372" s="236"/>
      <c r="I372" s="236"/>
      <c r="J372" s="236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  <c r="AA372" s="235"/>
    </row>
    <row r="373" spans="1:27" ht="12.75" customHeight="1" x14ac:dyDescent="0.25">
      <c r="A373" s="235"/>
      <c r="B373" s="235"/>
      <c r="C373" s="235"/>
      <c r="D373" s="235"/>
      <c r="E373" s="235"/>
      <c r="F373" s="235"/>
      <c r="G373" s="235"/>
      <c r="H373" s="236"/>
      <c r="I373" s="236"/>
      <c r="J373" s="236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  <c r="AA373" s="235"/>
    </row>
    <row r="374" spans="1:27" ht="12.75" customHeight="1" x14ac:dyDescent="0.25">
      <c r="A374" s="235"/>
      <c r="B374" s="235"/>
      <c r="C374" s="235"/>
      <c r="D374" s="235"/>
      <c r="E374" s="235"/>
      <c r="F374" s="235"/>
      <c r="G374" s="235"/>
      <c r="H374" s="236"/>
      <c r="I374" s="236"/>
      <c r="J374" s="236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  <c r="AA374" s="235"/>
    </row>
    <row r="375" spans="1:27" ht="12.75" customHeight="1" x14ac:dyDescent="0.25">
      <c r="A375" s="235"/>
      <c r="B375" s="235"/>
      <c r="C375" s="235"/>
      <c r="D375" s="235"/>
      <c r="E375" s="235"/>
      <c r="F375" s="235"/>
      <c r="G375" s="235"/>
      <c r="H375" s="236"/>
      <c r="I375" s="236"/>
      <c r="J375" s="236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  <c r="Z375" s="235"/>
      <c r="AA375" s="235"/>
    </row>
    <row r="376" spans="1:27" ht="12.75" customHeight="1" x14ac:dyDescent="0.25">
      <c r="A376" s="235"/>
      <c r="B376" s="235"/>
      <c r="C376" s="235"/>
      <c r="D376" s="235"/>
      <c r="E376" s="235"/>
      <c r="F376" s="235"/>
      <c r="G376" s="235"/>
      <c r="H376" s="236"/>
      <c r="I376" s="236"/>
      <c r="J376" s="236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  <c r="Y376" s="235"/>
      <c r="Z376" s="235"/>
      <c r="AA376" s="235"/>
    </row>
    <row r="377" spans="1:27" ht="12.75" customHeight="1" x14ac:dyDescent="0.25">
      <c r="A377" s="235"/>
      <c r="B377" s="235"/>
      <c r="C377" s="235"/>
      <c r="D377" s="235"/>
      <c r="E377" s="235"/>
      <c r="F377" s="235"/>
      <c r="G377" s="235"/>
      <c r="H377" s="236"/>
      <c r="I377" s="236"/>
      <c r="J377" s="236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  <c r="Y377" s="235"/>
      <c r="Z377" s="235"/>
      <c r="AA377" s="235"/>
    </row>
    <row r="378" spans="1:27" ht="12.75" customHeight="1" x14ac:dyDescent="0.25">
      <c r="A378" s="235"/>
      <c r="B378" s="235"/>
      <c r="C378" s="235"/>
      <c r="D378" s="235"/>
      <c r="E378" s="235"/>
      <c r="F378" s="235"/>
      <c r="G378" s="235"/>
      <c r="H378" s="236"/>
      <c r="I378" s="236"/>
      <c r="J378" s="236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  <c r="Z378" s="235"/>
      <c r="AA378" s="235"/>
    </row>
    <row r="379" spans="1:27" ht="12.75" customHeight="1" x14ac:dyDescent="0.25">
      <c r="A379" s="235"/>
      <c r="B379" s="235"/>
      <c r="C379" s="235"/>
      <c r="D379" s="235"/>
      <c r="E379" s="235"/>
      <c r="F379" s="235"/>
      <c r="G379" s="235"/>
      <c r="H379" s="236"/>
      <c r="I379" s="236"/>
      <c r="J379" s="236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  <c r="AA379" s="235"/>
    </row>
    <row r="380" spans="1:27" ht="12.75" customHeight="1" x14ac:dyDescent="0.25">
      <c r="A380" s="235"/>
      <c r="B380" s="235"/>
      <c r="C380" s="235"/>
      <c r="D380" s="235"/>
      <c r="E380" s="235"/>
      <c r="F380" s="235"/>
      <c r="G380" s="235"/>
      <c r="H380" s="236"/>
      <c r="I380" s="236"/>
      <c r="J380" s="236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  <c r="Z380" s="235"/>
      <c r="AA380" s="235"/>
    </row>
    <row r="381" spans="1:27" ht="12.75" customHeight="1" x14ac:dyDescent="0.25">
      <c r="A381" s="235"/>
      <c r="B381" s="235"/>
      <c r="C381" s="235"/>
      <c r="D381" s="235"/>
      <c r="E381" s="235"/>
      <c r="F381" s="235"/>
      <c r="G381" s="235"/>
      <c r="H381" s="236"/>
      <c r="I381" s="236"/>
      <c r="J381" s="236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  <c r="Z381" s="235"/>
      <c r="AA381" s="235"/>
    </row>
    <row r="382" spans="1:27" ht="12.75" customHeight="1" x14ac:dyDescent="0.25">
      <c r="A382" s="235"/>
      <c r="B382" s="235"/>
      <c r="C382" s="235"/>
      <c r="D382" s="235"/>
      <c r="E382" s="235"/>
      <c r="F382" s="235"/>
      <c r="G382" s="235"/>
      <c r="H382" s="236"/>
      <c r="I382" s="236"/>
      <c r="J382" s="236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/>
      <c r="Z382" s="235"/>
      <c r="AA382" s="235"/>
    </row>
    <row r="383" spans="1:27" ht="12.75" customHeight="1" x14ac:dyDescent="0.25">
      <c r="A383" s="235"/>
      <c r="B383" s="235"/>
      <c r="C383" s="235"/>
      <c r="D383" s="235"/>
      <c r="E383" s="235"/>
      <c r="F383" s="235"/>
      <c r="G383" s="235"/>
      <c r="H383" s="236"/>
      <c r="I383" s="236"/>
      <c r="J383" s="236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  <c r="Z383" s="235"/>
      <c r="AA383" s="235"/>
    </row>
    <row r="384" spans="1:27" ht="12.75" customHeight="1" x14ac:dyDescent="0.25">
      <c r="A384" s="235"/>
      <c r="B384" s="235"/>
      <c r="C384" s="235"/>
      <c r="D384" s="235"/>
      <c r="E384" s="235"/>
      <c r="F384" s="235"/>
      <c r="G384" s="235"/>
      <c r="H384" s="236"/>
      <c r="I384" s="236"/>
      <c r="J384" s="236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  <c r="AA384" s="235"/>
    </row>
    <row r="385" spans="1:27" ht="12.75" customHeight="1" x14ac:dyDescent="0.25">
      <c r="A385" s="235"/>
      <c r="B385" s="235"/>
      <c r="C385" s="235"/>
      <c r="D385" s="235"/>
      <c r="E385" s="235"/>
      <c r="F385" s="235"/>
      <c r="G385" s="235"/>
      <c r="H385" s="236"/>
      <c r="I385" s="236"/>
      <c r="J385" s="236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  <c r="Y385" s="235"/>
      <c r="Z385" s="235"/>
      <c r="AA385" s="235"/>
    </row>
    <row r="386" spans="1:27" ht="12.75" customHeight="1" x14ac:dyDescent="0.25">
      <c r="A386" s="235"/>
      <c r="B386" s="235"/>
      <c r="C386" s="235"/>
      <c r="D386" s="235"/>
      <c r="E386" s="235"/>
      <c r="F386" s="235"/>
      <c r="G386" s="235"/>
      <c r="H386" s="236"/>
      <c r="I386" s="236"/>
      <c r="J386" s="236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  <c r="Z386" s="235"/>
      <c r="AA386" s="235"/>
    </row>
    <row r="387" spans="1:27" ht="12.75" customHeight="1" x14ac:dyDescent="0.25">
      <c r="A387" s="235"/>
      <c r="B387" s="235"/>
      <c r="C387" s="235"/>
      <c r="D387" s="235"/>
      <c r="E387" s="235"/>
      <c r="F387" s="235"/>
      <c r="G387" s="235"/>
      <c r="H387" s="236"/>
      <c r="I387" s="236"/>
      <c r="J387" s="236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  <c r="AA387" s="235"/>
    </row>
    <row r="388" spans="1:27" ht="12.75" customHeight="1" x14ac:dyDescent="0.25">
      <c r="A388" s="235"/>
      <c r="B388" s="235"/>
      <c r="C388" s="235"/>
      <c r="D388" s="235"/>
      <c r="E388" s="235"/>
      <c r="F388" s="235"/>
      <c r="G388" s="235"/>
      <c r="H388" s="236"/>
      <c r="I388" s="236"/>
      <c r="J388" s="236"/>
      <c r="K388" s="235"/>
      <c r="L388" s="235"/>
      <c r="M388" s="235"/>
      <c r="N388" s="235"/>
      <c r="O388" s="235"/>
      <c r="P388" s="235"/>
      <c r="Q388" s="235"/>
      <c r="R388" s="235"/>
      <c r="S388" s="235"/>
      <c r="T388" s="235"/>
      <c r="U388" s="235"/>
      <c r="V388" s="235"/>
      <c r="W388" s="235"/>
      <c r="X388" s="235"/>
      <c r="Y388" s="235"/>
      <c r="Z388" s="235"/>
      <c r="AA388" s="235"/>
    </row>
    <row r="389" spans="1:27" ht="12.75" customHeight="1" x14ac:dyDescent="0.25">
      <c r="A389" s="235"/>
      <c r="B389" s="235"/>
      <c r="C389" s="235"/>
      <c r="D389" s="235"/>
      <c r="E389" s="235"/>
      <c r="F389" s="235"/>
      <c r="G389" s="235"/>
      <c r="H389" s="236"/>
      <c r="I389" s="236"/>
      <c r="J389" s="236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  <c r="Z389" s="235"/>
      <c r="AA389" s="235"/>
    </row>
    <row r="390" spans="1:27" ht="12.75" customHeight="1" x14ac:dyDescent="0.25">
      <c r="A390" s="235"/>
      <c r="B390" s="235"/>
      <c r="C390" s="235"/>
      <c r="D390" s="235"/>
      <c r="E390" s="235"/>
      <c r="F390" s="235"/>
      <c r="G390" s="235"/>
      <c r="H390" s="236"/>
      <c r="I390" s="236"/>
      <c r="J390" s="236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  <c r="AA390" s="235"/>
    </row>
    <row r="391" spans="1:27" ht="12.75" customHeight="1" x14ac:dyDescent="0.25">
      <c r="A391" s="235"/>
      <c r="B391" s="235"/>
      <c r="C391" s="235"/>
      <c r="D391" s="235"/>
      <c r="E391" s="235"/>
      <c r="F391" s="235"/>
      <c r="G391" s="235"/>
      <c r="H391" s="236"/>
      <c r="I391" s="236"/>
      <c r="J391" s="236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  <c r="AA391" s="235"/>
    </row>
    <row r="392" spans="1:27" ht="12.75" customHeight="1" x14ac:dyDescent="0.25">
      <c r="A392" s="235"/>
      <c r="B392" s="235"/>
      <c r="C392" s="235"/>
      <c r="D392" s="235"/>
      <c r="E392" s="235"/>
      <c r="F392" s="235"/>
      <c r="G392" s="235"/>
      <c r="H392" s="236"/>
      <c r="I392" s="236"/>
      <c r="J392" s="236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  <c r="AA392" s="235"/>
    </row>
    <row r="393" spans="1:27" ht="12.75" customHeight="1" x14ac:dyDescent="0.25">
      <c r="A393" s="235"/>
      <c r="B393" s="235"/>
      <c r="C393" s="235"/>
      <c r="D393" s="235"/>
      <c r="E393" s="235"/>
      <c r="F393" s="235"/>
      <c r="G393" s="235"/>
      <c r="H393" s="236"/>
      <c r="I393" s="236"/>
      <c r="J393" s="236"/>
      <c r="K393" s="235"/>
      <c r="L393" s="235"/>
      <c r="M393" s="235"/>
      <c r="N393" s="235"/>
      <c r="O393" s="235"/>
      <c r="P393" s="235"/>
      <c r="Q393" s="235"/>
      <c r="R393" s="235"/>
      <c r="S393" s="235"/>
      <c r="T393" s="235"/>
      <c r="U393" s="235"/>
      <c r="V393" s="235"/>
      <c r="W393" s="235"/>
      <c r="X393" s="235"/>
      <c r="Y393" s="235"/>
      <c r="Z393" s="235"/>
      <c r="AA393" s="235"/>
    </row>
    <row r="394" spans="1:27" ht="12.75" customHeight="1" x14ac:dyDescent="0.25">
      <c r="A394" s="235"/>
      <c r="B394" s="235"/>
      <c r="C394" s="235"/>
      <c r="D394" s="235"/>
      <c r="E394" s="235"/>
      <c r="F394" s="235"/>
      <c r="G394" s="235"/>
      <c r="H394" s="236"/>
      <c r="I394" s="236"/>
      <c r="J394" s="236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  <c r="Z394" s="235"/>
      <c r="AA394" s="235"/>
    </row>
    <row r="395" spans="1:27" ht="12.75" customHeight="1" x14ac:dyDescent="0.25">
      <c r="A395" s="235"/>
      <c r="B395" s="235"/>
      <c r="C395" s="235"/>
      <c r="D395" s="235"/>
      <c r="E395" s="235"/>
      <c r="F395" s="235"/>
      <c r="G395" s="235"/>
      <c r="H395" s="236"/>
      <c r="I395" s="236"/>
      <c r="J395" s="236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  <c r="Z395" s="235"/>
      <c r="AA395" s="235"/>
    </row>
    <row r="396" spans="1:27" ht="12.75" customHeight="1" x14ac:dyDescent="0.25">
      <c r="A396" s="235"/>
      <c r="B396" s="235"/>
      <c r="C396" s="235"/>
      <c r="D396" s="235"/>
      <c r="E396" s="235"/>
      <c r="F396" s="235"/>
      <c r="G396" s="235"/>
      <c r="H396" s="236"/>
      <c r="I396" s="236"/>
      <c r="J396" s="236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  <c r="Y396" s="235"/>
      <c r="Z396" s="235"/>
      <c r="AA396" s="235"/>
    </row>
    <row r="397" spans="1:27" ht="12.75" customHeight="1" x14ac:dyDescent="0.25">
      <c r="A397" s="235"/>
      <c r="B397" s="235"/>
      <c r="C397" s="235"/>
      <c r="D397" s="235"/>
      <c r="E397" s="235"/>
      <c r="F397" s="235"/>
      <c r="G397" s="235"/>
      <c r="H397" s="236"/>
      <c r="I397" s="236"/>
      <c r="J397" s="236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  <c r="Z397" s="235"/>
      <c r="AA397" s="235"/>
    </row>
    <row r="398" spans="1:27" ht="12.75" customHeight="1" x14ac:dyDescent="0.25">
      <c r="A398" s="235"/>
      <c r="B398" s="235"/>
      <c r="C398" s="235"/>
      <c r="D398" s="235"/>
      <c r="E398" s="235"/>
      <c r="F398" s="235"/>
      <c r="G398" s="235"/>
      <c r="H398" s="236"/>
      <c r="I398" s="236"/>
      <c r="J398" s="236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  <c r="AA398" s="235"/>
    </row>
    <row r="399" spans="1:27" ht="12.75" customHeight="1" x14ac:dyDescent="0.25">
      <c r="A399" s="235"/>
      <c r="B399" s="235"/>
      <c r="C399" s="235"/>
      <c r="D399" s="235"/>
      <c r="E399" s="235"/>
      <c r="F399" s="235"/>
      <c r="G399" s="235"/>
      <c r="H399" s="236"/>
      <c r="I399" s="236"/>
      <c r="J399" s="236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  <c r="Z399" s="235"/>
      <c r="AA399" s="235"/>
    </row>
    <row r="400" spans="1:27" ht="12.75" customHeight="1" x14ac:dyDescent="0.25">
      <c r="A400" s="235"/>
      <c r="B400" s="235"/>
      <c r="C400" s="235"/>
      <c r="D400" s="235"/>
      <c r="E400" s="235"/>
      <c r="F400" s="235"/>
      <c r="G400" s="235"/>
      <c r="H400" s="236"/>
      <c r="I400" s="236"/>
      <c r="J400" s="236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  <c r="Y400" s="235"/>
      <c r="Z400" s="235"/>
      <c r="AA400" s="235"/>
    </row>
    <row r="401" spans="1:27" ht="12.75" customHeight="1" x14ac:dyDescent="0.25">
      <c r="A401" s="235"/>
      <c r="B401" s="235"/>
      <c r="C401" s="235"/>
      <c r="D401" s="235"/>
      <c r="E401" s="235"/>
      <c r="F401" s="235"/>
      <c r="G401" s="235"/>
      <c r="H401" s="236"/>
      <c r="I401" s="236"/>
      <c r="J401" s="236"/>
      <c r="K401" s="235"/>
      <c r="L401" s="235"/>
      <c r="M401" s="235"/>
      <c r="N401" s="235"/>
      <c r="O401" s="235"/>
      <c r="P401" s="235"/>
      <c r="Q401" s="235"/>
      <c r="R401" s="235"/>
      <c r="S401" s="235"/>
      <c r="T401" s="235"/>
      <c r="U401" s="235"/>
      <c r="V401" s="235"/>
      <c r="W401" s="235"/>
      <c r="X401" s="235"/>
      <c r="Y401" s="235"/>
      <c r="Z401" s="235"/>
      <c r="AA401" s="235"/>
    </row>
    <row r="402" spans="1:27" ht="12.75" customHeight="1" x14ac:dyDescent="0.25">
      <c r="A402" s="235"/>
      <c r="B402" s="235"/>
      <c r="C402" s="235"/>
      <c r="D402" s="235"/>
      <c r="E402" s="235"/>
      <c r="F402" s="235"/>
      <c r="G402" s="235"/>
      <c r="H402" s="236"/>
      <c r="I402" s="236"/>
      <c r="J402" s="236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  <c r="AA402" s="235"/>
    </row>
    <row r="403" spans="1:27" ht="12.75" customHeight="1" x14ac:dyDescent="0.25">
      <c r="A403" s="235"/>
      <c r="B403" s="235"/>
      <c r="C403" s="235"/>
      <c r="D403" s="235"/>
      <c r="E403" s="235"/>
      <c r="F403" s="235"/>
      <c r="G403" s="235"/>
      <c r="H403" s="236"/>
      <c r="I403" s="236"/>
      <c r="J403" s="236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  <c r="Z403" s="235"/>
      <c r="AA403" s="235"/>
    </row>
    <row r="404" spans="1:27" ht="12.75" customHeight="1" x14ac:dyDescent="0.25">
      <c r="A404" s="235"/>
      <c r="B404" s="235"/>
      <c r="C404" s="235"/>
      <c r="D404" s="235"/>
      <c r="E404" s="235"/>
      <c r="F404" s="235"/>
      <c r="G404" s="235"/>
      <c r="H404" s="236"/>
      <c r="I404" s="236"/>
      <c r="J404" s="236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  <c r="Y404" s="235"/>
      <c r="Z404" s="235"/>
      <c r="AA404" s="235"/>
    </row>
    <row r="405" spans="1:27" ht="12.75" customHeight="1" x14ac:dyDescent="0.25">
      <c r="A405" s="235"/>
      <c r="B405" s="235"/>
      <c r="C405" s="235"/>
      <c r="D405" s="235"/>
      <c r="E405" s="235"/>
      <c r="F405" s="235"/>
      <c r="G405" s="235"/>
      <c r="H405" s="236"/>
      <c r="I405" s="236"/>
      <c r="J405" s="236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  <c r="Z405" s="235"/>
      <c r="AA405" s="235"/>
    </row>
    <row r="406" spans="1:27" ht="12.75" customHeight="1" x14ac:dyDescent="0.25">
      <c r="A406" s="235"/>
      <c r="B406" s="235"/>
      <c r="C406" s="235"/>
      <c r="D406" s="235"/>
      <c r="E406" s="235"/>
      <c r="F406" s="235"/>
      <c r="G406" s="235"/>
      <c r="H406" s="236"/>
      <c r="I406" s="236"/>
      <c r="J406" s="236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  <c r="Y406" s="235"/>
      <c r="Z406" s="235"/>
      <c r="AA406" s="235"/>
    </row>
    <row r="407" spans="1:27" ht="12.75" customHeight="1" x14ac:dyDescent="0.25">
      <c r="A407" s="235"/>
      <c r="B407" s="235"/>
      <c r="C407" s="235"/>
      <c r="D407" s="235"/>
      <c r="E407" s="235"/>
      <c r="F407" s="235"/>
      <c r="G407" s="235"/>
      <c r="H407" s="236"/>
      <c r="I407" s="236"/>
      <c r="J407" s="236"/>
      <c r="K407" s="235"/>
      <c r="L407" s="235"/>
      <c r="M407" s="235"/>
      <c r="N407" s="235"/>
      <c r="O407" s="235"/>
      <c r="P407" s="235"/>
      <c r="Q407" s="235"/>
      <c r="R407" s="235"/>
      <c r="S407" s="235"/>
      <c r="T407" s="235"/>
      <c r="U407" s="235"/>
      <c r="V407" s="235"/>
      <c r="W407" s="235"/>
      <c r="X407" s="235"/>
      <c r="Y407" s="235"/>
      <c r="Z407" s="235"/>
      <c r="AA407" s="235"/>
    </row>
    <row r="408" spans="1:27" ht="12.75" customHeight="1" x14ac:dyDescent="0.25">
      <c r="A408" s="235"/>
      <c r="B408" s="235"/>
      <c r="C408" s="235"/>
      <c r="D408" s="235"/>
      <c r="E408" s="235"/>
      <c r="F408" s="235"/>
      <c r="G408" s="235"/>
      <c r="H408" s="236"/>
      <c r="I408" s="236"/>
      <c r="J408" s="236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  <c r="Z408" s="235"/>
      <c r="AA408" s="235"/>
    </row>
    <row r="409" spans="1:27" ht="12.75" customHeight="1" x14ac:dyDescent="0.25">
      <c r="A409" s="235"/>
      <c r="B409" s="235"/>
      <c r="C409" s="235"/>
      <c r="D409" s="235"/>
      <c r="E409" s="235"/>
      <c r="F409" s="235"/>
      <c r="G409" s="235"/>
      <c r="H409" s="236"/>
      <c r="I409" s="236"/>
      <c r="J409" s="236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  <c r="AA409" s="235"/>
    </row>
    <row r="410" spans="1:27" ht="12.75" customHeight="1" x14ac:dyDescent="0.25">
      <c r="A410" s="235"/>
      <c r="B410" s="235"/>
      <c r="C410" s="235"/>
      <c r="D410" s="235"/>
      <c r="E410" s="235"/>
      <c r="F410" s="235"/>
      <c r="G410" s="235"/>
      <c r="H410" s="236"/>
      <c r="I410" s="236"/>
      <c r="J410" s="236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  <c r="Z410" s="235"/>
      <c r="AA410" s="235"/>
    </row>
    <row r="411" spans="1:27" ht="12.75" customHeight="1" x14ac:dyDescent="0.25">
      <c r="A411" s="235"/>
      <c r="B411" s="235"/>
      <c r="C411" s="235"/>
      <c r="D411" s="235"/>
      <c r="E411" s="235"/>
      <c r="F411" s="235"/>
      <c r="G411" s="235"/>
      <c r="H411" s="236"/>
      <c r="I411" s="236"/>
      <c r="J411" s="236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  <c r="Z411" s="235"/>
      <c r="AA411" s="235"/>
    </row>
    <row r="412" spans="1:27" ht="12.75" customHeight="1" x14ac:dyDescent="0.25">
      <c r="A412" s="235"/>
      <c r="B412" s="235"/>
      <c r="C412" s="235"/>
      <c r="D412" s="235"/>
      <c r="E412" s="235"/>
      <c r="F412" s="235"/>
      <c r="G412" s="235"/>
      <c r="H412" s="236"/>
      <c r="I412" s="236"/>
      <c r="J412" s="236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5"/>
      <c r="Z412" s="235"/>
      <c r="AA412" s="235"/>
    </row>
    <row r="413" spans="1:27" ht="12.75" customHeight="1" x14ac:dyDescent="0.25">
      <c r="A413" s="235"/>
      <c r="B413" s="235"/>
      <c r="C413" s="235"/>
      <c r="D413" s="235"/>
      <c r="E413" s="235"/>
      <c r="F413" s="235"/>
      <c r="G413" s="235"/>
      <c r="H413" s="236"/>
      <c r="I413" s="236"/>
      <c r="J413" s="236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  <c r="Y413" s="235"/>
      <c r="Z413" s="235"/>
      <c r="AA413" s="235"/>
    </row>
    <row r="414" spans="1:27" ht="12.75" customHeight="1" x14ac:dyDescent="0.25">
      <c r="A414" s="235"/>
      <c r="B414" s="235"/>
      <c r="C414" s="235"/>
      <c r="D414" s="235"/>
      <c r="E414" s="235"/>
      <c r="F414" s="235"/>
      <c r="G414" s="235"/>
      <c r="H414" s="236"/>
      <c r="I414" s="236"/>
      <c r="J414" s="236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  <c r="AA414" s="235"/>
    </row>
    <row r="415" spans="1:27" ht="12.75" customHeight="1" x14ac:dyDescent="0.25">
      <c r="A415" s="235"/>
      <c r="B415" s="235"/>
      <c r="C415" s="235"/>
      <c r="D415" s="235"/>
      <c r="E415" s="235"/>
      <c r="F415" s="235"/>
      <c r="G415" s="235"/>
      <c r="H415" s="236"/>
      <c r="I415" s="236"/>
      <c r="J415" s="236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  <c r="Y415" s="235"/>
      <c r="Z415" s="235"/>
      <c r="AA415" s="235"/>
    </row>
    <row r="416" spans="1:27" ht="12.75" customHeight="1" x14ac:dyDescent="0.25">
      <c r="A416" s="235"/>
      <c r="B416" s="235"/>
      <c r="C416" s="235"/>
      <c r="D416" s="235"/>
      <c r="E416" s="235"/>
      <c r="F416" s="235"/>
      <c r="G416" s="235"/>
      <c r="H416" s="236"/>
      <c r="I416" s="236"/>
      <c r="J416" s="236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  <c r="AA416" s="235"/>
    </row>
    <row r="417" spans="1:27" ht="12.75" customHeight="1" x14ac:dyDescent="0.25">
      <c r="A417" s="235"/>
      <c r="B417" s="235"/>
      <c r="C417" s="235"/>
      <c r="D417" s="235"/>
      <c r="E417" s="235"/>
      <c r="F417" s="235"/>
      <c r="G417" s="235"/>
      <c r="H417" s="236"/>
      <c r="I417" s="236"/>
      <c r="J417" s="236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  <c r="Y417" s="235"/>
      <c r="Z417" s="235"/>
      <c r="AA417" s="235"/>
    </row>
    <row r="418" spans="1:27" ht="12.75" customHeight="1" x14ac:dyDescent="0.25">
      <c r="A418" s="235"/>
      <c r="B418" s="235"/>
      <c r="C418" s="235"/>
      <c r="D418" s="235"/>
      <c r="E418" s="235"/>
      <c r="F418" s="235"/>
      <c r="G418" s="235"/>
      <c r="H418" s="236"/>
      <c r="I418" s="236"/>
      <c r="J418" s="236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  <c r="AA418" s="235"/>
    </row>
    <row r="419" spans="1:27" ht="12.75" customHeight="1" x14ac:dyDescent="0.25">
      <c r="A419" s="235"/>
      <c r="B419" s="235"/>
      <c r="C419" s="235"/>
      <c r="D419" s="235"/>
      <c r="E419" s="235"/>
      <c r="F419" s="235"/>
      <c r="G419" s="235"/>
      <c r="H419" s="236"/>
      <c r="I419" s="236"/>
      <c r="J419" s="236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  <c r="AA419" s="235"/>
    </row>
    <row r="420" spans="1:27" ht="12.75" customHeight="1" x14ac:dyDescent="0.25">
      <c r="A420" s="235"/>
      <c r="B420" s="235"/>
      <c r="C420" s="235"/>
      <c r="D420" s="235"/>
      <c r="E420" s="235"/>
      <c r="F420" s="235"/>
      <c r="G420" s="235"/>
      <c r="H420" s="236"/>
      <c r="I420" s="236"/>
      <c r="J420" s="236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  <c r="Y420" s="235"/>
      <c r="Z420" s="235"/>
      <c r="AA420" s="235"/>
    </row>
    <row r="421" spans="1:27" ht="12.75" customHeight="1" x14ac:dyDescent="0.25">
      <c r="A421" s="235"/>
      <c r="B421" s="235"/>
      <c r="C421" s="235"/>
      <c r="D421" s="235"/>
      <c r="E421" s="235"/>
      <c r="F421" s="235"/>
      <c r="G421" s="235"/>
      <c r="H421" s="236"/>
      <c r="I421" s="236"/>
      <c r="J421" s="236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  <c r="Y421" s="235"/>
      <c r="Z421" s="235"/>
      <c r="AA421" s="235"/>
    </row>
    <row r="422" spans="1:27" ht="12.75" customHeight="1" x14ac:dyDescent="0.25">
      <c r="A422" s="235"/>
      <c r="B422" s="235"/>
      <c r="C422" s="235"/>
      <c r="D422" s="235"/>
      <c r="E422" s="235"/>
      <c r="F422" s="235"/>
      <c r="G422" s="235"/>
      <c r="H422" s="236"/>
      <c r="I422" s="236"/>
      <c r="J422" s="236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  <c r="Y422" s="235"/>
      <c r="Z422" s="235"/>
      <c r="AA422" s="235"/>
    </row>
    <row r="423" spans="1:27" ht="12.75" customHeight="1" x14ac:dyDescent="0.25">
      <c r="A423" s="235"/>
      <c r="B423" s="235"/>
      <c r="C423" s="235"/>
      <c r="D423" s="235"/>
      <c r="E423" s="235"/>
      <c r="F423" s="235"/>
      <c r="G423" s="235"/>
      <c r="H423" s="236"/>
      <c r="I423" s="236"/>
      <c r="J423" s="236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  <c r="Y423" s="235"/>
      <c r="Z423" s="235"/>
      <c r="AA423" s="235"/>
    </row>
    <row r="424" spans="1:27" ht="12.75" customHeight="1" x14ac:dyDescent="0.25">
      <c r="A424" s="235"/>
      <c r="B424" s="235"/>
      <c r="C424" s="235"/>
      <c r="D424" s="235"/>
      <c r="E424" s="235"/>
      <c r="F424" s="235"/>
      <c r="G424" s="235"/>
      <c r="H424" s="236"/>
      <c r="I424" s="236"/>
      <c r="J424" s="236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  <c r="Y424" s="235"/>
      <c r="Z424" s="235"/>
      <c r="AA424" s="235"/>
    </row>
    <row r="425" spans="1:27" ht="12.75" customHeight="1" x14ac:dyDescent="0.25">
      <c r="A425" s="235"/>
      <c r="B425" s="235"/>
      <c r="C425" s="235"/>
      <c r="D425" s="235"/>
      <c r="E425" s="235"/>
      <c r="F425" s="235"/>
      <c r="G425" s="235"/>
      <c r="H425" s="236"/>
      <c r="I425" s="236"/>
      <c r="J425" s="236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  <c r="Y425" s="235"/>
      <c r="Z425" s="235"/>
      <c r="AA425" s="235"/>
    </row>
    <row r="426" spans="1:27" ht="12.75" customHeight="1" x14ac:dyDescent="0.25">
      <c r="A426" s="235"/>
      <c r="B426" s="235"/>
      <c r="C426" s="235"/>
      <c r="D426" s="235"/>
      <c r="E426" s="235"/>
      <c r="F426" s="235"/>
      <c r="G426" s="235"/>
      <c r="H426" s="236"/>
      <c r="I426" s="236"/>
      <c r="J426" s="236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5"/>
      <c r="Z426" s="235"/>
      <c r="AA426" s="235"/>
    </row>
    <row r="427" spans="1:27" ht="12.75" customHeight="1" x14ac:dyDescent="0.25">
      <c r="A427" s="235"/>
      <c r="B427" s="235"/>
      <c r="C427" s="235"/>
      <c r="D427" s="235"/>
      <c r="E427" s="235"/>
      <c r="F427" s="235"/>
      <c r="G427" s="235"/>
      <c r="H427" s="236"/>
      <c r="I427" s="236"/>
      <c r="J427" s="236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  <c r="Y427" s="235"/>
      <c r="Z427" s="235"/>
      <c r="AA427" s="235"/>
    </row>
    <row r="428" spans="1:27" ht="12.75" customHeight="1" x14ac:dyDescent="0.25">
      <c r="A428" s="235"/>
      <c r="B428" s="235"/>
      <c r="C428" s="235"/>
      <c r="D428" s="235"/>
      <c r="E428" s="235"/>
      <c r="F428" s="235"/>
      <c r="G428" s="235"/>
      <c r="H428" s="236"/>
      <c r="I428" s="236"/>
      <c r="J428" s="236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  <c r="Y428" s="235"/>
      <c r="Z428" s="235"/>
      <c r="AA428" s="235"/>
    </row>
    <row r="429" spans="1:27" ht="12.75" customHeight="1" x14ac:dyDescent="0.25">
      <c r="A429" s="235"/>
      <c r="B429" s="235"/>
      <c r="C429" s="235"/>
      <c r="D429" s="235"/>
      <c r="E429" s="235"/>
      <c r="F429" s="235"/>
      <c r="G429" s="235"/>
      <c r="H429" s="236"/>
      <c r="I429" s="236"/>
      <c r="J429" s="236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  <c r="Y429" s="235"/>
      <c r="Z429" s="235"/>
      <c r="AA429" s="235"/>
    </row>
    <row r="430" spans="1:27" ht="12.75" customHeight="1" x14ac:dyDescent="0.25">
      <c r="A430" s="235"/>
      <c r="B430" s="235"/>
      <c r="C430" s="235"/>
      <c r="D430" s="235"/>
      <c r="E430" s="235"/>
      <c r="F430" s="235"/>
      <c r="G430" s="235"/>
      <c r="H430" s="236"/>
      <c r="I430" s="236"/>
      <c r="J430" s="236"/>
      <c r="K430" s="235"/>
      <c r="L430" s="235"/>
      <c r="M430" s="235"/>
      <c r="N430" s="235"/>
      <c r="O430" s="235"/>
      <c r="P430" s="235"/>
      <c r="Q430" s="235"/>
      <c r="R430" s="235"/>
      <c r="S430" s="235"/>
      <c r="T430" s="235"/>
      <c r="U430" s="235"/>
      <c r="V430" s="235"/>
      <c r="W430" s="235"/>
      <c r="X430" s="235"/>
      <c r="Y430" s="235"/>
      <c r="Z430" s="235"/>
      <c r="AA430" s="235"/>
    </row>
    <row r="431" spans="1:27" ht="12.75" customHeight="1" x14ac:dyDescent="0.25">
      <c r="A431" s="235"/>
      <c r="B431" s="235"/>
      <c r="C431" s="235"/>
      <c r="D431" s="235"/>
      <c r="E431" s="235"/>
      <c r="F431" s="235"/>
      <c r="G431" s="235"/>
      <c r="H431" s="236"/>
      <c r="I431" s="236"/>
      <c r="J431" s="236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  <c r="Y431" s="235"/>
      <c r="Z431" s="235"/>
      <c r="AA431" s="235"/>
    </row>
    <row r="432" spans="1:27" ht="12.75" customHeight="1" x14ac:dyDescent="0.25">
      <c r="A432" s="235"/>
      <c r="B432" s="235"/>
      <c r="C432" s="235"/>
      <c r="D432" s="235"/>
      <c r="E432" s="235"/>
      <c r="F432" s="235"/>
      <c r="G432" s="235"/>
      <c r="H432" s="236"/>
      <c r="I432" s="236"/>
      <c r="J432" s="236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  <c r="Y432" s="235"/>
      <c r="Z432" s="235"/>
      <c r="AA432" s="235"/>
    </row>
    <row r="433" spans="1:27" ht="12.75" customHeight="1" x14ac:dyDescent="0.25">
      <c r="A433" s="235"/>
      <c r="B433" s="235"/>
      <c r="C433" s="235"/>
      <c r="D433" s="235"/>
      <c r="E433" s="235"/>
      <c r="F433" s="235"/>
      <c r="G433" s="235"/>
      <c r="H433" s="236"/>
      <c r="I433" s="236"/>
      <c r="J433" s="236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  <c r="Y433" s="235"/>
      <c r="Z433" s="235"/>
      <c r="AA433" s="235"/>
    </row>
    <row r="434" spans="1:27" ht="12.75" customHeight="1" x14ac:dyDescent="0.25">
      <c r="A434" s="235"/>
      <c r="B434" s="235"/>
      <c r="C434" s="235"/>
      <c r="D434" s="235"/>
      <c r="E434" s="235"/>
      <c r="F434" s="235"/>
      <c r="G434" s="235"/>
      <c r="H434" s="236"/>
      <c r="I434" s="236"/>
      <c r="J434" s="236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  <c r="Y434" s="235"/>
      <c r="Z434" s="235"/>
      <c r="AA434" s="235"/>
    </row>
    <row r="435" spans="1:27" ht="12.75" customHeight="1" x14ac:dyDescent="0.25">
      <c r="A435" s="235"/>
      <c r="B435" s="235"/>
      <c r="C435" s="235"/>
      <c r="D435" s="235"/>
      <c r="E435" s="235"/>
      <c r="F435" s="235"/>
      <c r="G435" s="235"/>
      <c r="H435" s="236"/>
      <c r="I435" s="236"/>
      <c r="J435" s="236"/>
      <c r="K435" s="235"/>
      <c r="L435" s="235"/>
      <c r="M435" s="235"/>
      <c r="N435" s="235"/>
      <c r="O435" s="235"/>
      <c r="P435" s="235"/>
      <c r="Q435" s="235"/>
      <c r="R435" s="235"/>
      <c r="S435" s="235"/>
      <c r="T435" s="235"/>
      <c r="U435" s="235"/>
      <c r="V435" s="235"/>
      <c r="W435" s="235"/>
      <c r="X435" s="235"/>
      <c r="Y435" s="235"/>
      <c r="Z435" s="235"/>
      <c r="AA435" s="235"/>
    </row>
    <row r="436" spans="1:27" ht="12.75" customHeight="1" x14ac:dyDescent="0.25">
      <c r="A436" s="235"/>
      <c r="B436" s="235"/>
      <c r="C436" s="235"/>
      <c r="D436" s="235"/>
      <c r="E436" s="235"/>
      <c r="F436" s="235"/>
      <c r="G436" s="235"/>
      <c r="H436" s="236"/>
      <c r="I436" s="236"/>
      <c r="J436" s="236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  <c r="Y436" s="235"/>
      <c r="Z436" s="235"/>
      <c r="AA436" s="235"/>
    </row>
    <row r="437" spans="1:27" ht="12.75" customHeight="1" x14ac:dyDescent="0.25">
      <c r="A437" s="235"/>
      <c r="B437" s="235"/>
      <c r="C437" s="235"/>
      <c r="D437" s="235"/>
      <c r="E437" s="235"/>
      <c r="F437" s="235"/>
      <c r="G437" s="235"/>
      <c r="H437" s="236"/>
      <c r="I437" s="236"/>
      <c r="J437" s="236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  <c r="Y437" s="235"/>
      <c r="Z437" s="235"/>
      <c r="AA437" s="235"/>
    </row>
    <row r="438" spans="1:27" ht="12.75" customHeight="1" x14ac:dyDescent="0.25">
      <c r="A438" s="235"/>
      <c r="B438" s="235"/>
      <c r="C438" s="235"/>
      <c r="D438" s="235"/>
      <c r="E438" s="235"/>
      <c r="F438" s="235"/>
      <c r="G438" s="235"/>
      <c r="H438" s="236"/>
      <c r="I438" s="236"/>
      <c r="J438" s="236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  <c r="Y438" s="235"/>
      <c r="Z438" s="235"/>
      <c r="AA438" s="235"/>
    </row>
    <row r="439" spans="1:27" ht="12.75" customHeight="1" x14ac:dyDescent="0.25">
      <c r="A439" s="235"/>
      <c r="B439" s="235"/>
      <c r="C439" s="235"/>
      <c r="D439" s="235"/>
      <c r="E439" s="235"/>
      <c r="F439" s="235"/>
      <c r="G439" s="235"/>
      <c r="H439" s="236"/>
      <c r="I439" s="236"/>
      <c r="J439" s="236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  <c r="Y439" s="235"/>
      <c r="Z439" s="235"/>
      <c r="AA439" s="235"/>
    </row>
    <row r="440" spans="1:27" ht="12.75" customHeight="1" x14ac:dyDescent="0.25">
      <c r="A440" s="235"/>
      <c r="B440" s="235"/>
      <c r="C440" s="235"/>
      <c r="D440" s="235"/>
      <c r="E440" s="235"/>
      <c r="F440" s="235"/>
      <c r="G440" s="235"/>
      <c r="H440" s="236"/>
      <c r="I440" s="236"/>
      <c r="J440" s="236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  <c r="Y440" s="235"/>
      <c r="Z440" s="235"/>
      <c r="AA440" s="235"/>
    </row>
    <row r="441" spans="1:27" ht="12.75" customHeight="1" x14ac:dyDescent="0.25">
      <c r="A441" s="235"/>
      <c r="B441" s="235"/>
      <c r="C441" s="235"/>
      <c r="D441" s="235"/>
      <c r="E441" s="235"/>
      <c r="F441" s="235"/>
      <c r="G441" s="235"/>
      <c r="H441" s="236"/>
      <c r="I441" s="236"/>
      <c r="J441" s="236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  <c r="AA441" s="235"/>
    </row>
    <row r="442" spans="1:27" ht="12.75" customHeight="1" x14ac:dyDescent="0.25">
      <c r="A442" s="235"/>
      <c r="B442" s="235"/>
      <c r="C442" s="235"/>
      <c r="D442" s="235"/>
      <c r="E442" s="235"/>
      <c r="F442" s="235"/>
      <c r="G442" s="235"/>
      <c r="H442" s="236"/>
      <c r="I442" s="236"/>
      <c r="J442" s="236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  <c r="Y442" s="235"/>
      <c r="Z442" s="235"/>
      <c r="AA442" s="235"/>
    </row>
    <row r="443" spans="1:27" ht="12.75" customHeight="1" x14ac:dyDescent="0.25">
      <c r="A443" s="235"/>
      <c r="B443" s="235"/>
      <c r="C443" s="235"/>
      <c r="D443" s="235"/>
      <c r="E443" s="235"/>
      <c r="F443" s="235"/>
      <c r="G443" s="235"/>
      <c r="H443" s="236"/>
      <c r="I443" s="236"/>
      <c r="J443" s="236"/>
      <c r="K443" s="235"/>
      <c r="L443" s="235"/>
      <c r="M443" s="235"/>
      <c r="N443" s="235"/>
      <c r="O443" s="235"/>
      <c r="P443" s="235"/>
      <c r="Q443" s="235"/>
      <c r="R443" s="235"/>
      <c r="S443" s="235"/>
      <c r="T443" s="235"/>
      <c r="U443" s="235"/>
      <c r="V443" s="235"/>
      <c r="W443" s="235"/>
      <c r="X443" s="235"/>
      <c r="Y443" s="235"/>
      <c r="Z443" s="235"/>
      <c r="AA443" s="235"/>
    </row>
    <row r="444" spans="1:27" ht="12.75" customHeight="1" x14ac:dyDescent="0.25">
      <c r="A444" s="235"/>
      <c r="B444" s="235"/>
      <c r="C444" s="235"/>
      <c r="D444" s="235"/>
      <c r="E444" s="235"/>
      <c r="F444" s="235"/>
      <c r="G444" s="235"/>
      <c r="H444" s="236"/>
      <c r="I444" s="236"/>
      <c r="J444" s="236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  <c r="AA444" s="235"/>
    </row>
    <row r="445" spans="1:27" ht="12.75" customHeight="1" x14ac:dyDescent="0.25">
      <c r="A445" s="235"/>
      <c r="B445" s="235"/>
      <c r="C445" s="235"/>
      <c r="D445" s="235"/>
      <c r="E445" s="235"/>
      <c r="F445" s="235"/>
      <c r="G445" s="235"/>
      <c r="H445" s="236"/>
      <c r="I445" s="236"/>
      <c r="J445" s="236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  <c r="Y445" s="235"/>
      <c r="Z445" s="235"/>
      <c r="AA445" s="235"/>
    </row>
    <row r="446" spans="1:27" ht="12.75" customHeight="1" x14ac:dyDescent="0.25">
      <c r="A446" s="235"/>
      <c r="B446" s="235"/>
      <c r="C446" s="235"/>
      <c r="D446" s="235"/>
      <c r="E446" s="235"/>
      <c r="F446" s="235"/>
      <c r="G446" s="235"/>
      <c r="H446" s="236"/>
      <c r="I446" s="236"/>
      <c r="J446" s="236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  <c r="Y446" s="235"/>
      <c r="Z446" s="235"/>
      <c r="AA446" s="235"/>
    </row>
    <row r="447" spans="1:27" ht="12.75" customHeight="1" x14ac:dyDescent="0.25">
      <c r="A447" s="235"/>
      <c r="B447" s="235"/>
      <c r="C447" s="235"/>
      <c r="D447" s="235"/>
      <c r="E447" s="235"/>
      <c r="F447" s="235"/>
      <c r="G447" s="235"/>
      <c r="H447" s="236"/>
      <c r="I447" s="236"/>
      <c r="J447" s="236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  <c r="Y447" s="235"/>
      <c r="Z447" s="235"/>
      <c r="AA447" s="235"/>
    </row>
    <row r="448" spans="1:27" ht="12.75" customHeight="1" x14ac:dyDescent="0.25">
      <c r="A448" s="235"/>
      <c r="B448" s="235"/>
      <c r="C448" s="235"/>
      <c r="D448" s="235"/>
      <c r="E448" s="235"/>
      <c r="F448" s="235"/>
      <c r="G448" s="235"/>
      <c r="H448" s="236"/>
      <c r="I448" s="236"/>
      <c r="J448" s="236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  <c r="Y448" s="235"/>
      <c r="Z448" s="235"/>
      <c r="AA448" s="235"/>
    </row>
    <row r="449" spans="1:27" ht="12.75" customHeight="1" x14ac:dyDescent="0.25">
      <c r="A449" s="235"/>
      <c r="B449" s="235"/>
      <c r="C449" s="235"/>
      <c r="D449" s="235"/>
      <c r="E449" s="235"/>
      <c r="F449" s="235"/>
      <c r="G449" s="235"/>
      <c r="H449" s="236"/>
      <c r="I449" s="236"/>
      <c r="J449" s="236"/>
      <c r="K449" s="235"/>
      <c r="L449" s="235"/>
      <c r="M449" s="235"/>
      <c r="N449" s="235"/>
      <c r="O449" s="235"/>
      <c r="P449" s="235"/>
      <c r="Q449" s="235"/>
      <c r="R449" s="235"/>
      <c r="S449" s="235"/>
      <c r="T449" s="235"/>
      <c r="U449" s="235"/>
      <c r="V449" s="235"/>
      <c r="W449" s="235"/>
      <c r="X449" s="235"/>
      <c r="Y449" s="235"/>
      <c r="Z449" s="235"/>
      <c r="AA449" s="235"/>
    </row>
    <row r="450" spans="1:27" ht="12.75" customHeight="1" x14ac:dyDescent="0.25">
      <c r="A450" s="235"/>
      <c r="B450" s="235"/>
      <c r="C450" s="235"/>
      <c r="D450" s="235"/>
      <c r="E450" s="235"/>
      <c r="F450" s="235"/>
      <c r="G450" s="235"/>
      <c r="H450" s="236"/>
      <c r="I450" s="236"/>
      <c r="J450" s="236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  <c r="Y450" s="235"/>
      <c r="Z450" s="235"/>
      <c r="AA450" s="235"/>
    </row>
    <row r="451" spans="1:27" ht="12.75" customHeight="1" x14ac:dyDescent="0.25">
      <c r="A451" s="235"/>
      <c r="B451" s="235"/>
      <c r="C451" s="235"/>
      <c r="D451" s="235"/>
      <c r="E451" s="235"/>
      <c r="F451" s="235"/>
      <c r="G451" s="235"/>
      <c r="H451" s="236"/>
      <c r="I451" s="236"/>
      <c r="J451" s="236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  <c r="Y451" s="235"/>
      <c r="Z451" s="235"/>
      <c r="AA451" s="235"/>
    </row>
    <row r="452" spans="1:27" ht="12.75" customHeight="1" x14ac:dyDescent="0.25">
      <c r="A452" s="235"/>
      <c r="B452" s="235"/>
      <c r="C452" s="235"/>
      <c r="D452" s="235"/>
      <c r="E452" s="235"/>
      <c r="F452" s="235"/>
      <c r="G452" s="235"/>
      <c r="H452" s="236"/>
      <c r="I452" s="236"/>
      <c r="J452" s="236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  <c r="Y452" s="235"/>
      <c r="Z452" s="235"/>
      <c r="AA452" s="235"/>
    </row>
    <row r="453" spans="1:27" ht="12.75" customHeight="1" x14ac:dyDescent="0.25">
      <c r="A453" s="235"/>
      <c r="B453" s="235"/>
      <c r="C453" s="235"/>
      <c r="D453" s="235"/>
      <c r="E453" s="235"/>
      <c r="F453" s="235"/>
      <c r="G453" s="235"/>
      <c r="H453" s="236"/>
      <c r="I453" s="236"/>
      <c r="J453" s="236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  <c r="Y453" s="235"/>
      <c r="Z453" s="235"/>
      <c r="AA453" s="235"/>
    </row>
    <row r="454" spans="1:27" ht="12.75" customHeight="1" x14ac:dyDescent="0.25">
      <c r="A454" s="235"/>
      <c r="B454" s="235"/>
      <c r="C454" s="235"/>
      <c r="D454" s="235"/>
      <c r="E454" s="235"/>
      <c r="F454" s="235"/>
      <c r="G454" s="235"/>
      <c r="H454" s="236"/>
      <c r="I454" s="236"/>
      <c r="J454" s="236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  <c r="Y454" s="235"/>
      <c r="Z454" s="235"/>
      <c r="AA454" s="235"/>
    </row>
    <row r="455" spans="1:27" ht="12.75" customHeight="1" x14ac:dyDescent="0.25">
      <c r="A455" s="235"/>
      <c r="B455" s="235"/>
      <c r="C455" s="235"/>
      <c r="D455" s="235"/>
      <c r="E455" s="235"/>
      <c r="F455" s="235"/>
      <c r="G455" s="235"/>
      <c r="H455" s="236"/>
      <c r="I455" s="236"/>
      <c r="J455" s="236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  <c r="Y455" s="235"/>
      <c r="Z455" s="235"/>
      <c r="AA455" s="235"/>
    </row>
    <row r="456" spans="1:27" ht="12.75" customHeight="1" x14ac:dyDescent="0.25">
      <c r="A456" s="235"/>
      <c r="B456" s="235"/>
      <c r="C456" s="235"/>
      <c r="D456" s="235"/>
      <c r="E456" s="235"/>
      <c r="F456" s="235"/>
      <c r="G456" s="235"/>
      <c r="H456" s="236"/>
      <c r="I456" s="236"/>
      <c r="J456" s="236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  <c r="Y456" s="235"/>
      <c r="Z456" s="235"/>
      <c r="AA456" s="235"/>
    </row>
    <row r="457" spans="1:27" ht="12.75" customHeight="1" x14ac:dyDescent="0.25">
      <c r="A457" s="235"/>
      <c r="B457" s="235"/>
      <c r="C457" s="235"/>
      <c r="D457" s="235"/>
      <c r="E457" s="235"/>
      <c r="F457" s="235"/>
      <c r="G457" s="235"/>
      <c r="H457" s="236"/>
      <c r="I457" s="236"/>
      <c r="J457" s="236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  <c r="Y457" s="235"/>
      <c r="Z457" s="235"/>
      <c r="AA457" s="235"/>
    </row>
    <row r="458" spans="1:27" ht="12.75" customHeight="1" x14ac:dyDescent="0.25">
      <c r="A458" s="235"/>
      <c r="B458" s="235"/>
      <c r="C458" s="235"/>
      <c r="D458" s="235"/>
      <c r="E458" s="235"/>
      <c r="F458" s="235"/>
      <c r="G458" s="235"/>
      <c r="H458" s="236"/>
      <c r="I458" s="236"/>
      <c r="J458" s="236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  <c r="Y458" s="235"/>
      <c r="Z458" s="235"/>
      <c r="AA458" s="235"/>
    </row>
    <row r="459" spans="1:27" ht="12.75" customHeight="1" x14ac:dyDescent="0.25">
      <c r="A459" s="235"/>
      <c r="B459" s="235"/>
      <c r="C459" s="235"/>
      <c r="D459" s="235"/>
      <c r="E459" s="235"/>
      <c r="F459" s="235"/>
      <c r="G459" s="235"/>
      <c r="H459" s="236"/>
      <c r="I459" s="236"/>
      <c r="J459" s="236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  <c r="Y459" s="235"/>
      <c r="Z459" s="235"/>
      <c r="AA459" s="235"/>
    </row>
    <row r="460" spans="1:27" ht="12.75" customHeight="1" x14ac:dyDescent="0.25">
      <c r="A460" s="235"/>
      <c r="B460" s="235"/>
      <c r="C460" s="235"/>
      <c r="D460" s="235"/>
      <c r="E460" s="235"/>
      <c r="F460" s="235"/>
      <c r="G460" s="235"/>
      <c r="H460" s="236"/>
      <c r="I460" s="236"/>
      <c r="J460" s="236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  <c r="Y460" s="235"/>
      <c r="Z460" s="235"/>
      <c r="AA460" s="235"/>
    </row>
    <row r="461" spans="1:27" ht="12.75" customHeight="1" x14ac:dyDescent="0.25">
      <c r="A461" s="235"/>
      <c r="B461" s="235"/>
      <c r="C461" s="235"/>
      <c r="D461" s="235"/>
      <c r="E461" s="235"/>
      <c r="F461" s="235"/>
      <c r="G461" s="235"/>
      <c r="H461" s="236"/>
      <c r="I461" s="236"/>
      <c r="J461" s="236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  <c r="Y461" s="235"/>
      <c r="Z461" s="235"/>
      <c r="AA461" s="235"/>
    </row>
    <row r="462" spans="1:27" ht="12.75" customHeight="1" x14ac:dyDescent="0.25">
      <c r="A462" s="235"/>
      <c r="B462" s="235"/>
      <c r="C462" s="235"/>
      <c r="D462" s="235"/>
      <c r="E462" s="235"/>
      <c r="F462" s="235"/>
      <c r="G462" s="235"/>
      <c r="H462" s="236"/>
      <c r="I462" s="236"/>
      <c r="J462" s="236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  <c r="Y462" s="235"/>
      <c r="Z462" s="235"/>
      <c r="AA462" s="235"/>
    </row>
    <row r="463" spans="1:27" ht="12.75" customHeight="1" x14ac:dyDescent="0.25">
      <c r="A463" s="235"/>
      <c r="B463" s="235"/>
      <c r="C463" s="235"/>
      <c r="D463" s="235"/>
      <c r="E463" s="235"/>
      <c r="F463" s="235"/>
      <c r="G463" s="235"/>
      <c r="H463" s="236"/>
      <c r="I463" s="236"/>
      <c r="J463" s="236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  <c r="Z463" s="235"/>
      <c r="AA463" s="235"/>
    </row>
    <row r="464" spans="1:27" ht="12.75" customHeight="1" x14ac:dyDescent="0.25">
      <c r="A464" s="235"/>
      <c r="B464" s="235"/>
      <c r="C464" s="235"/>
      <c r="D464" s="235"/>
      <c r="E464" s="235"/>
      <c r="F464" s="235"/>
      <c r="G464" s="235"/>
      <c r="H464" s="236"/>
      <c r="I464" s="236"/>
      <c r="J464" s="236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  <c r="Y464" s="235"/>
      <c r="Z464" s="235"/>
      <c r="AA464" s="235"/>
    </row>
    <row r="465" spans="1:27" ht="12.75" customHeight="1" x14ac:dyDescent="0.25">
      <c r="A465" s="235"/>
      <c r="B465" s="235"/>
      <c r="C465" s="235"/>
      <c r="D465" s="235"/>
      <c r="E465" s="235"/>
      <c r="F465" s="235"/>
      <c r="G465" s="235"/>
      <c r="H465" s="236"/>
      <c r="I465" s="236"/>
      <c r="J465" s="236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  <c r="Y465" s="235"/>
      <c r="Z465" s="235"/>
      <c r="AA465" s="235"/>
    </row>
    <row r="466" spans="1:27" ht="12.75" customHeight="1" x14ac:dyDescent="0.25">
      <c r="A466" s="235"/>
      <c r="B466" s="235"/>
      <c r="C466" s="235"/>
      <c r="D466" s="235"/>
      <c r="E466" s="235"/>
      <c r="F466" s="235"/>
      <c r="G466" s="235"/>
      <c r="H466" s="236"/>
      <c r="I466" s="236"/>
      <c r="J466" s="236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  <c r="Y466" s="235"/>
      <c r="Z466" s="235"/>
      <c r="AA466" s="235"/>
    </row>
    <row r="467" spans="1:27" ht="12.75" customHeight="1" x14ac:dyDescent="0.25">
      <c r="A467" s="235"/>
      <c r="B467" s="235"/>
      <c r="C467" s="235"/>
      <c r="D467" s="235"/>
      <c r="E467" s="235"/>
      <c r="F467" s="235"/>
      <c r="G467" s="235"/>
      <c r="H467" s="236"/>
      <c r="I467" s="236"/>
      <c r="J467" s="236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  <c r="Y467" s="235"/>
      <c r="Z467" s="235"/>
      <c r="AA467" s="235"/>
    </row>
    <row r="468" spans="1:27" ht="12.75" customHeight="1" x14ac:dyDescent="0.25">
      <c r="A468" s="235"/>
      <c r="B468" s="235"/>
      <c r="C468" s="235"/>
      <c r="D468" s="235"/>
      <c r="E468" s="235"/>
      <c r="F468" s="235"/>
      <c r="G468" s="235"/>
      <c r="H468" s="236"/>
      <c r="I468" s="236"/>
      <c r="J468" s="236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  <c r="Y468" s="235"/>
      <c r="Z468" s="235"/>
      <c r="AA468" s="235"/>
    </row>
    <row r="469" spans="1:27" ht="12.75" customHeight="1" x14ac:dyDescent="0.25">
      <c r="A469" s="235"/>
      <c r="B469" s="235"/>
      <c r="C469" s="235"/>
      <c r="D469" s="235"/>
      <c r="E469" s="235"/>
      <c r="F469" s="235"/>
      <c r="G469" s="235"/>
      <c r="H469" s="236"/>
      <c r="I469" s="236"/>
      <c r="J469" s="236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  <c r="Y469" s="235"/>
      <c r="Z469" s="235"/>
      <c r="AA469" s="235"/>
    </row>
    <row r="470" spans="1:27" ht="12.75" customHeight="1" x14ac:dyDescent="0.25">
      <c r="A470" s="235"/>
      <c r="B470" s="235"/>
      <c r="C470" s="235"/>
      <c r="D470" s="235"/>
      <c r="E470" s="235"/>
      <c r="F470" s="235"/>
      <c r="G470" s="235"/>
      <c r="H470" s="236"/>
      <c r="I470" s="236"/>
      <c r="J470" s="236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  <c r="Y470" s="235"/>
      <c r="Z470" s="235"/>
      <c r="AA470" s="235"/>
    </row>
    <row r="471" spans="1:27" ht="12.75" customHeight="1" x14ac:dyDescent="0.25">
      <c r="A471" s="235"/>
      <c r="B471" s="235"/>
      <c r="C471" s="235"/>
      <c r="D471" s="235"/>
      <c r="E471" s="235"/>
      <c r="F471" s="235"/>
      <c r="G471" s="235"/>
      <c r="H471" s="236"/>
      <c r="I471" s="236"/>
      <c r="J471" s="236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  <c r="Y471" s="235"/>
      <c r="Z471" s="235"/>
      <c r="AA471" s="235"/>
    </row>
    <row r="472" spans="1:27" ht="12.75" customHeight="1" x14ac:dyDescent="0.25">
      <c r="A472" s="235"/>
      <c r="B472" s="235"/>
      <c r="C472" s="235"/>
      <c r="D472" s="235"/>
      <c r="E472" s="235"/>
      <c r="F472" s="235"/>
      <c r="G472" s="235"/>
      <c r="H472" s="236"/>
      <c r="I472" s="236"/>
      <c r="J472" s="236"/>
      <c r="K472" s="235"/>
      <c r="L472" s="235"/>
      <c r="M472" s="235"/>
      <c r="N472" s="235"/>
      <c r="O472" s="235"/>
      <c r="P472" s="235"/>
      <c r="Q472" s="235"/>
      <c r="R472" s="235"/>
      <c r="S472" s="235"/>
      <c r="T472" s="235"/>
      <c r="U472" s="235"/>
      <c r="V472" s="235"/>
      <c r="W472" s="235"/>
      <c r="X472" s="235"/>
      <c r="Y472" s="235"/>
      <c r="Z472" s="235"/>
      <c r="AA472" s="235"/>
    </row>
    <row r="473" spans="1:27" ht="12.75" customHeight="1" x14ac:dyDescent="0.25">
      <c r="A473" s="235"/>
      <c r="B473" s="235"/>
      <c r="C473" s="235"/>
      <c r="D473" s="235"/>
      <c r="E473" s="235"/>
      <c r="F473" s="235"/>
      <c r="G473" s="235"/>
      <c r="H473" s="236"/>
      <c r="I473" s="236"/>
      <c r="J473" s="236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  <c r="Y473" s="235"/>
      <c r="Z473" s="235"/>
      <c r="AA473" s="235"/>
    </row>
    <row r="474" spans="1:27" ht="12.75" customHeight="1" x14ac:dyDescent="0.25">
      <c r="A474" s="235"/>
      <c r="B474" s="235"/>
      <c r="C474" s="235"/>
      <c r="D474" s="235"/>
      <c r="E474" s="235"/>
      <c r="F474" s="235"/>
      <c r="G474" s="235"/>
      <c r="H474" s="236"/>
      <c r="I474" s="236"/>
      <c r="J474" s="236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  <c r="Y474" s="235"/>
      <c r="Z474" s="235"/>
      <c r="AA474" s="235"/>
    </row>
    <row r="475" spans="1:27" ht="12.75" customHeight="1" x14ac:dyDescent="0.25">
      <c r="A475" s="235"/>
      <c r="B475" s="235"/>
      <c r="C475" s="235"/>
      <c r="D475" s="235"/>
      <c r="E475" s="235"/>
      <c r="F475" s="235"/>
      <c r="G475" s="235"/>
      <c r="H475" s="236"/>
      <c r="I475" s="236"/>
      <c r="J475" s="236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  <c r="Y475" s="235"/>
      <c r="Z475" s="235"/>
      <c r="AA475" s="235"/>
    </row>
    <row r="476" spans="1:27" ht="12.75" customHeight="1" x14ac:dyDescent="0.25">
      <c r="A476" s="235"/>
      <c r="B476" s="235"/>
      <c r="C476" s="235"/>
      <c r="D476" s="235"/>
      <c r="E476" s="235"/>
      <c r="F476" s="235"/>
      <c r="G476" s="235"/>
      <c r="H476" s="236"/>
      <c r="I476" s="236"/>
      <c r="J476" s="236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/>
      <c r="Z476" s="235"/>
      <c r="AA476" s="235"/>
    </row>
    <row r="477" spans="1:27" ht="12.75" customHeight="1" x14ac:dyDescent="0.25">
      <c r="A477" s="235"/>
      <c r="B477" s="235"/>
      <c r="C477" s="235"/>
      <c r="D477" s="235"/>
      <c r="E477" s="235"/>
      <c r="F477" s="235"/>
      <c r="G477" s="235"/>
      <c r="H477" s="236"/>
      <c r="I477" s="236"/>
      <c r="J477" s="236"/>
      <c r="K477" s="235"/>
      <c r="L477" s="235"/>
      <c r="M477" s="235"/>
      <c r="N477" s="235"/>
      <c r="O477" s="235"/>
      <c r="P477" s="235"/>
      <c r="Q477" s="235"/>
      <c r="R477" s="235"/>
      <c r="S477" s="235"/>
      <c r="T477" s="235"/>
      <c r="U477" s="235"/>
      <c r="V477" s="235"/>
      <c r="W477" s="235"/>
      <c r="X477" s="235"/>
      <c r="Y477" s="235"/>
      <c r="Z477" s="235"/>
      <c r="AA477" s="235"/>
    </row>
    <row r="478" spans="1:27" ht="12.75" customHeight="1" x14ac:dyDescent="0.25">
      <c r="A478" s="235"/>
      <c r="B478" s="235"/>
      <c r="C478" s="235"/>
      <c r="D478" s="235"/>
      <c r="E478" s="235"/>
      <c r="F478" s="235"/>
      <c r="G478" s="235"/>
      <c r="H478" s="236"/>
      <c r="I478" s="236"/>
      <c r="J478" s="236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  <c r="Y478" s="235"/>
      <c r="Z478" s="235"/>
      <c r="AA478" s="235"/>
    </row>
    <row r="479" spans="1:27" ht="12.75" customHeight="1" x14ac:dyDescent="0.25">
      <c r="A479" s="235"/>
      <c r="B479" s="235"/>
      <c r="C479" s="235"/>
      <c r="D479" s="235"/>
      <c r="E479" s="235"/>
      <c r="F479" s="235"/>
      <c r="G479" s="235"/>
      <c r="H479" s="236"/>
      <c r="I479" s="236"/>
      <c r="J479" s="236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  <c r="Y479" s="235"/>
      <c r="Z479" s="235"/>
      <c r="AA479" s="235"/>
    </row>
    <row r="480" spans="1:27" ht="12.75" customHeight="1" x14ac:dyDescent="0.25">
      <c r="A480" s="235"/>
      <c r="B480" s="235"/>
      <c r="C480" s="235"/>
      <c r="D480" s="235"/>
      <c r="E480" s="235"/>
      <c r="F480" s="235"/>
      <c r="G480" s="235"/>
      <c r="H480" s="236"/>
      <c r="I480" s="236"/>
      <c r="J480" s="236"/>
      <c r="K480" s="235"/>
      <c r="L480" s="235"/>
      <c r="M480" s="235"/>
      <c r="N480" s="235"/>
      <c r="O480" s="235"/>
      <c r="P480" s="235"/>
      <c r="Q480" s="235"/>
      <c r="R480" s="235"/>
      <c r="S480" s="235"/>
      <c r="T480" s="235"/>
      <c r="U480" s="235"/>
      <c r="V480" s="235"/>
      <c r="W480" s="235"/>
      <c r="X480" s="235"/>
      <c r="Y480" s="235"/>
      <c r="Z480" s="235"/>
      <c r="AA480" s="235"/>
    </row>
    <row r="481" spans="1:27" ht="12.75" customHeight="1" x14ac:dyDescent="0.25">
      <c r="A481" s="235"/>
      <c r="B481" s="235"/>
      <c r="C481" s="235"/>
      <c r="D481" s="235"/>
      <c r="E481" s="235"/>
      <c r="F481" s="235"/>
      <c r="G481" s="235"/>
      <c r="H481" s="236"/>
      <c r="I481" s="236"/>
      <c r="J481" s="236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  <c r="Y481" s="235"/>
      <c r="Z481" s="235"/>
      <c r="AA481" s="235"/>
    </row>
    <row r="482" spans="1:27" ht="12.75" customHeight="1" x14ac:dyDescent="0.25">
      <c r="A482" s="235"/>
      <c r="B482" s="235"/>
      <c r="C482" s="235"/>
      <c r="D482" s="235"/>
      <c r="E482" s="235"/>
      <c r="F482" s="235"/>
      <c r="G482" s="235"/>
      <c r="H482" s="236"/>
      <c r="I482" s="236"/>
      <c r="J482" s="236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  <c r="Y482" s="235"/>
      <c r="Z482" s="235"/>
      <c r="AA482" s="235"/>
    </row>
    <row r="483" spans="1:27" ht="12.75" customHeight="1" x14ac:dyDescent="0.25">
      <c r="A483" s="235"/>
      <c r="B483" s="235"/>
      <c r="C483" s="235"/>
      <c r="D483" s="235"/>
      <c r="E483" s="235"/>
      <c r="F483" s="235"/>
      <c r="G483" s="235"/>
      <c r="H483" s="236"/>
      <c r="I483" s="236"/>
      <c r="J483" s="236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  <c r="Y483" s="235"/>
      <c r="Z483" s="235"/>
      <c r="AA483" s="235"/>
    </row>
    <row r="484" spans="1:27" ht="12.75" customHeight="1" x14ac:dyDescent="0.25">
      <c r="A484" s="235"/>
      <c r="B484" s="235"/>
      <c r="C484" s="235"/>
      <c r="D484" s="235"/>
      <c r="E484" s="235"/>
      <c r="F484" s="235"/>
      <c r="G484" s="235"/>
      <c r="H484" s="236"/>
      <c r="I484" s="236"/>
      <c r="J484" s="236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  <c r="Y484" s="235"/>
      <c r="Z484" s="235"/>
      <c r="AA484" s="235"/>
    </row>
    <row r="485" spans="1:27" ht="12.75" customHeight="1" x14ac:dyDescent="0.25">
      <c r="A485" s="235"/>
      <c r="B485" s="235"/>
      <c r="C485" s="235"/>
      <c r="D485" s="235"/>
      <c r="E485" s="235"/>
      <c r="F485" s="235"/>
      <c r="G485" s="235"/>
      <c r="H485" s="236"/>
      <c r="I485" s="236"/>
      <c r="J485" s="236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  <c r="Y485" s="235"/>
      <c r="Z485" s="235"/>
      <c r="AA485" s="235"/>
    </row>
    <row r="486" spans="1:27" ht="12.75" customHeight="1" x14ac:dyDescent="0.25">
      <c r="A486" s="235"/>
      <c r="B486" s="235"/>
      <c r="C486" s="235"/>
      <c r="D486" s="235"/>
      <c r="E486" s="235"/>
      <c r="F486" s="235"/>
      <c r="G486" s="235"/>
      <c r="H486" s="236"/>
      <c r="I486" s="236"/>
      <c r="J486" s="236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  <c r="Y486" s="235"/>
      <c r="Z486" s="235"/>
      <c r="AA486" s="235"/>
    </row>
    <row r="487" spans="1:27" ht="12.75" customHeight="1" x14ac:dyDescent="0.25">
      <c r="A487" s="235"/>
      <c r="B487" s="235"/>
      <c r="C487" s="235"/>
      <c r="D487" s="235"/>
      <c r="E487" s="235"/>
      <c r="F487" s="235"/>
      <c r="G487" s="235"/>
      <c r="H487" s="236"/>
      <c r="I487" s="236"/>
      <c r="J487" s="236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  <c r="Y487" s="235"/>
      <c r="Z487" s="235"/>
      <c r="AA487" s="235"/>
    </row>
    <row r="488" spans="1:27" ht="12.75" customHeight="1" x14ac:dyDescent="0.25">
      <c r="A488" s="235"/>
      <c r="B488" s="235"/>
      <c r="C488" s="235"/>
      <c r="D488" s="235"/>
      <c r="E488" s="235"/>
      <c r="F488" s="235"/>
      <c r="G488" s="235"/>
      <c r="H488" s="236"/>
      <c r="I488" s="236"/>
      <c r="J488" s="236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  <c r="Y488" s="235"/>
      <c r="Z488" s="235"/>
      <c r="AA488" s="235"/>
    </row>
    <row r="489" spans="1:27" ht="12.75" customHeight="1" x14ac:dyDescent="0.25">
      <c r="A489" s="235"/>
      <c r="B489" s="235"/>
      <c r="C489" s="235"/>
      <c r="D489" s="235"/>
      <c r="E489" s="235"/>
      <c r="F489" s="235"/>
      <c r="G489" s="235"/>
      <c r="H489" s="236"/>
      <c r="I489" s="236"/>
      <c r="J489" s="236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  <c r="Y489" s="235"/>
      <c r="Z489" s="235"/>
      <c r="AA489" s="235"/>
    </row>
    <row r="490" spans="1:27" ht="12.75" customHeight="1" x14ac:dyDescent="0.25">
      <c r="A490" s="235"/>
      <c r="B490" s="235"/>
      <c r="C490" s="235"/>
      <c r="D490" s="235"/>
      <c r="E490" s="235"/>
      <c r="F490" s="235"/>
      <c r="G490" s="235"/>
      <c r="H490" s="236"/>
      <c r="I490" s="236"/>
      <c r="J490" s="236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  <c r="Y490" s="235"/>
      <c r="Z490" s="235"/>
      <c r="AA490" s="235"/>
    </row>
    <row r="491" spans="1:27" ht="12.75" customHeight="1" x14ac:dyDescent="0.25">
      <c r="A491" s="235"/>
      <c r="B491" s="235"/>
      <c r="C491" s="235"/>
      <c r="D491" s="235"/>
      <c r="E491" s="235"/>
      <c r="F491" s="235"/>
      <c r="G491" s="235"/>
      <c r="H491" s="236"/>
      <c r="I491" s="236"/>
      <c r="J491" s="236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  <c r="Y491" s="235"/>
      <c r="Z491" s="235"/>
      <c r="AA491" s="235"/>
    </row>
    <row r="492" spans="1:27" ht="12.75" customHeight="1" x14ac:dyDescent="0.25">
      <c r="A492" s="235"/>
      <c r="B492" s="235"/>
      <c r="C492" s="235"/>
      <c r="D492" s="235"/>
      <c r="E492" s="235"/>
      <c r="F492" s="235"/>
      <c r="G492" s="235"/>
      <c r="H492" s="236"/>
      <c r="I492" s="236"/>
      <c r="J492" s="236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  <c r="Y492" s="235"/>
      <c r="Z492" s="235"/>
      <c r="AA492" s="235"/>
    </row>
    <row r="493" spans="1:27" ht="12.75" customHeight="1" x14ac:dyDescent="0.25">
      <c r="A493" s="235"/>
      <c r="B493" s="235"/>
      <c r="C493" s="235"/>
      <c r="D493" s="235"/>
      <c r="E493" s="235"/>
      <c r="F493" s="235"/>
      <c r="G493" s="235"/>
      <c r="H493" s="236"/>
      <c r="I493" s="236"/>
      <c r="J493" s="236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  <c r="Y493" s="235"/>
      <c r="Z493" s="235"/>
      <c r="AA493" s="235"/>
    </row>
    <row r="494" spans="1:27" ht="12.75" customHeight="1" x14ac:dyDescent="0.25">
      <c r="A494" s="235"/>
      <c r="B494" s="235"/>
      <c r="C494" s="235"/>
      <c r="D494" s="235"/>
      <c r="E494" s="235"/>
      <c r="F494" s="235"/>
      <c r="G494" s="235"/>
      <c r="H494" s="236"/>
      <c r="I494" s="236"/>
      <c r="J494" s="236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  <c r="Y494" s="235"/>
      <c r="Z494" s="235"/>
      <c r="AA494" s="235"/>
    </row>
    <row r="495" spans="1:27" ht="12.75" customHeight="1" x14ac:dyDescent="0.25">
      <c r="A495" s="235"/>
      <c r="B495" s="235"/>
      <c r="C495" s="235"/>
      <c r="D495" s="235"/>
      <c r="E495" s="235"/>
      <c r="F495" s="235"/>
      <c r="G495" s="235"/>
      <c r="H495" s="236"/>
      <c r="I495" s="236"/>
      <c r="J495" s="236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  <c r="Y495" s="235"/>
      <c r="Z495" s="235"/>
      <c r="AA495" s="235"/>
    </row>
    <row r="496" spans="1:27" ht="12.75" customHeight="1" x14ac:dyDescent="0.25">
      <c r="A496" s="235"/>
      <c r="B496" s="235"/>
      <c r="C496" s="235"/>
      <c r="D496" s="235"/>
      <c r="E496" s="235"/>
      <c r="F496" s="235"/>
      <c r="G496" s="235"/>
      <c r="H496" s="236"/>
      <c r="I496" s="236"/>
      <c r="J496" s="236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  <c r="Y496" s="235"/>
      <c r="Z496" s="235"/>
      <c r="AA496" s="235"/>
    </row>
    <row r="497" spans="1:27" ht="12.75" customHeight="1" x14ac:dyDescent="0.25">
      <c r="A497" s="235"/>
      <c r="B497" s="235"/>
      <c r="C497" s="235"/>
      <c r="D497" s="235"/>
      <c r="E497" s="235"/>
      <c r="F497" s="235"/>
      <c r="G497" s="235"/>
      <c r="H497" s="236"/>
      <c r="I497" s="236"/>
      <c r="J497" s="236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  <c r="Y497" s="235"/>
      <c r="Z497" s="235"/>
      <c r="AA497" s="235"/>
    </row>
    <row r="498" spans="1:27" ht="12.75" customHeight="1" x14ac:dyDescent="0.25">
      <c r="A498" s="235"/>
      <c r="B498" s="235"/>
      <c r="C498" s="235"/>
      <c r="D498" s="235"/>
      <c r="E498" s="235"/>
      <c r="F498" s="235"/>
      <c r="G498" s="235"/>
      <c r="H498" s="236"/>
      <c r="I498" s="236"/>
      <c r="J498" s="236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  <c r="AA498" s="235"/>
    </row>
    <row r="499" spans="1:27" ht="12.75" customHeight="1" x14ac:dyDescent="0.25">
      <c r="A499" s="235"/>
      <c r="B499" s="235"/>
      <c r="C499" s="235"/>
      <c r="D499" s="235"/>
      <c r="E499" s="235"/>
      <c r="F499" s="235"/>
      <c r="G499" s="235"/>
      <c r="H499" s="236"/>
      <c r="I499" s="236"/>
      <c r="J499" s="236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  <c r="Y499" s="235"/>
      <c r="Z499" s="235"/>
      <c r="AA499" s="235"/>
    </row>
    <row r="500" spans="1:27" ht="12.75" customHeight="1" x14ac:dyDescent="0.25">
      <c r="A500" s="235"/>
      <c r="B500" s="235"/>
      <c r="C500" s="235"/>
      <c r="D500" s="235"/>
      <c r="E500" s="235"/>
      <c r="F500" s="235"/>
      <c r="G500" s="235"/>
      <c r="H500" s="236"/>
      <c r="I500" s="236"/>
      <c r="J500" s="236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  <c r="Y500" s="235"/>
      <c r="Z500" s="235"/>
      <c r="AA500" s="235"/>
    </row>
    <row r="501" spans="1:27" ht="12.75" customHeight="1" x14ac:dyDescent="0.25">
      <c r="A501" s="235"/>
      <c r="B501" s="235"/>
      <c r="C501" s="235"/>
      <c r="D501" s="235"/>
      <c r="E501" s="235"/>
      <c r="F501" s="235"/>
      <c r="G501" s="235"/>
      <c r="H501" s="236"/>
      <c r="I501" s="236"/>
      <c r="J501" s="236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  <c r="Y501" s="235"/>
      <c r="Z501" s="235"/>
      <c r="AA501" s="235"/>
    </row>
    <row r="502" spans="1:27" ht="12.75" customHeight="1" x14ac:dyDescent="0.25">
      <c r="A502" s="235"/>
      <c r="B502" s="235"/>
      <c r="C502" s="235"/>
      <c r="D502" s="235"/>
      <c r="E502" s="235"/>
      <c r="F502" s="235"/>
      <c r="G502" s="235"/>
      <c r="H502" s="236"/>
      <c r="I502" s="236"/>
      <c r="J502" s="236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  <c r="Y502" s="235"/>
      <c r="Z502" s="235"/>
      <c r="AA502" s="235"/>
    </row>
    <row r="503" spans="1:27" ht="12.75" customHeight="1" x14ac:dyDescent="0.25">
      <c r="A503" s="235"/>
      <c r="B503" s="235"/>
      <c r="C503" s="235"/>
      <c r="D503" s="235"/>
      <c r="E503" s="235"/>
      <c r="F503" s="235"/>
      <c r="G503" s="235"/>
      <c r="H503" s="236"/>
      <c r="I503" s="236"/>
      <c r="J503" s="236"/>
      <c r="K503" s="235"/>
      <c r="L503" s="235"/>
      <c r="M503" s="235"/>
      <c r="N503" s="235"/>
      <c r="O503" s="235"/>
      <c r="P503" s="235"/>
      <c r="Q503" s="235"/>
      <c r="R503" s="235"/>
      <c r="S503" s="235"/>
      <c r="T503" s="235"/>
      <c r="U503" s="235"/>
      <c r="V503" s="235"/>
      <c r="W503" s="235"/>
      <c r="X503" s="235"/>
      <c r="Y503" s="235"/>
      <c r="Z503" s="235"/>
      <c r="AA503" s="235"/>
    </row>
    <row r="504" spans="1:27" ht="12.75" customHeight="1" x14ac:dyDescent="0.25">
      <c r="A504" s="235"/>
      <c r="B504" s="235"/>
      <c r="C504" s="235"/>
      <c r="D504" s="235"/>
      <c r="E504" s="235"/>
      <c r="F504" s="235"/>
      <c r="G504" s="235"/>
      <c r="H504" s="236"/>
      <c r="I504" s="236"/>
      <c r="J504" s="236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  <c r="Y504" s="235"/>
      <c r="Z504" s="235"/>
      <c r="AA504" s="235"/>
    </row>
    <row r="505" spans="1:27" ht="12.75" customHeight="1" x14ac:dyDescent="0.25">
      <c r="A505" s="235"/>
      <c r="B505" s="235"/>
      <c r="C505" s="235"/>
      <c r="D505" s="235"/>
      <c r="E505" s="235"/>
      <c r="F505" s="235"/>
      <c r="G505" s="235"/>
      <c r="H505" s="236"/>
      <c r="I505" s="236"/>
      <c r="J505" s="236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  <c r="Y505" s="235"/>
      <c r="Z505" s="235"/>
      <c r="AA505" s="235"/>
    </row>
    <row r="506" spans="1:27" ht="12.75" customHeight="1" x14ac:dyDescent="0.25">
      <c r="A506" s="235"/>
      <c r="B506" s="235"/>
      <c r="C506" s="235"/>
      <c r="D506" s="235"/>
      <c r="E506" s="235"/>
      <c r="F506" s="235"/>
      <c r="G506" s="235"/>
      <c r="H506" s="236"/>
      <c r="I506" s="236"/>
      <c r="J506" s="236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  <c r="Y506" s="235"/>
      <c r="Z506" s="235"/>
      <c r="AA506" s="235"/>
    </row>
    <row r="507" spans="1:27" ht="12.75" customHeight="1" x14ac:dyDescent="0.25">
      <c r="A507" s="235"/>
      <c r="B507" s="235"/>
      <c r="C507" s="235"/>
      <c r="D507" s="235"/>
      <c r="E507" s="235"/>
      <c r="F507" s="235"/>
      <c r="G507" s="235"/>
      <c r="H507" s="236"/>
      <c r="I507" s="236"/>
      <c r="J507" s="236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  <c r="Y507" s="235"/>
      <c r="Z507" s="235"/>
      <c r="AA507" s="235"/>
    </row>
    <row r="508" spans="1:27" ht="12.75" customHeight="1" x14ac:dyDescent="0.25">
      <c r="A508" s="235"/>
      <c r="B508" s="235"/>
      <c r="C508" s="235"/>
      <c r="D508" s="235"/>
      <c r="E508" s="235"/>
      <c r="F508" s="235"/>
      <c r="G508" s="235"/>
      <c r="H508" s="236"/>
      <c r="I508" s="236"/>
      <c r="J508" s="236"/>
      <c r="K508" s="235"/>
      <c r="L508" s="235"/>
      <c r="M508" s="235"/>
      <c r="N508" s="235"/>
      <c r="O508" s="235"/>
      <c r="P508" s="235"/>
      <c r="Q508" s="235"/>
      <c r="R508" s="235"/>
      <c r="S508" s="235"/>
      <c r="T508" s="235"/>
      <c r="U508" s="235"/>
      <c r="V508" s="235"/>
      <c r="W508" s="235"/>
      <c r="X508" s="235"/>
      <c r="Y508" s="235"/>
      <c r="Z508" s="235"/>
      <c r="AA508" s="235"/>
    </row>
    <row r="509" spans="1:27" ht="12.75" customHeight="1" x14ac:dyDescent="0.25">
      <c r="A509" s="235"/>
      <c r="B509" s="235"/>
      <c r="C509" s="235"/>
      <c r="D509" s="235"/>
      <c r="E509" s="235"/>
      <c r="F509" s="235"/>
      <c r="G509" s="235"/>
      <c r="H509" s="236"/>
      <c r="I509" s="236"/>
      <c r="J509" s="236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  <c r="Y509" s="235"/>
      <c r="Z509" s="235"/>
      <c r="AA509" s="235"/>
    </row>
    <row r="510" spans="1:27" ht="12.75" customHeight="1" x14ac:dyDescent="0.25">
      <c r="A510" s="235"/>
      <c r="B510" s="235"/>
      <c r="C510" s="235"/>
      <c r="D510" s="235"/>
      <c r="E510" s="235"/>
      <c r="F510" s="235"/>
      <c r="G510" s="235"/>
      <c r="H510" s="236"/>
      <c r="I510" s="236"/>
      <c r="J510" s="236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  <c r="Y510" s="235"/>
      <c r="Z510" s="235"/>
      <c r="AA510" s="235"/>
    </row>
    <row r="511" spans="1:27" ht="12.75" customHeight="1" x14ac:dyDescent="0.25">
      <c r="A511" s="235"/>
      <c r="B511" s="235"/>
      <c r="C511" s="235"/>
      <c r="D511" s="235"/>
      <c r="E511" s="235"/>
      <c r="F511" s="235"/>
      <c r="G511" s="235"/>
      <c r="H511" s="236"/>
      <c r="I511" s="236"/>
      <c r="J511" s="236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  <c r="Y511" s="235"/>
      <c r="Z511" s="235"/>
      <c r="AA511" s="235"/>
    </row>
    <row r="512" spans="1:27" ht="12.75" customHeight="1" x14ac:dyDescent="0.25">
      <c r="A512" s="235"/>
      <c r="B512" s="235"/>
      <c r="C512" s="235"/>
      <c r="D512" s="235"/>
      <c r="E512" s="235"/>
      <c r="F512" s="235"/>
      <c r="G512" s="235"/>
      <c r="H512" s="236"/>
      <c r="I512" s="236"/>
      <c r="J512" s="236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  <c r="Y512" s="235"/>
      <c r="Z512" s="235"/>
      <c r="AA512" s="235"/>
    </row>
    <row r="513" spans="1:27" ht="12.75" customHeight="1" x14ac:dyDescent="0.25">
      <c r="A513" s="235"/>
      <c r="B513" s="235"/>
      <c r="C513" s="235"/>
      <c r="D513" s="235"/>
      <c r="E513" s="235"/>
      <c r="F513" s="235"/>
      <c r="G513" s="235"/>
      <c r="H513" s="236"/>
      <c r="I513" s="236"/>
      <c r="J513" s="236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  <c r="Y513" s="235"/>
      <c r="Z513" s="235"/>
      <c r="AA513" s="235"/>
    </row>
    <row r="514" spans="1:27" ht="12.75" customHeight="1" x14ac:dyDescent="0.25">
      <c r="A514" s="235"/>
      <c r="B514" s="235"/>
      <c r="C514" s="235"/>
      <c r="D514" s="235"/>
      <c r="E514" s="235"/>
      <c r="F514" s="235"/>
      <c r="G514" s="235"/>
      <c r="H514" s="236"/>
      <c r="I514" s="236"/>
      <c r="J514" s="236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  <c r="Y514" s="235"/>
      <c r="Z514" s="235"/>
      <c r="AA514" s="235"/>
    </row>
    <row r="515" spans="1:27" ht="12.75" customHeight="1" x14ac:dyDescent="0.25">
      <c r="A515" s="235"/>
      <c r="B515" s="235"/>
      <c r="C515" s="235"/>
      <c r="D515" s="235"/>
      <c r="E515" s="235"/>
      <c r="F515" s="235"/>
      <c r="G515" s="235"/>
      <c r="H515" s="236"/>
      <c r="I515" s="236"/>
      <c r="J515" s="236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  <c r="Y515" s="235"/>
      <c r="Z515" s="235"/>
      <c r="AA515" s="235"/>
    </row>
    <row r="516" spans="1:27" ht="12.75" customHeight="1" x14ac:dyDescent="0.25">
      <c r="A516" s="235"/>
      <c r="B516" s="235"/>
      <c r="C516" s="235"/>
      <c r="D516" s="235"/>
      <c r="E516" s="235"/>
      <c r="F516" s="235"/>
      <c r="G516" s="235"/>
      <c r="H516" s="236"/>
      <c r="I516" s="236"/>
      <c r="J516" s="236"/>
      <c r="K516" s="235"/>
      <c r="L516" s="235"/>
      <c r="M516" s="235"/>
      <c r="N516" s="235"/>
      <c r="O516" s="235"/>
      <c r="P516" s="235"/>
      <c r="Q516" s="235"/>
      <c r="R516" s="235"/>
      <c r="S516" s="235"/>
      <c r="T516" s="235"/>
      <c r="U516" s="235"/>
      <c r="V516" s="235"/>
      <c r="W516" s="235"/>
      <c r="X516" s="235"/>
      <c r="Y516" s="235"/>
      <c r="Z516" s="235"/>
      <c r="AA516" s="235"/>
    </row>
    <row r="517" spans="1:27" ht="12.75" customHeight="1" x14ac:dyDescent="0.25">
      <c r="A517" s="235"/>
      <c r="B517" s="235"/>
      <c r="C517" s="235"/>
      <c r="D517" s="235"/>
      <c r="E517" s="235"/>
      <c r="F517" s="235"/>
      <c r="G517" s="235"/>
      <c r="H517" s="236"/>
      <c r="I517" s="236"/>
      <c r="J517" s="236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  <c r="Y517" s="235"/>
      <c r="Z517" s="235"/>
      <c r="AA517" s="235"/>
    </row>
    <row r="518" spans="1:27" ht="12.75" customHeight="1" x14ac:dyDescent="0.25">
      <c r="A518" s="235"/>
      <c r="B518" s="235"/>
      <c r="C518" s="235"/>
      <c r="D518" s="235"/>
      <c r="E518" s="235"/>
      <c r="F518" s="235"/>
      <c r="G518" s="235"/>
      <c r="H518" s="236"/>
      <c r="I518" s="236"/>
      <c r="J518" s="236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  <c r="Y518" s="235"/>
      <c r="Z518" s="235"/>
      <c r="AA518" s="235"/>
    </row>
    <row r="519" spans="1:27" ht="12.75" customHeight="1" x14ac:dyDescent="0.25">
      <c r="A519" s="235"/>
      <c r="B519" s="235"/>
      <c r="C519" s="235"/>
      <c r="D519" s="235"/>
      <c r="E519" s="235"/>
      <c r="F519" s="235"/>
      <c r="G519" s="235"/>
      <c r="H519" s="236"/>
      <c r="I519" s="236"/>
      <c r="J519" s="236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  <c r="Y519" s="235"/>
      <c r="Z519" s="235"/>
      <c r="AA519" s="235"/>
    </row>
    <row r="520" spans="1:27" ht="12.75" customHeight="1" x14ac:dyDescent="0.25">
      <c r="A520" s="235"/>
      <c r="B520" s="235"/>
      <c r="C520" s="235"/>
      <c r="D520" s="235"/>
      <c r="E520" s="235"/>
      <c r="F520" s="235"/>
      <c r="G520" s="235"/>
      <c r="H520" s="236"/>
      <c r="I520" s="236"/>
      <c r="J520" s="236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  <c r="Y520" s="235"/>
      <c r="Z520" s="235"/>
      <c r="AA520" s="235"/>
    </row>
    <row r="521" spans="1:27" ht="12.75" customHeight="1" x14ac:dyDescent="0.25">
      <c r="A521" s="235"/>
      <c r="B521" s="235"/>
      <c r="C521" s="235"/>
      <c r="D521" s="235"/>
      <c r="E521" s="235"/>
      <c r="F521" s="235"/>
      <c r="G521" s="235"/>
      <c r="H521" s="236"/>
      <c r="I521" s="236"/>
      <c r="J521" s="236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  <c r="Y521" s="235"/>
      <c r="Z521" s="235"/>
      <c r="AA521" s="235"/>
    </row>
    <row r="522" spans="1:27" ht="12.75" customHeight="1" x14ac:dyDescent="0.25">
      <c r="A522" s="235"/>
      <c r="B522" s="235"/>
      <c r="C522" s="235"/>
      <c r="D522" s="235"/>
      <c r="E522" s="235"/>
      <c r="F522" s="235"/>
      <c r="G522" s="235"/>
      <c r="H522" s="236"/>
      <c r="I522" s="236"/>
      <c r="J522" s="236"/>
      <c r="K522" s="235"/>
      <c r="L522" s="235"/>
      <c r="M522" s="235"/>
      <c r="N522" s="235"/>
      <c r="O522" s="235"/>
      <c r="P522" s="235"/>
      <c r="Q522" s="235"/>
      <c r="R522" s="235"/>
      <c r="S522" s="235"/>
      <c r="T522" s="235"/>
      <c r="U522" s="235"/>
      <c r="V522" s="235"/>
      <c r="W522" s="235"/>
      <c r="X522" s="235"/>
      <c r="Y522" s="235"/>
      <c r="Z522" s="235"/>
      <c r="AA522" s="235"/>
    </row>
    <row r="523" spans="1:27" ht="12.75" customHeight="1" x14ac:dyDescent="0.25">
      <c r="A523" s="235"/>
      <c r="B523" s="235"/>
      <c r="C523" s="235"/>
      <c r="D523" s="235"/>
      <c r="E523" s="235"/>
      <c r="F523" s="235"/>
      <c r="G523" s="235"/>
      <c r="H523" s="236"/>
      <c r="I523" s="236"/>
      <c r="J523" s="236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  <c r="Z523" s="235"/>
      <c r="AA523" s="235"/>
    </row>
    <row r="524" spans="1:27" ht="12.75" customHeight="1" x14ac:dyDescent="0.25">
      <c r="A524" s="235"/>
      <c r="B524" s="235"/>
      <c r="C524" s="235"/>
      <c r="D524" s="235"/>
      <c r="E524" s="235"/>
      <c r="F524" s="235"/>
      <c r="G524" s="235"/>
      <c r="H524" s="236"/>
      <c r="I524" s="236"/>
      <c r="J524" s="236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  <c r="Y524" s="235"/>
      <c r="Z524" s="235"/>
      <c r="AA524" s="235"/>
    </row>
    <row r="525" spans="1:27" ht="12.75" customHeight="1" x14ac:dyDescent="0.25">
      <c r="A525" s="235"/>
      <c r="B525" s="235"/>
      <c r="C525" s="235"/>
      <c r="D525" s="235"/>
      <c r="E525" s="235"/>
      <c r="F525" s="235"/>
      <c r="G525" s="235"/>
      <c r="H525" s="236"/>
      <c r="I525" s="236"/>
      <c r="J525" s="236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  <c r="Z525" s="235"/>
      <c r="AA525" s="235"/>
    </row>
    <row r="526" spans="1:27" ht="12.75" customHeight="1" x14ac:dyDescent="0.25">
      <c r="A526" s="235"/>
      <c r="B526" s="235"/>
      <c r="C526" s="235"/>
      <c r="D526" s="235"/>
      <c r="E526" s="235"/>
      <c r="F526" s="235"/>
      <c r="G526" s="235"/>
      <c r="H526" s="236"/>
      <c r="I526" s="236"/>
      <c r="J526" s="236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  <c r="Y526" s="235"/>
      <c r="Z526" s="235"/>
      <c r="AA526" s="235"/>
    </row>
    <row r="527" spans="1:27" ht="12.75" customHeight="1" x14ac:dyDescent="0.25">
      <c r="A527" s="235"/>
      <c r="B527" s="235"/>
      <c r="C527" s="235"/>
      <c r="D527" s="235"/>
      <c r="E527" s="235"/>
      <c r="F527" s="235"/>
      <c r="G527" s="235"/>
      <c r="H527" s="236"/>
      <c r="I527" s="236"/>
      <c r="J527" s="236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</row>
    <row r="528" spans="1:27" ht="12.75" customHeight="1" x14ac:dyDescent="0.25">
      <c r="A528" s="235"/>
      <c r="B528" s="235"/>
      <c r="C528" s="235"/>
      <c r="D528" s="235"/>
      <c r="E528" s="235"/>
      <c r="F528" s="235"/>
      <c r="G528" s="235"/>
      <c r="H528" s="236"/>
      <c r="I528" s="236"/>
      <c r="J528" s="236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  <c r="Y528" s="235"/>
      <c r="Z528" s="235"/>
      <c r="AA528" s="235"/>
    </row>
    <row r="529" spans="1:27" ht="12.75" customHeight="1" x14ac:dyDescent="0.25">
      <c r="A529" s="235"/>
      <c r="B529" s="235"/>
      <c r="C529" s="235"/>
      <c r="D529" s="235"/>
      <c r="E529" s="235"/>
      <c r="F529" s="235"/>
      <c r="G529" s="235"/>
      <c r="H529" s="236"/>
      <c r="I529" s="236"/>
      <c r="J529" s="236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  <c r="Y529" s="235"/>
      <c r="Z529" s="235"/>
      <c r="AA529" s="235"/>
    </row>
    <row r="530" spans="1:27" ht="12.75" customHeight="1" x14ac:dyDescent="0.25">
      <c r="A530" s="235"/>
      <c r="B530" s="235"/>
      <c r="C530" s="235"/>
      <c r="D530" s="235"/>
      <c r="E530" s="235"/>
      <c r="F530" s="235"/>
      <c r="G530" s="235"/>
      <c r="H530" s="236"/>
      <c r="I530" s="236"/>
      <c r="J530" s="236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  <c r="Y530" s="235"/>
      <c r="Z530" s="235"/>
      <c r="AA530" s="235"/>
    </row>
    <row r="531" spans="1:27" ht="12.75" customHeight="1" x14ac:dyDescent="0.25">
      <c r="A531" s="235"/>
      <c r="B531" s="235"/>
      <c r="C531" s="235"/>
      <c r="D531" s="235"/>
      <c r="E531" s="235"/>
      <c r="F531" s="235"/>
      <c r="G531" s="235"/>
      <c r="H531" s="236"/>
      <c r="I531" s="236"/>
      <c r="J531" s="236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  <c r="AA531" s="235"/>
    </row>
    <row r="532" spans="1:27" ht="12.75" customHeight="1" x14ac:dyDescent="0.25">
      <c r="A532" s="235"/>
      <c r="B532" s="235"/>
      <c r="C532" s="235"/>
      <c r="D532" s="235"/>
      <c r="E532" s="235"/>
      <c r="F532" s="235"/>
      <c r="G532" s="235"/>
      <c r="H532" s="236"/>
      <c r="I532" s="236"/>
      <c r="J532" s="236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  <c r="Y532" s="235"/>
      <c r="Z532" s="235"/>
      <c r="AA532" s="235"/>
    </row>
    <row r="533" spans="1:27" ht="12.75" customHeight="1" x14ac:dyDescent="0.25">
      <c r="A533" s="235"/>
      <c r="B533" s="235"/>
      <c r="C533" s="235"/>
      <c r="D533" s="235"/>
      <c r="E533" s="235"/>
      <c r="F533" s="235"/>
      <c r="G533" s="235"/>
      <c r="H533" s="236"/>
      <c r="I533" s="236"/>
      <c r="J533" s="236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  <c r="Y533" s="235"/>
      <c r="Z533" s="235"/>
      <c r="AA533" s="235"/>
    </row>
    <row r="534" spans="1:27" ht="12.75" customHeight="1" x14ac:dyDescent="0.25">
      <c r="A534" s="235"/>
      <c r="B534" s="235"/>
      <c r="C534" s="235"/>
      <c r="D534" s="235"/>
      <c r="E534" s="235"/>
      <c r="F534" s="235"/>
      <c r="G534" s="235"/>
      <c r="H534" s="236"/>
      <c r="I534" s="236"/>
      <c r="J534" s="236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  <c r="Y534" s="235"/>
      <c r="Z534" s="235"/>
      <c r="AA534" s="235"/>
    </row>
    <row r="535" spans="1:27" ht="12.75" customHeight="1" x14ac:dyDescent="0.25">
      <c r="A535" s="235"/>
      <c r="B535" s="235"/>
      <c r="C535" s="235"/>
      <c r="D535" s="235"/>
      <c r="E535" s="235"/>
      <c r="F535" s="235"/>
      <c r="G535" s="235"/>
      <c r="H535" s="236"/>
      <c r="I535" s="236"/>
      <c r="J535" s="236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  <c r="Y535" s="235"/>
      <c r="Z535" s="235"/>
      <c r="AA535" s="235"/>
    </row>
    <row r="536" spans="1:27" ht="12.75" customHeight="1" x14ac:dyDescent="0.25">
      <c r="A536" s="235"/>
      <c r="B536" s="235"/>
      <c r="C536" s="235"/>
      <c r="D536" s="235"/>
      <c r="E536" s="235"/>
      <c r="F536" s="235"/>
      <c r="G536" s="235"/>
      <c r="H536" s="236"/>
      <c r="I536" s="236"/>
      <c r="J536" s="236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  <c r="Y536" s="235"/>
      <c r="Z536" s="235"/>
      <c r="AA536" s="235"/>
    </row>
    <row r="537" spans="1:27" ht="12.75" customHeight="1" x14ac:dyDescent="0.25">
      <c r="A537" s="235"/>
      <c r="B537" s="235"/>
      <c r="C537" s="235"/>
      <c r="D537" s="235"/>
      <c r="E537" s="235"/>
      <c r="F537" s="235"/>
      <c r="G537" s="235"/>
      <c r="H537" s="236"/>
      <c r="I537" s="236"/>
      <c r="J537" s="236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  <c r="Y537" s="235"/>
      <c r="Z537" s="235"/>
      <c r="AA537" s="235"/>
    </row>
    <row r="538" spans="1:27" ht="12.75" customHeight="1" x14ac:dyDescent="0.25">
      <c r="A538" s="235"/>
      <c r="B538" s="235"/>
      <c r="C538" s="235"/>
      <c r="D538" s="235"/>
      <c r="E538" s="235"/>
      <c r="F538" s="235"/>
      <c r="G538" s="235"/>
      <c r="H538" s="236"/>
      <c r="I538" s="236"/>
      <c r="J538" s="236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  <c r="Y538" s="235"/>
      <c r="Z538" s="235"/>
      <c r="AA538" s="235"/>
    </row>
    <row r="539" spans="1:27" ht="12.75" customHeight="1" x14ac:dyDescent="0.25">
      <c r="A539" s="235"/>
      <c r="B539" s="235"/>
      <c r="C539" s="235"/>
      <c r="D539" s="235"/>
      <c r="E539" s="235"/>
      <c r="F539" s="235"/>
      <c r="G539" s="235"/>
      <c r="H539" s="236"/>
      <c r="I539" s="236"/>
      <c r="J539" s="236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  <c r="Y539" s="235"/>
      <c r="Z539" s="235"/>
      <c r="AA539" s="235"/>
    </row>
    <row r="540" spans="1:27" ht="12.75" customHeight="1" x14ac:dyDescent="0.25">
      <c r="A540" s="235"/>
      <c r="B540" s="235"/>
      <c r="C540" s="235"/>
      <c r="D540" s="235"/>
      <c r="E540" s="235"/>
      <c r="F540" s="235"/>
      <c r="G540" s="235"/>
      <c r="H540" s="236"/>
      <c r="I540" s="236"/>
      <c r="J540" s="236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  <c r="Y540" s="235"/>
      <c r="Z540" s="235"/>
      <c r="AA540" s="235"/>
    </row>
    <row r="541" spans="1:27" ht="12.75" customHeight="1" x14ac:dyDescent="0.25">
      <c r="A541" s="235"/>
      <c r="B541" s="235"/>
      <c r="C541" s="235"/>
      <c r="D541" s="235"/>
      <c r="E541" s="235"/>
      <c r="F541" s="235"/>
      <c r="G541" s="235"/>
      <c r="H541" s="236"/>
      <c r="I541" s="236"/>
      <c r="J541" s="236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  <c r="Y541" s="235"/>
      <c r="Z541" s="235"/>
      <c r="AA541" s="235"/>
    </row>
    <row r="542" spans="1:27" ht="12.75" customHeight="1" x14ac:dyDescent="0.25">
      <c r="A542" s="235"/>
      <c r="B542" s="235"/>
      <c r="C542" s="235"/>
      <c r="D542" s="235"/>
      <c r="E542" s="235"/>
      <c r="F542" s="235"/>
      <c r="G542" s="235"/>
      <c r="H542" s="236"/>
      <c r="I542" s="236"/>
      <c r="J542" s="236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  <c r="Y542" s="235"/>
      <c r="Z542" s="235"/>
      <c r="AA542" s="235"/>
    </row>
    <row r="543" spans="1:27" ht="12.75" customHeight="1" x14ac:dyDescent="0.25">
      <c r="A543" s="235"/>
      <c r="B543" s="235"/>
      <c r="C543" s="235"/>
      <c r="D543" s="235"/>
      <c r="E543" s="235"/>
      <c r="F543" s="235"/>
      <c r="G543" s="235"/>
      <c r="H543" s="236"/>
      <c r="I543" s="236"/>
      <c r="J543" s="236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  <c r="Y543" s="235"/>
      <c r="Z543" s="235"/>
      <c r="AA543" s="235"/>
    </row>
    <row r="544" spans="1:27" ht="12.75" customHeight="1" x14ac:dyDescent="0.25">
      <c r="A544" s="235"/>
      <c r="B544" s="235"/>
      <c r="C544" s="235"/>
      <c r="D544" s="235"/>
      <c r="E544" s="235"/>
      <c r="F544" s="235"/>
      <c r="G544" s="235"/>
      <c r="H544" s="236"/>
      <c r="I544" s="236"/>
      <c r="J544" s="236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  <c r="Y544" s="235"/>
      <c r="Z544" s="235"/>
      <c r="AA544" s="235"/>
    </row>
    <row r="545" spans="1:27" ht="12.75" customHeight="1" x14ac:dyDescent="0.25">
      <c r="A545" s="235"/>
      <c r="B545" s="235"/>
      <c r="C545" s="235"/>
      <c r="D545" s="235"/>
      <c r="E545" s="235"/>
      <c r="F545" s="235"/>
      <c r="G545" s="235"/>
      <c r="H545" s="236"/>
      <c r="I545" s="236"/>
      <c r="J545" s="236"/>
      <c r="K545" s="235"/>
      <c r="L545" s="235"/>
      <c r="M545" s="235"/>
      <c r="N545" s="235"/>
      <c r="O545" s="235"/>
      <c r="P545" s="235"/>
      <c r="Q545" s="235"/>
      <c r="R545" s="235"/>
      <c r="S545" s="235"/>
      <c r="T545" s="235"/>
      <c r="U545" s="235"/>
      <c r="V545" s="235"/>
      <c r="W545" s="235"/>
      <c r="X545" s="235"/>
      <c r="Y545" s="235"/>
      <c r="Z545" s="235"/>
      <c r="AA545" s="235"/>
    </row>
    <row r="546" spans="1:27" ht="12.75" customHeight="1" x14ac:dyDescent="0.25">
      <c r="A546" s="235"/>
      <c r="B546" s="235"/>
      <c r="C546" s="235"/>
      <c r="D546" s="235"/>
      <c r="E546" s="235"/>
      <c r="F546" s="235"/>
      <c r="G546" s="235"/>
      <c r="H546" s="236"/>
      <c r="I546" s="236"/>
      <c r="J546" s="236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  <c r="Y546" s="235"/>
      <c r="Z546" s="235"/>
      <c r="AA546" s="235"/>
    </row>
    <row r="547" spans="1:27" ht="12.75" customHeight="1" x14ac:dyDescent="0.25">
      <c r="A547" s="235"/>
      <c r="B547" s="235"/>
      <c r="C547" s="235"/>
      <c r="D547" s="235"/>
      <c r="E547" s="235"/>
      <c r="F547" s="235"/>
      <c r="G547" s="235"/>
      <c r="H547" s="236"/>
      <c r="I547" s="236"/>
      <c r="J547" s="236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  <c r="Y547" s="235"/>
      <c r="Z547" s="235"/>
      <c r="AA547" s="235"/>
    </row>
    <row r="548" spans="1:27" ht="12.75" customHeight="1" x14ac:dyDescent="0.25">
      <c r="A548" s="235"/>
      <c r="B548" s="235"/>
      <c r="C548" s="235"/>
      <c r="D548" s="235"/>
      <c r="E548" s="235"/>
      <c r="F548" s="235"/>
      <c r="G548" s="235"/>
      <c r="H548" s="236"/>
      <c r="I548" s="236"/>
      <c r="J548" s="236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  <c r="Y548" s="235"/>
      <c r="Z548" s="235"/>
      <c r="AA548" s="235"/>
    </row>
    <row r="549" spans="1:27" ht="12.75" customHeight="1" x14ac:dyDescent="0.25">
      <c r="A549" s="235"/>
      <c r="B549" s="235"/>
      <c r="C549" s="235"/>
      <c r="D549" s="235"/>
      <c r="E549" s="235"/>
      <c r="F549" s="235"/>
      <c r="G549" s="235"/>
      <c r="H549" s="236"/>
      <c r="I549" s="236"/>
      <c r="J549" s="236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  <c r="Y549" s="235"/>
      <c r="Z549" s="235"/>
      <c r="AA549" s="235"/>
    </row>
    <row r="550" spans="1:27" ht="12.75" customHeight="1" x14ac:dyDescent="0.25">
      <c r="A550" s="235"/>
      <c r="B550" s="235"/>
      <c r="C550" s="235"/>
      <c r="D550" s="235"/>
      <c r="E550" s="235"/>
      <c r="F550" s="235"/>
      <c r="G550" s="235"/>
      <c r="H550" s="236"/>
      <c r="I550" s="236"/>
      <c r="J550" s="236"/>
      <c r="K550" s="235"/>
      <c r="L550" s="235"/>
      <c r="M550" s="235"/>
      <c r="N550" s="235"/>
      <c r="O550" s="235"/>
      <c r="P550" s="235"/>
      <c r="Q550" s="235"/>
      <c r="R550" s="235"/>
      <c r="S550" s="235"/>
      <c r="T550" s="235"/>
      <c r="U550" s="235"/>
      <c r="V550" s="235"/>
      <c r="W550" s="235"/>
      <c r="X550" s="235"/>
      <c r="Y550" s="235"/>
      <c r="Z550" s="235"/>
      <c r="AA550" s="235"/>
    </row>
    <row r="551" spans="1:27" ht="12.75" customHeight="1" x14ac:dyDescent="0.25">
      <c r="A551" s="235"/>
      <c r="B551" s="235"/>
      <c r="C551" s="235"/>
      <c r="D551" s="235"/>
      <c r="E551" s="235"/>
      <c r="F551" s="235"/>
      <c r="G551" s="235"/>
      <c r="H551" s="236"/>
      <c r="I551" s="236"/>
      <c r="J551" s="236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  <c r="Y551" s="235"/>
      <c r="Z551" s="235"/>
      <c r="AA551" s="235"/>
    </row>
    <row r="552" spans="1:27" ht="12.75" customHeight="1" x14ac:dyDescent="0.25">
      <c r="A552" s="235"/>
      <c r="B552" s="235"/>
      <c r="C552" s="235"/>
      <c r="D552" s="235"/>
      <c r="E552" s="235"/>
      <c r="F552" s="235"/>
      <c r="G552" s="235"/>
      <c r="H552" s="236"/>
      <c r="I552" s="236"/>
      <c r="J552" s="236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/>
      <c r="AA552" s="235"/>
    </row>
    <row r="553" spans="1:27" ht="12.75" customHeight="1" x14ac:dyDescent="0.25">
      <c r="A553" s="235"/>
      <c r="B553" s="235"/>
      <c r="C553" s="235"/>
      <c r="D553" s="235"/>
      <c r="E553" s="235"/>
      <c r="F553" s="235"/>
      <c r="G553" s="235"/>
      <c r="H553" s="236"/>
      <c r="I553" s="236"/>
      <c r="J553" s="236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  <c r="Y553" s="235"/>
      <c r="Z553" s="235"/>
      <c r="AA553" s="235"/>
    </row>
    <row r="554" spans="1:27" ht="12.75" customHeight="1" x14ac:dyDescent="0.25">
      <c r="A554" s="235"/>
      <c r="B554" s="235"/>
      <c r="C554" s="235"/>
      <c r="D554" s="235"/>
      <c r="E554" s="235"/>
      <c r="F554" s="235"/>
      <c r="G554" s="235"/>
      <c r="H554" s="236"/>
      <c r="I554" s="236"/>
      <c r="J554" s="236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  <c r="Y554" s="235"/>
      <c r="Z554" s="235"/>
      <c r="AA554" s="235"/>
    </row>
    <row r="555" spans="1:27" ht="12.75" customHeight="1" x14ac:dyDescent="0.25">
      <c r="A555" s="235"/>
      <c r="B555" s="235"/>
      <c r="C555" s="235"/>
      <c r="D555" s="235"/>
      <c r="E555" s="235"/>
      <c r="F555" s="235"/>
      <c r="G555" s="235"/>
      <c r="H555" s="236"/>
      <c r="I555" s="236"/>
      <c r="J555" s="236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  <c r="Y555" s="235"/>
      <c r="Z555" s="235"/>
      <c r="AA555" s="235"/>
    </row>
    <row r="556" spans="1:27" ht="12.75" customHeight="1" x14ac:dyDescent="0.25">
      <c r="A556" s="235"/>
      <c r="B556" s="235"/>
      <c r="C556" s="235"/>
      <c r="D556" s="235"/>
      <c r="E556" s="235"/>
      <c r="F556" s="235"/>
      <c r="G556" s="235"/>
      <c r="H556" s="236"/>
      <c r="I556" s="236"/>
      <c r="J556" s="236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  <c r="Y556" s="235"/>
      <c r="Z556" s="235"/>
      <c r="AA556" s="235"/>
    </row>
    <row r="557" spans="1:27" ht="12.75" customHeight="1" x14ac:dyDescent="0.25">
      <c r="A557" s="235"/>
      <c r="B557" s="235"/>
      <c r="C557" s="235"/>
      <c r="D557" s="235"/>
      <c r="E557" s="235"/>
      <c r="F557" s="235"/>
      <c r="G557" s="235"/>
      <c r="H557" s="236"/>
      <c r="I557" s="236"/>
      <c r="J557" s="236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  <c r="Y557" s="235"/>
      <c r="Z557" s="235"/>
      <c r="AA557" s="235"/>
    </row>
    <row r="558" spans="1:27" ht="12.75" customHeight="1" x14ac:dyDescent="0.25">
      <c r="A558" s="235"/>
      <c r="B558" s="235"/>
      <c r="C558" s="235"/>
      <c r="D558" s="235"/>
      <c r="E558" s="235"/>
      <c r="F558" s="235"/>
      <c r="G558" s="235"/>
      <c r="H558" s="236"/>
      <c r="I558" s="236"/>
      <c r="J558" s="236"/>
      <c r="K558" s="235"/>
      <c r="L558" s="235"/>
      <c r="M558" s="235"/>
      <c r="N558" s="235"/>
      <c r="O558" s="235"/>
      <c r="P558" s="235"/>
      <c r="Q558" s="235"/>
      <c r="R558" s="235"/>
      <c r="S558" s="235"/>
      <c r="T558" s="235"/>
      <c r="U558" s="235"/>
      <c r="V558" s="235"/>
      <c r="W558" s="235"/>
      <c r="X558" s="235"/>
      <c r="Y558" s="235"/>
      <c r="Z558" s="235"/>
      <c r="AA558" s="235"/>
    </row>
    <row r="559" spans="1:27" ht="12.75" customHeight="1" x14ac:dyDescent="0.25">
      <c r="A559" s="235"/>
      <c r="B559" s="235"/>
      <c r="C559" s="235"/>
      <c r="D559" s="235"/>
      <c r="E559" s="235"/>
      <c r="F559" s="235"/>
      <c r="G559" s="235"/>
      <c r="H559" s="236"/>
      <c r="I559" s="236"/>
      <c r="J559" s="236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  <c r="Y559" s="235"/>
      <c r="Z559" s="235"/>
      <c r="AA559" s="235"/>
    </row>
    <row r="560" spans="1:27" ht="12.75" customHeight="1" x14ac:dyDescent="0.25">
      <c r="A560" s="235"/>
      <c r="B560" s="235"/>
      <c r="C560" s="235"/>
      <c r="D560" s="235"/>
      <c r="E560" s="235"/>
      <c r="F560" s="235"/>
      <c r="G560" s="235"/>
      <c r="H560" s="236"/>
      <c r="I560" s="236"/>
      <c r="J560" s="236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  <c r="Y560" s="235"/>
      <c r="Z560" s="235"/>
      <c r="AA560" s="235"/>
    </row>
    <row r="561" spans="1:27" ht="12.75" customHeight="1" x14ac:dyDescent="0.25">
      <c r="A561" s="235"/>
      <c r="B561" s="235"/>
      <c r="C561" s="235"/>
      <c r="D561" s="235"/>
      <c r="E561" s="235"/>
      <c r="F561" s="235"/>
      <c r="G561" s="235"/>
      <c r="H561" s="236"/>
      <c r="I561" s="236"/>
      <c r="J561" s="236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  <c r="Y561" s="235"/>
      <c r="Z561" s="235"/>
      <c r="AA561" s="235"/>
    </row>
    <row r="562" spans="1:27" ht="12.75" customHeight="1" x14ac:dyDescent="0.25">
      <c r="A562" s="235"/>
      <c r="B562" s="235"/>
      <c r="C562" s="235"/>
      <c r="D562" s="235"/>
      <c r="E562" s="235"/>
      <c r="F562" s="235"/>
      <c r="G562" s="235"/>
      <c r="H562" s="236"/>
      <c r="I562" s="236"/>
      <c r="J562" s="236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  <c r="Y562" s="235"/>
      <c r="Z562" s="235"/>
      <c r="AA562" s="235"/>
    </row>
    <row r="563" spans="1:27" ht="12.75" customHeight="1" x14ac:dyDescent="0.25">
      <c r="A563" s="235"/>
      <c r="B563" s="235"/>
      <c r="C563" s="235"/>
      <c r="D563" s="235"/>
      <c r="E563" s="235"/>
      <c r="F563" s="235"/>
      <c r="G563" s="235"/>
      <c r="H563" s="236"/>
      <c r="I563" s="236"/>
      <c r="J563" s="236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  <c r="Y563" s="235"/>
      <c r="Z563" s="235"/>
      <c r="AA563" s="235"/>
    </row>
    <row r="564" spans="1:27" ht="12.75" customHeight="1" x14ac:dyDescent="0.25">
      <c r="A564" s="235"/>
      <c r="B564" s="235"/>
      <c r="C564" s="235"/>
      <c r="D564" s="235"/>
      <c r="E564" s="235"/>
      <c r="F564" s="235"/>
      <c r="G564" s="235"/>
      <c r="H564" s="236"/>
      <c r="I564" s="236"/>
      <c r="J564" s="236"/>
      <c r="K564" s="235"/>
      <c r="L564" s="235"/>
      <c r="M564" s="235"/>
      <c r="N564" s="235"/>
      <c r="O564" s="235"/>
      <c r="P564" s="235"/>
      <c r="Q564" s="235"/>
      <c r="R564" s="235"/>
      <c r="S564" s="235"/>
      <c r="T564" s="235"/>
      <c r="U564" s="235"/>
      <c r="V564" s="235"/>
      <c r="W564" s="235"/>
      <c r="X564" s="235"/>
      <c r="Y564" s="235"/>
      <c r="Z564" s="235"/>
      <c r="AA564" s="235"/>
    </row>
    <row r="565" spans="1:27" ht="12.75" customHeight="1" x14ac:dyDescent="0.25">
      <c r="A565" s="235"/>
      <c r="B565" s="235"/>
      <c r="C565" s="235"/>
      <c r="D565" s="235"/>
      <c r="E565" s="235"/>
      <c r="F565" s="235"/>
      <c r="G565" s="235"/>
      <c r="H565" s="236"/>
      <c r="I565" s="236"/>
      <c r="J565" s="236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  <c r="Y565" s="235"/>
      <c r="Z565" s="235"/>
      <c r="AA565" s="235"/>
    </row>
    <row r="566" spans="1:27" ht="12.75" customHeight="1" x14ac:dyDescent="0.25">
      <c r="A566" s="235"/>
      <c r="B566" s="235"/>
      <c r="C566" s="235"/>
      <c r="D566" s="235"/>
      <c r="E566" s="235"/>
      <c r="F566" s="235"/>
      <c r="G566" s="235"/>
      <c r="H566" s="236"/>
      <c r="I566" s="236"/>
      <c r="J566" s="236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  <c r="AA566" s="235"/>
    </row>
    <row r="567" spans="1:27" ht="12.75" customHeight="1" x14ac:dyDescent="0.25">
      <c r="A567" s="235"/>
      <c r="B567" s="235"/>
      <c r="C567" s="235"/>
      <c r="D567" s="235"/>
      <c r="E567" s="235"/>
      <c r="F567" s="235"/>
      <c r="G567" s="235"/>
      <c r="H567" s="236"/>
      <c r="I567" s="236"/>
      <c r="J567" s="236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  <c r="Y567" s="235"/>
      <c r="Z567" s="235"/>
      <c r="AA567" s="235"/>
    </row>
    <row r="568" spans="1:27" ht="12.75" customHeight="1" x14ac:dyDescent="0.25">
      <c r="A568" s="235"/>
      <c r="B568" s="235"/>
      <c r="C568" s="235"/>
      <c r="D568" s="235"/>
      <c r="E568" s="235"/>
      <c r="F568" s="235"/>
      <c r="G568" s="235"/>
      <c r="H568" s="236"/>
      <c r="I568" s="236"/>
      <c r="J568" s="236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  <c r="Y568" s="235"/>
      <c r="Z568" s="235"/>
      <c r="AA568" s="235"/>
    </row>
    <row r="569" spans="1:27" ht="12.75" customHeight="1" x14ac:dyDescent="0.25">
      <c r="A569" s="235"/>
      <c r="B569" s="235"/>
      <c r="C569" s="235"/>
      <c r="D569" s="235"/>
      <c r="E569" s="235"/>
      <c r="F569" s="235"/>
      <c r="G569" s="235"/>
      <c r="H569" s="236"/>
      <c r="I569" s="236"/>
      <c r="J569" s="236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  <c r="Y569" s="235"/>
      <c r="Z569" s="235"/>
      <c r="AA569" s="235"/>
    </row>
    <row r="570" spans="1:27" ht="12.75" customHeight="1" x14ac:dyDescent="0.25">
      <c r="A570" s="235"/>
      <c r="B570" s="235"/>
      <c r="C570" s="235"/>
      <c r="D570" s="235"/>
      <c r="E570" s="235"/>
      <c r="F570" s="235"/>
      <c r="G570" s="235"/>
      <c r="H570" s="236"/>
      <c r="I570" s="236"/>
      <c r="J570" s="236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/>
      <c r="Z570" s="235"/>
      <c r="AA570" s="235"/>
    </row>
    <row r="571" spans="1:27" ht="12.75" customHeight="1" x14ac:dyDescent="0.25">
      <c r="A571" s="235"/>
      <c r="B571" s="235"/>
      <c r="C571" s="235"/>
      <c r="D571" s="235"/>
      <c r="E571" s="235"/>
      <c r="F571" s="235"/>
      <c r="G571" s="235"/>
      <c r="H571" s="236"/>
      <c r="I571" s="236"/>
      <c r="J571" s="236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  <c r="Y571" s="235"/>
      <c r="Z571" s="235"/>
      <c r="AA571" s="235"/>
    </row>
    <row r="572" spans="1:27" ht="12.75" customHeight="1" x14ac:dyDescent="0.25">
      <c r="A572" s="235"/>
      <c r="B572" s="235"/>
      <c r="C572" s="235"/>
      <c r="D572" s="235"/>
      <c r="E572" s="235"/>
      <c r="F572" s="235"/>
      <c r="G572" s="235"/>
      <c r="H572" s="236"/>
      <c r="I572" s="236"/>
      <c r="J572" s="236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  <c r="Y572" s="235"/>
      <c r="Z572" s="235"/>
      <c r="AA572" s="235"/>
    </row>
    <row r="573" spans="1:27" ht="12.75" customHeight="1" x14ac:dyDescent="0.25">
      <c r="A573" s="235"/>
      <c r="B573" s="235"/>
      <c r="C573" s="235"/>
      <c r="D573" s="235"/>
      <c r="E573" s="235"/>
      <c r="F573" s="235"/>
      <c r="G573" s="235"/>
      <c r="H573" s="236"/>
      <c r="I573" s="236"/>
      <c r="J573" s="236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  <c r="Y573" s="235"/>
      <c r="Z573" s="235"/>
      <c r="AA573" s="235"/>
    </row>
    <row r="574" spans="1:27" ht="12.75" customHeight="1" x14ac:dyDescent="0.25">
      <c r="A574" s="235"/>
      <c r="B574" s="235"/>
      <c r="C574" s="235"/>
      <c r="D574" s="235"/>
      <c r="E574" s="235"/>
      <c r="F574" s="235"/>
      <c r="G574" s="235"/>
      <c r="H574" s="236"/>
      <c r="I574" s="236"/>
      <c r="J574" s="236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  <c r="Y574" s="235"/>
      <c r="Z574" s="235"/>
      <c r="AA574" s="235"/>
    </row>
    <row r="575" spans="1:27" ht="12.75" customHeight="1" x14ac:dyDescent="0.25">
      <c r="A575" s="235"/>
      <c r="B575" s="235"/>
      <c r="C575" s="235"/>
      <c r="D575" s="235"/>
      <c r="E575" s="235"/>
      <c r="F575" s="235"/>
      <c r="G575" s="235"/>
      <c r="H575" s="236"/>
      <c r="I575" s="236"/>
      <c r="J575" s="236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  <c r="Y575" s="235"/>
      <c r="Z575" s="235"/>
      <c r="AA575" s="235"/>
    </row>
    <row r="576" spans="1:27" ht="12.75" customHeight="1" x14ac:dyDescent="0.25">
      <c r="A576" s="235"/>
      <c r="B576" s="235"/>
      <c r="C576" s="235"/>
      <c r="D576" s="235"/>
      <c r="E576" s="235"/>
      <c r="F576" s="235"/>
      <c r="G576" s="235"/>
      <c r="H576" s="236"/>
      <c r="I576" s="236"/>
      <c r="J576" s="236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  <c r="Y576" s="235"/>
      <c r="Z576" s="235"/>
      <c r="AA576" s="235"/>
    </row>
    <row r="577" spans="1:27" ht="12.75" customHeight="1" x14ac:dyDescent="0.25">
      <c r="A577" s="235"/>
      <c r="B577" s="235"/>
      <c r="C577" s="235"/>
      <c r="D577" s="235"/>
      <c r="E577" s="235"/>
      <c r="F577" s="235"/>
      <c r="G577" s="235"/>
      <c r="H577" s="236"/>
      <c r="I577" s="236"/>
      <c r="J577" s="236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  <c r="Y577" s="235"/>
      <c r="Z577" s="235"/>
      <c r="AA577" s="235"/>
    </row>
    <row r="578" spans="1:27" ht="12.75" customHeight="1" x14ac:dyDescent="0.25">
      <c r="A578" s="235"/>
      <c r="B578" s="235"/>
      <c r="C578" s="235"/>
      <c r="D578" s="235"/>
      <c r="E578" s="235"/>
      <c r="F578" s="235"/>
      <c r="G578" s="235"/>
      <c r="H578" s="236"/>
      <c r="I578" s="236"/>
      <c r="J578" s="236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  <c r="Y578" s="235"/>
      <c r="Z578" s="235"/>
      <c r="AA578" s="235"/>
    </row>
    <row r="579" spans="1:27" ht="12.75" customHeight="1" x14ac:dyDescent="0.25">
      <c r="A579" s="235"/>
      <c r="B579" s="235"/>
      <c r="C579" s="235"/>
      <c r="D579" s="235"/>
      <c r="E579" s="235"/>
      <c r="F579" s="235"/>
      <c r="G579" s="235"/>
      <c r="H579" s="236"/>
      <c r="I579" s="236"/>
      <c r="J579" s="236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  <c r="Y579" s="235"/>
      <c r="Z579" s="235"/>
      <c r="AA579" s="235"/>
    </row>
    <row r="580" spans="1:27" ht="12.75" customHeight="1" x14ac:dyDescent="0.25">
      <c r="A580" s="235"/>
      <c r="B580" s="235"/>
      <c r="C580" s="235"/>
      <c r="D580" s="235"/>
      <c r="E580" s="235"/>
      <c r="F580" s="235"/>
      <c r="G580" s="235"/>
      <c r="H580" s="236"/>
      <c r="I580" s="236"/>
      <c r="J580" s="236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  <c r="Y580" s="235"/>
      <c r="Z580" s="235"/>
      <c r="AA580" s="235"/>
    </row>
    <row r="581" spans="1:27" ht="12.75" customHeight="1" x14ac:dyDescent="0.25">
      <c r="A581" s="235"/>
      <c r="B581" s="235"/>
      <c r="C581" s="235"/>
      <c r="D581" s="235"/>
      <c r="E581" s="235"/>
      <c r="F581" s="235"/>
      <c r="G581" s="235"/>
      <c r="H581" s="236"/>
      <c r="I581" s="236"/>
      <c r="J581" s="236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  <c r="Y581" s="235"/>
      <c r="Z581" s="235"/>
      <c r="AA581" s="235"/>
    </row>
    <row r="582" spans="1:27" ht="12.75" customHeight="1" x14ac:dyDescent="0.25">
      <c r="A582" s="235"/>
      <c r="B582" s="235"/>
      <c r="C582" s="235"/>
      <c r="D582" s="235"/>
      <c r="E582" s="235"/>
      <c r="F582" s="235"/>
      <c r="G582" s="235"/>
      <c r="H582" s="236"/>
      <c r="I582" s="236"/>
      <c r="J582" s="236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  <c r="Y582" s="235"/>
      <c r="Z582" s="235"/>
      <c r="AA582" s="235"/>
    </row>
    <row r="583" spans="1:27" ht="12.75" customHeight="1" x14ac:dyDescent="0.25">
      <c r="A583" s="235"/>
      <c r="B583" s="235"/>
      <c r="C583" s="235"/>
      <c r="D583" s="235"/>
      <c r="E583" s="235"/>
      <c r="F583" s="235"/>
      <c r="G583" s="235"/>
      <c r="H583" s="236"/>
      <c r="I583" s="236"/>
      <c r="J583" s="236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  <c r="Y583" s="235"/>
      <c r="Z583" s="235"/>
      <c r="AA583" s="235"/>
    </row>
    <row r="584" spans="1:27" ht="12.75" customHeight="1" x14ac:dyDescent="0.25">
      <c r="A584" s="235"/>
      <c r="B584" s="235"/>
      <c r="C584" s="235"/>
      <c r="D584" s="235"/>
      <c r="E584" s="235"/>
      <c r="F584" s="235"/>
      <c r="G584" s="235"/>
      <c r="H584" s="236"/>
      <c r="I584" s="236"/>
      <c r="J584" s="236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  <c r="Y584" s="235"/>
      <c r="Z584" s="235"/>
      <c r="AA584" s="235"/>
    </row>
    <row r="585" spans="1:27" ht="12.75" customHeight="1" x14ac:dyDescent="0.25">
      <c r="A585" s="235"/>
      <c r="B585" s="235"/>
      <c r="C585" s="235"/>
      <c r="D585" s="235"/>
      <c r="E585" s="235"/>
      <c r="F585" s="235"/>
      <c r="G585" s="235"/>
      <c r="H585" s="236"/>
      <c r="I585" s="236"/>
      <c r="J585" s="236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  <c r="Y585" s="235"/>
      <c r="Z585" s="235"/>
      <c r="AA585" s="235"/>
    </row>
    <row r="586" spans="1:27" ht="12.75" customHeight="1" x14ac:dyDescent="0.25">
      <c r="A586" s="235"/>
      <c r="B586" s="235"/>
      <c r="C586" s="235"/>
      <c r="D586" s="235"/>
      <c r="E586" s="235"/>
      <c r="F586" s="235"/>
      <c r="G586" s="235"/>
      <c r="H586" s="236"/>
      <c r="I586" s="236"/>
      <c r="J586" s="236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  <c r="Y586" s="235"/>
      <c r="Z586" s="235"/>
      <c r="AA586" s="235"/>
    </row>
    <row r="587" spans="1:27" ht="12.75" customHeight="1" x14ac:dyDescent="0.25">
      <c r="A587" s="235"/>
      <c r="B587" s="235"/>
      <c r="C587" s="235"/>
      <c r="D587" s="235"/>
      <c r="E587" s="235"/>
      <c r="F587" s="235"/>
      <c r="G587" s="235"/>
      <c r="H587" s="236"/>
      <c r="I587" s="236"/>
      <c r="J587" s="236"/>
      <c r="K587" s="235"/>
      <c r="L587" s="235"/>
      <c r="M587" s="235"/>
      <c r="N587" s="235"/>
      <c r="O587" s="235"/>
      <c r="P587" s="235"/>
      <c r="Q587" s="235"/>
      <c r="R587" s="235"/>
      <c r="S587" s="235"/>
      <c r="T587" s="235"/>
      <c r="U587" s="235"/>
      <c r="V587" s="235"/>
      <c r="W587" s="235"/>
      <c r="X587" s="235"/>
      <c r="Y587" s="235"/>
      <c r="Z587" s="235"/>
      <c r="AA587" s="235"/>
    </row>
    <row r="588" spans="1:27" ht="12.75" customHeight="1" x14ac:dyDescent="0.25">
      <c r="A588" s="235"/>
      <c r="B588" s="235"/>
      <c r="C588" s="235"/>
      <c r="D588" s="235"/>
      <c r="E588" s="235"/>
      <c r="F588" s="235"/>
      <c r="G588" s="235"/>
      <c r="H588" s="236"/>
      <c r="I588" s="236"/>
      <c r="J588" s="236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  <c r="Y588" s="235"/>
      <c r="Z588" s="235"/>
      <c r="AA588" s="235"/>
    </row>
    <row r="589" spans="1:27" ht="12.75" customHeight="1" x14ac:dyDescent="0.25">
      <c r="A589" s="235"/>
      <c r="B589" s="235"/>
      <c r="C589" s="235"/>
      <c r="D589" s="235"/>
      <c r="E589" s="235"/>
      <c r="F589" s="235"/>
      <c r="G589" s="235"/>
      <c r="H589" s="236"/>
      <c r="I589" s="236"/>
      <c r="J589" s="236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  <c r="Y589" s="235"/>
      <c r="Z589" s="235"/>
      <c r="AA589" s="235"/>
    </row>
    <row r="590" spans="1:27" ht="12.75" customHeight="1" x14ac:dyDescent="0.25">
      <c r="A590" s="235"/>
      <c r="B590" s="235"/>
      <c r="C590" s="235"/>
      <c r="D590" s="235"/>
      <c r="E590" s="235"/>
      <c r="F590" s="235"/>
      <c r="G590" s="235"/>
      <c r="H590" s="236"/>
      <c r="I590" s="236"/>
      <c r="J590" s="236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  <c r="Y590" s="235"/>
      <c r="Z590" s="235"/>
      <c r="AA590" s="235"/>
    </row>
    <row r="591" spans="1:27" ht="12.75" customHeight="1" x14ac:dyDescent="0.25">
      <c r="A591" s="235"/>
      <c r="B591" s="235"/>
      <c r="C591" s="235"/>
      <c r="D591" s="235"/>
      <c r="E591" s="235"/>
      <c r="F591" s="235"/>
      <c r="G591" s="235"/>
      <c r="H591" s="236"/>
      <c r="I591" s="236"/>
      <c r="J591" s="236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  <c r="Y591" s="235"/>
      <c r="Z591" s="235"/>
      <c r="AA591" s="235"/>
    </row>
    <row r="592" spans="1:27" ht="12.75" customHeight="1" x14ac:dyDescent="0.25">
      <c r="A592" s="235"/>
      <c r="B592" s="235"/>
      <c r="C592" s="235"/>
      <c r="D592" s="235"/>
      <c r="E592" s="235"/>
      <c r="F592" s="235"/>
      <c r="G592" s="235"/>
      <c r="H592" s="236"/>
      <c r="I592" s="236"/>
      <c r="J592" s="236"/>
      <c r="K592" s="235"/>
      <c r="L592" s="235"/>
      <c r="M592" s="235"/>
      <c r="N592" s="235"/>
      <c r="O592" s="235"/>
      <c r="P592" s="235"/>
      <c r="Q592" s="235"/>
      <c r="R592" s="235"/>
      <c r="S592" s="235"/>
      <c r="T592" s="235"/>
      <c r="U592" s="235"/>
      <c r="V592" s="235"/>
      <c r="W592" s="235"/>
      <c r="X592" s="235"/>
      <c r="Y592" s="235"/>
      <c r="Z592" s="235"/>
      <c r="AA592" s="235"/>
    </row>
    <row r="593" spans="1:27" ht="12.75" customHeight="1" x14ac:dyDescent="0.25">
      <c r="A593" s="235"/>
      <c r="B593" s="235"/>
      <c r="C593" s="235"/>
      <c r="D593" s="235"/>
      <c r="E593" s="235"/>
      <c r="F593" s="235"/>
      <c r="G593" s="235"/>
      <c r="H593" s="236"/>
      <c r="I593" s="236"/>
      <c r="J593" s="236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  <c r="Y593" s="235"/>
      <c r="Z593" s="235"/>
      <c r="AA593" s="235"/>
    </row>
    <row r="594" spans="1:27" ht="12.75" customHeight="1" x14ac:dyDescent="0.25">
      <c r="A594" s="235"/>
      <c r="B594" s="235"/>
      <c r="C594" s="235"/>
      <c r="D594" s="235"/>
      <c r="E594" s="235"/>
      <c r="F594" s="235"/>
      <c r="G594" s="235"/>
      <c r="H594" s="236"/>
      <c r="I594" s="236"/>
      <c r="J594" s="236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  <c r="X594" s="235"/>
      <c r="Y594" s="235"/>
      <c r="Z594" s="235"/>
      <c r="AA594" s="235"/>
    </row>
    <row r="595" spans="1:27" ht="12.75" customHeight="1" x14ac:dyDescent="0.25">
      <c r="A595" s="235"/>
      <c r="B595" s="235"/>
      <c r="C595" s="235"/>
      <c r="D595" s="235"/>
      <c r="E595" s="235"/>
      <c r="F595" s="235"/>
      <c r="G595" s="235"/>
      <c r="H595" s="236"/>
      <c r="I595" s="236"/>
      <c r="J595" s="236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  <c r="X595" s="235"/>
      <c r="Y595" s="235"/>
      <c r="Z595" s="235"/>
      <c r="AA595" s="235"/>
    </row>
    <row r="596" spans="1:27" ht="12.75" customHeight="1" x14ac:dyDescent="0.25">
      <c r="A596" s="235"/>
      <c r="B596" s="235"/>
      <c r="C596" s="235"/>
      <c r="D596" s="235"/>
      <c r="E596" s="235"/>
      <c r="F596" s="235"/>
      <c r="G596" s="235"/>
      <c r="H596" s="236"/>
      <c r="I596" s="236"/>
      <c r="J596" s="236"/>
      <c r="K596" s="235"/>
      <c r="L596" s="235"/>
      <c r="M596" s="235"/>
      <c r="N596" s="235"/>
      <c r="O596" s="235"/>
      <c r="P596" s="235"/>
      <c r="Q596" s="235"/>
      <c r="R596" s="235"/>
      <c r="S596" s="235"/>
      <c r="T596" s="235"/>
      <c r="U596" s="235"/>
      <c r="V596" s="235"/>
      <c r="W596" s="235"/>
      <c r="X596" s="235"/>
      <c r="Y596" s="235"/>
      <c r="Z596" s="235"/>
      <c r="AA596" s="235"/>
    </row>
  </sheetData>
  <sortState ref="B13:L36">
    <sortCondition descending="1" ref="K13:K36"/>
  </sortState>
  <mergeCells count="1">
    <mergeCell ref="H10:J10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48"/>
  <sheetViews>
    <sheetView zoomScaleNormal="100" workbookViewId="0"/>
  </sheetViews>
  <sheetFormatPr defaultColWidth="14.44140625" defaultRowHeight="13.2" x14ac:dyDescent="0.25"/>
  <cols>
    <col min="1" max="3" width="4.6640625" style="6" customWidth="1"/>
    <col min="4" max="4" width="12.6640625" style="6" customWidth="1"/>
    <col min="5" max="5" width="13.6640625" style="6" customWidth="1"/>
    <col min="6" max="6" width="10.6640625" style="6" customWidth="1"/>
    <col min="7" max="7" width="7.6640625" style="6" customWidth="1"/>
    <col min="8" max="9" width="9.6640625" style="6" customWidth="1"/>
    <col min="10" max="15" width="9.109375" style="6" customWidth="1"/>
    <col min="16" max="23" width="8" style="6" customWidth="1"/>
    <col min="24" max="16384" width="14.44140625" style="6"/>
  </cols>
  <sheetData>
    <row r="1" spans="1:23" ht="18" customHeight="1" x14ac:dyDescent="0.25">
      <c r="A1" s="8" t="s">
        <v>200</v>
      </c>
      <c r="B1" s="8"/>
      <c r="C1" s="2"/>
      <c r="D1" s="1"/>
      <c r="E1" s="1"/>
      <c r="F1" s="3"/>
      <c r="G1" s="4"/>
      <c r="H1" s="4"/>
      <c r="I1" s="4"/>
      <c r="J1" s="4"/>
      <c r="K1" s="4"/>
      <c r="L1" s="4"/>
      <c r="M1" s="4"/>
      <c r="N1" s="4"/>
      <c r="O1" s="209"/>
      <c r="P1" s="209"/>
      <c r="Q1" s="209"/>
      <c r="R1" s="209"/>
      <c r="S1" s="209"/>
      <c r="T1" s="209"/>
      <c r="U1" s="209"/>
    </row>
    <row r="2" spans="1:23" ht="18" customHeight="1" x14ac:dyDescent="0.25">
      <c r="A2" s="134" t="s">
        <v>203</v>
      </c>
      <c r="B2" s="134"/>
      <c r="C2" s="2"/>
      <c r="D2" s="1"/>
      <c r="E2" s="1"/>
      <c r="F2" s="3"/>
      <c r="G2" s="4"/>
      <c r="H2" s="4"/>
      <c r="I2" s="4"/>
      <c r="J2" s="4"/>
      <c r="K2" s="4"/>
      <c r="L2" s="4"/>
      <c r="M2" s="4"/>
      <c r="N2" s="4"/>
      <c r="O2" s="209"/>
      <c r="P2" s="209"/>
      <c r="Q2" s="209"/>
      <c r="R2" s="209"/>
      <c r="S2" s="209"/>
      <c r="T2" s="209"/>
      <c r="U2" s="209"/>
    </row>
    <row r="3" spans="1:23" ht="18" customHeight="1" x14ac:dyDescent="0.25">
      <c r="A3" s="134" t="s">
        <v>201</v>
      </c>
      <c r="B3" s="134"/>
      <c r="C3" s="2"/>
      <c r="D3" s="1"/>
      <c r="E3" s="1"/>
      <c r="F3" s="3"/>
      <c r="G3" s="4"/>
      <c r="H3" s="4"/>
      <c r="I3" s="4"/>
      <c r="J3" s="4"/>
      <c r="K3" s="4"/>
      <c r="L3" s="4"/>
      <c r="M3" s="4"/>
      <c r="N3" s="4"/>
      <c r="O3" s="209"/>
      <c r="P3" s="209"/>
      <c r="Q3" s="209"/>
      <c r="R3" s="209"/>
      <c r="S3" s="209"/>
      <c r="T3" s="209"/>
      <c r="U3" s="209"/>
    </row>
    <row r="4" spans="1:23" ht="8.1" customHeight="1" x14ac:dyDescent="0.25">
      <c r="A4" s="134"/>
      <c r="B4" s="134"/>
      <c r="C4" s="1"/>
      <c r="D4" s="319">
        <v>1.1574074074074073E-5</v>
      </c>
      <c r="E4" s="4"/>
      <c r="F4" s="4"/>
      <c r="G4" s="4"/>
      <c r="H4" s="4"/>
      <c r="I4" s="4"/>
      <c r="J4" s="4"/>
      <c r="K4" s="4"/>
      <c r="L4" s="4"/>
      <c r="M4" s="4"/>
      <c r="N4" s="4"/>
      <c r="O4" s="209"/>
      <c r="P4" s="211"/>
      <c r="Q4" s="211"/>
      <c r="R4" s="209"/>
      <c r="S4" s="209"/>
      <c r="T4" s="209"/>
      <c r="U4" s="209"/>
    </row>
    <row r="5" spans="1:23" ht="14.25" customHeight="1" x14ac:dyDescent="0.25">
      <c r="A5" s="8" t="s">
        <v>36</v>
      </c>
      <c r="B5" s="8"/>
      <c r="C5" s="8"/>
      <c r="D5" s="235"/>
      <c r="E5" s="235"/>
      <c r="F5" s="235"/>
      <c r="G5" s="235"/>
      <c r="H5" s="236"/>
      <c r="I5" s="235"/>
      <c r="J5" s="235"/>
      <c r="K5" s="235"/>
      <c r="L5" s="235"/>
      <c r="M5" s="236"/>
      <c r="N5" s="11"/>
      <c r="O5" s="215"/>
      <c r="P5" s="215"/>
      <c r="Q5" s="235"/>
      <c r="R5" s="235"/>
      <c r="S5" s="235"/>
      <c r="T5" s="235"/>
      <c r="U5" s="235"/>
    </row>
    <row r="6" spans="1:23" ht="5.0999999999999996" customHeight="1" x14ac:dyDescent="0.25">
      <c r="A6" s="8"/>
      <c r="B6" s="8"/>
      <c r="C6" s="8"/>
      <c r="D6" s="235"/>
      <c r="E6" s="235"/>
      <c r="F6" s="235"/>
      <c r="G6" s="235"/>
      <c r="H6" s="236"/>
      <c r="I6" s="235"/>
      <c r="J6" s="235"/>
      <c r="K6" s="235"/>
      <c r="L6" s="235"/>
      <c r="M6" s="236"/>
      <c r="N6" s="11"/>
      <c r="O6" s="215"/>
      <c r="P6" s="215"/>
      <c r="Q6" s="235"/>
      <c r="R6" s="235"/>
      <c r="S6" s="235"/>
      <c r="T6" s="235"/>
      <c r="U6" s="235"/>
    </row>
    <row r="7" spans="1:23" ht="18.75" customHeight="1" x14ac:dyDescent="0.25">
      <c r="A7" s="1" t="s">
        <v>17</v>
      </c>
      <c r="B7" s="1"/>
      <c r="C7" s="1"/>
      <c r="D7" s="1"/>
      <c r="E7" s="235"/>
      <c r="F7" s="212"/>
      <c r="G7" s="235"/>
      <c r="H7" s="236"/>
      <c r="I7" s="236"/>
      <c r="J7" s="235"/>
      <c r="K7" s="235"/>
      <c r="L7" s="235"/>
      <c r="M7" s="235"/>
      <c r="N7" s="236"/>
      <c r="O7" s="13"/>
      <c r="P7" s="215"/>
      <c r="Q7" s="235"/>
      <c r="R7" s="235"/>
      <c r="S7" s="235"/>
      <c r="T7" s="235"/>
      <c r="U7" s="235"/>
    </row>
    <row r="8" spans="1:23" ht="5.0999999999999996" customHeight="1" x14ac:dyDescent="0.25">
      <c r="A8" s="1"/>
      <c r="B8" s="1"/>
      <c r="C8" s="1"/>
      <c r="D8" s="1"/>
      <c r="E8" s="235"/>
      <c r="F8" s="212"/>
      <c r="G8" s="235"/>
      <c r="H8" s="236"/>
      <c r="I8" s="236"/>
      <c r="J8" s="235"/>
      <c r="K8" s="235"/>
      <c r="L8" s="235"/>
      <c r="M8" s="235"/>
      <c r="N8" s="236"/>
      <c r="O8" s="13"/>
      <c r="P8" s="215"/>
      <c r="Q8" s="235"/>
      <c r="R8" s="235"/>
      <c r="S8" s="235"/>
      <c r="T8" s="235"/>
      <c r="U8" s="235"/>
    </row>
    <row r="9" spans="1:23" ht="16.5" customHeight="1" x14ac:dyDescent="0.25">
      <c r="A9" s="235"/>
      <c r="B9" s="235"/>
      <c r="C9" s="8" t="s">
        <v>357</v>
      </c>
      <c r="E9" s="235"/>
      <c r="F9" s="209"/>
      <c r="G9" s="235"/>
      <c r="H9" s="237"/>
      <c r="I9" s="237"/>
      <c r="J9" s="237"/>
      <c r="K9" s="237"/>
      <c r="L9" s="237"/>
      <c r="M9" s="237"/>
      <c r="N9" s="237"/>
      <c r="O9" s="237"/>
      <c r="P9" s="237"/>
      <c r="Q9" s="235"/>
      <c r="R9" s="235"/>
      <c r="S9" s="235"/>
      <c r="T9" s="235"/>
      <c r="U9" s="235"/>
    </row>
    <row r="10" spans="1:23" s="264" customFormat="1" ht="13.5" customHeight="1" thickBot="1" x14ac:dyDescent="0.3">
      <c r="A10" s="262">
        <v>1</v>
      </c>
      <c r="B10" s="262" t="s">
        <v>208</v>
      </c>
      <c r="C10" s="262"/>
      <c r="D10" s="164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</row>
    <row r="11" spans="1:23" s="264" customFormat="1" ht="13.5" customHeight="1" x14ac:dyDescent="0.25">
      <c r="A11" s="267" t="s">
        <v>3</v>
      </c>
      <c r="B11" s="282" t="s">
        <v>222</v>
      </c>
      <c r="C11" s="282" t="s">
        <v>0</v>
      </c>
      <c r="D11" s="268" t="s">
        <v>4</v>
      </c>
      <c r="E11" s="269" t="s">
        <v>5</v>
      </c>
      <c r="F11" s="270" t="s">
        <v>6</v>
      </c>
      <c r="G11" s="271" t="s">
        <v>7</v>
      </c>
      <c r="H11" s="282" t="s">
        <v>13</v>
      </c>
      <c r="I11" s="286" t="s">
        <v>210</v>
      </c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</row>
    <row r="12" spans="1:23" s="264" customFormat="1" ht="13.5" customHeight="1" thickBot="1" x14ac:dyDescent="0.3">
      <c r="A12" s="273" t="s">
        <v>21</v>
      </c>
      <c r="B12" s="283" t="s">
        <v>223</v>
      </c>
      <c r="C12" s="283" t="s">
        <v>22</v>
      </c>
      <c r="D12" s="274" t="s">
        <v>23</v>
      </c>
      <c r="E12" s="275" t="s">
        <v>24</v>
      </c>
      <c r="F12" s="276" t="s">
        <v>25</v>
      </c>
      <c r="G12" s="277" t="s">
        <v>26</v>
      </c>
      <c r="H12" s="283" t="s">
        <v>32</v>
      </c>
      <c r="I12" s="287" t="s">
        <v>35</v>
      </c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</row>
    <row r="13" spans="1:23" s="264" customFormat="1" ht="12.75" customHeight="1" x14ac:dyDescent="0.25">
      <c r="A13" s="313">
        <v>1</v>
      </c>
      <c r="B13" s="356">
        <v>7</v>
      </c>
      <c r="C13" s="292"/>
      <c r="D13" s="293"/>
      <c r="E13" s="279"/>
      <c r="F13" s="280"/>
      <c r="G13" s="288"/>
      <c r="H13" s="371">
        <v>1.8957175925925927E-3</v>
      </c>
      <c r="I13" s="291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</row>
    <row r="14" spans="1:23" s="264" customFormat="1" ht="12.75" customHeight="1" x14ac:dyDescent="0.25">
      <c r="A14" s="314">
        <v>1</v>
      </c>
      <c r="B14" s="357">
        <v>7</v>
      </c>
      <c r="C14" s="303">
        <v>162</v>
      </c>
      <c r="D14" s="304" t="s">
        <v>142</v>
      </c>
      <c r="E14" s="305" t="s">
        <v>143</v>
      </c>
      <c r="F14" s="306" t="s">
        <v>148</v>
      </c>
      <c r="G14" s="307" t="s">
        <v>149</v>
      </c>
      <c r="H14" s="322">
        <v>1.8957175925925927E-3</v>
      </c>
      <c r="I14" s="312">
        <v>530</v>
      </c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</row>
    <row r="15" spans="1:23" s="264" customFormat="1" ht="12.75" customHeight="1" x14ac:dyDescent="0.25">
      <c r="A15" s="315">
        <v>2</v>
      </c>
      <c r="B15" s="358">
        <v>4</v>
      </c>
      <c r="C15" s="294"/>
      <c r="D15" s="295"/>
      <c r="E15" s="296"/>
      <c r="F15" s="297"/>
      <c r="G15" s="298"/>
      <c r="H15" s="371" t="s">
        <v>361</v>
      </c>
      <c r="I15" s="320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</row>
    <row r="16" spans="1:23" s="264" customFormat="1" ht="12.75" customHeight="1" x14ac:dyDescent="0.25">
      <c r="A16" s="314">
        <v>2</v>
      </c>
      <c r="B16" s="357">
        <v>4</v>
      </c>
      <c r="C16" s="303">
        <v>49</v>
      </c>
      <c r="D16" s="304" t="s">
        <v>137</v>
      </c>
      <c r="E16" s="305" t="s">
        <v>206</v>
      </c>
      <c r="F16" s="306" t="s">
        <v>145</v>
      </c>
      <c r="G16" s="307" t="s">
        <v>14</v>
      </c>
      <c r="H16" s="323" t="s">
        <v>361</v>
      </c>
      <c r="I16" s="321">
        <v>520</v>
      </c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</row>
    <row r="17" spans="1:23" s="264" customFormat="1" ht="12.75" customHeight="1" x14ac:dyDescent="0.25">
      <c r="A17" s="315">
        <v>3</v>
      </c>
      <c r="B17" s="358">
        <v>3</v>
      </c>
      <c r="C17" s="294"/>
      <c r="D17" s="295"/>
      <c r="E17" s="296"/>
      <c r="F17" s="297"/>
      <c r="G17" s="298"/>
      <c r="H17" s="371" t="s">
        <v>360</v>
      </c>
      <c r="I17" s="320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</row>
    <row r="18" spans="1:23" s="264" customFormat="1" ht="12.75" customHeight="1" x14ac:dyDescent="0.25">
      <c r="A18" s="314">
        <v>3</v>
      </c>
      <c r="B18" s="357">
        <v>3</v>
      </c>
      <c r="C18" s="303">
        <v>147</v>
      </c>
      <c r="D18" s="304" t="s">
        <v>94</v>
      </c>
      <c r="E18" s="305" t="s">
        <v>95</v>
      </c>
      <c r="F18" s="306" t="s">
        <v>174</v>
      </c>
      <c r="G18" s="307" t="s">
        <v>2</v>
      </c>
      <c r="H18" s="323" t="s">
        <v>360</v>
      </c>
      <c r="I18" s="321">
        <v>501</v>
      </c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</row>
    <row r="19" spans="1:23" s="264" customFormat="1" ht="12.75" customHeight="1" x14ac:dyDescent="0.25">
      <c r="A19" s="315">
        <v>4</v>
      </c>
      <c r="B19" s="358">
        <v>5</v>
      </c>
      <c r="C19" s="294"/>
      <c r="D19" s="295"/>
      <c r="E19" s="296"/>
      <c r="F19" s="297"/>
      <c r="G19" s="298"/>
      <c r="H19" s="371" t="s">
        <v>362</v>
      </c>
      <c r="I19" s="320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</row>
    <row r="20" spans="1:23" s="264" customFormat="1" ht="12.75" customHeight="1" x14ac:dyDescent="0.25">
      <c r="A20" s="314">
        <v>4</v>
      </c>
      <c r="B20" s="357">
        <v>5</v>
      </c>
      <c r="C20" s="303">
        <v>58</v>
      </c>
      <c r="D20" s="304" t="s">
        <v>140</v>
      </c>
      <c r="E20" s="305" t="s">
        <v>141</v>
      </c>
      <c r="F20" s="306" t="s">
        <v>147</v>
      </c>
      <c r="G20" s="307" t="s">
        <v>14</v>
      </c>
      <c r="H20" s="323" t="s">
        <v>362</v>
      </c>
      <c r="I20" s="321">
        <v>499</v>
      </c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</row>
    <row r="21" spans="1:23" s="264" customFormat="1" ht="12.75" customHeight="1" x14ac:dyDescent="0.25">
      <c r="A21" s="315">
        <v>5</v>
      </c>
      <c r="B21" s="358">
        <v>2</v>
      </c>
      <c r="C21" s="294"/>
      <c r="D21" s="295"/>
      <c r="E21" s="296"/>
      <c r="F21" s="297"/>
      <c r="G21" s="298"/>
      <c r="H21" s="371" t="s">
        <v>359</v>
      </c>
      <c r="I21" s="320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</row>
    <row r="22" spans="1:23" s="264" customFormat="1" ht="12.75" customHeight="1" x14ac:dyDescent="0.25">
      <c r="A22" s="314">
        <v>5</v>
      </c>
      <c r="B22" s="357">
        <v>2</v>
      </c>
      <c r="C22" s="303">
        <v>146</v>
      </c>
      <c r="D22" s="304" t="s">
        <v>92</v>
      </c>
      <c r="E22" s="305" t="s">
        <v>93</v>
      </c>
      <c r="F22" s="306" t="s">
        <v>173</v>
      </c>
      <c r="G22" s="307" t="s">
        <v>2</v>
      </c>
      <c r="H22" s="323" t="s">
        <v>359</v>
      </c>
      <c r="I22" s="321">
        <v>475</v>
      </c>
      <c r="J22" s="265"/>
      <c r="K22" s="265"/>
      <c r="L22" s="265"/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</row>
    <row r="23" spans="1:23" s="264" customFormat="1" ht="12.75" customHeight="1" x14ac:dyDescent="0.25">
      <c r="A23" s="315">
        <v>6</v>
      </c>
      <c r="B23" s="358">
        <v>1</v>
      </c>
      <c r="C23" s="294"/>
      <c r="D23" s="295"/>
      <c r="E23" s="296"/>
      <c r="F23" s="297"/>
      <c r="G23" s="298"/>
      <c r="H23" s="371" t="s">
        <v>358</v>
      </c>
      <c r="I23" s="320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</row>
    <row r="24" spans="1:23" s="264" customFormat="1" ht="12.75" customHeight="1" x14ac:dyDescent="0.25">
      <c r="A24" s="314">
        <v>6</v>
      </c>
      <c r="B24" s="357">
        <v>1</v>
      </c>
      <c r="C24" s="303">
        <v>55</v>
      </c>
      <c r="D24" s="304" t="s">
        <v>138</v>
      </c>
      <c r="E24" s="305" t="s">
        <v>139</v>
      </c>
      <c r="F24" s="306" t="s">
        <v>146</v>
      </c>
      <c r="G24" s="307" t="s">
        <v>14</v>
      </c>
      <c r="H24" s="323" t="s">
        <v>358</v>
      </c>
      <c r="I24" s="321">
        <v>454</v>
      </c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</row>
    <row r="25" spans="1:23" s="264" customFormat="1" ht="12.75" customHeight="1" x14ac:dyDescent="0.25">
      <c r="A25" s="315">
        <v>7</v>
      </c>
      <c r="B25" s="358">
        <v>6</v>
      </c>
      <c r="C25" s="294"/>
      <c r="D25" s="295"/>
      <c r="E25" s="296"/>
      <c r="F25" s="297"/>
      <c r="G25" s="298"/>
      <c r="H25" s="371" t="s">
        <v>363</v>
      </c>
      <c r="I25" s="320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</row>
    <row r="26" spans="1:23" s="264" customFormat="1" ht="12.75" customHeight="1" x14ac:dyDescent="0.25">
      <c r="A26" s="314">
        <v>7</v>
      </c>
      <c r="B26" s="357">
        <v>6</v>
      </c>
      <c r="C26" s="303">
        <v>161</v>
      </c>
      <c r="D26" s="304" t="s">
        <v>55</v>
      </c>
      <c r="E26" s="305" t="s">
        <v>56</v>
      </c>
      <c r="F26" s="306" t="s">
        <v>185</v>
      </c>
      <c r="G26" s="307" t="s">
        <v>149</v>
      </c>
      <c r="H26" s="323" t="s">
        <v>363</v>
      </c>
      <c r="I26" s="321">
        <v>300</v>
      </c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</row>
    <row r="27" spans="1:23" s="264" customFormat="1" ht="13.5" customHeight="1" thickBot="1" x14ac:dyDescent="0.3">
      <c r="A27" s="262">
        <v>2</v>
      </c>
      <c r="B27" s="262" t="s">
        <v>208</v>
      </c>
      <c r="C27" s="262"/>
      <c r="D27" s="164"/>
      <c r="E27" s="265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</row>
    <row r="28" spans="1:23" s="264" customFormat="1" ht="13.5" customHeight="1" x14ac:dyDescent="0.25">
      <c r="A28" s="267" t="s">
        <v>3</v>
      </c>
      <c r="B28" s="282" t="s">
        <v>222</v>
      </c>
      <c r="C28" s="282" t="s">
        <v>0</v>
      </c>
      <c r="D28" s="268" t="s">
        <v>4</v>
      </c>
      <c r="E28" s="269" t="s">
        <v>5</v>
      </c>
      <c r="F28" s="270" t="s">
        <v>6</v>
      </c>
      <c r="G28" s="271" t="s">
        <v>7</v>
      </c>
      <c r="H28" s="282" t="s">
        <v>13</v>
      </c>
      <c r="I28" s="286" t="s">
        <v>210</v>
      </c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72"/>
      <c r="V28" s="272"/>
      <c r="W28" s="272"/>
    </row>
    <row r="29" spans="1:23" s="264" customFormat="1" ht="13.5" customHeight="1" thickBot="1" x14ac:dyDescent="0.3">
      <c r="A29" s="273" t="s">
        <v>21</v>
      </c>
      <c r="B29" s="283" t="s">
        <v>223</v>
      </c>
      <c r="C29" s="283" t="s">
        <v>22</v>
      </c>
      <c r="D29" s="274" t="s">
        <v>23</v>
      </c>
      <c r="E29" s="275" t="s">
        <v>24</v>
      </c>
      <c r="F29" s="276" t="s">
        <v>25</v>
      </c>
      <c r="G29" s="277" t="s">
        <v>26</v>
      </c>
      <c r="H29" s="283" t="s">
        <v>32</v>
      </c>
      <c r="I29" s="287" t="s">
        <v>35</v>
      </c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</row>
    <row r="30" spans="1:23" s="264" customFormat="1" ht="12.75" customHeight="1" x14ac:dyDescent="0.25">
      <c r="A30" s="313">
        <v>1</v>
      </c>
      <c r="B30" s="313">
        <v>1</v>
      </c>
      <c r="C30" s="292"/>
      <c r="D30" s="293"/>
      <c r="E30" s="279"/>
      <c r="F30" s="280"/>
      <c r="G30" s="288"/>
      <c r="H30" s="371" t="s">
        <v>364</v>
      </c>
      <c r="I30" s="291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</row>
    <row r="31" spans="1:23" s="264" customFormat="1" ht="12.75" customHeight="1" x14ac:dyDescent="0.25">
      <c r="A31" s="314">
        <v>1</v>
      </c>
      <c r="B31" s="314">
        <v>1</v>
      </c>
      <c r="C31" s="303">
        <v>5</v>
      </c>
      <c r="D31" s="304" t="s">
        <v>63</v>
      </c>
      <c r="E31" s="305" t="s">
        <v>64</v>
      </c>
      <c r="F31" s="306" t="s">
        <v>181</v>
      </c>
      <c r="G31" s="307" t="s">
        <v>1</v>
      </c>
      <c r="H31" s="337" t="s">
        <v>364</v>
      </c>
      <c r="I31" s="312">
        <v>733</v>
      </c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</row>
    <row r="32" spans="1:23" s="264" customFormat="1" ht="12.75" customHeight="1" x14ac:dyDescent="0.25">
      <c r="A32" s="315">
        <v>2</v>
      </c>
      <c r="B32" s="315">
        <v>6</v>
      </c>
      <c r="C32" s="294"/>
      <c r="D32" s="295"/>
      <c r="E32" s="296"/>
      <c r="F32" s="297"/>
      <c r="G32" s="298"/>
      <c r="H32" s="371" t="s">
        <v>369</v>
      </c>
      <c r="I32" s="320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</row>
    <row r="33" spans="1:23" s="264" customFormat="1" ht="12.75" customHeight="1" x14ac:dyDescent="0.25">
      <c r="A33" s="314">
        <v>2</v>
      </c>
      <c r="B33" s="314">
        <v>6</v>
      </c>
      <c r="C33" s="303">
        <v>8</v>
      </c>
      <c r="D33" s="304" t="s">
        <v>57</v>
      </c>
      <c r="E33" s="305" t="s">
        <v>58</v>
      </c>
      <c r="F33" s="306" t="s">
        <v>184</v>
      </c>
      <c r="G33" s="307" t="s">
        <v>1</v>
      </c>
      <c r="H33" s="323" t="s">
        <v>369</v>
      </c>
      <c r="I33" s="321">
        <v>710</v>
      </c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</row>
    <row r="34" spans="1:23" s="264" customFormat="1" ht="12.75" customHeight="1" x14ac:dyDescent="0.25">
      <c r="A34" s="315">
        <v>3</v>
      </c>
      <c r="B34" s="315">
        <v>3</v>
      </c>
      <c r="C34" s="294"/>
      <c r="D34" s="295"/>
      <c r="E34" s="296"/>
      <c r="F34" s="297"/>
      <c r="G34" s="298"/>
      <c r="H34" s="371" t="s">
        <v>366</v>
      </c>
      <c r="I34" s="320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</row>
    <row r="35" spans="1:23" s="264" customFormat="1" ht="12.75" customHeight="1" x14ac:dyDescent="0.25">
      <c r="A35" s="314">
        <v>3</v>
      </c>
      <c r="B35" s="314">
        <v>3</v>
      </c>
      <c r="C35" s="303">
        <v>6</v>
      </c>
      <c r="D35" s="304" t="s">
        <v>61</v>
      </c>
      <c r="E35" s="305" t="s">
        <v>62</v>
      </c>
      <c r="F35" s="306" t="s">
        <v>182</v>
      </c>
      <c r="G35" s="307" t="s">
        <v>1</v>
      </c>
      <c r="H35" s="323" t="s">
        <v>366</v>
      </c>
      <c r="I35" s="321">
        <v>683</v>
      </c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</row>
    <row r="36" spans="1:23" s="264" customFormat="1" ht="12.75" customHeight="1" x14ac:dyDescent="0.25">
      <c r="A36" s="315">
        <v>4</v>
      </c>
      <c r="B36" s="315">
        <v>5</v>
      </c>
      <c r="C36" s="294"/>
      <c r="D36" s="295"/>
      <c r="E36" s="296"/>
      <c r="F36" s="297"/>
      <c r="G36" s="298"/>
      <c r="H36" s="371" t="s">
        <v>368</v>
      </c>
      <c r="I36" s="320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</row>
    <row r="37" spans="1:23" s="264" customFormat="1" ht="12.75" customHeight="1" x14ac:dyDescent="0.25">
      <c r="A37" s="314">
        <v>4</v>
      </c>
      <c r="B37" s="314">
        <v>5</v>
      </c>
      <c r="C37" s="303">
        <v>145</v>
      </c>
      <c r="D37" s="304" t="s">
        <v>90</v>
      </c>
      <c r="E37" s="305" t="s">
        <v>91</v>
      </c>
      <c r="F37" s="306" t="s">
        <v>172</v>
      </c>
      <c r="G37" s="307" t="s">
        <v>2</v>
      </c>
      <c r="H37" s="323" t="s">
        <v>368</v>
      </c>
      <c r="I37" s="321">
        <v>674</v>
      </c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</row>
    <row r="38" spans="1:23" s="264" customFormat="1" ht="12.75" customHeight="1" x14ac:dyDescent="0.25">
      <c r="A38" s="315">
        <v>5</v>
      </c>
      <c r="B38" s="315">
        <v>7</v>
      </c>
      <c r="C38" s="294"/>
      <c r="D38" s="295"/>
      <c r="E38" s="296"/>
      <c r="F38" s="297"/>
      <c r="G38" s="298"/>
      <c r="H38" s="371">
        <v>1.763773148148148E-3</v>
      </c>
      <c r="I38" s="320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</row>
    <row r="39" spans="1:23" s="264" customFormat="1" ht="12.75" customHeight="1" x14ac:dyDescent="0.25">
      <c r="A39" s="314">
        <v>5</v>
      </c>
      <c r="B39" s="314">
        <v>7</v>
      </c>
      <c r="C39" s="303">
        <v>7</v>
      </c>
      <c r="D39" s="304" t="s">
        <v>59</v>
      </c>
      <c r="E39" s="305" t="s">
        <v>60</v>
      </c>
      <c r="F39" s="306" t="s">
        <v>183</v>
      </c>
      <c r="G39" s="307" t="s">
        <v>1</v>
      </c>
      <c r="H39" s="338">
        <v>1.763773148148148E-3</v>
      </c>
      <c r="I39" s="321">
        <v>663</v>
      </c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</row>
    <row r="40" spans="1:23" s="264" customFormat="1" ht="12.75" customHeight="1" x14ac:dyDescent="0.25">
      <c r="A40" s="315">
        <v>6</v>
      </c>
      <c r="B40" s="315">
        <v>4</v>
      </c>
      <c r="C40" s="294">
        <v>144</v>
      </c>
      <c r="D40" s="295"/>
      <c r="E40" s="296"/>
      <c r="F40" s="297"/>
      <c r="G40" s="298"/>
      <c r="H40" s="371" t="s">
        <v>367</v>
      </c>
      <c r="I40" s="320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</row>
    <row r="41" spans="1:23" s="264" customFormat="1" ht="12.75" customHeight="1" x14ac:dyDescent="0.25">
      <c r="A41" s="314">
        <v>6</v>
      </c>
      <c r="B41" s="314">
        <v>4</v>
      </c>
      <c r="C41" s="303">
        <v>144</v>
      </c>
      <c r="D41" s="304" t="s">
        <v>88</v>
      </c>
      <c r="E41" s="305" t="s">
        <v>89</v>
      </c>
      <c r="F41" s="306" t="s">
        <v>171</v>
      </c>
      <c r="G41" s="307" t="s">
        <v>2</v>
      </c>
      <c r="H41" s="323" t="s">
        <v>367</v>
      </c>
      <c r="I41" s="321">
        <v>554</v>
      </c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</row>
    <row r="42" spans="1:23" s="264" customFormat="1" ht="12.75" customHeight="1" x14ac:dyDescent="0.25">
      <c r="A42" s="315">
        <v>7</v>
      </c>
      <c r="B42" s="315">
        <v>2</v>
      </c>
      <c r="C42" s="294"/>
      <c r="D42" s="295"/>
      <c r="E42" s="296"/>
      <c r="F42" s="297"/>
      <c r="G42" s="298"/>
      <c r="H42" s="371" t="s">
        <v>365</v>
      </c>
      <c r="I42" s="320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</row>
    <row r="43" spans="1:23" s="264" customFormat="1" ht="12.75" customHeight="1" x14ac:dyDescent="0.25">
      <c r="A43" s="314">
        <v>7</v>
      </c>
      <c r="B43" s="314">
        <v>2</v>
      </c>
      <c r="C43" s="303">
        <v>48</v>
      </c>
      <c r="D43" s="304" t="s">
        <v>135</v>
      </c>
      <c r="E43" s="305" t="s">
        <v>136</v>
      </c>
      <c r="F43" s="306" t="s">
        <v>144</v>
      </c>
      <c r="G43" s="307" t="s">
        <v>14</v>
      </c>
      <c r="H43" s="323" t="s">
        <v>365</v>
      </c>
      <c r="I43" s="321">
        <v>537</v>
      </c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</row>
    <row r="44" spans="1:23" ht="12.75" customHeight="1" x14ac:dyDescent="0.25">
      <c r="A44" s="235"/>
      <c r="B44" s="235"/>
      <c r="C44" s="235"/>
      <c r="D44" s="235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</row>
    <row r="45" spans="1:23" ht="12.75" customHeight="1" x14ac:dyDescent="0.25">
      <c r="A45" s="235"/>
      <c r="B45" s="235"/>
      <c r="C45" s="235"/>
      <c r="D45" s="235"/>
      <c r="E45" s="235"/>
      <c r="F45" s="235"/>
      <c r="G45" s="235"/>
      <c r="H45" s="235"/>
      <c r="I45" s="235"/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</row>
    <row r="46" spans="1:23" ht="12.75" customHeight="1" x14ac:dyDescent="0.25">
      <c r="A46" s="235"/>
      <c r="B46" s="235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</row>
    <row r="47" spans="1:23" ht="12.75" customHeight="1" x14ac:dyDescent="0.25">
      <c r="A47" s="235"/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</row>
    <row r="48" spans="1:23" ht="12.75" customHeight="1" x14ac:dyDescent="0.25">
      <c r="A48" s="235"/>
      <c r="B48" s="235"/>
      <c r="C48" s="235"/>
      <c r="D48" s="235"/>
      <c r="E48" s="235"/>
      <c r="F48" s="235"/>
      <c r="G48" s="235"/>
      <c r="H48" s="235"/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</row>
    <row r="49" spans="1:23" ht="12.75" customHeight="1" x14ac:dyDescent="0.25">
      <c r="A49" s="235"/>
      <c r="B49" s="235"/>
      <c r="C49" s="235"/>
      <c r="D49" s="235"/>
      <c r="E49" s="235"/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</row>
    <row r="50" spans="1:23" ht="12.75" customHeight="1" x14ac:dyDescent="0.25">
      <c r="A50" s="235"/>
      <c r="B50" s="235"/>
      <c r="C50" s="235"/>
      <c r="D50" s="235"/>
      <c r="E50" s="235"/>
      <c r="F50" s="235"/>
      <c r="G50" s="235"/>
      <c r="H50" s="235"/>
      <c r="I50" s="235"/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</row>
    <row r="51" spans="1:23" ht="12.75" customHeight="1" x14ac:dyDescent="0.25">
      <c r="A51" s="235"/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</row>
    <row r="52" spans="1:23" ht="12.75" customHeight="1" x14ac:dyDescent="0.25">
      <c r="A52" s="235"/>
      <c r="B52" s="235"/>
      <c r="C52" s="235"/>
      <c r="D52" s="235"/>
      <c r="E52" s="235"/>
      <c r="F52" s="235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</row>
    <row r="53" spans="1:23" ht="12.75" customHeight="1" x14ac:dyDescent="0.25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</row>
    <row r="54" spans="1:23" ht="12.75" customHeight="1" x14ac:dyDescent="0.25">
      <c r="A54" s="235"/>
      <c r="B54" s="235"/>
      <c r="C54" s="235"/>
      <c r="D54" s="235"/>
      <c r="E54" s="235"/>
      <c r="F54" s="235"/>
      <c r="G54" s="235"/>
      <c r="H54" s="235"/>
      <c r="I54" s="235"/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</row>
    <row r="55" spans="1:23" ht="12.75" customHeight="1" x14ac:dyDescent="0.25">
      <c r="A55" s="235"/>
      <c r="B55" s="235"/>
      <c r="C55" s="235"/>
      <c r="D55" s="235"/>
      <c r="E55" s="235"/>
      <c r="F55" s="235"/>
      <c r="G55" s="235"/>
      <c r="H55" s="235"/>
      <c r="I55" s="235"/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</row>
    <row r="56" spans="1:23" ht="12.75" customHeight="1" x14ac:dyDescent="0.25">
      <c r="A56" s="235"/>
      <c r="B56" s="235"/>
      <c r="C56" s="235"/>
      <c r="D56" s="235"/>
      <c r="E56" s="235"/>
      <c r="F56" s="235"/>
      <c r="G56" s="235"/>
      <c r="H56" s="235"/>
      <c r="I56" s="235"/>
      <c r="J56" s="235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</row>
    <row r="57" spans="1:23" ht="12.75" customHeight="1" x14ac:dyDescent="0.25">
      <c r="A57" s="235"/>
      <c r="B57" s="235"/>
      <c r="C57" s="235"/>
      <c r="D57" s="235"/>
      <c r="E57" s="235"/>
      <c r="F57" s="235"/>
      <c r="G57" s="235"/>
      <c r="H57" s="235"/>
      <c r="I57" s="235"/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</row>
    <row r="58" spans="1:23" ht="12.75" customHeight="1" x14ac:dyDescent="0.25">
      <c r="A58" s="235"/>
      <c r="B58" s="235"/>
      <c r="C58" s="235"/>
      <c r="D58" s="235"/>
      <c r="E58" s="235"/>
      <c r="F58" s="235"/>
      <c r="G58" s="235"/>
      <c r="H58" s="235"/>
      <c r="I58" s="235"/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</row>
    <row r="59" spans="1:23" ht="18" customHeight="1" x14ac:dyDescent="0.25">
      <c r="A59" s="8" t="s">
        <v>200</v>
      </c>
      <c r="B59" s="8"/>
      <c r="C59" s="2"/>
      <c r="D59" s="1"/>
      <c r="E59" s="1"/>
      <c r="F59" s="3"/>
      <c r="G59" s="4"/>
      <c r="H59" s="4"/>
      <c r="I59" s="4"/>
      <c r="J59" s="4"/>
      <c r="K59" s="4"/>
      <c r="L59" s="4"/>
      <c r="M59" s="4"/>
      <c r="N59" s="4"/>
      <c r="O59" s="209"/>
      <c r="P59" s="209"/>
      <c r="Q59" s="209"/>
      <c r="R59" s="209"/>
      <c r="S59" s="209"/>
      <c r="T59" s="209"/>
      <c r="U59" s="209"/>
    </row>
    <row r="60" spans="1:23" ht="18" customHeight="1" x14ac:dyDescent="0.25">
      <c r="A60" s="134" t="s">
        <v>203</v>
      </c>
      <c r="B60" s="134"/>
      <c r="C60" s="2"/>
      <c r="D60" s="1"/>
      <c r="E60" s="1"/>
      <c r="F60" s="3"/>
      <c r="G60" s="4"/>
      <c r="H60" s="4"/>
      <c r="I60" s="4"/>
      <c r="J60" s="4"/>
      <c r="K60" s="4"/>
      <c r="L60" s="4"/>
      <c r="M60" s="4"/>
      <c r="N60" s="4"/>
      <c r="O60" s="209"/>
      <c r="P60" s="209"/>
      <c r="Q60" s="209"/>
      <c r="R60" s="209"/>
      <c r="S60" s="209"/>
      <c r="T60" s="209"/>
      <c r="U60" s="209"/>
    </row>
    <row r="61" spans="1:23" ht="18" customHeight="1" x14ac:dyDescent="0.25">
      <c r="A61" s="134" t="s">
        <v>201</v>
      </c>
      <c r="B61" s="134"/>
      <c r="C61" s="2"/>
      <c r="D61" s="1"/>
      <c r="E61" s="1"/>
      <c r="F61" s="3"/>
      <c r="G61" s="4"/>
      <c r="H61" s="4"/>
      <c r="I61" s="4"/>
      <c r="J61" s="4"/>
      <c r="K61" s="4"/>
      <c r="L61" s="4"/>
      <c r="M61" s="4"/>
      <c r="N61" s="4"/>
      <c r="O61" s="209"/>
      <c r="P61" s="209"/>
      <c r="Q61" s="209"/>
      <c r="R61" s="209"/>
      <c r="S61" s="209"/>
      <c r="T61" s="209"/>
      <c r="U61" s="209"/>
    </row>
    <row r="62" spans="1:23" ht="8.1" customHeight="1" x14ac:dyDescent="0.25">
      <c r="A62" s="134"/>
      <c r="B62" s="134"/>
      <c r="C62" s="1"/>
      <c r="D62" s="319">
        <v>1.1574074074074073E-5</v>
      </c>
      <c r="E62" s="4"/>
      <c r="F62" s="4"/>
      <c r="G62" s="4"/>
      <c r="H62" s="4"/>
      <c r="I62" s="4"/>
      <c r="J62" s="4"/>
      <c r="K62" s="4"/>
      <c r="L62" s="4"/>
      <c r="M62" s="4"/>
      <c r="N62" s="4"/>
      <c r="O62" s="209"/>
      <c r="P62" s="211"/>
      <c r="Q62" s="211"/>
      <c r="R62" s="209"/>
      <c r="S62" s="209"/>
      <c r="T62" s="209"/>
      <c r="U62" s="209"/>
    </row>
    <row r="63" spans="1:23" ht="14.25" customHeight="1" x14ac:dyDescent="0.25">
      <c r="A63" s="8" t="s">
        <v>36</v>
      </c>
      <c r="B63" s="8"/>
      <c r="C63" s="8"/>
      <c r="D63" s="235"/>
      <c r="E63" s="235"/>
      <c r="F63" s="235"/>
      <c r="G63" s="235"/>
      <c r="H63" s="236"/>
      <c r="I63" s="235"/>
      <c r="J63" s="235"/>
      <c r="K63" s="235"/>
      <c r="L63" s="235"/>
      <c r="M63" s="236"/>
      <c r="N63" s="11"/>
      <c r="O63" s="215"/>
      <c r="P63" s="215"/>
      <c r="Q63" s="235"/>
      <c r="R63" s="235"/>
      <c r="S63" s="235"/>
      <c r="T63" s="235"/>
      <c r="U63" s="235"/>
    </row>
    <row r="64" spans="1:23" ht="5.0999999999999996" customHeight="1" x14ac:dyDescent="0.25">
      <c r="A64" s="8"/>
      <c r="B64" s="8"/>
      <c r="C64" s="8"/>
      <c r="D64" s="235"/>
      <c r="E64" s="235"/>
      <c r="F64" s="235"/>
      <c r="G64" s="235"/>
      <c r="H64" s="236"/>
      <c r="I64" s="235"/>
      <c r="J64" s="235"/>
      <c r="K64" s="235"/>
      <c r="L64" s="235"/>
      <c r="M64" s="236"/>
      <c r="N64" s="11"/>
      <c r="O64" s="215"/>
      <c r="P64" s="215"/>
      <c r="Q64" s="235"/>
      <c r="R64" s="235"/>
      <c r="S64" s="235"/>
      <c r="T64" s="235"/>
      <c r="U64" s="235"/>
    </row>
    <row r="65" spans="1:24" ht="18.75" customHeight="1" x14ac:dyDescent="0.25">
      <c r="A65" s="1" t="s">
        <v>17</v>
      </c>
      <c r="B65" s="1"/>
      <c r="C65" s="1"/>
      <c r="D65" s="1"/>
      <c r="E65" s="235"/>
      <c r="F65" s="212"/>
      <c r="G65" s="235"/>
      <c r="H65" s="236"/>
      <c r="I65" s="236"/>
      <c r="J65" s="235"/>
      <c r="K65" s="235"/>
      <c r="L65" s="235"/>
      <c r="M65" s="235"/>
      <c r="N65" s="236"/>
      <c r="O65" s="13"/>
      <c r="P65" s="215"/>
      <c r="Q65" s="235"/>
      <c r="R65" s="235"/>
      <c r="S65" s="235"/>
      <c r="T65" s="235"/>
      <c r="U65" s="235"/>
    </row>
    <row r="66" spans="1:24" ht="5.0999999999999996" customHeight="1" x14ac:dyDescent="0.25">
      <c r="A66" s="1"/>
      <c r="B66" s="1"/>
      <c r="C66" s="1"/>
      <c r="D66" s="1"/>
      <c r="E66" s="235"/>
      <c r="F66" s="212"/>
      <c r="G66" s="235"/>
      <c r="H66" s="236"/>
      <c r="I66" s="236"/>
      <c r="J66" s="235"/>
      <c r="K66" s="235"/>
      <c r="L66" s="235"/>
      <c r="M66" s="235"/>
      <c r="N66" s="236"/>
      <c r="O66" s="13"/>
      <c r="P66" s="215"/>
      <c r="Q66" s="235"/>
      <c r="R66" s="235"/>
      <c r="S66" s="235"/>
      <c r="T66" s="235"/>
      <c r="U66" s="235"/>
    </row>
    <row r="67" spans="1:24" ht="16.5" customHeight="1" x14ac:dyDescent="0.25">
      <c r="A67" s="235"/>
      <c r="B67" s="235"/>
      <c r="C67" s="8" t="s">
        <v>357</v>
      </c>
      <c r="E67" s="235"/>
      <c r="F67" s="209"/>
      <c r="G67" s="235"/>
      <c r="H67" s="237"/>
      <c r="I67" s="237"/>
      <c r="J67" s="237"/>
      <c r="K67" s="237"/>
      <c r="L67" s="237"/>
      <c r="M67" s="237"/>
      <c r="N67" s="237"/>
      <c r="O67" s="237"/>
      <c r="P67" s="237"/>
      <c r="Q67" s="235"/>
      <c r="R67" s="235"/>
      <c r="S67" s="235"/>
      <c r="T67" s="235"/>
      <c r="U67" s="235"/>
    </row>
    <row r="68" spans="1:24" s="264" customFormat="1" ht="13.5" customHeight="1" thickBot="1" x14ac:dyDescent="0.3">
      <c r="A68" s="262" t="s">
        <v>422</v>
      </c>
      <c r="B68" s="262"/>
      <c r="C68" s="262"/>
      <c r="D68" s="164"/>
      <c r="E68" s="265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</row>
    <row r="69" spans="1:24" s="264" customFormat="1" ht="13.5" customHeight="1" x14ac:dyDescent="0.25">
      <c r="A69" s="267" t="s">
        <v>3</v>
      </c>
      <c r="B69" s="282" t="s">
        <v>222</v>
      </c>
      <c r="C69" s="282" t="s">
        <v>0</v>
      </c>
      <c r="D69" s="268" t="s">
        <v>4</v>
      </c>
      <c r="E69" s="269" t="s">
        <v>5</v>
      </c>
      <c r="F69" s="270" t="s">
        <v>6</v>
      </c>
      <c r="G69" s="271" t="s">
        <v>7</v>
      </c>
      <c r="H69" s="282" t="s">
        <v>13</v>
      </c>
      <c r="I69" s="376" t="s">
        <v>210</v>
      </c>
      <c r="J69" s="286" t="s">
        <v>420</v>
      </c>
      <c r="K69" s="272"/>
      <c r="L69" s="272"/>
      <c r="M69" s="272"/>
      <c r="N69" s="272"/>
      <c r="O69" s="272"/>
      <c r="P69" s="272"/>
      <c r="Q69" s="272"/>
      <c r="R69" s="272"/>
      <c r="S69" s="272"/>
      <c r="T69" s="272"/>
      <c r="U69" s="272"/>
      <c r="V69" s="272"/>
      <c r="W69" s="272"/>
      <c r="X69" s="272"/>
    </row>
    <row r="70" spans="1:24" s="264" customFormat="1" ht="13.5" customHeight="1" thickBot="1" x14ac:dyDescent="0.3">
      <c r="A70" s="273" t="s">
        <v>21</v>
      </c>
      <c r="B70" s="283" t="s">
        <v>223</v>
      </c>
      <c r="C70" s="283" t="s">
        <v>22</v>
      </c>
      <c r="D70" s="274" t="s">
        <v>23</v>
      </c>
      <c r="E70" s="275" t="s">
        <v>24</v>
      </c>
      <c r="F70" s="276" t="s">
        <v>25</v>
      </c>
      <c r="G70" s="277" t="s">
        <v>26</v>
      </c>
      <c r="H70" s="283" t="s">
        <v>32</v>
      </c>
      <c r="I70" s="377" t="s">
        <v>35</v>
      </c>
      <c r="J70" s="287" t="s">
        <v>421</v>
      </c>
      <c r="K70" s="272"/>
      <c r="L70" s="272"/>
      <c r="M70" s="272"/>
      <c r="N70" s="272"/>
      <c r="O70" s="272"/>
      <c r="P70" s="272"/>
      <c r="Q70" s="272"/>
      <c r="R70" s="272"/>
      <c r="S70" s="272"/>
      <c r="T70" s="272"/>
      <c r="U70" s="272"/>
      <c r="V70" s="272"/>
      <c r="W70" s="272"/>
      <c r="X70" s="272"/>
    </row>
    <row r="71" spans="1:24" s="264" customFormat="1" ht="12.75" customHeight="1" x14ac:dyDescent="0.25">
      <c r="A71" s="313">
        <v>1</v>
      </c>
      <c r="B71" s="356">
        <v>1</v>
      </c>
      <c r="C71" s="292"/>
      <c r="D71" s="293"/>
      <c r="E71" s="279"/>
      <c r="F71" s="280"/>
      <c r="G71" s="288"/>
      <c r="H71" s="371" t="s">
        <v>364</v>
      </c>
      <c r="I71" s="291"/>
      <c r="J71" s="291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</row>
    <row r="72" spans="1:24" s="264" customFormat="1" ht="12.75" customHeight="1" x14ac:dyDescent="0.25">
      <c r="A72" s="314">
        <v>1</v>
      </c>
      <c r="B72" s="357">
        <v>1</v>
      </c>
      <c r="C72" s="303">
        <v>5</v>
      </c>
      <c r="D72" s="304" t="s">
        <v>63</v>
      </c>
      <c r="E72" s="305" t="s">
        <v>64</v>
      </c>
      <c r="F72" s="306" t="s">
        <v>181</v>
      </c>
      <c r="G72" s="307" t="s">
        <v>1</v>
      </c>
      <c r="H72" s="337" t="s">
        <v>364</v>
      </c>
      <c r="I72" s="312">
        <v>733</v>
      </c>
      <c r="J72" s="312">
        <v>2</v>
      </c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</row>
    <row r="73" spans="1:24" s="264" customFormat="1" ht="12.75" customHeight="1" x14ac:dyDescent="0.25">
      <c r="A73" s="315">
        <v>2</v>
      </c>
      <c r="B73" s="358">
        <v>6</v>
      </c>
      <c r="C73" s="294"/>
      <c r="D73" s="295"/>
      <c r="E73" s="296"/>
      <c r="F73" s="297"/>
      <c r="G73" s="298"/>
      <c r="H73" s="371" t="s">
        <v>369</v>
      </c>
      <c r="I73" s="320"/>
      <c r="J73" s="320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</row>
    <row r="74" spans="1:24" s="264" customFormat="1" ht="12.75" customHeight="1" x14ac:dyDescent="0.25">
      <c r="A74" s="314">
        <v>2</v>
      </c>
      <c r="B74" s="357">
        <v>6</v>
      </c>
      <c r="C74" s="303">
        <v>8</v>
      </c>
      <c r="D74" s="304" t="s">
        <v>57</v>
      </c>
      <c r="E74" s="305" t="s">
        <v>58</v>
      </c>
      <c r="F74" s="306" t="s">
        <v>184</v>
      </c>
      <c r="G74" s="307" t="s">
        <v>1</v>
      </c>
      <c r="H74" s="323" t="s">
        <v>369</v>
      </c>
      <c r="I74" s="321">
        <v>710</v>
      </c>
      <c r="J74" s="321">
        <v>2</v>
      </c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</row>
    <row r="75" spans="1:24" s="264" customFormat="1" ht="12.75" customHeight="1" x14ac:dyDescent="0.25">
      <c r="A75" s="315">
        <v>3</v>
      </c>
      <c r="B75" s="358">
        <v>3</v>
      </c>
      <c r="C75" s="294"/>
      <c r="D75" s="295"/>
      <c r="E75" s="296"/>
      <c r="F75" s="297"/>
      <c r="G75" s="298"/>
      <c r="H75" s="371" t="s">
        <v>366</v>
      </c>
      <c r="I75" s="320"/>
      <c r="J75" s="320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</row>
    <row r="76" spans="1:24" s="264" customFormat="1" ht="12.75" customHeight="1" x14ac:dyDescent="0.25">
      <c r="A76" s="314">
        <v>3</v>
      </c>
      <c r="B76" s="357">
        <v>3</v>
      </c>
      <c r="C76" s="303">
        <v>6</v>
      </c>
      <c r="D76" s="304" t="s">
        <v>61</v>
      </c>
      <c r="E76" s="305" t="s">
        <v>62</v>
      </c>
      <c r="F76" s="306" t="s">
        <v>182</v>
      </c>
      <c r="G76" s="307" t="s">
        <v>1</v>
      </c>
      <c r="H76" s="323" t="s">
        <v>366</v>
      </c>
      <c r="I76" s="321">
        <v>683</v>
      </c>
      <c r="J76" s="321">
        <v>2</v>
      </c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5"/>
      <c r="V76" s="265"/>
      <c r="W76" s="265"/>
      <c r="X76" s="265"/>
    </row>
    <row r="77" spans="1:24" s="264" customFormat="1" ht="12.75" customHeight="1" x14ac:dyDescent="0.25">
      <c r="A77" s="315">
        <v>4</v>
      </c>
      <c r="B77" s="358">
        <v>5</v>
      </c>
      <c r="C77" s="294"/>
      <c r="D77" s="295"/>
      <c r="E77" s="296"/>
      <c r="F77" s="297"/>
      <c r="G77" s="298"/>
      <c r="H77" s="371" t="s">
        <v>368</v>
      </c>
      <c r="I77" s="320"/>
      <c r="J77" s="320"/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</row>
    <row r="78" spans="1:24" s="264" customFormat="1" ht="12.75" customHeight="1" x14ac:dyDescent="0.25">
      <c r="A78" s="314">
        <v>4</v>
      </c>
      <c r="B78" s="357">
        <v>5</v>
      </c>
      <c r="C78" s="303">
        <v>145</v>
      </c>
      <c r="D78" s="304" t="s">
        <v>90</v>
      </c>
      <c r="E78" s="305" t="s">
        <v>91</v>
      </c>
      <c r="F78" s="306" t="s">
        <v>172</v>
      </c>
      <c r="G78" s="307" t="s">
        <v>2</v>
      </c>
      <c r="H78" s="323" t="s">
        <v>368</v>
      </c>
      <c r="I78" s="321">
        <v>674</v>
      </c>
      <c r="J78" s="321">
        <v>2</v>
      </c>
      <c r="K78" s="265"/>
      <c r="L78" s="265"/>
      <c r="M78" s="265"/>
      <c r="N78" s="265"/>
      <c r="O78" s="265"/>
      <c r="P78" s="265"/>
      <c r="Q78" s="265"/>
      <c r="R78" s="265"/>
      <c r="S78" s="265"/>
      <c r="T78" s="265"/>
      <c r="U78" s="265"/>
      <c r="V78" s="265"/>
      <c r="W78" s="265"/>
      <c r="X78" s="265"/>
    </row>
    <row r="79" spans="1:24" s="264" customFormat="1" ht="12.75" customHeight="1" x14ac:dyDescent="0.25">
      <c r="A79" s="315">
        <v>5</v>
      </c>
      <c r="B79" s="358">
        <v>7</v>
      </c>
      <c r="C79" s="294"/>
      <c r="D79" s="295"/>
      <c r="E79" s="296"/>
      <c r="F79" s="297"/>
      <c r="G79" s="298"/>
      <c r="H79" s="371">
        <v>1.763773148148148E-3</v>
      </c>
      <c r="I79" s="320"/>
      <c r="J79" s="320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</row>
    <row r="80" spans="1:24" s="264" customFormat="1" ht="12.75" customHeight="1" x14ac:dyDescent="0.25">
      <c r="A80" s="314">
        <v>5</v>
      </c>
      <c r="B80" s="357">
        <v>7</v>
      </c>
      <c r="C80" s="303">
        <v>7</v>
      </c>
      <c r="D80" s="304" t="s">
        <v>59</v>
      </c>
      <c r="E80" s="305" t="s">
        <v>60</v>
      </c>
      <c r="F80" s="306" t="s">
        <v>183</v>
      </c>
      <c r="G80" s="307" t="s">
        <v>1</v>
      </c>
      <c r="H80" s="338">
        <v>1.763773148148148E-3</v>
      </c>
      <c r="I80" s="321">
        <v>663</v>
      </c>
      <c r="J80" s="321">
        <v>2</v>
      </c>
      <c r="K80" s="265"/>
      <c r="L80" s="265"/>
      <c r="M80" s="265"/>
      <c r="N80" s="265"/>
      <c r="O80" s="265"/>
      <c r="P80" s="265"/>
      <c r="Q80" s="265"/>
      <c r="R80" s="265"/>
      <c r="S80" s="265"/>
      <c r="T80" s="265"/>
      <c r="U80" s="265"/>
      <c r="V80" s="265"/>
      <c r="W80" s="265"/>
      <c r="X80" s="265"/>
    </row>
    <row r="81" spans="1:24" s="264" customFormat="1" ht="12.75" customHeight="1" x14ac:dyDescent="0.25">
      <c r="A81" s="315">
        <v>6</v>
      </c>
      <c r="B81" s="358">
        <v>4</v>
      </c>
      <c r="C81" s="294">
        <v>144</v>
      </c>
      <c r="D81" s="295"/>
      <c r="E81" s="296"/>
      <c r="F81" s="297"/>
      <c r="G81" s="298"/>
      <c r="H81" s="371" t="s">
        <v>367</v>
      </c>
      <c r="I81" s="320"/>
      <c r="J81" s="320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</row>
    <row r="82" spans="1:24" s="264" customFormat="1" ht="12.75" customHeight="1" x14ac:dyDescent="0.25">
      <c r="A82" s="314">
        <v>6</v>
      </c>
      <c r="B82" s="357">
        <v>4</v>
      </c>
      <c r="C82" s="303">
        <v>144</v>
      </c>
      <c r="D82" s="304" t="s">
        <v>88</v>
      </c>
      <c r="E82" s="305" t="s">
        <v>89</v>
      </c>
      <c r="F82" s="306" t="s">
        <v>171</v>
      </c>
      <c r="G82" s="307" t="s">
        <v>2</v>
      </c>
      <c r="H82" s="323" t="s">
        <v>367</v>
      </c>
      <c r="I82" s="321">
        <v>554</v>
      </c>
      <c r="J82" s="321">
        <v>2</v>
      </c>
      <c r="K82" s="265"/>
      <c r="L82" s="265"/>
      <c r="M82" s="265"/>
      <c r="N82" s="265"/>
      <c r="O82" s="265"/>
      <c r="P82" s="265"/>
      <c r="Q82" s="265"/>
      <c r="R82" s="265"/>
      <c r="S82" s="265"/>
      <c r="T82" s="265"/>
      <c r="U82" s="265"/>
      <c r="V82" s="265"/>
      <c r="W82" s="265"/>
      <c r="X82" s="265"/>
    </row>
    <row r="83" spans="1:24" s="264" customFormat="1" ht="12.75" customHeight="1" x14ac:dyDescent="0.25">
      <c r="A83" s="315">
        <v>7</v>
      </c>
      <c r="B83" s="358">
        <v>2</v>
      </c>
      <c r="C83" s="294"/>
      <c r="D83" s="295"/>
      <c r="E83" s="296"/>
      <c r="F83" s="297"/>
      <c r="G83" s="298"/>
      <c r="H83" s="371" t="s">
        <v>365</v>
      </c>
      <c r="I83" s="320"/>
      <c r="J83" s="320"/>
      <c r="K83" s="265"/>
      <c r="L83" s="265"/>
      <c r="M83" s="265"/>
      <c r="N83" s="265"/>
      <c r="O83" s="265"/>
      <c r="P83" s="265"/>
      <c r="Q83" s="265"/>
      <c r="R83" s="265"/>
      <c r="S83" s="265"/>
      <c r="T83" s="265"/>
      <c r="U83" s="265"/>
      <c r="V83" s="265"/>
      <c r="W83" s="265"/>
      <c r="X83" s="265"/>
    </row>
    <row r="84" spans="1:24" s="264" customFormat="1" ht="12.75" customHeight="1" x14ac:dyDescent="0.25">
      <c r="A84" s="314">
        <v>7</v>
      </c>
      <c r="B84" s="357">
        <v>2</v>
      </c>
      <c r="C84" s="303">
        <v>48</v>
      </c>
      <c r="D84" s="304" t="s">
        <v>135</v>
      </c>
      <c r="E84" s="305" t="s">
        <v>136</v>
      </c>
      <c r="F84" s="306" t="s">
        <v>144</v>
      </c>
      <c r="G84" s="307" t="s">
        <v>14</v>
      </c>
      <c r="H84" s="323" t="s">
        <v>365</v>
      </c>
      <c r="I84" s="321">
        <v>537</v>
      </c>
      <c r="J84" s="321">
        <v>2</v>
      </c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265"/>
      <c r="V84" s="265"/>
      <c r="W84" s="265"/>
      <c r="X84" s="265"/>
    </row>
    <row r="85" spans="1:24" s="264" customFormat="1" ht="12.75" customHeight="1" x14ac:dyDescent="0.25">
      <c r="A85" s="315">
        <v>8</v>
      </c>
      <c r="B85" s="315">
        <v>4</v>
      </c>
      <c r="C85" s="294"/>
      <c r="D85" s="295"/>
      <c r="E85" s="296"/>
      <c r="F85" s="297"/>
      <c r="G85" s="298"/>
      <c r="H85" s="371" t="s">
        <v>361</v>
      </c>
      <c r="I85" s="320"/>
      <c r="J85" s="320"/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65"/>
      <c r="V85" s="265"/>
      <c r="W85" s="265"/>
      <c r="X85" s="265"/>
    </row>
    <row r="86" spans="1:24" s="264" customFormat="1" ht="12.75" customHeight="1" x14ac:dyDescent="0.25">
      <c r="A86" s="314">
        <v>8</v>
      </c>
      <c r="B86" s="314">
        <v>4</v>
      </c>
      <c r="C86" s="303">
        <v>49</v>
      </c>
      <c r="D86" s="304" t="s">
        <v>137</v>
      </c>
      <c r="E86" s="305" t="s">
        <v>206</v>
      </c>
      <c r="F86" s="306" t="s">
        <v>145</v>
      </c>
      <c r="G86" s="307" t="s">
        <v>14</v>
      </c>
      <c r="H86" s="323" t="s">
        <v>361</v>
      </c>
      <c r="I86" s="321">
        <v>520</v>
      </c>
      <c r="J86" s="321">
        <v>1</v>
      </c>
      <c r="K86" s="265"/>
      <c r="L86" s="265"/>
      <c r="M86" s="265"/>
      <c r="N86" s="265"/>
      <c r="O86" s="265"/>
      <c r="P86" s="265"/>
      <c r="Q86" s="265"/>
      <c r="R86" s="265"/>
      <c r="S86" s="265"/>
      <c r="T86" s="265"/>
      <c r="U86" s="265"/>
      <c r="V86" s="265"/>
      <c r="W86" s="265"/>
      <c r="X86" s="265"/>
    </row>
    <row r="87" spans="1:24" s="264" customFormat="1" ht="12.75" customHeight="1" x14ac:dyDescent="0.25">
      <c r="A87" s="315">
        <v>9</v>
      </c>
      <c r="B87" s="315">
        <v>3</v>
      </c>
      <c r="C87" s="294"/>
      <c r="D87" s="295"/>
      <c r="E87" s="296"/>
      <c r="F87" s="297"/>
      <c r="G87" s="298"/>
      <c r="H87" s="371" t="s">
        <v>360</v>
      </c>
      <c r="I87" s="320"/>
      <c r="J87" s="320"/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</row>
    <row r="88" spans="1:24" s="264" customFormat="1" ht="12.75" customHeight="1" x14ac:dyDescent="0.25">
      <c r="A88" s="314">
        <v>9</v>
      </c>
      <c r="B88" s="314">
        <v>3</v>
      </c>
      <c r="C88" s="303">
        <v>147</v>
      </c>
      <c r="D88" s="304" t="s">
        <v>94</v>
      </c>
      <c r="E88" s="305" t="s">
        <v>95</v>
      </c>
      <c r="F88" s="306" t="s">
        <v>174</v>
      </c>
      <c r="G88" s="307" t="s">
        <v>2</v>
      </c>
      <c r="H88" s="323" t="s">
        <v>360</v>
      </c>
      <c r="I88" s="321">
        <v>501</v>
      </c>
      <c r="J88" s="321">
        <v>1</v>
      </c>
      <c r="K88" s="265"/>
      <c r="L88" s="265"/>
      <c r="M88" s="265"/>
      <c r="N88" s="265"/>
      <c r="O88" s="265"/>
      <c r="P88" s="265"/>
      <c r="Q88" s="265"/>
      <c r="R88" s="265"/>
      <c r="S88" s="265"/>
      <c r="T88" s="265"/>
      <c r="U88" s="265"/>
      <c r="V88" s="265"/>
      <c r="W88" s="265"/>
      <c r="X88" s="265"/>
    </row>
    <row r="89" spans="1:24" s="264" customFormat="1" ht="12.75" customHeight="1" x14ac:dyDescent="0.25">
      <c r="A89" s="315">
        <v>10</v>
      </c>
      <c r="B89" s="315">
        <v>5</v>
      </c>
      <c r="C89" s="294"/>
      <c r="D89" s="295"/>
      <c r="E89" s="296"/>
      <c r="F89" s="297"/>
      <c r="G89" s="298"/>
      <c r="H89" s="371" t="s">
        <v>362</v>
      </c>
      <c r="I89" s="320"/>
      <c r="J89" s="320"/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5"/>
      <c r="X89" s="265"/>
    </row>
    <row r="90" spans="1:24" s="264" customFormat="1" ht="12.75" customHeight="1" x14ac:dyDescent="0.25">
      <c r="A90" s="314">
        <v>10</v>
      </c>
      <c r="B90" s="314">
        <v>5</v>
      </c>
      <c r="C90" s="303">
        <v>58</v>
      </c>
      <c r="D90" s="304" t="s">
        <v>140</v>
      </c>
      <c r="E90" s="305" t="s">
        <v>141</v>
      </c>
      <c r="F90" s="306" t="s">
        <v>147</v>
      </c>
      <c r="G90" s="307" t="s">
        <v>14</v>
      </c>
      <c r="H90" s="323" t="s">
        <v>362</v>
      </c>
      <c r="I90" s="321">
        <v>499</v>
      </c>
      <c r="J90" s="321">
        <v>1</v>
      </c>
      <c r="K90" s="265"/>
      <c r="L90" s="265"/>
      <c r="M90" s="265"/>
      <c r="N90" s="265"/>
      <c r="O90" s="265"/>
      <c r="P90" s="265"/>
      <c r="Q90" s="265"/>
      <c r="R90" s="265"/>
      <c r="S90" s="265"/>
      <c r="T90" s="265"/>
      <c r="U90" s="265"/>
      <c r="V90" s="265"/>
      <c r="W90" s="265"/>
      <c r="X90" s="265"/>
    </row>
    <row r="91" spans="1:24" s="264" customFormat="1" ht="12.75" customHeight="1" x14ac:dyDescent="0.25">
      <c r="A91" s="315">
        <v>11</v>
      </c>
      <c r="B91" s="315">
        <v>2</v>
      </c>
      <c r="C91" s="294"/>
      <c r="D91" s="295"/>
      <c r="E91" s="296"/>
      <c r="F91" s="297"/>
      <c r="G91" s="298"/>
      <c r="H91" s="371" t="s">
        <v>359</v>
      </c>
      <c r="I91" s="320"/>
      <c r="J91" s="320"/>
      <c r="K91" s="265"/>
      <c r="L91" s="265"/>
      <c r="M91" s="265"/>
      <c r="N91" s="265"/>
      <c r="O91" s="265"/>
      <c r="P91" s="265"/>
      <c r="Q91" s="265"/>
      <c r="R91" s="265"/>
      <c r="S91" s="265"/>
      <c r="T91" s="265"/>
      <c r="U91" s="265"/>
      <c r="V91" s="265"/>
      <c r="W91" s="265"/>
      <c r="X91" s="265"/>
    </row>
    <row r="92" spans="1:24" s="264" customFormat="1" ht="12.75" customHeight="1" x14ac:dyDescent="0.25">
      <c r="A92" s="314">
        <v>11</v>
      </c>
      <c r="B92" s="314">
        <v>2</v>
      </c>
      <c r="C92" s="303">
        <v>146</v>
      </c>
      <c r="D92" s="304" t="s">
        <v>92</v>
      </c>
      <c r="E92" s="305" t="s">
        <v>93</v>
      </c>
      <c r="F92" s="306" t="s">
        <v>173</v>
      </c>
      <c r="G92" s="307" t="s">
        <v>2</v>
      </c>
      <c r="H92" s="323" t="s">
        <v>359</v>
      </c>
      <c r="I92" s="321">
        <v>475</v>
      </c>
      <c r="J92" s="321">
        <v>1</v>
      </c>
      <c r="K92" s="265"/>
      <c r="L92" s="265"/>
      <c r="M92" s="265"/>
      <c r="N92" s="265"/>
      <c r="O92" s="265"/>
      <c r="P92" s="265"/>
      <c r="Q92" s="265"/>
      <c r="R92" s="265"/>
      <c r="S92" s="265"/>
      <c r="T92" s="265"/>
      <c r="U92" s="265"/>
      <c r="V92" s="265"/>
      <c r="W92" s="265"/>
      <c r="X92" s="265"/>
    </row>
    <row r="93" spans="1:24" s="264" customFormat="1" ht="12.75" customHeight="1" x14ac:dyDescent="0.25">
      <c r="A93" s="315">
        <v>12</v>
      </c>
      <c r="B93" s="315">
        <v>1</v>
      </c>
      <c r="C93" s="294"/>
      <c r="D93" s="295"/>
      <c r="E93" s="296"/>
      <c r="F93" s="297"/>
      <c r="G93" s="298"/>
      <c r="H93" s="371" t="s">
        <v>358</v>
      </c>
      <c r="I93" s="320"/>
      <c r="J93" s="320"/>
      <c r="K93" s="265"/>
      <c r="L93" s="265"/>
      <c r="M93" s="265"/>
      <c r="N93" s="265"/>
      <c r="O93" s="265"/>
      <c r="P93" s="265"/>
      <c r="Q93" s="265"/>
      <c r="R93" s="265"/>
      <c r="S93" s="265"/>
      <c r="T93" s="265"/>
      <c r="U93" s="265"/>
      <c r="V93" s="265"/>
      <c r="W93" s="265"/>
      <c r="X93" s="265"/>
    </row>
    <row r="94" spans="1:24" s="264" customFormat="1" ht="12.75" customHeight="1" x14ac:dyDescent="0.25">
      <c r="A94" s="314">
        <v>12</v>
      </c>
      <c r="B94" s="314">
        <v>1</v>
      </c>
      <c r="C94" s="303">
        <v>55</v>
      </c>
      <c r="D94" s="304" t="s">
        <v>138</v>
      </c>
      <c r="E94" s="305" t="s">
        <v>139</v>
      </c>
      <c r="F94" s="306" t="s">
        <v>146</v>
      </c>
      <c r="G94" s="307" t="s">
        <v>14</v>
      </c>
      <c r="H94" s="323" t="s">
        <v>358</v>
      </c>
      <c r="I94" s="321">
        <v>454</v>
      </c>
      <c r="J94" s="321">
        <v>1</v>
      </c>
      <c r="K94" s="265"/>
      <c r="L94" s="265"/>
      <c r="M94" s="265"/>
      <c r="N94" s="265"/>
      <c r="O94" s="265"/>
      <c r="P94" s="265"/>
      <c r="Q94" s="265"/>
      <c r="R94" s="265"/>
      <c r="S94" s="265"/>
      <c r="T94" s="265"/>
      <c r="U94" s="265"/>
      <c r="V94" s="265"/>
      <c r="W94" s="265"/>
      <c r="X94" s="265"/>
    </row>
    <row r="95" spans="1:24" s="264" customFormat="1" ht="12.75" customHeight="1" x14ac:dyDescent="0.25">
      <c r="A95" s="315" t="s">
        <v>149</v>
      </c>
      <c r="B95" s="315">
        <v>7</v>
      </c>
      <c r="C95" s="294"/>
      <c r="D95" s="295"/>
      <c r="E95" s="296"/>
      <c r="F95" s="297"/>
      <c r="G95" s="298"/>
      <c r="H95" s="375">
        <v>1.8957175925925927E-3</v>
      </c>
      <c r="I95" s="302"/>
      <c r="J95" s="302"/>
      <c r="K95" s="265"/>
      <c r="L95" s="265"/>
      <c r="M95" s="265"/>
      <c r="N95" s="265"/>
      <c r="O95" s="265"/>
      <c r="P95" s="265"/>
      <c r="Q95" s="265"/>
      <c r="R95" s="265"/>
      <c r="S95" s="265"/>
      <c r="T95" s="265"/>
      <c r="U95" s="265"/>
      <c r="V95" s="265"/>
      <c r="W95" s="265"/>
      <c r="X95" s="265"/>
    </row>
    <row r="96" spans="1:24" s="264" customFormat="1" ht="12.75" customHeight="1" x14ac:dyDescent="0.25">
      <c r="A96" s="314" t="s">
        <v>149</v>
      </c>
      <c r="B96" s="314">
        <v>7</v>
      </c>
      <c r="C96" s="303">
        <v>162</v>
      </c>
      <c r="D96" s="304" t="s">
        <v>142</v>
      </c>
      <c r="E96" s="305" t="s">
        <v>143</v>
      </c>
      <c r="F96" s="306" t="s">
        <v>148</v>
      </c>
      <c r="G96" s="307" t="s">
        <v>14</v>
      </c>
      <c r="H96" s="322">
        <v>1.8957175925925927E-3</v>
      </c>
      <c r="I96" s="312">
        <v>530</v>
      </c>
      <c r="J96" s="312">
        <v>1</v>
      </c>
      <c r="K96" s="265"/>
      <c r="L96" s="265"/>
      <c r="M96" s="265"/>
      <c r="N96" s="265"/>
      <c r="O96" s="265"/>
      <c r="P96" s="265"/>
      <c r="Q96" s="265"/>
      <c r="R96" s="265"/>
      <c r="S96" s="265"/>
      <c r="T96" s="265"/>
      <c r="U96" s="265"/>
      <c r="V96" s="265"/>
      <c r="W96" s="265"/>
      <c r="X96" s="265"/>
    </row>
    <row r="97" spans="1:24" s="264" customFormat="1" ht="12.75" customHeight="1" x14ac:dyDescent="0.25">
      <c r="A97" s="315" t="s">
        <v>149</v>
      </c>
      <c r="B97" s="315">
        <v>6</v>
      </c>
      <c r="C97" s="294"/>
      <c r="D97" s="295"/>
      <c r="E97" s="296"/>
      <c r="F97" s="297"/>
      <c r="G97" s="298"/>
      <c r="H97" s="371" t="s">
        <v>363</v>
      </c>
      <c r="I97" s="320"/>
      <c r="J97" s="320"/>
      <c r="K97" s="265"/>
      <c r="L97" s="265"/>
      <c r="M97" s="265"/>
      <c r="N97" s="265"/>
      <c r="O97" s="265"/>
      <c r="P97" s="265"/>
      <c r="Q97" s="265"/>
      <c r="R97" s="265"/>
      <c r="S97" s="265"/>
      <c r="T97" s="265"/>
      <c r="U97" s="265"/>
      <c r="V97" s="265"/>
      <c r="W97" s="265"/>
      <c r="X97" s="265"/>
    </row>
    <row r="98" spans="1:24" s="264" customFormat="1" ht="12.75" customHeight="1" x14ac:dyDescent="0.25">
      <c r="A98" s="314" t="s">
        <v>149</v>
      </c>
      <c r="B98" s="314">
        <v>6</v>
      </c>
      <c r="C98" s="303">
        <v>161</v>
      </c>
      <c r="D98" s="304" t="s">
        <v>55</v>
      </c>
      <c r="E98" s="305" t="s">
        <v>56</v>
      </c>
      <c r="F98" s="306" t="s">
        <v>185</v>
      </c>
      <c r="G98" s="307" t="s">
        <v>1</v>
      </c>
      <c r="H98" s="323" t="s">
        <v>363</v>
      </c>
      <c r="I98" s="321">
        <v>300</v>
      </c>
      <c r="J98" s="321">
        <v>1</v>
      </c>
      <c r="K98" s="265"/>
      <c r="L98" s="265"/>
      <c r="M98" s="265"/>
      <c r="N98" s="265"/>
      <c r="O98" s="265"/>
      <c r="P98" s="265"/>
      <c r="Q98" s="265"/>
      <c r="R98" s="265"/>
      <c r="S98" s="265"/>
      <c r="T98" s="265"/>
      <c r="U98" s="265"/>
      <c r="V98" s="265"/>
      <c r="W98" s="265"/>
      <c r="X98" s="265"/>
    </row>
    <row r="99" spans="1:24" ht="12.75" customHeight="1" x14ac:dyDescent="0.25">
      <c r="A99" s="235"/>
      <c r="B99" s="235"/>
      <c r="C99" s="235"/>
      <c r="D99" s="235"/>
      <c r="E99" s="235"/>
      <c r="F99" s="235"/>
      <c r="G99" s="235"/>
      <c r="H99" s="235"/>
      <c r="I99" s="235"/>
      <c r="J99" s="235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</row>
    <row r="100" spans="1:24" ht="12.75" customHeight="1" x14ac:dyDescent="0.25">
      <c r="A100" s="235"/>
      <c r="B100" s="235"/>
      <c r="C100" s="235"/>
      <c r="D100" s="235"/>
      <c r="E100" s="235"/>
      <c r="F100" s="235"/>
      <c r="G100" s="235"/>
      <c r="H100" s="235"/>
      <c r="I100" s="235"/>
      <c r="J100" s="235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</row>
    <row r="101" spans="1:24" ht="12.75" customHeight="1" x14ac:dyDescent="0.25">
      <c r="A101" s="235"/>
      <c r="B101" s="235"/>
      <c r="C101" s="235"/>
      <c r="D101" s="235"/>
      <c r="E101" s="235"/>
      <c r="F101" s="235"/>
      <c r="G101" s="235"/>
      <c r="H101" s="235"/>
      <c r="I101" s="235"/>
      <c r="J101" s="235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</row>
    <row r="102" spans="1:24" ht="12.75" customHeight="1" x14ac:dyDescent="0.25">
      <c r="A102" s="235"/>
      <c r="B102" s="235"/>
      <c r="C102" s="235"/>
      <c r="D102" s="235"/>
      <c r="E102" s="235"/>
      <c r="F102" s="235"/>
      <c r="G102" s="235"/>
      <c r="H102" s="235"/>
      <c r="I102" s="235"/>
      <c r="J102" s="235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</row>
    <row r="103" spans="1:24" ht="12.75" customHeight="1" x14ac:dyDescent="0.25">
      <c r="A103" s="235"/>
      <c r="B103" s="235"/>
      <c r="C103" s="235"/>
      <c r="D103" s="235"/>
      <c r="E103" s="235"/>
      <c r="F103" s="235"/>
      <c r="G103" s="235"/>
      <c r="H103" s="235"/>
      <c r="I103" s="235"/>
      <c r="J103" s="235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</row>
    <row r="104" spans="1:24" ht="12.75" customHeight="1" x14ac:dyDescent="0.25">
      <c r="A104" s="235"/>
      <c r="B104" s="235"/>
      <c r="C104" s="235"/>
      <c r="D104" s="235"/>
      <c r="E104" s="235"/>
      <c r="F104" s="235"/>
      <c r="G104" s="235"/>
      <c r="H104" s="235"/>
      <c r="I104" s="235"/>
      <c r="J104" s="235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</row>
    <row r="105" spans="1:24" ht="12.75" customHeight="1" x14ac:dyDescent="0.25">
      <c r="A105" s="235"/>
      <c r="B105" s="235"/>
      <c r="C105" s="235"/>
      <c r="D105" s="235"/>
      <c r="E105" s="235"/>
      <c r="F105" s="235"/>
      <c r="G105" s="235"/>
      <c r="H105" s="235"/>
      <c r="I105" s="235"/>
      <c r="J105" s="235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</row>
    <row r="106" spans="1:24" ht="12.75" customHeight="1" x14ac:dyDescent="0.25">
      <c r="A106" s="235"/>
      <c r="B106" s="235"/>
      <c r="C106" s="235"/>
      <c r="D106" s="235"/>
      <c r="E106" s="235"/>
      <c r="F106" s="235"/>
      <c r="G106" s="235"/>
      <c r="H106" s="235"/>
      <c r="I106" s="235"/>
      <c r="J106" s="235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</row>
    <row r="107" spans="1:24" ht="12.75" customHeight="1" x14ac:dyDescent="0.25">
      <c r="A107" s="235"/>
      <c r="B107" s="235"/>
      <c r="C107" s="235"/>
      <c r="D107" s="235"/>
      <c r="E107" s="235"/>
      <c r="F107" s="235"/>
      <c r="G107" s="235"/>
      <c r="H107" s="235"/>
      <c r="I107" s="235"/>
      <c r="J107" s="235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</row>
    <row r="108" spans="1:24" ht="12.75" customHeight="1" x14ac:dyDescent="0.25">
      <c r="A108" s="235"/>
      <c r="B108" s="235"/>
      <c r="C108" s="235"/>
      <c r="D108" s="235"/>
      <c r="E108" s="235"/>
      <c r="F108" s="235"/>
      <c r="G108" s="235"/>
      <c r="H108" s="235"/>
      <c r="I108" s="235"/>
      <c r="J108" s="235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</row>
    <row r="109" spans="1:24" ht="12.75" customHeight="1" x14ac:dyDescent="0.25">
      <c r="A109" s="235"/>
      <c r="B109" s="235"/>
      <c r="C109" s="235"/>
      <c r="D109" s="235"/>
      <c r="E109" s="235"/>
      <c r="F109" s="235"/>
      <c r="G109" s="235"/>
      <c r="H109" s="235"/>
      <c r="I109" s="235"/>
      <c r="J109" s="235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</row>
    <row r="110" spans="1:24" ht="12.75" customHeight="1" x14ac:dyDescent="0.25">
      <c r="A110" s="235"/>
      <c r="B110" s="235"/>
      <c r="C110" s="235"/>
      <c r="D110" s="235"/>
      <c r="E110" s="235"/>
      <c r="F110" s="235"/>
      <c r="G110" s="235"/>
      <c r="H110" s="235"/>
      <c r="I110" s="235"/>
      <c r="J110" s="235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</row>
    <row r="111" spans="1:24" ht="12.75" customHeight="1" x14ac:dyDescent="0.25">
      <c r="A111" s="235"/>
      <c r="B111" s="235"/>
      <c r="C111" s="235"/>
      <c r="D111" s="235"/>
      <c r="E111" s="235"/>
      <c r="F111" s="235"/>
      <c r="G111" s="235"/>
      <c r="H111" s="235"/>
      <c r="I111" s="235"/>
      <c r="J111" s="235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</row>
    <row r="112" spans="1:24" ht="12.75" customHeight="1" x14ac:dyDescent="0.25">
      <c r="A112" s="235"/>
      <c r="B112" s="235"/>
      <c r="C112" s="235"/>
      <c r="D112" s="235"/>
      <c r="E112" s="235"/>
      <c r="F112" s="235"/>
      <c r="G112" s="235"/>
      <c r="H112" s="235"/>
      <c r="I112" s="235"/>
      <c r="J112" s="235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</row>
    <row r="113" spans="1:23" ht="12.75" customHeight="1" x14ac:dyDescent="0.25">
      <c r="A113" s="235"/>
      <c r="B113" s="235"/>
      <c r="C113" s="235"/>
      <c r="D113" s="235"/>
      <c r="E113" s="235"/>
      <c r="F113" s="235"/>
      <c r="G113" s="235"/>
      <c r="H113" s="235"/>
      <c r="I113" s="235"/>
      <c r="J113" s="235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</row>
    <row r="114" spans="1:23" ht="12.75" customHeight="1" x14ac:dyDescent="0.25">
      <c r="A114" s="235"/>
      <c r="B114" s="235"/>
      <c r="C114" s="235"/>
      <c r="D114" s="235"/>
      <c r="E114" s="235"/>
      <c r="F114" s="235"/>
      <c r="G114" s="235"/>
      <c r="H114" s="235"/>
      <c r="I114" s="235"/>
      <c r="J114" s="235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</row>
    <row r="115" spans="1:23" ht="12.75" customHeight="1" x14ac:dyDescent="0.25">
      <c r="A115" s="235"/>
      <c r="B115" s="235"/>
      <c r="C115" s="235"/>
      <c r="D115" s="235"/>
      <c r="E115" s="235"/>
      <c r="F115" s="235"/>
      <c r="G115" s="235"/>
      <c r="H115" s="235"/>
      <c r="I115" s="235"/>
      <c r="J115" s="235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</row>
    <row r="116" spans="1:23" ht="12.75" customHeight="1" x14ac:dyDescent="0.25">
      <c r="A116" s="235"/>
      <c r="B116" s="235"/>
      <c r="C116" s="235"/>
      <c r="D116" s="235"/>
      <c r="E116" s="235"/>
      <c r="F116" s="235"/>
      <c r="G116" s="235"/>
      <c r="H116" s="235"/>
      <c r="I116" s="235"/>
      <c r="J116" s="235"/>
      <c r="K116" s="235"/>
      <c r="L116" s="235"/>
      <c r="M116" s="235"/>
      <c r="N116" s="235"/>
      <c r="O116" s="235"/>
      <c r="P116" s="235"/>
      <c r="Q116" s="235"/>
      <c r="R116" s="235"/>
      <c r="S116" s="235"/>
      <c r="T116" s="235"/>
      <c r="U116" s="235"/>
      <c r="V116" s="235"/>
      <c r="W116" s="235"/>
    </row>
    <row r="117" spans="1:23" ht="12.75" customHeight="1" x14ac:dyDescent="0.25">
      <c r="A117" s="235"/>
      <c r="B117" s="235"/>
      <c r="C117" s="235"/>
      <c r="D117" s="235"/>
      <c r="E117" s="235"/>
      <c r="F117" s="235"/>
      <c r="G117" s="235"/>
      <c r="H117" s="235"/>
      <c r="I117" s="235"/>
      <c r="J117" s="235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</row>
    <row r="118" spans="1:23" ht="12.75" customHeight="1" x14ac:dyDescent="0.25">
      <c r="A118" s="235"/>
      <c r="B118" s="235"/>
      <c r="C118" s="235"/>
      <c r="D118" s="235"/>
      <c r="E118" s="235"/>
      <c r="F118" s="235"/>
      <c r="G118" s="235"/>
      <c r="H118" s="235"/>
      <c r="I118" s="235"/>
      <c r="J118" s="235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</row>
    <row r="119" spans="1:23" ht="12.75" customHeight="1" x14ac:dyDescent="0.25">
      <c r="A119" s="235"/>
      <c r="B119" s="235"/>
      <c r="C119" s="235"/>
      <c r="D119" s="235"/>
      <c r="E119" s="235"/>
      <c r="F119" s="235"/>
      <c r="G119" s="235"/>
      <c r="H119" s="235"/>
      <c r="I119" s="235"/>
      <c r="J119" s="235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</row>
    <row r="120" spans="1:23" ht="12.75" customHeight="1" x14ac:dyDescent="0.25">
      <c r="A120" s="235"/>
      <c r="B120" s="235"/>
      <c r="C120" s="235"/>
      <c r="D120" s="235"/>
      <c r="E120" s="235"/>
      <c r="F120" s="235"/>
      <c r="G120" s="235"/>
      <c r="H120" s="235"/>
      <c r="I120" s="235"/>
      <c r="J120" s="235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</row>
    <row r="121" spans="1:23" ht="12.75" customHeight="1" x14ac:dyDescent="0.25">
      <c r="A121" s="235"/>
      <c r="B121" s="235"/>
      <c r="C121" s="235"/>
      <c r="D121" s="235"/>
      <c r="E121" s="235"/>
      <c r="F121" s="235"/>
      <c r="G121" s="235"/>
      <c r="H121" s="235"/>
      <c r="I121" s="235"/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</row>
    <row r="122" spans="1:23" ht="12.75" customHeight="1" x14ac:dyDescent="0.25">
      <c r="A122" s="235"/>
      <c r="B122" s="235"/>
      <c r="C122" s="235"/>
      <c r="D122" s="235"/>
      <c r="E122" s="235"/>
      <c r="F122" s="235"/>
      <c r="G122" s="235"/>
      <c r="H122" s="235"/>
      <c r="I122" s="235"/>
      <c r="J122" s="235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</row>
    <row r="123" spans="1:23" ht="12.75" customHeight="1" x14ac:dyDescent="0.25">
      <c r="A123" s="235"/>
      <c r="B123" s="235"/>
      <c r="C123" s="235"/>
      <c r="D123" s="235"/>
      <c r="E123" s="235"/>
      <c r="F123" s="235"/>
      <c r="G123" s="235"/>
      <c r="H123" s="235"/>
      <c r="I123" s="235"/>
      <c r="J123" s="235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</row>
    <row r="124" spans="1:23" ht="12.75" customHeight="1" x14ac:dyDescent="0.25">
      <c r="A124" s="235"/>
      <c r="B124" s="235"/>
      <c r="C124" s="235"/>
      <c r="D124" s="235"/>
      <c r="E124" s="235"/>
      <c r="F124" s="235"/>
      <c r="G124" s="235"/>
      <c r="H124" s="235"/>
      <c r="I124" s="235"/>
      <c r="J124" s="235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</row>
    <row r="125" spans="1:23" ht="12.75" customHeight="1" x14ac:dyDescent="0.25">
      <c r="A125" s="235"/>
      <c r="B125" s="235"/>
      <c r="C125" s="235"/>
      <c r="D125" s="235"/>
      <c r="E125" s="235"/>
      <c r="F125" s="235"/>
      <c r="G125" s="235"/>
      <c r="H125" s="235"/>
      <c r="I125" s="235"/>
      <c r="J125" s="235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</row>
    <row r="126" spans="1:23" ht="12.75" customHeight="1" x14ac:dyDescent="0.25">
      <c r="A126" s="235"/>
      <c r="B126" s="235"/>
      <c r="C126" s="235"/>
      <c r="D126" s="235"/>
      <c r="E126" s="235"/>
      <c r="F126" s="235"/>
      <c r="G126" s="235"/>
      <c r="H126" s="235"/>
      <c r="I126" s="235"/>
      <c r="J126" s="235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</row>
    <row r="127" spans="1:23" ht="12.75" customHeight="1" x14ac:dyDescent="0.25">
      <c r="A127" s="235"/>
      <c r="B127" s="235"/>
      <c r="C127" s="235"/>
      <c r="D127" s="235"/>
      <c r="E127" s="235"/>
      <c r="F127" s="235"/>
      <c r="G127" s="235"/>
      <c r="H127" s="235"/>
      <c r="I127" s="235"/>
      <c r="J127" s="235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</row>
    <row r="128" spans="1:23" ht="12.75" customHeight="1" x14ac:dyDescent="0.25">
      <c r="A128" s="235"/>
      <c r="B128" s="235"/>
      <c r="C128" s="235"/>
      <c r="D128" s="235"/>
      <c r="E128" s="235"/>
      <c r="F128" s="235"/>
      <c r="G128" s="235"/>
      <c r="H128" s="235"/>
      <c r="I128" s="235"/>
      <c r="J128" s="235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</row>
    <row r="129" spans="1:23" ht="12.75" customHeight="1" x14ac:dyDescent="0.25">
      <c r="A129" s="235"/>
      <c r="B129" s="235"/>
      <c r="C129" s="235"/>
      <c r="D129" s="235"/>
      <c r="E129" s="235"/>
      <c r="F129" s="235"/>
      <c r="G129" s="235"/>
      <c r="H129" s="235"/>
      <c r="I129" s="235"/>
      <c r="J129" s="235"/>
      <c r="K129" s="235"/>
      <c r="L129" s="235"/>
      <c r="M129" s="235"/>
      <c r="N129" s="235"/>
      <c r="O129" s="235"/>
      <c r="P129" s="235"/>
      <c r="Q129" s="235"/>
      <c r="R129" s="235"/>
      <c r="S129" s="235"/>
      <c r="T129" s="235"/>
      <c r="U129" s="235"/>
      <c r="V129" s="235"/>
      <c r="W129" s="235"/>
    </row>
    <row r="130" spans="1:23" ht="12.75" customHeight="1" x14ac:dyDescent="0.25">
      <c r="A130" s="235"/>
      <c r="B130" s="235"/>
      <c r="C130" s="235"/>
      <c r="D130" s="235"/>
      <c r="E130" s="235"/>
      <c r="F130" s="235"/>
      <c r="G130" s="235"/>
      <c r="H130" s="235"/>
      <c r="I130" s="235"/>
      <c r="J130" s="235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</row>
    <row r="131" spans="1:23" ht="12.75" customHeight="1" x14ac:dyDescent="0.25">
      <c r="A131" s="235"/>
      <c r="B131" s="235"/>
      <c r="C131" s="235"/>
      <c r="D131" s="235"/>
      <c r="E131" s="235"/>
      <c r="F131" s="235"/>
      <c r="G131" s="235"/>
      <c r="H131" s="235"/>
      <c r="I131" s="235"/>
      <c r="J131" s="235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</row>
    <row r="132" spans="1:23" ht="12.75" customHeight="1" x14ac:dyDescent="0.25">
      <c r="A132" s="235"/>
      <c r="B132" s="235"/>
      <c r="C132" s="235"/>
      <c r="D132" s="235"/>
      <c r="E132" s="235"/>
      <c r="F132" s="235"/>
      <c r="G132" s="235"/>
      <c r="H132" s="235"/>
      <c r="I132" s="235"/>
      <c r="J132" s="235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</row>
    <row r="133" spans="1:23" ht="12.75" customHeight="1" x14ac:dyDescent="0.25">
      <c r="A133" s="235"/>
      <c r="B133" s="235"/>
      <c r="C133" s="235"/>
      <c r="D133" s="235"/>
      <c r="E133" s="235"/>
      <c r="F133" s="235"/>
      <c r="G133" s="235"/>
      <c r="H133" s="235"/>
      <c r="I133" s="235"/>
      <c r="J133" s="235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</row>
    <row r="134" spans="1:23" ht="12.75" customHeight="1" x14ac:dyDescent="0.25">
      <c r="A134" s="235"/>
      <c r="B134" s="235"/>
      <c r="C134" s="235"/>
      <c r="D134" s="235"/>
      <c r="E134" s="235"/>
      <c r="F134" s="235"/>
      <c r="G134" s="235"/>
      <c r="H134" s="235"/>
      <c r="I134" s="235"/>
      <c r="J134" s="235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</row>
    <row r="135" spans="1:23" ht="12.75" customHeight="1" x14ac:dyDescent="0.25">
      <c r="A135" s="235"/>
      <c r="B135" s="235"/>
      <c r="C135" s="235"/>
      <c r="D135" s="235"/>
      <c r="E135" s="235"/>
      <c r="F135" s="235"/>
      <c r="G135" s="235"/>
      <c r="H135" s="235"/>
      <c r="I135" s="235"/>
      <c r="J135" s="235"/>
      <c r="K135" s="235"/>
      <c r="L135" s="235"/>
      <c r="M135" s="235"/>
      <c r="N135" s="235"/>
      <c r="O135" s="235"/>
      <c r="P135" s="235"/>
      <c r="Q135" s="235"/>
      <c r="R135" s="235"/>
      <c r="S135" s="235"/>
      <c r="T135" s="235"/>
      <c r="U135" s="235"/>
      <c r="V135" s="235"/>
      <c r="W135" s="235"/>
    </row>
    <row r="136" spans="1:23" ht="12.75" customHeight="1" x14ac:dyDescent="0.25">
      <c r="A136" s="235"/>
      <c r="B136" s="235"/>
      <c r="C136" s="235"/>
      <c r="D136" s="235"/>
      <c r="E136" s="235"/>
      <c r="F136" s="235"/>
      <c r="G136" s="235"/>
      <c r="H136" s="235"/>
      <c r="I136" s="235"/>
      <c r="J136" s="235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</row>
    <row r="137" spans="1:23" ht="12.75" customHeight="1" x14ac:dyDescent="0.25">
      <c r="A137" s="235"/>
      <c r="B137" s="235"/>
      <c r="C137" s="235"/>
      <c r="D137" s="235"/>
      <c r="E137" s="235"/>
      <c r="F137" s="235"/>
      <c r="G137" s="235"/>
      <c r="H137" s="235"/>
      <c r="I137" s="235"/>
      <c r="J137" s="235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</row>
    <row r="138" spans="1:23" ht="12.75" customHeight="1" x14ac:dyDescent="0.25">
      <c r="A138" s="235"/>
      <c r="B138" s="235"/>
      <c r="C138" s="235"/>
      <c r="D138" s="235"/>
      <c r="E138" s="235"/>
      <c r="F138" s="235"/>
      <c r="G138" s="235"/>
      <c r="H138" s="235"/>
      <c r="I138" s="235"/>
      <c r="J138" s="235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</row>
    <row r="139" spans="1:23" ht="12.75" customHeight="1" x14ac:dyDescent="0.25">
      <c r="A139" s="235"/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</row>
    <row r="140" spans="1:23" ht="12.75" customHeight="1" x14ac:dyDescent="0.25">
      <c r="A140" s="235"/>
      <c r="B140" s="235"/>
      <c r="C140" s="235"/>
      <c r="D140" s="235"/>
      <c r="E140" s="235"/>
      <c r="F140" s="235"/>
      <c r="G140" s="235"/>
      <c r="H140" s="235"/>
      <c r="I140" s="235"/>
      <c r="J140" s="235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</row>
    <row r="141" spans="1:23" ht="12.75" customHeight="1" x14ac:dyDescent="0.25">
      <c r="A141" s="235"/>
      <c r="B141" s="235"/>
      <c r="C141" s="235"/>
      <c r="D141" s="235"/>
      <c r="E141" s="235"/>
      <c r="F141" s="235"/>
      <c r="G141" s="235"/>
      <c r="H141" s="235"/>
      <c r="I141" s="235"/>
      <c r="J141" s="235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</row>
    <row r="142" spans="1:23" ht="12.75" customHeight="1" x14ac:dyDescent="0.25">
      <c r="A142" s="235"/>
      <c r="B142" s="235"/>
      <c r="C142" s="235"/>
      <c r="D142" s="235"/>
      <c r="E142" s="235"/>
      <c r="F142" s="235"/>
      <c r="G142" s="235"/>
      <c r="H142" s="235"/>
      <c r="I142" s="235"/>
      <c r="J142" s="235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</row>
    <row r="143" spans="1:23" ht="12.75" customHeight="1" x14ac:dyDescent="0.25">
      <c r="A143" s="235"/>
      <c r="B143" s="235"/>
      <c r="C143" s="235"/>
      <c r="D143" s="235"/>
      <c r="E143" s="235"/>
      <c r="F143" s="235"/>
      <c r="G143" s="235"/>
      <c r="H143" s="235"/>
      <c r="I143" s="235"/>
      <c r="J143" s="235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</row>
    <row r="144" spans="1:23" ht="12.75" customHeight="1" x14ac:dyDescent="0.25">
      <c r="A144" s="235"/>
      <c r="B144" s="235"/>
      <c r="C144" s="235"/>
      <c r="D144" s="235"/>
      <c r="E144" s="235"/>
      <c r="F144" s="235"/>
      <c r="G144" s="235"/>
      <c r="H144" s="235"/>
      <c r="I144" s="235"/>
      <c r="J144" s="235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</row>
    <row r="145" spans="1:23" ht="12.75" customHeight="1" x14ac:dyDescent="0.25">
      <c r="A145" s="235"/>
      <c r="B145" s="235"/>
      <c r="C145" s="235"/>
      <c r="D145" s="235"/>
      <c r="E145" s="235"/>
      <c r="F145" s="235"/>
      <c r="G145" s="235"/>
      <c r="H145" s="235"/>
      <c r="I145" s="235"/>
      <c r="J145" s="235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</row>
    <row r="146" spans="1:23" ht="12.75" customHeight="1" x14ac:dyDescent="0.25">
      <c r="A146" s="235"/>
      <c r="B146" s="235"/>
      <c r="C146" s="235"/>
      <c r="D146" s="235"/>
      <c r="E146" s="235"/>
      <c r="F146" s="235"/>
      <c r="G146" s="235"/>
      <c r="H146" s="235"/>
      <c r="I146" s="235"/>
      <c r="J146" s="235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</row>
    <row r="147" spans="1:23" ht="12.75" customHeight="1" x14ac:dyDescent="0.25">
      <c r="A147" s="235"/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</row>
    <row r="148" spans="1:23" ht="12.75" customHeight="1" x14ac:dyDescent="0.25">
      <c r="A148" s="235"/>
      <c r="B148" s="235"/>
      <c r="C148" s="235"/>
      <c r="D148" s="235"/>
      <c r="E148" s="235"/>
      <c r="F148" s="235"/>
      <c r="G148" s="235"/>
      <c r="H148" s="235"/>
      <c r="I148" s="235"/>
      <c r="J148" s="235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</row>
    <row r="149" spans="1:23" ht="12.75" customHeight="1" x14ac:dyDescent="0.25">
      <c r="A149" s="235"/>
      <c r="B149" s="235"/>
      <c r="C149" s="235"/>
      <c r="D149" s="235"/>
      <c r="E149" s="235"/>
      <c r="F149" s="235"/>
      <c r="G149" s="235"/>
      <c r="H149" s="235"/>
      <c r="I149" s="235"/>
      <c r="J149" s="235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</row>
    <row r="150" spans="1:23" ht="12.75" customHeight="1" x14ac:dyDescent="0.25">
      <c r="A150" s="235"/>
      <c r="B150" s="235"/>
      <c r="C150" s="235"/>
      <c r="D150" s="235"/>
      <c r="E150" s="235"/>
      <c r="F150" s="235"/>
      <c r="G150" s="235"/>
      <c r="H150" s="235"/>
      <c r="I150" s="235"/>
      <c r="J150" s="235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</row>
    <row r="151" spans="1:23" ht="12.75" customHeight="1" x14ac:dyDescent="0.25">
      <c r="A151" s="235"/>
      <c r="B151" s="235"/>
      <c r="C151" s="235"/>
      <c r="D151" s="235"/>
      <c r="E151" s="235"/>
      <c r="F151" s="235"/>
      <c r="G151" s="235"/>
      <c r="H151" s="235"/>
      <c r="I151" s="235"/>
      <c r="J151" s="235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</row>
    <row r="152" spans="1:23" ht="12.75" customHeight="1" x14ac:dyDescent="0.25">
      <c r="A152" s="235"/>
      <c r="B152" s="235"/>
      <c r="C152" s="235"/>
      <c r="D152" s="235"/>
      <c r="E152" s="235"/>
      <c r="F152" s="235"/>
      <c r="G152" s="235"/>
      <c r="H152" s="235"/>
      <c r="I152" s="235"/>
      <c r="J152" s="235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</row>
    <row r="153" spans="1:23" ht="12.75" customHeight="1" x14ac:dyDescent="0.25">
      <c r="A153" s="235"/>
      <c r="B153" s="235"/>
      <c r="C153" s="235"/>
      <c r="D153" s="235"/>
      <c r="E153" s="235"/>
      <c r="F153" s="235"/>
      <c r="G153" s="235"/>
      <c r="H153" s="235"/>
      <c r="I153" s="235"/>
      <c r="J153" s="235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</row>
    <row r="154" spans="1:23" ht="12.75" customHeight="1" x14ac:dyDescent="0.25">
      <c r="A154" s="235"/>
      <c r="B154" s="235"/>
      <c r="C154" s="235"/>
      <c r="D154" s="235"/>
      <c r="E154" s="235"/>
      <c r="F154" s="235"/>
      <c r="G154" s="235"/>
      <c r="H154" s="235"/>
      <c r="I154" s="235"/>
      <c r="J154" s="235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</row>
    <row r="155" spans="1:23" ht="12.75" customHeight="1" x14ac:dyDescent="0.25">
      <c r="A155" s="235"/>
      <c r="B155" s="235"/>
      <c r="C155" s="235"/>
      <c r="D155" s="235"/>
      <c r="E155" s="235"/>
      <c r="F155" s="235"/>
      <c r="G155" s="235"/>
      <c r="H155" s="235"/>
      <c r="I155" s="235"/>
      <c r="J155" s="235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</row>
    <row r="156" spans="1:23" ht="12.75" customHeight="1" x14ac:dyDescent="0.25">
      <c r="A156" s="235"/>
      <c r="B156" s="235"/>
      <c r="C156" s="235"/>
      <c r="D156" s="235"/>
      <c r="E156" s="235"/>
      <c r="F156" s="235"/>
      <c r="G156" s="235"/>
      <c r="H156" s="235"/>
      <c r="I156" s="235"/>
      <c r="J156" s="235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</row>
    <row r="157" spans="1:23" ht="12.75" customHeight="1" x14ac:dyDescent="0.25">
      <c r="A157" s="235"/>
      <c r="B157" s="235"/>
      <c r="C157" s="235"/>
      <c r="D157" s="235"/>
      <c r="E157" s="235"/>
      <c r="F157" s="235"/>
      <c r="G157" s="235"/>
      <c r="H157" s="235"/>
      <c r="I157" s="235"/>
      <c r="J157" s="235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</row>
    <row r="158" spans="1:23" ht="12.75" customHeight="1" x14ac:dyDescent="0.25">
      <c r="A158" s="235"/>
      <c r="B158" s="235"/>
      <c r="C158" s="235"/>
      <c r="D158" s="235"/>
      <c r="E158" s="235"/>
      <c r="F158" s="235"/>
      <c r="G158" s="235"/>
      <c r="H158" s="235"/>
      <c r="I158" s="235"/>
      <c r="J158" s="235"/>
      <c r="K158" s="235"/>
      <c r="L158" s="235"/>
      <c r="M158" s="235"/>
      <c r="N158" s="235"/>
      <c r="O158" s="235"/>
      <c r="P158" s="235"/>
      <c r="Q158" s="235"/>
      <c r="R158" s="235"/>
      <c r="S158" s="235"/>
      <c r="T158" s="235"/>
      <c r="U158" s="235"/>
      <c r="V158" s="235"/>
      <c r="W158" s="235"/>
    </row>
    <row r="159" spans="1:23" ht="12.75" customHeight="1" x14ac:dyDescent="0.25">
      <c r="A159" s="235"/>
      <c r="B159" s="235"/>
      <c r="C159" s="235"/>
      <c r="D159" s="235"/>
      <c r="E159" s="235"/>
      <c r="F159" s="235"/>
      <c r="G159" s="235"/>
      <c r="H159" s="235"/>
      <c r="I159" s="235"/>
      <c r="J159" s="235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</row>
    <row r="160" spans="1:23" ht="12.75" customHeight="1" x14ac:dyDescent="0.25">
      <c r="A160" s="235"/>
      <c r="B160" s="235"/>
      <c r="C160" s="235"/>
      <c r="D160" s="235"/>
      <c r="E160" s="235"/>
      <c r="F160" s="235"/>
      <c r="G160" s="235"/>
      <c r="H160" s="235"/>
      <c r="I160" s="235"/>
      <c r="J160" s="235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</row>
    <row r="161" spans="1:23" ht="12.75" customHeight="1" x14ac:dyDescent="0.25">
      <c r="A161" s="235"/>
      <c r="B161" s="235"/>
      <c r="C161" s="235"/>
      <c r="D161" s="235"/>
      <c r="E161" s="235"/>
      <c r="F161" s="235"/>
      <c r="G161" s="235"/>
      <c r="H161" s="235"/>
      <c r="I161" s="235"/>
      <c r="J161" s="235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</row>
    <row r="162" spans="1:23" ht="12.75" customHeight="1" x14ac:dyDescent="0.25">
      <c r="A162" s="235"/>
      <c r="B162" s="235"/>
      <c r="C162" s="235"/>
      <c r="D162" s="235"/>
      <c r="E162" s="235"/>
      <c r="F162" s="235"/>
      <c r="G162" s="235"/>
      <c r="H162" s="235"/>
      <c r="I162" s="235"/>
      <c r="J162" s="235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</row>
    <row r="163" spans="1:23" ht="12.75" customHeight="1" x14ac:dyDescent="0.25">
      <c r="A163" s="235"/>
      <c r="B163" s="235"/>
      <c r="C163" s="235"/>
      <c r="D163" s="235"/>
      <c r="E163" s="235"/>
      <c r="F163" s="235"/>
      <c r="G163" s="235"/>
      <c r="H163" s="235"/>
      <c r="I163" s="235"/>
      <c r="J163" s="235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U163" s="235"/>
      <c r="V163" s="235"/>
      <c r="W163" s="235"/>
    </row>
    <row r="164" spans="1:23" ht="12.75" customHeight="1" x14ac:dyDescent="0.25">
      <c r="A164" s="235"/>
      <c r="B164" s="235"/>
      <c r="C164" s="235"/>
      <c r="D164" s="235"/>
      <c r="E164" s="235"/>
      <c r="F164" s="235"/>
      <c r="G164" s="235"/>
      <c r="H164" s="235"/>
      <c r="I164" s="235"/>
      <c r="J164" s="235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</row>
    <row r="165" spans="1:23" ht="12.75" customHeight="1" x14ac:dyDescent="0.25">
      <c r="A165" s="235"/>
      <c r="B165" s="235"/>
      <c r="C165" s="235"/>
      <c r="D165" s="235"/>
      <c r="E165" s="235"/>
      <c r="F165" s="235"/>
      <c r="G165" s="235"/>
      <c r="H165" s="235"/>
      <c r="I165" s="235"/>
      <c r="J165" s="235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</row>
    <row r="166" spans="1:23" ht="12.75" customHeight="1" x14ac:dyDescent="0.25">
      <c r="A166" s="235"/>
      <c r="B166" s="235"/>
      <c r="C166" s="235"/>
      <c r="D166" s="235"/>
      <c r="E166" s="235"/>
      <c r="F166" s="235"/>
      <c r="G166" s="235"/>
      <c r="H166" s="235"/>
      <c r="I166" s="235"/>
      <c r="J166" s="235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U166" s="235"/>
      <c r="V166" s="235"/>
      <c r="W166" s="235"/>
    </row>
    <row r="167" spans="1:23" ht="12.75" customHeight="1" x14ac:dyDescent="0.25">
      <c r="A167" s="235"/>
      <c r="B167" s="235"/>
      <c r="C167" s="235"/>
      <c r="D167" s="235"/>
      <c r="E167" s="235"/>
      <c r="F167" s="235"/>
      <c r="G167" s="235"/>
      <c r="H167" s="235"/>
      <c r="I167" s="235"/>
      <c r="J167" s="235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</row>
    <row r="168" spans="1:23" ht="12.75" customHeight="1" x14ac:dyDescent="0.25">
      <c r="A168" s="235"/>
      <c r="B168" s="235"/>
      <c r="C168" s="235"/>
      <c r="D168" s="235"/>
      <c r="E168" s="235"/>
      <c r="F168" s="235"/>
      <c r="G168" s="235"/>
      <c r="H168" s="235"/>
      <c r="I168" s="235"/>
      <c r="J168" s="235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</row>
    <row r="169" spans="1:23" ht="12.75" customHeight="1" x14ac:dyDescent="0.25">
      <c r="A169" s="235"/>
      <c r="B169" s="235"/>
      <c r="C169" s="235"/>
      <c r="D169" s="235"/>
      <c r="E169" s="235"/>
      <c r="F169" s="235"/>
      <c r="G169" s="235"/>
      <c r="H169" s="235"/>
      <c r="I169" s="235"/>
      <c r="J169" s="235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</row>
    <row r="170" spans="1:23" ht="12.75" customHeight="1" x14ac:dyDescent="0.25">
      <c r="A170" s="235"/>
      <c r="B170" s="235"/>
      <c r="C170" s="235"/>
      <c r="D170" s="235"/>
      <c r="E170" s="235"/>
      <c r="F170" s="235"/>
      <c r="G170" s="235"/>
      <c r="H170" s="235"/>
      <c r="I170" s="235"/>
      <c r="J170" s="235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</row>
    <row r="171" spans="1:23" ht="12.75" customHeight="1" x14ac:dyDescent="0.25">
      <c r="A171" s="235"/>
      <c r="B171" s="235"/>
      <c r="C171" s="235"/>
      <c r="D171" s="235"/>
      <c r="E171" s="235"/>
      <c r="F171" s="235"/>
      <c r="G171" s="235"/>
      <c r="H171" s="235"/>
      <c r="I171" s="235"/>
      <c r="J171" s="235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</row>
    <row r="172" spans="1:23" ht="12.75" customHeight="1" x14ac:dyDescent="0.25">
      <c r="A172" s="235"/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</row>
    <row r="173" spans="1:23" ht="12.75" customHeight="1" x14ac:dyDescent="0.25">
      <c r="A173" s="235"/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</row>
    <row r="174" spans="1:23" ht="12.75" customHeight="1" x14ac:dyDescent="0.25">
      <c r="A174" s="235"/>
      <c r="B174" s="235"/>
      <c r="C174" s="235"/>
      <c r="D174" s="235"/>
      <c r="E174" s="235"/>
      <c r="F174" s="235"/>
      <c r="G174" s="235"/>
      <c r="H174" s="235"/>
      <c r="I174" s="235"/>
      <c r="J174" s="235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</row>
    <row r="175" spans="1:23" ht="12.75" customHeight="1" x14ac:dyDescent="0.25">
      <c r="A175" s="235"/>
      <c r="B175" s="235"/>
      <c r="C175" s="235"/>
      <c r="D175" s="235"/>
      <c r="E175" s="235"/>
      <c r="F175" s="235"/>
      <c r="G175" s="235"/>
      <c r="H175" s="235"/>
      <c r="I175" s="235"/>
      <c r="J175" s="235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</row>
    <row r="176" spans="1:23" ht="12.75" customHeight="1" x14ac:dyDescent="0.25">
      <c r="A176" s="235"/>
      <c r="B176" s="235"/>
      <c r="C176" s="235"/>
      <c r="D176" s="235"/>
      <c r="E176" s="235"/>
      <c r="F176" s="235"/>
      <c r="G176" s="235"/>
      <c r="H176" s="235"/>
      <c r="I176" s="235"/>
      <c r="J176" s="235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</row>
    <row r="177" spans="1:23" ht="12.75" customHeight="1" x14ac:dyDescent="0.25">
      <c r="A177" s="235"/>
      <c r="B177" s="235"/>
      <c r="C177" s="235"/>
      <c r="D177" s="235"/>
      <c r="E177" s="235"/>
      <c r="F177" s="235"/>
      <c r="G177" s="235"/>
      <c r="H177" s="235"/>
      <c r="I177" s="235"/>
      <c r="J177" s="235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</row>
    <row r="178" spans="1:23" ht="12.75" customHeight="1" x14ac:dyDescent="0.25">
      <c r="A178" s="235"/>
      <c r="B178" s="235"/>
      <c r="C178" s="235"/>
      <c r="D178" s="235"/>
      <c r="E178" s="235"/>
      <c r="F178" s="235"/>
      <c r="G178" s="235"/>
      <c r="H178" s="235"/>
      <c r="I178" s="235"/>
      <c r="J178" s="235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</row>
    <row r="179" spans="1:23" ht="12.75" customHeight="1" x14ac:dyDescent="0.25">
      <c r="A179" s="235"/>
      <c r="B179" s="235"/>
      <c r="C179" s="235"/>
      <c r="D179" s="235"/>
      <c r="E179" s="235"/>
      <c r="F179" s="235"/>
      <c r="G179" s="235"/>
      <c r="H179" s="235"/>
      <c r="I179" s="235"/>
      <c r="J179" s="235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</row>
    <row r="180" spans="1:23" ht="12.75" customHeight="1" x14ac:dyDescent="0.25">
      <c r="A180" s="235"/>
      <c r="B180" s="235"/>
      <c r="C180" s="235"/>
      <c r="D180" s="235"/>
      <c r="E180" s="235"/>
      <c r="F180" s="235"/>
      <c r="G180" s="235"/>
      <c r="H180" s="235"/>
      <c r="I180" s="235"/>
      <c r="J180" s="235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</row>
    <row r="181" spans="1:23" ht="12.75" customHeight="1" x14ac:dyDescent="0.25">
      <c r="A181" s="235"/>
      <c r="B181" s="235"/>
      <c r="C181" s="235"/>
      <c r="D181" s="235"/>
      <c r="E181" s="235"/>
      <c r="F181" s="235"/>
      <c r="G181" s="235"/>
      <c r="H181" s="235"/>
      <c r="I181" s="235"/>
      <c r="J181" s="235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</row>
    <row r="182" spans="1:23" ht="12.75" customHeight="1" x14ac:dyDescent="0.25">
      <c r="A182" s="235"/>
      <c r="B182" s="235"/>
      <c r="C182" s="235"/>
      <c r="D182" s="235"/>
      <c r="E182" s="235"/>
      <c r="F182" s="235"/>
      <c r="G182" s="235"/>
      <c r="H182" s="235"/>
      <c r="I182" s="235"/>
      <c r="J182" s="235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</row>
    <row r="183" spans="1:23" ht="12.75" customHeight="1" x14ac:dyDescent="0.25">
      <c r="A183" s="235"/>
      <c r="B183" s="235"/>
      <c r="C183" s="235"/>
      <c r="D183" s="235"/>
      <c r="E183" s="235"/>
      <c r="F183" s="235"/>
      <c r="G183" s="235"/>
      <c r="H183" s="235"/>
      <c r="I183" s="235"/>
      <c r="J183" s="235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</row>
    <row r="184" spans="1:23" ht="12.75" customHeight="1" x14ac:dyDescent="0.25">
      <c r="A184" s="235"/>
      <c r="B184" s="235"/>
      <c r="C184" s="235"/>
      <c r="D184" s="235"/>
      <c r="E184" s="235"/>
      <c r="F184" s="235"/>
      <c r="G184" s="235"/>
      <c r="H184" s="235"/>
      <c r="I184" s="235"/>
      <c r="J184" s="235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</row>
    <row r="185" spans="1:23" ht="12.75" customHeight="1" x14ac:dyDescent="0.25">
      <c r="A185" s="235"/>
      <c r="B185" s="235"/>
      <c r="C185" s="235"/>
      <c r="D185" s="235"/>
      <c r="E185" s="235"/>
      <c r="F185" s="235"/>
      <c r="G185" s="235"/>
      <c r="H185" s="235"/>
      <c r="I185" s="235"/>
      <c r="J185" s="235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</row>
    <row r="186" spans="1:23" ht="12.75" customHeight="1" x14ac:dyDescent="0.25">
      <c r="A186" s="235"/>
      <c r="B186" s="235"/>
      <c r="C186" s="235"/>
      <c r="D186" s="235"/>
      <c r="E186" s="235"/>
      <c r="F186" s="235"/>
      <c r="G186" s="235"/>
      <c r="H186" s="235"/>
      <c r="I186" s="235"/>
      <c r="J186" s="235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</row>
    <row r="187" spans="1:23" ht="12.75" customHeight="1" x14ac:dyDescent="0.25">
      <c r="A187" s="235"/>
      <c r="B187" s="235"/>
      <c r="C187" s="235"/>
      <c r="D187" s="235"/>
      <c r="E187" s="235"/>
      <c r="F187" s="235"/>
      <c r="G187" s="235"/>
      <c r="H187" s="235"/>
      <c r="I187" s="235"/>
      <c r="J187" s="235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</row>
    <row r="188" spans="1:23" ht="12.75" customHeight="1" x14ac:dyDescent="0.25">
      <c r="A188" s="235"/>
      <c r="B188" s="235"/>
      <c r="C188" s="235"/>
      <c r="D188" s="235"/>
      <c r="E188" s="235"/>
      <c r="F188" s="235"/>
      <c r="G188" s="235"/>
      <c r="H188" s="235"/>
      <c r="I188" s="235"/>
      <c r="J188" s="235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</row>
    <row r="189" spans="1:23" ht="12.75" customHeight="1" x14ac:dyDescent="0.25">
      <c r="A189" s="235"/>
      <c r="B189" s="235"/>
      <c r="C189" s="235"/>
      <c r="D189" s="235"/>
      <c r="E189" s="235"/>
      <c r="F189" s="235"/>
      <c r="G189" s="235"/>
      <c r="H189" s="235"/>
      <c r="I189" s="235"/>
      <c r="J189" s="235"/>
      <c r="K189" s="235"/>
      <c r="L189" s="235"/>
      <c r="M189" s="235"/>
      <c r="N189" s="235"/>
      <c r="O189" s="235"/>
      <c r="P189" s="235"/>
      <c r="Q189" s="235"/>
      <c r="R189" s="235"/>
      <c r="S189" s="235"/>
      <c r="T189" s="235"/>
      <c r="U189" s="235"/>
      <c r="V189" s="235"/>
      <c r="W189" s="235"/>
    </row>
    <row r="190" spans="1:23" ht="12.75" customHeight="1" x14ac:dyDescent="0.25">
      <c r="A190" s="235"/>
      <c r="B190" s="235"/>
      <c r="C190" s="235"/>
      <c r="D190" s="235"/>
      <c r="E190" s="235"/>
      <c r="F190" s="235"/>
      <c r="G190" s="235"/>
      <c r="H190" s="235"/>
      <c r="I190" s="235"/>
      <c r="J190" s="235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</row>
    <row r="191" spans="1:23" ht="12.75" customHeight="1" x14ac:dyDescent="0.25">
      <c r="A191" s="235"/>
      <c r="B191" s="235"/>
      <c r="C191" s="235"/>
      <c r="D191" s="235"/>
      <c r="E191" s="235"/>
      <c r="F191" s="235"/>
      <c r="G191" s="235"/>
      <c r="H191" s="235"/>
      <c r="I191" s="235"/>
      <c r="J191" s="235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</row>
    <row r="192" spans="1:23" ht="12.75" customHeight="1" x14ac:dyDescent="0.25">
      <c r="A192" s="235"/>
      <c r="B192" s="235"/>
      <c r="C192" s="235"/>
      <c r="D192" s="235"/>
      <c r="E192" s="235"/>
      <c r="F192" s="235"/>
      <c r="G192" s="235"/>
      <c r="H192" s="235"/>
      <c r="I192" s="235"/>
      <c r="J192" s="235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</row>
    <row r="193" spans="1:23" ht="12.75" customHeight="1" x14ac:dyDescent="0.25">
      <c r="A193" s="235"/>
      <c r="B193" s="235"/>
      <c r="C193" s="235"/>
      <c r="D193" s="235"/>
      <c r="E193" s="235"/>
      <c r="F193" s="235"/>
      <c r="G193" s="235"/>
      <c r="H193" s="235"/>
      <c r="I193" s="235"/>
      <c r="J193" s="235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</row>
    <row r="194" spans="1:23" ht="12.75" customHeight="1" x14ac:dyDescent="0.25">
      <c r="A194" s="235"/>
      <c r="B194" s="235"/>
      <c r="C194" s="235"/>
      <c r="D194" s="235"/>
      <c r="E194" s="235"/>
      <c r="F194" s="235"/>
      <c r="G194" s="235"/>
      <c r="H194" s="235"/>
      <c r="I194" s="235"/>
      <c r="J194" s="235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</row>
    <row r="195" spans="1:23" ht="12.75" customHeight="1" x14ac:dyDescent="0.25">
      <c r="A195" s="235"/>
      <c r="B195" s="235"/>
      <c r="C195" s="235"/>
      <c r="D195" s="235"/>
      <c r="E195" s="235"/>
      <c r="F195" s="235"/>
      <c r="G195" s="235"/>
      <c r="H195" s="235"/>
      <c r="I195" s="235"/>
      <c r="J195" s="235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</row>
    <row r="196" spans="1:23" ht="12.75" customHeight="1" x14ac:dyDescent="0.25">
      <c r="A196" s="235"/>
      <c r="B196" s="235"/>
      <c r="C196" s="235"/>
      <c r="D196" s="235"/>
      <c r="E196" s="235"/>
      <c r="F196" s="235"/>
      <c r="G196" s="235"/>
      <c r="H196" s="235"/>
      <c r="I196" s="235"/>
      <c r="J196" s="235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</row>
    <row r="197" spans="1:23" ht="12.75" customHeight="1" x14ac:dyDescent="0.25">
      <c r="A197" s="235"/>
      <c r="B197" s="235"/>
      <c r="C197" s="235"/>
      <c r="D197" s="235"/>
      <c r="E197" s="235"/>
      <c r="F197" s="235"/>
      <c r="G197" s="235"/>
      <c r="H197" s="235"/>
      <c r="I197" s="235"/>
      <c r="J197" s="235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</row>
    <row r="198" spans="1:23" ht="12.75" customHeight="1" x14ac:dyDescent="0.25">
      <c r="A198" s="235"/>
      <c r="B198" s="235"/>
      <c r="C198" s="235"/>
      <c r="D198" s="235"/>
      <c r="E198" s="235"/>
      <c r="F198" s="235"/>
      <c r="G198" s="235"/>
      <c r="H198" s="235"/>
      <c r="I198" s="235"/>
      <c r="J198" s="235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</row>
    <row r="199" spans="1:23" ht="12.75" customHeight="1" x14ac:dyDescent="0.25">
      <c r="A199" s="235"/>
      <c r="B199" s="235"/>
      <c r="C199" s="235"/>
      <c r="D199" s="235"/>
      <c r="E199" s="235"/>
      <c r="F199" s="235"/>
      <c r="G199" s="235"/>
      <c r="H199" s="235"/>
      <c r="I199" s="235"/>
      <c r="J199" s="235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</row>
    <row r="200" spans="1:23" ht="12.75" customHeight="1" x14ac:dyDescent="0.25">
      <c r="A200" s="235"/>
      <c r="B200" s="235"/>
      <c r="C200" s="235"/>
      <c r="D200" s="235"/>
      <c r="E200" s="235"/>
      <c r="F200" s="235"/>
      <c r="G200" s="235"/>
      <c r="H200" s="235"/>
      <c r="I200" s="235"/>
      <c r="J200" s="235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</row>
    <row r="201" spans="1:23" ht="12.75" customHeight="1" x14ac:dyDescent="0.25">
      <c r="A201" s="235"/>
      <c r="B201" s="235"/>
      <c r="C201" s="235"/>
      <c r="D201" s="235"/>
      <c r="E201" s="235"/>
      <c r="F201" s="235"/>
      <c r="G201" s="235"/>
      <c r="H201" s="235"/>
      <c r="I201" s="235"/>
      <c r="J201" s="235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</row>
    <row r="202" spans="1:23" ht="12.75" customHeight="1" x14ac:dyDescent="0.25">
      <c r="A202" s="235"/>
      <c r="B202" s="235"/>
      <c r="C202" s="235"/>
      <c r="D202" s="235"/>
      <c r="E202" s="235"/>
      <c r="F202" s="235"/>
      <c r="G202" s="235"/>
      <c r="H202" s="235"/>
      <c r="I202" s="235"/>
      <c r="J202" s="235"/>
      <c r="K202" s="235"/>
      <c r="L202" s="235"/>
      <c r="M202" s="235"/>
      <c r="N202" s="235"/>
      <c r="O202" s="235"/>
      <c r="P202" s="235"/>
      <c r="Q202" s="235"/>
      <c r="R202" s="235"/>
      <c r="S202" s="235"/>
      <c r="T202" s="235"/>
      <c r="U202" s="235"/>
      <c r="V202" s="235"/>
      <c r="W202" s="235"/>
    </row>
    <row r="203" spans="1:23" ht="12.75" customHeight="1" x14ac:dyDescent="0.25">
      <c r="A203" s="235"/>
      <c r="B203" s="235"/>
      <c r="C203" s="235"/>
      <c r="D203" s="235"/>
      <c r="E203" s="235"/>
      <c r="F203" s="235"/>
      <c r="G203" s="235"/>
      <c r="H203" s="235"/>
      <c r="I203" s="235"/>
      <c r="J203" s="235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</row>
    <row r="204" spans="1:23" ht="12.75" customHeight="1" x14ac:dyDescent="0.25">
      <c r="A204" s="235"/>
      <c r="B204" s="235"/>
      <c r="C204" s="235"/>
      <c r="D204" s="235"/>
      <c r="E204" s="235"/>
      <c r="F204" s="235"/>
      <c r="G204" s="235"/>
      <c r="H204" s="235"/>
      <c r="I204" s="235"/>
      <c r="J204" s="235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</row>
    <row r="205" spans="1:23" ht="12.75" customHeight="1" x14ac:dyDescent="0.25">
      <c r="A205" s="235"/>
      <c r="B205" s="235"/>
      <c r="C205" s="235"/>
      <c r="D205" s="235"/>
      <c r="E205" s="235"/>
      <c r="F205" s="235"/>
      <c r="G205" s="235"/>
      <c r="H205" s="235"/>
      <c r="I205" s="235"/>
      <c r="J205" s="235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</row>
    <row r="206" spans="1:23" ht="12.75" customHeight="1" x14ac:dyDescent="0.25">
      <c r="A206" s="235"/>
      <c r="B206" s="235"/>
      <c r="C206" s="235"/>
      <c r="D206" s="235"/>
      <c r="E206" s="235"/>
      <c r="F206" s="235"/>
      <c r="G206" s="235"/>
      <c r="H206" s="235"/>
      <c r="I206" s="235"/>
      <c r="J206" s="235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</row>
    <row r="207" spans="1:23" ht="12.75" customHeight="1" x14ac:dyDescent="0.25">
      <c r="A207" s="235"/>
      <c r="B207" s="235"/>
      <c r="C207" s="235"/>
      <c r="D207" s="235"/>
      <c r="E207" s="235"/>
      <c r="F207" s="235"/>
      <c r="G207" s="235"/>
      <c r="H207" s="235"/>
      <c r="I207" s="235"/>
      <c r="J207" s="235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</row>
    <row r="208" spans="1:23" ht="12.75" customHeight="1" x14ac:dyDescent="0.25">
      <c r="A208" s="235"/>
      <c r="B208" s="235"/>
      <c r="C208" s="235"/>
      <c r="D208" s="235"/>
      <c r="E208" s="235"/>
      <c r="F208" s="235"/>
      <c r="G208" s="235"/>
      <c r="H208" s="235"/>
      <c r="I208" s="235"/>
      <c r="J208" s="235"/>
      <c r="K208" s="235"/>
      <c r="L208" s="235"/>
      <c r="M208" s="235"/>
      <c r="N208" s="235"/>
      <c r="O208" s="235"/>
      <c r="P208" s="235"/>
      <c r="Q208" s="235"/>
      <c r="R208" s="235"/>
      <c r="S208" s="235"/>
      <c r="T208" s="235"/>
      <c r="U208" s="235"/>
      <c r="V208" s="235"/>
      <c r="W208" s="235"/>
    </row>
    <row r="209" spans="1:23" ht="12.75" customHeight="1" x14ac:dyDescent="0.25">
      <c r="A209" s="235"/>
      <c r="B209" s="235"/>
      <c r="C209" s="235"/>
      <c r="D209" s="235"/>
      <c r="E209" s="235"/>
      <c r="F209" s="235"/>
      <c r="G209" s="235"/>
      <c r="H209" s="235"/>
      <c r="I209" s="235"/>
      <c r="J209" s="235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</row>
    <row r="210" spans="1:23" ht="12.75" customHeight="1" x14ac:dyDescent="0.25">
      <c r="A210" s="235"/>
      <c r="B210" s="235"/>
      <c r="C210" s="235"/>
      <c r="D210" s="235"/>
      <c r="E210" s="235"/>
      <c r="F210" s="235"/>
      <c r="G210" s="235"/>
      <c r="H210" s="235"/>
      <c r="I210" s="235"/>
      <c r="J210" s="235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</row>
    <row r="211" spans="1:23" ht="12.75" customHeight="1" x14ac:dyDescent="0.25">
      <c r="A211" s="235"/>
      <c r="B211" s="235"/>
      <c r="C211" s="235"/>
      <c r="D211" s="235"/>
      <c r="E211" s="235"/>
      <c r="F211" s="235"/>
      <c r="G211" s="235"/>
      <c r="H211" s="235"/>
      <c r="I211" s="235"/>
      <c r="J211" s="235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</row>
    <row r="212" spans="1:23" ht="12.75" customHeight="1" x14ac:dyDescent="0.25">
      <c r="A212" s="235"/>
      <c r="B212" s="235"/>
      <c r="C212" s="235"/>
      <c r="D212" s="235"/>
      <c r="E212" s="235"/>
      <c r="F212" s="235"/>
      <c r="G212" s="235"/>
      <c r="H212" s="235"/>
      <c r="I212" s="235"/>
      <c r="J212" s="235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</row>
    <row r="213" spans="1:23" ht="12.75" customHeight="1" x14ac:dyDescent="0.25">
      <c r="A213" s="235"/>
      <c r="B213" s="235"/>
      <c r="C213" s="235"/>
      <c r="D213" s="235"/>
      <c r="E213" s="235"/>
      <c r="F213" s="235"/>
      <c r="G213" s="235"/>
      <c r="H213" s="235"/>
      <c r="I213" s="235"/>
      <c r="J213" s="235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</row>
    <row r="214" spans="1:23" ht="12.75" customHeight="1" x14ac:dyDescent="0.25">
      <c r="A214" s="235"/>
      <c r="B214" s="235"/>
      <c r="C214" s="235"/>
      <c r="D214" s="235"/>
      <c r="E214" s="235"/>
      <c r="F214" s="235"/>
      <c r="G214" s="235"/>
      <c r="H214" s="235"/>
      <c r="I214" s="235"/>
      <c r="J214" s="235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</row>
    <row r="215" spans="1:23" ht="12.75" customHeight="1" x14ac:dyDescent="0.25">
      <c r="A215" s="235"/>
      <c r="B215" s="235"/>
      <c r="C215" s="235"/>
      <c r="D215" s="235"/>
      <c r="E215" s="235"/>
      <c r="F215" s="235"/>
      <c r="G215" s="235"/>
      <c r="H215" s="235"/>
      <c r="I215" s="235"/>
      <c r="J215" s="235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</row>
    <row r="216" spans="1:23" ht="12.75" customHeight="1" x14ac:dyDescent="0.25">
      <c r="A216" s="235"/>
      <c r="B216" s="235"/>
      <c r="C216" s="235"/>
      <c r="D216" s="235"/>
      <c r="E216" s="235"/>
      <c r="F216" s="235"/>
      <c r="G216" s="235"/>
      <c r="H216" s="235"/>
      <c r="I216" s="235"/>
      <c r="J216" s="235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</row>
    <row r="217" spans="1:23" ht="12.75" customHeight="1" x14ac:dyDescent="0.25">
      <c r="A217" s="235"/>
      <c r="B217" s="235"/>
      <c r="C217" s="235"/>
      <c r="D217" s="235"/>
      <c r="E217" s="235"/>
      <c r="F217" s="235"/>
      <c r="G217" s="235"/>
      <c r="H217" s="235"/>
      <c r="I217" s="235"/>
      <c r="J217" s="235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</row>
    <row r="218" spans="1:23" ht="12.75" customHeight="1" x14ac:dyDescent="0.25">
      <c r="A218" s="235"/>
      <c r="B218" s="235"/>
      <c r="C218" s="235"/>
      <c r="D218" s="235"/>
      <c r="E218" s="235"/>
      <c r="F218" s="235"/>
      <c r="G218" s="235"/>
      <c r="H218" s="235"/>
      <c r="I218" s="235"/>
      <c r="J218" s="235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</row>
    <row r="219" spans="1:23" ht="12.75" customHeight="1" x14ac:dyDescent="0.25">
      <c r="A219" s="235"/>
      <c r="B219" s="235"/>
      <c r="C219" s="235"/>
      <c r="D219" s="235"/>
      <c r="E219" s="235"/>
      <c r="F219" s="235"/>
      <c r="G219" s="235"/>
      <c r="H219" s="235"/>
      <c r="I219" s="235"/>
      <c r="J219" s="235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</row>
    <row r="220" spans="1:23" ht="12.75" customHeight="1" x14ac:dyDescent="0.25">
      <c r="A220" s="235"/>
      <c r="B220" s="235"/>
      <c r="C220" s="235"/>
      <c r="D220" s="235"/>
      <c r="E220" s="235"/>
      <c r="F220" s="235"/>
      <c r="G220" s="235"/>
      <c r="H220" s="235"/>
      <c r="I220" s="235"/>
      <c r="J220" s="235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</row>
    <row r="221" spans="1:23" ht="12.75" customHeight="1" x14ac:dyDescent="0.25">
      <c r="A221" s="235"/>
      <c r="B221" s="235"/>
      <c r="C221" s="235"/>
      <c r="D221" s="235"/>
      <c r="E221" s="235"/>
      <c r="F221" s="235"/>
      <c r="G221" s="235"/>
      <c r="H221" s="235"/>
      <c r="I221" s="235"/>
      <c r="J221" s="235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</row>
    <row r="222" spans="1:23" ht="12.75" customHeight="1" x14ac:dyDescent="0.25">
      <c r="A222" s="235"/>
      <c r="B222" s="235"/>
      <c r="C222" s="235"/>
      <c r="D222" s="235"/>
      <c r="E222" s="235"/>
      <c r="F222" s="235"/>
      <c r="G222" s="235"/>
      <c r="H222" s="235"/>
      <c r="I222" s="235"/>
      <c r="J222" s="235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</row>
    <row r="223" spans="1:23" ht="12.75" customHeight="1" x14ac:dyDescent="0.25">
      <c r="A223" s="235"/>
      <c r="B223" s="235"/>
      <c r="C223" s="235"/>
      <c r="D223" s="235"/>
      <c r="E223" s="235"/>
      <c r="F223" s="235"/>
      <c r="G223" s="235"/>
      <c r="H223" s="235"/>
      <c r="I223" s="235"/>
      <c r="J223" s="235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</row>
    <row r="224" spans="1:23" ht="12.75" customHeight="1" x14ac:dyDescent="0.25">
      <c r="A224" s="235"/>
      <c r="B224" s="235"/>
      <c r="C224" s="235"/>
      <c r="D224" s="235"/>
      <c r="E224" s="235"/>
      <c r="F224" s="235"/>
      <c r="G224" s="235"/>
      <c r="H224" s="235"/>
      <c r="I224" s="235"/>
      <c r="J224" s="235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</row>
    <row r="225" spans="1:23" ht="12.75" customHeight="1" x14ac:dyDescent="0.25">
      <c r="A225" s="235"/>
      <c r="B225" s="235"/>
      <c r="C225" s="235"/>
      <c r="D225" s="235"/>
      <c r="E225" s="235"/>
      <c r="F225" s="235"/>
      <c r="G225" s="235"/>
      <c r="H225" s="235"/>
      <c r="I225" s="235"/>
      <c r="J225" s="235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</row>
    <row r="226" spans="1:23" ht="12.75" customHeight="1" x14ac:dyDescent="0.25">
      <c r="A226" s="235"/>
      <c r="B226" s="235"/>
      <c r="C226" s="235"/>
      <c r="D226" s="235"/>
      <c r="E226" s="235"/>
      <c r="F226" s="235"/>
      <c r="G226" s="235"/>
      <c r="H226" s="235"/>
      <c r="I226" s="235"/>
      <c r="J226" s="235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</row>
    <row r="227" spans="1:23" ht="12.75" customHeight="1" x14ac:dyDescent="0.25">
      <c r="A227" s="235"/>
      <c r="B227" s="235"/>
      <c r="C227" s="235"/>
      <c r="D227" s="235"/>
      <c r="E227" s="235"/>
      <c r="F227" s="235"/>
      <c r="G227" s="235"/>
      <c r="H227" s="235"/>
      <c r="I227" s="235"/>
      <c r="J227" s="235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</row>
    <row r="228" spans="1:23" ht="12.75" customHeight="1" x14ac:dyDescent="0.25">
      <c r="A228" s="235"/>
      <c r="B228" s="235"/>
      <c r="C228" s="235"/>
      <c r="D228" s="235"/>
      <c r="E228" s="235"/>
      <c r="F228" s="235"/>
      <c r="G228" s="235"/>
      <c r="H228" s="235"/>
      <c r="I228" s="235"/>
      <c r="J228" s="235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</row>
    <row r="229" spans="1:23" ht="12.75" customHeight="1" x14ac:dyDescent="0.25">
      <c r="A229" s="235"/>
      <c r="B229" s="235"/>
      <c r="C229" s="235"/>
      <c r="D229" s="235"/>
      <c r="E229" s="235"/>
      <c r="F229" s="235"/>
      <c r="G229" s="235"/>
      <c r="H229" s="235"/>
      <c r="I229" s="235"/>
      <c r="J229" s="235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</row>
    <row r="230" spans="1:23" ht="12.75" customHeight="1" x14ac:dyDescent="0.25">
      <c r="A230" s="235"/>
      <c r="B230" s="235"/>
      <c r="C230" s="235"/>
      <c r="D230" s="235"/>
      <c r="E230" s="235"/>
      <c r="F230" s="235"/>
      <c r="G230" s="235"/>
      <c r="H230" s="235"/>
      <c r="I230" s="235"/>
      <c r="J230" s="235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</row>
    <row r="231" spans="1:23" ht="12.75" customHeight="1" x14ac:dyDescent="0.25">
      <c r="A231" s="235"/>
      <c r="B231" s="235"/>
      <c r="C231" s="235"/>
      <c r="D231" s="235"/>
      <c r="E231" s="235"/>
      <c r="F231" s="235"/>
      <c r="G231" s="235"/>
      <c r="H231" s="235"/>
      <c r="I231" s="235"/>
      <c r="J231" s="235"/>
      <c r="K231" s="235"/>
      <c r="L231" s="235"/>
      <c r="M231" s="235"/>
      <c r="N231" s="235"/>
      <c r="O231" s="235"/>
      <c r="P231" s="235"/>
      <c r="Q231" s="235"/>
      <c r="R231" s="235"/>
      <c r="S231" s="235"/>
      <c r="T231" s="235"/>
      <c r="U231" s="235"/>
      <c r="V231" s="235"/>
      <c r="W231" s="235"/>
    </row>
    <row r="232" spans="1:23" ht="12.75" customHeight="1" x14ac:dyDescent="0.25">
      <c r="A232" s="235"/>
      <c r="B232" s="235"/>
      <c r="C232" s="235"/>
      <c r="D232" s="235"/>
      <c r="E232" s="235"/>
      <c r="F232" s="235"/>
      <c r="G232" s="235"/>
      <c r="H232" s="235"/>
      <c r="I232" s="235"/>
      <c r="J232" s="235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</row>
    <row r="233" spans="1:23" ht="12.75" customHeight="1" x14ac:dyDescent="0.25">
      <c r="A233" s="235"/>
      <c r="B233" s="235"/>
      <c r="C233" s="235"/>
      <c r="D233" s="235"/>
      <c r="E233" s="235"/>
      <c r="F233" s="235"/>
      <c r="G233" s="235"/>
      <c r="H233" s="235"/>
      <c r="I233" s="235"/>
      <c r="J233" s="235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</row>
    <row r="234" spans="1:23" ht="12.75" customHeight="1" x14ac:dyDescent="0.25">
      <c r="A234" s="235"/>
      <c r="B234" s="235"/>
      <c r="C234" s="235"/>
      <c r="D234" s="235"/>
      <c r="E234" s="235"/>
      <c r="F234" s="235"/>
      <c r="G234" s="235"/>
      <c r="H234" s="235"/>
      <c r="I234" s="235"/>
      <c r="J234" s="235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</row>
    <row r="235" spans="1:23" ht="12.75" customHeight="1" x14ac:dyDescent="0.25">
      <c r="A235" s="235"/>
      <c r="B235" s="235"/>
      <c r="C235" s="235"/>
      <c r="D235" s="235"/>
      <c r="E235" s="235"/>
      <c r="F235" s="235"/>
      <c r="G235" s="235"/>
      <c r="H235" s="235"/>
      <c r="I235" s="235"/>
      <c r="J235" s="235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</row>
    <row r="236" spans="1:23" ht="12.75" customHeight="1" x14ac:dyDescent="0.25">
      <c r="A236" s="235"/>
      <c r="B236" s="235"/>
      <c r="C236" s="235"/>
      <c r="D236" s="235"/>
      <c r="E236" s="235"/>
      <c r="F236" s="235"/>
      <c r="G236" s="235"/>
      <c r="H236" s="235"/>
      <c r="I236" s="235"/>
      <c r="J236" s="235"/>
      <c r="K236" s="235"/>
      <c r="L236" s="235"/>
      <c r="M236" s="235"/>
      <c r="N236" s="235"/>
      <c r="O236" s="235"/>
      <c r="P236" s="235"/>
      <c r="Q236" s="235"/>
      <c r="R236" s="235"/>
      <c r="S236" s="235"/>
      <c r="T236" s="235"/>
      <c r="U236" s="235"/>
      <c r="V236" s="235"/>
      <c r="W236" s="235"/>
    </row>
    <row r="237" spans="1:23" ht="12.75" customHeight="1" x14ac:dyDescent="0.25">
      <c r="A237" s="235"/>
      <c r="B237" s="235"/>
      <c r="C237" s="235"/>
      <c r="D237" s="235"/>
      <c r="E237" s="235"/>
      <c r="F237" s="235"/>
      <c r="G237" s="235"/>
      <c r="H237" s="235"/>
      <c r="I237" s="235"/>
      <c r="J237" s="235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</row>
    <row r="238" spans="1:23" ht="12.75" customHeight="1" x14ac:dyDescent="0.25">
      <c r="A238" s="235"/>
      <c r="B238" s="235"/>
      <c r="C238" s="235"/>
      <c r="D238" s="235"/>
      <c r="E238" s="235"/>
      <c r="F238" s="235"/>
      <c r="G238" s="235"/>
      <c r="H238" s="235"/>
      <c r="I238" s="235"/>
      <c r="J238" s="235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</row>
    <row r="239" spans="1:23" ht="12.75" customHeight="1" x14ac:dyDescent="0.25">
      <c r="A239" s="235"/>
      <c r="B239" s="235"/>
      <c r="C239" s="235"/>
      <c r="D239" s="235"/>
      <c r="E239" s="235"/>
      <c r="F239" s="235"/>
      <c r="G239" s="235"/>
      <c r="H239" s="235"/>
      <c r="I239" s="235"/>
      <c r="J239" s="235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</row>
    <row r="240" spans="1:23" ht="12.75" customHeight="1" x14ac:dyDescent="0.25">
      <c r="A240" s="235"/>
      <c r="B240" s="235"/>
      <c r="C240" s="235"/>
      <c r="D240" s="235"/>
      <c r="E240" s="235"/>
      <c r="F240" s="235"/>
      <c r="G240" s="235"/>
      <c r="H240" s="235"/>
      <c r="I240" s="235"/>
      <c r="J240" s="235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</row>
    <row r="241" spans="1:23" ht="12.75" customHeight="1" x14ac:dyDescent="0.25">
      <c r="A241" s="235"/>
      <c r="B241" s="235"/>
      <c r="C241" s="235"/>
      <c r="D241" s="235"/>
      <c r="E241" s="235"/>
      <c r="F241" s="235"/>
      <c r="G241" s="235"/>
      <c r="H241" s="235"/>
      <c r="I241" s="235"/>
      <c r="J241" s="235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</row>
    <row r="242" spans="1:23" ht="12.75" customHeight="1" x14ac:dyDescent="0.25">
      <c r="A242" s="235"/>
      <c r="B242" s="235"/>
      <c r="C242" s="235"/>
      <c r="D242" s="235"/>
      <c r="E242" s="235"/>
      <c r="F242" s="235"/>
      <c r="G242" s="235"/>
      <c r="H242" s="235"/>
      <c r="I242" s="235"/>
      <c r="J242" s="235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</row>
    <row r="243" spans="1:23" ht="12.75" customHeight="1" x14ac:dyDescent="0.25">
      <c r="A243" s="235"/>
      <c r="B243" s="235"/>
      <c r="C243" s="235"/>
      <c r="D243" s="235"/>
      <c r="E243" s="235"/>
      <c r="F243" s="235"/>
      <c r="G243" s="235"/>
      <c r="H243" s="235"/>
      <c r="I243" s="235"/>
      <c r="J243" s="235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</row>
    <row r="244" spans="1:23" ht="12.75" customHeight="1" x14ac:dyDescent="0.25">
      <c r="A244" s="235"/>
      <c r="B244" s="235"/>
      <c r="C244" s="235"/>
      <c r="D244" s="235"/>
      <c r="E244" s="235"/>
      <c r="F244" s="235"/>
      <c r="G244" s="235"/>
      <c r="H244" s="235"/>
      <c r="I244" s="235"/>
      <c r="J244" s="235"/>
      <c r="K244" s="235"/>
      <c r="L244" s="235"/>
      <c r="M244" s="235"/>
      <c r="N244" s="235"/>
      <c r="O244" s="235"/>
      <c r="P244" s="235"/>
      <c r="Q244" s="235"/>
      <c r="R244" s="235"/>
      <c r="S244" s="235"/>
      <c r="T244" s="235"/>
      <c r="U244" s="235"/>
      <c r="V244" s="235"/>
      <c r="W244" s="235"/>
    </row>
    <row r="245" spans="1:23" ht="12.75" customHeight="1" x14ac:dyDescent="0.25">
      <c r="A245" s="235"/>
      <c r="B245" s="235"/>
      <c r="C245" s="235"/>
      <c r="D245" s="235"/>
      <c r="E245" s="235"/>
      <c r="F245" s="235"/>
      <c r="G245" s="235"/>
      <c r="H245" s="235"/>
      <c r="I245" s="235"/>
      <c r="J245" s="235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</row>
    <row r="246" spans="1:23" ht="12.75" customHeight="1" x14ac:dyDescent="0.25">
      <c r="A246" s="235"/>
      <c r="B246" s="235"/>
      <c r="C246" s="235"/>
      <c r="D246" s="235"/>
      <c r="E246" s="235"/>
      <c r="F246" s="235"/>
      <c r="G246" s="235"/>
      <c r="H246" s="235"/>
      <c r="I246" s="235"/>
      <c r="J246" s="235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</row>
    <row r="247" spans="1:23" ht="12.75" customHeight="1" x14ac:dyDescent="0.25">
      <c r="A247" s="235"/>
      <c r="B247" s="235"/>
      <c r="C247" s="235"/>
      <c r="D247" s="235"/>
      <c r="E247" s="235"/>
      <c r="F247" s="235"/>
      <c r="G247" s="235"/>
      <c r="H247" s="235"/>
      <c r="I247" s="235"/>
      <c r="J247" s="235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</row>
    <row r="248" spans="1:23" ht="12.75" customHeight="1" x14ac:dyDescent="0.25">
      <c r="A248" s="235"/>
      <c r="B248" s="235"/>
      <c r="C248" s="235"/>
      <c r="D248" s="235"/>
      <c r="E248" s="235"/>
      <c r="F248" s="235"/>
      <c r="G248" s="235"/>
      <c r="H248" s="235"/>
      <c r="I248" s="235"/>
      <c r="J248" s="235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</row>
    <row r="249" spans="1:23" ht="12.75" customHeight="1" x14ac:dyDescent="0.25">
      <c r="A249" s="235"/>
      <c r="B249" s="235"/>
      <c r="C249" s="235"/>
      <c r="D249" s="235"/>
      <c r="E249" s="235"/>
      <c r="F249" s="235"/>
      <c r="G249" s="235"/>
      <c r="H249" s="235"/>
      <c r="I249" s="235"/>
      <c r="J249" s="235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</row>
    <row r="250" spans="1:23" ht="12.75" customHeight="1" x14ac:dyDescent="0.25">
      <c r="A250" s="235"/>
      <c r="B250" s="235"/>
      <c r="C250" s="235"/>
      <c r="D250" s="235"/>
      <c r="E250" s="235"/>
      <c r="F250" s="235"/>
      <c r="G250" s="235"/>
      <c r="H250" s="235"/>
      <c r="I250" s="235"/>
      <c r="J250" s="235"/>
      <c r="K250" s="235"/>
      <c r="L250" s="235"/>
      <c r="M250" s="235"/>
      <c r="N250" s="235"/>
      <c r="O250" s="235"/>
      <c r="P250" s="235"/>
      <c r="Q250" s="235"/>
      <c r="R250" s="235"/>
      <c r="S250" s="235"/>
      <c r="T250" s="235"/>
      <c r="U250" s="235"/>
      <c r="V250" s="235"/>
      <c r="W250" s="235"/>
    </row>
    <row r="251" spans="1:23" ht="12.75" customHeight="1" x14ac:dyDescent="0.25">
      <c r="A251" s="235"/>
      <c r="B251" s="235"/>
      <c r="C251" s="235"/>
      <c r="D251" s="235"/>
      <c r="E251" s="235"/>
      <c r="F251" s="235"/>
      <c r="G251" s="235"/>
      <c r="H251" s="235"/>
      <c r="I251" s="235"/>
      <c r="J251" s="235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</row>
    <row r="252" spans="1:23" ht="12.75" customHeight="1" x14ac:dyDescent="0.25">
      <c r="A252" s="235"/>
      <c r="B252" s="235"/>
      <c r="C252" s="235"/>
      <c r="D252" s="235"/>
      <c r="E252" s="235"/>
      <c r="F252" s="235"/>
      <c r="G252" s="235"/>
      <c r="H252" s="235"/>
      <c r="I252" s="235"/>
      <c r="J252" s="235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</row>
    <row r="253" spans="1:23" ht="12.75" customHeight="1" x14ac:dyDescent="0.25">
      <c r="A253" s="235"/>
      <c r="B253" s="235"/>
      <c r="C253" s="235"/>
      <c r="D253" s="235"/>
      <c r="E253" s="235"/>
      <c r="F253" s="235"/>
      <c r="G253" s="235"/>
      <c r="H253" s="235"/>
      <c r="I253" s="235"/>
      <c r="J253" s="235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</row>
    <row r="254" spans="1:23" ht="12.75" customHeight="1" x14ac:dyDescent="0.25">
      <c r="A254" s="235"/>
      <c r="B254" s="235"/>
      <c r="C254" s="235"/>
      <c r="D254" s="235"/>
      <c r="E254" s="235"/>
      <c r="F254" s="235"/>
      <c r="G254" s="235"/>
      <c r="H254" s="235"/>
      <c r="I254" s="235"/>
      <c r="J254" s="235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</row>
    <row r="255" spans="1:23" ht="12.75" customHeight="1" x14ac:dyDescent="0.25">
      <c r="A255" s="235"/>
      <c r="B255" s="235"/>
      <c r="C255" s="235"/>
      <c r="D255" s="235"/>
      <c r="E255" s="235"/>
      <c r="F255" s="235"/>
      <c r="G255" s="235"/>
      <c r="H255" s="235"/>
      <c r="I255" s="235"/>
      <c r="J255" s="235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</row>
    <row r="256" spans="1:23" ht="12.75" customHeight="1" x14ac:dyDescent="0.25">
      <c r="A256" s="235"/>
      <c r="B256" s="235"/>
      <c r="C256" s="235"/>
      <c r="D256" s="235"/>
      <c r="E256" s="235"/>
      <c r="F256" s="235"/>
      <c r="G256" s="235"/>
      <c r="H256" s="235"/>
      <c r="I256" s="235"/>
      <c r="J256" s="235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</row>
    <row r="257" spans="1:23" ht="12.75" customHeight="1" x14ac:dyDescent="0.25">
      <c r="A257" s="235"/>
      <c r="B257" s="235"/>
      <c r="C257" s="235"/>
      <c r="D257" s="235"/>
      <c r="E257" s="235"/>
      <c r="F257" s="235"/>
      <c r="G257" s="235"/>
      <c r="H257" s="235"/>
      <c r="I257" s="235"/>
      <c r="J257" s="235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</row>
    <row r="258" spans="1:23" ht="12.75" customHeight="1" x14ac:dyDescent="0.25">
      <c r="A258" s="235"/>
      <c r="B258" s="235"/>
      <c r="C258" s="235"/>
      <c r="D258" s="235"/>
      <c r="E258" s="235"/>
      <c r="F258" s="235"/>
      <c r="G258" s="235"/>
      <c r="H258" s="235"/>
      <c r="I258" s="235"/>
      <c r="J258" s="235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</row>
    <row r="259" spans="1:23" ht="12.75" customHeight="1" x14ac:dyDescent="0.25">
      <c r="A259" s="235"/>
      <c r="B259" s="235"/>
      <c r="C259" s="235"/>
      <c r="D259" s="235"/>
      <c r="E259" s="235"/>
      <c r="F259" s="235"/>
      <c r="G259" s="235"/>
      <c r="H259" s="235"/>
      <c r="I259" s="235"/>
      <c r="J259" s="235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</row>
    <row r="260" spans="1:23" ht="12.75" customHeight="1" x14ac:dyDescent="0.25">
      <c r="A260" s="235"/>
      <c r="B260" s="235"/>
      <c r="C260" s="235"/>
      <c r="D260" s="235"/>
      <c r="E260" s="235"/>
      <c r="F260" s="235"/>
      <c r="G260" s="235"/>
      <c r="H260" s="235"/>
      <c r="I260" s="235"/>
      <c r="J260" s="235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</row>
    <row r="261" spans="1:23" ht="12.75" customHeight="1" x14ac:dyDescent="0.25">
      <c r="A261" s="235"/>
      <c r="B261" s="235"/>
      <c r="C261" s="235"/>
      <c r="D261" s="235"/>
      <c r="E261" s="235"/>
      <c r="F261" s="235"/>
      <c r="G261" s="235"/>
      <c r="H261" s="235"/>
      <c r="I261" s="235"/>
      <c r="J261" s="235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</row>
    <row r="262" spans="1:23" ht="12.75" customHeight="1" x14ac:dyDescent="0.25">
      <c r="A262" s="235"/>
      <c r="B262" s="235"/>
      <c r="C262" s="235"/>
      <c r="D262" s="235"/>
      <c r="E262" s="235"/>
      <c r="F262" s="235"/>
      <c r="G262" s="235"/>
      <c r="H262" s="235"/>
      <c r="I262" s="235"/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</row>
    <row r="263" spans="1:23" ht="12.75" customHeight="1" x14ac:dyDescent="0.25">
      <c r="A263" s="235"/>
      <c r="B263" s="235"/>
      <c r="C263" s="235"/>
      <c r="D263" s="235"/>
      <c r="E263" s="235"/>
      <c r="F263" s="235"/>
      <c r="G263" s="235"/>
      <c r="H263" s="235"/>
      <c r="I263" s="235"/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</row>
    <row r="264" spans="1:23" ht="12.75" customHeight="1" x14ac:dyDescent="0.25">
      <c r="A264" s="235"/>
      <c r="B264" s="235"/>
      <c r="C264" s="235"/>
      <c r="D264" s="235"/>
      <c r="E264" s="235"/>
      <c r="F264" s="235"/>
      <c r="G264" s="235"/>
      <c r="H264" s="235"/>
      <c r="I264" s="235"/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</row>
    <row r="265" spans="1:23" ht="12.75" customHeight="1" x14ac:dyDescent="0.25">
      <c r="A265" s="235"/>
      <c r="B265" s="235"/>
      <c r="C265" s="235"/>
      <c r="D265" s="235"/>
      <c r="E265" s="235"/>
      <c r="F265" s="235"/>
      <c r="G265" s="235"/>
      <c r="H265" s="235"/>
      <c r="I265" s="235"/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</row>
    <row r="266" spans="1:23" ht="12.75" customHeight="1" x14ac:dyDescent="0.25">
      <c r="A266" s="235"/>
      <c r="B266" s="235"/>
      <c r="C266" s="235"/>
      <c r="D266" s="235"/>
      <c r="E266" s="235"/>
      <c r="F266" s="235"/>
      <c r="G266" s="235"/>
      <c r="H266" s="235"/>
      <c r="I266" s="235"/>
      <c r="J266" s="235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</row>
    <row r="267" spans="1:23" ht="12.75" customHeight="1" x14ac:dyDescent="0.25">
      <c r="A267" s="235"/>
      <c r="B267" s="235"/>
      <c r="C267" s="235"/>
      <c r="D267" s="235"/>
      <c r="E267" s="235"/>
      <c r="F267" s="235"/>
      <c r="G267" s="235"/>
      <c r="H267" s="235"/>
      <c r="I267" s="235"/>
      <c r="J267" s="235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</row>
    <row r="268" spans="1:23" ht="12.75" customHeight="1" x14ac:dyDescent="0.25">
      <c r="A268" s="235"/>
      <c r="B268" s="235"/>
      <c r="C268" s="235"/>
      <c r="D268" s="235"/>
      <c r="E268" s="235"/>
      <c r="F268" s="235"/>
      <c r="G268" s="235"/>
      <c r="H268" s="235"/>
      <c r="I268" s="235"/>
      <c r="J268" s="235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</row>
    <row r="269" spans="1:23" ht="12.75" customHeight="1" x14ac:dyDescent="0.25">
      <c r="A269" s="235"/>
      <c r="B269" s="235"/>
      <c r="C269" s="235"/>
      <c r="D269" s="235"/>
      <c r="E269" s="235"/>
      <c r="F269" s="235"/>
      <c r="G269" s="235"/>
      <c r="H269" s="235"/>
      <c r="I269" s="235"/>
      <c r="J269" s="235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</row>
    <row r="270" spans="1:23" ht="12.75" customHeight="1" x14ac:dyDescent="0.25">
      <c r="A270" s="235"/>
      <c r="B270" s="235"/>
      <c r="C270" s="235"/>
      <c r="D270" s="235"/>
      <c r="E270" s="235"/>
      <c r="F270" s="235"/>
      <c r="G270" s="235"/>
      <c r="H270" s="235"/>
      <c r="I270" s="235"/>
      <c r="J270" s="235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</row>
    <row r="271" spans="1:23" ht="12.75" customHeight="1" x14ac:dyDescent="0.25">
      <c r="A271" s="235"/>
      <c r="B271" s="235"/>
      <c r="C271" s="235"/>
      <c r="D271" s="235"/>
      <c r="E271" s="235"/>
      <c r="F271" s="235"/>
      <c r="G271" s="235"/>
      <c r="H271" s="235"/>
      <c r="I271" s="235"/>
      <c r="J271" s="235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</row>
    <row r="272" spans="1:23" ht="12.75" customHeight="1" x14ac:dyDescent="0.25">
      <c r="A272" s="235"/>
      <c r="B272" s="235"/>
      <c r="C272" s="235"/>
      <c r="D272" s="235"/>
      <c r="E272" s="235"/>
      <c r="F272" s="235"/>
      <c r="G272" s="235"/>
      <c r="H272" s="235"/>
      <c r="I272" s="235"/>
      <c r="J272" s="235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</row>
    <row r="273" spans="1:23" ht="12.75" customHeight="1" x14ac:dyDescent="0.25">
      <c r="A273" s="235"/>
      <c r="B273" s="235"/>
      <c r="C273" s="235"/>
      <c r="D273" s="235"/>
      <c r="E273" s="235"/>
      <c r="F273" s="235"/>
      <c r="G273" s="235"/>
      <c r="H273" s="235"/>
      <c r="I273" s="235"/>
      <c r="J273" s="235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</row>
    <row r="274" spans="1:23" ht="12.75" customHeight="1" x14ac:dyDescent="0.25">
      <c r="A274" s="235"/>
      <c r="B274" s="235"/>
      <c r="C274" s="235"/>
      <c r="D274" s="235"/>
      <c r="E274" s="235"/>
      <c r="F274" s="235"/>
      <c r="G274" s="235"/>
      <c r="H274" s="235"/>
      <c r="I274" s="235"/>
      <c r="J274" s="235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</row>
    <row r="275" spans="1:23" ht="12.75" customHeight="1" x14ac:dyDescent="0.25">
      <c r="A275" s="235"/>
      <c r="B275" s="235"/>
      <c r="C275" s="235"/>
      <c r="D275" s="235"/>
      <c r="E275" s="235"/>
      <c r="F275" s="235"/>
      <c r="G275" s="235"/>
      <c r="H275" s="235"/>
      <c r="I275" s="235"/>
      <c r="J275" s="235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</row>
    <row r="276" spans="1:23" ht="12.75" customHeight="1" x14ac:dyDescent="0.25">
      <c r="A276" s="235"/>
      <c r="B276" s="235"/>
      <c r="C276" s="235"/>
      <c r="D276" s="235"/>
      <c r="E276" s="235"/>
      <c r="F276" s="235"/>
      <c r="G276" s="235"/>
      <c r="H276" s="235"/>
      <c r="I276" s="235"/>
      <c r="J276" s="235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</row>
    <row r="277" spans="1:23" ht="12.75" customHeight="1" x14ac:dyDescent="0.25">
      <c r="A277" s="235"/>
      <c r="B277" s="235"/>
      <c r="C277" s="235"/>
      <c r="D277" s="235"/>
      <c r="E277" s="235"/>
      <c r="F277" s="235"/>
      <c r="G277" s="235"/>
      <c r="H277" s="235"/>
      <c r="I277" s="235"/>
      <c r="J277" s="235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</row>
    <row r="278" spans="1:23" ht="12.75" customHeight="1" x14ac:dyDescent="0.25">
      <c r="A278" s="235"/>
      <c r="B278" s="235"/>
      <c r="C278" s="235"/>
      <c r="D278" s="235"/>
      <c r="E278" s="235"/>
      <c r="F278" s="235"/>
      <c r="G278" s="235"/>
      <c r="H278" s="235"/>
      <c r="I278" s="235"/>
      <c r="J278" s="235"/>
      <c r="K278" s="235"/>
      <c r="L278" s="235"/>
      <c r="M278" s="235"/>
      <c r="N278" s="235"/>
      <c r="O278" s="235"/>
      <c r="P278" s="235"/>
      <c r="Q278" s="235"/>
      <c r="R278" s="235"/>
      <c r="S278" s="235"/>
      <c r="T278" s="235"/>
      <c r="U278" s="235"/>
      <c r="V278" s="235"/>
      <c r="W278" s="235"/>
    </row>
    <row r="279" spans="1:23" ht="12.75" customHeight="1" x14ac:dyDescent="0.25">
      <c r="A279" s="235"/>
      <c r="B279" s="235"/>
      <c r="C279" s="235"/>
      <c r="D279" s="235"/>
      <c r="E279" s="235"/>
      <c r="F279" s="235"/>
      <c r="G279" s="235"/>
      <c r="H279" s="235"/>
      <c r="I279" s="235"/>
      <c r="J279" s="235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</row>
    <row r="280" spans="1:23" ht="12.75" customHeight="1" x14ac:dyDescent="0.25">
      <c r="A280" s="235"/>
      <c r="B280" s="235"/>
      <c r="C280" s="235"/>
      <c r="D280" s="235"/>
      <c r="E280" s="235"/>
      <c r="F280" s="235"/>
      <c r="G280" s="235"/>
      <c r="H280" s="235"/>
      <c r="I280" s="235"/>
      <c r="J280" s="235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</row>
    <row r="281" spans="1:23" ht="12.75" customHeight="1" x14ac:dyDescent="0.25">
      <c r="A281" s="235"/>
      <c r="B281" s="235"/>
      <c r="C281" s="235"/>
      <c r="D281" s="235"/>
      <c r="E281" s="235"/>
      <c r="F281" s="235"/>
      <c r="G281" s="235"/>
      <c r="H281" s="235"/>
      <c r="I281" s="235"/>
      <c r="J281" s="235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</row>
    <row r="282" spans="1:23" ht="12.75" customHeight="1" x14ac:dyDescent="0.25">
      <c r="A282" s="235"/>
      <c r="B282" s="235"/>
      <c r="C282" s="235"/>
      <c r="D282" s="235"/>
      <c r="E282" s="235"/>
      <c r="F282" s="235"/>
      <c r="G282" s="235"/>
      <c r="H282" s="235"/>
      <c r="I282" s="235"/>
      <c r="J282" s="235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</row>
    <row r="283" spans="1:23" ht="12.75" customHeight="1" x14ac:dyDescent="0.25">
      <c r="A283" s="235"/>
      <c r="B283" s="235"/>
      <c r="C283" s="235"/>
      <c r="D283" s="235"/>
      <c r="E283" s="235"/>
      <c r="F283" s="235"/>
      <c r="G283" s="235"/>
      <c r="H283" s="235"/>
      <c r="I283" s="235"/>
      <c r="J283" s="235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</row>
    <row r="284" spans="1:23" ht="12.75" customHeight="1" x14ac:dyDescent="0.25">
      <c r="A284" s="235"/>
      <c r="B284" s="235"/>
      <c r="C284" s="235"/>
      <c r="D284" s="235"/>
      <c r="E284" s="235"/>
      <c r="F284" s="235"/>
      <c r="G284" s="235"/>
      <c r="H284" s="235"/>
      <c r="I284" s="235"/>
      <c r="J284" s="235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</row>
    <row r="285" spans="1:23" ht="12.75" customHeight="1" x14ac:dyDescent="0.25">
      <c r="A285" s="235"/>
      <c r="B285" s="235"/>
      <c r="C285" s="235"/>
      <c r="D285" s="235"/>
      <c r="E285" s="235"/>
      <c r="F285" s="235"/>
      <c r="G285" s="235"/>
      <c r="H285" s="235"/>
      <c r="I285" s="235"/>
      <c r="J285" s="235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</row>
    <row r="286" spans="1:23" ht="12.75" customHeight="1" x14ac:dyDescent="0.25">
      <c r="A286" s="235"/>
      <c r="B286" s="235"/>
      <c r="C286" s="235"/>
      <c r="D286" s="235"/>
      <c r="E286" s="235"/>
      <c r="F286" s="235"/>
      <c r="G286" s="235"/>
      <c r="H286" s="235"/>
      <c r="I286" s="235"/>
      <c r="J286" s="235"/>
      <c r="K286" s="235"/>
      <c r="L286" s="235"/>
      <c r="M286" s="235"/>
      <c r="N286" s="235"/>
      <c r="O286" s="235"/>
      <c r="P286" s="235"/>
      <c r="Q286" s="235"/>
      <c r="R286" s="235"/>
      <c r="S286" s="235"/>
      <c r="T286" s="235"/>
      <c r="U286" s="235"/>
      <c r="V286" s="235"/>
      <c r="W286" s="235"/>
    </row>
    <row r="287" spans="1:23" ht="12.75" customHeight="1" x14ac:dyDescent="0.25">
      <c r="A287" s="235"/>
      <c r="B287" s="235"/>
      <c r="C287" s="235"/>
      <c r="D287" s="235"/>
      <c r="E287" s="235"/>
      <c r="F287" s="235"/>
      <c r="G287" s="235"/>
      <c r="H287" s="235"/>
      <c r="I287" s="235"/>
      <c r="J287" s="235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</row>
    <row r="288" spans="1:23" ht="12.75" customHeight="1" x14ac:dyDescent="0.25">
      <c r="A288" s="235"/>
      <c r="B288" s="235"/>
      <c r="C288" s="235"/>
      <c r="D288" s="235"/>
      <c r="E288" s="235"/>
      <c r="F288" s="235"/>
      <c r="G288" s="235"/>
      <c r="H288" s="235"/>
      <c r="I288" s="235"/>
      <c r="J288" s="235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</row>
    <row r="289" spans="1:23" ht="12.75" customHeight="1" x14ac:dyDescent="0.25">
      <c r="A289" s="235"/>
      <c r="B289" s="235"/>
      <c r="C289" s="235"/>
      <c r="D289" s="235"/>
      <c r="E289" s="235"/>
      <c r="F289" s="235"/>
      <c r="G289" s="235"/>
      <c r="H289" s="235"/>
      <c r="I289" s="235"/>
      <c r="J289" s="235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</row>
    <row r="290" spans="1:23" ht="12.75" customHeight="1" x14ac:dyDescent="0.25">
      <c r="A290" s="235"/>
      <c r="B290" s="235"/>
      <c r="C290" s="235"/>
      <c r="D290" s="235"/>
      <c r="E290" s="235"/>
      <c r="F290" s="235"/>
      <c r="G290" s="235"/>
      <c r="H290" s="235"/>
      <c r="I290" s="235"/>
      <c r="J290" s="235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</row>
    <row r="291" spans="1:23" ht="12.75" customHeight="1" x14ac:dyDescent="0.25">
      <c r="A291" s="235"/>
      <c r="B291" s="235"/>
      <c r="C291" s="235"/>
      <c r="D291" s="235"/>
      <c r="E291" s="235"/>
      <c r="F291" s="235"/>
      <c r="G291" s="235"/>
      <c r="H291" s="235"/>
      <c r="I291" s="235"/>
      <c r="J291" s="235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</row>
    <row r="292" spans="1:23" ht="12.75" customHeight="1" x14ac:dyDescent="0.25">
      <c r="A292" s="235"/>
      <c r="B292" s="235"/>
      <c r="C292" s="235"/>
      <c r="D292" s="235"/>
      <c r="E292" s="235"/>
      <c r="F292" s="235"/>
      <c r="G292" s="235"/>
      <c r="H292" s="235"/>
      <c r="I292" s="235"/>
      <c r="J292" s="235"/>
      <c r="K292" s="235"/>
      <c r="L292" s="235"/>
      <c r="M292" s="235"/>
      <c r="N292" s="235"/>
      <c r="O292" s="235"/>
      <c r="P292" s="235"/>
      <c r="Q292" s="235"/>
      <c r="R292" s="235"/>
      <c r="S292" s="235"/>
      <c r="T292" s="235"/>
      <c r="U292" s="235"/>
      <c r="V292" s="235"/>
      <c r="W292" s="235"/>
    </row>
    <row r="293" spans="1:23" ht="12.75" customHeight="1" x14ac:dyDescent="0.25">
      <c r="A293" s="235"/>
      <c r="B293" s="235"/>
      <c r="C293" s="235"/>
      <c r="D293" s="235"/>
      <c r="E293" s="235"/>
      <c r="F293" s="235"/>
      <c r="G293" s="235"/>
      <c r="H293" s="235"/>
      <c r="I293" s="235"/>
      <c r="J293" s="235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</row>
    <row r="294" spans="1:23" ht="12.75" customHeight="1" x14ac:dyDescent="0.25">
      <c r="A294" s="235"/>
      <c r="B294" s="235"/>
      <c r="C294" s="235"/>
      <c r="D294" s="235"/>
      <c r="E294" s="235"/>
      <c r="F294" s="235"/>
      <c r="G294" s="235"/>
      <c r="H294" s="235"/>
      <c r="I294" s="235"/>
      <c r="J294" s="235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</row>
    <row r="295" spans="1:23" ht="12.75" customHeight="1" x14ac:dyDescent="0.25">
      <c r="A295" s="235"/>
      <c r="B295" s="235"/>
      <c r="C295" s="235"/>
      <c r="D295" s="235"/>
      <c r="E295" s="235"/>
      <c r="F295" s="235"/>
      <c r="G295" s="235"/>
      <c r="H295" s="235"/>
      <c r="I295" s="235"/>
      <c r="J295" s="235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</row>
    <row r="296" spans="1:23" ht="12.75" customHeight="1" x14ac:dyDescent="0.25">
      <c r="A296" s="235"/>
      <c r="B296" s="235"/>
      <c r="C296" s="235"/>
      <c r="D296" s="235"/>
      <c r="E296" s="235"/>
      <c r="F296" s="235"/>
      <c r="G296" s="235"/>
      <c r="H296" s="235"/>
      <c r="I296" s="235"/>
      <c r="J296" s="235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</row>
    <row r="297" spans="1:23" ht="12.75" customHeight="1" x14ac:dyDescent="0.25">
      <c r="A297" s="235"/>
      <c r="B297" s="235"/>
      <c r="C297" s="235"/>
      <c r="D297" s="235"/>
      <c r="E297" s="235"/>
      <c r="F297" s="235"/>
      <c r="G297" s="235"/>
      <c r="H297" s="235"/>
      <c r="I297" s="235"/>
      <c r="J297" s="235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</row>
    <row r="298" spans="1:23" ht="12.75" customHeight="1" x14ac:dyDescent="0.25">
      <c r="A298" s="235"/>
      <c r="B298" s="235"/>
      <c r="C298" s="235"/>
      <c r="D298" s="235"/>
      <c r="E298" s="235"/>
      <c r="F298" s="235"/>
      <c r="G298" s="235"/>
      <c r="H298" s="235"/>
      <c r="I298" s="235"/>
      <c r="J298" s="235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</row>
    <row r="299" spans="1:23" ht="12.75" customHeight="1" x14ac:dyDescent="0.25">
      <c r="A299" s="235"/>
      <c r="B299" s="235"/>
      <c r="C299" s="235"/>
      <c r="D299" s="235"/>
      <c r="E299" s="235"/>
      <c r="F299" s="235"/>
      <c r="G299" s="235"/>
      <c r="H299" s="235"/>
      <c r="I299" s="235"/>
      <c r="J299" s="235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</row>
    <row r="300" spans="1:23" ht="12.75" customHeight="1" x14ac:dyDescent="0.25">
      <c r="A300" s="235"/>
      <c r="B300" s="235"/>
      <c r="C300" s="235"/>
      <c r="D300" s="235"/>
      <c r="E300" s="235"/>
      <c r="F300" s="235"/>
      <c r="G300" s="235"/>
      <c r="H300" s="235"/>
      <c r="I300" s="235"/>
      <c r="J300" s="235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</row>
    <row r="301" spans="1:23" ht="12.75" customHeight="1" x14ac:dyDescent="0.25">
      <c r="A301" s="235"/>
      <c r="B301" s="235"/>
      <c r="C301" s="235"/>
      <c r="D301" s="235"/>
      <c r="E301" s="235"/>
      <c r="F301" s="235"/>
      <c r="G301" s="235"/>
      <c r="H301" s="235"/>
      <c r="I301" s="235"/>
      <c r="J301" s="235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</row>
    <row r="302" spans="1:23" ht="12.75" customHeight="1" x14ac:dyDescent="0.25">
      <c r="A302" s="235"/>
      <c r="B302" s="235"/>
      <c r="C302" s="235"/>
      <c r="D302" s="235"/>
      <c r="E302" s="235"/>
      <c r="F302" s="235"/>
      <c r="G302" s="235"/>
      <c r="H302" s="235"/>
      <c r="I302" s="235"/>
      <c r="J302" s="235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</row>
    <row r="303" spans="1:23" ht="12.75" customHeight="1" x14ac:dyDescent="0.25">
      <c r="A303" s="235"/>
      <c r="B303" s="235"/>
      <c r="C303" s="235"/>
      <c r="D303" s="235"/>
      <c r="E303" s="235"/>
      <c r="F303" s="235"/>
      <c r="G303" s="235"/>
      <c r="H303" s="235"/>
      <c r="I303" s="235"/>
      <c r="J303" s="235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</row>
    <row r="304" spans="1:23" ht="12.75" customHeight="1" x14ac:dyDescent="0.25">
      <c r="A304" s="235"/>
      <c r="B304" s="235"/>
      <c r="C304" s="235"/>
      <c r="D304" s="235"/>
      <c r="E304" s="235"/>
      <c r="F304" s="235"/>
      <c r="G304" s="235"/>
      <c r="H304" s="235"/>
      <c r="I304" s="235"/>
      <c r="J304" s="235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</row>
    <row r="305" spans="1:23" ht="12.75" customHeight="1" x14ac:dyDescent="0.25">
      <c r="A305" s="235"/>
      <c r="B305" s="235"/>
      <c r="C305" s="235"/>
      <c r="D305" s="235"/>
      <c r="E305" s="235"/>
      <c r="F305" s="235"/>
      <c r="G305" s="235"/>
      <c r="H305" s="235"/>
      <c r="I305" s="235"/>
      <c r="J305" s="235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</row>
    <row r="306" spans="1:23" ht="12.75" customHeight="1" x14ac:dyDescent="0.25">
      <c r="A306" s="235"/>
      <c r="B306" s="235"/>
      <c r="C306" s="235"/>
      <c r="D306" s="235"/>
      <c r="E306" s="235"/>
      <c r="F306" s="235"/>
      <c r="G306" s="235"/>
      <c r="H306" s="235"/>
      <c r="I306" s="235"/>
      <c r="J306" s="235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</row>
    <row r="307" spans="1:23" ht="12.75" customHeight="1" x14ac:dyDescent="0.25">
      <c r="A307" s="235"/>
      <c r="B307" s="235"/>
      <c r="C307" s="235"/>
      <c r="D307" s="235"/>
      <c r="E307" s="235"/>
      <c r="F307" s="235"/>
      <c r="G307" s="235"/>
      <c r="H307" s="235"/>
      <c r="I307" s="235"/>
      <c r="J307" s="235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</row>
    <row r="308" spans="1:23" ht="12.75" customHeight="1" x14ac:dyDescent="0.25">
      <c r="A308" s="235"/>
      <c r="B308" s="235"/>
      <c r="C308" s="235"/>
      <c r="D308" s="235"/>
      <c r="E308" s="235"/>
      <c r="F308" s="235"/>
      <c r="G308" s="235"/>
      <c r="H308" s="235"/>
      <c r="I308" s="235"/>
      <c r="J308" s="235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</row>
    <row r="309" spans="1:23" ht="12.75" customHeight="1" x14ac:dyDescent="0.25">
      <c r="A309" s="235"/>
      <c r="B309" s="235"/>
      <c r="C309" s="235"/>
      <c r="D309" s="235"/>
      <c r="E309" s="235"/>
      <c r="F309" s="235"/>
      <c r="G309" s="235"/>
      <c r="H309" s="235"/>
      <c r="I309" s="235"/>
      <c r="J309" s="235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</row>
    <row r="310" spans="1:23" ht="12.75" customHeight="1" x14ac:dyDescent="0.25">
      <c r="A310" s="235"/>
      <c r="B310" s="235"/>
      <c r="C310" s="235"/>
      <c r="D310" s="235"/>
      <c r="E310" s="235"/>
      <c r="F310" s="235"/>
      <c r="G310" s="235"/>
      <c r="H310" s="235"/>
      <c r="I310" s="235"/>
      <c r="J310" s="235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</row>
    <row r="311" spans="1:23" ht="12.75" customHeight="1" x14ac:dyDescent="0.25">
      <c r="A311" s="235"/>
      <c r="B311" s="235"/>
      <c r="C311" s="235"/>
      <c r="D311" s="235"/>
      <c r="E311" s="235"/>
      <c r="F311" s="235"/>
      <c r="G311" s="235"/>
      <c r="H311" s="235"/>
      <c r="I311" s="235"/>
      <c r="J311" s="235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</row>
    <row r="312" spans="1:23" ht="12.75" customHeight="1" x14ac:dyDescent="0.25">
      <c r="A312" s="235"/>
      <c r="B312" s="235"/>
      <c r="C312" s="235"/>
      <c r="D312" s="235"/>
      <c r="E312" s="235"/>
      <c r="F312" s="235"/>
      <c r="G312" s="235"/>
      <c r="H312" s="235"/>
      <c r="I312" s="235"/>
      <c r="J312" s="235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</row>
    <row r="313" spans="1:23" ht="12.75" customHeight="1" x14ac:dyDescent="0.25">
      <c r="A313" s="235"/>
      <c r="B313" s="235"/>
      <c r="C313" s="235"/>
      <c r="D313" s="235"/>
      <c r="E313" s="235"/>
      <c r="F313" s="235"/>
      <c r="G313" s="235"/>
      <c r="H313" s="235"/>
      <c r="I313" s="235"/>
      <c r="J313" s="235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</row>
    <row r="314" spans="1:23" ht="12.75" customHeight="1" x14ac:dyDescent="0.25">
      <c r="A314" s="235"/>
      <c r="B314" s="235"/>
      <c r="C314" s="235"/>
      <c r="D314" s="235"/>
      <c r="E314" s="235"/>
      <c r="F314" s="235"/>
      <c r="G314" s="235"/>
      <c r="H314" s="235"/>
      <c r="I314" s="235"/>
      <c r="J314" s="235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</row>
    <row r="315" spans="1:23" ht="12.75" customHeight="1" x14ac:dyDescent="0.25">
      <c r="A315" s="235"/>
      <c r="B315" s="235"/>
      <c r="C315" s="235"/>
      <c r="D315" s="235"/>
      <c r="E315" s="235"/>
      <c r="F315" s="235"/>
      <c r="G315" s="235"/>
      <c r="H315" s="235"/>
      <c r="I315" s="235"/>
      <c r="J315" s="235"/>
      <c r="K315" s="235"/>
      <c r="L315" s="235"/>
      <c r="M315" s="235"/>
      <c r="N315" s="235"/>
      <c r="O315" s="235"/>
      <c r="P315" s="235"/>
      <c r="Q315" s="235"/>
      <c r="R315" s="235"/>
      <c r="S315" s="235"/>
      <c r="T315" s="235"/>
      <c r="U315" s="235"/>
      <c r="V315" s="235"/>
      <c r="W315" s="235"/>
    </row>
    <row r="316" spans="1:23" ht="12.75" customHeight="1" x14ac:dyDescent="0.25">
      <c r="A316" s="235"/>
      <c r="B316" s="235"/>
      <c r="C316" s="235"/>
      <c r="D316" s="235"/>
      <c r="E316" s="235"/>
      <c r="F316" s="235"/>
      <c r="G316" s="235"/>
      <c r="H316" s="235"/>
      <c r="I316" s="235"/>
      <c r="J316" s="235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</row>
    <row r="317" spans="1:23" ht="12.75" customHeight="1" x14ac:dyDescent="0.25">
      <c r="A317" s="235"/>
      <c r="B317" s="235"/>
      <c r="C317" s="235"/>
      <c r="D317" s="235"/>
      <c r="E317" s="235"/>
      <c r="F317" s="235"/>
      <c r="G317" s="235"/>
      <c r="H317" s="235"/>
      <c r="I317" s="235"/>
      <c r="J317" s="235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</row>
    <row r="318" spans="1:23" ht="12.75" customHeight="1" x14ac:dyDescent="0.25">
      <c r="A318" s="235"/>
      <c r="B318" s="235"/>
      <c r="C318" s="235"/>
      <c r="D318" s="235"/>
      <c r="E318" s="235"/>
      <c r="F318" s="235"/>
      <c r="G318" s="235"/>
      <c r="H318" s="235"/>
      <c r="I318" s="235"/>
      <c r="J318" s="235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</row>
    <row r="319" spans="1:23" ht="12.75" customHeight="1" x14ac:dyDescent="0.25">
      <c r="A319" s="235"/>
      <c r="B319" s="235"/>
      <c r="C319" s="235"/>
      <c r="D319" s="235"/>
      <c r="E319" s="235"/>
      <c r="F319" s="235"/>
      <c r="G319" s="235"/>
      <c r="H319" s="235"/>
      <c r="I319" s="235"/>
      <c r="J319" s="235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</row>
    <row r="320" spans="1:23" ht="12.75" customHeight="1" x14ac:dyDescent="0.25">
      <c r="A320" s="235"/>
      <c r="B320" s="235"/>
      <c r="C320" s="235"/>
      <c r="D320" s="235"/>
      <c r="E320" s="235"/>
      <c r="F320" s="235"/>
      <c r="G320" s="235"/>
      <c r="H320" s="235"/>
      <c r="I320" s="235"/>
      <c r="J320" s="235"/>
      <c r="K320" s="235"/>
      <c r="L320" s="235"/>
      <c r="M320" s="235"/>
      <c r="N320" s="235"/>
      <c r="O320" s="235"/>
      <c r="P320" s="235"/>
      <c r="Q320" s="235"/>
      <c r="R320" s="235"/>
      <c r="S320" s="235"/>
      <c r="T320" s="235"/>
      <c r="U320" s="235"/>
      <c r="V320" s="235"/>
      <c r="W320" s="235"/>
    </row>
    <row r="321" spans="1:23" ht="12.75" customHeight="1" x14ac:dyDescent="0.25">
      <c r="A321" s="235"/>
      <c r="B321" s="235"/>
      <c r="C321" s="235"/>
      <c r="D321" s="235"/>
      <c r="E321" s="235"/>
      <c r="F321" s="235"/>
      <c r="G321" s="235"/>
      <c r="H321" s="235"/>
      <c r="I321" s="235"/>
      <c r="J321" s="235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</row>
    <row r="322" spans="1:23" ht="12.75" customHeight="1" x14ac:dyDescent="0.25">
      <c r="A322" s="235"/>
      <c r="B322" s="235"/>
      <c r="C322" s="235"/>
      <c r="D322" s="235"/>
      <c r="E322" s="235"/>
      <c r="F322" s="235"/>
      <c r="G322" s="235"/>
      <c r="H322" s="235"/>
      <c r="I322" s="235"/>
      <c r="J322" s="235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</row>
    <row r="323" spans="1:23" ht="12.75" customHeight="1" x14ac:dyDescent="0.25">
      <c r="A323" s="235"/>
      <c r="B323" s="235"/>
      <c r="C323" s="235"/>
      <c r="D323" s="235"/>
      <c r="E323" s="235"/>
      <c r="F323" s="235"/>
      <c r="G323" s="235"/>
      <c r="H323" s="235"/>
      <c r="I323" s="235"/>
      <c r="J323" s="235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</row>
    <row r="324" spans="1:23" ht="12.75" customHeight="1" x14ac:dyDescent="0.25">
      <c r="A324" s="235"/>
      <c r="B324" s="235"/>
      <c r="C324" s="235"/>
      <c r="D324" s="235"/>
      <c r="E324" s="235"/>
      <c r="F324" s="235"/>
      <c r="G324" s="235"/>
      <c r="H324" s="235"/>
      <c r="I324" s="235"/>
      <c r="J324" s="235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</row>
    <row r="325" spans="1:23" ht="12.75" customHeight="1" x14ac:dyDescent="0.25">
      <c r="A325" s="235"/>
      <c r="B325" s="235"/>
      <c r="C325" s="235"/>
      <c r="D325" s="235"/>
      <c r="E325" s="235"/>
      <c r="F325" s="235"/>
      <c r="G325" s="235"/>
      <c r="H325" s="235"/>
      <c r="I325" s="235"/>
      <c r="J325" s="235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</row>
    <row r="326" spans="1:23" ht="12.75" customHeight="1" x14ac:dyDescent="0.25">
      <c r="A326" s="235"/>
      <c r="B326" s="235"/>
      <c r="C326" s="235"/>
      <c r="D326" s="235"/>
      <c r="E326" s="235"/>
      <c r="F326" s="235"/>
      <c r="G326" s="235"/>
      <c r="H326" s="235"/>
      <c r="I326" s="235"/>
      <c r="J326" s="235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</row>
    <row r="327" spans="1:23" ht="12.75" customHeight="1" x14ac:dyDescent="0.25">
      <c r="A327" s="235"/>
      <c r="B327" s="235"/>
      <c r="C327" s="235"/>
      <c r="D327" s="235"/>
      <c r="E327" s="235"/>
      <c r="F327" s="235"/>
      <c r="G327" s="235"/>
      <c r="H327" s="235"/>
      <c r="I327" s="235"/>
      <c r="J327" s="235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</row>
    <row r="328" spans="1:23" ht="12.75" customHeight="1" x14ac:dyDescent="0.25">
      <c r="A328" s="235"/>
      <c r="B328" s="235"/>
      <c r="C328" s="235"/>
      <c r="D328" s="235"/>
      <c r="E328" s="235"/>
      <c r="F328" s="235"/>
      <c r="G328" s="235"/>
      <c r="H328" s="235"/>
      <c r="I328" s="235"/>
      <c r="J328" s="235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</row>
    <row r="329" spans="1:23" ht="12.75" customHeight="1" x14ac:dyDescent="0.25">
      <c r="A329" s="235"/>
      <c r="B329" s="235"/>
      <c r="C329" s="235"/>
      <c r="D329" s="235"/>
      <c r="E329" s="235"/>
      <c r="F329" s="235"/>
      <c r="G329" s="235"/>
      <c r="H329" s="235"/>
      <c r="I329" s="235"/>
      <c r="J329" s="235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</row>
    <row r="330" spans="1:23" ht="12.75" customHeight="1" x14ac:dyDescent="0.25">
      <c r="A330" s="235"/>
      <c r="B330" s="235"/>
      <c r="C330" s="235"/>
      <c r="D330" s="235"/>
      <c r="E330" s="235"/>
      <c r="F330" s="235"/>
      <c r="G330" s="235"/>
      <c r="H330" s="235"/>
      <c r="I330" s="235"/>
      <c r="J330" s="235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</row>
    <row r="331" spans="1:23" ht="12.75" customHeight="1" x14ac:dyDescent="0.25">
      <c r="A331" s="235"/>
      <c r="B331" s="235"/>
      <c r="C331" s="235"/>
      <c r="D331" s="235"/>
      <c r="E331" s="235"/>
      <c r="F331" s="235"/>
      <c r="G331" s="235"/>
      <c r="H331" s="235"/>
      <c r="I331" s="235"/>
      <c r="J331" s="235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</row>
    <row r="332" spans="1:23" ht="12.75" customHeight="1" x14ac:dyDescent="0.25">
      <c r="A332" s="235"/>
      <c r="B332" s="235"/>
      <c r="C332" s="235"/>
      <c r="D332" s="235"/>
      <c r="E332" s="235"/>
      <c r="F332" s="235"/>
      <c r="G332" s="235"/>
      <c r="H332" s="235"/>
      <c r="I332" s="235"/>
      <c r="J332" s="235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</row>
    <row r="333" spans="1:23" ht="12.75" customHeight="1" x14ac:dyDescent="0.25">
      <c r="A333" s="235"/>
      <c r="B333" s="235"/>
      <c r="C333" s="235"/>
      <c r="D333" s="235"/>
      <c r="E333" s="235"/>
      <c r="F333" s="235"/>
      <c r="G333" s="235"/>
      <c r="H333" s="235"/>
      <c r="I333" s="235"/>
      <c r="J333" s="235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</row>
    <row r="334" spans="1:23" ht="12.75" customHeight="1" x14ac:dyDescent="0.25">
      <c r="A334" s="235"/>
      <c r="B334" s="235"/>
      <c r="C334" s="235"/>
      <c r="D334" s="235"/>
      <c r="E334" s="235"/>
      <c r="F334" s="235"/>
      <c r="G334" s="235"/>
      <c r="H334" s="235"/>
      <c r="I334" s="235"/>
      <c r="J334" s="235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</row>
    <row r="335" spans="1:23" ht="12.75" customHeight="1" x14ac:dyDescent="0.25">
      <c r="A335" s="235"/>
      <c r="B335" s="235"/>
      <c r="C335" s="235"/>
      <c r="D335" s="235"/>
      <c r="E335" s="235"/>
      <c r="F335" s="235"/>
      <c r="G335" s="235"/>
      <c r="H335" s="235"/>
      <c r="I335" s="235"/>
      <c r="J335" s="235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</row>
    <row r="336" spans="1:23" ht="12.75" customHeight="1" x14ac:dyDescent="0.25">
      <c r="A336" s="235"/>
      <c r="B336" s="235"/>
      <c r="C336" s="235"/>
      <c r="D336" s="235"/>
      <c r="E336" s="235"/>
      <c r="F336" s="235"/>
      <c r="G336" s="235"/>
      <c r="H336" s="235"/>
      <c r="I336" s="235"/>
      <c r="J336" s="235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</row>
    <row r="337" spans="1:23" ht="12.75" customHeight="1" x14ac:dyDescent="0.25">
      <c r="A337" s="235"/>
      <c r="B337" s="235"/>
      <c r="C337" s="235"/>
      <c r="D337" s="235"/>
      <c r="E337" s="235"/>
      <c r="F337" s="235"/>
      <c r="G337" s="235"/>
      <c r="H337" s="235"/>
      <c r="I337" s="235"/>
      <c r="J337" s="235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</row>
    <row r="338" spans="1:23" ht="12.75" customHeight="1" x14ac:dyDescent="0.25">
      <c r="A338" s="235"/>
      <c r="B338" s="235"/>
      <c r="C338" s="235"/>
      <c r="D338" s="235"/>
      <c r="E338" s="235"/>
      <c r="F338" s="235"/>
      <c r="G338" s="235"/>
      <c r="H338" s="235"/>
      <c r="I338" s="235"/>
      <c r="J338" s="235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</row>
    <row r="339" spans="1:23" ht="12.75" customHeight="1" x14ac:dyDescent="0.25">
      <c r="A339" s="235"/>
      <c r="B339" s="235"/>
      <c r="C339" s="235"/>
      <c r="D339" s="235"/>
      <c r="E339" s="235"/>
      <c r="F339" s="235"/>
      <c r="G339" s="235"/>
      <c r="H339" s="235"/>
      <c r="I339" s="235"/>
      <c r="J339" s="235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</row>
    <row r="340" spans="1:23" ht="12.75" customHeight="1" x14ac:dyDescent="0.25">
      <c r="A340" s="235"/>
      <c r="B340" s="235"/>
      <c r="C340" s="235"/>
      <c r="D340" s="235"/>
      <c r="E340" s="235"/>
      <c r="F340" s="235"/>
      <c r="G340" s="235"/>
      <c r="H340" s="235"/>
      <c r="I340" s="235"/>
      <c r="J340" s="235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</row>
    <row r="341" spans="1:23" ht="12.75" customHeight="1" x14ac:dyDescent="0.25">
      <c r="A341" s="235"/>
      <c r="B341" s="235"/>
      <c r="C341" s="235"/>
      <c r="D341" s="235"/>
      <c r="E341" s="235"/>
      <c r="F341" s="235"/>
      <c r="G341" s="235"/>
      <c r="H341" s="235"/>
      <c r="I341" s="235"/>
      <c r="J341" s="235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</row>
    <row r="342" spans="1:23" ht="12.75" customHeight="1" x14ac:dyDescent="0.25">
      <c r="A342" s="235"/>
      <c r="B342" s="235"/>
      <c r="C342" s="235"/>
      <c r="D342" s="235"/>
      <c r="E342" s="235"/>
      <c r="F342" s="235"/>
      <c r="G342" s="235"/>
      <c r="H342" s="235"/>
      <c r="I342" s="235"/>
      <c r="J342" s="235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</row>
    <row r="343" spans="1:23" ht="12.75" customHeight="1" x14ac:dyDescent="0.25">
      <c r="A343" s="235"/>
      <c r="B343" s="235"/>
      <c r="C343" s="235"/>
      <c r="D343" s="235"/>
      <c r="E343" s="235"/>
      <c r="F343" s="235"/>
      <c r="G343" s="235"/>
      <c r="H343" s="235"/>
      <c r="I343" s="235"/>
      <c r="J343" s="235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</row>
    <row r="344" spans="1:23" ht="12.75" customHeight="1" x14ac:dyDescent="0.25">
      <c r="A344" s="235"/>
      <c r="B344" s="235"/>
      <c r="C344" s="235"/>
      <c r="D344" s="235"/>
      <c r="E344" s="235"/>
      <c r="F344" s="235"/>
      <c r="G344" s="235"/>
      <c r="H344" s="235"/>
      <c r="I344" s="235"/>
      <c r="J344" s="235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</row>
    <row r="345" spans="1:23" ht="12.75" customHeight="1" x14ac:dyDescent="0.25">
      <c r="A345" s="235"/>
      <c r="B345" s="235"/>
      <c r="C345" s="235"/>
      <c r="D345" s="235"/>
      <c r="E345" s="235"/>
      <c r="F345" s="235"/>
      <c r="G345" s="235"/>
      <c r="H345" s="235"/>
      <c r="I345" s="235"/>
      <c r="J345" s="235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</row>
    <row r="346" spans="1:23" ht="12.75" customHeight="1" x14ac:dyDescent="0.25">
      <c r="A346" s="235"/>
      <c r="B346" s="235"/>
      <c r="C346" s="235"/>
      <c r="D346" s="235"/>
      <c r="E346" s="235"/>
      <c r="F346" s="235"/>
      <c r="G346" s="235"/>
      <c r="H346" s="235"/>
      <c r="I346" s="235"/>
      <c r="J346" s="235"/>
      <c r="K346" s="235"/>
      <c r="L346" s="235"/>
      <c r="M346" s="235"/>
      <c r="N346" s="235"/>
      <c r="O346" s="235"/>
      <c r="P346" s="235"/>
      <c r="Q346" s="235"/>
      <c r="R346" s="235"/>
      <c r="S346" s="235"/>
      <c r="T346" s="235"/>
      <c r="U346" s="235"/>
      <c r="V346" s="235"/>
      <c r="W346" s="235"/>
    </row>
    <row r="347" spans="1:23" ht="12.75" customHeight="1" x14ac:dyDescent="0.25">
      <c r="A347" s="235"/>
      <c r="B347" s="235"/>
      <c r="C347" s="235"/>
      <c r="D347" s="235"/>
      <c r="E347" s="235"/>
      <c r="F347" s="235"/>
      <c r="G347" s="235"/>
      <c r="H347" s="235"/>
      <c r="I347" s="235"/>
      <c r="J347" s="235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</row>
    <row r="348" spans="1:23" ht="12.75" customHeight="1" x14ac:dyDescent="0.25">
      <c r="A348" s="235"/>
      <c r="B348" s="235"/>
      <c r="C348" s="235"/>
      <c r="D348" s="235"/>
      <c r="E348" s="235"/>
      <c r="F348" s="235"/>
      <c r="G348" s="235"/>
      <c r="H348" s="235"/>
      <c r="I348" s="235"/>
      <c r="J348" s="235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</row>
    <row r="349" spans="1:23" ht="12.75" customHeight="1" x14ac:dyDescent="0.25">
      <c r="A349" s="235"/>
      <c r="B349" s="235"/>
      <c r="C349" s="235"/>
      <c r="D349" s="235"/>
      <c r="E349" s="235"/>
      <c r="F349" s="235"/>
      <c r="G349" s="235"/>
      <c r="H349" s="235"/>
      <c r="I349" s="235"/>
      <c r="J349" s="235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</row>
    <row r="350" spans="1:23" ht="12.75" customHeight="1" x14ac:dyDescent="0.25">
      <c r="A350" s="235"/>
      <c r="B350" s="235"/>
      <c r="C350" s="235"/>
      <c r="D350" s="235"/>
      <c r="E350" s="235"/>
      <c r="F350" s="235"/>
      <c r="G350" s="235"/>
      <c r="H350" s="235"/>
      <c r="I350" s="235"/>
      <c r="J350" s="235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</row>
    <row r="351" spans="1:23" ht="12.75" customHeight="1" x14ac:dyDescent="0.25">
      <c r="A351" s="235"/>
      <c r="B351" s="235"/>
      <c r="C351" s="235"/>
      <c r="D351" s="235"/>
      <c r="E351" s="235"/>
      <c r="F351" s="235"/>
      <c r="G351" s="235"/>
      <c r="H351" s="235"/>
      <c r="I351" s="235"/>
      <c r="J351" s="235"/>
      <c r="K351" s="235"/>
      <c r="L351" s="235"/>
      <c r="M351" s="235"/>
      <c r="N351" s="235"/>
      <c r="O351" s="235"/>
      <c r="P351" s="235"/>
      <c r="Q351" s="235"/>
      <c r="R351" s="235"/>
      <c r="S351" s="235"/>
      <c r="T351" s="235"/>
      <c r="U351" s="235"/>
      <c r="V351" s="235"/>
      <c r="W351" s="235"/>
    </row>
    <row r="352" spans="1:23" ht="12.75" customHeight="1" x14ac:dyDescent="0.25">
      <c r="A352" s="235"/>
      <c r="B352" s="235"/>
      <c r="C352" s="235"/>
      <c r="D352" s="235"/>
      <c r="E352" s="235"/>
      <c r="F352" s="235"/>
      <c r="G352" s="235"/>
      <c r="H352" s="235"/>
      <c r="I352" s="235"/>
      <c r="J352" s="235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</row>
    <row r="353" spans="1:23" ht="12.75" customHeight="1" x14ac:dyDescent="0.25">
      <c r="A353" s="235"/>
      <c r="B353" s="235"/>
      <c r="C353" s="235"/>
      <c r="D353" s="235"/>
      <c r="E353" s="235"/>
      <c r="F353" s="235"/>
      <c r="G353" s="235"/>
      <c r="H353" s="235"/>
      <c r="I353" s="235"/>
      <c r="J353" s="235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</row>
    <row r="354" spans="1:23" ht="12.75" customHeight="1" x14ac:dyDescent="0.25">
      <c r="A354" s="235"/>
      <c r="B354" s="235"/>
      <c r="C354" s="235"/>
      <c r="D354" s="235"/>
      <c r="E354" s="235"/>
      <c r="F354" s="235"/>
      <c r="G354" s="235"/>
      <c r="H354" s="235"/>
      <c r="I354" s="235"/>
      <c r="J354" s="235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</row>
    <row r="355" spans="1:23" ht="12.75" customHeight="1" x14ac:dyDescent="0.25">
      <c r="A355" s="235"/>
      <c r="B355" s="235"/>
      <c r="C355" s="235"/>
      <c r="D355" s="235"/>
      <c r="E355" s="235"/>
      <c r="F355" s="235"/>
      <c r="G355" s="235"/>
      <c r="H355" s="235"/>
      <c r="I355" s="235"/>
      <c r="J355" s="235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</row>
    <row r="356" spans="1:23" ht="12.75" customHeight="1" x14ac:dyDescent="0.25">
      <c r="A356" s="235"/>
      <c r="B356" s="235"/>
      <c r="C356" s="235"/>
      <c r="D356" s="235"/>
      <c r="E356" s="235"/>
      <c r="F356" s="235"/>
      <c r="G356" s="235"/>
      <c r="H356" s="235"/>
      <c r="I356" s="235"/>
      <c r="J356" s="235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</row>
    <row r="357" spans="1:23" ht="12.75" customHeight="1" x14ac:dyDescent="0.25">
      <c r="A357" s="235"/>
      <c r="B357" s="235"/>
      <c r="C357" s="235"/>
      <c r="D357" s="235"/>
      <c r="E357" s="235"/>
      <c r="F357" s="235"/>
      <c r="G357" s="235"/>
      <c r="H357" s="235"/>
      <c r="I357" s="235"/>
      <c r="J357" s="235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</row>
    <row r="358" spans="1:23" ht="12.75" customHeight="1" x14ac:dyDescent="0.25">
      <c r="A358" s="235"/>
      <c r="B358" s="235"/>
      <c r="C358" s="235"/>
      <c r="D358" s="235"/>
      <c r="E358" s="235"/>
      <c r="F358" s="235"/>
      <c r="G358" s="235"/>
      <c r="H358" s="235"/>
      <c r="I358" s="235"/>
      <c r="J358" s="235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</row>
    <row r="359" spans="1:23" ht="12.75" customHeight="1" x14ac:dyDescent="0.25">
      <c r="A359" s="235"/>
      <c r="B359" s="235"/>
      <c r="C359" s="235"/>
      <c r="D359" s="235"/>
      <c r="E359" s="235"/>
      <c r="F359" s="235"/>
      <c r="G359" s="235"/>
      <c r="H359" s="235"/>
      <c r="I359" s="235"/>
      <c r="J359" s="235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  <c r="W359" s="235"/>
    </row>
    <row r="360" spans="1:23" ht="12.75" customHeight="1" x14ac:dyDescent="0.25">
      <c r="A360" s="235"/>
      <c r="B360" s="235"/>
      <c r="C360" s="235"/>
      <c r="D360" s="235"/>
      <c r="E360" s="235"/>
      <c r="F360" s="235"/>
      <c r="G360" s="235"/>
      <c r="H360" s="235"/>
      <c r="I360" s="235"/>
      <c r="J360" s="235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</row>
    <row r="361" spans="1:23" ht="12.75" customHeight="1" x14ac:dyDescent="0.25">
      <c r="A361" s="235"/>
      <c r="B361" s="235"/>
      <c r="C361" s="235"/>
      <c r="D361" s="235"/>
      <c r="E361" s="235"/>
      <c r="F361" s="235"/>
      <c r="G361" s="235"/>
      <c r="H361" s="235"/>
      <c r="I361" s="235"/>
      <c r="J361" s="235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</row>
    <row r="362" spans="1:23" ht="12.75" customHeight="1" x14ac:dyDescent="0.25">
      <c r="A362" s="235"/>
      <c r="B362" s="235"/>
      <c r="C362" s="235"/>
      <c r="D362" s="235"/>
      <c r="E362" s="235"/>
      <c r="F362" s="235"/>
      <c r="G362" s="235"/>
      <c r="H362" s="235"/>
      <c r="I362" s="235"/>
      <c r="J362" s="235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</row>
    <row r="363" spans="1:23" ht="12.75" customHeight="1" x14ac:dyDescent="0.25">
      <c r="A363" s="235"/>
      <c r="B363" s="235"/>
      <c r="C363" s="235"/>
      <c r="D363" s="235"/>
      <c r="E363" s="235"/>
      <c r="F363" s="235"/>
      <c r="G363" s="235"/>
      <c r="H363" s="235"/>
      <c r="I363" s="235"/>
      <c r="J363" s="235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</row>
    <row r="364" spans="1:23" ht="12.75" customHeight="1" x14ac:dyDescent="0.25">
      <c r="A364" s="235"/>
      <c r="B364" s="235"/>
      <c r="C364" s="235"/>
      <c r="D364" s="235"/>
      <c r="E364" s="235"/>
      <c r="F364" s="235"/>
      <c r="G364" s="235"/>
      <c r="H364" s="235"/>
      <c r="I364" s="235"/>
      <c r="J364" s="235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</row>
    <row r="365" spans="1:23" ht="12.75" customHeight="1" x14ac:dyDescent="0.25">
      <c r="A365" s="235"/>
      <c r="B365" s="235"/>
      <c r="C365" s="235"/>
      <c r="D365" s="235"/>
      <c r="E365" s="235"/>
      <c r="F365" s="235"/>
      <c r="G365" s="235"/>
      <c r="H365" s="235"/>
      <c r="I365" s="235"/>
      <c r="J365" s="235"/>
      <c r="K365" s="235"/>
      <c r="L365" s="235"/>
      <c r="M365" s="235"/>
      <c r="N365" s="235"/>
      <c r="O365" s="235"/>
      <c r="P365" s="235"/>
      <c r="Q365" s="235"/>
      <c r="R365" s="235"/>
      <c r="S365" s="235"/>
      <c r="T365" s="235"/>
      <c r="U365" s="235"/>
      <c r="V365" s="235"/>
      <c r="W365" s="235"/>
    </row>
    <row r="366" spans="1:23" ht="12.75" customHeight="1" x14ac:dyDescent="0.25">
      <c r="A366" s="235"/>
      <c r="B366" s="235"/>
      <c r="C366" s="235"/>
      <c r="D366" s="235"/>
      <c r="E366" s="235"/>
      <c r="F366" s="235"/>
      <c r="G366" s="235"/>
      <c r="H366" s="235"/>
      <c r="I366" s="235"/>
      <c r="J366" s="235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</row>
    <row r="367" spans="1:23" ht="12.75" customHeight="1" x14ac:dyDescent="0.25">
      <c r="A367" s="235"/>
      <c r="B367" s="235"/>
      <c r="C367" s="235"/>
      <c r="D367" s="235"/>
      <c r="E367" s="235"/>
      <c r="F367" s="235"/>
      <c r="G367" s="235"/>
      <c r="H367" s="235"/>
      <c r="I367" s="235"/>
      <c r="J367" s="235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</row>
    <row r="368" spans="1:23" ht="12.75" customHeight="1" x14ac:dyDescent="0.25">
      <c r="A368" s="235"/>
      <c r="B368" s="235"/>
      <c r="C368" s="235"/>
      <c r="D368" s="235"/>
      <c r="E368" s="235"/>
      <c r="F368" s="235"/>
      <c r="G368" s="235"/>
      <c r="H368" s="235"/>
      <c r="I368" s="235"/>
      <c r="J368" s="235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</row>
    <row r="369" spans="1:23" ht="12.75" customHeight="1" x14ac:dyDescent="0.25">
      <c r="A369" s="235"/>
      <c r="B369" s="235"/>
      <c r="C369" s="235"/>
      <c r="D369" s="235"/>
      <c r="E369" s="235"/>
      <c r="F369" s="235"/>
      <c r="G369" s="235"/>
      <c r="H369" s="235"/>
      <c r="I369" s="235"/>
      <c r="J369" s="235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</row>
    <row r="370" spans="1:23" ht="12.75" customHeight="1" x14ac:dyDescent="0.25">
      <c r="A370" s="235"/>
      <c r="B370" s="235"/>
      <c r="C370" s="235"/>
      <c r="D370" s="235"/>
      <c r="E370" s="235"/>
      <c r="F370" s="235"/>
      <c r="G370" s="235"/>
      <c r="H370" s="235"/>
      <c r="I370" s="235"/>
      <c r="J370" s="235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</row>
    <row r="371" spans="1:23" ht="12.75" customHeight="1" x14ac:dyDescent="0.25">
      <c r="A371" s="235"/>
      <c r="B371" s="235"/>
      <c r="C371" s="235"/>
      <c r="D371" s="235"/>
      <c r="E371" s="235"/>
      <c r="F371" s="235"/>
      <c r="G371" s="235"/>
      <c r="H371" s="235"/>
      <c r="I371" s="235"/>
      <c r="J371" s="235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</row>
    <row r="372" spans="1:23" ht="12.75" customHeight="1" x14ac:dyDescent="0.25">
      <c r="A372" s="235"/>
      <c r="B372" s="235"/>
      <c r="C372" s="235"/>
      <c r="D372" s="235"/>
      <c r="E372" s="235"/>
      <c r="F372" s="235"/>
      <c r="G372" s="235"/>
      <c r="H372" s="235"/>
      <c r="I372" s="235"/>
      <c r="J372" s="235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</row>
    <row r="373" spans="1:23" ht="12.75" customHeight="1" x14ac:dyDescent="0.25">
      <c r="A373" s="235"/>
      <c r="B373" s="235"/>
      <c r="C373" s="235"/>
      <c r="D373" s="235"/>
      <c r="E373" s="235"/>
      <c r="F373" s="235"/>
      <c r="G373" s="235"/>
      <c r="H373" s="235"/>
      <c r="I373" s="235"/>
      <c r="J373" s="235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</row>
    <row r="374" spans="1:23" ht="12.75" customHeight="1" x14ac:dyDescent="0.25">
      <c r="A374" s="235"/>
      <c r="B374" s="235"/>
      <c r="C374" s="235"/>
      <c r="D374" s="235"/>
      <c r="E374" s="235"/>
      <c r="F374" s="235"/>
      <c r="G374" s="235"/>
      <c r="H374" s="235"/>
      <c r="I374" s="235"/>
      <c r="J374" s="235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</row>
    <row r="375" spans="1:23" ht="12.75" customHeight="1" x14ac:dyDescent="0.25">
      <c r="A375" s="235"/>
      <c r="B375" s="235"/>
      <c r="C375" s="235"/>
      <c r="D375" s="235"/>
      <c r="E375" s="235"/>
      <c r="F375" s="235"/>
      <c r="G375" s="235"/>
      <c r="H375" s="235"/>
      <c r="I375" s="235"/>
      <c r="J375" s="235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</row>
    <row r="376" spans="1:23" ht="12.75" customHeight="1" x14ac:dyDescent="0.25">
      <c r="A376" s="235"/>
      <c r="B376" s="235"/>
      <c r="C376" s="235"/>
      <c r="D376" s="235"/>
      <c r="E376" s="235"/>
      <c r="F376" s="235"/>
      <c r="G376" s="235"/>
      <c r="H376" s="235"/>
      <c r="I376" s="235"/>
      <c r="J376" s="235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</row>
    <row r="377" spans="1:23" ht="12.75" customHeight="1" x14ac:dyDescent="0.25">
      <c r="A377" s="235"/>
      <c r="B377" s="235"/>
      <c r="C377" s="235"/>
      <c r="D377" s="235"/>
      <c r="E377" s="235"/>
      <c r="F377" s="235"/>
      <c r="G377" s="235"/>
      <c r="H377" s="235"/>
      <c r="I377" s="235"/>
      <c r="J377" s="235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</row>
    <row r="378" spans="1:23" ht="12.75" customHeight="1" x14ac:dyDescent="0.25">
      <c r="A378" s="235"/>
      <c r="B378" s="235"/>
      <c r="C378" s="235"/>
      <c r="D378" s="235"/>
      <c r="E378" s="235"/>
      <c r="F378" s="235"/>
      <c r="G378" s="235"/>
      <c r="H378" s="235"/>
      <c r="I378" s="235"/>
      <c r="J378" s="235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</row>
    <row r="379" spans="1:23" ht="12.75" customHeight="1" x14ac:dyDescent="0.25">
      <c r="A379" s="235"/>
      <c r="B379" s="235"/>
      <c r="C379" s="235"/>
      <c r="D379" s="235"/>
      <c r="E379" s="235"/>
      <c r="F379" s="235"/>
      <c r="G379" s="235"/>
      <c r="H379" s="235"/>
      <c r="I379" s="235"/>
      <c r="J379" s="235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</row>
    <row r="380" spans="1:23" ht="12.75" customHeight="1" x14ac:dyDescent="0.25">
      <c r="A380" s="235"/>
      <c r="B380" s="235"/>
      <c r="C380" s="235"/>
      <c r="D380" s="235"/>
      <c r="E380" s="235"/>
      <c r="F380" s="235"/>
      <c r="G380" s="235"/>
      <c r="H380" s="235"/>
      <c r="I380" s="235"/>
      <c r="J380" s="235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</row>
    <row r="381" spans="1:23" ht="12.75" customHeight="1" x14ac:dyDescent="0.25">
      <c r="A381" s="235"/>
      <c r="B381" s="235"/>
      <c r="C381" s="235"/>
      <c r="D381" s="235"/>
      <c r="E381" s="235"/>
      <c r="F381" s="235"/>
      <c r="G381" s="235"/>
      <c r="H381" s="235"/>
      <c r="I381" s="235"/>
      <c r="J381" s="235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</row>
    <row r="382" spans="1:23" ht="12.75" customHeight="1" x14ac:dyDescent="0.25">
      <c r="A382" s="235"/>
      <c r="B382" s="235"/>
      <c r="C382" s="235"/>
      <c r="D382" s="235"/>
      <c r="E382" s="235"/>
      <c r="F382" s="235"/>
      <c r="G382" s="235"/>
      <c r="H382" s="235"/>
      <c r="I382" s="235"/>
      <c r="J382" s="235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</row>
    <row r="383" spans="1:23" ht="12.75" customHeight="1" x14ac:dyDescent="0.25">
      <c r="A383" s="235"/>
      <c r="B383" s="235"/>
      <c r="C383" s="235"/>
      <c r="D383" s="235"/>
      <c r="E383" s="235"/>
      <c r="F383" s="235"/>
      <c r="G383" s="235"/>
      <c r="H383" s="235"/>
      <c r="I383" s="235"/>
      <c r="J383" s="235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</row>
    <row r="384" spans="1:23" ht="12.75" customHeight="1" x14ac:dyDescent="0.25">
      <c r="A384" s="235"/>
      <c r="B384" s="235"/>
      <c r="C384" s="235"/>
      <c r="D384" s="235"/>
      <c r="E384" s="235"/>
      <c r="F384" s="235"/>
      <c r="G384" s="235"/>
      <c r="H384" s="235"/>
      <c r="I384" s="235"/>
      <c r="J384" s="235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</row>
    <row r="385" spans="1:23" ht="12.75" customHeight="1" x14ac:dyDescent="0.25">
      <c r="A385" s="235"/>
      <c r="B385" s="235"/>
      <c r="C385" s="235"/>
      <c r="D385" s="235"/>
      <c r="E385" s="235"/>
      <c r="F385" s="235"/>
      <c r="G385" s="235"/>
      <c r="H385" s="235"/>
      <c r="I385" s="235"/>
      <c r="J385" s="235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</row>
    <row r="386" spans="1:23" ht="12.75" customHeight="1" x14ac:dyDescent="0.25">
      <c r="A386" s="235"/>
      <c r="B386" s="235"/>
      <c r="C386" s="235"/>
      <c r="D386" s="235"/>
      <c r="E386" s="235"/>
      <c r="F386" s="235"/>
      <c r="G386" s="235"/>
      <c r="H386" s="235"/>
      <c r="I386" s="235"/>
      <c r="J386" s="235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</row>
    <row r="387" spans="1:23" ht="12.75" customHeight="1" x14ac:dyDescent="0.25">
      <c r="A387" s="235"/>
      <c r="B387" s="235"/>
      <c r="C387" s="235"/>
      <c r="D387" s="235"/>
      <c r="E387" s="235"/>
      <c r="F387" s="235"/>
      <c r="G387" s="235"/>
      <c r="H387" s="235"/>
      <c r="I387" s="235"/>
      <c r="J387" s="235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</row>
    <row r="388" spans="1:23" ht="12.75" customHeight="1" x14ac:dyDescent="0.25">
      <c r="A388" s="235"/>
      <c r="B388" s="235"/>
      <c r="C388" s="235"/>
      <c r="D388" s="235"/>
      <c r="E388" s="235"/>
      <c r="F388" s="235"/>
      <c r="G388" s="235"/>
      <c r="H388" s="235"/>
      <c r="I388" s="235"/>
      <c r="J388" s="235"/>
      <c r="K388" s="235"/>
      <c r="L388" s="235"/>
      <c r="M388" s="235"/>
      <c r="N388" s="235"/>
      <c r="O388" s="235"/>
      <c r="P388" s="235"/>
      <c r="Q388" s="235"/>
      <c r="R388" s="235"/>
      <c r="S388" s="235"/>
      <c r="T388" s="235"/>
      <c r="U388" s="235"/>
      <c r="V388" s="235"/>
      <c r="W388" s="235"/>
    </row>
    <row r="389" spans="1:23" ht="12.75" customHeight="1" x14ac:dyDescent="0.25">
      <c r="A389" s="235"/>
      <c r="B389" s="235"/>
      <c r="C389" s="235"/>
      <c r="D389" s="235"/>
      <c r="E389" s="235"/>
      <c r="F389" s="235"/>
      <c r="G389" s="235"/>
      <c r="H389" s="235"/>
      <c r="I389" s="235"/>
      <c r="J389" s="235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</row>
    <row r="390" spans="1:23" ht="12.75" customHeight="1" x14ac:dyDescent="0.25">
      <c r="A390" s="235"/>
      <c r="B390" s="235"/>
      <c r="C390" s="235"/>
      <c r="D390" s="235"/>
      <c r="E390" s="235"/>
      <c r="F390" s="235"/>
      <c r="G390" s="235"/>
      <c r="H390" s="235"/>
      <c r="I390" s="235"/>
      <c r="J390" s="235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</row>
    <row r="391" spans="1:23" ht="12.75" customHeight="1" x14ac:dyDescent="0.25">
      <c r="A391" s="235"/>
      <c r="B391" s="235"/>
      <c r="C391" s="235"/>
      <c r="D391" s="235"/>
      <c r="E391" s="235"/>
      <c r="F391" s="235"/>
      <c r="G391" s="235"/>
      <c r="H391" s="235"/>
      <c r="I391" s="235"/>
      <c r="J391" s="235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</row>
    <row r="392" spans="1:23" ht="12.75" customHeight="1" x14ac:dyDescent="0.25">
      <c r="A392" s="235"/>
      <c r="B392" s="235"/>
      <c r="C392" s="235"/>
      <c r="D392" s="235"/>
      <c r="E392" s="235"/>
      <c r="F392" s="235"/>
      <c r="G392" s="235"/>
      <c r="H392" s="235"/>
      <c r="I392" s="235"/>
      <c r="J392" s="235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</row>
    <row r="393" spans="1:23" ht="12.75" customHeight="1" x14ac:dyDescent="0.25">
      <c r="A393" s="235"/>
      <c r="B393" s="235"/>
      <c r="C393" s="235"/>
      <c r="D393" s="235"/>
      <c r="E393" s="235"/>
      <c r="F393" s="235"/>
      <c r="G393" s="235"/>
      <c r="H393" s="235"/>
      <c r="I393" s="235"/>
      <c r="J393" s="235"/>
      <c r="K393" s="235"/>
      <c r="L393" s="235"/>
      <c r="M393" s="235"/>
      <c r="N393" s="235"/>
      <c r="O393" s="235"/>
      <c r="P393" s="235"/>
      <c r="Q393" s="235"/>
      <c r="R393" s="235"/>
      <c r="S393" s="235"/>
      <c r="T393" s="235"/>
      <c r="U393" s="235"/>
      <c r="V393" s="235"/>
      <c r="W393" s="235"/>
    </row>
    <row r="394" spans="1:23" ht="12.75" customHeight="1" x14ac:dyDescent="0.25">
      <c r="A394" s="235"/>
      <c r="B394" s="235"/>
      <c r="C394" s="235"/>
      <c r="D394" s="235"/>
      <c r="E394" s="235"/>
      <c r="F394" s="235"/>
      <c r="G394" s="235"/>
      <c r="H394" s="235"/>
      <c r="I394" s="235"/>
      <c r="J394" s="235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</row>
    <row r="395" spans="1:23" ht="12.75" customHeight="1" x14ac:dyDescent="0.25">
      <c r="A395" s="235"/>
      <c r="B395" s="235"/>
      <c r="C395" s="235"/>
      <c r="D395" s="235"/>
      <c r="E395" s="235"/>
      <c r="F395" s="235"/>
      <c r="G395" s="235"/>
      <c r="H395" s="235"/>
      <c r="I395" s="235"/>
      <c r="J395" s="235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</row>
    <row r="396" spans="1:23" ht="12.75" customHeight="1" x14ac:dyDescent="0.25">
      <c r="A396" s="235"/>
      <c r="B396" s="235"/>
      <c r="C396" s="235"/>
      <c r="D396" s="235"/>
      <c r="E396" s="235"/>
      <c r="F396" s="235"/>
      <c r="G396" s="235"/>
      <c r="H396" s="235"/>
      <c r="I396" s="235"/>
      <c r="J396" s="235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</row>
    <row r="397" spans="1:23" ht="12.75" customHeight="1" x14ac:dyDescent="0.25">
      <c r="A397" s="235"/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</row>
    <row r="398" spans="1:23" ht="12.75" customHeight="1" x14ac:dyDescent="0.25">
      <c r="A398" s="235"/>
      <c r="B398" s="235"/>
      <c r="C398" s="235"/>
      <c r="D398" s="235"/>
      <c r="E398" s="235"/>
      <c r="F398" s="235"/>
      <c r="G398" s="235"/>
      <c r="H398" s="235"/>
      <c r="I398" s="235"/>
      <c r="J398" s="235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</row>
    <row r="399" spans="1:23" ht="12.75" customHeight="1" x14ac:dyDescent="0.25">
      <c r="A399" s="235"/>
      <c r="B399" s="235"/>
      <c r="C399" s="235"/>
      <c r="D399" s="235"/>
      <c r="E399" s="235"/>
      <c r="F399" s="235"/>
      <c r="G399" s="235"/>
      <c r="H399" s="235"/>
      <c r="I399" s="235"/>
      <c r="J399" s="235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</row>
    <row r="400" spans="1:23" ht="12.75" customHeight="1" x14ac:dyDescent="0.25">
      <c r="A400" s="235"/>
      <c r="B400" s="235"/>
      <c r="C400" s="235"/>
      <c r="D400" s="235"/>
      <c r="E400" s="235"/>
      <c r="F400" s="235"/>
      <c r="G400" s="235"/>
      <c r="H400" s="235"/>
      <c r="I400" s="235"/>
      <c r="J400" s="235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</row>
    <row r="401" spans="1:23" ht="12.75" customHeight="1" x14ac:dyDescent="0.25">
      <c r="A401" s="235"/>
      <c r="B401" s="235"/>
      <c r="C401" s="235"/>
      <c r="D401" s="235"/>
      <c r="E401" s="235"/>
      <c r="F401" s="235"/>
      <c r="G401" s="235"/>
      <c r="H401" s="235"/>
      <c r="I401" s="235"/>
      <c r="J401" s="235"/>
      <c r="K401" s="235"/>
      <c r="L401" s="235"/>
      <c r="M401" s="235"/>
      <c r="N401" s="235"/>
      <c r="O401" s="235"/>
      <c r="P401" s="235"/>
      <c r="Q401" s="235"/>
      <c r="R401" s="235"/>
      <c r="S401" s="235"/>
      <c r="T401" s="235"/>
      <c r="U401" s="235"/>
      <c r="V401" s="235"/>
      <c r="W401" s="235"/>
    </row>
    <row r="402" spans="1:23" ht="12.75" customHeight="1" x14ac:dyDescent="0.25">
      <c r="A402" s="235"/>
      <c r="B402" s="235"/>
      <c r="C402" s="235"/>
      <c r="D402" s="235"/>
      <c r="E402" s="235"/>
      <c r="F402" s="235"/>
      <c r="G402" s="235"/>
      <c r="H402" s="235"/>
      <c r="I402" s="235"/>
      <c r="J402" s="235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</row>
    <row r="403" spans="1:23" ht="12.75" customHeight="1" x14ac:dyDescent="0.25">
      <c r="A403" s="235"/>
      <c r="B403" s="235"/>
      <c r="C403" s="235"/>
      <c r="D403" s="235"/>
      <c r="E403" s="235"/>
      <c r="F403" s="235"/>
      <c r="G403" s="235"/>
      <c r="H403" s="235"/>
      <c r="I403" s="235"/>
      <c r="J403" s="235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</row>
    <row r="404" spans="1:23" ht="12.75" customHeight="1" x14ac:dyDescent="0.25">
      <c r="A404" s="235"/>
      <c r="B404" s="235"/>
      <c r="C404" s="235"/>
      <c r="D404" s="235"/>
      <c r="E404" s="235"/>
      <c r="F404" s="235"/>
      <c r="G404" s="235"/>
      <c r="H404" s="235"/>
      <c r="I404" s="235"/>
      <c r="J404" s="235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</row>
    <row r="405" spans="1:23" ht="12.75" customHeight="1" x14ac:dyDescent="0.25">
      <c r="A405" s="235"/>
      <c r="B405" s="235"/>
      <c r="C405" s="235"/>
      <c r="D405" s="235"/>
      <c r="E405" s="235"/>
      <c r="F405" s="235"/>
      <c r="G405" s="235"/>
      <c r="H405" s="235"/>
      <c r="I405" s="235"/>
      <c r="J405" s="235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</row>
    <row r="406" spans="1:23" ht="12.75" customHeight="1" x14ac:dyDescent="0.25">
      <c r="A406" s="235"/>
      <c r="B406" s="235"/>
      <c r="C406" s="235"/>
      <c r="D406" s="235"/>
      <c r="E406" s="235"/>
      <c r="F406" s="235"/>
      <c r="G406" s="235"/>
      <c r="H406" s="235"/>
      <c r="I406" s="235"/>
      <c r="J406" s="235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</row>
    <row r="407" spans="1:23" ht="12.75" customHeight="1" x14ac:dyDescent="0.25">
      <c r="A407" s="235"/>
      <c r="B407" s="235"/>
      <c r="C407" s="235"/>
      <c r="D407" s="235"/>
      <c r="E407" s="235"/>
      <c r="F407" s="235"/>
      <c r="G407" s="235"/>
      <c r="H407" s="235"/>
      <c r="I407" s="235"/>
      <c r="J407" s="235"/>
      <c r="K407" s="235"/>
      <c r="L407" s="235"/>
      <c r="M407" s="235"/>
      <c r="N407" s="235"/>
      <c r="O407" s="235"/>
      <c r="P407" s="235"/>
      <c r="Q407" s="235"/>
      <c r="R407" s="235"/>
      <c r="S407" s="235"/>
      <c r="T407" s="235"/>
      <c r="U407" s="235"/>
      <c r="V407" s="235"/>
      <c r="W407" s="235"/>
    </row>
    <row r="408" spans="1:23" ht="12.75" customHeight="1" x14ac:dyDescent="0.25">
      <c r="A408" s="235"/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</row>
    <row r="409" spans="1:23" ht="12.75" customHeight="1" x14ac:dyDescent="0.25">
      <c r="A409" s="235"/>
      <c r="B409" s="235"/>
      <c r="C409" s="235"/>
      <c r="D409" s="235"/>
      <c r="E409" s="235"/>
      <c r="F409" s="235"/>
      <c r="G409" s="235"/>
      <c r="H409" s="235"/>
      <c r="I409" s="235"/>
      <c r="J409" s="235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</row>
    <row r="410" spans="1:23" ht="12.75" customHeight="1" x14ac:dyDescent="0.25">
      <c r="A410" s="235"/>
      <c r="B410" s="235"/>
      <c r="C410" s="235"/>
      <c r="D410" s="235"/>
      <c r="E410" s="235"/>
      <c r="F410" s="235"/>
      <c r="G410" s="235"/>
      <c r="H410" s="235"/>
      <c r="I410" s="235"/>
      <c r="J410" s="235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</row>
    <row r="411" spans="1:23" ht="12.75" customHeight="1" x14ac:dyDescent="0.25">
      <c r="A411" s="235"/>
      <c r="B411" s="235"/>
      <c r="C411" s="235"/>
      <c r="D411" s="235"/>
      <c r="E411" s="235"/>
      <c r="F411" s="235"/>
      <c r="G411" s="235"/>
      <c r="H411" s="235"/>
      <c r="I411" s="235"/>
      <c r="J411" s="235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</row>
    <row r="412" spans="1:23" ht="12.75" customHeight="1" x14ac:dyDescent="0.25">
      <c r="A412" s="235"/>
      <c r="B412" s="235"/>
      <c r="C412" s="235"/>
      <c r="D412" s="235"/>
      <c r="E412" s="235"/>
      <c r="F412" s="235"/>
      <c r="G412" s="235"/>
      <c r="H412" s="235"/>
      <c r="I412" s="235"/>
      <c r="J412" s="235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</row>
    <row r="413" spans="1:23" ht="12.75" customHeight="1" x14ac:dyDescent="0.25">
      <c r="A413" s="235"/>
      <c r="B413" s="235"/>
      <c r="C413" s="235"/>
      <c r="D413" s="235"/>
      <c r="E413" s="235"/>
      <c r="F413" s="235"/>
      <c r="G413" s="235"/>
      <c r="H413" s="235"/>
      <c r="I413" s="235"/>
      <c r="J413" s="235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</row>
    <row r="414" spans="1:23" ht="12.75" customHeight="1" x14ac:dyDescent="0.25">
      <c r="A414" s="235"/>
      <c r="B414" s="235"/>
      <c r="C414" s="235"/>
      <c r="D414" s="235"/>
      <c r="E414" s="235"/>
      <c r="F414" s="235"/>
      <c r="G414" s="235"/>
      <c r="H414" s="235"/>
      <c r="I414" s="235"/>
      <c r="J414" s="235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</row>
    <row r="415" spans="1:23" ht="12.75" customHeight="1" x14ac:dyDescent="0.25">
      <c r="A415" s="235"/>
      <c r="B415" s="235"/>
      <c r="C415" s="235"/>
      <c r="D415" s="235"/>
      <c r="E415" s="235"/>
      <c r="F415" s="235"/>
      <c r="G415" s="235"/>
      <c r="H415" s="235"/>
      <c r="I415" s="235"/>
      <c r="J415" s="235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</row>
    <row r="416" spans="1:23" ht="12.75" customHeight="1" x14ac:dyDescent="0.25">
      <c r="A416" s="235"/>
      <c r="B416" s="235"/>
      <c r="C416" s="235"/>
      <c r="D416" s="235"/>
      <c r="E416" s="235"/>
      <c r="F416" s="235"/>
      <c r="G416" s="235"/>
      <c r="H416" s="235"/>
      <c r="I416" s="235"/>
      <c r="J416" s="235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</row>
    <row r="417" spans="1:23" ht="12.75" customHeight="1" x14ac:dyDescent="0.25">
      <c r="A417" s="235"/>
      <c r="B417" s="235"/>
      <c r="C417" s="235"/>
      <c r="D417" s="235"/>
      <c r="E417" s="235"/>
      <c r="F417" s="235"/>
      <c r="G417" s="235"/>
      <c r="H417" s="235"/>
      <c r="I417" s="235"/>
      <c r="J417" s="235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</row>
    <row r="418" spans="1:23" ht="12.75" customHeight="1" x14ac:dyDescent="0.25">
      <c r="A418" s="235"/>
      <c r="B418" s="235"/>
      <c r="C418" s="235"/>
      <c r="D418" s="235"/>
      <c r="E418" s="235"/>
      <c r="F418" s="235"/>
      <c r="G418" s="235"/>
      <c r="H418" s="235"/>
      <c r="I418" s="235"/>
      <c r="J418" s="235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</row>
    <row r="419" spans="1:23" ht="12.75" customHeight="1" x14ac:dyDescent="0.25">
      <c r="A419" s="235"/>
      <c r="B419" s="235"/>
      <c r="C419" s="235"/>
      <c r="D419" s="235"/>
      <c r="E419" s="235"/>
      <c r="F419" s="235"/>
      <c r="G419" s="235"/>
      <c r="H419" s="235"/>
      <c r="I419" s="235"/>
      <c r="J419" s="235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</row>
    <row r="420" spans="1:23" ht="12.75" customHeight="1" x14ac:dyDescent="0.25">
      <c r="A420" s="235"/>
      <c r="B420" s="235"/>
      <c r="C420" s="235"/>
      <c r="D420" s="235"/>
      <c r="E420" s="235"/>
      <c r="F420" s="235"/>
      <c r="G420" s="235"/>
      <c r="H420" s="235"/>
      <c r="I420" s="235"/>
      <c r="J420" s="235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</row>
    <row r="421" spans="1:23" ht="12.75" customHeight="1" x14ac:dyDescent="0.25">
      <c r="A421" s="235"/>
      <c r="B421" s="235"/>
      <c r="C421" s="235"/>
      <c r="D421" s="235"/>
      <c r="E421" s="235"/>
      <c r="F421" s="235"/>
      <c r="G421" s="235"/>
      <c r="H421" s="235"/>
      <c r="I421" s="235"/>
      <c r="J421" s="235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</row>
    <row r="422" spans="1:23" ht="12.75" customHeight="1" x14ac:dyDescent="0.25">
      <c r="A422" s="235"/>
      <c r="B422" s="235"/>
      <c r="C422" s="235"/>
      <c r="D422" s="235"/>
      <c r="E422" s="235"/>
      <c r="F422" s="235"/>
      <c r="G422" s="235"/>
      <c r="H422" s="235"/>
      <c r="I422" s="235"/>
      <c r="J422" s="235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</row>
    <row r="423" spans="1:23" ht="12.75" customHeight="1" x14ac:dyDescent="0.25">
      <c r="A423" s="235"/>
      <c r="B423" s="235"/>
      <c r="C423" s="235"/>
      <c r="D423" s="235"/>
      <c r="E423" s="235"/>
      <c r="F423" s="235"/>
      <c r="G423" s="235"/>
      <c r="H423" s="235"/>
      <c r="I423" s="235"/>
      <c r="J423" s="235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</row>
    <row r="424" spans="1:23" ht="12.75" customHeight="1" x14ac:dyDescent="0.25">
      <c r="A424" s="235"/>
      <c r="B424" s="235"/>
      <c r="C424" s="235"/>
      <c r="D424" s="235"/>
      <c r="E424" s="235"/>
      <c r="F424" s="235"/>
      <c r="G424" s="235"/>
      <c r="H424" s="235"/>
      <c r="I424" s="235"/>
      <c r="J424" s="235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</row>
    <row r="425" spans="1:23" ht="12.75" customHeight="1" x14ac:dyDescent="0.25">
      <c r="A425" s="235"/>
      <c r="B425" s="235"/>
      <c r="C425" s="235"/>
      <c r="D425" s="235"/>
      <c r="E425" s="235"/>
      <c r="F425" s="235"/>
      <c r="G425" s="235"/>
      <c r="H425" s="235"/>
      <c r="I425" s="235"/>
      <c r="J425" s="235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</row>
    <row r="426" spans="1:23" ht="12.75" customHeight="1" x14ac:dyDescent="0.25">
      <c r="A426" s="235"/>
      <c r="B426" s="235"/>
      <c r="C426" s="235"/>
      <c r="D426" s="235"/>
      <c r="E426" s="235"/>
      <c r="F426" s="235"/>
      <c r="G426" s="235"/>
      <c r="H426" s="235"/>
      <c r="I426" s="235"/>
      <c r="J426" s="235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</row>
    <row r="427" spans="1:23" ht="12.75" customHeight="1" x14ac:dyDescent="0.25">
      <c r="A427" s="235"/>
      <c r="B427" s="235"/>
      <c r="C427" s="235"/>
      <c r="D427" s="235"/>
      <c r="E427" s="235"/>
      <c r="F427" s="235"/>
      <c r="G427" s="235"/>
      <c r="H427" s="235"/>
      <c r="I427" s="235"/>
      <c r="J427" s="235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</row>
    <row r="428" spans="1:23" ht="12.75" customHeight="1" x14ac:dyDescent="0.25">
      <c r="A428" s="235"/>
      <c r="B428" s="235"/>
      <c r="C428" s="235"/>
      <c r="D428" s="235"/>
      <c r="E428" s="235"/>
      <c r="F428" s="235"/>
      <c r="G428" s="235"/>
      <c r="H428" s="235"/>
      <c r="I428" s="235"/>
      <c r="J428" s="235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</row>
    <row r="429" spans="1:23" ht="12.75" customHeight="1" x14ac:dyDescent="0.25">
      <c r="A429" s="235"/>
      <c r="B429" s="235"/>
      <c r="C429" s="235"/>
      <c r="D429" s="235"/>
      <c r="E429" s="235"/>
      <c r="F429" s="235"/>
      <c r="G429" s="235"/>
      <c r="H429" s="235"/>
      <c r="I429" s="235"/>
      <c r="J429" s="235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</row>
    <row r="430" spans="1:23" ht="12.75" customHeight="1" x14ac:dyDescent="0.25">
      <c r="A430" s="235"/>
      <c r="B430" s="235"/>
      <c r="C430" s="235"/>
      <c r="D430" s="235"/>
      <c r="E430" s="235"/>
      <c r="F430" s="235"/>
      <c r="G430" s="235"/>
      <c r="H430" s="235"/>
      <c r="I430" s="235"/>
      <c r="J430" s="235"/>
      <c r="K430" s="235"/>
      <c r="L430" s="235"/>
      <c r="M430" s="235"/>
      <c r="N430" s="235"/>
      <c r="O430" s="235"/>
      <c r="P430" s="235"/>
      <c r="Q430" s="235"/>
      <c r="R430" s="235"/>
      <c r="S430" s="235"/>
      <c r="T430" s="235"/>
      <c r="U430" s="235"/>
      <c r="V430" s="235"/>
      <c r="W430" s="235"/>
    </row>
    <row r="431" spans="1:23" ht="12.75" customHeight="1" x14ac:dyDescent="0.25">
      <c r="A431" s="235"/>
      <c r="B431" s="235"/>
      <c r="C431" s="235"/>
      <c r="D431" s="235"/>
      <c r="E431" s="235"/>
      <c r="F431" s="235"/>
      <c r="G431" s="235"/>
      <c r="H431" s="235"/>
      <c r="I431" s="235"/>
      <c r="J431" s="235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</row>
    <row r="432" spans="1:23" ht="12.75" customHeight="1" x14ac:dyDescent="0.25">
      <c r="A432" s="235"/>
      <c r="B432" s="235"/>
      <c r="C432" s="235"/>
      <c r="D432" s="235"/>
      <c r="E432" s="235"/>
      <c r="F432" s="235"/>
      <c r="G432" s="235"/>
      <c r="H432" s="235"/>
      <c r="I432" s="235"/>
      <c r="J432" s="235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</row>
    <row r="433" spans="1:23" ht="12.75" customHeight="1" x14ac:dyDescent="0.25">
      <c r="A433" s="235"/>
      <c r="B433" s="235"/>
      <c r="C433" s="235"/>
      <c r="D433" s="235"/>
      <c r="E433" s="235"/>
      <c r="F433" s="235"/>
      <c r="G433" s="235"/>
      <c r="H433" s="235"/>
      <c r="I433" s="235"/>
      <c r="J433" s="235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</row>
    <row r="434" spans="1:23" ht="12.75" customHeight="1" x14ac:dyDescent="0.25">
      <c r="A434" s="235"/>
      <c r="B434" s="235"/>
      <c r="C434" s="235"/>
      <c r="D434" s="235"/>
      <c r="E434" s="235"/>
      <c r="F434" s="235"/>
      <c r="G434" s="235"/>
      <c r="H434" s="235"/>
      <c r="I434" s="235"/>
      <c r="J434" s="235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</row>
    <row r="435" spans="1:23" ht="12.75" customHeight="1" x14ac:dyDescent="0.25">
      <c r="A435" s="235"/>
      <c r="B435" s="235"/>
      <c r="C435" s="235"/>
      <c r="D435" s="235"/>
      <c r="E435" s="235"/>
      <c r="F435" s="235"/>
      <c r="G435" s="235"/>
      <c r="H435" s="235"/>
      <c r="I435" s="235"/>
      <c r="J435" s="235"/>
      <c r="K435" s="235"/>
      <c r="L435" s="235"/>
      <c r="M435" s="235"/>
      <c r="N435" s="235"/>
      <c r="O435" s="235"/>
      <c r="P435" s="235"/>
      <c r="Q435" s="235"/>
      <c r="R435" s="235"/>
      <c r="S435" s="235"/>
      <c r="T435" s="235"/>
      <c r="U435" s="235"/>
      <c r="V435" s="235"/>
      <c r="W435" s="235"/>
    </row>
    <row r="436" spans="1:23" ht="12.75" customHeight="1" x14ac:dyDescent="0.25">
      <c r="A436" s="235"/>
      <c r="B436" s="235"/>
      <c r="C436" s="235"/>
      <c r="D436" s="235"/>
      <c r="E436" s="235"/>
      <c r="F436" s="235"/>
      <c r="G436" s="235"/>
      <c r="H436" s="235"/>
      <c r="I436" s="235"/>
      <c r="J436" s="235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</row>
    <row r="437" spans="1:23" ht="12.75" customHeight="1" x14ac:dyDescent="0.25">
      <c r="A437" s="235"/>
      <c r="B437" s="235"/>
      <c r="C437" s="235"/>
      <c r="D437" s="235"/>
      <c r="E437" s="235"/>
      <c r="F437" s="235"/>
      <c r="G437" s="235"/>
      <c r="H437" s="235"/>
      <c r="I437" s="235"/>
      <c r="J437" s="235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</row>
    <row r="438" spans="1:23" ht="12.75" customHeight="1" x14ac:dyDescent="0.25">
      <c r="A438" s="235"/>
      <c r="B438" s="235"/>
      <c r="C438" s="235"/>
      <c r="D438" s="235"/>
      <c r="E438" s="235"/>
      <c r="F438" s="235"/>
      <c r="G438" s="235"/>
      <c r="H438" s="235"/>
      <c r="I438" s="235"/>
      <c r="J438" s="235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</row>
    <row r="439" spans="1:23" ht="12.75" customHeight="1" x14ac:dyDescent="0.25">
      <c r="A439" s="235"/>
      <c r="B439" s="235"/>
      <c r="C439" s="235"/>
      <c r="D439" s="235"/>
      <c r="E439" s="235"/>
      <c r="F439" s="235"/>
      <c r="G439" s="235"/>
      <c r="H439" s="235"/>
      <c r="I439" s="235"/>
      <c r="J439" s="235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</row>
    <row r="440" spans="1:23" ht="12.75" customHeight="1" x14ac:dyDescent="0.25">
      <c r="A440" s="235"/>
      <c r="B440" s="235"/>
      <c r="C440" s="235"/>
      <c r="D440" s="235"/>
      <c r="E440" s="235"/>
      <c r="F440" s="235"/>
      <c r="G440" s="235"/>
      <c r="H440" s="235"/>
      <c r="I440" s="235"/>
      <c r="J440" s="235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</row>
    <row r="441" spans="1:23" ht="12.75" customHeight="1" x14ac:dyDescent="0.25">
      <c r="A441" s="235"/>
      <c r="B441" s="235"/>
      <c r="C441" s="235"/>
      <c r="D441" s="235"/>
      <c r="E441" s="235"/>
      <c r="F441" s="235"/>
      <c r="G441" s="235"/>
      <c r="H441" s="235"/>
      <c r="I441" s="235"/>
      <c r="J441" s="235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</row>
    <row r="442" spans="1:23" ht="12.75" customHeight="1" x14ac:dyDescent="0.25">
      <c r="A442" s="235"/>
      <c r="B442" s="235"/>
      <c r="C442" s="235"/>
      <c r="D442" s="235"/>
      <c r="E442" s="235"/>
      <c r="F442" s="235"/>
      <c r="G442" s="235"/>
      <c r="H442" s="235"/>
      <c r="I442" s="235"/>
      <c r="J442" s="235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</row>
    <row r="443" spans="1:23" ht="12.75" customHeight="1" x14ac:dyDescent="0.25">
      <c r="A443" s="235"/>
      <c r="B443" s="235"/>
      <c r="C443" s="235"/>
      <c r="D443" s="235"/>
      <c r="E443" s="235"/>
      <c r="F443" s="235"/>
      <c r="G443" s="235"/>
      <c r="H443" s="235"/>
      <c r="I443" s="235"/>
      <c r="J443" s="235"/>
      <c r="K443" s="235"/>
      <c r="L443" s="235"/>
      <c r="M443" s="235"/>
      <c r="N443" s="235"/>
      <c r="O443" s="235"/>
      <c r="P443" s="235"/>
      <c r="Q443" s="235"/>
      <c r="R443" s="235"/>
      <c r="S443" s="235"/>
      <c r="T443" s="235"/>
      <c r="U443" s="235"/>
      <c r="V443" s="235"/>
      <c r="W443" s="235"/>
    </row>
    <row r="444" spans="1:23" ht="12.75" customHeight="1" x14ac:dyDescent="0.25">
      <c r="A444" s="235"/>
      <c r="B444" s="235"/>
      <c r="C444" s="235"/>
      <c r="D444" s="235"/>
      <c r="E444" s="235"/>
      <c r="F444" s="235"/>
      <c r="G444" s="235"/>
      <c r="H444" s="235"/>
      <c r="I444" s="235"/>
      <c r="J444" s="235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</row>
    <row r="445" spans="1:23" ht="12.75" customHeight="1" x14ac:dyDescent="0.25">
      <c r="A445" s="235"/>
      <c r="B445" s="235"/>
      <c r="C445" s="235"/>
      <c r="D445" s="235"/>
      <c r="E445" s="235"/>
      <c r="F445" s="235"/>
      <c r="G445" s="235"/>
      <c r="H445" s="235"/>
      <c r="I445" s="235"/>
      <c r="J445" s="235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</row>
    <row r="446" spans="1:23" ht="12.75" customHeight="1" x14ac:dyDescent="0.25">
      <c r="A446" s="235"/>
      <c r="B446" s="235"/>
      <c r="C446" s="235"/>
      <c r="D446" s="235"/>
      <c r="E446" s="235"/>
      <c r="F446" s="235"/>
      <c r="G446" s="235"/>
      <c r="H446" s="235"/>
      <c r="I446" s="235"/>
      <c r="J446" s="235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</row>
    <row r="447" spans="1:23" ht="12.75" customHeight="1" x14ac:dyDescent="0.25">
      <c r="A447" s="235"/>
      <c r="B447" s="235"/>
      <c r="C447" s="235"/>
      <c r="D447" s="235"/>
      <c r="E447" s="235"/>
      <c r="F447" s="235"/>
      <c r="G447" s="235"/>
      <c r="H447" s="235"/>
      <c r="I447" s="235"/>
      <c r="J447" s="235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</row>
    <row r="448" spans="1:23" ht="12.75" customHeight="1" x14ac:dyDescent="0.25">
      <c r="A448" s="235"/>
      <c r="B448" s="235"/>
      <c r="C448" s="235"/>
      <c r="D448" s="235"/>
      <c r="E448" s="235"/>
      <c r="F448" s="235"/>
      <c r="G448" s="235"/>
      <c r="H448" s="235"/>
      <c r="I448" s="235"/>
      <c r="J448" s="235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</row>
    <row r="449" spans="1:23" ht="12.75" customHeight="1" x14ac:dyDescent="0.25">
      <c r="A449" s="235"/>
      <c r="B449" s="235"/>
      <c r="C449" s="235"/>
      <c r="D449" s="235"/>
      <c r="E449" s="235"/>
      <c r="F449" s="235"/>
      <c r="G449" s="235"/>
      <c r="H449" s="235"/>
      <c r="I449" s="235"/>
      <c r="J449" s="235"/>
      <c r="K449" s="235"/>
      <c r="L449" s="235"/>
      <c r="M449" s="235"/>
      <c r="N449" s="235"/>
      <c r="O449" s="235"/>
      <c r="P449" s="235"/>
      <c r="Q449" s="235"/>
      <c r="R449" s="235"/>
      <c r="S449" s="235"/>
      <c r="T449" s="235"/>
      <c r="U449" s="235"/>
      <c r="V449" s="235"/>
      <c r="W449" s="235"/>
    </row>
    <row r="450" spans="1:23" ht="12.75" customHeight="1" x14ac:dyDescent="0.25">
      <c r="A450" s="235"/>
      <c r="B450" s="235"/>
      <c r="C450" s="235"/>
      <c r="D450" s="235"/>
      <c r="E450" s="235"/>
      <c r="F450" s="235"/>
      <c r="G450" s="235"/>
      <c r="H450" s="235"/>
      <c r="I450" s="235"/>
      <c r="J450" s="235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</row>
    <row r="451" spans="1:23" ht="12.75" customHeight="1" x14ac:dyDescent="0.25">
      <c r="A451" s="235"/>
      <c r="B451" s="235"/>
      <c r="C451" s="235"/>
      <c r="D451" s="235"/>
      <c r="E451" s="235"/>
      <c r="F451" s="235"/>
      <c r="G451" s="235"/>
      <c r="H451" s="235"/>
      <c r="I451" s="235"/>
      <c r="J451" s="235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</row>
    <row r="452" spans="1:23" ht="12.75" customHeight="1" x14ac:dyDescent="0.25">
      <c r="A452" s="235"/>
      <c r="B452" s="235"/>
      <c r="C452" s="235"/>
      <c r="D452" s="235"/>
      <c r="E452" s="235"/>
      <c r="F452" s="235"/>
      <c r="G452" s="235"/>
      <c r="H452" s="235"/>
      <c r="I452" s="235"/>
      <c r="J452" s="235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</row>
    <row r="453" spans="1:23" ht="12.75" customHeight="1" x14ac:dyDescent="0.25">
      <c r="A453" s="235"/>
      <c r="B453" s="235"/>
      <c r="C453" s="235"/>
      <c r="D453" s="235"/>
      <c r="E453" s="235"/>
      <c r="F453" s="235"/>
      <c r="G453" s="235"/>
      <c r="H453" s="235"/>
      <c r="I453" s="235"/>
      <c r="J453" s="235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</row>
    <row r="454" spans="1:23" ht="12.75" customHeight="1" x14ac:dyDescent="0.25">
      <c r="A454" s="235"/>
      <c r="B454" s="235"/>
      <c r="C454" s="235"/>
      <c r="D454" s="235"/>
      <c r="E454" s="235"/>
      <c r="F454" s="235"/>
      <c r="G454" s="235"/>
      <c r="H454" s="235"/>
      <c r="I454" s="235"/>
      <c r="J454" s="235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</row>
    <row r="455" spans="1:23" ht="12.75" customHeight="1" x14ac:dyDescent="0.25">
      <c r="A455" s="235"/>
      <c r="B455" s="235"/>
      <c r="C455" s="235"/>
      <c r="D455" s="235"/>
      <c r="E455" s="235"/>
      <c r="F455" s="235"/>
      <c r="G455" s="235"/>
      <c r="H455" s="235"/>
      <c r="I455" s="235"/>
      <c r="J455" s="235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</row>
    <row r="456" spans="1:23" ht="12.75" customHeight="1" x14ac:dyDescent="0.25">
      <c r="A456" s="235"/>
      <c r="B456" s="235"/>
      <c r="C456" s="235"/>
      <c r="D456" s="235"/>
      <c r="E456" s="235"/>
      <c r="F456" s="235"/>
      <c r="G456" s="235"/>
      <c r="H456" s="235"/>
      <c r="I456" s="235"/>
      <c r="J456" s="235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</row>
    <row r="457" spans="1:23" ht="12.75" customHeight="1" x14ac:dyDescent="0.25">
      <c r="A457" s="235"/>
      <c r="B457" s="235"/>
      <c r="C457" s="235"/>
      <c r="D457" s="235"/>
      <c r="E457" s="235"/>
      <c r="F457" s="235"/>
      <c r="G457" s="235"/>
      <c r="H457" s="235"/>
      <c r="I457" s="235"/>
      <c r="J457" s="235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</row>
    <row r="458" spans="1:23" ht="12.75" customHeight="1" x14ac:dyDescent="0.25">
      <c r="A458" s="235"/>
      <c r="B458" s="235"/>
      <c r="C458" s="235"/>
      <c r="D458" s="235"/>
      <c r="E458" s="235"/>
      <c r="F458" s="235"/>
      <c r="G458" s="235"/>
      <c r="H458" s="235"/>
      <c r="I458" s="235"/>
      <c r="J458" s="235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</row>
    <row r="459" spans="1:23" ht="12.75" customHeight="1" x14ac:dyDescent="0.25">
      <c r="A459" s="235"/>
      <c r="B459" s="235"/>
      <c r="C459" s="235"/>
      <c r="D459" s="235"/>
      <c r="E459" s="235"/>
      <c r="F459" s="235"/>
      <c r="G459" s="235"/>
      <c r="H459" s="235"/>
      <c r="I459" s="235"/>
      <c r="J459" s="235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</row>
    <row r="460" spans="1:23" ht="12.75" customHeight="1" x14ac:dyDescent="0.25">
      <c r="A460" s="235"/>
      <c r="B460" s="235"/>
      <c r="C460" s="235"/>
      <c r="D460" s="235"/>
      <c r="E460" s="235"/>
      <c r="F460" s="235"/>
      <c r="G460" s="235"/>
      <c r="H460" s="235"/>
      <c r="I460" s="235"/>
      <c r="J460" s="235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</row>
    <row r="461" spans="1:23" ht="12.75" customHeight="1" x14ac:dyDescent="0.25">
      <c r="A461" s="235"/>
      <c r="B461" s="235"/>
      <c r="C461" s="235"/>
      <c r="D461" s="235"/>
      <c r="E461" s="235"/>
      <c r="F461" s="235"/>
      <c r="G461" s="235"/>
      <c r="H461" s="235"/>
      <c r="I461" s="235"/>
      <c r="J461" s="235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</row>
    <row r="462" spans="1:23" ht="12.75" customHeight="1" x14ac:dyDescent="0.25">
      <c r="A462" s="235"/>
      <c r="B462" s="235"/>
      <c r="C462" s="235"/>
      <c r="D462" s="235"/>
      <c r="E462" s="235"/>
      <c r="F462" s="235"/>
      <c r="G462" s="235"/>
      <c r="H462" s="235"/>
      <c r="I462" s="235"/>
      <c r="J462" s="235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</row>
    <row r="463" spans="1:23" ht="12.75" customHeight="1" x14ac:dyDescent="0.25">
      <c r="A463" s="235"/>
      <c r="B463" s="235"/>
      <c r="C463" s="235"/>
      <c r="D463" s="235"/>
      <c r="E463" s="235"/>
      <c r="F463" s="235"/>
      <c r="G463" s="235"/>
      <c r="H463" s="235"/>
      <c r="I463" s="235"/>
      <c r="J463" s="235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</row>
    <row r="464" spans="1:23" ht="12.75" customHeight="1" x14ac:dyDescent="0.25">
      <c r="A464" s="235"/>
      <c r="B464" s="235"/>
      <c r="C464" s="235"/>
      <c r="D464" s="235"/>
      <c r="E464" s="235"/>
      <c r="F464" s="235"/>
      <c r="G464" s="235"/>
      <c r="H464" s="235"/>
      <c r="I464" s="235"/>
      <c r="J464" s="235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</row>
    <row r="465" spans="1:23" ht="12.75" customHeight="1" x14ac:dyDescent="0.25">
      <c r="A465" s="235"/>
      <c r="B465" s="235"/>
      <c r="C465" s="235"/>
      <c r="D465" s="235"/>
      <c r="E465" s="235"/>
      <c r="F465" s="235"/>
      <c r="G465" s="235"/>
      <c r="H465" s="235"/>
      <c r="I465" s="235"/>
      <c r="J465" s="235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</row>
    <row r="466" spans="1:23" ht="12.75" customHeight="1" x14ac:dyDescent="0.25">
      <c r="A466" s="235"/>
      <c r="B466" s="235"/>
      <c r="C466" s="235"/>
      <c r="D466" s="235"/>
      <c r="E466" s="235"/>
      <c r="F466" s="235"/>
      <c r="G466" s="235"/>
      <c r="H466" s="235"/>
      <c r="I466" s="235"/>
      <c r="J466" s="235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</row>
    <row r="467" spans="1:23" ht="12.75" customHeight="1" x14ac:dyDescent="0.25">
      <c r="A467" s="235"/>
      <c r="B467" s="235"/>
      <c r="C467" s="235"/>
      <c r="D467" s="235"/>
      <c r="E467" s="235"/>
      <c r="F467" s="235"/>
      <c r="G467" s="235"/>
      <c r="H467" s="235"/>
      <c r="I467" s="235"/>
      <c r="J467" s="235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</row>
    <row r="468" spans="1:23" ht="12.75" customHeight="1" x14ac:dyDescent="0.25">
      <c r="A468" s="235"/>
      <c r="B468" s="235"/>
      <c r="C468" s="235"/>
      <c r="D468" s="235"/>
      <c r="E468" s="235"/>
      <c r="F468" s="235"/>
      <c r="G468" s="235"/>
      <c r="H468" s="235"/>
      <c r="I468" s="235"/>
      <c r="J468" s="235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</row>
    <row r="469" spans="1:23" ht="12.75" customHeight="1" x14ac:dyDescent="0.25">
      <c r="A469" s="235"/>
      <c r="B469" s="235"/>
      <c r="C469" s="235"/>
      <c r="D469" s="235"/>
      <c r="E469" s="235"/>
      <c r="F469" s="235"/>
      <c r="G469" s="235"/>
      <c r="H469" s="235"/>
      <c r="I469" s="235"/>
      <c r="J469" s="235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</row>
    <row r="470" spans="1:23" ht="12.75" customHeight="1" x14ac:dyDescent="0.25">
      <c r="A470" s="235"/>
      <c r="B470" s="235"/>
      <c r="C470" s="235"/>
      <c r="D470" s="235"/>
      <c r="E470" s="235"/>
      <c r="F470" s="235"/>
      <c r="G470" s="235"/>
      <c r="H470" s="235"/>
      <c r="I470" s="235"/>
      <c r="J470" s="235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</row>
    <row r="471" spans="1:23" ht="12.75" customHeight="1" x14ac:dyDescent="0.25">
      <c r="A471" s="235"/>
      <c r="B471" s="235"/>
      <c r="C471" s="235"/>
      <c r="D471" s="235"/>
      <c r="E471" s="235"/>
      <c r="F471" s="235"/>
      <c r="G471" s="235"/>
      <c r="H471" s="235"/>
      <c r="I471" s="235"/>
      <c r="J471" s="235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</row>
    <row r="472" spans="1:23" ht="12.75" customHeight="1" x14ac:dyDescent="0.25">
      <c r="A472" s="235"/>
      <c r="B472" s="235"/>
      <c r="C472" s="235"/>
      <c r="D472" s="235"/>
      <c r="E472" s="235"/>
      <c r="F472" s="235"/>
      <c r="G472" s="235"/>
      <c r="H472" s="235"/>
      <c r="I472" s="235"/>
      <c r="J472" s="235"/>
      <c r="K472" s="235"/>
      <c r="L472" s="235"/>
      <c r="M472" s="235"/>
      <c r="N472" s="235"/>
      <c r="O472" s="235"/>
      <c r="P472" s="235"/>
      <c r="Q472" s="235"/>
      <c r="R472" s="235"/>
      <c r="S472" s="235"/>
      <c r="T472" s="235"/>
      <c r="U472" s="235"/>
      <c r="V472" s="235"/>
      <c r="W472" s="235"/>
    </row>
    <row r="473" spans="1:23" ht="12.75" customHeight="1" x14ac:dyDescent="0.25">
      <c r="A473" s="235"/>
      <c r="B473" s="235"/>
      <c r="C473" s="235"/>
      <c r="D473" s="235"/>
      <c r="E473" s="235"/>
      <c r="F473" s="235"/>
      <c r="G473" s="235"/>
      <c r="H473" s="235"/>
      <c r="I473" s="235"/>
      <c r="J473" s="235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</row>
    <row r="474" spans="1:23" ht="12.75" customHeight="1" x14ac:dyDescent="0.25">
      <c r="A474" s="235"/>
      <c r="B474" s="235"/>
      <c r="C474" s="235"/>
      <c r="D474" s="235"/>
      <c r="E474" s="235"/>
      <c r="F474" s="235"/>
      <c r="G474" s="235"/>
      <c r="H474" s="235"/>
      <c r="I474" s="235"/>
      <c r="J474" s="235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</row>
    <row r="475" spans="1:23" ht="12.75" customHeight="1" x14ac:dyDescent="0.25">
      <c r="A475" s="235"/>
      <c r="B475" s="235"/>
      <c r="C475" s="235"/>
      <c r="D475" s="235"/>
      <c r="E475" s="235"/>
      <c r="F475" s="235"/>
      <c r="G475" s="235"/>
      <c r="H475" s="235"/>
      <c r="I475" s="235"/>
      <c r="J475" s="235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</row>
    <row r="476" spans="1:23" ht="12.75" customHeight="1" x14ac:dyDescent="0.25">
      <c r="A476" s="235"/>
      <c r="B476" s="235"/>
      <c r="C476" s="235"/>
      <c r="D476" s="235"/>
      <c r="E476" s="235"/>
      <c r="F476" s="235"/>
      <c r="G476" s="235"/>
      <c r="H476" s="235"/>
      <c r="I476" s="235"/>
      <c r="J476" s="235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</row>
    <row r="477" spans="1:23" ht="12.75" customHeight="1" x14ac:dyDescent="0.25">
      <c r="A477" s="235"/>
      <c r="B477" s="235"/>
      <c r="C477" s="235"/>
      <c r="D477" s="235"/>
      <c r="E477" s="235"/>
      <c r="F477" s="235"/>
      <c r="G477" s="235"/>
      <c r="H477" s="235"/>
      <c r="I477" s="235"/>
      <c r="J477" s="235"/>
      <c r="K477" s="235"/>
      <c r="L477" s="235"/>
      <c r="M477" s="235"/>
      <c r="N477" s="235"/>
      <c r="O477" s="235"/>
      <c r="P477" s="235"/>
      <c r="Q477" s="235"/>
      <c r="R477" s="235"/>
      <c r="S477" s="235"/>
      <c r="T477" s="235"/>
      <c r="U477" s="235"/>
      <c r="V477" s="235"/>
      <c r="W477" s="235"/>
    </row>
    <row r="478" spans="1:23" ht="12.75" customHeight="1" x14ac:dyDescent="0.25">
      <c r="A478" s="235"/>
      <c r="B478" s="235"/>
      <c r="C478" s="235"/>
      <c r="D478" s="235"/>
      <c r="E478" s="235"/>
      <c r="F478" s="235"/>
      <c r="G478" s="235"/>
      <c r="H478" s="235"/>
      <c r="I478" s="235"/>
      <c r="J478" s="235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</row>
    <row r="479" spans="1:23" ht="12.75" customHeight="1" x14ac:dyDescent="0.25">
      <c r="A479" s="235"/>
      <c r="B479" s="235"/>
      <c r="C479" s="235"/>
      <c r="D479" s="235"/>
      <c r="E479" s="235"/>
      <c r="F479" s="235"/>
      <c r="G479" s="235"/>
      <c r="H479" s="235"/>
      <c r="I479" s="235"/>
      <c r="J479" s="235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</row>
    <row r="480" spans="1:23" ht="12.75" customHeight="1" x14ac:dyDescent="0.25">
      <c r="A480" s="235"/>
      <c r="B480" s="235"/>
      <c r="C480" s="235"/>
      <c r="D480" s="235"/>
      <c r="E480" s="235"/>
      <c r="F480" s="235"/>
      <c r="G480" s="235"/>
      <c r="H480" s="235"/>
      <c r="I480" s="235"/>
      <c r="J480" s="235"/>
      <c r="K480" s="235"/>
      <c r="L480" s="235"/>
      <c r="M480" s="235"/>
      <c r="N480" s="235"/>
      <c r="O480" s="235"/>
      <c r="P480" s="235"/>
      <c r="Q480" s="235"/>
      <c r="R480" s="235"/>
      <c r="S480" s="235"/>
      <c r="T480" s="235"/>
      <c r="U480" s="235"/>
      <c r="V480" s="235"/>
      <c r="W480" s="235"/>
    </row>
    <row r="481" spans="1:23" ht="12.75" customHeight="1" x14ac:dyDescent="0.25">
      <c r="A481" s="235"/>
      <c r="B481" s="235"/>
      <c r="C481" s="235"/>
      <c r="D481" s="235"/>
      <c r="E481" s="235"/>
      <c r="F481" s="235"/>
      <c r="G481" s="235"/>
      <c r="H481" s="235"/>
      <c r="I481" s="235"/>
      <c r="J481" s="235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</row>
    <row r="482" spans="1:23" ht="12.75" customHeight="1" x14ac:dyDescent="0.25">
      <c r="A482" s="235"/>
      <c r="B482" s="235"/>
      <c r="C482" s="235"/>
      <c r="D482" s="235"/>
      <c r="E482" s="235"/>
      <c r="F482" s="235"/>
      <c r="G482" s="235"/>
      <c r="H482" s="235"/>
      <c r="I482" s="235"/>
      <c r="J482" s="235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</row>
    <row r="483" spans="1:23" ht="12.75" customHeight="1" x14ac:dyDescent="0.25">
      <c r="A483" s="235"/>
      <c r="B483" s="235"/>
      <c r="C483" s="235"/>
      <c r="D483" s="235"/>
      <c r="E483" s="235"/>
      <c r="F483" s="235"/>
      <c r="G483" s="235"/>
      <c r="H483" s="235"/>
      <c r="I483" s="235"/>
      <c r="J483" s="235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</row>
    <row r="484" spans="1:23" ht="12.75" customHeight="1" x14ac:dyDescent="0.25">
      <c r="A484" s="235"/>
      <c r="B484" s="235"/>
      <c r="C484" s="235"/>
      <c r="D484" s="235"/>
      <c r="E484" s="235"/>
      <c r="F484" s="235"/>
      <c r="G484" s="235"/>
      <c r="H484" s="235"/>
      <c r="I484" s="235"/>
      <c r="J484" s="235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</row>
    <row r="485" spans="1:23" ht="12.75" customHeight="1" x14ac:dyDescent="0.25">
      <c r="A485" s="235"/>
      <c r="B485" s="235"/>
      <c r="C485" s="235"/>
      <c r="D485" s="235"/>
      <c r="E485" s="235"/>
      <c r="F485" s="235"/>
      <c r="G485" s="235"/>
      <c r="H485" s="235"/>
      <c r="I485" s="235"/>
      <c r="J485" s="235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</row>
    <row r="486" spans="1:23" ht="12.75" customHeight="1" x14ac:dyDescent="0.25">
      <c r="A486" s="235"/>
      <c r="B486" s="235"/>
      <c r="C486" s="235"/>
      <c r="D486" s="235"/>
      <c r="E486" s="235"/>
      <c r="F486" s="235"/>
      <c r="G486" s="235"/>
      <c r="H486" s="235"/>
      <c r="I486" s="235"/>
      <c r="J486" s="235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</row>
    <row r="487" spans="1:23" ht="12.75" customHeight="1" x14ac:dyDescent="0.25">
      <c r="A487" s="235"/>
      <c r="B487" s="235"/>
      <c r="C487" s="235"/>
      <c r="D487" s="235"/>
      <c r="E487" s="235"/>
      <c r="F487" s="235"/>
      <c r="G487" s="235"/>
      <c r="H487" s="235"/>
      <c r="I487" s="235"/>
      <c r="J487" s="235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</row>
    <row r="488" spans="1:23" ht="12.75" customHeight="1" x14ac:dyDescent="0.25">
      <c r="A488" s="235"/>
      <c r="B488" s="235"/>
      <c r="C488" s="235"/>
      <c r="D488" s="235"/>
      <c r="E488" s="235"/>
      <c r="F488" s="235"/>
      <c r="G488" s="235"/>
      <c r="H488" s="235"/>
      <c r="I488" s="235"/>
      <c r="J488" s="235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</row>
    <row r="489" spans="1:23" ht="12.75" customHeight="1" x14ac:dyDescent="0.25">
      <c r="A489" s="235"/>
      <c r="B489" s="235"/>
      <c r="C489" s="235"/>
      <c r="D489" s="235"/>
      <c r="E489" s="235"/>
      <c r="F489" s="235"/>
      <c r="G489" s="235"/>
      <c r="H489" s="235"/>
      <c r="I489" s="235"/>
      <c r="J489" s="235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</row>
    <row r="490" spans="1:23" ht="12.75" customHeight="1" x14ac:dyDescent="0.25">
      <c r="A490" s="235"/>
      <c r="B490" s="235"/>
      <c r="C490" s="235"/>
      <c r="D490" s="235"/>
      <c r="E490" s="235"/>
      <c r="F490" s="235"/>
      <c r="G490" s="235"/>
      <c r="H490" s="235"/>
      <c r="I490" s="235"/>
      <c r="J490" s="235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</row>
    <row r="491" spans="1:23" ht="12.75" customHeight="1" x14ac:dyDescent="0.25">
      <c r="A491" s="235"/>
      <c r="B491" s="235"/>
      <c r="C491" s="235"/>
      <c r="D491" s="235"/>
      <c r="E491" s="235"/>
      <c r="F491" s="235"/>
      <c r="G491" s="235"/>
      <c r="H491" s="235"/>
      <c r="I491" s="235"/>
      <c r="J491" s="235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</row>
    <row r="492" spans="1:23" ht="12.75" customHeight="1" x14ac:dyDescent="0.25">
      <c r="A492" s="235"/>
      <c r="B492" s="235"/>
      <c r="C492" s="235"/>
      <c r="D492" s="235"/>
      <c r="E492" s="235"/>
      <c r="F492" s="235"/>
      <c r="G492" s="235"/>
      <c r="H492" s="235"/>
      <c r="I492" s="235"/>
      <c r="J492" s="235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</row>
    <row r="493" spans="1:23" ht="12.75" customHeight="1" x14ac:dyDescent="0.25">
      <c r="A493" s="235"/>
      <c r="B493" s="235"/>
      <c r="C493" s="235"/>
      <c r="D493" s="235"/>
      <c r="E493" s="235"/>
      <c r="F493" s="235"/>
      <c r="G493" s="235"/>
      <c r="H493" s="235"/>
      <c r="I493" s="235"/>
      <c r="J493" s="235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</row>
    <row r="494" spans="1:23" ht="12.75" customHeight="1" x14ac:dyDescent="0.25">
      <c r="A494" s="235"/>
      <c r="B494" s="235"/>
      <c r="C494" s="235"/>
      <c r="D494" s="235"/>
      <c r="E494" s="235"/>
      <c r="F494" s="235"/>
      <c r="G494" s="235"/>
      <c r="H494" s="235"/>
      <c r="I494" s="235"/>
      <c r="J494" s="235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</row>
    <row r="495" spans="1:23" ht="12.75" customHeight="1" x14ac:dyDescent="0.25">
      <c r="A495" s="235"/>
      <c r="B495" s="235"/>
      <c r="C495" s="235"/>
      <c r="D495" s="235"/>
      <c r="E495" s="235"/>
      <c r="F495" s="235"/>
      <c r="G495" s="235"/>
      <c r="H495" s="235"/>
      <c r="I495" s="235"/>
      <c r="J495" s="235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</row>
    <row r="496" spans="1:23" ht="12.75" customHeight="1" x14ac:dyDescent="0.25">
      <c r="A496" s="235"/>
      <c r="B496" s="235"/>
      <c r="C496" s="235"/>
      <c r="D496" s="235"/>
      <c r="E496" s="235"/>
      <c r="F496" s="235"/>
      <c r="G496" s="235"/>
      <c r="H496" s="235"/>
      <c r="I496" s="235"/>
      <c r="J496" s="235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</row>
    <row r="497" spans="1:23" ht="12.75" customHeight="1" x14ac:dyDescent="0.25">
      <c r="A497" s="235"/>
      <c r="B497" s="235"/>
      <c r="C497" s="235"/>
      <c r="D497" s="235"/>
      <c r="E497" s="235"/>
      <c r="F497" s="235"/>
      <c r="G497" s="235"/>
      <c r="H497" s="235"/>
      <c r="I497" s="235"/>
      <c r="J497" s="235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</row>
    <row r="498" spans="1:23" ht="12.75" customHeight="1" x14ac:dyDescent="0.25">
      <c r="A498" s="235"/>
      <c r="B498" s="235"/>
      <c r="C498" s="235"/>
      <c r="D498" s="235"/>
      <c r="E498" s="235"/>
      <c r="F498" s="235"/>
      <c r="G498" s="235"/>
      <c r="H498" s="235"/>
      <c r="I498" s="235"/>
      <c r="J498" s="235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</row>
    <row r="499" spans="1:23" ht="12.75" customHeight="1" x14ac:dyDescent="0.25">
      <c r="A499" s="235"/>
      <c r="B499" s="235"/>
      <c r="C499" s="235"/>
      <c r="D499" s="235"/>
      <c r="E499" s="235"/>
      <c r="F499" s="235"/>
      <c r="G499" s="235"/>
      <c r="H499" s="235"/>
      <c r="I499" s="235"/>
      <c r="J499" s="235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</row>
    <row r="500" spans="1:23" ht="12.75" customHeight="1" x14ac:dyDescent="0.25">
      <c r="A500" s="235"/>
      <c r="B500" s="235"/>
      <c r="C500" s="235"/>
      <c r="D500" s="235"/>
      <c r="E500" s="235"/>
      <c r="F500" s="235"/>
      <c r="G500" s="235"/>
      <c r="H500" s="235"/>
      <c r="I500" s="235"/>
      <c r="J500" s="235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</row>
    <row r="501" spans="1:23" ht="12.75" customHeight="1" x14ac:dyDescent="0.25">
      <c r="A501" s="235"/>
      <c r="B501" s="235"/>
      <c r="C501" s="235"/>
      <c r="D501" s="235"/>
      <c r="E501" s="235"/>
      <c r="F501" s="235"/>
      <c r="G501" s="235"/>
      <c r="H501" s="235"/>
      <c r="I501" s="235"/>
      <c r="J501" s="235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</row>
    <row r="502" spans="1:23" ht="12.75" customHeight="1" x14ac:dyDescent="0.25">
      <c r="A502" s="235"/>
      <c r="B502" s="235"/>
      <c r="C502" s="235"/>
      <c r="D502" s="235"/>
      <c r="E502" s="235"/>
      <c r="F502" s="235"/>
      <c r="G502" s="235"/>
      <c r="H502" s="235"/>
      <c r="I502" s="235"/>
      <c r="J502" s="235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</row>
    <row r="503" spans="1:23" ht="12.75" customHeight="1" x14ac:dyDescent="0.25">
      <c r="A503" s="235"/>
      <c r="B503" s="235"/>
      <c r="C503" s="235"/>
      <c r="D503" s="235"/>
      <c r="E503" s="235"/>
      <c r="F503" s="235"/>
      <c r="G503" s="235"/>
      <c r="H503" s="235"/>
      <c r="I503" s="235"/>
      <c r="J503" s="235"/>
      <c r="K503" s="235"/>
      <c r="L503" s="235"/>
      <c r="M503" s="235"/>
      <c r="N503" s="235"/>
      <c r="O503" s="235"/>
      <c r="P503" s="235"/>
      <c r="Q503" s="235"/>
      <c r="R503" s="235"/>
      <c r="S503" s="235"/>
      <c r="T503" s="235"/>
      <c r="U503" s="235"/>
      <c r="V503" s="235"/>
      <c r="W503" s="235"/>
    </row>
    <row r="504" spans="1:23" ht="12.75" customHeight="1" x14ac:dyDescent="0.25">
      <c r="A504" s="235"/>
      <c r="B504" s="235"/>
      <c r="C504" s="235"/>
      <c r="D504" s="235"/>
      <c r="E504" s="235"/>
      <c r="F504" s="235"/>
      <c r="G504" s="235"/>
      <c r="H504" s="235"/>
      <c r="I504" s="235"/>
      <c r="J504" s="235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</row>
    <row r="505" spans="1:23" ht="12.75" customHeight="1" x14ac:dyDescent="0.25">
      <c r="A505" s="235"/>
      <c r="B505" s="235"/>
      <c r="C505" s="235"/>
      <c r="D505" s="235"/>
      <c r="E505" s="235"/>
      <c r="F505" s="235"/>
      <c r="G505" s="235"/>
      <c r="H505" s="235"/>
      <c r="I505" s="235"/>
      <c r="J505" s="235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</row>
    <row r="506" spans="1:23" ht="12.75" customHeight="1" x14ac:dyDescent="0.25">
      <c r="A506" s="235"/>
      <c r="B506" s="235"/>
      <c r="C506" s="235"/>
      <c r="D506" s="235"/>
      <c r="E506" s="235"/>
      <c r="F506" s="235"/>
      <c r="G506" s="235"/>
      <c r="H506" s="235"/>
      <c r="I506" s="235"/>
      <c r="J506" s="235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</row>
    <row r="507" spans="1:23" ht="12.75" customHeight="1" x14ac:dyDescent="0.25">
      <c r="A507" s="235"/>
      <c r="B507" s="235"/>
      <c r="C507" s="235"/>
      <c r="D507" s="235"/>
      <c r="E507" s="235"/>
      <c r="F507" s="235"/>
      <c r="G507" s="235"/>
      <c r="H507" s="235"/>
      <c r="I507" s="235"/>
      <c r="J507" s="235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</row>
    <row r="508" spans="1:23" ht="12.75" customHeight="1" x14ac:dyDescent="0.25">
      <c r="A508" s="235"/>
      <c r="B508" s="235"/>
      <c r="C508" s="235"/>
      <c r="D508" s="235"/>
      <c r="E508" s="235"/>
      <c r="F508" s="235"/>
      <c r="G508" s="235"/>
      <c r="H508" s="235"/>
      <c r="I508" s="235"/>
      <c r="J508" s="235"/>
      <c r="K508" s="235"/>
      <c r="L508" s="235"/>
      <c r="M508" s="235"/>
      <c r="N508" s="235"/>
      <c r="O508" s="235"/>
      <c r="P508" s="235"/>
      <c r="Q508" s="235"/>
      <c r="R508" s="235"/>
      <c r="S508" s="235"/>
      <c r="T508" s="235"/>
      <c r="U508" s="235"/>
      <c r="V508" s="235"/>
      <c r="W508" s="235"/>
    </row>
    <row r="509" spans="1:23" ht="12.75" customHeight="1" x14ac:dyDescent="0.25">
      <c r="A509" s="235"/>
      <c r="B509" s="235"/>
      <c r="C509" s="235"/>
      <c r="D509" s="235"/>
      <c r="E509" s="235"/>
      <c r="F509" s="235"/>
      <c r="G509" s="235"/>
      <c r="H509" s="235"/>
      <c r="I509" s="235"/>
      <c r="J509" s="235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</row>
    <row r="510" spans="1:23" ht="12.75" customHeight="1" x14ac:dyDescent="0.25">
      <c r="A510" s="235"/>
      <c r="B510" s="235"/>
      <c r="C510" s="235"/>
      <c r="D510" s="235"/>
      <c r="E510" s="235"/>
      <c r="F510" s="235"/>
      <c r="G510" s="235"/>
      <c r="H510" s="235"/>
      <c r="I510" s="235"/>
      <c r="J510" s="235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</row>
    <row r="511" spans="1:23" ht="12.75" customHeight="1" x14ac:dyDescent="0.25">
      <c r="A511" s="235"/>
      <c r="B511" s="235"/>
      <c r="C511" s="235"/>
      <c r="D511" s="235"/>
      <c r="E511" s="235"/>
      <c r="F511" s="235"/>
      <c r="G511" s="235"/>
      <c r="H511" s="235"/>
      <c r="I511" s="235"/>
      <c r="J511" s="235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</row>
    <row r="512" spans="1:23" ht="12.75" customHeight="1" x14ac:dyDescent="0.25">
      <c r="A512" s="235"/>
      <c r="B512" s="235"/>
      <c r="C512" s="235"/>
      <c r="D512" s="235"/>
      <c r="E512" s="235"/>
      <c r="F512" s="235"/>
      <c r="G512" s="235"/>
      <c r="H512" s="235"/>
      <c r="I512" s="235"/>
      <c r="J512" s="235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</row>
    <row r="513" spans="1:23" ht="12.75" customHeight="1" x14ac:dyDescent="0.25">
      <c r="A513" s="235"/>
      <c r="B513" s="235"/>
      <c r="C513" s="235"/>
      <c r="D513" s="235"/>
      <c r="E513" s="235"/>
      <c r="F513" s="235"/>
      <c r="G513" s="235"/>
      <c r="H513" s="235"/>
      <c r="I513" s="235"/>
      <c r="J513" s="235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</row>
    <row r="514" spans="1:23" ht="12.75" customHeight="1" x14ac:dyDescent="0.25">
      <c r="A514" s="235"/>
      <c r="B514" s="235"/>
      <c r="C514" s="235"/>
      <c r="D514" s="235"/>
      <c r="E514" s="235"/>
      <c r="F514" s="235"/>
      <c r="G514" s="235"/>
      <c r="H514" s="235"/>
      <c r="I514" s="235"/>
      <c r="J514" s="235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</row>
    <row r="515" spans="1:23" ht="12.75" customHeight="1" x14ac:dyDescent="0.25">
      <c r="A515" s="235"/>
      <c r="B515" s="235"/>
      <c r="C515" s="235"/>
      <c r="D515" s="235"/>
      <c r="E515" s="235"/>
      <c r="F515" s="235"/>
      <c r="G515" s="235"/>
      <c r="H515" s="235"/>
      <c r="I515" s="235"/>
      <c r="J515" s="235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</row>
    <row r="516" spans="1:23" ht="12.75" customHeight="1" x14ac:dyDescent="0.25">
      <c r="A516" s="235"/>
      <c r="B516" s="235"/>
      <c r="C516" s="235"/>
      <c r="D516" s="235"/>
      <c r="E516" s="235"/>
      <c r="F516" s="235"/>
      <c r="G516" s="235"/>
      <c r="H516" s="235"/>
      <c r="I516" s="235"/>
      <c r="J516" s="235"/>
      <c r="K516" s="235"/>
      <c r="L516" s="235"/>
      <c r="M516" s="235"/>
      <c r="N516" s="235"/>
      <c r="O516" s="235"/>
      <c r="P516" s="235"/>
      <c r="Q516" s="235"/>
      <c r="R516" s="235"/>
      <c r="S516" s="235"/>
      <c r="T516" s="235"/>
      <c r="U516" s="235"/>
      <c r="V516" s="235"/>
      <c r="W516" s="235"/>
    </row>
    <row r="517" spans="1:23" ht="12.75" customHeight="1" x14ac:dyDescent="0.25">
      <c r="A517" s="235"/>
      <c r="B517" s="235"/>
      <c r="C517" s="235"/>
      <c r="D517" s="235"/>
      <c r="E517" s="235"/>
      <c r="F517" s="235"/>
      <c r="G517" s="235"/>
      <c r="H517" s="235"/>
      <c r="I517" s="235"/>
      <c r="J517" s="235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</row>
    <row r="518" spans="1:23" ht="12.75" customHeight="1" x14ac:dyDescent="0.25">
      <c r="A518" s="235"/>
      <c r="B518" s="235"/>
      <c r="C518" s="235"/>
      <c r="D518" s="235"/>
      <c r="E518" s="235"/>
      <c r="F518" s="235"/>
      <c r="G518" s="235"/>
      <c r="H518" s="235"/>
      <c r="I518" s="235"/>
      <c r="J518" s="235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</row>
    <row r="519" spans="1:23" ht="12.75" customHeight="1" x14ac:dyDescent="0.25">
      <c r="A519" s="235"/>
      <c r="B519" s="235"/>
      <c r="C519" s="235"/>
      <c r="D519" s="235"/>
      <c r="E519" s="235"/>
      <c r="F519" s="235"/>
      <c r="G519" s="235"/>
      <c r="H519" s="235"/>
      <c r="I519" s="235"/>
      <c r="J519" s="235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</row>
    <row r="520" spans="1:23" ht="12.75" customHeight="1" x14ac:dyDescent="0.25">
      <c r="A520" s="235"/>
      <c r="B520" s="235"/>
      <c r="C520" s="235"/>
      <c r="D520" s="235"/>
      <c r="E520" s="235"/>
      <c r="F520" s="235"/>
      <c r="G520" s="235"/>
      <c r="H520" s="235"/>
      <c r="I520" s="235"/>
      <c r="J520" s="235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</row>
    <row r="521" spans="1:23" ht="12.75" customHeight="1" x14ac:dyDescent="0.25">
      <c r="A521" s="235"/>
      <c r="B521" s="235"/>
      <c r="C521" s="235"/>
      <c r="D521" s="235"/>
      <c r="E521" s="235"/>
      <c r="F521" s="235"/>
      <c r="G521" s="235"/>
      <c r="H521" s="235"/>
      <c r="I521" s="235"/>
      <c r="J521" s="235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</row>
    <row r="522" spans="1:23" ht="12.75" customHeight="1" x14ac:dyDescent="0.25">
      <c r="A522" s="235"/>
      <c r="B522" s="235"/>
      <c r="C522" s="235"/>
      <c r="D522" s="235"/>
      <c r="E522" s="235"/>
      <c r="F522" s="235"/>
      <c r="G522" s="235"/>
      <c r="H522" s="235"/>
      <c r="I522" s="235"/>
      <c r="J522" s="235"/>
      <c r="K522" s="235"/>
      <c r="L522" s="235"/>
      <c r="M522" s="235"/>
      <c r="N522" s="235"/>
      <c r="O522" s="235"/>
      <c r="P522" s="235"/>
      <c r="Q522" s="235"/>
      <c r="R522" s="235"/>
      <c r="S522" s="235"/>
      <c r="T522" s="235"/>
      <c r="U522" s="235"/>
      <c r="V522" s="235"/>
      <c r="W522" s="235"/>
    </row>
    <row r="523" spans="1:23" ht="12.75" customHeight="1" x14ac:dyDescent="0.25">
      <c r="A523" s="235"/>
      <c r="B523" s="235"/>
      <c r="C523" s="235"/>
      <c r="D523" s="235"/>
      <c r="E523" s="235"/>
      <c r="F523" s="235"/>
      <c r="G523" s="235"/>
      <c r="H523" s="235"/>
      <c r="I523" s="235"/>
      <c r="J523" s="235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</row>
    <row r="524" spans="1:23" ht="12.75" customHeight="1" x14ac:dyDescent="0.25">
      <c r="A524" s="235"/>
      <c r="B524" s="235"/>
      <c r="C524" s="235"/>
      <c r="D524" s="235"/>
      <c r="E524" s="235"/>
      <c r="F524" s="235"/>
      <c r="G524" s="235"/>
      <c r="H524" s="235"/>
      <c r="I524" s="235"/>
      <c r="J524" s="235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</row>
    <row r="525" spans="1:23" ht="12.75" customHeight="1" x14ac:dyDescent="0.25">
      <c r="A525" s="235"/>
      <c r="B525" s="235"/>
      <c r="C525" s="235"/>
      <c r="D525" s="235"/>
      <c r="E525" s="235"/>
      <c r="F525" s="235"/>
      <c r="G525" s="235"/>
      <c r="H525" s="235"/>
      <c r="I525" s="235"/>
      <c r="J525" s="235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</row>
    <row r="526" spans="1:23" ht="12.75" customHeight="1" x14ac:dyDescent="0.25">
      <c r="A526" s="235"/>
      <c r="B526" s="235"/>
      <c r="C526" s="235"/>
      <c r="D526" s="235"/>
      <c r="E526" s="235"/>
      <c r="F526" s="235"/>
      <c r="G526" s="235"/>
      <c r="H526" s="235"/>
      <c r="I526" s="235"/>
      <c r="J526" s="235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</row>
    <row r="527" spans="1:23" ht="12.75" customHeight="1" x14ac:dyDescent="0.25">
      <c r="A527" s="235"/>
      <c r="B527" s="235"/>
      <c r="C527" s="235"/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</row>
    <row r="528" spans="1:23" ht="12.75" customHeight="1" x14ac:dyDescent="0.25">
      <c r="A528" s="235"/>
      <c r="B528" s="235"/>
      <c r="C528" s="235"/>
      <c r="D528" s="235"/>
      <c r="E528" s="235"/>
      <c r="F528" s="235"/>
      <c r="G528" s="235"/>
      <c r="H528" s="235"/>
      <c r="I528" s="235"/>
      <c r="J528" s="235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</row>
    <row r="529" spans="1:23" ht="12.75" customHeight="1" x14ac:dyDescent="0.25">
      <c r="A529" s="235"/>
      <c r="B529" s="235"/>
      <c r="C529" s="235"/>
      <c r="D529" s="235"/>
      <c r="E529" s="235"/>
      <c r="F529" s="235"/>
      <c r="G529" s="235"/>
      <c r="H529" s="235"/>
      <c r="I529" s="235"/>
      <c r="J529" s="235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</row>
    <row r="530" spans="1:23" ht="12.75" customHeight="1" x14ac:dyDescent="0.25">
      <c r="A530" s="235"/>
      <c r="B530" s="235"/>
      <c r="C530" s="235"/>
      <c r="D530" s="235"/>
      <c r="E530" s="235"/>
      <c r="F530" s="235"/>
      <c r="G530" s="235"/>
      <c r="H530" s="235"/>
      <c r="I530" s="235"/>
      <c r="J530" s="235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</row>
    <row r="531" spans="1:23" ht="12.75" customHeight="1" x14ac:dyDescent="0.25">
      <c r="A531" s="235"/>
      <c r="B531" s="235"/>
      <c r="C531" s="235"/>
      <c r="D531" s="235"/>
      <c r="E531" s="235"/>
      <c r="F531" s="235"/>
      <c r="G531" s="235"/>
      <c r="H531" s="235"/>
      <c r="I531" s="235"/>
      <c r="J531" s="235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</row>
    <row r="532" spans="1:23" ht="12.75" customHeight="1" x14ac:dyDescent="0.25">
      <c r="A532" s="235"/>
      <c r="B532" s="235"/>
      <c r="C532" s="235"/>
      <c r="D532" s="235"/>
      <c r="E532" s="235"/>
      <c r="F532" s="235"/>
      <c r="G532" s="235"/>
      <c r="H532" s="235"/>
      <c r="I532" s="235"/>
      <c r="J532" s="235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</row>
    <row r="533" spans="1:23" ht="12.75" customHeight="1" x14ac:dyDescent="0.25">
      <c r="A533" s="235"/>
      <c r="B533" s="235"/>
      <c r="C533" s="235"/>
      <c r="D533" s="235"/>
      <c r="E533" s="235"/>
      <c r="F533" s="235"/>
      <c r="G533" s="235"/>
      <c r="H533" s="235"/>
      <c r="I533" s="235"/>
      <c r="J533" s="235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</row>
    <row r="534" spans="1:23" ht="12.75" customHeight="1" x14ac:dyDescent="0.25">
      <c r="A534" s="235"/>
      <c r="B534" s="235"/>
      <c r="C534" s="235"/>
      <c r="D534" s="235"/>
      <c r="E534" s="235"/>
      <c r="F534" s="235"/>
      <c r="G534" s="235"/>
      <c r="H534" s="235"/>
      <c r="I534" s="235"/>
      <c r="J534" s="235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</row>
    <row r="535" spans="1:23" ht="12.75" customHeight="1" x14ac:dyDescent="0.25">
      <c r="A535" s="235"/>
      <c r="B535" s="235"/>
      <c r="C535" s="235"/>
      <c r="D535" s="235"/>
      <c r="E535" s="235"/>
      <c r="F535" s="235"/>
      <c r="G535" s="235"/>
      <c r="H535" s="235"/>
      <c r="I535" s="235"/>
      <c r="J535" s="235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</row>
    <row r="536" spans="1:23" ht="12.75" customHeight="1" x14ac:dyDescent="0.25">
      <c r="A536" s="235"/>
      <c r="B536" s="235"/>
      <c r="C536" s="235"/>
      <c r="D536" s="235"/>
      <c r="E536" s="235"/>
      <c r="F536" s="235"/>
      <c r="G536" s="235"/>
      <c r="H536" s="235"/>
      <c r="I536" s="235"/>
      <c r="J536" s="235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</row>
    <row r="537" spans="1:23" ht="12.75" customHeight="1" x14ac:dyDescent="0.25">
      <c r="A537" s="235"/>
      <c r="B537" s="235"/>
      <c r="C537" s="235"/>
      <c r="D537" s="235"/>
      <c r="E537" s="235"/>
      <c r="F537" s="235"/>
      <c r="G537" s="235"/>
      <c r="H537" s="235"/>
      <c r="I537" s="235"/>
      <c r="J537" s="235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</row>
    <row r="538" spans="1:23" ht="12.75" customHeight="1" x14ac:dyDescent="0.25">
      <c r="A538" s="235"/>
      <c r="B538" s="235"/>
      <c r="C538" s="235"/>
      <c r="D538" s="235"/>
      <c r="E538" s="235"/>
      <c r="F538" s="235"/>
      <c r="G538" s="235"/>
      <c r="H538" s="235"/>
      <c r="I538" s="235"/>
      <c r="J538" s="235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</row>
    <row r="539" spans="1:23" ht="12.75" customHeight="1" x14ac:dyDescent="0.25">
      <c r="A539" s="235"/>
      <c r="B539" s="235"/>
      <c r="C539" s="235"/>
      <c r="D539" s="235"/>
      <c r="E539" s="235"/>
      <c r="F539" s="235"/>
      <c r="G539" s="235"/>
      <c r="H539" s="235"/>
      <c r="I539" s="235"/>
      <c r="J539" s="235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</row>
    <row r="540" spans="1:23" ht="12.75" customHeight="1" x14ac:dyDescent="0.25">
      <c r="A540" s="235"/>
      <c r="B540" s="235"/>
      <c r="C540" s="235"/>
      <c r="D540" s="235"/>
      <c r="E540" s="235"/>
      <c r="F540" s="235"/>
      <c r="G540" s="235"/>
      <c r="H540" s="235"/>
      <c r="I540" s="235"/>
      <c r="J540" s="235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</row>
    <row r="541" spans="1:23" ht="12.75" customHeight="1" x14ac:dyDescent="0.25">
      <c r="A541" s="235"/>
      <c r="B541" s="235"/>
      <c r="C541" s="235"/>
      <c r="D541" s="235"/>
      <c r="E541" s="235"/>
      <c r="F541" s="235"/>
      <c r="G541" s="235"/>
      <c r="H541" s="235"/>
      <c r="I541" s="235"/>
      <c r="J541" s="235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</row>
    <row r="542" spans="1:23" ht="12.75" customHeight="1" x14ac:dyDescent="0.25">
      <c r="A542" s="235"/>
      <c r="B542" s="235"/>
      <c r="C542" s="235"/>
      <c r="D542" s="235"/>
      <c r="E542" s="235"/>
      <c r="F542" s="235"/>
      <c r="G542" s="235"/>
      <c r="H542" s="235"/>
      <c r="I542" s="235"/>
      <c r="J542" s="235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</row>
    <row r="543" spans="1:23" ht="12.75" customHeight="1" x14ac:dyDescent="0.25">
      <c r="A543" s="235"/>
      <c r="B543" s="235"/>
      <c r="C543" s="235"/>
      <c r="D543" s="235"/>
      <c r="E543" s="235"/>
      <c r="F543" s="235"/>
      <c r="G543" s="235"/>
      <c r="H543" s="235"/>
      <c r="I543" s="235"/>
      <c r="J543" s="235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</row>
    <row r="544" spans="1:23" ht="12.75" customHeight="1" x14ac:dyDescent="0.25">
      <c r="A544" s="235"/>
      <c r="B544" s="235"/>
      <c r="C544" s="235"/>
      <c r="D544" s="235"/>
      <c r="E544" s="235"/>
      <c r="F544" s="235"/>
      <c r="G544" s="235"/>
      <c r="H544" s="235"/>
      <c r="I544" s="235"/>
      <c r="J544" s="235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</row>
    <row r="545" spans="1:23" ht="12.75" customHeight="1" x14ac:dyDescent="0.25">
      <c r="A545" s="235"/>
      <c r="B545" s="235"/>
      <c r="C545" s="235"/>
      <c r="D545" s="235"/>
      <c r="E545" s="235"/>
      <c r="F545" s="235"/>
      <c r="G545" s="235"/>
      <c r="H545" s="235"/>
      <c r="I545" s="235"/>
      <c r="J545" s="235"/>
      <c r="K545" s="235"/>
      <c r="L545" s="235"/>
      <c r="M545" s="235"/>
      <c r="N545" s="235"/>
      <c r="O545" s="235"/>
      <c r="P545" s="235"/>
      <c r="Q545" s="235"/>
      <c r="R545" s="235"/>
      <c r="S545" s="235"/>
      <c r="T545" s="235"/>
      <c r="U545" s="235"/>
      <c r="V545" s="235"/>
      <c r="W545" s="235"/>
    </row>
    <row r="546" spans="1:23" ht="12.75" customHeight="1" x14ac:dyDescent="0.25">
      <c r="A546" s="235"/>
      <c r="B546" s="235"/>
      <c r="C546" s="235"/>
      <c r="D546" s="235"/>
      <c r="E546" s="235"/>
      <c r="F546" s="235"/>
      <c r="G546" s="235"/>
      <c r="H546" s="235"/>
      <c r="I546" s="235"/>
      <c r="J546" s="235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</row>
    <row r="547" spans="1:23" ht="12.75" customHeight="1" x14ac:dyDescent="0.25">
      <c r="A547" s="235"/>
      <c r="B547" s="235"/>
      <c r="C547" s="235"/>
      <c r="D547" s="235"/>
      <c r="E547" s="235"/>
      <c r="F547" s="235"/>
      <c r="G547" s="235"/>
      <c r="H547" s="235"/>
      <c r="I547" s="235"/>
      <c r="J547" s="235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</row>
    <row r="548" spans="1:23" ht="12.75" customHeight="1" x14ac:dyDescent="0.25">
      <c r="A548" s="235"/>
      <c r="B548" s="235"/>
      <c r="C548" s="235"/>
      <c r="D548" s="235"/>
      <c r="E548" s="235"/>
      <c r="F548" s="235"/>
      <c r="G548" s="235"/>
      <c r="H548" s="235"/>
      <c r="I548" s="235"/>
      <c r="J548" s="235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</row>
    <row r="549" spans="1:23" ht="12.75" customHeight="1" x14ac:dyDescent="0.25">
      <c r="A549" s="235"/>
      <c r="B549" s="235"/>
      <c r="C549" s="235"/>
      <c r="D549" s="235"/>
      <c r="E549" s="235"/>
      <c r="F549" s="235"/>
      <c r="G549" s="235"/>
      <c r="H549" s="235"/>
      <c r="I549" s="235"/>
      <c r="J549" s="235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</row>
    <row r="550" spans="1:23" ht="12.75" customHeight="1" x14ac:dyDescent="0.25">
      <c r="A550" s="235"/>
      <c r="B550" s="235"/>
      <c r="C550" s="235"/>
      <c r="D550" s="235"/>
      <c r="E550" s="235"/>
      <c r="F550" s="235"/>
      <c r="G550" s="235"/>
      <c r="H550" s="235"/>
      <c r="I550" s="235"/>
      <c r="J550" s="235"/>
      <c r="K550" s="235"/>
      <c r="L550" s="235"/>
      <c r="M550" s="235"/>
      <c r="N550" s="235"/>
      <c r="O550" s="235"/>
      <c r="P550" s="235"/>
      <c r="Q550" s="235"/>
      <c r="R550" s="235"/>
      <c r="S550" s="235"/>
      <c r="T550" s="235"/>
      <c r="U550" s="235"/>
      <c r="V550" s="235"/>
      <c r="W550" s="235"/>
    </row>
    <row r="551" spans="1:23" ht="12.75" customHeight="1" x14ac:dyDescent="0.25">
      <c r="A551" s="235"/>
      <c r="B551" s="235"/>
      <c r="C551" s="235"/>
      <c r="D551" s="235"/>
      <c r="E551" s="235"/>
      <c r="F551" s="235"/>
      <c r="G551" s="235"/>
      <c r="H551" s="235"/>
      <c r="I551" s="235"/>
      <c r="J551" s="235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</row>
    <row r="552" spans="1:23" ht="12.75" customHeight="1" x14ac:dyDescent="0.25">
      <c r="A552" s="235"/>
      <c r="B552" s="235"/>
      <c r="C552" s="235"/>
      <c r="D552" s="235"/>
      <c r="E552" s="235"/>
      <c r="F552" s="235"/>
      <c r="G552" s="235"/>
      <c r="H552" s="235"/>
      <c r="I552" s="235"/>
      <c r="J552" s="235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</row>
    <row r="553" spans="1:23" ht="12.75" customHeight="1" x14ac:dyDescent="0.25">
      <c r="A553" s="235"/>
      <c r="B553" s="235"/>
      <c r="C553" s="235"/>
      <c r="D553" s="235"/>
      <c r="E553" s="235"/>
      <c r="F553" s="235"/>
      <c r="G553" s="235"/>
      <c r="H553" s="235"/>
      <c r="I553" s="235"/>
      <c r="J553" s="235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</row>
    <row r="554" spans="1:23" ht="12.75" customHeight="1" x14ac:dyDescent="0.25">
      <c r="A554" s="235"/>
      <c r="B554" s="235"/>
      <c r="C554" s="235"/>
      <c r="D554" s="235"/>
      <c r="E554" s="235"/>
      <c r="F554" s="235"/>
      <c r="G554" s="235"/>
      <c r="H554" s="235"/>
      <c r="I554" s="235"/>
      <c r="J554" s="235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</row>
    <row r="555" spans="1:23" ht="12.75" customHeight="1" x14ac:dyDescent="0.25">
      <c r="A555" s="235"/>
      <c r="B555" s="235"/>
      <c r="C555" s="235"/>
      <c r="D555" s="235"/>
      <c r="E555" s="235"/>
      <c r="F555" s="235"/>
      <c r="G555" s="235"/>
      <c r="H555" s="235"/>
      <c r="I555" s="235"/>
      <c r="J555" s="235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</row>
    <row r="556" spans="1:23" ht="12.75" customHeight="1" x14ac:dyDescent="0.25">
      <c r="A556" s="235"/>
      <c r="B556" s="235"/>
      <c r="C556" s="235"/>
      <c r="D556" s="235"/>
      <c r="E556" s="235"/>
      <c r="F556" s="235"/>
      <c r="G556" s="235"/>
      <c r="H556" s="235"/>
      <c r="I556" s="235"/>
      <c r="J556" s="235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</row>
    <row r="557" spans="1:23" ht="12.75" customHeight="1" x14ac:dyDescent="0.25">
      <c r="A557" s="235"/>
      <c r="B557" s="235"/>
      <c r="C557" s="235"/>
      <c r="D557" s="235"/>
      <c r="E557" s="235"/>
      <c r="F557" s="235"/>
      <c r="G557" s="235"/>
      <c r="H557" s="235"/>
      <c r="I557" s="235"/>
      <c r="J557" s="235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</row>
    <row r="558" spans="1:23" ht="12.75" customHeight="1" x14ac:dyDescent="0.25">
      <c r="A558" s="235"/>
      <c r="B558" s="235"/>
      <c r="C558" s="235"/>
      <c r="D558" s="235"/>
      <c r="E558" s="235"/>
      <c r="F558" s="235"/>
      <c r="G558" s="235"/>
      <c r="H558" s="235"/>
      <c r="I558" s="235"/>
      <c r="J558" s="235"/>
      <c r="K558" s="235"/>
      <c r="L558" s="235"/>
      <c r="M558" s="235"/>
      <c r="N558" s="235"/>
      <c r="O558" s="235"/>
      <c r="P558" s="235"/>
      <c r="Q558" s="235"/>
      <c r="R558" s="235"/>
      <c r="S558" s="235"/>
      <c r="T558" s="235"/>
      <c r="U558" s="235"/>
      <c r="V558" s="235"/>
      <c r="W558" s="235"/>
    </row>
    <row r="559" spans="1:23" ht="12.75" customHeight="1" x14ac:dyDescent="0.25">
      <c r="A559" s="235"/>
      <c r="B559" s="235"/>
      <c r="C559" s="235"/>
      <c r="D559" s="235"/>
      <c r="E559" s="235"/>
      <c r="F559" s="235"/>
      <c r="G559" s="235"/>
      <c r="H559" s="235"/>
      <c r="I559" s="235"/>
      <c r="J559" s="235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</row>
    <row r="560" spans="1:23" ht="12.75" customHeight="1" x14ac:dyDescent="0.25">
      <c r="A560" s="235"/>
      <c r="B560" s="235"/>
      <c r="C560" s="235"/>
      <c r="D560" s="235"/>
      <c r="E560" s="235"/>
      <c r="F560" s="235"/>
      <c r="G560" s="235"/>
      <c r="H560" s="235"/>
      <c r="I560" s="235"/>
      <c r="J560" s="235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</row>
    <row r="561" spans="1:23" ht="12.75" customHeight="1" x14ac:dyDescent="0.25">
      <c r="A561" s="235"/>
      <c r="B561" s="235"/>
      <c r="C561" s="235"/>
      <c r="D561" s="235"/>
      <c r="E561" s="235"/>
      <c r="F561" s="235"/>
      <c r="G561" s="235"/>
      <c r="H561" s="235"/>
      <c r="I561" s="235"/>
      <c r="J561" s="235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</row>
    <row r="562" spans="1:23" ht="12.75" customHeight="1" x14ac:dyDescent="0.25">
      <c r="A562" s="235"/>
      <c r="B562" s="235"/>
      <c r="C562" s="235"/>
      <c r="D562" s="235"/>
      <c r="E562" s="235"/>
      <c r="F562" s="235"/>
      <c r="G562" s="235"/>
      <c r="H562" s="235"/>
      <c r="I562" s="235"/>
      <c r="J562" s="235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</row>
    <row r="563" spans="1:23" ht="12.75" customHeight="1" x14ac:dyDescent="0.25">
      <c r="A563" s="235"/>
      <c r="B563" s="235"/>
      <c r="C563" s="235"/>
      <c r="D563" s="235"/>
      <c r="E563" s="235"/>
      <c r="F563" s="235"/>
      <c r="G563" s="235"/>
      <c r="H563" s="235"/>
      <c r="I563" s="235"/>
      <c r="J563" s="235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</row>
    <row r="564" spans="1:23" ht="12.75" customHeight="1" x14ac:dyDescent="0.25">
      <c r="A564" s="235"/>
      <c r="B564" s="235"/>
      <c r="C564" s="235"/>
      <c r="D564" s="235"/>
      <c r="E564" s="235"/>
      <c r="F564" s="235"/>
      <c r="G564" s="235"/>
      <c r="H564" s="235"/>
      <c r="I564" s="235"/>
      <c r="J564" s="235"/>
      <c r="K564" s="235"/>
      <c r="L564" s="235"/>
      <c r="M564" s="235"/>
      <c r="N564" s="235"/>
      <c r="O564" s="235"/>
      <c r="P564" s="235"/>
      <c r="Q564" s="235"/>
      <c r="R564" s="235"/>
      <c r="S564" s="235"/>
      <c r="T564" s="235"/>
      <c r="U564" s="235"/>
      <c r="V564" s="235"/>
      <c r="W564" s="235"/>
    </row>
    <row r="565" spans="1:23" ht="12.75" customHeight="1" x14ac:dyDescent="0.25">
      <c r="A565" s="235"/>
      <c r="B565" s="235"/>
      <c r="C565" s="235"/>
      <c r="D565" s="235"/>
      <c r="E565" s="235"/>
      <c r="F565" s="235"/>
      <c r="G565" s="235"/>
      <c r="H565" s="235"/>
      <c r="I565" s="235"/>
      <c r="J565" s="235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</row>
    <row r="566" spans="1:23" ht="12.75" customHeight="1" x14ac:dyDescent="0.25">
      <c r="A566" s="235"/>
      <c r="B566" s="235"/>
      <c r="C566" s="235"/>
      <c r="D566" s="235"/>
      <c r="E566" s="235"/>
      <c r="F566" s="235"/>
      <c r="G566" s="235"/>
      <c r="H566" s="235"/>
      <c r="I566" s="235"/>
      <c r="J566" s="235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</row>
    <row r="567" spans="1:23" ht="12.75" customHeight="1" x14ac:dyDescent="0.25">
      <c r="A567" s="235"/>
      <c r="B567" s="235"/>
      <c r="C567" s="235"/>
      <c r="D567" s="235"/>
      <c r="E567" s="235"/>
      <c r="F567" s="235"/>
      <c r="G567" s="235"/>
      <c r="H567" s="235"/>
      <c r="I567" s="235"/>
      <c r="J567" s="235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</row>
    <row r="568" spans="1:23" ht="12.75" customHeight="1" x14ac:dyDescent="0.25">
      <c r="A568" s="235"/>
      <c r="B568" s="235"/>
      <c r="C568" s="235"/>
      <c r="D568" s="235"/>
      <c r="E568" s="235"/>
      <c r="F568" s="235"/>
      <c r="G568" s="235"/>
      <c r="H568" s="235"/>
      <c r="I568" s="235"/>
      <c r="J568" s="235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</row>
    <row r="569" spans="1:23" ht="12.75" customHeight="1" x14ac:dyDescent="0.25">
      <c r="A569" s="235"/>
      <c r="B569" s="235"/>
      <c r="C569" s="235"/>
      <c r="D569" s="235"/>
      <c r="E569" s="235"/>
      <c r="F569" s="235"/>
      <c r="G569" s="235"/>
      <c r="H569" s="235"/>
      <c r="I569" s="235"/>
      <c r="J569" s="235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</row>
    <row r="570" spans="1:23" ht="12.75" customHeight="1" x14ac:dyDescent="0.25">
      <c r="A570" s="235"/>
      <c r="B570" s="235"/>
      <c r="C570" s="235"/>
      <c r="D570" s="235"/>
      <c r="E570" s="235"/>
      <c r="F570" s="235"/>
      <c r="G570" s="235"/>
      <c r="H570" s="235"/>
      <c r="I570" s="235"/>
      <c r="J570" s="235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</row>
    <row r="571" spans="1:23" ht="12.75" customHeight="1" x14ac:dyDescent="0.25">
      <c r="A571" s="235"/>
      <c r="B571" s="235"/>
      <c r="C571" s="235"/>
      <c r="D571" s="235"/>
      <c r="E571" s="235"/>
      <c r="F571" s="235"/>
      <c r="G571" s="235"/>
      <c r="H571" s="235"/>
      <c r="I571" s="235"/>
      <c r="J571" s="235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</row>
    <row r="572" spans="1:23" ht="12.75" customHeight="1" x14ac:dyDescent="0.25">
      <c r="A572" s="235"/>
      <c r="B572" s="235"/>
      <c r="C572" s="235"/>
      <c r="D572" s="235"/>
      <c r="E572" s="235"/>
      <c r="F572" s="235"/>
      <c r="G572" s="235"/>
      <c r="H572" s="235"/>
      <c r="I572" s="235"/>
      <c r="J572" s="235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</row>
    <row r="573" spans="1:23" ht="12.75" customHeight="1" x14ac:dyDescent="0.25">
      <c r="A573" s="235"/>
      <c r="B573" s="235"/>
      <c r="C573" s="235"/>
      <c r="D573" s="235"/>
      <c r="E573" s="235"/>
      <c r="F573" s="235"/>
      <c r="G573" s="235"/>
      <c r="H573" s="235"/>
      <c r="I573" s="235"/>
      <c r="J573" s="235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</row>
    <row r="574" spans="1:23" ht="12.75" customHeight="1" x14ac:dyDescent="0.25">
      <c r="A574" s="235"/>
      <c r="B574" s="235"/>
      <c r="C574" s="235"/>
      <c r="D574" s="235"/>
      <c r="E574" s="235"/>
      <c r="F574" s="235"/>
      <c r="G574" s="235"/>
      <c r="H574" s="235"/>
      <c r="I574" s="235"/>
      <c r="J574" s="235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</row>
    <row r="575" spans="1:23" ht="12.75" customHeight="1" x14ac:dyDescent="0.25">
      <c r="A575" s="235"/>
      <c r="B575" s="235"/>
      <c r="C575" s="235"/>
      <c r="D575" s="235"/>
      <c r="E575" s="235"/>
      <c r="F575" s="235"/>
      <c r="G575" s="235"/>
      <c r="H575" s="235"/>
      <c r="I575" s="235"/>
      <c r="J575" s="235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</row>
    <row r="576" spans="1:23" ht="12.75" customHeight="1" x14ac:dyDescent="0.25">
      <c r="A576" s="235"/>
      <c r="B576" s="235"/>
      <c r="C576" s="235"/>
      <c r="D576" s="235"/>
      <c r="E576" s="235"/>
      <c r="F576" s="235"/>
      <c r="G576" s="235"/>
      <c r="H576" s="235"/>
      <c r="I576" s="235"/>
      <c r="J576" s="235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</row>
    <row r="577" spans="1:23" ht="12.75" customHeight="1" x14ac:dyDescent="0.25">
      <c r="A577" s="235"/>
      <c r="B577" s="235"/>
      <c r="C577" s="235"/>
      <c r="D577" s="235"/>
      <c r="E577" s="235"/>
      <c r="F577" s="235"/>
      <c r="G577" s="235"/>
      <c r="H577" s="235"/>
      <c r="I577" s="235"/>
      <c r="J577" s="235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</row>
    <row r="578" spans="1:23" ht="12.75" customHeight="1" x14ac:dyDescent="0.25">
      <c r="A578" s="235"/>
      <c r="B578" s="235"/>
      <c r="C578" s="235"/>
      <c r="D578" s="235"/>
      <c r="E578" s="235"/>
      <c r="F578" s="235"/>
      <c r="G578" s="235"/>
      <c r="H578" s="235"/>
      <c r="I578" s="235"/>
      <c r="J578" s="235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</row>
    <row r="579" spans="1:23" ht="12.75" customHeight="1" x14ac:dyDescent="0.25">
      <c r="A579" s="235"/>
      <c r="B579" s="235"/>
      <c r="C579" s="235"/>
      <c r="D579" s="235"/>
      <c r="E579" s="235"/>
      <c r="F579" s="235"/>
      <c r="G579" s="235"/>
      <c r="H579" s="235"/>
      <c r="I579" s="235"/>
      <c r="J579" s="235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</row>
    <row r="580" spans="1:23" ht="12.75" customHeight="1" x14ac:dyDescent="0.25">
      <c r="A580" s="235"/>
      <c r="B580" s="235"/>
      <c r="C580" s="235"/>
      <c r="D580" s="235"/>
      <c r="E580" s="235"/>
      <c r="F580" s="235"/>
      <c r="G580" s="235"/>
      <c r="H580" s="235"/>
      <c r="I580" s="235"/>
      <c r="J580" s="235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</row>
    <row r="581" spans="1:23" ht="12.75" customHeight="1" x14ac:dyDescent="0.25">
      <c r="A581" s="235"/>
      <c r="B581" s="235"/>
      <c r="C581" s="235"/>
      <c r="D581" s="235"/>
      <c r="E581" s="235"/>
      <c r="F581" s="235"/>
      <c r="G581" s="235"/>
      <c r="H581" s="235"/>
      <c r="I581" s="235"/>
      <c r="J581" s="235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</row>
    <row r="582" spans="1:23" ht="12.75" customHeight="1" x14ac:dyDescent="0.25">
      <c r="A582" s="235"/>
      <c r="B582" s="235"/>
      <c r="C582" s="235"/>
      <c r="D582" s="235"/>
      <c r="E582" s="235"/>
      <c r="F582" s="235"/>
      <c r="G582" s="235"/>
      <c r="H582" s="235"/>
      <c r="I582" s="235"/>
      <c r="J582" s="235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</row>
    <row r="583" spans="1:23" ht="12.75" customHeight="1" x14ac:dyDescent="0.25">
      <c r="A583" s="235"/>
      <c r="B583" s="235"/>
      <c r="C583" s="235"/>
      <c r="D583" s="235"/>
      <c r="E583" s="235"/>
      <c r="F583" s="235"/>
      <c r="G583" s="235"/>
      <c r="H583" s="235"/>
      <c r="I583" s="235"/>
      <c r="J583" s="235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</row>
    <row r="584" spans="1:23" ht="12.75" customHeight="1" x14ac:dyDescent="0.25">
      <c r="A584" s="235"/>
      <c r="B584" s="235"/>
      <c r="C584" s="235"/>
      <c r="D584" s="235"/>
      <c r="E584" s="235"/>
      <c r="F584" s="235"/>
      <c r="G584" s="235"/>
      <c r="H584" s="235"/>
      <c r="I584" s="235"/>
      <c r="J584" s="235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</row>
    <row r="585" spans="1:23" ht="12.75" customHeight="1" x14ac:dyDescent="0.25">
      <c r="A585" s="235"/>
      <c r="B585" s="235"/>
      <c r="C585" s="235"/>
      <c r="D585" s="235"/>
      <c r="E585" s="235"/>
      <c r="F585" s="235"/>
      <c r="G585" s="235"/>
      <c r="H585" s="235"/>
      <c r="I585" s="235"/>
      <c r="J585" s="235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</row>
    <row r="586" spans="1:23" ht="12.75" customHeight="1" x14ac:dyDescent="0.25">
      <c r="A586" s="235"/>
      <c r="B586" s="235"/>
      <c r="C586" s="235"/>
      <c r="D586" s="235"/>
      <c r="E586" s="235"/>
      <c r="F586" s="235"/>
      <c r="G586" s="235"/>
      <c r="H586" s="235"/>
      <c r="I586" s="235"/>
      <c r="J586" s="235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</row>
    <row r="587" spans="1:23" ht="12.75" customHeight="1" x14ac:dyDescent="0.25">
      <c r="A587" s="235"/>
      <c r="B587" s="235"/>
      <c r="C587" s="235"/>
      <c r="D587" s="235"/>
      <c r="E587" s="235"/>
      <c r="F587" s="235"/>
      <c r="G587" s="235"/>
      <c r="H587" s="235"/>
      <c r="I587" s="235"/>
      <c r="J587" s="235"/>
      <c r="K587" s="235"/>
      <c r="L587" s="235"/>
      <c r="M587" s="235"/>
      <c r="N587" s="235"/>
      <c r="O587" s="235"/>
      <c r="P587" s="235"/>
      <c r="Q587" s="235"/>
      <c r="R587" s="235"/>
      <c r="S587" s="235"/>
      <c r="T587" s="235"/>
      <c r="U587" s="235"/>
      <c r="V587" s="235"/>
      <c r="W587" s="235"/>
    </row>
    <row r="588" spans="1:23" ht="12.75" customHeight="1" x14ac:dyDescent="0.25">
      <c r="A588" s="235"/>
      <c r="B588" s="235"/>
      <c r="C588" s="235"/>
      <c r="D588" s="235"/>
      <c r="E588" s="235"/>
      <c r="F588" s="235"/>
      <c r="G588" s="235"/>
      <c r="H588" s="235"/>
      <c r="I588" s="235"/>
      <c r="J588" s="235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</row>
    <row r="589" spans="1:23" ht="12.75" customHeight="1" x14ac:dyDescent="0.25">
      <c r="A589" s="235"/>
      <c r="B589" s="235"/>
      <c r="C589" s="235"/>
      <c r="D589" s="235"/>
      <c r="E589" s="235"/>
      <c r="F589" s="235"/>
      <c r="G589" s="235"/>
      <c r="H589" s="235"/>
      <c r="I589" s="235"/>
      <c r="J589" s="235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</row>
    <row r="590" spans="1:23" ht="12.75" customHeight="1" x14ac:dyDescent="0.25">
      <c r="A590" s="235"/>
      <c r="B590" s="235"/>
      <c r="C590" s="235"/>
      <c r="D590" s="235"/>
      <c r="E590" s="235"/>
      <c r="F590" s="235"/>
      <c r="G590" s="235"/>
      <c r="H590" s="235"/>
      <c r="I590" s="235"/>
      <c r="J590" s="235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</row>
    <row r="591" spans="1:23" ht="12.75" customHeight="1" x14ac:dyDescent="0.25">
      <c r="A591" s="235"/>
      <c r="B591" s="235"/>
      <c r="C591" s="235"/>
      <c r="D591" s="235"/>
      <c r="E591" s="235"/>
      <c r="F591" s="235"/>
      <c r="G591" s="235"/>
      <c r="H591" s="235"/>
      <c r="I591" s="235"/>
      <c r="J591" s="235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</row>
    <row r="592" spans="1:23" ht="12.75" customHeight="1" x14ac:dyDescent="0.25">
      <c r="A592" s="235"/>
      <c r="B592" s="235"/>
      <c r="C592" s="235"/>
      <c r="D592" s="235"/>
      <c r="E592" s="235"/>
      <c r="F592" s="235"/>
      <c r="G592" s="235"/>
      <c r="H592" s="235"/>
      <c r="I592" s="235"/>
      <c r="J592" s="235"/>
      <c r="K592" s="235"/>
      <c r="L592" s="235"/>
      <c r="M592" s="235"/>
      <c r="N592" s="235"/>
      <c r="O592" s="235"/>
      <c r="P592" s="235"/>
      <c r="Q592" s="235"/>
      <c r="R592" s="235"/>
      <c r="S592" s="235"/>
      <c r="T592" s="235"/>
      <c r="U592" s="235"/>
      <c r="V592" s="235"/>
      <c r="W592" s="235"/>
    </row>
    <row r="593" spans="1:23" ht="12.75" customHeight="1" x14ac:dyDescent="0.25">
      <c r="A593" s="235"/>
      <c r="B593" s="235"/>
      <c r="C593" s="235"/>
      <c r="D593" s="235"/>
      <c r="E593" s="235"/>
      <c r="F593" s="235"/>
      <c r="G593" s="235"/>
      <c r="H593" s="235"/>
      <c r="I593" s="235"/>
      <c r="J593" s="235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</row>
    <row r="594" spans="1:23" ht="12.75" customHeight="1" x14ac:dyDescent="0.25">
      <c r="A594" s="235"/>
      <c r="B594" s="235"/>
      <c r="C594" s="235"/>
      <c r="D594" s="235"/>
      <c r="E594" s="235"/>
      <c r="F594" s="235"/>
      <c r="G594" s="235"/>
      <c r="H594" s="235"/>
      <c r="I594" s="235"/>
      <c r="J594" s="235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</row>
    <row r="595" spans="1:23" ht="12.75" customHeight="1" x14ac:dyDescent="0.25">
      <c r="A595" s="235"/>
      <c r="B595" s="235"/>
      <c r="C595" s="235"/>
      <c r="D595" s="235"/>
      <c r="E595" s="235"/>
      <c r="F595" s="235"/>
      <c r="G595" s="235"/>
      <c r="H595" s="235"/>
      <c r="I595" s="235"/>
      <c r="J595" s="235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</row>
    <row r="596" spans="1:23" ht="12.75" customHeight="1" x14ac:dyDescent="0.25">
      <c r="A596" s="235"/>
      <c r="B596" s="235"/>
      <c r="C596" s="235"/>
      <c r="D596" s="235"/>
      <c r="E596" s="235"/>
      <c r="F596" s="235"/>
      <c r="G596" s="235"/>
      <c r="H596" s="235"/>
      <c r="I596" s="235"/>
      <c r="J596" s="235"/>
      <c r="K596" s="235"/>
      <c r="L596" s="235"/>
      <c r="M596" s="235"/>
      <c r="N596" s="235"/>
      <c r="O596" s="235"/>
      <c r="P596" s="235"/>
      <c r="Q596" s="235"/>
      <c r="R596" s="235"/>
      <c r="S596" s="235"/>
      <c r="T596" s="235"/>
      <c r="U596" s="235"/>
      <c r="V596" s="235"/>
      <c r="W596" s="235"/>
    </row>
    <row r="597" spans="1:23" ht="12.75" customHeight="1" x14ac:dyDescent="0.25">
      <c r="A597" s="235"/>
      <c r="B597" s="235"/>
      <c r="C597" s="235"/>
      <c r="D597" s="235"/>
      <c r="E597" s="235"/>
      <c r="F597" s="235"/>
      <c r="G597" s="235"/>
      <c r="H597" s="235"/>
      <c r="I597" s="235"/>
      <c r="J597" s="235"/>
      <c r="K597" s="235"/>
      <c r="L597" s="235"/>
      <c r="M597" s="235"/>
      <c r="N597" s="235"/>
      <c r="O597" s="235"/>
      <c r="P597" s="235"/>
      <c r="Q597" s="235"/>
      <c r="R597" s="235"/>
      <c r="S597" s="235"/>
      <c r="T597" s="235"/>
      <c r="U597" s="235"/>
      <c r="V597" s="235"/>
      <c r="W597" s="235"/>
    </row>
    <row r="598" spans="1:23" ht="12.75" customHeight="1" x14ac:dyDescent="0.25">
      <c r="A598" s="235"/>
      <c r="B598" s="235"/>
      <c r="C598" s="235"/>
      <c r="D598" s="235"/>
      <c r="E598" s="235"/>
      <c r="F598" s="235"/>
      <c r="G598" s="235"/>
      <c r="H598" s="235"/>
      <c r="I598" s="235"/>
      <c r="J598" s="235"/>
      <c r="K598" s="235"/>
      <c r="L598" s="235"/>
      <c r="M598" s="235"/>
      <c r="N598" s="235"/>
      <c r="O598" s="235"/>
      <c r="P598" s="235"/>
      <c r="Q598" s="235"/>
      <c r="R598" s="235"/>
      <c r="S598" s="235"/>
      <c r="T598" s="235"/>
      <c r="U598" s="235"/>
      <c r="V598" s="235"/>
      <c r="W598" s="235"/>
    </row>
    <row r="599" spans="1:23" ht="12.75" customHeight="1" x14ac:dyDescent="0.25">
      <c r="A599" s="235"/>
      <c r="B599" s="235"/>
      <c r="C599" s="235"/>
      <c r="D599" s="235"/>
      <c r="E599" s="235"/>
      <c r="F599" s="235"/>
      <c r="G599" s="235"/>
      <c r="H599" s="235"/>
      <c r="I599" s="235"/>
      <c r="J599" s="235"/>
      <c r="K599" s="235"/>
      <c r="L599" s="235"/>
      <c r="M599" s="235"/>
      <c r="N599" s="235"/>
      <c r="O599" s="235"/>
      <c r="P599" s="235"/>
      <c r="Q599" s="235"/>
      <c r="R599" s="235"/>
      <c r="S599" s="235"/>
      <c r="T599" s="235"/>
      <c r="U599" s="235"/>
      <c r="V599" s="235"/>
      <c r="W599" s="235"/>
    </row>
    <row r="600" spans="1:23" ht="12.75" customHeight="1" x14ac:dyDescent="0.25">
      <c r="A600" s="235"/>
      <c r="B600" s="235"/>
      <c r="C600" s="235"/>
      <c r="D600" s="235"/>
      <c r="E600" s="235"/>
      <c r="F600" s="235"/>
      <c r="G600" s="235"/>
      <c r="H600" s="235"/>
      <c r="I600" s="235"/>
      <c r="J600" s="235"/>
      <c r="K600" s="235"/>
      <c r="L600" s="235"/>
      <c r="M600" s="235"/>
      <c r="N600" s="235"/>
      <c r="O600" s="235"/>
      <c r="P600" s="235"/>
      <c r="Q600" s="235"/>
      <c r="R600" s="235"/>
      <c r="S600" s="235"/>
      <c r="T600" s="235"/>
      <c r="U600" s="235"/>
      <c r="V600" s="235"/>
      <c r="W600" s="235"/>
    </row>
    <row r="601" spans="1:23" ht="12.75" customHeight="1" x14ac:dyDescent="0.25">
      <c r="A601" s="235"/>
      <c r="B601" s="235"/>
      <c r="C601" s="235"/>
      <c r="D601" s="235"/>
      <c r="E601" s="235"/>
      <c r="F601" s="235"/>
      <c r="G601" s="235"/>
      <c r="H601" s="235"/>
      <c r="I601" s="235"/>
      <c r="J601" s="235"/>
      <c r="K601" s="235"/>
      <c r="L601" s="235"/>
      <c r="M601" s="235"/>
      <c r="N601" s="235"/>
      <c r="O601" s="235"/>
      <c r="P601" s="235"/>
      <c r="Q601" s="235"/>
      <c r="R601" s="235"/>
      <c r="S601" s="235"/>
      <c r="T601" s="235"/>
      <c r="U601" s="235"/>
      <c r="V601" s="235"/>
      <c r="W601" s="235"/>
    </row>
    <row r="602" spans="1:23" ht="12.75" customHeight="1" x14ac:dyDescent="0.25">
      <c r="A602" s="235"/>
      <c r="B602" s="235"/>
      <c r="C602" s="235"/>
      <c r="D602" s="235"/>
      <c r="E602" s="235"/>
      <c r="F602" s="235"/>
      <c r="G602" s="235"/>
      <c r="H602" s="235"/>
      <c r="I602" s="235"/>
      <c r="J602" s="235"/>
      <c r="K602" s="235"/>
      <c r="L602" s="235"/>
      <c r="M602" s="235"/>
      <c r="N602" s="235"/>
      <c r="O602" s="235"/>
      <c r="P602" s="235"/>
      <c r="Q602" s="235"/>
      <c r="R602" s="235"/>
      <c r="S602" s="235"/>
      <c r="T602" s="235"/>
      <c r="U602" s="235"/>
      <c r="V602" s="235"/>
      <c r="W602" s="235"/>
    </row>
    <row r="603" spans="1:23" ht="12.75" customHeight="1" x14ac:dyDescent="0.25">
      <c r="A603" s="235"/>
      <c r="B603" s="235"/>
      <c r="C603" s="235"/>
      <c r="D603" s="235"/>
      <c r="E603" s="235"/>
      <c r="F603" s="235"/>
      <c r="G603" s="235"/>
      <c r="H603" s="235"/>
      <c r="I603" s="235"/>
      <c r="J603" s="235"/>
      <c r="K603" s="235"/>
      <c r="L603" s="235"/>
      <c r="M603" s="235"/>
      <c r="N603" s="235"/>
      <c r="O603" s="235"/>
      <c r="P603" s="235"/>
      <c r="Q603" s="235"/>
      <c r="R603" s="235"/>
      <c r="S603" s="235"/>
      <c r="T603" s="235"/>
      <c r="U603" s="235"/>
      <c r="V603" s="235"/>
      <c r="W603" s="235"/>
    </row>
    <row r="604" spans="1:23" ht="12.75" customHeight="1" x14ac:dyDescent="0.25">
      <c r="A604" s="235"/>
      <c r="B604" s="235"/>
      <c r="C604" s="235"/>
      <c r="D604" s="235"/>
      <c r="E604" s="235"/>
      <c r="F604" s="235"/>
      <c r="G604" s="235"/>
      <c r="H604" s="235"/>
      <c r="I604" s="235"/>
      <c r="J604" s="235"/>
      <c r="K604" s="235"/>
      <c r="L604" s="235"/>
      <c r="M604" s="235"/>
      <c r="N604" s="235"/>
      <c r="O604" s="235"/>
      <c r="P604" s="235"/>
      <c r="Q604" s="235"/>
      <c r="R604" s="235"/>
      <c r="S604" s="235"/>
      <c r="T604" s="235"/>
      <c r="U604" s="235"/>
      <c r="V604" s="235"/>
      <c r="W604" s="235"/>
    </row>
    <row r="605" spans="1:23" ht="12.75" customHeight="1" x14ac:dyDescent="0.25">
      <c r="A605" s="235"/>
      <c r="B605" s="235"/>
      <c r="C605" s="235"/>
      <c r="D605" s="235"/>
      <c r="E605" s="235"/>
      <c r="F605" s="235"/>
      <c r="G605" s="235"/>
      <c r="H605" s="235"/>
      <c r="I605" s="235"/>
      <c r="J605" s="235"/>
      <c r="K605" s="235"/>
      <c r="L605" s="235"/>
      <c r="M605" s="235"/>
      <c r="N605" s="235"/>
      <c r="O605" s="235"/>
      <c r="P605" s="235"/>
      <c r="Q605" s="235"/>
      <c r="R605" s="235"/>
      <c r="S605" s="235"/>
      <c r="T605" s="235"/>
      <c r="U605" s="235"/>
      <c r="V605" s="235"/>
      <c r="W605" s="235"/>
    </row>
    <row r="606" spans="1:23" ht="12.75" customHeight="1" x14ac:dyDescent="0.25">
      <c r="A606" s="235"/>
      <c r="B606" s="235"/>
      <c r="C606" s="235"/>
      <c r="D606" s="235"/>
      <c r="E606" s="235"/>
      <c r="F606" s="235"/>
      <c r="G606" s="235"/>
      <c r="H606" s="235"/>
      <c r="I606" s="235"/>
      <c r="J606" s="235"/>
      <c r="K606" s="235"/>
      <c r="L606" s="235"/>
      <c r="M606" s="235"/>
      <c r="N606" s="235"/>
      <c r="O606" s="235"/>
      <c r="P606" s="235"/>
      <c r="Q606" s="235"/>
      <c r="R606" s="235"/>
      <c r="S606" s="235"/>
      <c r="T606" s="235"/>
      <c r="U606" s="235"/>
      <c r="V606" s="235"/>
      <c r="W606" s="235"/>
    </row>
    <row r="607" spans="1:23" ht="12.75" customHeight="1" x14ac:dyDescent="0.25">
      <c r="A607" s="235"/>
      <c r="B607" s="235"/>
      <c r="C607" s="235"/>
      <c r="D607" s="235"/>
      <c r="E607" s="235"/>
      <c r="F607" s="235"/>
      <c r="G607" s="235"/>
      <c r="H607" s="235"/>
      <c r="I607" s="235"/>
      <c r="J607" s="235"/>
      <c r="K607" s="235"/>
      <c r="L607" s="235"/>
      <c r="M607" s="235"/>
      <c r="N607" s="235"/>
      <c r="O607" s="235"/>
      <c r="P607" s="235"/>
      <c r="Q607" s="235"/>
      <c r="R607" s="235"/>
      <c r="S607" s="235"/>
      <c r="T607" s="235"/>
      <c r="U607" s="235"/>
      <c r="V607" s="235"/>
      <c r="W607" s="235"/>
    </row>
    <row r="608" spans="1:23" ht="12.75" customHeight="1" x14ac:dyDescent="0.25">
      <c r="A608" s="235"/>
      <c r="B608" s="235"/>
      <c r="C608" s="235"/>
      <c r="D608" s="235"/>
      <c r="E608" s="235"/>
      <c r="F608" s="235"/>
      <c r="G608" s="235"/>
      <c r="H608" s="235"/>
      <c r="I608" s="235"/>
      <c r="J608" s="235"/>
      <c r="K608" s="235"/>
      <c r="L608" s="235"/>
      <c r="M608" s="235"/>
      <c r="N608" s="235"/>
      <c r="O608" s="235"/>
      <c r="P608" s="235"/>
      <c r="Q608" s="235"/>
      <c r="R608" s="235"/>
      <c r="S608" s="235"/>
      <c r="T608" s="235"/>
      <c r="U608" s="235"/>
      <c r="V608" s="235"/>
      <c r="W608" s="235"/>
    </row>
    <row r="609" spans="1:23" ht="12.75" customHeight="1" x14ac:dyDescent="0.25">
      <c r="A609" s="235"/>
      <c r="B609" s="235"/>
      <c r="C609" s="235"/>
      <c r="D609" s="235"/>
      <c r="E609" s="235"/>
      <c r="F609" s="235"/>
      <c r="G609" s="235"/>
      <c r="H609" s="235"/>
      <c r="I609" s="235"/>
      <c r="J609" s="235"/>
      <c r="K609" s="235"/>
      <c r="L609" s="235"/>
      <c r="M609" s="235"/>
      <c r="N609" s="235"/>
      <c r="O609" s="235"/>
      <c r="P609" s="235"/>
      <c r="Q609" s="235"/>
      <c r="R609" s="235"/>
      <c r="S609" s="235"/>
      <c r="T609" s="235"/>
      <c r="U609" s="235"/>
      <c r="V609" s="235"/>
      <c r="W609" s="235"/>
    </row>
    <row r="610" spans="1:23" ht="12.75" customHeight="1" x14ac:dyDescent="0.25">
      <c r="A610" s="235"/>
      <c r="B610" s="235"/>
      <c r="C610" s="235"/>
      <c r="D610" s="235"/>
      <c r="E610" s="235"/>
      <c r="F610" s="235"/>
      <c r="G610" s="235"/>
      <c r="H610" s="235"/>
      <c r="I610" s="235"/>
      <c r="J610" s="235"/>
      <c r="K610" s="235"/>
      <c r="L610" s="235"/>
      <c r="M610" s="235"/>
      <c r="N610" s="235"/>
      <c r="O610" s="235"/>
      <c r="P610" s="235"/>
      <c r="Q610" s="235"/>
      <c r="R610" s="235"/>
      <c r="S610" s="235"/>
      <c r="T610" s="235"/>
      <c r="U610" s="235"/>
      <c r="V610" s="235"/>
      <c r="W610" s="235"/>
    </row>
    <row r="611" spans="1:23" ht="12.75" customHeight="1" x14ac:dyDescent="0.25">
      <c r="A611" s="235"/>
      <c r="B611" s="235"/>
      <c r="C611" s="235"/>
      <c r="D611" s="235"/>
      <c r="E611" s="235"/>
      <c r="F611" s="235"/>
      <c r="G611" s="235"/>
      <c r="H611" s="235"/>
      <c r="I611" s="235"/>
      <c r="J611" s="235"/>
      <c r="K611" s="235"/>
      <c r="L611" s="235"/>
      <c r="M611" s="235"/>
      <c r="N611" s="235"/>
      <c r="O611" s="235"/>
      <c r="P611" s="235"/>
      <c r="Q611" s="235"/>
      <c r="R611" s="235"/>
      <c r="S611" s="235"/>
      <c r="T611" s="235"/>
      <c r="U611" s="235"/>
      <c r="V611" s="235"/>
      <c r="W611" s="235"/>
    </row>
    <row r="612" spans="1:23" ht="12.75" customHeight="1" x14ac:dyDescent="0.25">
      <c r="A612" s="235"/>
      <c r="B612" s="235"/>
      <c r="C612" s="235"/>
      <c r="D612" s="235"/>
      <c r="E612" s="235"/>
      <c r="F612" s="235"/>
      <c r="G612" s="235"/>
      <c r="H612" s="235"/>
      <c r="I612" s="235"/>
      <c r="J612" s="235"/>
      <c r="K612" s="235"/>
      <c r="L612" s="235"/>
      <c r="M612" s="235"/>
      <c r="N612" s="235"/>
      <c r="O612" s="235"/>
      <c r="P612" s="235"/>
      <c r="Q612" s="235"/>
      <c r="R612" s="235"/>
      <c r="S612" s="235"/>
      <c r="T612" s="235"/>
      <c r="U612" s="235"/>
      <c r="V612" s="235"/>
      <c r="W612" s="235"/>
    </row>
    <row r="613" spans="1:23" ht="12.75" customHeight="1" x14ac:dyDescent="0.25">
      <c r="A613" s="235"/>
      <c r="B613" s="235"/>
      <c r="C613" s="235"/>
      <c r="D613" s="235"/>
      <c r="E613" s="235"/>
      <c r="F613" s="235"/>
      <c r="G613" s="235"/>
      <c r="H613" s="235"/>
      <c r="I613" s="235"/>
      <c r="J613" s="235"/>
      <c r="K613" s="235"/>
      <c r="L613" s="235"/>
      <c r="M613" s="235"/>
      <c r="N613" s="235"/>
      <c r="O613" s="235"/>
      <c r="P613" s="235"/>
      <c r="Q613" s="235"/>
      <c r="R613" s="235"/>
      <c r="S613" s="235"/>
      <c r="T613" s="235"/>
      <c r="U613" s="235"/>
      <c r="V613" s="235"/>
      <c r="W613" s="235"/>
    </row>
    <row r="614" spans="1:23" ht="12.75" customHeight="1" x14ac:dyDescent="0.25">
      <c r="A614" s="235"/>
      <c r="B614" s="235"/>
      <c r="C614" s="235"/>
      <c r="D614" s="235"/>
      <c r="E614" s="235"/>
      <c r="F614" s="235"/>
      <c r="G614" s="235"/>
      <c r="H614" s="235"/>
      <c r="I614" s="235"/>
      <c r="J614" s="235"/>
      <c r="K614" s="235"/>
      <c r="L614" s="235"/>
      <c r="M614" s="235"/>
      <c r="N614" s="235"/>
      <c r="O614" s="235"/>
      <c r="P614" s="235"/>
      <c r="Q614" s="235"/>
      <c r="R614" s="235"/>
      <c r="S614" s="235"/>
      <c r="T614" s="235"/>
      <c r="U614" s="235"/>
      <c r="V614" s="235"/>
      <c r="W614" s="235"/>
    </row>
    <row r="615" spans="1:23" ht="12.75" customHeight="1" x14ac:dyDescent="0.25">
      <c r="A615" s="235"/>
      <c r="B615" s="235"/>
      <c r="C615" s="235"/>
      <c r="D615" s="235"/>
      <c r="E615" s="235"/>
      <c r="F615" s="235"/>
      <c r="G615" s="235"/>
      <c r="H615" s="235"/>
      <c r="I615" s="235"/>
      <c r="J615" s="235"/>
      <c r="K615" s="235"/>
      <c r="L615" s="235"/>
      <c r="M615" s="235"/>
      <c r="N615" s="235"/>
      <c r="O615" s="235"/>
      <c r="P615" s="235"/>
      <c r="Q615" s="235"/>
      <c r="R615" s="235"/>
      <c r="S615" s="235"/>
      <c r="T615" s="235"/>
      <c r="U615" s="235"/>
      <c r="V615" s="235"/>
      <c r="W615" s="235"/>
    </row>
    <row r="616" spans="1:23" ht="12.75" customHeight="1" x14ac:dyDescent="0.25">
      <c r="A616" s="235"/>
      <c r="B616" s="235"/>
      <c r="C616" s="235"/>
      <c r="D616" s="235"/>
      <c r="E616" s="235"/>
      <c r="F616" s="235"/>
      <c r="G616" s="235"/>
      <c r="H616" s="235"/>
      <c r="I616" s="235"/>
      <c r="J616" s="235"/>
      <c r="K616" s="235"/>
      <c r="L616" s="235"/>
      <c r="M616" s="235"/>
      <c r="N616" s="235"/>
      <c r="O616" s="235"/>
      <c r="P616" s="235"/>
      <c r="Q616" s="235"/>
      <c r="R616" s="235"/>
      <c r="S616" s="235"/>
      <c r="T616" s="235"/>
      <c r="U616" s="235"/>
      <c r="V616" s="235"/>
      <c r="W616" s="235"/>
    </row>
    <row r="617" spans="1:23" ht="12.75" customHeight="1" x14ac:dyDescent="0.25">
      <c r="A617" s="235"/>
      <c r="B617" s="235"/>
      <c r="C617" s="235"/>
      <c r="D617" s="235"/>
      <c r="E617" s="235"/>
      <c r="F617" s="235"/>
      <c r="G617" s="235"/>
      <c r="H617" s="235"/>
      <c r="I617" s="235"/>
      <c r="J617" s="235"/>
      <c r="K617" s="235"/>
      <c r="L617" s="235"/>
      <c r="M617" s="235"/>
      <c r="N617" s="235"/>
      <c r="O617" s="235"/>
      <c r="P617" s="235"/>
      <c r="Q617" s="235"/>
      <c r="R617" s="235"/>
      <c r="S617" s="235"/>
      <c r="T617" s="235"/>
      <c r="U617" s="235"/>
      <c r="V617" s="235"/>
      <c r="W617" s="235"/>
    </row>
    <row r="618" spans="1:23" ht="12.75" customHeight="1" x14ac:dyDescent="0.25">
      <c r="A618" s="235"/>
      <c r="B618" s="235"/>
      <c r="C618" s="235"/>
      <c r="D618" s="235"/>
      <c r="E618" s="235"/>
      <c r="F618" s="235"/>
      <c r="G618" s="235"/>
      <c r="H618" s="235"/>
      <c r="I618" s="235"/>
      <c r="J618" s="235"/>
      <c r="K618" s="235"/>
      <c r="L618" s="235"/>
      <c r="M618" s="235"/>
      <c r="N618" s="235"/>
      <c r="O618" s="235"/>
      <c r="P618" s="235"/>
      <c r="Q618" s="235"/>
      <c r="R618" s="235"/>
      <c r="S618" s="235"/>
      <c r="T618" s="235"/>
      <c r="U618" s="235"/>
      <c r="V618" s="235"/>
      <c r="W618" s="235"/>
    </row>
    <row r="619" spans="1:23" ht="12.75" customHeight="1" x14ac:dyDescent="0.25">
      <c r="A619" s="235"/>
      <c r="B619" s="235"/>
      <c r="C619" s="235"/>
      <c r="D619" s="235"/>
      <c r="E619" s="235"/>
      <c r="F619" s="235"/>
      <c r="G619" s="235"/>
      <c r="H619" s="235"/>
      <c r="I619" s="235"/>
      <c r="J619" s="235"/>
      <c r="K619" s="235"/>
      <c r="L619" s="235"/>
      <c r="M619" s="235"/>
      <c r="N619" s="235"/>
      <c r="O619" s="235"/>
      <c r="P619" s="235"/>
      <c r="Q619" s="235"/>
      <c r="R619" s="235"/>
      <c r="S619" s="235"/>
      <c r="T619" s="235"/>
      <c r="U619" s="235"/>
      <c r="V619" s="235"/>
      <c r="W619" s="235"/>
    </row>
    <row r="620" spans="1:23" ht="12.75" customHeight="1" x14ac:dyDescent="0.25">
      <c r="A620" s="235"/>
      <c r="B620" s="235"/>
      <c r="C620" s="235"/>
      <c r="D620" s="235"/>
      <c r="E620" s="235"/>
      <c r="F620" s="235"/>
      <c r="G620" s="235"/>
      <c r="H620" s="235"/>
      <c r="I620" s="235"/>
      <c r="J620" s="235"/>
      <c r="K620" s="235"/>
      <c r="L620" s="235"/>
      <c r="M620" s="235"/>
      <c r="N620" s="235"/>
      <c r="O620" s="235"/>
      <c r="P620" s="235"/>
      <c r="Q620" s="235"/>
      <c r="R620" s="235"/>
      <c r="S620" s="235"/>
      <c r="T620" s="235"/>
      <c r="U620" s="235"/>
      <c r="V620" s="235"/>
      <c r="W620" s="235"/>
    </row>
    <row r="621" spans="1:23" ht="12.75" customHeight="1" x14ac:dyDescent="0.25">
      <c r="A621" s="235"/>
      <c r="B621" s="235"/>
      <c r="C621" s="235"/>
      <c r="D621" s="235"/>
      <c r="E621" s="235"/>
      <c r="F621" s="235"/>
      <c r="G621" s="235"/>
      <c r="H621" s="235"/>
      <c r="I621" s="235"/>
      <c r="J621" s="235"/>
      <c r="K621" s="235"/>
      <c r="L621" s="235"/>
      <c r="M621" s="235"/>
      <c r="N621" s="235"/>
      <c r="O621" s="235"/>
      <c r="P621" s="235"/>
      <c r="Q621" s="235"/>
      <c r="R621" s="235"/>
      <c r="S621" s="235"/>
      <c r="T621" s="235"/>
      <c r="U621" s="235"/>
      <c r="V621" s="235"/>
      <c r="W621" s="235"/>
    </row>
    <row r="622" spans="1:23" ht="12.75" customHeight="1" x14ac:dyDescent="0.25">
      <c r="A622" s="235"/>
      <c r="B622" s="235"/>
      <c r="C622" s="235"/>
      <c r="D622" s="235"/>
      <c r="E622" s="235"/>
      <c r="F622" s="235"/>
      <c r="G622" s="235"/>
      <c r="H622" s="235"/>
      <c r="I622" s="235"/>
      <c r="J622" s="235"/>
      <c r="K622" s="235"/>
      <c r="L622" s="235"/>
      <c r="M622" s="235"/>
      <c r="N622" s="235"/>
      <c r="O622" s="235"/>
      <c r="P622" s="235"/>
      <c r="Q622" s="235"/>
      <c r="R622" s="235"/>
      <c r="S622" s="235"/>
      <c r="T622" s="235"/>
      <c r="U622" s="235"/>
      <c r="V622" s="235"/>
      <c r="W622" s="235"/>
    </row>
    <row r="623" spans="1:23" ht="12.75" customHeight="1" x14ac:dyDescent="0.25">
      <c r="A623" s="235"/>
      <c r="B623" s="235"/>
      <c r="C623" s="235"/>
      <c r="D623" s="235"/>
      <c r="E623" s="235"/>
      <c r="F623" s="235"/>
      <c r="G623" s="235"/>
      <c r="H623" s="235"/>
      <c r="I623" s="235"/>
      <c r="J623" s="235"/>
      <c r="K623" s="235"/>
      <c r="L623" s="235"/>
      <c r="M623" s="235"/>
      <c r="N623" s="235"/>
      <c r="O623" s="235"/>
      <c r="P623" s="235"/>
      <c r="Q623" s="235"/>
      <c r="R623" s="235"/>
      <c r="S623" s="235"/>
      <c r="T623" s="235"/>
      <c r="U623" s="235"/>
      <c r="V623" s="235"/>
      <c r="W623" s="235"/>
    </row>
    <row r="624" spans="1:23" ht="12.75" customHeight="1" x14ac:dyDescent="0.25">
      <c r="A624" s="235"/>
      <c r="B624" s="235"/>
      <c r="C624" s="235"/>
      <c r="D624" s="235"/>
      <c r="E624" s="235"/>
      <c r="F624" s="235"/>
      <c r="G624" s="235"/>
      <c r="H624" s="235"/>
      <c r="I624" s="235"/>
      <c r="J624" s="235"/>
      <c r="K624" s="235"/>
      <c r="L624" s="235"/>
      <c r="M624" s="235"/>
      <c r="N624" s="235"/>
      <c r="O624" s="235"/>
      <c r="P624" s="235"/>
      <c r="Q624" s="235"/>
      <c r="R624" s="235"/>
      <c r="S624" s="235"/>
      <c r="T624" s="235"/>
      <c r="U624" s="235"/>
      <c r="V624" s="235"/>
      <c r="W624" s="235"/>
    </row>
    <row r="625" spans="1:23" ht="12.75" customHeight="1" x14ac:dyDescent="0.25">
      <c r="A625" s="235"/>
      <c r="B625" s="235"/>
      <c r="C625" s="235"/>
      <c r="D625" s="235"/>
      <c r="E625" s="235"/>
      <c r="F625" s="235"/>
      <c r="G625" s="235"/>
      <c r="H625" s="235"/>
      <c r="I625" s="235"/>
      <c r="J625" s="235"/>
      <c r="K625" s="235"/>
      <c r="L625" s="235"/>
      <c r="M625" s="235"/>
      <c r="N625" s="235"/>
      <c r="O625" s="235"/>
      <c r="P625" s="235"/>
      <c r="Q625" s="235"/>
      <c r="R625" s="235"/>
      <c r="S625" s="235"/>
      <c r="T625" s="235"/>
      <c r="U625" s="235"/>
      <c r="V625" s="235"/>
      <c r="W625" s="235"/>
    </row>
    <row r="626" spans="1:23" ht="12.75" customHeight="1" x14ac:dyDescent="0.25">
      <c r="A626" s="235"/>
      <c r="B626" s="235"/>
      <c r="C626" s="235"/>
      <c r="D626" s="235"/>
      <c r="E626" s="235"/>
      <c r="F626" s="235"/>
      <c r="G626" s="235"/>
      <c r="H626" s="235"/>
      <c r="I626" s="235"/>
      <c r="J626" s="235"/>
      <c r="K626" s="235"/>
      <c r="L626" s="235"/>
      <c r="M626" s="235"/>
      <c r="N626" s="235"/>
      <c r="O626" s="235"/>
      <c r="P626" s="235"/>
      <c r="Q626" s="235"/>
      <c r="R626" s="235"/>
      <c r="S626" s="235"/>
      <c r="T626" s="235"/>
      <c r="U626" s="235"/>
      <c r="V626" s="235"/>
      <c r="W626" s="235"/>
    </row>
    <row r="627" spans="1:23" ht="12.75" customHeight="1" x14ac:dyDescent="0.25">
      <c r="A627" s="235"/>
      <c r="B627" s="235"/>
      <c r="C627" s="235"/>
      <c r="D627" s="235"/>
      <c r="E627" s="235"/>
      <c r="F627" s="235"/>
      <c r="G627" s="235"/>
      <c r="H627" s="235"/>
      <c r="I627" s="235"/>
      <c r="J627" s="235"/>
      <c r="K627" s="235"/>
      <c r="L627" s="235"/>
      <c r="M627" s="235"/>
      <c r="N627" s="235"/>
      <c r="O627" s="235"/>
      <c r="P627" s="235"/>
      <c r="Q627" s="235"/>
      <c r="R627" s="235"/>
      <c r="S627" s="235"/>
      <c r="T627" s="235"/>
      <c r="U627" s="235"/>
      <c r="V627" s="235"/>
      <c r="W627" s="235"/>
    </row>
    <row r="628" spans="1:23" ht="12.75" customHeight="1" x14ac:dyDescent="0.25">
      <c r="A628" s="235"/>
      <c r="B628" s="235"/>
      <c r="C628" s="235"/>
      <c r="D628" s="235"/>
      <c r="E628" s="235"/>
      <c r="F628" s="235"/>
      <c r="G628" s="235"/>
      <c r="H628" s="235"/>
      <c r="I628" s="235"/>
      <c r="J628" s="235"/>
      <c r="K628" s="235"/>
      <c r="L628" s="235"/>
      <c r="M628" s="235"/>
      <c r="N628" s="235"/>
      <c r="O628" s="235"/>
      <c r="P628" s="235"/>
      <c r="Q628" s="235"/>
      <c r="R628" s="235"/>
      <c r="S628" s="235"/>
      <c r="T628" s="235"/>
      <c r="U628" s="235"/>
      <c r="V628" s="235"/>
      <c r="W628" s="235"/>
    </row>
    <row r="629" spans="1:23" ht="12.75" customHeight="1" x14ac:dyDescent="0.25">
      <c r="A629" s="235"/>
      <c r="B629" s="235"/>
      <c r="C629" s="235"/>
      <c r="D629" s="235"/>
      <c r="E629" s="235"/>
      <c r="F629" s="235"/>
      <c r="G629" s="235"/>
      <c r="H629" s="235"/>
      <c r="I629" s="235"/>
      <c r="J629" s="235"/>
      <c r="K629" s="235"/>
      <c r="L629" s="235"/>
      <c r="M629" s="235"/>
      <c r="N629" s="235"/>
      <c r="O629" s="235"/>
      <c r="P629" s="235"/>
      <c r="Q629" s="235"/>
      <c r="R629" s="235"/>
      <c r="S629" s="235"/>
      <c r="T629" s="235"/>
      <c r="U629" s="235"/>
      <c r="V629" s="235"/>
      <c r="W629" s="235"/>
    </row>
    <row r="630" spans="1:23" ht="12.75" customHeight="1" x14ac:dyDescent="0.25">
      <c r="A630" s="235"/>
      <c r="B630" s="235"/>
      <c r="C630" s="235"/>
      <c r="D630" s="235"/>
      <c r="E630" s="235"/>
      <c r="F630" s="235"/>
      <c r="G630" s="235"/>
      <c r="H630" s="235"/>
      <c r="I630" s="235"/>
      <c r="J630" s="235"/>
      <c r="K630" s="235"/>
      <c r="L630" s="235"/>
      <c r="M630" s="235"/>
      <c r="N630" s="235"/>
      <c r="O630" s="235"/>
      <c r="P630" s="235"/>
      <c r="Q630" s="235"/>
      <c r="R630" s="235"/>
      <c r="S630" s="235"/>
      <c r="T630" s="235"/>
      <c r="U630" s="235"/>
      <c r="V630" s="235"/>
      <c r="W630" s="235"/>
    </row>
    <row r="631" spans="1:23" ht="12.75" customHeight="1" x14ac:dyDescent="0.25">
      <c r="A631" s="235"/>
      <c r="B631" s="235"/>
      <c r="C631" s="235"/>
      <c r="D631" s="235"/>
      <c r="E631" s="235"/>
      <c r="F631" s="235"/>
      <c r="G631" s="235"/>
      <c r="H631" s="235"/>
      <c r="I631" s="235"/>
      <c r="J631" s="235"/>
      <c r="K631" s="235"/>
      <c r="L631" s="235"/>
      <c r="M631" s="235"/>
      <c r="N631" s="235"/>
      <c r="O631" s="235"/>
      <c r="P631" s="235"/>
      <c r="Q631" s="235"/>
      <c r="R631" s="235"/>
      <c r="S631" s="235"/>
      <c r="T631" s="235"/>
      <c r="U631" s="235"/>
      <c r="V631" s="235"/>
      <c r="W631" s="235"/>
    </row>
    <row r="632" spans="1:23" ht="12.75" customHeight="1" x14ac:dyDescent="0.25">
      <c r="A632" s="235"/>
      <c r="B632" s="235"/>
      <c r="C632" s="235"/>
      <c r="D632" s="235"/>
      <c r="E632" s="235"/>
      <c r="F632" s="235"/>
      <c r="G632" s="235"/>
      <c r="H632" s="235"/>
      <c r="I632" s="235"/>
      <c r="J632" s="235"/>
      <c r="K632" s="235"/>
      <c r="L632" s="235"/>
      <c r="M632" s="235"/>
      <c r="N632" s="235"/>
      <c r="O632" s="235"/>
      <c r="P632" s="235"/>
      <c r="Q632" s="235"/>
      <c r="R632" s="235"/>
      <c r="S632" s="235"/>
      <c r="T632" s="235"/>
      <c r="U632" s="235"/>
      <c r="V632" s="235"/>
      <c r="W632" s="235"/>
    </row>
    <row r="633" spans="1:23" ht="12.75" customHeight="1" x14ac:dyDescent="0.25">
      <c r="A633" s="235"/>
      <c r="B633" s="235"/>
      <c r="C633" s="235"/>
      <c r="D633" s="235"/>
      <c r="E633" s="235"/>
      <c r="F633" s="235"/>
      <c r="G633" s="235"/>
      <c r="H633" s="235"/>
      <c r="I633" s="235"/>
      <c r="J633" s="235"/>
      <c r="K633" s="235"/>
      <c r="L633" s="235"/>
      <c r="M633" s="235"/>
      <c r="N633" s="235"/>
      <c r="O633" s="235"/>
      <c r="P633" s="235"/>
      <c r="Q633" s="235"/>
      <c r="R633" s="235"/>
      <c r="S633" s="235"/>
      <c r="T633" s="235"/>
      <c r="U633" s="235"/>
      <c r="V633" s="235"/>
      <c r="W633" s="235"/>
    </row>
    <row r="634" spans="1:23" ht="12.75" customHeight="1" x14ac:dyDescent="0.25">
      <c r="A634" s="235"/>
      <c r="B634" s="235"/>
      <c r="C634" s="235"/>
      <c r="D634" s="235"/>
      <c r="E634" s="235"/>
      <c r="F634" s="235"/>
      <c r="G634" s="235"/>
      <c r="H634" s="235"/>
      <c r="I634" s="235"/>
      <c r="J634" s="235"/>
      <c r="K634" s="235"/>
      <c r="L634" s="235"/>
      <c r="M634" s="235"/>
      <c r="N634" s="235"/>
      <c r="O634" s="235"/>
      <c r="P634" s="235"/>
      <c r="Q634" s="235"/>
      <c r="R634" s="235"/>
      <c r="S634" s="235"/>
      <c r="T634" s="235"/>
      <c r="U634" s="235"/>
      <c r="V634" s="235"/>
      <c r="W634" s="235"/>
    </row>
    <row r="635" spans="1:23" ht="12.75" customHeight="1" x14ac:dyDescent="0.25">
      <c r="A635" s="235"/>
      <c r="B635" s="235"/>
      <c r="C635" s="235"/>
      <c r="D635" s="235"/>
      <c r="E635" s="235"/>
      <c r="F635" s="235"/>
      <c r="G635" s="235"/>
      <c r="H635" s="235"/>
      <c r="I635" s="235"/>
      <c r="J635" s="235"/>
      <c r="K635" s="235"/>
      <c r="L635" s="235"/>
      <c r="M635" s="235"/>
      <c r="N635" s="235"/>
      <c r="O635" s="235"/>
      <c r="P635" s="235"/>
      <c r="Q635" s="235"/>
      <c r="R635" s="235"/>
      <c r="S635" s="235"/>
      <c r="T635" s="235"/>
      <c r="U635" s="235"/>
      <c r="V635" s="235"/>
      <c r="W635" s="235"/>
    </row>
    <row r="636" spans="1:23" ht="12.75" customHeight="1" x14ac:dyDescent="0.25">
      <c r="A636" s="235"/>
      <c r="B636" s="235"/>
      <c r="C636" s="235"/>
      <c r="D636" s="235"/>
      <c r="E636" s="235"/>
      <c r="F636" s="235"/>
      <c r="G636" s="235"/>
      <c r="H636" s="235"/>
      <c r="I636" s="235"/>
      <c r="J636" s="235"/>
      <c r="K636" s="235"/>
      <c r="L636" s="235"/>
      <c r="M636" s="235"/>
      <c r="N636" s="235"/>
      <c r="O636" s="235"/>
      <c r="P636" s="235"/>
      <c r="Q636" s="235"/>
      <c r="R636" s="235"/>
      <c r="S636" s="235"/>
      <c r="T636" s="235"/>
      <c r="U636" s="235"/>
      <c r="V636" s="235"/>
      <c r="W636" s="235"/>
    </row>
    <row r="637" spans="1:23" ht="12.75" customHeight="1" x14ac:dyDescent="0.25">
      <c r="A637" s="235"/>
      <c r="B637" s="235"/>
      <c r="C637" s="235"/>
      <c r="D637" s="235"/>
      <c r="E637" s="235"/>
      <c r="F637" s="235"/>
      <c r="G637" s="235"/>
      <c r="H637" s="235"/>
      <c r="I637" s="235"/>
      <c r="J637" s="235"/>
      <c r="K637" s="235"/>
      <c r="L637" s="235"/>
      <c r="M637" s="235"/>
      <c r="N637" s="235"/>
      <c r="O637" s="235"/>
      <c r="P637" s="235"/>
      <c r="Q637" s="235"/>
      <c r="R637" s="235"/>
      <c r="S637" s="235"/>
      <c r="T637" s="235"/>
      <c r="U637" s="235"/>
      <c r="V637" s="235"/>
      <c r="W637" s="235"/>
    </row>
    <row r="638" spans="1:23" ht="12.75" customHeight="1" x14ac:dyDescent="0.25">
      <c r="A638" s="235"/>
      <c r="B638" s="235"/>
      <c r="C638" s="235"/>
      <c r="D638" s="235"/>
      <c r="E638" s="235"/>
      <c r="F638" s="235"/>
      <c r="G638" s="235"/>
      <c r="H638" s="235"/>
      <c r="I638" s="235"/>
      <c r="J638" s="235"/>
      <c r="K638" s="235"/>
      <c r="L638" s="235"/>
      <c r="M638" s="235"/>
      <c r="N638" s="235"/>
      <c r="O638" s="235"/>
      <c r="P638" s="235"/>
      <c r="Q638" s="235"/>
      <c r="R638" s="235"/>
      <c r="S638" s="235"/>
      <c r="T638" s="235"/>
      <c r="U638" s="235"/>
      <c r="V638" s="235"/>
      <c r="W638" s="235"/>
    </row>
    <row r="639" spans="1:23" ht="12.75" customHeight="1" x14ac:dyDescent="0.25">
      <c r="A639" s="235"/>
      <c r="B639" s="235"/>
      <c r="C639" s="235"/>
      <c r="D639" s="235"/>
      <c r="E639" s="235"/>
      <c r="F639" s="235"/>
      <c r="G639" s="235"/>
      <c r="H639" s="235"/>
      <c r="I639" s="235"/>
      <c r="J639" s="235"/>
      <c r="K639" s="235"/>
      <c r="L639" s="235"/>
      <c r="M639" s="235"/>
      <c r="N639" s="235"/>
      <c r="O639" s="235"/>
      <c r="P639" s="235"/>
      <c r="Q639" s="235"/>
      <c r="R639" s="235"/>
      <c r="S639" s="235"/>
      <c r="T639" s="235"/>
      <c r="U639" s="235"/>
      <c r="V639" s="235"/>
      <c r="W639" s="235"/>
    </row>
    <row r="640" spans="1:23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</sheetData>
  <sortState ref="B71:J94">
    <sortCondition ref="H71:H94"/>
  </sortState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V1002"/>
  <sheetViews>
    <sheetView zoomScaleNormal="100" workbookViewId="0"/>
  </sheetViews>
  <sheetFormatPr defaultColWidth="14.44140625" defaultRowHeight="15" customHeight="1" x14ac:dyDescent="0.25"/>
  <cols>
    <col min="1" max="2" width="4.6640625" style="6" customWidth="1"/>
    <col min="3" max="4" width="13.6640625" style="6" customWidth="1"/>
    <col min="5" max="5" width="10.6640625" style="6" customWidth="1"/>
    <col min="6" max="7" width="7.6640625" style="6" customWidth="1"/>
    <col min="8" max="14" width="8.6640625" style="6" customWidth="1"/>
    <col min="15" max="15" width="10.33203125" style="6" customWidth="1"/>
    <col min="16" max="22" width="8" style="6" customWidth="1"/>
    <col min="23" max="16384" width="14.44140625" style="6"/>
  </cols>
  <sheetData>
    <row r="1" spans="1:22" ht="18" customHeight="1" x14ac:dyDescent="0.25">
      <c r="A1" s="1" t="s">
        <v>200</v>
      </c>
      <c r="B1" s="2"/>
      <c r="C1" s="1"/>
      <c r="D1" s="1"/>
      <c r="E1" s="3"/>
      <c r="F1" s="4"/>
      <c r="G1" s="4"/>
      <c r="H1" s="4"/>
      <c r="I1" s="4"/>
      <c r="J1" s="4"/>
      <c r="K1" s="4"/>
      <c r="L1" s="4"/>
      <c r="M1" s="4"/>
      <c r="N1" s="4"/>
      <c r="O1" s="5"/>
      <c r="P1" s="5"/>
      <c r="Q1" s="5"/>
      <c r="R1" s="5"/>
      <c r="S1" s="5"/>
      <c r="T1" s="5"/>
      <c r="U1" s="5"/>
      <c r="V1" s="5"/>
    </row>
    <row r="2" spans="1:22" ht="18" customHeight="1" x14ac:dyDescent="0.25">
      <c r="A2" s="133" t="s">
        <v>203</v>
      </c>
      <c r="B2" s="2"/>
      <c r="C2" s="1"/>
      <c r="D2" s="1"/>
      <c r="E2" s="3"/>
      <c r="F2" s="4"/>
      <c r="G2" s="4"/>
      <c r="H2" s="4"/>
      <c r="I2" s="4"/>
      <c r="J2" s="4"/>
      <c r="K2" s="4"/>
      <c r="L2" s="4"/>
      <c r="M2" s="4"/>
      <c r="N2" s="4"/>
      <c r="O2" s="5"/>
      <c r="P2" s="5"/>
      <c r="Q2" s="5"/>
      <c r="R2" s="5"/>
      <c r="S2" s="5"/>
      <c r="T2" s="5"/>
      <c r="U2" s="5"/>
      <c r="V2" s="5"/>
    </row>
    <row r="3" spans="1:22" ht="18" customHeight="1" x14ac:dyDescent="0.25">
      <c r="A3" s="134" t="s">
        <v>201</v>
      </c>
      <c r="B3" s="2"/>
      <c r="C3" s="1"/>
      <c r="D3" s="1"/>
      <c r="E3" s="3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  <c r="U3" s="5"/>
      <c r="V3" s="5"/>
    </row>
    <row r="4" spans="1:22" ht="9.9" customHeight="1" x14ac:dyDescent="0.25">
      <c r="A4" s="2"/>
      <c r="B4" s="2"/>
      <c r="C4" s="2">
        <v>1.1574074074074073E-5</v>
      </c>
      <c r="D4" s="1"/>
      <c r="E4" s="3"/>
      <c r="F4" s="4"/>
      <c r="G4" s="4"/>
      <c r="H4" s="4"/>
      <c r="I4" s="4"/>
      <c r="J4" s="4"/>
      <c r="K4" s="4"/>
      <c r="L4" s="4"/>
      <c r="M4" s="4"/>
      <c r="N4" s="4"/>
      <c r="O4" s="5"/>
      <c r="P4" s="5"/>
      <c r="Q4" s="5"/>
      <c r="R4" s="5"/>
      <c r="S4" s="5"/>
      <c r="T4" s="5"/>
      <c r="U4" s="5"/>
      <c r="V4" s="5"/>
    </row>
    <row r="5" spans="1:22" ht="18" customHeight="1" x14ac:dyDescent="0.25">
      <c r="A5" s="7"/>
      <c r="B5" s="7"/>
      <c r="C5" s="8" t="s">
        <v>37</v>
      </c>
      <c r="D5" s="7"/>
      <c r="E5" s="9"/>
      <c r="F5" s="10"/>
      <c r="G5" s="7"/>
      <c r="H5" s="10"/>
      <c r="I5" s="10"/>
      <c r="J5" s="10"/>
      <c r="K5" s="10"/>
      <c r="L5" s="7"/>
      <c r="M5" s="11"/>
      <c r="N5" s="7"/>
      <c r="O5" s="7"/>
      <c r="P5" s="7"/>
      <c r="Q5" s="7"/>
      <c r="R5" s="7"/>
      <c r="S5" s="7"/>
      <c r="T5" s="7"/>
      <c r="U5" s="7"/>
      <c r="V5" s="7"/>
    </row>
    <row r="6" spans="1:22" ht="18" customHeight="1" x14ac:dyDescent="0.25">
      <c r="A6" s="10"/>
      <c r="B6" s="10"/>
      <c r="C6" s="1" t="s">
        <v>38</v>
      </c>
      <c r="D6" s="7"/>
      <c r="E6" s="33"/>
      <c r="F6" s="7"/>
      <c r="G6" s="7"/>
      <c r="H6" s="10"/>
      <c r="I6" s="10"/>
      <c r="J6" s="10"/>
      <c r="K6" s="7"/>
      <c r="L6" s="7"/>
      <c r="M6" s="10"/>
      <c r="N6" s="7"/>
      <c r="O6" s="7"/>
      <c r="P6" s="7"/>
      <c r="Q6" s="7"/>
      <c r="R6" s="7"/>
      <c r="S6" s="7"/>
      <c r="T6" s="7"/>
      <c r="U6" s="7"/>
      <c r="V6" s="7"/>
    </row>
    <row r="7" spans="1:22" ht="9.9" customHeight="1" thickBot="1" x14ac:dyDescent="0.3">
      <c r="A7" s="10"/>
      <c r="B7" s="10"/>
      <c r="C7" s="1"/>
      <c r="D7" s="7"/>
      <c r="E7" s="33"/>
      <c r="F7" s="7"/>
      <c r="G7" s="7"/>
      <c r="H7" s="10"/>
      <c r="I7" s="10"/>
      <c r="J7" s="10"/>
      <c r="K7" s="7"/>
      <c r="L7" s="7"/>
      <c r="M7" s="10"/>
      <c r="N7" s="7"/>
      <c r="O7" s="7"/>
      <c r="P7" s="7"/>
      <c r="Q7" s="7"/>
      <c r="R7" s="7"/>
      <c r="S7" s="7"/>
      <c r="T7" s="7"/>
      <c r="U7" s="7"/>
      <c r="V7" s="7"/>
    </row>
    <row r="8" spans="1:22" ht="12.75" customHeight="1" x14ac:dyDescent="0.25">
      <c r="A8" s="84" t="s">
        <v>3</v>
      </c>
      <c r="B8" s="126" t="s">
        <v>18</v>
      </c>
      <c r="C8" s="123" t="s">
        <v>4</v>
      </c>
      <c r="D8" s="14" t="s">
        <v>5</v>
      </c>
      <c r="E8" s="15" t="s">
        <v>6</v>
      </c>
      <c r="F8" s="16" t="s">
        <v>7</v>
      </c>
      <c r="G8" s="17" t="s">
        <v>19</v>
      </c>
      <c r="H8" s="83" t="s">
        <v>8</v>
      </c>
      <c r="I8" s="15" t="s">
        <v>9</v>
      </c>
      <c r="J8" s="16" t="s">
        <v>20</v>
      </c>
      <c r="K8" s="15" t="s">
        <v>10</v>
      </c>
      <c r="L8" s="16" t="s">
        <v>202</v>
      </c>
      <c r="M8" s="15" t="s">
        <v>11</v>
      </c>
      <c r="N8" s="82" t="s">
        <v>12</v>
      </c>
      <c r="O8" s="18" t="s">
        <v>13</v>
      </c>
      <c r="P8" s="7"/>
      <c r="Q8" s="7"/>
      <c r="R8" s="7"/>
      <c r="S8" s="7"/>
      <c r="T8" s="7"/>
      <c r="U8" s="7"/>
      <c r="V8" s="7"/>
    </row>
    <row r="9" spans="1:22" ht="12.75" customHeight="1" x14ac:dyDescent="0.25">
      <c r="A9" s="85" t="s">
        <v>21</v>
      </c>
      <c r="B9" s="79" t="s">
        <v>22</v>
      </c>
      <c r="C9" s="124" t="s">
        <v>23</v>
      </c>
      <c r="D9" s="20" t="s">
        <v>24</v>
      </c>
      <c r="E9" s="21" t="s">
        <v>25</v>
      </c>
      <c r="F9" s="22" t="s">
        <v>26</v>
      </c>
      <c r="G9" s="23" t="s">
        <v>27</v>
      </c>
      <c r="H9" s="107"/>
      <c r="I9" s="21" t="s">
        <v>31</v>
      </c>
      <c r="J9" s="22" t="s">
        <v>30</v>
      </c>
      <c r="K9" s="21" t="s">
        <v>29</v>
      </c>
      <c r="L9" s="22" t="s">
        <v>28</v>
      </c>
      <c r="M9" s="21" t="s">
        <v>39</v>
      </c>
      <c r="N9" s="108"/>
      <c r="O9" s="24" t="s">
        <v>32</v>
      </c>
      <c r="P9" s="7"/>
      <c r="Q9" s="7"/>
      <c r="R9" s="7"/>
      <c r="S9" s="7"/>
      <c r="T9" s="7"/>
      <c r="U9" s="7"/>
      <c r="V9" s="7"/>
    </row>
    <row r="10" spans="1:22" ht="13.5" customHeight="1" thickBot="1" x14ac:dyDescent="0.3">
      <c r="A10" s="86"/>
      <c r="B10" s="125"/>
      <c r="C10" s="125"/>
      <c r="D10" s="25"/>
      <c r="E10" s="26"/>
      <c r="F10" s="27"/>
      <c r="G10" s="28"/>
      <c r="H10" s="78"/>
      <c r="I10" s="34"/>
      <c r="J10" s="35" t="s">
        <v>40</v>
      </c>
      <c r="K10" s="34"/>
      <c r="L10" s="145" t="s">
        <v>41</v>
      </c>
      <c r="M10" s="34"/>
      <c r="N10" s="109"/>
      <c r="O10" s="29"/>
      <c r="P10" s="7"/>
      <c r="Q10" s="7"/>
      <c r="R10" s="7"/>
      <c r="S10" s="7"/>
      <c r="T10" s="7"/>
      <c r="U10" s="7"/>
      <c r="V10" s="7"/>
    </row>
    <row r="11" spans="1:22" ht="12.75" customHeight="1" x14ac:dyDescent="0.25">
      <c r="A11" s="110">
        <f t="shared" ref="A11" si="0">A12</f>
        <v>1</v>
      </c>
      <c r="B11" s="114"/>
      <c r="C11" s="52"/>
      <c r="D11" s="30"/>
      <c r="E11" s="139"/>
      <c r="F11" s="140"/>
      <c r="G11" s="31" t="s">
        <v>32</v>
      </c>
      <c r="H11" s="113">
        <v>7.18</v>
      </c>
      <c r="I11" s="32">
        <v>7.07</v>
      </c>
      <c r="J11" s="143" t="s">
        <v>333</v>
      </c>
      <c r="K11" s="131" t="s">
        <v>351</v>
      </c>
      <c r="L11" s="37">
        <v>8.35</v>
      </c>
      <c r="M11" s="131" t="s">
        <v>436</v>
      </c>
      <c r="N11" s="112">
        <v>2.0734953703703705E-3</v>
      </c>
      <c r="O11" s="54">
        <f>O12</f>
        <v>5007</v>
      </c>
      <c r="P11" s="7"/>
      <c r="Q11" s="7"/>
      <c r="R11" s="7"/>
      <c r="S11" s="7"/>
      <c r="T11" s="7"/>
      <c r="U11" s="7"/>
      <c r="V11" s="7"/>
    </row>
    <row r="12" spans="1:22" ht="13.5" customHeight="1" x14ac:dyDescent="0.25">
      <c r="A12" s="118">
        <f>A10+1</f>
        <v>1</v>
      </c>
      <c r="B12" s="119">
        <v>149</v>
      </c>
      <c r="C12" s="56" t="s">
        <v>103</v>
      </c>
      <c r="D12" s="57" t="s">
        <v>104</v>
      </c>
      <c r="E12" s="138" t="s">
        <v>97</v>
      </c>
      <c r="F12" s="137" t="s">
        <v>2</v>
      </c>
      <c r="G12" s="58" t="s">
        <v>35</v>
      </c>
      <c r="H12" s="120">
        <f>IF(ISBLANK(H11),"",TRUNC(58.015*(11.5-H11)^1.81))</f>
        <v>819</v>
      </c>
      <c r="I12" s="59">
        <f>IF(ISBLANK(I11),"",TRUNC(0.14354*(I11*100-220)^1.4))</f>
        <v>830</v>
      </c>
      <c r="J12" s="59">
        <f>IF(ISBLANK(J11),"",TRUNC(51.39*(J11-1.5)^1.05))</f>
        <v>580</v>
      </c>
      <c r="K12" s="59">
        <f>IF(ISBLANK(K11),"",TRUNC(0.8465*(K11*100-75)^1.42))</f>
        <v>536</v>
      </c>
      <c r="L12" s="121">
        <f>IF(ISBLANK(L11),"",TRUNC(20.5173*(15.5-L11)^1.92))</f>
        <v>896</v>
      </c>
      <c r="M12" s="59">
        <f>IF(ISBLANK(M11),"",TRUNC(0.2797*(M11*100-100)^1.35))</f>
        <v>673</v>
      </c>
      <c r="N12" s="122">
        <f>IF(ISBLANK(N11),"",INT(0.08713*(305.5-(N11/$C$4))^1.85))</f>
        <v>673</v>
      </c>
      <c r="O12" s="61">
        <f>SUM(H12:N12)</f>
        <v>5007</v>
      </c>
      <c r="P12" s="7"/>
      <c r="Q12" s="7"/>
      <c r="R12" s="7"/>
      <c r="S12" s="7"/>
      <c r="T12" s="7"/>
      <c r="U12" s="7"/>
      <c r="V12" s="7"/>
    </row>
    <row r="13" spans="1:22" ht="12.75" customHeight="1" x14ac:dyDescent="0.25">
      <c r="A13" s="111">
        <f t="shared" ref="A13" si="1">A14</f>
        <v>2</v>
      </c>
      <c r="B13" s="115"/>
      <c r="C13" s="63"/>
      <c r="D13" s="64"/>
      <c r="E13" s="141"/>
      <c r="F13" s="142"/>
      <c r="G13" s="31" t="s">
        <v>32</v>
      </c>
      <c r="H13" s="116">
        <v>7.53</v>
      </c>
      <c r="I13" s="32">
        <v>6.44</v>
      </c>
      <c r="J13" s="143" t="s">
        <v>336</v>
      </c>
      <c r="K13" s="131" t="s">
        <v>350</v>
      </c>
      <c r="L13" s="100">
        <v>8.2799999999999994</v>
      </c>
      <c r="M13" s="131" t="s">
        <v>434</v>
      </c>
      <c r="N13" s="117">
        <v>2.0247685185185186E-3</v>
      </c>
      <c r="O13" s="66">
        <f>O14</f>
        <v>4891</v>
      </c>
      <c r="P13" s="7"/>
      <c r="Q13" s="7"/>
      <c r="R13" s="7"/>
      <c r="S13" s="7"/>
      <c r="T13" s="7"/>
      <c r="U13" s="7"/>
      <c r="V13" s="7"/>
    </row>
    <row r="14" spans="1:22" ht="13.5" customHeight="1" x14ac:dyDescent="0.25">
      <c r="A14" s="118">
        <f>A12+1</f>
        <v>2</v>
      </c>
      <c r="B14" s="119">
        <v>151</v>
      </c>
      <c r="C14" s="56" t="s">
        <v>107</v>
      </c>
      <c r="D14" s="57" t="s">
        <v>108</v>
      </c>
      <c r="E14" s="138" t="s">
        <v>99</v>
      </c>
      <c r="F14" s="137" t="s">
        <v>2</v>
      </c>
      <c r="G14" s="58" t="s">
        <v>35</v>
      </c>
      <c r="H14" s="120">
        <f>IF(ISBLANK(H13),"",TRUNC(58.015*(11.5-H13)^1.81))</f>
        <v>703</v>
      </c>
      <c r="I14" s="59">
        <f>IF(ISBLANK(I13),"",TRUNC(0.14354*(I13*100-220)^1.4))</f>
        <v>684</v>
      </c>
      <c r="J14" s="59">
        <f>IF(ISBLANK(J13),"",TRUNC(51.39*(J13-1.5)^1.05))</f>
        <v>733</v>
      </c>
      <c r="K14" s="59">
        <f>IF(ISBLANK(K13),"",TRUNC(0.8465*(K13*100-75)^1.42))</f>
        <v>661</v>
      </c>
      <c r="L14" s="121">
        <f>IF(ISBLANK(L13),"",TRUNC(20.5173*(15.5-L13)^1.92))</f>
        <v>913</v>
      </c>
      <c r="M14" s="59">
        <f>IF(ISBLANK(M13),"",TRUNC(0.2797*(M13*100-100)^1.35))</f>
        <v>482</v>
      </c>
      <c r="N14" s="122">
        <f>IF(ISBLANK(N13),"",INT(0.08713*(305.5-(N13/$C$4))^1.85))</f>
        <v>715</v>
      </c>
      <c r="O14" s="61">
        <f>SUM(H14:N14)</f>
        <v>4891</v>
      </c>
      <c r="P14" s="7"/>
      <c r="Q14" s="7"/>
      <c r="R14" s="7"/>
      <c r="S14" s="7"/>
      <c r="T14" s="7"/>
      <c r="U14" s="7"/>
      <c r="V14" s="7"/>
    </row>
    <row r="15" spans="1:22" ht="12.75" customHeight="1" x14ac:dyDescent="0.25">
      <c r="A15" s="111">
        <f t="shared" ref="A15" si="2">A16</f>
        <v>3</v>
      </c>
      <c r="B15" s="115"/>
      <c r="C15" s="63"/>
      <c r="D15" s="64"/>
      <c r="E15" s="141"/>
      <c r="F15" s="142"/>
      <c r="G15" s="31" t="s">
        <v>32</v>
      </c>
      <c r="H15" s="116">
        <v>7.42</v>
      </c>
      <c r="I15" s="32">
        <v>6.58</v>
      </c>
      <c r="J15" s="143" t="s">
        <v>335</v>
      </c>
      <c r="K15" s="131" t="s">
        <v>353</v>
      </c>
      <c r="L15" s="100">
        <v>8.61</v>
      </c>
      <c r="M15" s="131" t="s">
        <v>437</v>
      </c>
      <c r="N15" s="117">
        <v>2.051273148148148E-3</v>
      </c>
      <c r="O15" s="66">
        <f>O16</f>
        <v>4785</v>
      </c>
      <c r="P15" s="7"/>
      <c r="Q15" s="7"/>
      <c r="R15" s="7"/>
      <c r="S15" s="7"/>
      <c r="T15" s="7"/>
      <c r="U15" s="7"/>
      <c r="V15" s="7"/>
    </row>
    <row r="16" spans="1:22" ht="13.5" customHeight="1" x14ac:dyDescent="0.25">
      <c r="A16" s="118">
        <f>A14+1</f>
        <v>3</v>
      </c>
      <c r="B16" s="119">
        <v>148</v>
      </c>
      <c r="C16" s="56" t="s">
        <v>101</v>
      </c>
      <c r="D16" s="57" t="s">
        <v>102</v>
      </c>
      <c r="E16" s="138" t="s">
        <v>96</v>
      </c>
      <c r="F16" s="137" t="s">
        <v>2</v>
      </c>
      <c r="G16" s="58" t="s">
        <v>35</v>
      </c>
      <c r="H16" s="120">
        <f>IF(ISBLANK(H15),"",TRUNC(58.015*(11.5-H15)^1.81))</f>
        <v>739</v>
      </c>
      <c r="I16" s="59">
        <f>IF(ISBLANK(I15),"",TRUNC(0.14354*(I15*100-220)^1.4))</f>
        <v>716</v>
      </c>
      <c r="J16" s="59">
        <f>IF(ISBLANK(J15),"",TRUNC(51.39*(J15-1.5)^1.05))</f>
        <v>606</v>
      </c>
      <c r="K16" s="59">
        <f>IF(ISBLANK(K15),"",TRUNC(0.8465*(K15*100-75)^1.42))</f>
        <v>636</v>
      </c>
      <c r="L16" s="121">
        <f>IF(ISBLANK(L15),"",TRUNC(20.5173*(15.5-L15)^1.92))</f>
        <v>834</v>
      </c>
      <c r="M16" s="59">
        <f>IF(ISBLANK(M15),"",TRUNC(0.2797*(M15*100-100)^1.35))</f>
        <v>562</v>
      </c>
      <c r="N16" s="122">
        <f>IF(ISBLANK(N15),"",INT(0.08713*(305.5-(N15/$C$4))^1.85))</f>
        <v>692</v>
      </c>
      <c r="O16" s="61">
        <f>SUM(H16:N16)</f>
        <v>4785</v>
      </c>
      <c r="P16" s="7"/>
      <c r="Q16" s="7"/>
      <c r="R16" s="7"/>
      <c r="S16" s="7"/>
      <c r="T16" s="7"/>
      <c r="U16" s="7"/>
      <c r="V16" s="7"/>
    </row>
    <row r="17" spans="1:22" ht="12.75" customHeight="1" x14ac:dyDescent="0.25">
      <c r="A17" s="111">
        <f t="shared" ref="A17" si="3">A18</f>
        <v>4</v>
      </c>
      <c r="B17" s="115"/>
      <c r="C17" s="63"/>
      <c r="D17" s="64"/>
      <c r="E17" s="141"/>
      <c r="F17" s="142"/>
      <c r="G17" s="31" t="s">
        <v>32</v>
      </c>
      <c r="H17" s="116">
        <v>7.5</v>
      </c>
      <c r="I17" s="32">
        <v>6.32</v>
      </c>
      <c r="J17" s="143" t="s">
        <v>337</v>
      </c>
      <c r="K17" s="131" t="s">
        <v>347</v>
      </c>
      <c r="L17" s="100">
        <v>8.35</v>
      </c>
      <c r="M17" s="131" t="s">
        <v>437</v>
      </c>
      <c r="N17" s="117">
        <v>2.3216435185185185E-3</v>
      </c>
      <c r="O17" s="66">
        <f>O18</f>
        <v>4681</v>
      </c>
      <c r="P17" s="7"/>
      <c r="Q17" s="7"/>
      <c r="R17" s="7"/>
      <c r="S17" s="7"/>
      <c r="T17" s="7"/>
      <c r="U17" s="7"/>
      <c r="V17" s="7"/>
    </row>
    <row r="18" spans="1:22" ht="13.5" customHeight="1" x14ac:dyDescent="0.25">
      <c r="A18" s="118">
        <f>A16+1</f>
        <v>4</v>
      </c>
      <c r="B18" s="119">
        <v>150</v>
      </c>
      <c r="C18" s="56" t="s">
        <v>105</v>
      </c>
      <c r="D18" s="57" t="s">
        <v>106</v>
      </c>
      <c r="E18" s="138" t="s">
        <v>98</v>
      </c>
      <c r="F18" s="137" t="s">
        <v>2</v>
      </c>
      <c r="G18" s="58" t="s">
        <v>35</v>
      </c>
      <c r="H18" s="120">
        <f>IF(ISBLANK(H17),"",TRUNC(58.015*(11.5-H17)^1.81))</f>
        <v>713</v>
      </c>
      <c r="I18" s="59">
        <f>IF(ISBLANK(I17),"",TRUNC(0.14354*(I17*100-220)^1.4))</f>
        <v>657</v>
      </c>
      <c r="J18" s="59">
        <f>IF(ISBLANK(J17),"",TRUNC(51.39*(J17-1.5)^1.05))</f>
        <v>816</v>
      </c>
      <c r="K18" s="59">
        <f>IF(ISBLANK(K17),"",TRUNC(0.8465*(K17*100-75)^1.42))</f>
        <v>560</v>
      </c>
      <c r="L18" s="121">
        <f>IF(ISBLANK(L17),"",TRUNC(20.5173*(15.5-L17)^1.92))</f>
        <v>896</v>
      </c>
      <c r="M18" s="59">
        <f>IF(ISBLANK(M17),"",TRUNC(0.2797*(M17*100-100)^1.35))</f>
        <v>562</v>
      </c>
      <c r="N18" s="122">
        <f>IF(ISBLANK(N17),"",INT(0.08713*(305.5-(N17/$C$4))^1.85))</f>
        <v>477</v>
      </c>
      <c r="O18" s="61">
        <f>SUM(H18:N18)</f>
        <v>4681</v>
      </c>
      <c r="P18" s="7"/>
      <c r="Q18" s="7"/>
      <c r="R18" s="7"/>
      <c r="S18" s="7"/>
      <c r="T18" s="7"/>
      <c r="U18" s="7"/>
      <c r="V18" s="7"/>
    </row>
    <row r="19" spans="1:22" ht="12.75" customHeight="1" x14ac:dyDescent="0.25">
      <c r="A19" s="111">
        <f t="shared" ref="A19" si="4">A20</f>
        <v>5</v>
      </c>
      <c r="B19" s="115"/>
      <c r="C19" s="63"/>
      <c r="D19" s="64"/>
      <c r="E19" s="141"/>
      <c r="F19" s="142"/>
      <c r="G19" s="31" t="s">
        <v>32</v>
      </c>
      <c r="H19" s="116">
        <v>7.44</v>
      </c>
      <c r="I19" s="32">
        <v>6.75</v>
      </c>
      <c r="J19" s="143" t="s">
        <v>334</v>
      </c>
      <c r="K19" s="131" t="s">
        <v>352</v>
      </c>
      <c r="L19" s="100">
        <v>8.2100000000000009</v>
      </c>
      <c r="M19" s="131" t="s">
        <v>435</v>
      </c>
      <c r="N19" s="117">
        <v>2.1986111111111108E-3</v>
      </c>
      <c r="O19" s="66">
        <f>O20</f>
        <v>4638</v>
      </c>
      <c r="P19" s="7"/>
      <c r="Q19" s="7"/>
      <c r="R19" s="7"/>
      <c r="S19" s="7"/>
      <c r="T19" s="7"/>
      <c r="U19" s="7"/>
      <c r="V19" s="7"/>
    </row>
    <row r="20" spans="1:22" ht="13.5" customHeight="1" x14ac:dyDescent="0.25">
      <c r="A20" s="118">
        <f>A18+1</f>
        <v>5</v>
      </c>
      <c r="B20" s="119">
        <v>9</v>
      </c>
      <c r="C20" s="136" t="s">
        <v>65</v>
      </c>
      <c r="D20" s="57" t="s">
        <v>66</v>
      </c>
      <c r="E20" s="138" t="s">
        <v>186</v>
      </c>
      <c r="F20" s="137" t="s">
        <v>1</v>
      </c>
      <c r="G20" s="58" t="s">
        <v>35</v>
      </c>
      <c r="H20" s="120">
        <f>IF(ISBLANK(H19),"",TRUNC(58.015*(11.5-H19)^1.81))</f>
        <v>732</v>
      </c>
      <c r="I20" s="59">
        <f>IF(ISBLANK(I19),"",TRUNC(0.14354*(I19*100-220)^1.4))</f>
        <v>755</v>
      </c>
      <c r="J20" s="59">
        <f>IF(ISBLANK(J19),"",TRUNC(51.39*(J19-1.5)^1.05))</f>
        <v>531</v>
      </c>
      <c r="K20" s="59">
        <f>IF(ISBLANK(K19),"",TRUNC(0.8465*(K19*100-75)^1.42))</f>
        <v>714</v>
      </c>
      <c r="L20" s="121">
        <f>IF(ISBLANK(L19),"",TRUNC(20.5173*(15.5-L19)^1.92))</f>
        <v>930</v>
      </c>
      <c r="M20" s="59">
        <f>IF(ISBLANK(M19),"",TRUNC(0.2797*(M19*100-100)^1.35))</f>
        <v>406</v>
      </c>
      <c r="N20" s="122">
        <f>IF(ISBLANK(N19),"",INT(0.08713*(305.5-(N19/$C$4))^1.85))</f>
        <v>570</v>
      </c>
      <c r="O20" s="61">
        <f>SUM(H20:N20)</f>
        <v>4638</v>
      </c>
      <c r="P20" s="7"/>
      <c r="Q20" s="7"/>
      <c r="R20" s="7"/>
      <c r="S20" s="7"/>
      <c r="T20" s="7"/>
      <c r="U20" s="7"/>
      <c r="V20" s="7"/>
    </row>
    <row r="21" spans="1:22" ht="12.75" customHeight="1" x14ac:dyDescent="0.25">
      <c r="A21" s="111">
        <f t="shared" ref="A21" si="5">A22</f>
        <v>6</v>
      </c>
      <c r="B21" s="115"/>
      <c r="C21" s="63"/>
      <c r="D21" s="64"/>
      <c r="E21" s="141"/>
      <c r="F21" s="142"/>
      <c r="G21" s="31" t="s">
        <v>32</v>
      </c>
      <c r="H21" s="116">
        <v>7.54</v>
      </c>
      <c r="I21" s="32">
        <v>6.36</v>
      </c>
      <c r="J21" s="143" t="s">
        <v>338</v>
      </c>
      <c r="K21" s="131" t="s">
        <v>350</v>
      </c>
      <c r="L21" s="100">
        <v>8.49</v>
      </c>
      <c r="M21" s="131" t="s">
        <v>438</v>
      </c>
      <c r="N21" s="117">
        <v>2.2046296296296297E-3</v>
      </c>
      <c r="O21" s="66">
        <f>O22</f>
        <v>4407</v>
      </c>
      <c r="P21" s="7"/>
      <c r="Q21" s="7"/>
      <c r="R21" s="7"/>
      <c r="S21" s="7"/>
      <c r="T21" s="7"/>
      <c r="U21" s="7"/>
      <c r="V21" s="7"/>
    </row>
    <row r="22" spans="1:22" ht="13.5" customHeight="1" x14ac:dyDescent="0.25">
      <c r="A22" s="118">
        <f>A20+1</f>
        <v>6</v>
      </c>
      <c r="B22" s="119">
        <v>11</v>
      </c>
      <c r="C22" s="56" t="s">
        <v>69</v>
      </c>
      <c r="D22" s="57" t="s">
        <v>70</v>
      </c>
      <c r="E22" s="138" t="s">
        <v>178</v>
      </c>
      <c r="F22" s="137" t="s">
        <v>1</v>
      </c>
      <c r="G22" s="58" t="s">
        <v>35</v>
      </c>
      <c r="H22" s="120">
        <f>IF(ISBLANK(H21),"",TRUNC(58.015*(11.5-H21)^1.81))</f>
        <v>700</v>
      </c>
      <c r="I22" s="59">
        <f>IF(ISBLANK(I21),"",TRUNC(0.14354*(I21*100-220)^1.4))</f>
        <v>666</v>
      </c>
      <c r="J22" s="59">
        <f>IF(ISBLANK(J21),"",TRUNC(51.39*(J21-1.5)^1.05))</f>
        <v>620</v>
      </c>
      <c r="K22" s="59">
        <f>IF(ISBLANK(K21),"",TRUNC(0.8465*(K21*100-75)^1.42))</f>
        <v>661</v>
      </c>
      <c r="L22" s="121">
        <f>IF(ISBLANK(L21),"",TRUNC(20.5173*(15.5-L21)^1.92))</f>
        <v>862</v>
      </c>
      <c r="M22" s="59">
        <f>IF(ISBLANK(M21),"",TRUNC(0.2797*(M21*100-100)^1.35))</f>
        <v>333</v>
      </c>
      <c r="N22" s="122">
        <f>IF(ISBLANK(N21),"",INT(0.08713*(305.5-(N21/$C$4))^1.85))</f>
        <v>565</v>
      </c>
      <c r="O22" s="61">
        <f>SUM(H22:N22)</f>
        <v>4407</v>
      </c>
      <c r="P22" s="7"/>
      <c r="Q22" s="7"/>
      <c r="R22" s="7"/>
      <c r="S22" s="7"/>
      <c r="T22" s="7"/>
      <c r="U22" s="7"/>
      <c r="V22" s="7"/>
    </row>
    <row r="23" spans="1:22" ht="12.75" customHeight="1" x14ac:dyDescent="0.25">
      <c r="A23" s="111">
        <f t="shared" ref="A23" si="6">A24</f>
        <v>7</v>
      </c>
      <c r="B23" s="115"/>
      <c r="C23" s="63"/>
      <c r="D23" s="64"/>
      <c r="E23" s="141"/>
      <c r="F23" s="142"/>
      <c r="G23" s="31" t="s">
        <v>32</v>
      </c>
      <c r="H23" s="116">
        <v>7.38</v>
      </c>
      <c r="I23" s="32">
        <v>5.89</v>
      </c>
      <c r="J23" s="143" t="s">
        <v>339</v>
      </c>
      <c r="K23" s="131" t="s">
        <v>351</v>
      </c>
      <c r="L23" s="100">
        <v>8.98</v>
      </c>
      <c r="M23" s="131" t="s">
        <v>439</v>
      </c>
      <c r="N23" s="117">
        <v>2.0283564814814812E-3</v>
      </c>
      <c r="O23" s="66">
        <f>O24</f>
        <v>4342</v>
      </c>
      <c r="P23" s="7"/>
      <c r="Q23" s="7"/>
      <c r="R23" s="7"/>
      <c r="S23" s="7"/>
      <c r="T23" s="7"/>
      <c r="U23" s="7"/>
      <c r="V23" s="7"/>
    </row>
    <row r="24" spans="1:22" ht="13.5" customHeight="1" x14ac:dyDescent="0.25">
      <c r="A24" s="118">
        <f>A22+1</f>
        <v>7</v>
      </c>
      <c r="B24" s="119">
        <v>59</v>
      </c>
      <c r="C24" s="56" t="s">
        <v>158</v>
      </c>
      <c r="D24" s="57" t="s">
        <v>159</v>
      </c>
      <c r="E24" s="138" t="s">
        <v>192</v>
      </c>
      <c r="F24" s="137" t="s">
        <v>14</v>
      </c>
      <c r="G24" s="58" t="s">
        <v>35</v>
      </c>
      <c r="H24" s="120">
        <f>IF(ISBLANK(H23),"",TRUNC(58.015*(11.5-H23)^1.81))</f>
        <v>752</v>
      </c>
      <c r="I24" s="59">
        <f>IF(ISBLANK(I23),"",TRUNC(0.14354*(I23*100-220)^1.4))</f>
        <v>563</v>
      </c>
      <c r="J24" s="59">
        <f>IF(ISBLANK(J23),"",TRUNC(51.39*(J23-1.5)^1.05))</f>
        <v>598</v>
      </c>
      <c r="K24" s="59">
        <f>IF(ISBLANK(K23),"",TRUNC(0.8465*(K23*100-75)^1.42))</f>
        <v>536</v>
      </c>
      <c r="L24" s="121">
        <f>IF(ISBLANK(L23),"",TRUNC(20.5173*(15.5-L23)^1.92))</f>
        <v>750</v>
      </c>
      <c r="M24" s="59">
        <f>IF(ISBLANK(M23),"",TRUNC(0.2797*(M23*100-100)^1.35))</f>
        <v>431</v>
      </c>
      <c r="N24" s="122">
        <f>IF(ISBLANK(N23),"",INT(0.08713*(305.5-(N23/$C$4))^1.85))</f>
        <v>712</v>
      </c>
      <c r="O24" s="61">
        <f>SUM(H24:N24)</f>
        <v>4342</v>
      </c>
      <c r="P24" s="7"/>
      <c r="Q24" s="7"/>
      <c r="R24" s="7"/>
      <c r="S24" s="7"/>
      <c r="T24" s="7"/>
      <c r="U24" s="7"/>
      <c r="V24" s="7"/>
    </row>
    <row r="25" spans="1:22" ht="12.75" customHeight="1" x14ac:dyDescent="0.25">
      <c r="A25" s="111">
        <f t="shared" ref="A25" si="7">A26</f>
        <v>8</v>
      </c>
      <c r="B25" s="115"/>
      <c r="C25" s="63"/>
      <c r="D25" s="64"/>
      <c r="E25" s="141"/>
      <c r="F25" s="142"/>
      <c r="G25" s="31" t="s">
        <v>32</v>
      </c>
      <c r="H25" s="116">
        <v>7.4</v>
      </c>
      <c r="I25" s="32">
        <v>5.92</v>
      </c>
      <c r="J25" s="143" t="s">
        <v>340</v>
      </c>
      <c r="K25" s="131" t="s">
        <v>351</v>
      </c>
      <c r="L25" s="100">
        <v>8.8800000000000008</v>
      </c>
      <c r="M25" s="131" t="s">
        <v>434</v>
      </c>
      <c r="N25" s="117">
        <v>2.2150462962962961E-3</v>
      </c>
      <c r="O25" s="66">
        <f>O26</f>
        <v>4329</v>
      </c>
      <c r="P25" s="7"/>
      <c r="Q25" s="7"/>
      <c r="R25" s="7"/>
      <c r="S25" s="7"/>
      <c r="T25" s="7"/>
      <c r="U25" s="7"/>
      <c r="V25" s="7"/>
    </row>
    <row r="26" spans="1:22" ht="13.5" customHeight="1" x14ac:dyDescent="0.25">
      <c r="A26" s="118">
        <f>A24+1</f>
        <v>8</v>
      </c>
      <c r="B26" s="119">
        <v>10</v>
      </c>
      <c r="C26" s="56" t="s">
        <v>67</v>
      </c>
      <c r="D26" s="57" t="s">
        <v>68</v>
      </c>
      <c r="E26" s="138" t="s">
        <v>187</v>
      </c>
      <c r="F26" s="137" t="s">
        <v>1</v>
      </c>
      <c r="G26" s="58" t="s">
        <v>35</v>
      </c>
      <c r="H26" s="120">
        <f>IF(ISBLANK(H25),"",TRUNC(58.015*(11.5-H25)^1.81))</f>
        <v>745</v>
      </c>
      <c r="I26" s="59">
        <f>IF(ISBLANK(I25),"",TRUNC(0.14354*(I25*100-220)^1.4))</f>
        <v>569</v>
      </c>
      <c r="J26" s="59">
        <f>IF(ISBLANK(J25),"",TRUNC(51.39*(J25-1.5)^1.05))</f>
        <v>668</v>
      </c>
      <c r="K26" s="59">
        <f>IF(ISBLANK(K25),"",TRUNC(0.8465*(K25*100-75)^1.42))</f>
        <v>536</v>
      </c>
      <c r="L26" s="121">
        <f>IF(ISBLANK(L25),"",TRUNC(20.5173*(15.5-L25)^1.92))</f>
        <v>772</v>
      </c>
      <c r="M26" s="59">
        <f>IF(ISBLANK(M25),"",TRUNC(0.2797*(M25*100-100)^1.35))</f>
        <v>482</v>
      </c>
      <c r="N26" s="122">
        <f>IF(ISBLANK(N25),"",INT(0.08713*(305.5-(N25/$C$4))^1.85))</f>
        <v>557</v>
      </c>
      <c r="O26" s="61">
        <f>SUM(H26:N26)</f>
        <v>4329</v>
      </c>
      <c r="P26" s="7"/>
      <c r="Q26" s="7"/>
      <c r="R26" s="7"/>
      <c r="S26" s="7"/>
      <c r="T26" s="7"/>
      <c r="U26" s="7"/>
      <c r="V26" s="7"/>
    </row>
    <row r="27" spans="1:22" ht="12.75" customHeight="1" x14ac:dyDescent="0.25">
      <c r="A27" s="111">
        <f t="shared" ref="A27" si="8">A28</f>
        <v>9</v>
      </c>
      <c r="B27" s="115"/>
      <c r="C27" s="63"/>
      <c r="D27" s="64"/>
      <c r="E27" s="141"/>
      <c r="F27" s="142"/>
      <c r="G27" s="31" t="s">
        <v>32</v>
      </c>
      <c r="H27" s="116">
        <v>7.65</v>
      </c>
      <c r="I27" s="32">
        <v>5.76</v>
      </c>
      <c r="J27" s="143" t="s">
        <v>343</v>
      </c>
      <c r="K27" s="131" t="s">
        <v>351</v>
      </c>
      <c r="L27" s="100">
        <v>8.89</v>
      </c>
      <c r="M27" s="131" t="s">
        <v>440</v>
      </c>
      <c r="N27" s="117">
        <v>2.0347222222222221E-3</v>
      </c>
      <c r="O27" s="66">
        <f>O28</f>
        <v>4138</v>
      </c>
      <c r="P27" s="7"/>
      <c r="Q27" s="7"/>
      <c r="R27" s="7"/>
      <c r="S27" s="7"/>
      <c r="T27" s="7"/>
      <c r="U27" s="7"/>
      <c r="V27" s="7"/>
    </row>
    <row r="28" spans="1:22" ht="13.5" customHeight="1" x14ac:dyDescent="0.25">
      <c r="A28" s="118">
        <f>A26+1</f>
        <v>9</v>
      </c>
      <c r="B28" s="119">
        <v>12</v>
      </c>
      <c r="C28" s="56" t="s">
        <v>71</v>
      </c>
      <c r="D28" s="57" t="s">
        <v>72</v>
      </c>
      <c r="E28" s="138" t="s">
        <v>188</v>
      </c>
      <c r="F28" s="137" t="s">
        <v>1</v>
      </c>
      <c r="G28" s="58" t="s">
        <v>35</v>
      </c>
      <c r="H28" s="120">
        <f>IF(ISBLANK(H27),"",TRUNC(58.015*(11.5-H27)^1.81))</f>
        <v>665</v>
      </c>
      <c r="I28" s="59">
        <f>IF(ISBLANK(I27),"",TRUNC(0.14354*(I27*100-220)^1.4))</f>
        <v>535</v>
      </c>
      <c r="J28" s="59">
        <f>IF(ISBLANK(J27),"",TRUNC(51.39*(J27-1.5)^1.05))</f>
        <v>569</v>
      </c>
      <c r="K28" s="59">
        <f>IF(ISBLANK(K27),"",TRUNC(0.8465*(K27*100-75)^1.42))</f>
        <v>536</v>
      </c>
      <c r="L28" s="121">
        <f>IF(ISBLANK(L27),"",TRUNC(20.5173*(15.5-L27)^1.92))</f>
        <v>770</v>
      </c>
      <c r="M28" s="59">
        <f>IF(ISBLANK(M27),"",TRUNC(0.2797*(M27*100-100)^1.35))</f>
        <v>357</v>
      </c>
      <c r="N28" s="122">
        <f>IF(ISBLANK(N27),"",INT(0.08713*(305.5-(N27/$C$4))^1.85))</f>
        <v>706</v>
      </c>
      <c r="O28" s="61">
        <f>SUM(H28:N28)</f>
        <v>4138</v>
      </c>
      <c r="P28" s="7"/>
      <c r="Q28" s="7"/>
      <c r="R28" s="7"/>
      <c r="S28" s="7"/>
      <c r="T28" s="7"/>
      <c r="U28" s="7"/>
      <c r="V28" s="7"/>
    </row>
    <row r="29" spans="1:22" ht="12.75" customHeight="1" x14ac:dyDescent="0.25">
      <c r="A29" s="111">
        <f t="shared" ref="A29" si="9">A30</f>
        <v>10</v>
      </c>
      <c r="B29" s="115"/>
      <c r="C29" s="63"/>
      <c r="D29" s="64"/>
      <c r="E29" s="141"/>
      <c r="F29" s="142"/>
      <c r="G29" s="31" t="s">
        <v>32</v>
      </c>
      <c r="H29" s="116">
        <v>7.5</v>
      </c>
      <c r="I29" s="32">
        <v>5.98</v>
      </c>
      <c r="J29" s="143" t="s">
        <v>341</v>
      </c>
      <c r="K29" s="131" t="s">
        <v>347</v>
      </c>
      <c r="L29" s="100">
        <v>9.4</v>
      </c>
      <c r="M29" s="131" t="s">
        <v>438</v>
      </c>
      <c r="N29" s="117">
        <v>2.2390046296296294E-3</v>
      </c>
      <c r="O29" s="66">
        <f>O30</f>
        <v>4022</v>
      </c>
      <c r="P29" s="7"/>
      <c r="Q29" s="7"/>
      <c r="R29" s="7"/>
      <c r="S29" s="7"/>
      <c r="T29" s="7"/>
      <c r="U29" s="7"/>
      <c r="V29" s="7"/>
    </row>
    <row r="30" spans="1:22" ht="13.5" customHeight="1" x14ac:dyDescent="0.25">
      <c r="A30" s="118">
        <f>A28+1</f>
        <v>10</v>
      </c>
      <c r="B30" s="119">
        <v>93</v>
      </c>
      <c r="C30" s="56" t="s">
        <v>154</v>
      </c>
      <c r="D30" s="57" t="s">
        <v>160</v>
      </c>
      <c r="E30" s="138" t="s">
        <v>193</v>
      </c>
      <c r="F30" s="137" t="s">
        <v>14</v>
      </c>
      <c r="G30" s="58" t="s">
        <v>35</v>
      </c>
      <c r="H30" s="120">
        <f>IF(ISBLANK(H29),"",TRUNC(58.015*(11.5-H29)^1.81))</f>
        <v>713</v>
      </c>
      <c r="I30" s="59">
        <f>IF(ISBLANK(I29),"",TRUNC(0.14354*(I29*100-220)^1.4))</f>
        <v>582</v>
      </c>
      <c r="J30" s="59">
        <f>IF(ISBLANK(J29),"",TRUNC(51.39*(J29-1.5)^1.05))</f>
        <v>636</v>
      </c>
      <c r="K30" s="59">
        <f>IF(ISBLANK(K29),"",TRUNC(0.8465*(K29*100-75)^1.42))</f>
        <v>560</v>
      </c>
      <c r="L30" s="121">
        <f>IF(ISBLANK(L29),"",TRUNC(20.5173*(15.5-L29)^1.92))</f>
        <v>660</v>
      </c>
      <c r="M30" s="59">
        <f>IF(ISBLANK(M29),"",TRUNC(0.2797*(M29*100-100)^1.35))</f>
        <v>333</v>
      </c>
      <c r="N30" s="122">
        <f>IF(ISBLANK(N29),"",INT(0.08713*(305.5-(N29/$C$4))^1.85))</f>
        <v>538</v>
      </c>
      <c r="O30" s="61">
        <f>SUM(H30:N30)</f>
        <v>4022</v>
      </c>
      <c r="P30" s="7"/>
      <c r="Q30" s="7"/>
      <c r="R30" s="7"/>
      <c r="S30" s="7"/>
      <c r="T30" s="7"/>
      <c r="U30" s="7"/>
      <c r="V30" s="7"/>
    </row>
    <row r="31" spans="1:22" ht="12.75" customHeight="1" x14ac:dyDescent="0.25">
      <c r="A31" s="111">
        <f t="shared" ref="A31" si="10">A32</f>
        <v>11</v>
      </c>
      <c r="B31" s="115"/>
      <c r="C31" s="63"/>
      <c r="D31" s="64"/>
      <c r="E31" s="141"/>
      <c r="F31" s="142"/>
      <c r="G31" s="31" t="s">
        <v>32</v>
      </c>
      <c r="H31" s="116">
        <v>7.69</v>
      </c>
      <c r="I31" s="32">
        <v>6</v>
      </c>
      <c r="J31" s="143" t="s">
        <v>335</v>
      </c>
      <c r="K31" s="131" t="s">
        <v>354</v>
      </c>
      <c r="L31" s="100">
        <v>8.82</v>
      </c>
      <c r="M31" s="131" t="s">
        <v>438</v>
      </c>
      <c r="N31" s="117">
        <v>2.3884259259259262E-3</v>
      </c>
      <c r="O31" s="66">
        <f>O32</f>
        <v>3858</v>
      </c>
      <c r="P31" s="7"/>
      <c r="Q31" s="7"/>
      <c r="R31" s="7"/>
      <c r="S31" s="7"/>
      <c r="T31" s="7"/>
      <c r="U31" s="7"/>
      <c r="V31" s="7"/>
    </row>
    <row r="32" spans="1:22" ht="13.5" customHeight="1" x14ac:dyDescent="0.25">
      <c r="A32" s="118">
        <f>A30+1</f>
        <v>11</v>
      </c>
      <c r="B32" s="119">
        <v>94</v>
      </c>
      <c r="C32" s="56" t="s">
        <v>161</v>
      </c>
      <c r="D32" s="57" t="s">
        <v>162</v>
      </c>
      <c r="E32" s="138" t="s">
        <v>194</v>
      </c>
      <c r="F32" s="137" t="s">
        <v>14</v>
      </c>
      <c r="G32" s="58" t="s">
        <v>35</v>
      </c>
      <c r="H32" s="120">
        <f>IF(ISBLANK(H31),"",TRUNC(58.015*(11.5-H31)^1.81))</f>
        <v>653</v>
      </c>
      <c r="I32" s="59">
        <f>IF(ISBLANK(I31),"",TRUNC(0.14354*(I31*100-220)^1.4))</f>
        <v>587</v>
      </c>
      <c r="J32" s="59">
        <f>IF(ISBLANK(J31),"",TRUNC(51.39*(J31-1.5)^1.05))</f>
        <v>606</v>
      </c>
      <c r="K32" s="59">
        <f>IF(ISBLANK(K31),"",TRUNC(0.8465*(K31*100-75)^1.42))</f>
        <v>464</v>
      </c>
      <c r="L32" s="121">
        <f>IF(ISBLANK(L31),"",TRUNC(20.5173*(15.5-L31)^1.92))</f>
        <v>786</v>
      </c>
      <c r="M32" s="59">
        <f>IF(ISBLANK(M31),"",TRUNC(0.2797*(M31*100-100)^1.35))</f>
        <v>333</v>
      </c>
      <c r="N32" s="122">
        <f>IF(ISBLANK(N31),"",INT(0.08713*(305.5-(N31/$C$4))^1.85))</f>
        <v>429</v>
      </c>
      <c r="O32" s="61">
        <f>SUM(H32:N32)</f>
        <v>3858</v>
      </c>
      <c r="P32" s="7"/>
      <c r="Q32" s="7"/>
      <c r="R32" s="7"/>
      <c r="S32" s="7"/>
      <c r="T32" s="7"/>
      <c r="U32" s="7"/>
      <c r="V32" s="7"/>
    </row>
    <row r="33" spans="1:22" ht="12.75" customHeight="1" x14ac:dyDescent="0.25">
      <c r="A33" s="111">
        <f t="shared" ref="A33" si="11">A34</f>
        <v>12</v>
      </c>
      <c r="B33" s="115"/>
      <c r="C33" s="63"/>
      <c r="D33" s="64"/>
      <c r="E33" s="141"/>
      <c r="F33" s="142"/>
      <c r="G33" s="31" t="s">
        <v>32</v>
      </c>
      <c r="H33" s="116">
        <v>7.67</v>
      </c>
      <c r="I33" s="32">
        <v>6.09</v>
      </c>
      <c r="J33" s="143" t="s">
        <v>342</v>
      </c>
      <c r="K33" s="131" t="s">
        <v>355</v>
      </c>
      <c r="L33" s="100">
        <v>12.22</v>
      </c>
      <c r="M33" s="131" t="s">
        <v>313</v>
      </c>
      <c r="N33" s="117">
        <v>2.1650462962962964E-3</v>
      </c>
      <c r="O33" s="66">
        <f>O34</f>
        <v>2965</v>
      </c>
      <c r="P33" s="7"/>
      <c r="Q33" s="7"/>
      <c r="R33" s="7"/>
      <c r="S33" s="7"/>
      <c r="T33" s="7"/>
      <c r="U33" s="7"/>
      <c r="V33" s="7"/>
    </row>
    <row r="34" spans="1:22" ht="13.5" customHeight="1" x14ac:dyDescent="0.25">
      <c r="A34" s="118">
        <f>A32+1</f>
        <v>12</v>
      </c>
      <c r="B34" s="119">
        <v>95</v>
      </c>
      <c r="C34" s="144" t="s">
        <v>165</v>
      </c>
      <c r="D34" s="148" t="s">
        <v>166</v>
      </c>
      <c r="E34" s="138">
        <v>37633</v>
      </c>
      <c r="F34" s="137" t="s">
        <v>14</v>
      </c>
      <c r="G34" s="58" t="s">
        <v>35</v>
      </c>
      <c r="H34" s="120">
        <f>IF(ISBLANK(H33),"",TRUNC(58.015*(11.5-H33)^1.81))</f>
        <v>659</v>
      </c>
      <c r="I34" s="59">
        <f>IF(ISBLANK(I33),"",TRUNC(0.14354*(I33*100-220)^1.4))</f>
        <v>606</v>
      </c>
      <c r="J34" s="59">
        <f>IF(ISBLANK(J33),"",TRUNC(51.39*(J33-1.5)^1.05))</f>
        <v>462</v>
      </c>
      <c r="K34" s="59">
        <f>IF(ISBLANK(K33),"",TRUNC(0.8465*(K33*100-75)^1.42))</f>
        <v>441</v>
      </c>
      <c r="L34" s="121">
        <f>IF(ISBLANK(L33),"",TRUNC(20.5173*(15.5-L33)^1.92))</f>
        <v>200</v>
      </c>
      <c r="M34" s="59">
        <v>0</v>
      </c>
      <c r="N34" s="122">
        <f>IF(ISBLANK(N33),"",INT(0.08713*(305.5-(N33/$C$4))^1.85))</f>
        <v>597</v>
      </c>
      <c r="O34" s="61">
        <f>SUM(H34:N34)</f>
        <v>2965</v>
      </c>
      <c r="P34" s="7"/>
      <c r="Q34" s="7"/>
      <c r="R34" s="7"/>
      <c r="S34" s="7"/>
      <c r="T34" s="7"/>
      <c r="U34" s="7"/>
      <c r="V34" s="7"/>
    </row>
    <row r="35" spans="1:22" ht="12.75" customHeight="1" x14ac:dyDescent="0.25">
      <c r="A35" s="111" t="str">
        <f t="shared" ref="A35:A37" si="12">A36</f>
        <v>ind</v>
      </c>
      <c r="B35" s="115"/>
      <c r="C35" s="63"/>
      <c r="D35" s="64"/>
      <c r="E35" s="141"/>
      <c r="F35" s="142"/>
      <c r="G35" s="31" t="s">
        <v>32</v>
      </c>
      <c r="H35" s="116">
        <v>7.32</v>
      </c>
      <c r="I35" s="32">
        <v>5.88</v>
      </c>
      <c r="J35" s="143" t="s">
        <v>344</v>
      </c>
      <c r="K35" s="131" t="s">
        <v>346</v>
      </c>
      <c r="L35" s="100">
        <v>8.07</v>
      </c>
      <c r="M35" s="131" t="s">
        <v>434</v>
      </c>
      <c r="N35" s="117">
        <v>2.1136574074074074E-3</v>
      </c>
      <c r="O35" s="66">
        <f>O36</f>
        <v>4726</v>
      </c>
      <c r="P35" s="7"/>
      <c r="Q35" s="7"/>
      <c r="R35" s="7"/>
      <c r="S35" s="7"/>
      <c r="T35" s="7"/>
      <c r="U35" s="7"/>
      <c r="V35" s="7"/>
    </row>
    <row r="36" spans="1:22" ht="13.5" customHeight="1" x14ac:dyDescent="0.25">
      <c r="A36" s="137" t="s">
        <v>149</v>
      </c>
      <c r="B36" s="119">
        <v>163</v>
      </c>
      <c r="C36" s="56" t="s">
        <v>109</v>
      </c>
      <c r="D36" s="57" t="s">
        <v>110</v>
      </c>
      <c r="E36" s="138" t="s">
        <v>100</v>
      </c>
      <c r="F36" s="137" t="s">
        <v>2</v>
      </c>
      <c r="G36" s="58" t="s">
        <v>35</v>
      </c>
      <c r="H36" s="120">
        <f>IF(ISBLANK(H35),"",TRUNC(58.015*(11.5-H35)^1.81))</f>
        <v>772</v>
      </c>
      <c r="I36" s="59">
        <f>IF(ISBLANK(I35),"",TRUNC(0.14354*(I35*100-220)^1.4))</f>
        <v>561</v>
      </c>
      <c r="J36" s="59">
        <f>IF(ISBLANK(J35),"",TRUNC(51.39*(J35-1.5)^1.05))</f>
        <v>698</v>
      </c>
      <c r="K36" s="59">
        <f>IF(ISBLANK(K35),"",TRUNC(0.8465*(K35*100-75)^1.42))</f>
        <v>610</v>
      </c>
      <c r="L36" s="121">
        <f>IF(ISBLANK(L35),"",TRUNC(20.5173*(15.5-L35)^1.92))</f>
        <v>964</v>
      </c>
      <c r="M36" s="59">
        <f>IF(ISBLANK(M35),"",TRUNC(0.2797*(M35*100-100)^1.35))</f>
        <v>482</v>
      </c>
      <c r="N36" s="122">
        <f>IF(ISBLANK(N35),"",INT(0.08713*(305.5-(N35/$C$4))^1.85))</f>
        <v>639</v>
      </c>
      <c r="O36" s="61">
        <f>SUM(H36:N36)</f>
        <v>4726</v>
      </c>
      <c r="P36" s="7"/>
      <c r="Q36" s="7"/>
      <c r="R36" s="7"/>
      <c r="S36" s="7"/>
      <c r="T36" s="7"/>
      <c r="U36" s="7"/>
      <c r="V36" s="7"/>
    </row>
    <row r="37" spans="1:22" ht="12.75" customHeight="1" x14ac:dyDescent="0.25">
      <c r="A37" s="111" t="str">
        <f t="shared" si="12"/>
        <v>ind</v>
      </c>
      <c r="B37" s="115"/>
      <c r="C37" s="63"/>
      <c r="D37" s="64"/>
      <c r="E37" s="141"/>
      <c r="F37" s="142"/>
      <c r="G37" s="31" t="s">
        <v>32</v>
      </c>
      <c r="H37" s="116">
        <v>7.7</v>
      </c>
      <c r="I37" s="32">
        <v>5.88</v>
      </c>
      <c r="J37" s="143" t="s">
        <v>345</v>
      </c>
      <c r="K37" s="131" t="s">
        <v>356</v>
      </c>
      <c r="L37" s="340" t="s">
        <v>387</v>
      </c>
      <c r="M37" s="36"/>
      <c r="N37" s="117"/>
      <c r="O37" s="66">
        <f>O38</f>
        <v>0</v>
      </c>
      <c r="P37" s="7"/>
      <c r="Q37" s="7"/>
      <c r="R37" s="7"/>
      <c r="S37" s="7"/>
      <c r="T37" s="7"/>
      <c r="U37" s="7"/>
      <c r="V37" s="7"/>
    </row>
    <row r="38" spans="1:22" ht="13.5" customHeight="1" x14ac:dyDescent="0.25">
      <c r="A38" s="137" t="s">
        <v>149</v>
      </c>
      <c r="B38" s="119">
        <v>164</v>
      </c>
      <c r="C38" s="56" t="s">
        <v>163</v>
      </c>
      <c r="D38" s="57" t="s">
        <v>164</v>
      </c>
      <c r="E38" s="138" t="s">
        <v>195</v>
      </c>
      <c r="F38" s="137" t="s">
        <v>14</v>
      </c>
      <c r="G38" s="58" t="s">
        <v>35</v>
      </c>
      <c r="H38" s="120">
        <f>IF(ISBLANK(H37),"",TRUNC(58.015*(11.5-H37)^1.81))</f>
        <v>650</v>
      </c>
      <c r="I38" s="59">
        <f>IF(ISBLANK(I37),"",TRUNC(0.14354*(I37*100-220)^1.4))</f>
        <v>561</v>
      </c>
      <c r="J38" s="59">
        <f>IF(ISBLANK(J37),"",TRUNC(51.39*(J37-1.5)^1.05))</f>
        <v>565</v>
      </c>
      <c r="K38" s="59">
        <f>IF(ISBLANK(K37),"",TRUNC(0.8465*(K37*100-75)^1.42))</f>
        <v>512</v>
      </c>
      <c r="L38" s="121"/>
      <c r="M38" s="59" t="str">
        <f>IF(ISBLANK(M37),"",TRUNC(0.2797*(M37*100-100)^1.35))</f>
        <v/>
      </c>
      <c r="N38" s="122" t="str">
        <f>IF(ISBLANK(N37),"",INT(0.08713*(305.5-(N37/$C$4))^1.85))</f>
        <v/>
      </c>
      <c r="O38" s="61"/>
      <c r="P38" s="7"/>
      <c r="Q38" s="7"/>
      <c r="R38" s="7"/>
      <c r="S38" s="7"/>
      <c r="T38" s="7"/>
      <c r="U38" s="7"/>
      <c r="V38" s="7"/>
    </row>
    <row r="39" spans="1:22" ht="12.75" customHeight="1" x14ac:dyDescent="0.25">
      <c r="A39" s="10"/>
      <c r="B39" s="10"/>
      <c r="C39" s="7"/>
      <c r="D39" s="7"/>
      <c r="E39" s="7"/>
      <c r="F39" s="7"/>
      <c r="G39" s="7"/>
      <c r="H39" s="10"/>
      <c r="I39" s="10"/>
      <c r="J39" s="10"/>
      <c r="K39" s="10"/>
      <c r="L39" s="10"/>
      <c r="M39" s="10"/>
      <c r="N39" s="7"/>
      <c r="O39" s="7"/>
      <c r="P39" s="7"/>
      <c r="Q39" s="7"/>
      <c r="R39" s="7"/>
      <c r="S39" s="7"/>
      <c r="T39" s="7"/>
      <c r="U39" s="7"/>
      <c r="V39" s="7"/>
    </row>
    <row r="40" spans="1:22" ht="12.75" customHeight="1" x14ac:dyDescent="0.25">
      <c r="A40" s="10"/>
      <c r="B40" s="10"/>
      <c r="C40" s="7"/>
      <c r="D40" s="7"/>
      <c r="E40" s="7"/>
      <c r="F40" s="7"/>
      <c r="G40" s="7"/>
      <c r="H40" s="10"/>
      <c r="I40" s="10"/>
      <c r="J40" s="10"/>
      <c r="K40" s="10"/>
      <c r="L40" s="10"/>
      <c r="M40" s="10"/>
      <c r="N40" s="7"/>
      <c r="O40" s="7"/>
      <c r="P40" s="7"/>
      <c r="Q40" s="7"/>
      <c r="R40" s="7"/>
      <c r="S40" s="7"/>
      <c r="T40" s="7"/>
      <c r="U40" s="7"/>
      <c r="V40" s="7"/>
    </row>
    <row r="41" spans="1:22" ht="12.75" customHeight="1" x14ac:dyDescent="0.25">
      <c r="A41" s="10"/>
      <c r="B41" s="10"/>
      <c r="C41" s="7"/>
      <c r="D41" s="7"/>
      <c r="E41" s="7"/>
      <c r="F41" s="7"/>
      <c r="G41" s="7"/>
      <c r="H41" s="10"/>
      <c r="I41" s="10"/>
      <c r="J41" s="10"/>
      <c r="K41" s="10"/>
      <c r="L41" s="10"/>
      <c r="M41" s="10"/>
      <c r="N41" s="7"/>
      <c r="O41" s="7"/>
      <c r="P41" s="7"/>
      <c r="Q41" s="7"/>
      <c r="R41" s="7"/>
      <c r="S41" s="7"/>
      <c r="T41" s="7"/>
      <c r="U41" s="7"/>
      <c r="V41" s="7"/>
    </row>
    <row r="42" spans="1:22" ht="12.75" customHeight="1" x14ac:dyDescent="0.25">
      <c r="A42" s="10"/>
      <c r="B42" s="10"/>
      <c r="C42" s="7"/>
      <c r="D42" s="7"/>
      <c r="E42" s="7"/>
      <c r="F42" s="7"/>
      <c r="G42" s="7"/>
      <c r="H42" s="10"/>
      <c r="I42" s="10"/>
      <c r="J42" s="10"/>
      <c r="K42" s="10"/>
      <c r="L42" s="10"/>
      <c r="M42" s="10"/>
      <c r="N42" s="7"/>
      <c r="O42" s="7"/>
      <c r="P42" s="7"/>
      <c r="Q42" s="7"/>
      <c r="R42" s="7"/>
      <c r="S42" s="7"/>
      <c r="T42" s="7"/>
      <c r="U42" s="7"/>
      <c r="V42" s="7"/>
    </row>
    <row r="43" spans="1:22" ht="12.75" customHeight="1" x14ac:dyDescent="0.25">
      <c r="A43" s="10"/>
      <c r="B43" s="10"/>
      <c r="C43" s="7"/>
      <c r="D43" s="7"/>
      <c r="E43" s="7"/>
      <c r="F43" s="7"/>
      <c r="G43" s="7"/>
      <c r="H43" s="10"/>
      <c r="I43" s="10"/>
      <c r="J43" s="10"/>
      <c r="K43" s="10"/>
      <c r="L43" s="10"/>
      <c r="M43" s="10"/>
      <c r="N43" s="7"/>
      <c r="O43" s="7"/>
      <c r="P43" s="7"/>
      <c r="Q43" s="7"/>
      <c r="R43" s="7"/>
      <c r="S43" s="7"/>
      <c r="T43" s="7"/>
      <c r="U43" s="7"/>
      <c r="V43" s="7"/>
    </row>
    <row r="44" spans="1:22" ht="12.75" customHeight="1" x14ac:dyDescent="0.25">
      <c r="A44" s="10"/>
      <c r="B44" s="10"/>
      <c r="C44" s="7"/>
      <c r="D44" s="7"/>
      <c r="E44" s="7"/>
      <c r="F44" s="7"/>
      <c r="G44" s="7"/>
      <c r="H44" s="10"/>
      <c r="I44" s="10"/>
      <c r="J44" s="10"/>
      <c r="K44" s="10"/>
      <c r="L44" s="10"/>
      <c r="M44" s="10"/>
      <c r="N44" s="7"/>
      <c r="O44" s="7"/>
      <c r="P44" s="7"/>
      <c r="Q44" s="7"/>
      <c r="R44" s="7"/>
      <c r="S44" s="7"/>
      <c r="T44" s="7"/>
      <c r="U44" s="7"/>
      <c r="V44" s="7"/>
    </row>
    <row r="45" spans="1:22" ht="12.75" customHeight="1" x14ac:dyDescent="0.25">
      <c r="A45" s="10"/>
      <c r="B45" s="10"/>
      <c r="C45" s="7"/>
      <c r="D45" s="7"/>
      <c r="E45" s="7"/>
      <c r="F45" s="7"/>
      <c r="G45" s="7"/>
      <c r="H45" s="10"/>
      <c r="I45" s="10"/>
      <c r="J45" s="10"/>
      <c r="K45" s="10"/>
      <c r="L45" s="10"/>
      <c r="M45" s="10"/>
      <c r="N45" s="7"/>
      <c r="O45" s="7"/>
      <c r="P45" s="7"/>
      <c r="Q45" s="7"/>
      <c r="R45" s="7"/>
      <c r="S45" s="7"/>
      <c r="T45" s="7"/>
      <c r="U45" s="7"/>
      <c r="V45" s="7"/>
    </row>
    <row r="46" spans="1:22" ht="12.75" customHeight="1" x14ac:dyDescent="0.25">
      <c r="A46" s="10"/>
      <c r="B46" s="10"/>
      <c r="C46" s="7"/>
      <c r="D46" s="7"/>
      <c r="E46" s="7"/>
      <c r="F46" s="7"/>
      <c r="G46" s="7"/>
      <c r="H46" s="10"/>
      <c r="I46" s="10"/>
      <c r="J46" s="10"/>
      <c r="K46" s="10"/>
      <c r="L46" s="10"/>
      <c r="M46" s="10"/>
      <c r="N46" s="7"/>
      <c r="O46" s="7"/>
      <c r="P46" s="7"/>
      <c r="Q46" s="7"/>
      <c r="R46" s="7"/>
      <c r="S46" s="7"/>
      <c r="T46" s="7"/>
      <c r="U46" s="7"/>
      <c r="V46" s="7"/>
    </row>
    <row r="47" spans="1:22" ht="12.75" customHeight="1" x14ac:dyDescent="0.25">
      <c r="A47" s="10"/>
      <c r="B47" s="10"/>
      <c r="C47" s="7"/>
      <c r="D47" s="7"/>
      <c r="E47" s="7"/>
      <c r="F47" s="7"/>
      <c r="G47" s="7"/>
      <c r="H47" s="10"/>
      <c r="I47" s="10"/>
      <c r="J47" s="10"/>
      <c r="K47" s="10"/>
      <c r="L47" s="10"/>
      <c r="M47" s="10"/>
      <c r="N47" s="7"/>
      <c r="O47" s="7"/>
      <c r="P47" s="7"/>
      <c r="Q47" s="7"/>
      <c r="R47" s="7"/>
      <c r="S47" s="7"/>
      <c r="T47" s="7"/>
      <c r="U47" s="7"/>
      <c r="V47" s="7"/>
    </row>
    <row r="48" spans="1:22" ht="12.75" customHeight="1" x14ac:dyDescent="0.25">
      <c r="A48" s="10"/>
      <c r="B48" s="10"/>
      <c r="C48" s="7"/>
      <c r="D48" s="7"/>
      <c r="E48" s="7"/>
      <c r="F48" s="7"/>
      <c r="G48" s="7"/>
      <c r="H48" s="10"/>
      <c r="I48" s="10"/>
      <c r="J48" s="10"/>
      <c r="K48" s="10"/>
      <c r="L48" s="10"/>
      <c r="M48" s="10"/>
      <c r="N48" s="7"/>
      <c r="O48" s="7"/>
      <c r="P48" s="7"/>
      <c r="Q48" s="7"/>
      <c r="R48" s="7"/>
      <c r="S48" s="7"/>
      <c r="T48" s="7"/>
      <c r="U48" s="7"/>
      <c r="V48" s="7"/>
    </row>
    <row r="49" spans="1:22" ht="12.75" customHeight="1" x14ac:dyDescent="0.25">
      <c r="A49" s="10"/>
      <c r="B49" s="10"/>
      <c r="C49" s="7"/>
      <c r="D49" s="7"/>
      <c r="E49" s="7"/>
      <c r="F49" s="7"/>
      <c r="G49" s="7"/>
      <c r="H49" s="10"/>
      <c r="I49" s="10"/>
      <c r="J49" s="10"/>
      <c r="K49" s="10"/>
      <c r="L49" s="10"/>
      <c r="M49" s="10"/>
      <c r="N49" s="7"/>
      <c r="O49" s="7"/>
      <c r="P49" s="7"/>
      <c r="Q49" s="7"/>
      <c r="R49" s="7"/>
      <c r="S49" s="7"/>
      <c r="T49" s="7"/>
      <c r="U49" s="7"/>
      <c r="V49" s="7"/>
    </row>
    <row r="50" spans="1:22" ht="12.75" customHeight="1" x14ac:dyDescent="0.25">
      <c r="A50" s="10"/>
      <c r="B50" s="10"/>
      <c r="C50" s="7"/>
      <c r="D50" s="7"/>
      <c r="E50" s="7"/>
      <c r="F50" s="7"/>
      <c r="G50" s="7"/>
      <c r="H50" s="10"/>
      <c r="I50" s="10"/>
      <c r="J50" s="10"/>
      <c r="K50" s="10"/>
      <c r="L50" s="10"/>
      <c r="M50" s="10"/>
      <c r="N50" s="7"/>
      <c r="O50" s="7"/>
      <c r="P50" s="7"/>
      <c r="Q50" s="7"/>
      <c r="R50" s="7"/>
      <c r="S50" s="7"/>
      <c r="T50" s="7"/>
      <c r="U50" s="7"/>
      <c r="V50" s="7"/>
    </row>
    <row r="51" spans="1:22" ht="12.75" customHeight="1" x14ac:dyDescent="0.25">
      <c r="A51" s="10"/>
      <c r="B51" s="10"/>
      <c r="C51" s="7"/>
      <c r="D51" s="7"/>
      <c r="E51" s="7"/>
      <c r="F51" s="7"/>
      <c r="G51" s="7"/>
      <c r="H51" s="10"/>
      <c r="I51" s="10"/>
      <c r="J51" s="10"/>
      <c r="K51" s="10"/>
      <c r="L51" s="10"/>
      <c r="M51" s="10"/>
      <c r="N51" s="7"/>
      <c r="O51" s="7"/>
      <c r="P51" s="7"/>
      <c r="Q51" s="7"/>
      <c r="R51" s="7"/>
      <c r="S51" s="7"/>
      <c r="T51" s="7"/>
      <c r="U51" s="7"/>
      <c r="V51" s="7"/>
    </row>
    <row r="52" spans="1:22" ht="12.75" customHeight="1" x14ac:dyDescent="0.25">
      <c r="A52" s="10"/>
      <c r="B52" s="10"/>
      <c r="C52" s="7"/>
      <c r="D52" s="7"/>
      <c r="E52" s="7"/>
      <c r="F52" s="7"/>
      <c r="G52" s="7"/>
      <c r="H52" s="10"/>
      <c r="I52" s="10"/>
      <c r="J52" s="10"/>
      <c r="K52" s="10"/>
      <c r="L52" s="10"/>
      <c r="M52" s="10"/>
      <c r="N52" s="7"/>
      <c r="O52" s="7"/>
      <c r="P52" s="7"/>
      <c r="Q52" s="7"/>
      <c r="R52" s="7"/>
      <c r="S52" s="7"/>
      <c r="T52" s="7"/>
      <c r="U52" s="7"/>
      <c r="V52" s="7"/>
    </row>
    <row r="53" spans="1:22" ht="12.75" customHeight="1" x14ac:dyDescent="0.25">
      <c r="A53" s="10"/>
      <c r="B53" s="10"/>
      <c r="C53" s="7"/>
      <c r="D53" s="7"/>
      <c r="E53" s="7"/>
      <c r="F53" s="7"/>
      <c r="G53" s="7"/>
      <c r="H53" s="10"/>
      <c r="I53" s="10"/>
      <c r="J53" s="10"/>
      <c r="K53" s="10"/>
      <c r="L53" s="10"/>
      <c r="M53" s="10"/>
      <c r="N53" s="7"/>
      <c r="O53" s="7"/>
      <c r="P53" s="7"/>
      <c r="Q53" s="7"/>
      <c r="R53" s="7"/>
      <c r="S53" s="7"/>
      <c r="T53" s="7"/>
      <c r="U53" s="7"/>
      <c r="V53" s="7"/>
    </row>
    <row r="54" spans="1:22" ht="12.75" customHeight="1" x14ac:dyDescent="0.25">
      <c r="A54" s="10"/>
      <c r="B54" s="10"/>
      <c r="C54" s="7"/>
      <c r="D54" s="7"/>
      <c r="E54" s="7"/>
      <c r="F54" s="7"/>
      <c r="G54" s="7"/>
      <c r="H54" s="10"/>
      <c r="I54" s="10"/>
      <c r="J54" s="10"/>
      <c r="K54" s="10"/>
      <c r="L54" s="10"/>
      <c r="M54" s="10"/>
      <c r="N54" s="7"/>
      <c r="O54" s="7"/>
      <c r="P54" s="7"/>
      <c r="Q54" s="7"/>
      <c r="R54" s="7"/>
      <c r="S54" s="7"/>
      <c r="T54" s="7"/>
      <c r="U54" s="7"/>
      <c r="V54" s="7"/>
    </row>
    <row r="55" spans="1:22" ht="12.75" customHeight="1" x14ac:dyDescent="0.25">
      <c r="A55" s="10"/>
      <c r="B55" s="10"/>
      <c r="C55" s="7"/>
      <c r="D55" s="7"/>
      <c r="E55" s="7"/>
      <c r="F55" s="7"/>
      <c r="G55" s="7"/>
      <c r="H55" s="10"/>
      <c r="I55" s="10"/>
      <c r="J55" s="10"/>
      <c r="K55" s="10"/>
      <c r="L55" s="10"/>
      <c r="M55" s="10"/>
      <c r="N55" s="7"/>
      <c r="O55" s="7"/>
      <c r="P55" s="7"/>
      <c r="Q55" s="7"/>
      <c r="R55" s="7"/>
      <c r="S55" s="7"/>
      <c r="T55" s="7"/>
      <c r="U55" s="7"/>
      <c r="V55" s="7"/>
    </row>
    <row r="56" spans="1:22" ht="12.75" customHeight="1" x14ac:dyDescent="0.25">
      <c r="A56" s="10"/>
      <c r="B56" s="10"/>
      <c r="C56" s="7"/>
      <c r="D56" s="7"/>
      <c r="E56" s="7"/>
      <c r="F56" s="7"/>
      <c r="G56" s="7"/>
      <c r="H56" s="10"/>
      <c r="I56" s="10"/>
      <c r="J56" s="10"/>
      <c r="K56" s="10"/>
      <c r="L56" s="10"/>
      <c r="M56" s="10"/>
      <c r="N56" s="7"/>
      <c r="O56" s="7"/>
      <c r="P56" s="7"/>
      <c r="Q56" s="7"/>
      <c r="R56" s="7"/>
      <c r="S56" s="7"/>
      <c r="T56" s="7"/>
      <c r="U56" s="7"/>
      <c r="V56" s="7"/>
    </row>
    <row r="57" spans="1:22" ht="12.75" customHeight="1" x14ac:dyDescent="0.25">
      <c r="A57" s="10"/>
      <c r="B57" s="10"/>
      <c r="C57" s="7"/>
      <c r="D57" s="7"/>
      <c r="E57" s="7"/>
      <c r="F57" s="7"/>
      <c r="G57" s="7"/>
      <c r="H57" s="10"/>
      <c r="I57" s="10"/>
      <c r="J57" s="10"/>
      <c r="K57" s="10"/>
      <c r="L57" s="10"/>
      <c r="M57" s="10"/>
      <c r="N57" s="7"/>
      <c r="O57" s="7"/>
      <c r="P57" s="7"/>
      <c r="Q57" s="7"/>
      <c r="R57" s="7"/>
      <c r="S57" s="7"/>
      <c r="T57" s="7"/>
      <c r="U57" s="7"/>
      <c r="V57" s="7"/>
    </row>
    <row r="58" spans="1:22" ht="12.75" customHeight="1" x14ac:dyDescent="0.25">
      <c r="A58" s="10"/>
      <c r="B58" s="10"/>
      <c r="C58" s="7"/>
      <c r="D58" s="7"/>
      <c r="E58" s="7"/>
      <c r="F58" s="7"/>
      <c r="G58" s="7"/>
      <c r="H58" s="10"/>
      <c r="I58" s="10"/>
      <c r="J58" s="10"/>
      <c r="K58" s="10"/>
      <c r="L58" s="10"/>
      <c r="M58" s="10"/>
      <c r="N58" s="7"/>
      <c r="O58" s="7"/>
      <c r="P58" s="7"/>
      <c r="Q58" s="7"/>
      <c r="R58" s="7"/>
      <c r="S58" s="7"/>
      <c r="T58" s="7"/>
      <c r="U58" s="7"/>
      <c r="V58" s="7"/>
    </row>
    <row r="59" spans="1:22" ht="12.75" customHeight="1" x14ac:dyDescent="0.25">
      <c r="A59" s="10"/>
      <c r="B59" s="10"/>
      <c r="C59" s="7"/>
      <c r="D59" s="7"/>
      <c r="E59" s="7"/>
      <c r="F59" s="7"/>
      <c r="G59" s="7"/>
      <c r="H59" s="10"/>
      <c r="I59" s="10"/>
      <c r="J59" s="10"/>
      <c r="K59" s="10"/>
      <c r="L59" s="10"/>
      <c r="M59" s="10"/>
      <c r="N59" s="7"/>
      <c r="O59" s="7"/>
      <c r="P59" s="7"/>
      <c r="Q59" s="7"/>
      <c r="R59" s="7"/>
      <c r="S59" s="7"/>
      <c r="T59" s="7"/>
      <c r="U59" s="7"/>
      <c r="V59" s="7"/>
    </row>
    <row r="60" spans="1:22" ht="12.75" customHeight="1" x14ac:dyDescent="0.25">
      <c r="A60" s="10"/>
      <c r="B60" s="10"/>
      <c r="C60" s="7"/>
      <c r="D60" s="7"/>
      <c r="E60" s="7"/>
      <c r="F60" s="7"/>
      <c r="G60" s="7"/>
      <c r="H60" s="10"/>
      <c r="I60" s="10"/>
      <c r="J60" s="10"/>
      <c r="K60" s="10"/>
      <c r="L60" s="10"/>
      <c r="M60" s="10"/>
      <c r="N60" s="7"/>
      <c r="O60" s="7"/>
      <c r="P60" s="7"/>
      <c r="Q60" s="7"/>
      <c r="R60" s="7"/>
      <c r="S60" s="7"/>
      <c r="T60" s="7"/>
      <c r="U60" s="7"/>
      <c r="V60" s="7"/>
    </row>
    <row r="61" spans="1:22" ht="12.75" customHeight="1" x14ac:dyDescent="0.25">
      <c r="A61" s="10"/>
      <c r="B61" s="10"/>
      <c r="C61" s="7"/>
      <c r="D61" s="7"/>
      <c r="E61" s="7"/>
      <c r="F61" s="7"/>
      <c r="G61" s="7"/>
      <c r="H61" s="10"/>
      <c r="I61" s="10"/>
      <c r="J61" s="10"/>
      <c r="K61" s="10"/>
      <c r="L61" s="10"/>
      <c r="M61" s="10"/>
      <c r="N61" s="7"/>
      <c r="O61" s="7"/>
      <c r="P61" s="7"/>
      <c r="Q61" s="7"/>
      <c r="R61" s="7"/>
      <c r="S61" s="7"/>
      <c r="T61" s="7"/>
      <c r="U61" s="7"/>
      <c r="V61" s="7"/>
    </row>
    <row r="62" spans="1:22" ht="12.75" customHeight="1" x14ac:dyDescent="0.25">
      <c r="A62" s="10"/>
      <c r="B62" s="10"/>
      <c r="C62" s="7"/>
      <c r="D62" s="7"/>
      <c r="E62" s="7"/>
      <c r="F62" s="7"/>
      <c r="G62" s="7"/>
      <c r="H62" s="10"/>
      <c r="I62" s="10"/>
      <c r="J62" s="10"/>
      <c r="K62" s="10"/>
      <c r="L62" s="10"/>
      <c r="M62" s="10"/>
      <c r="N62" s="7"/>
      <c r="O62" s="7"/>
      <c r="P62" s="7"/>
      <c r="Q62" s="7"/>
      <c r="R62" s="7"/>
      <c r="S62" s="7"/>
      <c r="T62" s="7"/>
      <c r="U62" s="7"/>
      <c r="V62" s="7"/>
    </row>
    <row r="63" spans="1:22" ht="12.75" customHeight="1" x14ac:dyDescent="0.25">
      <c r="A63" s="10"/>
      <c r="B63" s="10"/>
      <c r="C63" s="7"/>
      <c r="D63" s="7"/>
      <c r="E63" s="7"/>
      <c r="F63" s="7"/>
      <c r="G63" s="7"/>
      <c r="H63" s="10"/>
      <c r="I63" s="10"/>
      <c r="J63" s="10"/>
      <c r="K63" s="10"/>
      <c r="L63" s="10"/>
      <c r="M63" s="10"/>
      <c r="N63" s="7"/>
      <c r="O63" s="7"/>
      <c r="P63" s="7"/>
      <c r="Q63" s="7"/>
      <c r="R63" s="7"/>
      <c r="S63" s="7"/>
      <c r="T63" s="7"/>
      <c r="U63" s="7"/>
      <c r="V63" s="7"/>
    </row>
    <row r="64" spans="1:22" ht="12.75" customHeight="1" x14ac:dyDescent="0.25">
      <c r="A64" s="10"/>
      <c r="B64" s="10"/>
      <c r="C64" s="7"/>
      <c r="D64" s="7"/>
      <c r="E64" s="7"/>
      <c r="F64" s="7"/>
      <c r="G64" s="7"/>
      <c r="H64" s="10"/>
      <c r="I64" s="10"/>
      <c r="J64" s="10"/>
      <c r="K64" s="10"/>
      <c r="L64" s="10"/>
      <c r="M64" s="10"/>
      <c r="N64" s="7"/>
      <c r="O64" s="7"/>
      <c r="P64" s="7"/>
      <c r="Q64" s="7"/>
      <c r="R64" s="7"/>
      <c r="S64" s="7"/>
      <c r="T64" s="7"/>
      <c r="U64" s="7"/>
      <c r="V64" s="7"/>
    </row>
    <row r="65" spans="1:22" ht="12.75" customHeight="1" x14ac:dyDescent="0.25">
      <c r="A65" s="10"/>
      <c r="B65" s="10"/>
      <c r="C65" s="7"/>
      <c r="D65" s="7"/>
      <c r="E65" s="7"/>
      <c r="F65" s="7"/>
      <c r="G65" s="7"/>
      <c r="H65" s="10"/>
      <c r="I65" s="10"/>
      <c r="J65" s="10"/>
      <c r="K65" s="10"/>
      <c r="L65" s="10"/>
      <c r="M65" s="10"/>
      <c r="N65" s="7"/>
      <c r="O65" s="7"/>
      <c r="P65" s="7"/>
      <c r="Q65" s="7"/>
      <c r="R65" s="7"/>
      <c r="S65" s="7"/>
      <c r="T65" s="7"/>
      <c r="U65" s="7"/>
      <c r="V65" s="7"/>
    </row>
    <row r="66" spans="1:22" ht="12.75" customHeight="1" x14ac:dyDescent="0.25">
      <c r="A66" s="10"/>
      <c r="B66" s="10"/>
      <c r="C66" s="7"/>
      <c r="D66" s="7"/>
      <c r="E66" s="7"/>
      <c r="F66" s="7"/>
      <c r="G66" s="7"/>
      <c r="H66" s="10"/>
      <c r="I66" s="10"/>
      <c r="J66" s="10"/>
      <c r="K66" s="10"/>
      <c r="L66" s="10"/>
      <c r="M66" s="10"/>
      <c r="N66" s="7"/>
      <c r="O66" s="7"/>
      <c r="P66" s="7"/>
      <c r="Q66" s="7"/>
      <c r="R66" s="7"/>
      <c r="S66" s="7"/>
      <c r="T66" s="7"/>
      <c r="U66" s="7"/>
      <c r="V66" s="7"/>
    </row>
    <row r="67" spans="1:22" ht="12.75" customHeight="1" x14ac:dyDescent="0.25">
      <c r="A67" s="10"/>
      <c r="B67" s="10"/>
      <c r="C67" s="7"/>
      <c r="D67" s="7"/>
      <c r="E67" s="7"/>
      <c r="F67" s="7"/>
      <c r="G67" s="7"/>
      <c r="H67" s="10"/>
      <c r="I67" s="10"/>
      <c r="J67" s="10"/>
      <c r="K67" s="10"/>
      <c r="L67" s="10"/>
      <c r="M67" s="10"/>
      <c r="N67" s="7"/>
      <c r="O67" s="7"/>
      <c r="P67" s="7"/>
      <c r="Q67" s="7"/>
      <c r="R67" s="7"/>
      <c r="S67" s="7"/>
      <c r="T67" s="7"/>
      <c r="U67" s="7"/>
      <c r="V67" s="7"/>
    </row>
    <row r="68" spans="1:22" ht="12.75" customHeight="1" x14ac:dyDescent="0.25">
      <c r="A68" s="10"/>
      <c r="B68" s="10"/>
      <c r="C68" s="7"/>
      <c r="D68" s="7"/>
      <c r="E68" s="7"/>
      <c r="F68" s="7"/>
      <c r="G68" s="7"/>
      <c r="H68" s="10"/>
      <c r="I68" s="10"/>
      <c r="J68" s="10"/>
      <c r="K68" s="10"/>
      <c r="L68" s="10"/>
      <c r="M68" s="10"/>
      <c r="N68" s="7"/>
      <c r="O68" s="7"/>
      <c r="P68" s="7"/>
      <c r="Q68" s="7"/>
      <c r="R68" s="7"/>
      <c r="S68" s="7"/>
      <c r="T68" s="7"/>
      <c r="U68" s="7"/>
      <c r="V68" s="7"/>
    </row>
    <row r="69" spans="1:22" ht="12.75" customHeight="1" x14ac:dyDescent="0.25">
      <c r="A69" s="10"/>
      <c r="B69" s="10"/>
      <c r="C69" s="7"/>
      <c r="D69" s="7"/>
      <c r="E69" s="7"/>
      <c r="F69" s="7"/>
      <c r="G69" s="7"/>
      <c r="H69" s="10"/>
      <c r="I69" s="10"/>
      <c r="J69" s="10"/>
      <c r="K69" s="10"/>
      <c r="L69" s="10"/>
      <c r="M69" s="10"/>
      <c r="N69" s="7"/>
      <c r="O69" s="7"/>
      <c r="P69" s="7"/>
      <c r="Q69" s="7"/>
      <c r="R69" s="7"/>
      <c r="S69" s="7"/>
      <c r="T69" s="7"/>
      <c r="U69" s="7"/>
      <c r="V69" s="7"/>
    </row>
    <row r="70" spans="1:22" ht="12.75" customHeight="1" x14ac:dyDescent="0.25">
      <c r="A70" s="10"/>
      <c r="B70" s="10"/>
      <c r="C70" s="7"/>
      <c r="D70" s="7"/>
      <c r="E70" s="7"/>
      <c r="F70" s="7"/>
      <c r="G70" s="7"/>
      <c r="H70" s="10"/>
      <c r="I70" s="10"/>
      <c r="J70" s="10"/>
      <c r="K70" s="10"/>
      <c r="L70" s="10"/>
      <c r="M70" s="10"/>
      <c r="N70" s="7"/>
      <c r="O70" s="7"/>
      <c r="P70" s="7"/>
      <c r="Q70" s="7"/>
      <c r="R70" s="7"/>
      <c r="S70" s="7"/>
      <c r="T70" s="7"/>
      <c r="U70" s="7"/>
      <c r="V70" s="7"/>
    </row>
    <row r="71" spans="1:22" ht="12.75" customHeight="1" x14ac:dyDescent="0.25">
      <c r="A71" s="10"/>
      <c r="B71" s="10"/>
      <c r="C71" s="7"/>
      <c r="D71" s="7"/>
      <c r="E71" s="7"/>
      <c r="F71" s="7"/>
      <c r="G71" s="7"/>
      <c r="H71" s="10"/>
      <c r="I71" s="10"/>
      <c r="J71" s="10"/>
      <c r="K71" s="10"/>
      <c r="L71" s="10"/>
      <c r="M71" s="10"/>
      <c r="N71" s="7"/>
      <c r="O71" s="7"/>
      <c r="P71" s="7"/>
      <c r="Q71" s="7"/>
      <c r="R71" s="7"/>
      <c r="S71" s="7"/>
      <c r="T71" s="7"/>
      <c r="U71" s="7"/>
      <c r="V71" s="7"/>
    </row>
    <row r="72" spans="1:22" ht="12.75" customHeight="1" x14ac:dyDescent="0.25">
      <c r="A72" s="10"/>
      <c r="B72" s="10"/>
      <c r="C72" s="7"/>
      <c r="D72" s="7"/>
      <c r="E72" s="7"/>
      <c r="F72" s="7"/>
      <c r="G72" s="7"/>
      <c r="H72" s="10"/>
      <c r="I72" s="10"/>
      <c r="J72" s="10"/>
      <c r="K72" s="10"/>
      <c r="L72" s="10"/>
      <c r="M72" s="10"/>
      <c r="N72" s="7"/>
      <c r="O72" s="7"/>
      <c r="P72" s="7"/>
      <c r="Q72" s="7"/>
      <c r="R72" s="7"/>
      <c r="S72" s="7"/>
      <c r="T72" s="7"/>
      <c r="U72" s="7"/>
      <c r="V72" s="7"/>
    </row>
    <row r="73" spans="1:22" ht="12.75" customHeight="1" x14ac:dyDescent="0.25">
      <c r="A73" s="10"/>
      <c r="B73" s="10"/>
      <c r="C73" s="7"/>
      <c r="D73" s="7"/>
      <c r="E73" s="7"/>
      <c r="F73" s="7"/>
      <c r="G73" s="7"/>
      <c r="H73" s="10"/>
      <c r="I73" s="10"/>
      <c r="J73" s="10"/>
      <c r="K73" s="10"/>
      <c r="L73" s="10"/>
      <c r="M73" s="10"/>
      <c r="N73" s="7"/>
      <c r="O73" s="7"/>
      <c r="P73" s="7"/>
      <c r="Q73" s="7"/>
      <c r="R73" s="7"/>
      <c r="S73" s="7"/>
      <c r="T73" s="7"/>
      <c r="U73" s="7"/>
      <c r="V73" s="7"/>
    </row>
    <row r="74" spans="1:22" ht="12.75" customHeight="1" x14ac:dyDescent="0.25">
      <c r="A74" s="10"/>
      <c r="B74" s="10"/>
      <c r="C74" s="7"/>
      <c r="D74" s="7"/>
      <c r="E74" s="7"/>
      <c r="F74" s="7"/>
      <c r="G74" s="7"/>
      <c r="H74" s="10"/>
      <c r="I74" s="10"/>
      <c r="J74" s="10"/>
      <c r="K74" s="10"/>
      <c r="L74" s="10"/>
      <c r="M74" s="10"/>
      <c r="N74" s="7"/>
      <c r="O74" s="7"/>
      <c r="P74" s="7"/>
      <c r="Q74" s="7"/>
      <c r="R74" s="7"/>
      <c r="S74" s="7"/>
      <c r="T74" s="7"/>
      <c r="U74" s="7"/>
      <c r="V74" s="7"/>
    </row>
    <row r="75" spans="1:22" ht="12.75" customHeight="1" x14ac:dyDescent="0.25">
      <c r="A75" s="10"/>
      <c r="B75" s="10"/>
      <c r="C75" s="7"/>
      <c r="D75" s="7"/>
      <c r="E75" s="7"/>
      <c r="F75" s="7"/>
      <c r="G75" s="7"/>
      <c r="H75" s="10"/>
      <c r="I75" s="10"/>
      <c r="J75" s="10"/>
      <c r="K75" s="10"/>
      <c r="L75" s="10"/>
      <c r="M75" s="10"/>
      <c r="N75" s="7"/>
      <c r="O75" s="7"/>
      <c r="P75" s="7"/>
      <c r="Q75" s="7"/>
      <c r="R75" s="7"/>
      <c r="S75" s="7"/>
      <c r="T75" s="7"/>
      <c r="U75" s="7"/>
      <c r="V75" s="7"/>
    </row>
    <row r="76" spans="1:22" ht="12.75" customHeight="1" x14ac:dyDescent="0.25">
      <c r="A76" s="10"/>
      <c r="B76" s="10"/>
      <c r="C76" s="7"/>
      <c r="D76" s="7"/>
      <c r="E76" s="7"/>
      <c r="F76" s="7"/>
      <c r="G76" s="7"/>
      <c r="H76" s="10"/>
      <c r="I76" s="10"/>
      <c r="J76" s="10"/>
      <c r="K76" s="10"/>
      <c r="L76" s="10"/>
      <c r="M76" s="10"/>
      <c r="N76" s="7"/>
      <c r="O76" s="7"/>
      <c r="P76" s="7"/>
      <c r="Q76" s="7"/>
      <c r="R76" s="7"/>
      <c r="S76" s="7"/>
      <c r="T76" s="7"/>
      <c r="U76" s="7"/>
      <c r="V76" s="7"/>
    </row>
    <row r="77" spans="1:22" ht="12.75" customHeight="1" x14ac:dyDescent="0.25">
      <c r="A77" s="10"/>
      <c r="B77" s="10"/>
      <c r="C77" s="7"/>
      <c r="D77" s="7"/>
      <c r="E77" s="7"/>
      <c r="F77" s="7"/>
      <c r="G77" s="7"/>
      <c r="H77" s="10"/>
      <c r="I77" s="10"/>
      <c r="J77" s="10"/>
      <c r="K77" s="10"/>
      <c r="L77" s="10"/>
      <c r="M77" s="10"/>
      <c r="N77" s="7"/>
      <c r="O77" s="7"/>
      <c r="P77" s="7"/>
      <c r="Q77" s="7"/>
      <c r="R77" s="7"/>
      <c r="S77" s="7"/>
      <c r="T77" s="7"/>
      <c r="U77" s="7"/>
      <c r="V77" s="7"/>
    </row>
    <row r="78" spans="1:22" ht="12.75" customHeight="1" x14ac:dyDescent="0.25">
      <c r="A78" s="10"/>
      <c r="B78" s="10"/>
      <c r="C78" s="7"/>
      <c r="D78" s="7"/>
      <c r="E78" s="7"/>
      <c r="F78" s="7"/>
      <c r="G78" s="7"/>
      <c r="H78" s="10"/>
      <c r="I78" s="10"/>
      <c r="J78" s="10"/>
      <c r="K78" s="10"/>
      <c r="L78" s="10"/>
      <c r="M78" s="10"/>
      <c r="N78" s="7"/>
      <c r="O78" s="7"/>
      <c r="P78" s="7"/>
      <c r="Q78" s="7"/>
      <c r="R78" s="7"/>
      <c r="S78" s="7"/>
      <c r="T78" s="7"/>
      <c r="U78" s="7"/>
      <c r="V78" s="7"/>
    </row>
    <row r="79" spans="1:22" ht="12.75" customHeight="1" x14ac:dyDescent="0.25">
      <c r="A79" s="10"/>
      <c r="B79" s="10"/>
      <c r="C79" s="7"/>
      <c r="D79" s="7"/>
      <c r="E79" s="7"/>
      <c r="F79" s="7"/>
      <c r="G79" s="7"/>
      <c r="H79" s="10"/>
      <c r="I79" s="10"/>
      <c r="J79" s="10"/>
      <c r="K79" s="10"/>
      <c r="L79" s="10"/>
      <c r="M79" s="10"/>
      <c r="N79" s="7"/>
      <c r="O79" s="7"/>
      <c r="P79" s="7"/>
      <c r="Q79" s="7"/>
      <c r="R79" s="7"/>
      <c r="S79" s="7"/>
      <c r="T79" s="7"/>
      <c r="U79" s="7"/>
      <c r="V79" s="7"/>
    </row>
    <row r="80" spans="1:22" ht="12.75" customHeight="1" x14ac:dyDescent="0.25">
      <c r="A80" s="10"/>
      <c r="B80" s="10"/>
      <c r="C80" s="7"/>
      <c r="D80" s="7"/>
      <c r="E80" s="7"/>
      <c r="F80" s="7"/>
      <c r="G80" s="7"/>
      <c r="H80" s="10"/>
      <c r="I80" s="10"/>
      <c r="J80" s="10"/>
      <c r="K80" s="10"/>
      <c r="L80" s="10"/>
      <c r="M80" s="10"/>
      <c r="N80" s="7"/>
      <c r="O80" s="7"/>
      <c r="P80" s="7"/>
      <c r="Q80" s="7"/>
      <c r="R80" s="7"/>
      <c r="S80" s="7"/>
      <c r="T80" s="7"/>
      <c r="U80" s="7"/>
      <c r="V80" s="7"/>
    </row>
    <row r="81" spans="1:22" ht="12.75" customHeight="1" x14ac:dyDescent="0.25">
      <c r="A81" s="10"/>
      <c r="B81" s="10"/>
      <c r="C81" s="7"/>
      <c r="D81" s="7"/>
      <c r="E81" s="7"/>
      <c r="F81" s="7"/>
      <c r="G81" s="7"/>
      <c r="H81" s="10"/>
      <c r="I81" s="10"/>
      <c r="J81" s="10"/>
      <c r="K81" s="10"/>
      <c r="L81" s="10"/>
      <c r="M81" s="10"/>
      <c r="N81" s="7"/>
      <c r="O81" s="7"/>
      <c r="P81" s="7"/>
      <c r="Q81" s="7"/>
      <c r="R81" s="7"/>
      <c r="S81" s="7"/>
      <c r="T81" s="7"/>
      <c r="U81" s="7"/>
      <c r="V81" s="7"/>
    </row>
    <row r="82" spans="1:22" ht="12.75" customHeight="1" x14ac:dyDescent="0.25">
      <c r="A82" s="10"/>
      <c r="B82" s="10"/>
      <c r="C82" s="7"/>
      <c r="D82" s="7"/>
      <c r="E82" s="7"/>
      <c r="F82" s="7"/>
      <c r="G82" s="7"/>
      <c r="H82" s="10"/>
      <c r="I82" s="10"/>
      <c r="J82" s="10"/>
      <c r="K82" s="10"/>
      <c r="L82" s="10"/>
      <c r="M82" s="10"/>
      <c r="N82" s="7"/>
      <c r="O82" s="7"/>
      <c r="P82" s="7"/>
      <c r="Q82" s="7"/>
      <c r="R82" s="7"/>
      <c r="S82" s="7"/>
      <c r="T82" s="7"/>
      <c r="U82" s="7"/>
      <c r="V82" s="7"/>
    </row>
    <row r="83" spans="1:22" ht="12.75" customHeight="1" x14ac:dyDescent="0.25">
      <c r="A83" s="10"/>
      <c r="B83" s="10"/>
      <c r="C83" s="7"/>
      <c r="D83" s="7"/>
      <c r="E83" s="7"/>
      <c r="F83" s="7"/>
      <c r="G83" s="7"/>
      <c r="H83" s="10"/>
      <c r="I83" s="10"/>
      <c r="J83" s="10"/>
      <c r="K83" s="10"/>
      <c r="L83" s="10"/>
      <c r="M83" s="10"/>
      <c r="N83" s="7"/>
      <c r="O83" s="7"/>
      <c r="P83" s="7"/>
      <c r="Q83" s="7"/>
      <c r="R83" s="7"/>
      <c r="S83" s="7"/>
      <c r="T83" s="7"/>
      <c r="U83" s="7"/>
      <c r="V83" s="7"/>
    </row>
    <row r="84" spans="1:22" ht="12.75" customHeight="1" x14ac:dyDescent="0.25">
      <c r="A84" s="10"/>
      <c r="B84" s="10"/>
      <c r="C84" s="7"/>
      <c r="D84" s="7"/>
      <c r="E84" s="7"/>
      <c r="F84" s="7"/>
      <c r="G84" s="7"/>
      <c r="H84" s="10"/>
      <c r="I84" s="10"/>
      <c r="J84" s="10"/>
      <c r="K84" s="10"/>
      <c r="L84" s="10"/>
      <c r="M84" s="10"/>
      <c r="N84" s="7"/>
      <c r="O84" s="7"/>
      <c r="P84" s="7"/>
      <c r="Q84" s="7"/>
      <c r="R84" s="7"/>
      <c r="S84" s="7"/>
      <c r="T84" s="7"/>
      <c r="U84" s="7"/>
      <c r="V84" s="7"/>
    </row>
    <row r="85" spans="1:22" ht="12.75" customHeight="1" x14ac:dyDescent="0.25">
      <c r="A85" s="10"/>
      <c r="B85" s="10"/>
      <c r="C85" s="7"/>
      <c r="D85" s="7"/>
      <c r="E85" s="7"/>
      <c r="F85" s="7"/>
      <c r="G85" s="7"/>
      <c r="H85" s="10"/>
      <c r="I85" s="10"/>
      <c r="J85" s="10"/>
      <c r="K85" s="10"/>
      <c r="L85" s="10"/>
      <c r="M85" s="10"/>
      <c r="N85" s="7"/>
      <c r="O85" s="7"/>
      <c r="P85" s="7"/>
      <c r="Q85" s="7"/>
      <c r="R85" s="7"/>
      <c r="S85" s="7"/>
      <c r="T85" s="7"/>
      <c r="U85" s="7"/>
      <c r="V85" s="7"/>
    </row>
    <row r="86" spans="1:22" ht="12.75" customHeight="1" x14ac:dyDescent="0.25">
      <c r="A86" s="10"/>
      <c r="B86" s="10"/>
      <c r="C86" s="7"/>
      <c r="D86" s="7"/>
      <c r="E86" s="7"/>
      <c r="F86" s="7"/>
      <c r="G86" s="7"/>
      <c r="H86" s="10"/>
      <c r="I86" s="10"/>
      <c r="J86" s="10"/>
      <c r="K86" s="10"/>
      <c r="L86" s="10"/>
      <c r="M86" s="10"/>
      <c r="N86" s="7"/>
      <c r="O86" s="7"/>
      <c r="P86" s="7"/>
      <c r="Q86" s="7"/>
      <c r="R86" s="7"/>
      <c r="S86" s="7"/>
      <c r="T86" s="7"/>
      <c r="U86" s="7"/>
      <c r="V86" s="7"/>
    </row>
    <row r="87" spans="1:22" ht="12.75" customHeight="1" x14ac:dyDescent="0.25">
      <c r="A87" s="10"/>
      <c r="B87" s="10"/>
      <c r="C87" s="7"/>
      <c r="D87" s="7"/>
      <c r="E87" s="7"/>
      <c r="F87" s="7"/>
      <c r="G87" s="7"/>
      <c r="H87" s="10"/>
      <c r="I87" s="10"/>
      <c r="J87" s="10"/>
      <c r="K87" s="10"/>
      <c r="L87" s="10"/>
      <c r="M87" s="10"/>
      <c r="N87" s="7"/>
      <c r="O87" s="7"/>
      <c r="P87" s="7"/>
      <c r="Q87" s="7"/>
      <c r="R87" s="7"/>
      <c r="S87" s="7"/>
      <c r="T87" s="7"/>
      <c r="U87" s="7"/>
      <c r="V87" s="7"/>
    </row>
    <row r="88" spans="1:22" ht="12.75" customHeight="1" x14ac:dyDescent="0.25">
      <c r="A88" s="10"/>
      <c r="B88" s="10"/>
      <c r="C88" s="7"/>
      <c r="D88" s="7"/>
      <c r="E88" s="7"/>
      <c r="F88" s="7"/>
      <c r="G88" s="7"/>
      <c r="H88" s="10"/>
      <c r="I88" s="10"/>
      <c r="J88" s="10"/>
      <c r="K88" s="10"/>
      <c r="L88" s="10"/>
      <c r="M88" s="10"/>
      <c r="N88" s="7"/>
      <c r="O88" s="7"/>
      <c r="P88" s="7"/>
      <c r="Q88" s="7"/>
      <c r="R88" s="7"/>
      <c r="S88" s="7"/>
      <c r="T88" s="7"/>
      <c r="U88" s="7"/>
      <c r="V88" s="7"/>
    </row>
    <row r="89" spans="1:22" ht="12.75" customHeight="1" x14ac:dyDescent="0.25">
      <c r="A89" s="10"/>
      <c r="B89" s="10"/>
      <c r="C89" s="7"/>
      <c r="D89" s="7"/>
      <c r="E89" s="7"/>
      <c r="F89" s="7"/>
      <c r="G89" s="7"/>
      <c r="H89" s="10"/>
      <c r="I89" s="10"/>
      <c r="J89" s="10"/>
      <c r="K89" s="10"/>
      <c r="L89" s="10"/>
      <c r="M89" s="10"/>
      <c r="N89" s="7"/>
      <c r="O89" s="7"/>
      <c r="P89" s="7"/>
      <c r="Q89" s="7"/>
      <c r="R89" s="7"/>
      <c r="S89" s="7"/>
      <c r="T89" s="7"/>
      <c r="U89" s="7"/>
      <c r="V89" s="7"/>
    </row>
    <row r="90" spans="1:22" ht="12.75" customHeight="1" x14ac:dyDescent="0.25">
      <c r="A90" s="10"/>
      <c r="B90" s="10"/>
      <c r="C90" s="7"/>
      <c r="D90" s="7"/>
      <c r="E90" s="7"/>
      <c r="F90" s="7"/>
      <c r="G90" s="7"/>
      <c r="H90" s="10"/>
      <c r="I90" s="10"/>
      <c r="J90" s="10"/>
      <c r="K90" s="10"/>
      <c r="L90" s="10"/>
      <c r="M90" s="10"/>
      <c r="N90" s="7"/>
      <c r="O90" s="7"/>
      <c r="P90" s="7"/>
      <c r="Q90" s="7"/>
      <c r="R90" s="7"/>
      <c r="S90" s="7"/>
      <c r="T90" s="7"/>
      <c r="U90" s="7"/>
      <c r="V90" s="7"/>
    </row>
    <row r="91" spans="1:22" ht="12.75" customHeight="1" x14ac:dyDescent="0.25">
      <c r="A91" s="10"/>
      <c r="B91" s="10"/>
      <c r="C91" s="7"/>
      <c r="D91" s="7"/>
      <c r="E91" s="7"/>
      <c r="F91" s="7"/>
      <c r="G91" s="7"/>
      <c r="H91" s="10"/>
      <c r="I91" s="10"/>
      <c r="J91" s="10"/>
      <c r="K91" s="10"/>
      <c r="L91" s="10"/>
      <c r="M91" s="10"/>
      <c r="N91" s="7"/>
      <c r="O91" s="7"/>
      <c r="P91" s="7"/>
      <c r="Q91" s="7"/>
      <c r="R91" s="7"/>
      <c r="S91" s="7"/>
      <c r="T91" s="7"/>
      <c r="U91" s="7"/>
      <c r="V91" s="7"/>
    </row>
    <row r="92" spans="1:22" ht="12.75" customHeight="1" x14ac:dyDescent="0.25">
      <c r="A92" s="10"/>
      <c r="B92" s="10"/>
      <c r="C92" s="7"/>
      <c r="D92" s="7"/>
      <c r="E92" s="7"/>
      <c r="F92" s="7"/>
      <c r="G92" s="7"/>
      <c r="H92" s="10"/>
      <c r="I92" s="10"/>
      <c r="J92" s="10"/>
      <c r="K92" s="10"/>
      <c r="L92" s="10"/>
      <c r="M92" s="10"/>
      <c r="N92" s="7"/>
      <c r="O92" s="7"/>
      <c r="P92" s="7"/>
      <c r="Q92" s="7"/>
      <c r="R92" s="7"/>
      <c r="S92" s="7"/>
      <c r="T92" s="7"/>
      <c r="U92" s="7"/>
      <c r="V92" s="7"/>
    </row>
    <row r="93" spans="1:22" ht="12.75" customHeight="1" x14ac:dyDescent="0.25">
      <c r="A93" s="10"/>
      <c r="B93" s="10"/>
      <c r="C93" s="7"/>
      <c r="D93" s="7"/>
      <c r="E93" s="7"/>
      <c r="F93" s="7"/>
      <c r="G93" s="7"/>
      <c r="H93" s="10"/>
      <c r="I93" s="10"/>
      <c r="J93" s="10"/>
      <c r="K93" s="10"/>
      <c r="L93" s="10"/>
      <c r="M93" s="10"/>
      <c r="N93" s="7"/>
      <c r="O93" s="7"/>
      <c r="P93" s="7"/>
      <c r="Q93" s="7"/>
      <c r="R93" s="7"/>
      <c r="S93" s="7"/>
      <c r="T93" s="7"/>
      <c r="U93" s="7"/>
      <c r="V93" s="7"/>
    </row>
    <row r="94" spans="1:22" ht="12.75" customHeight="1" x14ac:dyDescent="0.25">
      <c r="A94" s="10"/>
      <c r="B94" s="10"/>
      <c r="C94" s="7"/>
      <c r="D94" s="7"/>
      <c r="E94" s="7"/>
      <c r="F94" s="7"/>
      <c r="G94" s="7"/>
      <c r="H94" s="10"/>
      <c r="I94" s="10"/>
      <c r="J94" s="10"/>
      <c r="K94" s="10"/>
      <c r="L94" s="10"/>
      <c r="M94" s="10"/>
      <c r="N94" s="7"/>
      <c r="O94" s="7"/>
      <c r="P94" s="7"/>
      <c r="Q94" s="7"/>
      <c r="R94" s="7"/>
      <c r="S94" s="7"/>
      <c r="T94" s="7"/>
      <c r="U94" s="7"/>
      <c r="V94" s="7"/>
    </row>
    <row r="95" spans="1:22" ht="12.75" customHeight="1" x14ac:dyDescent="0.25">
      <c r="A95" s="10"/>
      <c r="B95" s="10"/>
      <c r="C95" s="7"/>
      <c r="D95" s="7"/>
      <c r="E95" s="7"/>
      <c r="F95" s="7"/>
      <c r="G95" s="7"/>
      <c r="H95" s="10"/>
      <c r="I95" s="10"/>
      <c r="J95" s="10"/>
      <c r="K95" s="10"/>
      <c r="L95" s="10"/>
      <c r="M95" s="10"/>
      <c r="N95" s="7"/>
      <c r="O95" s="7"/>
      <c r="P95" s="7"/>
      <c r="Q95" s="7"/>
      <c r="R95" s="7"/>
      <c r="S95" s="7"/>
      <c r="T95" s="7"/>
      <c r="U95" s="7"/>
      <c r="V95" s="7"/>
    </row>
    <row r="96" spans="1:22" ht="12.75" customHeight="1" x14ac:dyDescent="0.25">
      <c r="A96" s="10"/>
      <c r="B96" s="10"/>
      <c r="C96" s="7"/>
      <c r="D96" s="7"/>
      <c r="E96" s="7"/>
      <c r="F96" s="7"/>
      <c r="G96" s="7"/>
      <c r="H96" s="10"/>
      <c r="I96" s="10"/>
      <c r="J96" s="10"/>
      <c r="K96" s="10"/>
      <c r="L96" s="10"/>
      <c r="M96" s="10"/>
      <c r="N96" s="7"/>
      <c r="O96" s="7"/>
      <c r="P96" s="7"/>
      <c r="Q96" s="7"/>
      <c r="R96" s="7"/>
      <c r="S96" s="7"/>
      <c r="T96" s="7"/>
      <c r="U96" s="7"/>
      <c r="V96" s="7"/>
    </row>
    <row r="97" spans="1:22" ht="12.75" customHeight="1" x14ac:dyDescent="0.25">
      <c r="A97" s="10"/>
      <c r="B97" s="10"/>
      <c r="C97" s="7"/>
      <c r="D97" s="7"/>
      <c r="E97" s="7"/>
      <c r="F97" s="7"/>
      <c r="G97" s="7"/>
      <c r="H97" s="10"/>
      <c r="I97" s="10"/>
      <c r="J97" s="10"/>
      <c r="K97" s="10"/>
      <c r="L97" s="10"/>
      <c r="M97" s="10"/>
      <c r="N97" s="7"/>
      <c r="O97" s="7"/>
      <c r="P97" s="7"/>
      <c r="Q97" s="7"/>
      <c r="R97" s="7"/>
      <c r="S97" s="7"/>
      <c r="T97" s="7"/>
      <c r="U97" s="7"/>
      <c r="V97" s="7"/>
    </row>
    <row r="98" spans="1:22" ht="12.75" customHeight="1" x14ac:dyDescent="0.25">
      <c r="A98" s="10"/>
      <c r="B98" s="10"/>
      <c r="C98" s="7"/>
      <c r="D98" s="7"/>
      <c r="E98" s="7"/>
      <c r="F98" s="7"/>
      <c r="G98" s="7"/>
      <c r="H98" s="10"/>
      <c r="I98" s="10"/>
      <c r="J98" s="10"/>
      <c r="K98" s="10"/>
      <c r="L98" s="10"/>
      <c r="M98" s="10"/>
      <c r="N98" s="7"/>
      <c r="O98" s="7"/>
      <c r="P98" s="7"/>
      <c r="Q98" s="7"/>
      <c r="R98" s="7"/>
      <c r="S98" s="7"/>
      <c r="T98" s="7"/>
      <c r="U98" s="7"/>
      <c r="V98" s="7"/>
    </row>
    <row r="99" spans="1:22" ht="12.75" customHeight="1" x14ac:dyDescent="0.25">
      <c r="A99" s="10"/>
      <c r="B99" s="10"/>
      <c r="C99" s="7"/>
      <c r="D99" s="7"/>
      <c r="E99" s="7"/>
      <c r="F99" s="7"/>
      <c r="G99" s="7"/>
      <c r="H99" s="10"/>
      <c r="I99" s="10"/>
      <c r="J99" s="10"/>
      <c r="K99" s="10"/>
      <c r="L99" s="10"/>
      <c r="M99" s="10"/>
      <c r="N99" s="7"/>
      <c r="O99" s="7"/>
      <c r="P99" s="7"/>
      <c r="Q99" s="7"/>
      <c r="R99" s="7"/>
      <c r="S99" s="7"/>
      <c r="T99" s="7"/>
      <c r="U99" s="7"/>
      <c r="V99" s="7"/>
    </row>
    <row r="100" spans="1:22" ht="12.75" customHeight="1" x14ac:dyDescent="0.25">
      <c r="A100" s="10"/>
      <c r="B100" s="10"/>
      <c r="C100" s="7"/>
      <c r="D100" s="7"/>
      <c r="E100" s="7"/>
      <c r="F100" s="7"/>
      <c r="G100" s="7"/>
      <c r="H100" s="10"/>
      <c r="I100" s="10"/>
      <c r="J100" s="10"/>
      <c r="K100" s="10"/>
      <c r="L100" s="10"/>
      <c r="M100" s="10"/>
      <c r="N100" s="7"/>
      <c r="O100" s="7"/>
      <c r="P100" s="7"/>
      <c r="Q100" s="7"/>
      <c r="R100" s="7"/>
      <c r="S100" s="7"/>
      <c r="T100" s="7"/>
      <c r="U100" s="7"/>
      <c r="V100" s="7"/>
    </row>
    <row r="101" spans="1:22" ht="12.75" customHeight="1" x14ac:dyDescent="0.25">
      <c r="A101" s="10"/>
      <c r="B101" s="10"/>
      <c r="C101" s="7"/>
      <c r="D101" s="7"/>
      <c r="E101" s="7"/>
      <c r="F101" s="7"/>
      <c r="G101" s="7"/>
      <c r="H101" s="10"/>
      <c r="I101" s="10"/>
      <c r="J101" s="10"/>
      <c r="K101" s="10"/>
      <c r="L101" s="10"/>
      <c r="M101" s="10"/>
      <c r="N101" s="7"/>
      <c r="O101" s="7"/>
      <c r="P101" s="7"/>
      <c r="Q101" s="7"/>
      <c r="R101" s="7"/>
      <c r="S101" s="7"/>
      <c r="T101" s="7"/>
      <c r="U101" s="7"/>
      <c r="V101" s="7"/>
    </row>
    <row r="102" spans="1:22" ht="12.75" customHeight="1" x14ac:dyDescent="0.25">
      <c r="A102" s="10"/>
      <c r="B102" s="10"/>
      <c r="C102" s="7"/>
      <c r="D102" s="7"/>
      <c r="E102" s="7"/>
      <c r="F102" s="7"/>
      <c r="G102" s="7"/>
      <c r="H102" s="10"/>
      <c r="I102" s="10"/>
      <c r="J102" s="10"/>
      <c r="K102" s="10"/>
      <c r="L102" s="10"/>
      <c r="M102" s="10"/>
      <c r="N102" s="7"/>
      <c r="O102" s="7"/>
      <c r="P102" s="7"/>
      <c r="Q102" s="7"/>
      <c r="R102" s="7"/>
      <c r="S102" s="7"/>
      <c r="T102" s="7"/>
      <c r="U102" s="7"/>
      <c r="V102" s="7"/>
    </row>
    <row r="103" spans="1:22" ht="12.75" customHeight="1" x14ac:dyDescent="0.25">
      <c r="A103" s="10"/>
      <c r="B103" s="10"/>
      <c r="C103" s="7"/>
      <c r="D103" s="7"/>
      <c r="E103" s="7"/>
      <c r="F103" s="7"/>
      <c r="G103" s="7"/>
      <c r="H103" s="10"/>
      <c r="I103" s="10"/>
      <c r="J103" s="10"/>
      <c r="K103" s="10"/>
      <c r="L103" s="10"/>
      <c r="M103" s="10"/>
      <c r="N103" s="7"/>
      <c r="O103" s="7"/>
      <c r="P103" s="7"/>
      <c r="Q103" s="7"/>
      <c r="R103" s="7"/>
      <c r="S103" s="7"/>
      <c r="T103" s="7"/>
      <c r="U103" s="7"/>
      <c r="V103" s="7"/>
    </row>
    <row r="104" spans="1:22" ht="12.75" customHeight="1" x14ac:dyDescent="0.25">
      <c r="A104" s="10"/>
      <c r="B104" s="10"/>
      <c r="C104" s="7"/>
      <c r="D104" s="7"/>
      <c r="E104" s="7"/>
      <c r="F104" s="7"/>
      <c r="G104" s="7"/>
      <c r="H104" s="10"/>
      <c r="I104" s="10"/>
      <c r="J104" s="10"/>
      <c r="K104" s="10"/>
      <c r="L104" s="10"/>
      <c r="M104" s="10"/>
      <c r="N104" s="7"/>
      <c r="O104" s="7"/>
      <c r="P104" s="7"/>
      <c r="Q104" s="7"/>
      <c r="R104" s="7"/>
      <c r="S104" s="7"/>
      <c r="T104" s="7"/>
      <c r="U104" s="7"/>
      <c r="V104" s="7"/>
    </row>
    <row r="105" spans="1:22" ht="12.75" customHeight="1" x14ac:dyDescent="0.25">
      <c r="A105" s="10"/>
      <c r="B105" s="10"/>
      <c r="C105" s="7"/>
      <c r="D105" s="7"/>
      <c r="E105" s="7"/>
      <c r="F105" s="7"/>
      <c r="G105" s="7"/>
      <c r="H105" s="10"/>
      <c r="I105" s="10"/>
      <c r="J105" s="10"/>
      <c r="K105" s="10"/>
      <c r="L105" s="10"/>
      <c r="M105" s="10"/>
      <c r="N105" s="7"/>
      <c r="O105" s="7"/>
      <c r="P105" s="7"/>
      <c r="Q105" s="7"/>
      <c r="R105" s="7"/>
      <c r="S105" s="7"/>
      <c r="T105" s="7"/>
      <c r="U105" s="7"/>
      <c r="V105" s="7"/>
    </row>
    <row r="106" spans="1:22" ht="12.75" customHeight="1" x14ac:dyDescent="0.25">
      <c r="A106" s="10"/>
      <c r="B106" s="10"/>
      <c r="C106" s="7"/>
      <c r="D106" s="7"/>
      <c r="E106" s="7"/>
      <c r="F106" s="7"/>
      <c r="G106" s="7"/>
      <c r="H106" s="10"/>
      <c r="I106" s="10"/>
      <c r="J106" s="10"/>
      <c r="K106" s="10"/>
      <c r="L106" s="10"/>
      <c r="M106" s="10"/>
      <c r="N106" s="7"/>
      <c r="O106" s="7"/>
      <c r="P106" s="7"/>
      <c r="Q106" s="7"/>
      <c r="R106" s="7"/>
      <c r="S106" s="7"/>
      <c r="T106" s="7"/>
      <c r="U106" s="7"/>
      <c r="V106" s="7"/>
    </row>
    <row r="107" spans="1:22" ht="12.75" customHeight="1" x14ac:dyDescent="0.25">
      <c r="A107" s="10"/>
      <c r="B107" s="10"/>
      <c r="C107" s="7"/>
      <c r="D107" s="7"/>
      <c r="E107" s="7"/>
      <c r="F107" s="7"/>
      <c r="G107" s="7"/>
      <c r="H107" s="10"/>
      <c r="I107" s="10"/>
      <c r="J107" s="10"/>
      <c r="K107" s="10"/>
      <c r="L107" s="10"/>
      <c r="M107" s="10"/>
      <c r="N107" s="7"/>
      <c r="O107" s="7"/>
      <c r="P107" s="7"/>
      <c r="Q107" s="7"/>
      <c r="R107" s="7"/>
      <c r="S107" s="7"/>
      <c r="T107" s="7"/>
      <c r="U107" s="7"/>
      <c r="V107" s="7"/>
    </row>
    <row r="108" spans="1:22" ht="12.75" customHeight="1" x14ac:dyDescent="0.25">
      <c r="A108" s="10"/>
      <c r="B108" s="10"/>
      <c r="C108" s="7"/>
      <c r="D108" s="7"/>
      <c r="E108" s="7"/>
      <c r="F108" s="7"/>
      <c r="G108" s="7"/>
      <c r="H108" s="10"/>
      <c r="I108" s="10"/>
      <c r="J108" s="10"/>
      <c r="K108" s="10"/>
      <c r="L108" s="10"/>
      <c r="M108" s="10"/>
      <c r="N108" s="7"/>
      <c r="O108" s="7"/>
      <c r="P108" s="7"/>
      <c r="Q108" s="7"/>
      <c r="R108" s="7"/>
      <c r="S108" s="7"/>
      <c r="T108" s="7"/>
      <c r="U108" s="7"/>
      <c r="V108" s="7"/>
    </row>
    <row r="109" spans="1:22" ht="12.75" customHeight="1" x14ac:dyDescent="0.25">
      <c r="A109" s="10"/>
      <c r="B109" s="10"/>
      <c r="C109" s="7"/>
      <c r="D109" s="7"/>
      <c r="E109" s="7"/>
      <c r="F109" s="7"/>
      <c r="G109" s="7"/>
      <c r="H109" s="10"/>
      <c r="I109" s="10"/>
      <c r="J109" s="10"/>
      <c r="K109" s="10"/>
      <c r="L109" s="10"/>
      <c r="M109" s="10"/>
      <c r="N109" s="7"/>
      <c r="O109" s="7"/>
      <c r="P109" s="7"/>
      <c r="Q109" s="7"/>
      <c r="R109" s="7"/>
      <c r="S109" s="7"/>
      <c r="T109" s="7"/>
      <c r="U109" s="7"/>
      <c r="V109" s="7"/>
    </row>
    <row r="110" spans="1:22" ht="12.75" customHeight="1" x14ac:dyDescent="0.25">
      <c r="A110" s="10"/>
      <c r="B110" s="10"/>
      <c r="C110" s="7"/>
      <c r="D110" s="7"/>
      <c r="E110" s="7"/>
      <c r="F110" s="7"/>
      <c r="G110" s="7"/>
      <c r="H110" s="10"/>
      <c r="I110" s="10"/>
      <c r="J110" s="10"/>
      <c r="K110" s="10"/>
      <c r="L110" s="10"/>
      <c r="M110" s="10"/>
      <c r="N110" s="7"/>
      <c r="O110" s="7"/>
      <c r="P110" s="7"/>
      <c r="Q110" s="7"/>
      <c r="R110" s="7"/>
      <c r="S110" s="7"/>
      <c r="T110" s="7"/>
      <c r="U110" s="7"/>
      <c r="V110" s="7"/>
    </row>
    <row r="111" spans="1:22" ht="12.75" customHeight="1" x14ac:dyDescent="0.25">
      <c r="A111" s="10"/>
      <c r="B111" s="10"/>
      <c r="C111" s="7"/>
      <c r="D111" s="7"/>
      <c r="E111" s="7"/>
      <c r="F111" s="7"/>
      <c r="G111" s="7"/>
      <c r="H111" s="10"/>
      <c r="I111" s="10"/>
      <c r="J111" s="10"/>
      <c r="K111" s="10"/>
      <c r="L111" s="10"/>
      <c r="M111" s="10"/>
      <c r="N111" s="7"/>
      <c r="O111" s="7"/>
      <c r="P111" s="7"/>
      <c r="Q111" s="7"/>
      <c r="R111" s="7"/>
      <c r="S111" s="7"/>
      <c r="T111" s="7"/>
      <c r="U111" s="7"/>
      <c r="V111" s="7"/>
    </row>
    <row r="112" spans="1:22" ht="12.75" customHeight="1" x14ac:dyDescent="0.25">
      <c r="A112" s="10"/>
      <c r="B112" s="10"/>
      <c r="C112" s="7"/>
      <c r="D112" s="7"/>
      <c r="E112" s="7"/>
      <c r="F112" s="7"/>
      <c r="G112" s="7"/>
      <c r="H112" s="10"/>
      <c r="I112" s="10"/>
      <c r="J112" s="10"/>
      <c r="K112" s="10"/>
      <c r="L112" s="10"/>
      <c r="M112" s="10"/>
      <c r="N112" s="7"/>
      <c r="O112" s="7"/>
      <c r="P112" s="7"/>
      <c r="Q112" s="7"/>
      <c r="R112" s="7"/>
      <c r="S112" s="7"/>
      <c r="T112" s="7"/>
      <c r="U112" s="7"/>
      <c r="V112" s="7"/>
    </row>
    <row r="113" spans="1:22" ht="12.75" customHeight="1" x14ac:dyDescent="0.25">
      <c r="A113" s="10"/>
      <c r="B113" s="10"/>
      <c r="C113" s="7"/>
      <c r="D113" s="7"/>
      <c r="E113" s="7"/>
      <c r="F113" s="7"/>
      <c r="G113" s="7"/>
      <c r="H113" s="10"/>
      <c r="I113" s="10"/>
      <c r="J113" s="10"/>
      <c r="K113" s="10"/>
      <c r="L113" s="10"/>
      <c r="M113" s="10"/>
      <c r="N113" s="7"/>
      <c r="O113" s="7"/>
      <c r="P113" s="7"/>
      <c r="Q113" s="7"/>
      <c r="R113" s="7"/>
      <c r="S113" s="7"/>
      <c r="T113" s="7"/>
      <c r="U113" s="7"/>
      <c r="V113" s="7"/>
    </row>
    <row r="114" spans="1:22" ht="12.75" customHeight="1" x14ac:dyDescent="0.25">
      <c r="A114" s="10"/>
      <c r="B114" s="10"/>
      <c r="C114" s="7"/>
      <c r="D114" s="7"/>
      <c r="E114" s="7"/>
      <c r="F114" s="7"/>
      <c r="G114" s="7"/>
      <c r="H114" s="10"/>
      <c r="I114" s="10"/>
      <c r="J114" s="10"/>
      <c r="K114" s="10"/>
      <c r="L114" s="10"/>
      <c r="M114" s="10"/>
      <c r="N114" s="7"/>
      <c r="O114" s="7"/>
      <c r="P114" s="7"/>
      <c r="Q114" s="7"/>
      <c r="R114" s="7"/>
      <c r="S114" s="7"/>
      <c r="T114" s="7"/>
      <c r="U114" s="7"/>
      <c r="V114" s="7"/>
    </row>
    <row r="115" spans="1:22" ht="12.75" customHeight="1" x14ac:dyDescent="0.25">
      <c r="A115" s="10"/>
      <c r="B115" s="10"/>
      <c r="C115" s="7"/>
      <c r="D115" s="7"/>
      <c r="E115" s="7"/>
      <c r="F115" s="7"/>
      <c r="G115" s="7"/>
      <c r="H115" s="10"/>
      <c r="I115" s="10"/>
      <c r="J115" s="10"/>
      <c r="K115" s="10"/>
      <c r="L115" s="10"/>
      <c r="M115" s="10"/>
      <c r="N115" s="7"/>
      <c r="O115" s="7"/>
      <c r="P115" s="7"/>
      <c r="Q115" s="7"/>
      <c r="R115" s="7"/>
      <c r="S115" s="7"/>
      <c r="T115" s="7"/>
      <c r="U115" s="7"/>
      <c r="V115" s="7"/>
    </row>
    <row r="116" spans="1:22" ht="12.75" customHeight="1" x14ac:dyDescent="0.25">
      <c r="A116" s="10"/>
      <c r="B116" s="10"/>
      <c r="C116" s="7"/>
      <c r="D116" s="7"/>
      <c r="E116" s="7"/>
      <c r="F116" s="7"/>
      <c r="G116" s="7"/>
      <c r="H116" s="10"/>
      <c r="I116" s="10"/>
      <c r="J116" s="10"/>
      <c r="K116" s="10"/>
      <c r="L116" s="10"/>
      <c r="M116" s="10"/>
      <c r="N116" s="7"/>
      <c r="O116" s="7"/>
      <c r="P116" s="7"/>
      <c r="Q116" s="7"/>
      <c r="R116" s="7"/>
      <c r="S116" s="7"/>
      <c r="T116" s="7"/>
      <c r="U116" s="7"/>
      <c r="V116" s="7"/>
    </row>
    <row r="117" spans="1:22" ht="12.75" customHeight="1" x14ac:dyDescent="0.25">
      <c r="A117" s="10"/>
      <c r="B117" s="10"/>
      <c r="C117" s="7"/>
      <c r="D117" s="7"/>
      <c r="E117" s="7"/>
      <c r="F117" s="7"/>
      <c r="G117" s="7"/>
      <c r="H117" s="10"/>
      <c r="I117" s="10"/>
      <c r="J117" s="10"/>
      <c r="K117" s="10"/>
      <c r="L117" s="10"/>
      <c r="M117" s="10"/>
      <c r="N117" s="7"/>
      <c r="O117" s="7"/>
      <c r="P117" s="7"/>
      <c r="Q117" s="7"/>
      <c r="R117" s="7"/>
      <c r="S117" s="7"/>
      <c r="T117" s="7"/>
      <c r="U117" s="7"/>
      <c r="V117" s="7"/>
    </row>
    <row r="118" spans="1:22" ht="12.75" customHeight="1" x14ac:dyDescent="0.25">
      <c r="A118" s="10"/>
      <c r="B118" s="10"/>
      <c r="C118" s="7"/>
      <c r="D118" s="7"/>
      <c r="E118" s="7"/>
      <c r="F118" s="7"/>
      <c r="G118" s="7"/>
      <c r="H118" s="10"/>
      <c r="I118" s="10"/>
      <c r="J118" s="10"/>
      <c r="K118" s="10"/>
      <c r="L118" s="10"/>
      <c r="M118" s="10"/>
      <c r="N118" s="7"/>
      <c r="O118" s="7"/>
      <c r="P118" s="7"/>
      <c r="Q118" s="7"/>
      <c r="R118" s="7"/>
      <c r="S118" s="7"/>
      <c r="T118" s="7"/>
      <c r="U118" s="7"/>
      <c r="V118" s="7"/>
    </row>
    <row r="119" spans="1:22" ht="12.75" customHeight="1" x14ac:dyDescent="0.25">
      <c r="A119" s="10"/>
      <c r="B119" s="10"/>
      <c r="C119" s="7"/>
      <c r="D119" s="7"/>
      <c r="E119" s="7"/>
      <c r="F119" s="7"/>
      <c r="G119" s="7"/>
      <c r="H119" s="10"/>
      <c r="I119" s="10"/>
      <c r="J119" s="10"/>
      <c r="K119" s="10"/>
      <c r="L119" s="10"/>
      <c r="M119" s="10"/>
      <c r="N119" s="7"/>
      <c r="O119" s="7"/>
      <c r="P119" s="7"/>
      <c r="Q119" s="7"/>
      <c r="R119" s="7"/>
      <c r="S119" s="7"/>
      <c r="T119" s="7"/>
      <c r="U119" s="7"/>
      <c r="V119" s="7"/>
    </row>
    <row r="120" spans="1:22" ht="12.75" customHeight="1" x14ac:dyDescent="0.25">
      <c r="A120" s="10"/>
      <c r="B120" s="10"/>
      <c r="C120" s="7"/>
      <c r="D120" s="7"/>
      <c r="E120" s="7"/>
      <c r="F120" s="7"/>
      <c r="G120" s="7"/>
      <c r="H120" s="10"/>
      <c r="I120" s="10"/>
      <c r="J120" s="10"/>
      <c r="K120" s="10"/>
      <c r="L120" s="10"/>
      <c r="M120" s="10"/>
      <c r="N120" s="7"/>
      <c r="O120" s="7"/>
      <c r="P120" s="7"/>
      <c r="Q120" s="7"/>
      <c r="R120" s="7"/>
      <c r="S120" s="7"/>
      <c r="T120" s="7"/>
      <c r="U120" s="7"/>
      <c r="V120" s="7"/>
    </row>
    <row r="121" spans="1:22" ht="12.75" customHeight="1" x14ac:dyDescent="0.25">
      <c r="A121" s="10"/>
      <c r="B121" s="10"/>
      <c r="C121" s="7"/>
      <c r="D121" s="7"/>
      <c r="E121" s="7"/>
      <c r="F121" s="7"/>
      <c r="G121" s="7"/>
      <c r="H121" s="10"/>
      <c r="I121" s="10"/>
      <c r="J121" s="10"/>
      <c r="K121" s="10"/>
      <c r="L121" s="10"/>
      <c r="M121" s="10"/>
      <c r="N121" s="7"/>
      <c r="O121" s="7"/>
      <c r="P121" s="7"/>
      <c r="Q121" s="7"/>
      <c r="R121" s="7"/>
      <c r="S121" s="7"/>
      <c r="T121" s="7"/>
      <c r="U121" s="7"/>
      <c r="V121" s="7"/>
    </row>
    <row r="122" spans="1:22" ht="12.75" customHeight="1" x14ac:dyDescent="0.25">
      <c r="A122" s="10"/>
      <c r="B122" s="10"/>
      <c r="C122" s="7"/>
      <c r="D122" s="7"/>
      <c r="E122" s="7"/>
      <c r="F122" s="7"/>
      <c r="G122" s="7"/>
      <c r="H122" s="10"/>
      <c r="I122" s="10"/>
      <c r="J122" s="10"/>
      <c r="K122" s="10"/>
      <c r="L122" s="10"/>
      <c r="M122" s="10"/>
      <c r="N122" s="7"/>
      <c r="O122" s="7"/>
      <c r="P122" s="7"/>
      <c r="Q122" s="7"/>
      <c r="R122" s="7"/>
      <c r="S122" s="7"/>
      <c r="T122" s="7"/>
      <c r="U122" s="7"/>
      <c r="V122" s="7"/>
    </row>
    <row r="123" spans="1:22" ht="12.75" customHeight="1" x14ac:dyDescent="0.25">
      <c r="A123" s="10"/>
      <c r="B123" s="10"/>
      <c r="C123" s="7"/>
      <c r="D123" s="7"/>
      <c r="E123" s="7"/>
      <c r="F123" s="7"/>
      <c r="G123" s="7"/>
      <c r="H123" s="10"/>
      <c r="I123" s="10"/>
      <c r="J123" s="10"/>
      <c r="K123" s="10"/>
      <c r="L123" s="10"/>
      <c r="M123" s="10"/>
      <c r="N123" s="7"/>
      <c r="O123" s="7"/>
      <c r="P123" s="7"/>
      <c r="Q123" s="7"/>
      <c r="R123" s="7"/>
      <c r="S123" s="7"/>
      <c r="T123" s="7"/>
      <c r="U123" s="7"/>
      <c r="V123" s="7"/>
    </row>
    <row r="124" spans="1:22" ht="12.75" customHeight="1" x14ac:dyDescent="0.25">
      <c r="A124" s="10"/>
      <c r="B124" s="10"/>
      <c r="C124" s="7"/>
      <c r="D124" s="7"/>
      <c r="E124" s="7"/>
      <c r="F124" s="7"/>
      <c r="G124" s="7"/>
      <c r="H124" s="10"/>
      <c r="I124" s="10"/>
      <c r="J124" s="10"/>
      <c r="K124" s="10"/>
      <c r="L124" s="10"/>
      <c r="M124" s="10"/>
      <c r="N124" s="7"/>
      <c r="O124" s="7"/>
      <c r="P124" s="7"/>
      <c r="Q124" s="7"/>
      <c r="R124" s="7"/>
      <c r="S124" s="7"/>
      <c r="T124" s="7"/>
      <c r="U124" s="7"/>
      <c r="V124" s="7"/>
    </row>
    <row r="125" spans="1:22" ht="12.75" customHeight="1" x14ac:dyDescent="0.25">
      <c r="A125" s="10"/>
      <c r="B125" s="10"/>
      <c r="C125" s="7"/>
      <c r="D125" s="7"/>
      <c r="E125" s="7"/>
      <c r="F125" s="7"/>
      <c r="G125" s="7"/>
      <c r="H125" s="10"/>
      <c r="I125" s="10"/>
      <c r="J125" s="10"/>
      <c r="K125" s="10"/>
      <c r="L125" s="10"/>
      <c r="M125" s="10"/>
      <c r="N125" s="7"/>
      <c r="O125" s="7"/>
      <c r="P125" s="7"/>
      <c r="Q125" s="7"/>
      <c r="R125" s="7"/>
      <c r="S125" s="7"/>
      <c r="T125" s="7"/>
      <c r="U125" s="7"/>
      <c r="V125" s="7"/>
    </row>
    <row r="126" spans="1:22" ht="12.75" customHeight="1" x14ac:dyDescent="0.25">
      <c r="A126" s="10"/>
      <c r="B126" s="10"/>
      <c r="C126" s="7"/>
      <c r="D126" s="7"/>
      <c r="E126" s="7"/>
      <c r="F126" s="7"/>
      <c r="G126" s="7"/>
      <c r="H126" s="10"/>
      <c r="I126" s="10"/>
      <c r="J126" s="10"/>
      <c r="K126" s="10"/>
      <c r="L126" s="10"/>
      <c r="M126" s="10"/>
      <c r="N126" s="7"/>
      <c r="O126" s="7"/>
      <c r="P126" s="7"/>
      <c r="Q126" s="7"/>
      <c r="R126" s="7"/>
      <c r="S126" s="7"/>
      <c r="T126" s="7"/>
      <c r="U126" s="7"/>
      <c r="V126" s="7"/>
    </row>
    <row r="127" spans="1:22" ht="12.75" customHeight="1" x14ac:dyDescent="0.25">
      <c r="A127" s="10"/>
      <c r="B127" s="10"/>
      <c r="C127" s="7"/>
      <c r="D127" s="7"/>
      <c r="E127" s="7"/>
      <c r="F127" s="7"/>
      <c r="G127" s="7"/>
      <c r="H127" s="10"/>
      <c r="I127" s="10"/>
      <c r="J127" s="10"/>
      <c r="K127" s="10"/>
      <c r="L127" s="10"/>
      <c r="M127" s="10"/>
      <c r="N127" s="7"/>
      <c r="O127" s="7"/>
      <c r="P127" s="7"/>
      <c r="Q127" s="7"/>
      <c r="R127" s="7"/>
      <c r="S127" s="7"/>
      <c r="T127" s="7"/>
      <c r="U127" s="7"/>
      <c r="V127" s="7"/>
    </row>
    <row r="128" spans="1:22" ht="12.75" customHeight="1" x14ac:dyDescent="0.25">
      <c r="A128" s="10"/>
      <c r="B128" s="10"/>
      <c r="C128" s="7"/>
      <c r="D128" s="7"/>
      <c r="E128" s="7"/>
      <c r="F128" s="7"/>
      <c r="G128" s="7"/>
      <c r="H128" s="10"/>
      <c r="I128" s="10"/>
      <c r="J128" s="10"/>
      <c r="K128" s="10"/>
      <c r="L128" s="10"/>
      <c r="M128" s="10"/>
      <c r="N128" s="7"/>
      <c r="O128" s="7"/>
      <c r="P128" s="7"/>
      <c r="Q128" s="7"/>
      <c r="R128" s="7"/>
      <c r="S128" s="7"/>
      <c r="T128" s="7"/>
      <c r="U128" s="7"/>
      <c r="V128" s="7"/>
    </row>
    <row r="129" spans="1:22" ht="12.75" customHeight="1" x14ac:dyDescent="0.25">
      <c r="A129" s="10"/>
      <c r="B129" s="10"/>
      <c r="C129" s="7"/>
      <c r="D129" s="7"/>
      <c r="E129" s="7"/>
      <c r="F129" s="7"/>
      <c r="G129" s="7"/>
      <c r="H129" s="10"/>
      <c r="I129" s="10"/>
      <c r="J129" s="10"/>
      <c r="K129" s="10"/>
      <c r="L129" s="10"/>
      <c r="M129" s="10"/>
      <c r="N129" s="7"/>
      <c r="O129" s="7"/>
      <c r="P129" s="7"/>
      <c r="Q129" s="7"/>
      <c r="R129" s="7"/>
      <c r="S129" s="7"/>
      <c r="T129" s="7"/>
      <c r="U129" s="7"/>
      <c r="V129" s="7"/>
    </row>
    <row r="130" spans="1:22" ht="12.75" customHeight="1" x14ac:dyDescent="0.25">
      <c r="A130" s="10"/>
      <c r="B130" s="10"/>
      <c r="C130" s="7"/>
      <c r="D130" s="7"/>
      <c r="E130" s="7"/>
      <c r="F130" s="7"/>
      <c r="G130" s="7"/>
      <c r="H130" s="10"/>
      <c r="I130" s="10"/>
      <c r="J130" s="10"/>
      <c r="K130" s="10"/>
      <c r="L130" s="10"/>
      <c r="M130" s="10"/>
      <c r="N130" s="7"/>
      <c r="O130" s="7"/>
      <c r="P130" s="7"/>
      <c r="Q130" s="7"/>
      <c r="R130" s="7"/>
      <c r="S130" s="7"/>
      <c r="T130" s="7"/>
      <c r="U130" s="7"/>
      <c r="V130" s="7"/>
    </row>
    <row r="131" spans="1:22" ht="12.75" customHeight="1" x14ac:dyDescent="0.25">
      <c r="A131" s="10"/>
      <c r="B131" s="10"/>
      <c r="C131" s="7"/>
      <c r="D131" s="7"/>
      <c r="E131" s="7"/>
      <c r="F131" s="7"/>
      <c r="G131" s="7"/>
      <c r="H131" s="10"/>
      <c r="I131" s="10"/>
      <c r="J131" s="10"/>
      <c r="K131" s="10"/>
      <c r="L131" s="10"/>
      <c r="M131" s="10"/>
      <c r="N131" s="7"/>
      <c r="O131" s="7"/>
      <c r="P131" s="7"/>
      <c r="Q131" s="7"/>
      <c r="R131" s="7"/>
      <c r="S131" s="7"/>
      <c r="T131" s="7"/>
      <c r="U131" s="7"/>
      <c r="V131" s="7"/>
    </row>
    <row r="132" spans="1:22" ht="12.75" customHeight="1" x14ac:dyDescent="0.25">
      <c r="A132" s="10"/>
      <c r="B132" s="10"/>
      <c r="C132" s="7"/>
      <c r="D132" s="7"/>
      <c r="E132" s="7"/>
      <c r="F132" s="7"/>
      <c r="G132" s="7"/>
      <c r="H132" s="10"/>
      <c r="I132" s="10"/>
      <c r="J132" s="10"/>
      <c r="K132" s="10"/>
      <c r="L132" s="10"/>
      <c r="M132" s="10"/>
      <c r="N132" s="7"/>
      <c r="O132" s="7"/>
      <c r="P132" s="7"/>
      <c r="Q132" s="7"/>
      <c r="R132" s="7"/>
      <c r="S132" s="7"/>
      <c r="T132" s="7"/>
      <c r="U132" s="7"/>
      <c r="V132" s="7"/>
    </row>
    <row r="133" spans="1:22" ht="12.75" customHeight="1" x14ac:dyDescent="0.25">
      <c r="A133" s="10"/>
      <c r="B133" s="10"/>
      <c r="C133" s="7"/>
      <c r="D133" s="7"/>
      <c r="E133" s="7"/>
      <c r="F133" s="7"/>
      <c r="G133" s="7"/>
      <c r="H133" s="10"/>
      <c r="I133" s="10"/>
      <c r="J133" s="10"/>
      <c r="K133" s="10"/>
      <c r="L133" s="10"/>
      <c r="M133" s="10"/>
      <c r="N133" s="7"/>
      <c r="O133" s="7"/>
      <c r="P133" s="7"/>
      <c r="Q133" s="7"/>
      <c r="R133" s="7"/>
      <c r="S133" s="7"/>
      <c r="T133" s="7"/>
      <c r="U133" s="7"/>
      <c r="V133" s="7"/>
    </row>
    <row r="134" spans="1:22" ht="12.75" customHeight="1" x14ac:dyDescent="0.25">
      <c r="A134" s="10"/>
      <c r="B134" s="10"/>
      <c r="C134" s="7"/>
      <c r="D134" s="7"/>
      <c r="E134" s="7"/>
      <c r="F134" s="7"/>
      <c r="G134" s="7"/>
      <c r="H134" s="10"/>
      <c r="I134" s="10"/>
      <c r="J134" s="10"/>
      <c r="K134" s="10"/>
      <c r="L134" s="10"/>
      <c r="M134" s="10"/>
      <c r="N134" s="7"/>
      <c r="O134" s="7"/>
      <c r="P134" s="7"/>
      <c r="Q134" s="7"/>
      <c r="R134" s="7"/>
      <c r="S134" s="7"/>
      <c r="T134" s="7"/>
      <c r="U134" s="7"/>
      <c r="V134" s="7"/>
    </row>
    <row r="135" spans="1:22" ht="12.75" customHeight="1" x14ac:dyDescent="0.25">
      <c r="A135" s="10"/>
      <c r="B135" s="10"/>
      <c r="C135" s="7"/>
      <c r="D135" s="7"/>
      <c r="E135" s="7"/>
      <c r="F135" s="7"/>
      <c r="G135" s="7"/>
      <c r="H135" s="10"/>
      <c r="I135" s="10"/>
      <c r="J135" s="10"/>
      <c r="K135" s="10"/>
      <c r="L135" s="10"/>
      <c r="M135" s="10"/>
      <c r="N135" s="7"/>
      <c r="O135" s="7"/>
      <c r="P135" s="7"/>
      <c r="Q135" s="7"/>
      <c r="R135" s="7"/>
      <c r="S135" s="7"/>
      <c r="T135" s="7"/>
      <c r="U135" s="7"/>
      <c r="V135" s="7"/>
    </row>
    <row r="136" spans="1:22" ht="12.75" customHeight="1" x14ac:dyDescent="0.25">
      <c r="A136" s="10"/>
      <c r="B136" s="10"/>
      <c r="C136" s="7"/>
      <c r="D136" s="7"/>
      <c r="E136" s="7"/>
      <c r="F136" s="7"/>
      <c r="G136" s="7"/>
      <c r="H136" s="10"/>
      <c r="I136" s="10"/>
      <c r="J136" s="10"/>
      <c r="K136" s="10"/>
      <c r="L136" s="10"/>
      <c r="M136" s="10"/>
      <c r="N136" s="7"/>
      <c r="O136" s="7"/>
      <c r="P136" s="7"/>
      <c r="Q136" s="7"/>
      <c r="R136" s="7"/>
      <c r="S136" s="7"/>
      <c r="T136" s="7"/>
      <c r="U136" s="7"/>
      <c r="V136" s="7"/>
    </row>
    <row r="137" spans="1:22" ht="12.75" customHeight="1" x14ac:dyDescent="0.25">
      <c r="A137" s="10"/>
      <c r="B137" s="10"/>
      <c r="C137" s="7"/>
      <c r="D137" s="7"/>
      <c r="E137" s="7"/>
      <c r="F137" s="7"/>
      <c r="G137" s="7"/>
      <c r="H137" s="10"/>
      <c r="I137" s="10"/>
      <c r="J137" s="10"/>
      <c r="K137" s="10"/>
      <c r="L137" s="10"/>
      <c r="M137" s="10"/>
      <c r="N137" s="7"/>
      <c r="O137" s="7"/>
      <c r="P137" s="7"/>
      <c r="Q137" s="7"/>
      <c r="R137" s="7"/>
      <c r="S137" s="7"/>
      <c r="T137" s="7"/>
      <c r="U137" s="7"/>
      <c r="V137" s="7"/>
    </row>
    <row r="138" spans="1:22" ht="12.75" customHeight="1" x14ac:dyDescent="0.25">
      <c r="A138" s="10"/>
      <c r="B138" s="10"/>
      <c r="C138" s="7"/>
      <c r="D138" s="7"/>
      <c r="E138" s="7"/>
      <c r="F138" s="7"/>
      <c r="G138" s="7"/>
      <c r="H138" s="10"/>
      <c r="I138" s="10"/>
      <c r="J138" s="10"/>
      <c r="K138" s="10"/>
      <c r="L138" s="10"/>
      <c r="M138" s="10"/>
      <c r="N138" s="7"/>
      <c r="O138" s="7"/>
      <c r="P138" s="7"/>
      <c r="Q138" s="7"/>
      <c r="R138" s="7"/>
      <c r="S138" s="7"/>
      <c r="T138" s="7"/>
      <c r="U138" s="7"/>
      <c r="V138" s="7"/>
    </row>
    <row r="139" spans="1:22" ht="12.75" customHeight="1" x14ac:dyDescent="0.25">
      <c r="A139" s="10"/>
      <c r="B139" s="10"/>
      <c r="C139" s="7"/>
      <c r="D139" s="7"/>
      <c r="E139" s="7"/>
      <c r="F139" s="7"/>
      <c r="G139" s="7"/>
      <c r="H139" s="10"/>
      <c r="I139" s="10"/>
      <c r="J139" s="10"/>
      <c r="K139" s="10"/>
      <c r="L139" s="10"/>
      <c r="M139" s="10"/>
      <c r="N139" s="7"/>
      <c r="O139" s="7"/>
      <c r="P139" s="7"/>
      <c r="Q139" s="7"/>
      <c r="R139" s="7"/>
      <c r="S139" s="7"/>
      <c r="T139" s="7"/>
      <c r="U139" s="7"/>
      <c r="V139" s="7"/>
    </row>
    <row r="140" spans="1:22" ht="12.75" customHeight="1" x14ac:dyDescent="0.25">
      <c r="A140" s="10"/>
      <c r="B140" s="10"/>
      <c r="C140" s="7"/>
      <c r="D140" s="7"/>
      <c r="E140" s="7"/>
      <c r="F140" s="7"/>
      <c r="G140" s="7"/>
      <c r="H140" s="10"/>
      <c r="I140" s="10"/>
      <c r="J140" s="10"/>
      <c r="K140" s="10"/>
      <c r="L140" s="10"/>
      <c r="M140" s="10"/>
      <c r="N140" s="7"/>
      <c r="O140" s="7"/>
      <c r="P140" s="7"/>
      <c r="Q140" s="7"/>
      <c r="R140" s="7"/>
      <c r="S140" s="7"/>
      <c r="T140" s="7"/>
      <c r="U140" s="7"/>
      <c r="V140" s="7"/>
    </row>
    <row r="141" spans="1:22" ht="12.75" customHeight="1" x14ac:dyDescent="0.25">
      <c r="A141" s="10"/>
      <c r="B141" s="10"/>
      <c r="C141" s="7"/>
      <c r="D141" s="7"/>
      <c r="E141" s="7"/>
      <c r="F141" s="7"/>
      <c r="G141" s="7"/>
      <c r="H141" s="10"/>
      <c r="I141" s="10"/>
      <c r="J141" s="10"/>
      <c r="K141" s="10"/>
      <c r="L141" s="10"/>
      <c r="M141" s="10"/>
      <c r="N141" s="7"/>
      <c r="O141" s="7"/>
      <c r="P141" s="7"/>
      <c r="Q141" s="7"/>
      <c r="R141" s="7"/>
      <c r="S141" s="7"/>
      <c r="T141" s="7"/>
      <c r="U141" s="7"/>
      <c r="V141" s="7"/>
    </row>
    <row r="142" spans="1:22" ht="12.75" customHeight="1" x14ac:dyDescent="0.25">
      <c r="A142" s="10"/>
      <c r="B142" s="10"/>
      <c r="C142" s="7"/>
      <c r="D142" s="7"/>
      <c r="E142" s="7"/>
      <c r="F142" s="7"/>
      <c r="G142" s="7"/>
      <c r="H142" s="10"/>
      <c r="I142" s="10"/>
      <c r="J142" s="10"/>
      <c r="K142" s="10"/>
      <c r="L142" s="10"/>
      <c r="M142" s="10"/>
      <c r="N142" s="7"/>
      <c r="O142" s="7"/>
      <c r="P142" s="7"/>
      <c r="Q142" s="7"/>
      <c r="R142" s="7"/>
      <c r="S142" s="7"/>
      <c r="T142" s="7"/>
      <c r="U142" s="7"/>
      <c r="V142" s="7"/>
    </row>
    <row r="143" spans="1:22" ht="12.75" customHeight="1" x14ac:dyDescent="0.25">
      <c r="A143" s="10"/>
      <c r="B143" s="10"/>
      <c r="C143" s="7"/>
      <c r="D143" s="7"/>
      <c r="E143" s="7"/>
      <c r="F143" s="7"/>
      <c r="G143" s="7"/>
      <c r="H143" s="10"/>
      <c r="I143" s="10"/>
      <c r="J143" s="10"/>
      <c r="K143" s="10"/>
      <c r="L143" s="10"/>
      <c r="M143" s="10"/>
      <c r="N143" s="7"/>
      <c r="O143" s="7"/>
      <c r="P143" s="7"/>
      <c r="Q143" s="7"/>
      <c r="R143" s="7"/>
      <c r="S143" s="7"/>
      <c r="T143" s="7"/>
      <c r="U143" s="7"/>
      <c r="V143" s="7"/>
    </row>
    <row r="144" spans="1:22" ht="12.75" customHeight="1" x14ac:dyDescent="0.25">
      <c r="A144" s="10"/>
      <c r="B144" s="10"/>
      <c r="C144" s="7"/>
      <c r="D144" s="7"/>
      <c r="E144" s="7"/>
      <c r="F144" s="7"/>
      <c r="G144" s="7"/>
      <c r="H144" s="10"/>
      <c r="I144" s="10"/>
      <c r="J144" s="10"/>
      <c r="K144" s="10"/>
      <c r="L144" s="10"/>
      <c r="M144" s="10"/>
      <c r="N144" s="7"/>
      <c r="O144" s="7"/>
      <c r="P144" s="7"/>
      <c r="Q144" s="7"/>
      <c r="R144" s="7"/>
      <c r="S144" s="7"/>
      <c r="T144" s="7"/>
      <c r="U144" s="7"/>
      <c r="V144" s="7"/>
    </row>
    <row r="145" spans="1:22" ht="12.75" customHeight="1" x14ac:dyDescent="0.25">
      <c r="A145" s="10"/>
      <c r="B145" s="10"/>
      <c r="C145" s="7"/>
      <c r="D145" s="7"/>
      <c r="E145" s="7"/>
      <c r="F145" s="7"/>
      <c r="G145" s="7"/>
      <c r="H145" s="10"/>
      <c r="I145" s="10"/>
      <c r="J145" s="10"/>
      <c r="K145" s="10"/>
      <c r="L145" s="10"/>
      <c r="M145" s="10"/>
      <c r="N145" s="7"/>
      <c r="O145" s="7"/>
      <c r="P145" s="7"/>
      <c r="Q145" s="7"/>
      <c r="R145" s="7"/>
      <c r="S145" s="7"/>
      <c r="T145" s="7"/>
      <c r="U145" s="7"/>
      <c r="V145" s="7"/>
    </row>
    <row r="146" spans="1:22" ht="12.75" customHeight="1" x14ac:dyDescent="0.25">
      <c r="A146" s="10"/>
      <c r="B146" s="10"/>
      <c r="C146" s="7"/>
      <c r="D146" s="7"/>
      <c r="E146" s="7"/>
      <c r="F146" s="7"/>
      <c r="G146" s="7"/>
      <c r="H146" s="10"/>
      <c r="I146" s="10"/>
      <c r="J146" s="10"/>
      <c r="K146" s="10"/>
      <c r="L146" s="10"/>
      <c r="M146" s="10"/>
      <c r="N146" s="7"/>
      <c r="O146" s="7"/>
      <c r="P146" s="7"/>
      <c r="Q146" s="7"/>
      <c r="R146" s="7"/>
      <c r="S146" s="7"/>
      <c r="T146" s="7"/>
      <c r="U146" s="7"/>
      <c r="V146" s="7"/>
    </row>
    <row r="147" spans="1:22" ht="12.75" customHeight="1" x14ac:dyDescent="0.25">
      <c r="A147" s="10"/>
      <c r="B147" s="10"/>
      <c r="C147" s="7"/>
      <c r="D147" s="7"/>
      <c r="E147" s="7"/>
      <c r="F147" s="7"/>
      <c r="G147" s="7"/>
      <c r="H147" s="10"/>
      <c r="I147" s="10"/>
      <c r="J147" s="10"/>
      <c r="K147" s="10"/>
      <c r="L147" s="10"/>
      <c r="M147" s="10"/>
      <c r="N147" s="7"/>
      <c r="O147" s="7"/>
      <c r="P147" s="7"/>
      <c r="Q147" s="7"/>
      <c r="R147" s="7"/>
      <c r="S147" s="7"/>
      <c r="T147" s="7"/>
      <c r="U147" s="7"/>
      <c r="V147" s="7"/>
    </row>
    <row r="148" spans="1:22" ht="12.75" customHeight="1" x14ac:dyDescent="0.25">
      <c r="A148" s="10"/>
      <c r="B148" s="10"/>
      <c r="C148" s="7"/>
      <c r="D148" s="7"/>
      <c r="E148" s="7"/>
      <c r="F148" s="7"/>
      <c r="G148" s="7"/>
      <c r="H148" s="10"/>
      <c r="I148" s="10"/>
      <c r="J148" s="10"/>
      <c r="K148" s="10"/>
      <c r="L148" s="10"/>
      <c r="M148" s="10"/>
      <c r="N148" s="7"/>
      <c r="O148" s="7"/>
      <c r="P148" s="7"/>
      <c r="Q148" s="7"/>
      <c r="R148" s="7"/>
      <c r="S148" s="7"/>
      <c r="T148" s="7"/>
      <c r="U148" s="7"/>
      <c r="V148" s="7"/>
    </row>
    <row r="149" spans="1:22" ht="12.75" customHeight="1" x14ac:dyDescent="0.25">
      <c r="A149" s="10"/>
      <c r="B149" s="10"/>
      <c r="C149" s="7"/>
      <c r="D149" s="7"/>
      <c r="E149" s="7"/>
      <c r="F149" s="7"/>
      <c r="G149" s="7"/>
      <c r="H149" s="10"/>
      <c r="I149" s="10"/>
      <c r="J149" s="10"/>
      <c r="K149" s="10"/>
      <c r="L149" s="10"/>
      <c r="M149" s="10"/>
      <c r="N149" s="7"/>
      <c r="O149" s="7"/>
      <c r="P149" s="7"/>
      <c r="Q149" s="7"/>
      <c r="R149" s="7"/>
      <c r="S149" s="7"/>
      <c r="T149" s="7"/>
      <c r="U149" s="7"/>
      <c r="V149" s="7"/>
    </row>
    <row r="150" spans="1:22" ht="12.75" customHeight="1" x14ac:dyDescent="0.25">
      <c r="A150" s="10"/>
      <c r="B150" s="10"/>
      <c r="C150" s="7"/>
      <c r="D150" s="7"/>
      <c r="E150" s="7"/>
      <c r="F150" s="7"/>
      <c r="G150" s="7"/>
      <c r="H150" s="10"/>
      <c r="I150" s="10"/>
      <c r="J150" s="10"/>
      <c r="K150" s="10"/>
      <c r="L150" s="10"/>
      <c r="M150" s="10"/>
      <c r="N150" s="7"/>
      <c r="O150" s="7"/>
      <c r="P150" s="7"/>
      <c r="Q150" s="7"/>
      <c r="R150" s="7"/>
      <c r="S150" s="7"/>
      <c r="T150" s="7"/>
      <c r="U150" s="7"/>
      <c r="V150" s="7"/>
    </row>
    <row r="151" spans="1:22" ht="12.75" customHeight="1" x14ac:dyDescent="0.25">
      <c r="A151" s="10"/>
      <c r="B151" s="10"/>
      <c r="C151" s="7"/>
      <c r="D151" s="7"/>
      <c r="E151" s="7"/>
      <c r="F151" s="7"/>
      <c r="G151" s="7"/>
      <c r="H151" s="10"/>
      <c r="I151" s="10"/>
      <c r="J151" s="10"/>
      <c r="K151" s="10"/>
      <c r="L151" s="10"/>
      <c r="M151" s="10"/>
      <c r="N151" s="7"/>
      <c r="O151" s="7"/>
      <c r="P151" s="7"/>
      <c r="Q151" s="7"/>
      <c r="R151" s="7"/>
      <c r="S151" s="7"/>
      <c r="T151" s="7"/>
      <c r="U151" s="7"/>
      <c r="V151" s="7"/>
    </row>
    <row r="152" spans="1:22" ht="12.75" customHeight="1" x14ac:dyDescent="0.25">
      <c r="A152" s="10"/>
      <c r="B152" s="10"/>
      <c r="C152" s="7"/>
      <c r="D152" s="7"/>
      <c r="E152" s="7"/>
      <c r="F152" s="7"/>
      <c r="G152" s="7"/>
      <c r="H152" s="10"/>
      <c r="I152" s="10"/>
      <c r="J152" s="10"/>
      <c r="K152" s="10"/>
      <c r="L152" s="10"/>
      <c r="M152" s="10"/>
      <c r="N152" s="7"/>
      <c r="O152" s="7"/>
      <c r="P152" s="7"/>
      <c r="Q152" s="7"/>
      <c r="R152" s="7"/>
      <c r="S152" s="7"/>
      <c r="T152" s="7"/>
      <c r="U152" s="7"/>
      <c r="V152" s="7"/>
    </row>
    <row r="153" spans="1:22" ht="12.75" customHeight="1" x14ac:dyDescent="0.25">
      <c r="A153" s="10"/>
      <c r="B153" s="10"/>
      <c r="C153" s="7"/>
      <c r="D153" s="7"/>
      <c r="E153" s="7"/>
      <c r="F153" s="7"/>
      <c r="G153" s="7"/>
      <c r="H153" s="10"/>
      <c r="I153" s="10"/>
      <c r="J153" s="10"/>
      <c r="K153" s="10"/>
      <c r="L153" s="10"/>
      <c r="M153" s="10"/>
      <c r="N153" s="7"/>
      <c r="O153" s="7"/>
      <c r="P153" s="7"/>
      <c r="Q153" s="7"/>
      <c r="R153" s="7"/>
      <c r="S153" s="7"/>
      <c r="T153" s="7"/>
      <c r="U153" s="7"/>
      <c r="V153" s="7"/>
    </row>
    <row r="154" spans="1:22" ht="12.75" customHeight="1" x14ac:dyDescent="0.25">
      <c r="A154" s="10"/>
      <c r="B154" s="10"/>
      <c r="C154" s="7"/>
      <c r="D154" s="7"/>
      <c r="E154" s="7"/>
      <c r="F154" s="7"/>
      <c r="G154" s="7"/>
      <c r="H154" s="10"/>
      <c r="I154" s="10"/>
      <c r="J154" s="10"/>
      <c r="K154" s="10"/>
      <c r="L154" s="10"/>
      <c r="M154" s="10"/>
      <c r="N154" s="7"/>
      <c r="O154" s="7"/>
      <c r="P154" s="7"/>
      <c r="Q154" s="7"/>
      <c r="R154" s="7"/>
      <c r="S154" s="7"/>
      <c r="T154" s="7"/>
      <c r="U154" s="7"/>
      <c r="V154" s="7"/>
    </row>
    <row r="155" spans="1:22" ht="12.75" customHeight="1" x14ac:dyDescent="0.25">
      <c r="A155" s="10"/>
      <c r="B155" s="10"/>
      <c r="C155" s="7"/>
      <c r="D155" s="7"/>
      <c r="E155" s="7"/>
      <c r="F155" s="7"/>
      <c r="G155" s="7"/>
      <c r="H155" s="10"/>
      <c r="I155" s="10"/>
      <c r="J155" s="10"/>
      <c r="K155" s="10"/>
      <c r="L155" s="10"/>
      <c r="M155" s="10"/>
      <c r="N155" s="7"/>
      <c r="O155" s="7"/>
      <c r="P155" s="7"/>
      <c r="Q155" s="7"/>
      <c r="R155" s="7"/>
      <c r="S155" s="7"/>
      <c r="T155" s="7"/>
      <c r="U155" s="7"/>
      <c r="V155" s="7"/>
    </row>
    <row r="156" spans="1:22" ht="12.75" customHeight="1" x14ac:dyDescent="0.25">
      <c r="A156" s="10"/>
      <c r="B156" s="10"/>
      <c r="C156" s="7"/>
      <c r="D156" s="7"/>
      <c r="E156" s="7"/>
      <c r="F156" s="7"/>
      <c r="G156" s="7"/>
      <c r="H156" s="10"/>
      <c r="I156" s="10"/>
      <c r="J156" s="10"/>
      <c r="K156" s="10"/>
      <c r="L156" s="10"/>
      <c r="M156" s="10"/>
      <c r="N156" s="7"/>
      <c r="O156" s="7"/>
      <c r="P156" s="7"/>
      <c r="Q156" s="7"/>
      <c r="R156" s="7"/>
      <c r="S156" s="7"/>
      <c r="T156" s="7"/>
      <c r="U156" s="7"/>
      <c r="V156" s="7"/>
    </row>
    <row r="157" spans="1:22" ht="12.75" customHeight="1" x14ac:dyDescent="0.25">
      <c r="A157" s="10"/>
      <c r="B157" s="10"/>
      <c r="C157" s="7"/>
      <c r="D157" s="7"/>
      <c r="E157" s="7"/>
      <c r="F157" s="7"/>
      <c r="G157" s="7"/>
      <c r="H157" s="10"/>
      <c r="I157" s="10"/>
      <c r="J157" s="10"/>
      <c r="K157" s="10"/>
      <c r="L157" s="10"/>
      <c r="M157" s="10"/>
      <c r="N157" s="7"/>
      <c r="O157" s="7"/>
      <c r="P157" s="7"/>
      <c r="Q157" s="7"/>
      <c r="R157" s="7"/>
      <c r="S157" s="7"/>
      <c r="T157" s="7"/>
      <c r="U157" s="7"/>
      <c r="V157" s="7"/>
    </row>
    <row r="158" spans="1:22" ht="12.75" customHeight="1" x14ac:dyDescent="0.25">
      <c r="A158" s="10"/>
      <c r="B158" s="10"/>
      <c r="C158" s="7"/>
      <c r="D158" s="7"/>
      <c r="E158" s="7"/>
      <c r="F158" s="7"/>
      <c r="G158" s="7"/>
      <c r="H158" s="10"/>
      <c r="I158" s="10"/>
      <c r="J158" s="10"/>
      <c r="K158" s="10"/>
      <c r="L158" s="10"/>
      <c r="M158" s="10"/>
      <c r="N158" s="7"/>
      <c r="O158" s="7"/>
      <c r="P158" s="7"/>
      <c r="Q158" s="7"/>
      <c r="R158" s="7"/>
      <c r="S158" s="7"/>
      <c r="T158" s="7"/>
      <c r="U158" s="7"/>
      <c r="V158" s="7"/>
    </row>
    <row r="159" spans="1:22" ht="12.75" customHeight="1" x14ac:dyDescent="0.25">
      <c r="A159" s="10"/>
      <c r="B159" s="10"/>
      <c r="C159" s="7"/>
      <c r="D159" s="7"/>
      <c r="E159" s="7"/>
      <c r="F159" s="7"/>
      <c r="G159" s="7"/>
      <c r="H159" s="10"/>
      <c r="I159" s="10"/>
      <c r="J159" s="10"/>
      <c r="K159" s="10"/>
      <c r="L159" s="10"/>
      <c r="M159" s="10"/>
      <c r="N159" s="7"/>
      <c r="O159" s="7"/>
      <c r="P159" s="7"/>
      <c r="Q159" s="7"/>
      <c r="R159" s="7"/>
      <c r="S159" s="7"/>
      <c r="T159" s="7"/>
      <c r="U159" s="7"/>
      <c r="V159" s="7"/>
    </row>
    <row r="160" spans="1:22" ht="12.75" customHeight="1" x14ac:dyDescent="0.25">
      <c r="A160" s="10"/>
      <c r="B160" s="10"/>
      <c r="C160" s="7"/>
      <c r="D160" s="7"/>
      <c r="E160" s="7"/>
      <c r="F160" s="7"/>
      <c r="G160" s="7"/>
      <c r="H160" s="10"/>
      <c r="I160" s="10"/>
      <c r="J160" s="10"/>
      <c r="K160" s="10"/>
      <c r="L160" s="10"/>
      <c r="M160" s="10"/>
      <c r="N160" s="7"/>
      <c r="O160" s="7"/>
      <c r="P160" s="7"/>
      <c r="Q160" s="7"/>
      <c r="R160" s="7"/>
      <c r="S160" s="7"/>
      <c r="T160" s="7"/>
      <c r="U160" s="7"/>
      <c r="V160" s="7"/>
    </row>
    <row r="161" spans="1:22" ht="12.75" customHeight="1" x14ac:dyDescent="0.25">
      <c r="A161" s="10"/>
      <c r="B161" s="10"/>
      <c r="C161" s="7"/>
      <c r="D161" s="7"/>
      <c r="E161" s="7"/>
      <c r="F161" s="7"/>
      <c r="G161" s="7"/>
      <c r="H161" s="10"/>
      <c r="I161" s="10"/>
      <c r="J161" s="10"/>
      <c r="K161" s="10"/>
      <c r="L161" s="10"/>
      <c r="M161" s="10"/>
      <c r="N161" s="7"/>
      <c r="O161" s="7"/>
      <c r="P161" s="7"/>
      <c r="Q161" s="7"/>
      <c r="R161" s="7"/>
      <c r="S161" s="7"/>
      <c r="T161" s="7"/>
      <c r="U161" s="7"/>
      <c r="V161" s="7"/>
    </row>
    <row r="162" spans="1:22" ht="12.75" customHeight="1" x14ac:dyDescent="0.25">
      <c r="A162" s="10"/>
      <c r="B162" s="10"/>
      <c r="C162" s="7"/>
      <c r="D162" s="7"/>
      <c r="E162" s="7"/>
      <c r="F162" s="7"/>
      <c r="G162" s="7"/>
      <c r="H162" s="10"/>
      <c r="I162" s="10"/>
      <c r="J162" s="10"/>
      <c r="K162" s="10"/>
      <c r="L162" s="10"/>
      <c r="M162" s="10"/>
      <c r="N162" s="7"/>
      <c r="O162" s="7"/>
      <c r="P162" s="7"/>
      <c r="Q162" s="7"/>
      <c r="R162" s="7"/>
      <c r="S162" s="7"/>
      <c r="T162" s="7"/>
      <c r="U162" s="7"/>
      <c r="V162" s="7"/>
    </row>
    <row r="163" spans="1:22" ht="12.75" customHeight="1" x14ac:dyDescent="0.25">
      <c r="A163" s="10"/>
      <c r="B163" s="10"/>
      <c r="C163" s="7"/>
      <c r="D163" s="7"/>
      <c r="E163" s="7"/>
      <c r="F163" s="7"/>
      <c r="G163" s="7"/>
      <c r="H163" s="10"/>
      <c r="I163" s="10"/>
      <c r="J163" s="10"/>
      <c r="K163" s="10"/>
      <c r="L163" s="10"/>
      <c r="M163" s="10"/>
      <c r="N163" s="7"/>
      <c r="O163" s="7"/>
      <c r="P163" s="7"/>
      <c r="Q163" s="7"/>
      <c r="R163" s="7"/>
      <c r="S163" s="7"/>
      <c r="T163" s="7"/>
      <c r="U163" s="7"/>
      <c r="V163" s="7"/>
    </row>
    <row r="164" spans="1:22" ht="12.75" customHeight="1" x14ac:dyDescent="0.25">
      <c r="A164" s="10"/>
      <c r="B164" s="10"/>
      <c r="C164" s="7"/>
      <c r="D164" s="7"/>
      <c r="E164" s="7"/>
      <c r="F164" s="7"/>
      <c r="G164" s="7"/>
      <c r="H164" s="10"/>
      <c r="I164" s="10"/>
      <c r="J164" s="10"/>
      <c r="K164" s="10"/>
      <c r="L164" s="10"/>
      <c r="M164" s="10"/>
      <c r="N164" s="7"/>
      <c r="O164" s="7"/>
      <c r="P164" s="7"/>
      <c r="Q164" s="7"/>
      <c r="R164" s="7"/>
      <c r="S164" s="7"/>
      <c r="T164" s="7"/>
      <c r="U164" s="7"/>
      <c r="V164" s="7"/>
    </row>
    <row r="165" spans="1:22" ht="12.75" customHeight="1" x14ac:dyDescent="0.25">
      <c r="A165" s="10"/>
      <c r="B165" s="10"/>
      <c r="C165" s="7"/>
      <c r="D165" s="7"/>
      <c r="E165" s="7"/>
      <c r="F165" s="7"/>
      <c r="G165" s="7"/>
      <c r="H165" s="10"/>
      <c r="I165" s="10"/>
      <c r="J165" s="10"/>
      <c r="K165" s="10"/>
      <c r="L165" s="10"/>
      <c r="M165" s="10"/>
      <c r="N165" s="7"/>
      <c r="O165" s="7"/>
      <c r="P165" s="7"/>
      <c r="Q165" s="7"/>
      <c r="R165" s="7"/>
      <c r="S165" s="7"/>
      <c r="T165" s="7"/>
      <c r="U165" s="7"/>
      <c r="V165" s="7"/>
    </row>
    <row r="166" spans="1:22" ht="12.75" customHeight="1" x14ac:dyDescent="0.25">
      <c r="A166" s="10"/>
      <c r="B166" s="10"/>
      <c r="C166" s="7"/>
      <c r="D166" s="7"/>
      <c r="E166" s="7"/>
      <c r="F166" s="7"/>
      <c r="G166" s="7"/>
      <c r="H166" s="10"/>
      <c r="I166" s="10"/>
      <c r="J166" s="10"/>
      <c r="K166" s="10"/>
      <c r="L166" s="10"/>
      <c r="M166" s="10"/>
      <c r="N166" s="7"/>
      <c r="O166" s="7"/>
      <c r="P166" s="7"/>
      <c r="Q166" s="7"/>
      <c r="R166" s="7"/>
      <c r="S166" s="7"/>
      <c r="T166" s="7"/>
      <c r="U166" s="7"/>
      <c r="V166" s="7"/>
    </row>
    <row r="167" spans="1:22" ht="12.75" customHeight="1" x14ac:dyDescent="0.25">
      <c r="A167" s="10"/>
      <c r="B167" s="10"/>
      <c r="C167" s="7"/>
      <c r="D167" s="7"/>
      <c r="E167" s="7"/>
      <c r="F167" s="7"/>
      <c r="G167" s="7"/>
      <c r="H167" s="10"/>
      <c r="I167" s="10"/>
      <c r="J167" s="10"/>
      <c r="K167" s="10"/>
      <c r="L167" s="10"/>
      <c r="M167" s="10"/>
      <c r="N167" s="7"/>
      <c r="O167" s="7"/>
      <c r="P167" s="7"/>
      <c r="Q167" s="7"/>
      <c r="R167" s="7"/>
      <c r="S167" s="7"/>
      <c r="T167" s="7"/>
      <c r="U167" s="7"/>
      <c r="V167" s="7"/>
    </row>
    <row r="168" spans="1:22" ht="12.75" customHeight="1" x14ac:dyDescent="0.25">
      <c r="A168" s="10"/>
      <c r="B168" s="10"/>
      <c r="C168" s="7"/>
      <c r="D168" s="7"/>
      <c r="E168" s="7"/>
      <c r="F168" s="7"/>
      <c r="G168" s="7"/>
      <c r="H168" s="10"/>
      <c r="I168" s="10"/>
      <c r="J168" s="10"/>
      <c r="K168" s="10"/>
      <c r="L168" s="10"/>
      <c r="M168" s="10"/>
      <c r="N168" s="7"/>
      <c r="O168" s="7"/>
      <c r="P168" s="7"/>
      <c r="Q168" s="7"/>
      <c r="R168" s="7"/>
      <c r="S168" s="7"/>
      <c r="T168" s="7"/>
      <c r="U168" s="7"/>
      <c r="V168" s="7"/>
    </row>
    <row r="169" spans="1:22" ht="12.75" customHeight="1" x14ac:dyDescent="0.25">
      <c r="A169" s="10"/>
      <c r="B169" s="10"/>
      <c r="C169" s="7"/>
      <c r="D169" s="7"/>
      <c r="E169" s="7"/>
      <c r="F169" s="7"/>
      <c r="G169" s="7"/>
      <c r="H169" s="10"/>
      <c r="I169" s="10"/>
      <c r="J169" s="10"/>
      <c r="K169" s="10"/>
      <c r="L169" s="10"/>
      <c r="M169" s="10"/>
      <c r="N169" s="7"/>
      <c r="O169" s="7"/>
      <c r="P169" s="7"/>
      <c r="Q169" s="7"/>
      <c r="R169" s="7"/>
      <c r="S169" s="7"/>
      <c r="T169" s="7"/>
      <c r="U169" s="7"/>
      <c r="V169" s="7"/>
    </row>
    <row r="170" spans="1:22" ht="12.75" customHeight="1" x14ac:dyDescent="0.25">
      <c r="A170" s="10"/>
      <c r="B170" s="10"/>
      <c r="C170" s="7"/>
      <c r="D170" s="7"/>
      <c r="E170" s="7"/>
      <c r="F170" s="7"/>
      <c r="G170" s="7"/>
      <c r="H170" s="10"/>
      <c r="I170" s="10"/>
      <c r="J170" s="10"/>
      <c r="K170" s="10"/>
      <c r="L170" s="10"/>
      <c r="M170" s="10"/>
      <c r="N170" s="7"/>
      <c r="O170" s="7"/>
      <c r="P170" s="7"/>
      <c r="Q170" s="7"/>
      <c r="R170" s="7"/>
      <c r="S170" s="7"/>
      <c r="T170" s="7"/>
      <c r="U170" s="7"/>
      <c r="V170" s="7"/>
    </row>
    <row r="171" spans="1:22" ht="12.75" customHeight="1" x14ac:dyDescent="0.25">
      <c r="A171" s="10"/>
      <c r="B171" s="10"/>
      <c r="C171" s="7"/>
      <c r="D171" s="7"/>
      <c r="E171" s="7"/>
      <c r="F171" s="7"/>
      <c r="G171" s="7"/>
      <c r="H171" s="10"/>
      <c r="I171" s="10"/>
      <c r="J171" s="10"/>
      <c r="K171" s="10"/>
      <c r="L171" s="10"/>
      <c r="M171" s="10"/>
      <c r="N171" s="7"/>
      <c r="O171" s="7"/>
      <c r="P171" s="7"/>
      <c r="Q171" s="7"/>
      <c r="R171" s="7"/>
      <c r="S171" s="7"/>
      <c r="T171" s="7"/>
      <c r="U171" s="7"/>
      <c r="V171" s="7"/>
    </row>
    <row r="172" spans="1:22" ht="12.75" customHeight="1" x14ac:dyDescent="0.25">
      <c r="A172" s="10"/>
      <c r="B172" s="10"/>
      <c r="C172" s="7"/>
      <c r="D172" s="7"/>
      <c r="E172" s="7"/>
      <c r="F172" s="7"/>
      <c r="G172" s="7"/>
      <c r="H172" s="10"/>
      <c r="I172" s="10"/>
      <c r="J172" s="10"/>
      <c r="K172" s="10"/>
      <c r="L172" s="10"/>
      <c r="M172" s="10"/>
      <c r="N172" s="7"/>
      <c r="O172" s="7"/>
      <c r="P172" s="7"/>
      <c r="Q172" s="7"/>
      <c r="R172" s="7"/>
      <c r="S172" s="7"/>
      <c r="T172" s="7"/>
      <c r="U172" s="7"/>
      <c r="V172" s="7"/>
    </row>
    <row r="173" spans="1:22" ht="12.75" customHeight="1" x14ac:dyDescent="0.25">
      <c r="A173" s="10"/>
      <c r="B173" s="10"/>
      <c r="C173" s="7"/>
      <c r="D173" s="7"/>
      <c r="E173" s="7"/>
      <c r="F173" s="7"/>
      <c r="G173" s="7"/>
      <c r="H173" s="10"/>
      <c r="I173" s="10"/>
      <c r="J173" s="10"/>
      <c r="K173" s="10"/>
      <c r="L173" s="10"/>
      <c r="M173" s="10"/>
      <c r="N173" s="7"/>
      <c r="O173" s="7"/>
      <c r="P173" s="7"/>
      <c r="Q173" s="7"/>
      <c r="R173" s="7"/>
      <c r="S173" s="7"/>
      <c r="T173" s="7"/>
      <c r="U173" s="7"/>
      <c r="V173" s="7"/>
    </row>
    <row r="174" spans="1:22" ht="12.75" customHeight="1" x14ac:dyDescent="0.25">
      <c r="A174" s="10"/>
      <c r="B174" s="10"/>
      <c r="C174" s="7"/>
      <c r="D174" s="7"/>
      <c r="E174" s="7"/>
      <c r="F174" s="7"/>
      <c r="G174" s="7"/>
      <c r="H174" s="10"/>
      <c r="I174" s="10"/>
      <c r="J174" s="10"/>
      <c r="K174" s="10"/>
      <c r="L174" s="10"/>
      <c r="M174" s="10"/>
      <c r="N174" s="7"/>
      <c r="O174" s="7"/>
      <c r="P174" s="7"/>
      <c r="Q174" s="7"/>
      <c r="R174" s="7"/>
      <c r="S174" s="7"/>
      <c r="T174" s="7"/>
      <c r="U174" s="7"/>
      <c r="V174" s="7"/>
    </row>
    <row r="175" spans="1:22" ht="12.75" customHeight="1" x14ac:dyDescent="0.25">
      <c r="A175" s="10"/>
      <c r="B175" s="10"/>
      <c r="C175" s="7"/>
      <c r="D175" s="7"/>
      <c r="E175" s="7"/>
      <c r="F175" s="7"/>
      <c r="G175" s="7"/>
      <c r="H175" s="10"/>
      <c r="I175" s="10"/>
      <c r="J175" s="10"/>
      <c r="K175" s="10"/>
      <c r="L175" s="10"/>
      <c r="M175" s="10"/>
      <c r="N175" s="7"/>
      <c r="O175" s="7"/>
      <c r="P175" s="7"/>
      <c r="Q175" s="7"/>
      <c r="R175" s="7"/>
      <c r="S175" s="7"/>
      <c r="T175" s="7"/>
      <c r="U175" s="7"/>
      <c r="V175" s="7"/>
    </row>
    <row r="176" spans="1:22" ht="12.75" customHeight="1" x14ac:dyDescent="0.25">
      <c r="A176" s="10"/>
      <c r="B176" s="10"/>
      <c r="C176" s="7"/>
      <c r="D176" s="7"/>
      <c r="E176" s="7"/>
      <c r="F176" s="7"/>
      <c r="G176" s="7"/>
      <c r="H176" s="10"/>
      <c r="I176" s="10"/>
      <c r="J176" s="10"/>
      <c r="K176" s="10"/>
      <c r="L176" s="10"/>
      <c r="M176" s="10"/>
      <c r="N176" s="7"/>
      <c r="O176" s="7"/>
      <c r="P176" s="7"/>
      <c r="Q176" s="7"/>
      <c r="R176" s="7"/>
      <c r="S176" s="7"/>
      <c r="T176" s="7"/>
      <c r="U176" s="7"/>
      <c r="V176" s="7"/>
    </row>
    <row r="177" spans="1:22" ht="12.75" customHeight="1" x14ac:dyDescent="0.25">
      <c r="A177" s="10"/>
      <c r="B177" s="10"/>
      <c r="C177" s="7"/>
      <c r="D177" s="7"/>
      <c r="E177" s="7"/>
      <c r="F177" s="7"/>
      <c r="G177" s="7"/>
      <c r="H177" s="10"/>
      <c r="I177" s="10"/>
      <c r="J177" s="10"/>
      <c r="K177" s="10"/>
      <c r="L177" s="10"/>
      <c r="M177" s="10"/>
      <c r="N177" s="7"/>
      <c r="O177" s="7"/>
      <c r="P177" s="7"/>
      <c r="Q177" s="7"/>
      <c r="R177" s="7"/>
      <c r="S177" s="7"/>
      <c r="T177" s="7"/>
      <c r="U177" s="7"/>
      <c r="V177" s="7"/>
    </row>
    <row r="178" spans="1:22" ht="12.75" customHeight="1" x14ac:dyDescent="0.25">
      <c r="A178" s="10"/>
      <c r="B178" s="10"/>
      <c r="C178" s="7"/>
      <c r="D178" s="7"/>
      <c r="E178" s="7"/>
      <c r="F178" s="7"/>
      <c r="G178" s="7"/>
      <c r="H178" s="10"/>
      <c r="I178" s="10"/>
      <c r="J178" s="10"/>
      <c r="K178" s="10"/>
      <c r="L178" s="10"/>
      <c r="M178" s="10"/>
      <c r="N178" s="7"/>
      <c r="O178" s="7"/>
      <c r="P178" s="7"/>
      <c r="Q178" s="7"/>
      <c r="R178" s="7"/>
      <c r="S178" s="7"/>
      <c r="T178" s="7"/>
      <c r="U178" s="7"/>
      <c r="V178" s="7"/>
    </row>
    <row r="179" spans="1:22" ht="12.75" customHeight="1" x14ac:dyDescent="0.25">
      <c r="A179" s="10"/>
      <c r="B179" s="10"/>
      <c r="C179" s="7"/>
      <c r="D179" s="7"/>
      <c r="E179" s="7"/>
      <c r="F179" s="7"/>
      <c r="G179" s="7"/>
      <c r="H179" s="10"/>
      <c r="I179" s="10"/>
      <c r="J179" s="10"/>
      <c r="K179" s="10"/>
      <c r="L179" s="10"/>
      <c r="M179" s="10"/>
      <c r="N179" s="7"/>
      <c r="O179" s="7"/>
      <c r="P179" s="7"/>
      <c r="Q179" s="7"/>
      <c r="R179" s="7"/>
      <c r="S179" s="7"/>
      <c r="T179" s="7"/>
      <c r="U179" s="7"/>
      <c r="V179" s="7"/>
    </row>
    <row r="180" spans="1:22" ht="12.75" customHeight="1" x14ac:dyDescent="0.25">
      <c r="A180" s="10"/>
      <c r="B180" s="10"/>
      <c r="C180" s="7"/>
      <c r="D180" s="7"/>
      <c r="E180" s="7"/>
      <c r="F180" s="7"/>
      <c r="G180" s="7"/>
      <c r="H180" s="10"/>
      <c r="I180" s="10"/>
      <c r="J180" s="10"/>
      <c r="K180" s="10"/>
      <c r="L180" s="10"/>
      <c r="M180" s="10"/>
      <c r="N180" s="7"/>
      <c r="O180" s="7"/>
      <c r="P180" s="7"/>
      <c r="Q180" s="7"/>
      <c r="R180" s="7"/>
      <c r="S180" s="7"/>
      <c r="T180" s="7"/>
      <c r="U180" s="7"/>
      <c r="V180" s="7"/>
    </row>
    <row r="181" spans="1:22" ht="12.75" customHeight="1" x14ac:dyDescent="0.25">
      <c r="A181" s="10"/>
      <c r="B181" s="10"/>
      <c r="C181" s="7"/>
      <c r="D181" s="7"/>
      <c r="E181" s="7"/>
      <c r="F181" s="7"/>
      <c r="G181" s="7"/>
      <c r="H181" s="10"/>
      <c r="I181" s="10"/>
      <c r="J181" s="10"/>
      <c r="K181" s="10"/>
      <c r="L181" s="10"/>
      <c r="M181" s="10"/>
      <c r="N181" s="7"/>
      <c r="O181" s="7"/>
      <c r="P181" s="7"/>
      <c r="Q181" s="7"/>
      <c r="R181" s="7"/>
      <c r="S181" s="7"/>
      <c r="T181" s="7"/>
      <c r="U181" s="7"/>
      <c r="V181" s="7"/>
    </row>
    <row r="182" spans="1:22" ht="12.75" customHeight="1" x14ac:dyDescent="0.25">
      <c r="A182" s="10"/>
      <c r="B182" s="10"/>
      <c r="C182" s="7"/>
      <c r="D182" s="7"/>
      <c r="E182" s="7"/>
      <c r="F182" s="7"/>
      <c r="G182" s="7"/>
      <c r="H182" s="10"/>
      <c r="I182" s="10"/>
      <c r="J182" s="10"/>
      <c r="K182" s="10"/>
      <c r="L182" s="10"/>
      <c r="M182" s="10"/>
      <c r="N182" s="7"/>
      <c r="O182" s="7"/>
      <c r="P182" s="7"/>
      <c r="Q182" s="7"/>
      <c r="R182" s="7"/>
      <c r="S182" s="7"/>
      <c r="T182" s="7"/>
      <c r="U182" s="7"/>
      <c r="V182" s="7"/>
    </row>
    <row r="183" spans="1:22" ht="12.75" customHeight="1" x14ac:dyDescent="0.25">
      <c r="A183" s="10"/>
      <c r="B183" s="10"/>
      <c r="C183" s="7"/>
      <c r="D183" s="7"/>
      <c r="E183" s="7"/>
      <c r="F183" s="7"/>
      <c r="G183" s="7"/>
      <c r="H183" s="10"/>
      <c r="I183" s="10"/>
      <c r="J183" s="10"/>
      <c r="K183" s="10"/>
      <c r="L183" s="10"/>
      <c r="M183" s="10"/>
      <c r="N183" s="7"/>
      <c r="O183" s="7"/>
      <c r="P183" s="7"/>
      <c r="Q183" s="7"/>
      <c r="R183" s="7"/>
      <c r="S183" s="7"/>
      <c r="T183" s="7"/>
      <c r="U183" s="7"/>
      <c r="V183" s="7"/>
    </row>
    <row r="184" spans="1:22" ht="12.75" customHeight="1" x14ac:dyDescent="0.25">
      <c r="A184" s="10"/>
      <c r="B184" s="10"/>
      <c r="C184" s="7"/>
      <c r="D184" s="7"/>
      <c r="E184" s="7"/>
      <c r="F184" s="7"/>
      <c r="G184" s="7"/>
      <c r="H184" s="10"/>
      <c r="I184" s="10"/>
      <c r="J184" s="10"/>
      <c r="K184" s="10"/>
      <c r="L184" s="10"/>
      <c r="M184" s="10"/>
      <c r="N184" s="7"/>
      <c r="O184" s="7"/>
      <c r="P184" s="7"/>
      <c r="Q184" s="7"/>
      <c r="R184" s="7"/>
      <c r="S184" s="7"/>
      <c r="T184" s="7"/>
      <c r="U184" s="7"/>
      <c r="V184" s="7"/>
    </row>
    <row r="185" spans="1:22" ht="12.75" customHeight="1" x14ac:dyDescent="0.25">
      <c r="A185" s="10"/>
      <c r="B185" s="10"/>
      <c r="C185" s="7"/>
      <c r="D185" s="7"/>
      <c r="E185" s="7"/>
      <c r="F185" s="7"/>
      <c r="G185" s="7"/>
      <c r="H185" s="10"/>
      <c r="I185" s="10"/>
      <c r="J185" s="10"/>
      <c r="K185" s="10"/>
      <c r="L185" s="10"/>
      <c r="M185" s="10"/>
      <c r="N185" s="7"/>
      <c r="O185" s="7"/>
      <c r="P185" s="7"/>
      <c r="Q185" s="7"/>
      <c r="R185" s="7"/>
      <c r="S185" s="7"/>
      <c r="T185" s="7"/>
      <c r="U185" s="7"/>
      <c r="V185" s="7"/>
    </row>
    <row r="186" spans="1:22" ht="12.75" customHeight="1" x14ac:dyDescent="0.25">
      <c r="A186" s="10"/>
      <c r="B186" s="10"/>
      <c r="C186" s="7"/>
      <c r="D186" s="7"/>
      <c r="E186" s="7"/>
      <c r="F186" s="7"/>
      <c r="G186" s="7"/>
      <c r="H186" s="10"/>
      <c r="I186" s="10"/>
      <c r="J186" s="10"/>
      <c r="K186" s="10"/>
      <c r="L186" s="10"/>
      <c r="M186" s="10"/>
      <c r="N186" s="7"/>
      <c r="O186" s="7"/>
      <c r="P186" s="7"/>
      <c r="Q186" s="7"/>
      <c r="R186" s="7"/>
      <c r="S186" s="7"/>
      <c r="T186" s="7"/>
      <c r="U186" s="7"/>
      <c r="V186" s="7"/>
    </row>
    <row r="187" spans="1:22" ht="12.75" customHeight="1" x14ac:dyDescent="0.25">
      <c r="A187" s="10"/>
      <c r="B187" s="10"/>
      <c r="C187" s="7"/>
      <c r="D187" s="7"/>
      <c r="E187" s="7"/>
      <c r="F187" s="7"/>
      <c r="G187" s="7"/>
      <c r="H187" s="10"/>
      <c r="I187" s="10"/>
      <c r="J187" s="10"/>
      <c r="K187" s="10"/>
      <c r="L187" s="10"/>
      <c r="M187" s="10"/>
      <c r="N187" s="7"/>
      <c r="O187" s="7"/>
      <c r="P187" s="7"/>
      <c r="Q187" s="7"/>
      <c r="R187" s="7"/>
      <c r="S187" s="7"/>
      <c r="T187" s="7"/>
      <c r="U187" s="7"/>
      <c r="V187" s="7"/>
    </row>
    <row r="188" spans="1:22" ht="12.75" customHeight="1" x14ac:dyDescent="0.25">
      <c r="A188" s="10"/>
      <c r="B188" s="10"/>
      <c r="C188" s="7"/>
      <c r="D188" s="7"/>
      <c r="E188" s="7"/>
      <c r="F188" s="7"/>
      <c r="G188" s="7"/>
      <c r="H188" s="10"/>
      <c r="I188" s="10"/>
      <c r="J188" s="10"/>
      <c r="K188" s="10"/>
      <c r="L188" s="10"/>
      <c r="M188" s="10"/>
      <c r="N188" s="7"/>
      <c r="O188" s="7"/>
      <c r="P188" s="7"/>
      <c r="Q188" s="7"/>
      <c r="R188" s="7"/>
      <c r="S188" s="7"/>
      <c r="T188" s="7"/>
      <c r="U188" s="7"/>
      <c r="V188" s="7"/>
    </row>
    <row r="189" spans="1:22" ht="12.75" customHeight="1" x14ac:dyDescent="0.25">
      <c r="A189" s="10"/>
      <c r="B189" s="10"/>
      <c r="C189" s="7"/>
      <c r="D189" s="7"/>
      <c r="E189" s="7"/>
      <c r="F189" s="7"/>
      <c r="G189" s="7"/>
      <c r="H189" s="10"/>
      <c r="I189" s="10"/>
      <c r="J189" s="10"/>
      <c r="K189" s="10"/>
      <c r="L189" s="10"/>
      <c r="M189" s="10"/>
      <c r="N189" s="7"/>
      <c r="O189" s="7"/>
      <c r="P189" s="7"/>
      <c r="Q189" s="7"/>
      <c r="R189" s="7"/>
      <c r="S189" s="7"/>
      <c r="T189" s="7"/>
      <c r="U189" s="7"/>
      <c r="V189" s="7"/>
    </row>
    <row r="190" spans="1:22" ht="12.75" customHeight="1" x14ac:dyDescent="0.25">
      <c r="A190" s="10"/>
      <c r="B190" s="10"/>
      <c r="C190" s="7"/>
      <c r="D190" s="7"/>
      <c r="E190" s="7"/>
      <c r="F190" s="7"/>
      <c r="G190" s="7"/>
      <c r="H190" s="10"/>
      <c r="I190" s="10"/>
      <c r="J190" s="10"/>
      <c r="K190" s="10"/>
      <c r="L190" s="10"/>
      <c r="M190" s="10"/>
      <c r="N190" s="7"/>
      <c r="O190" s="7"/>
      <c r="P190" s="7"/>
      <c r="Q190" s="7"/>
      <c r="R190" s="7"/>
      <c r="S190" s="7"/>
      <c r="T190" s="7"/>
      <c r="U190" s="7"/>
      <c r="V190" s="7"/>
    </row>
    <row r="191" spans="1:22" ht="12.75" customHeight="1" x14ac:dyDescent="0.25">
      <c r="A191" s="10"/>
      <c r="B191" s="10"/>
      <c r="C191" s="7"/>
      <c r="D191" s="7"/>
      <c r="E191" s="7"/>
      <c r="F191" s="7"/>
      <c r="G191" s="7"/>
      <c r="H191" s="10"/>
      <c r="I191" s="10"/>
      <c r="J191" s="10"/>
      <c r="K191" s="10"/>
      <c r="L191" s="10"/>
      <c r="M191" s="10"/>
      <c r="N191" s="7"/>
      <c r="O191" s="7"/>
      <c r="P191" s="7"/>
      <c r="Q191" s="7"/>
      <c r="R191" s="7"/>
      <c r="S191" s="7"/>
      <c r="T191" s="7"/>
      <c r="U191" s="7"/>
      <c r="V191" s="7"/>
    </row>
    <row r="192" spans="1:22" ht="12.75" customHeight="1" x14ac:dyDescent="0.25">
      <c r="A192" s="10"/>
      <c r="B192" s="10"/>
      <c r="C192" s="7"/>
      <c r="D192" s="7"/>
      <c r="E192" s="7"/>
      <c r="F192" s="7"/>
      <c r="G192" s="7"/>
      <c r="H192" s="10"/>
      <c r="I192" s="10"/>
      <c r="J192" s="10"/>
      <c r="K192" s="10"/>
      <c r="L192" s="10"/>
      <c r="M192" s="10"/>
      <c r="N192" s="7"/>
      <c r="O192" s="7"/>
      <c r="P192" s="7"/>
      <c r="Q192" s="7"/>
      <c r="R192" s="7"/>
      <c r="S192" s="7"/>
      <c r="T192" s="7"/>
      <c r="U192" s="7"/>
      <c r="V192" s="7"/>
    </row>
    <row r="193" spans="1:22" ht="12.75" customHeight="1" x14ac:dyDescent="0.25">
      <c r="A193" s="10"/>
      <c r="B193" s="10"/>
      <c r="C193" s="7"/>
      <c r="D193" s="7"/>
      <c r="E193" s="7"/>
      <c r="F193" s="7"/>
      <c r="G193" s="7"/>
      <c r="H193" s="10"/>
      <c r="I193" s="10"/>
      <c r="J193" s="10"/>
      <c r="K193" s="10"/>
      <c r="L193" s="10"/>
      <c r="M193" s="10"/>
      <c r="N193" s="7"/>
      <c r="O193" s="7"/>
      <c r="P193" s="7"/>
      <c r="Q193" s="7"/>
      <c r="R193" s="7"/>
      <c r="S193" s="7"/>
      <c r="T193" s="7"/>
      <c r="U193" s="7"/>
      <c r="V193" s="7"/>
    </row>
    <row r="194" spans="1:22" ht="12.75" customHeight="1" x14ac:dyDescent="0.25">
      <c r="A194" s="10"/>
      <c r="B194" s="10"/>
      <c r="C194" s="7"/>
      <c r="D194" s="7"/>
      <c r="E194" s="7"/>
      <c r="F194" s="7"/>
      <c r="G194" s="7"/>
      <c r="H194" s="10"/>
      <c r="I194" s="10"/>
      <c r="J194" s="10"/>
      <c r="K194" s="10"/>
      <c r="L194" s="10"/>
      <c r="M194" s="10"/>
      <c r="N194" s="7"/>
      <c r="O194" s="7"/>
      <c r="P194" s="7"/>
      <c r="Q194" s="7"/>
      <c r="R194" s="7"/>
      <c r="S194" s="7"/>
      <c r="T194" s="7"/>
      <c r="U194" s="7"/>
      <c r="V194" s="7"/>
    </row>
    <row r="195" spans="1:22" ht="12.75" customHeight="1" x14ac:dyDescent="0.25">
      <c r="A195" s="10"/>
      <c r="B195" s="10"/>
      <c r="C195" s="7"/>
      <c r="D195" s="7"/>
      <c r="E195" s="7"/>
      <c r="F195" s="7"/>
      <c r="G195" s="7"/>
      <c r="H195" s="10"/>
      <c r="I195" s="10"/>
      <c r="J195" s="10"/>
      <c r="K195" s="10"/>
      <c r="L195" s="10"/>
      <c r="M195" s="10"/>
      <c r="N195" s="7"/>
      <c r="O195" s="7"/>
      <c r="P195" s="7"/>
      <c r="Q195" s="7"/>
      <c r="R195" s="7"/>
      <c r="S195" s="7"/>
      <c r="T195" s="7"/>
      <c r="U195" s="7"/>
      <c r="V195" s="7"/>
    </row>
    <row r="196" spans="1:22" ht="12.75" customHeight="1" x14ac:dyDescent="0.25">
      <c r="A196" s="10"/>
      <c r="B196" s="10"/>
      <c r="C196" s="7"/>
      <c r="D196" s="7"/>
      <c r="E196" s="7"/>
      <c r="F196" s="7"/>
      <c r="G196" s="7"/>
      <c r="H196" s="10"/>
      <c r="I196" s="10"/>
      <c r="J196" s="10"/>
      <c r="K196" s="10"/>
      <c r="L196" s="10"/>
      <c r="M196" s="10"/>
      <c r="N196" s="7"/>
      <c r="O196" s="7"/>
      <c r="P196" s="7"/>
      <c r="Q196" s="7"/>
      <c r="R196" s="7"/>
      <c r="S196" s="7"/>
      <c r="T196" s="7"/>
      <c r="U196" s="7"/>
      <c r="V196" s="7"/>
    </row>
    <row r="197" spans="1:22" ht="12.75" customHeight="1" x14ac:dyDescent="0.25">
      <c r="A197" s="10"/>
      <c r="B197" s="10"/>
      <c r="C197" s="7"/>
      <c r="D197" s="7"/>
      <c r="E197" s="7"/>
      <c r="F197" s="7"/>
      <c r="G197" s="7"/>
      <c r="H197" s="10"/>
      <c r="I197" s="10"/>
      <c r="J197" s="10"/>
      <c r="K197" s="10"/>
      <c r="L197" s="10"/>
      <c r="M197" s="10"/>
      <c r="N197" s="7"/>
      <c r="O197" s="7"/>
      <c r="P197" s="7"/>
      <c r="Q197" s="7"/>
      <c r="R197" s="7"/>
      <c r="S197" s="7"/>
      <c r="T197" s="7"/>
      <c r="U197" s="7"/>
      <c r="V197" s="7"/>
    </row>
    <row r="198" spans="1:22" ht="12.75" customHeight="1" x14ac:dyDescent="0.25">
      <c r="A198" s="10"/>
      <c r="B198" s="10"/>
      <c r="C198" s="7"/>
      <c r="D198" s="7"/>
      <c r="E198" s="7"/>
      <c r="F198" s="7"/>
      <c r="G198" s="7"/>
      <c r="H198" s="10"/>
      <c r="I198" s="10"/>
      <c r="J198" s="10"/>
      <c r="K198" s="10"/>
      <c r="L198" s="10"/>
      <c r="M198" s="10"/>
      <c r="N198" s="7"/>
      <c r="O198" s="7"/>
      <c r="P198" s="7"/>
      <c r="Q198" s="7"/>
      <c r="R198" s="7"/>
      <c r="S198" s="7"/>
      <c r="T198" s="7"/>
      <c r="U198" s="7"/>
      <c r="V198" s="7"/>
    </row>
    <row r="199" spans="1:22" ht="12.75" customHeight="1" x14ac:dyDescent="0.25">
      <c r="A199" s="10"/>
      <c r="B199" s="10"/>
      <c r="C199" s="7"/>
      <c r="D199" s="7"/>
      <c r="E199" s="7"/>
      <c r="F199" s="7"/>
      <c r="G199" s="7"/>
      <c r="H199" s="10"/>
      <c r="I199" s="10"/>
      <c r="J199" s="10"/>
      <c r="K199" s="10"/>
      <c r="L199" s="10"/>
      <c r="M199" s="10"/>
      <c r="N199" s="7"/>
      <c r="O199" s="7"/>
      <c r="P199" s="7"/>
      <c r="Q199" s="7"/>
      <c r="R199" s="7"/>
      <c r="S199" s="7"/>
      <c r="T199" s="7"/>
      <c r="U199" s="7"/>
      <c r="V199" s="7"/>
    </row>
    <row r="200" spans="1:22" ht="12.75" customHeight="1" x14ac:dyDescent="0.25">
      <c r="A200" s="10"/>
      <c r="B200" s="10"/>
      <c r="C200" s="7"/>
      <c r="D200" s="7"/>
      <c r="E200" s="7"/>
      <c r="F200" s="7"/>
      <c r="G200" s="7"/>
      <c r="H200" s="10"/>
      <c r="I200" s="10"/>
      <c r="J200" s="10"/>
      <c r="K200" s="10"/>
      <c r="L200" s="10"/>
      <c r="M200" s="10"/>
      <c r="N200" s="7"/>
      <c r="O200" s="7"/>
      <c r="P200" s="7"/>
      <c r="Q200" s="7"/>
      <c r="R200" s="7"/>
      <c r="S200" s="7"/>
      <c r="T200" s="7"/>
      <c r="U200" s="7"/>
      <c r="V200" s="7"/>
    </row>
    <row r="201" spans="1:22" ht="12.75" customHeight="1" x14ac:dyDescent="0.25">
      <c r="A201" s="10"/>
      <c r="B201" s="10"/>
      <c r="C201" s="7"/>
      <c r="D201" s="7"/>
      <c r="E201" s="7"/>
      <c r="F201" s="7"/>
      <c r="G201" s="7"/>
      <c r="H201" s="10"/>
      <c r="I201" s="10"/>
      <c r="J201" s="10"/>
      <c r="K201" s="10"/>
      <c r="L201" s="10"/>
      <c r="M201" s="10"/>
      <c r="N201" s="7"/>
      <c r="O201" s="7"/>
      <c r="P201" s="7"/>
      <c r="Q201" s="7"/>
      <c r="R201" s="7"/>
      <c r="S201" s="7"/>
      <c r="T201" s="7"/>
      <c r="U201" s="7"/>
      <c r="V201" s="7"/>
    </row>
    <row r="202" spans="1:22" ht="12.75" customHeight="1" x14ac:dyDescent="0.25">
      <c r="A202" s="10"/>
      <c r="B202" s="10"/>
      <c r="C202" s="7"/>
      <c r="D202" s="7"/>
      <c r="E202" s="7"/>
      <c r="F202" s="7"/>
      <c r="G202" s="7"/>
      <c r="H202" s="10"/>
      <c r="I202" s="10"/>
      <c r="J202" s="10"/>
      <c r="K202" s="10"/>
      <c r="L202" s="10"/>
      <c r="M202" s="10"/>
      <c r="N202" s="7"/>
      <c r="O202" s="7"/>
      <c r="P202" s="7"/>
      <c r="Q202" s="7"/>
      <c r="R202" s="7"/>
      <c r="S202" s="7"/>
      <c r="T202" s="7"/>
      <c r="U202" s="7"/>
      <c r="V202" s="7"/>
    </row>
    <row r="203" spans="1:22" ht="12.75" customHeight="1" x14ac:dyDescent="0.25">
      <c r="A203" s="10"/>
      <c r="B203" s="10"/>
      <c r="C203" s="7"/>
      <c r="D203" s="7"/>
      <c r="E203" s="7"/>
      <c r="F203" s="7"/>
      <c r="G203" s="7"/>
      <c r="H203" s="10"/>
      <c r="I203" s="10"/>
      <c r="J203" s="10"/>
      <c r="K203" s="10"/>
      <c r="L203" s="10"/>
      <c r="M203" s="10"/>
      <c r="N203" s="7"/>
      <c r="O203" s="7"/>
      <c r="P203" s="7"/>
      <c r="Q203" s="7"/>
      <c r="R203" s="7"/>
      <c r="S203" s="7"/>
      <c r="T203" s="7"/>
      <c r="U203" s="7"/>
      <c r="V203" s="7"/>
    </row>
    <row r="204" spans="1:22" ht="12.75" customHeight="1" x14ac:dyDescent="0.25">
      <c r="A204" s="10"/>
      <c r="B204" s="10"/>
      <c r="C204" s="7"/>
      <c r="D204" s="7"/>
      <c r="E204" s="7"/>
      <c r="F204" s="7"/>
      <c r="G204" s="7"/>
      <c r="H204" s="10"/>
      <c r="I204" s="10"/>
      <c r="J204" s="10"/>
      <c r="K204" s="10"/>
      <c r="L204" s="10"/>
      <c r="M204" s="10"/>
      <c r="N204" s="7"/>
      <c r="O204" s="7"/>
      <c r="P204" s="7"/>
      <c r="Q204" s="7"/>
      <c r="R204" s="7"/>
      <c r="S204" s="7"/>
      <c r="T204" s="7"/>
      <c r="U204" s="7"/>
      <c r="V204" s="7"/>
    </row>
    <row r="205" spans="1:22" ht="12.75" customHeight="1" x14ac:dyDescent="0.25">
      <c r="A205" s="10"/>
      <c r="B205" s="10"/>
      <c r="C205" s="7"/>
      <c r="D205" s="7"/>
      <c r="E205" s="7"/>
      <c r="F205" s="7"/>
      <c r="G205" s="7"/>
      <c r="H205" s="10"/>
      <c r="I205" s="10"/>
      <c r="J205" s="10"/>
      <c r="K205" s="10"/>
      <c r="L205" s="10"/>
      <c r="M205" s="10"/>
      <c r="N205" s="7"/>
      <c r="O205" s="7"/>
      <c r="P205" s="7"/>
      <c r="Q205" s="7"/>
      <c r="R205" s="7"/>
      <c r="S205" s="7"/>
      <c r="T205" s="7"/>
      <c r="U205" s="7"/>
      <c r="V205" s="7"/>
    </row>
    <row r="206" spans="1:22" ht="12.75" customHeight="1" x14ac:dyDescent="0.25">
      <c r="A206" s="10"/>
      <c r="B206" s="10"/>
      <c r="C206" s="7"/>
      <c r="D206" s="7"/>
      <c r="E206" s="7"/>
      <c r="F206" s="7"/>
      <c r="G206" s="7"/>
      <c r="H206" s="10"/>
      <c r="I206" s="10"/>
      <c r="J206" s="10"/>
      <c r="K206" s="10"/>
      <c r="L206" s="10"/>
      <c r="M206" s="10"/>
      <c r="N206" s="7"/>
      <c r="O206" s="7"/>
      <c r="P206" s="7"/>
      <c r="Q206" s="7"/>
      <c r="R206" s="7"/>
      <c r="S206" s="7"/>
      <c r="T206" s="7"/>
      <c r="U206" s="7"/>
      <c r="V206" s="7"/>
    </row>
    <row r="207" spans="1:22" ht="12.75" customHeight="1" x14ac:dyDescent="0.25">
      <c r="A207" s="10"/>
      <c r="B207" s="10"/>
      <c r="C207" s="7"/>
      <c r="D207" s="7"/>
      <c r="E207" s="7"/>
      <c r="F207" s="7"/>
      <c r="G207" s="7"/>
      <c r="H207" s="10"/>
      <c r="I207" s="10"/>
      <c r="J207" s="10"/>
      <c r="K207" s="10"/>
      <c r="L207" s="10"/>
      <c r="M207" s="10"/>
      <c r="N207" s="7"/>
      <c r="O207" s="7"/>
      <c r="P207" s="7"/>
      <c r="Q207" s="7"/>
      <c r="R207" s="7"/>
      <c r="S207" s="7"/>
      <c r="T207" s="7"/>
      <c r="U207" s="7"/>
      <c r="V207" s="7"/>
    </row>
    <row r="208" spans="1:22" ht="12.75" customHeight="1" x14ac:dyDescent="0.25">
      <c r="A208" s="10"/>
      <c r="B208" s="10"/>
      <c r="C208" s="7"/>
      <c r="D208" s="7"/>
      <c r="E208" s="7"/>
      <c r="F208" s="7"/>
      <c r="G208" s="7"/>
      <c r="H208" s="10"/>
      <c r="I208" s="10"/>
      <c r="J208" s="10"/>
      <c r="K208" s="10"/>
      <c r="L208" s="10"/>
      <c r="M208" s="10"/>
      <c r="N208" s="7"/>
      <c r="O208" s="7"/>
      <c r="P208" s="7"/>
      <c r="Q208" s="7"/>
      <c r="R208" s="7"/>
      <c r="S208" s="7"/>
      <c r="T208" s="7"/>
      <c r="U208" s="7"/>
      <c r="V208" s="7"/>
    </row>
    <row r="209" spans="1:22" ht="12.75" customHeight="1" x14ac:dyDescent="0.25">
      <c r="A209" s="10"/>
      <c r="B209" s="10"/>
      <c r="C209" s="7"/>
      <c r="D209" s="7"/>
      <c r="E209" s="7"/>
      <c r="F209" s="7"/>
      <c r="G209" s="7"/>
      <c r="H209" s="10"/>
      <c r="I209" s="10"/>
      <c r="J209" s="10"/>
      <c r="K209" s="10"/>
      <c r="L209" s="10"/>
      <c r="M209" s="10"/>
      <c r="N209" s="7"/>
      <c r="O209" s="7"/>
      <c r="P209" s="7"/>
      <c r="Q209" s="7"/>
      <c r="R209" s="7"/>
      <c r="S209" s="7"/>
      <c r="T209" s="7"/>
      <c r="U209" s="7"/>
      <c r="V209" s="7"/>
    </row>
    <row r="210" spans="1:22" ht="12.75" customHeight="1" x14ac:dyDescent="0.25">
      <c r="A210" s="10"/>
      <c r="B210" s="10"/>
      <c r="C210" s="7"/>
      <c r="D210" s="7"/>
      <c r="E210" s="7"/>
      <c r="F210" s="7"/>
      <c r="G210" s="7"/>
      <c r="H210" s="10"/>
      <c r="I210" s="10"/>
      <c r="J210" s="10"/>
      <c r="K210" s="10"/>
      <c r="L210" s="10"/>
      <c r="M210" s="10"/>
      <c r="N210" s="7"/>
      <c r="O210" s="7"/>
      <c r="P210" s="7"/>
      <c r="Q210" s="7"/>
      <c r="R210" s="7"/>
      <c r="S210" s="7"/>
      <c r="T210" s="7"/>
      <c r="U210" s="7"/>
      <c r="V210" s="7"/>
    </row>
    <row r="211" spans="1:22" ht="12.75" customHeight="1" x14ac:dyDescent="0.25">
      <c r="A211" s="10"/>
      <c r="B211" s="10"/>
      <c r="C211" s="7"/>
      <c r="D211" s="7"/>
      <c r="E211" s="7"/>
      <c r="F211" s="7"/>
      <c r="G211" s="7"/>
      <c r="H211" s="10"/>
      <c r="I211" s="10"/>
      <c r="J211" s="10"/>
      <c r="K211" s="10"/>
      <c r="L211" s="10"/>
      <c r="M211" s="10"/>
      <c r="N211" s="7"/>
      <c r="O211" s="7"/>
      <c r="P211" s="7"/>
      <c r="Q211" s="7"/>
      <c r="R211" s="7"/>
      <c r="S211" s="7"/>
      <c r="T211" s="7"/>
      <c r="U211" s="7"/>
      <c r="V211" s="7"/>
    </row>
    <row r="212" spans="1:22" ht="12.75" customHeight="1" x14ac:dyDescent="0.25">
      <c r="A212" s="10"/>
      <c r="B212" s="10"/>
      <c r="C212" s="7"/>
      <c r="D212" s="7"/>
      <c r="E212" s="7"/>
      <c r="F212" s="7"/>
      <c r="G212" s="7"/>
      <c r="H212" s="10"/>
      <c r="I212" s="10"/>
      <c r="J212" s="10"/>
      <c r="K212" s="10"/>
      <c r="L212" s="10"/>
      <c r="M212" s="10"/>
      <c r="N212" s="7"/>
      <c r="O212" s="7"/>
      <c r="P212" s="7"/>
      <c r="Q212" s="7"/>
      <c r="R212" s="7"/>
      <c r="S212" s="7"/>
      <c r="T212" s="7"/>
      <c r="U212" s="7"/>
      <c r="V212" s="7"/>
    </row>
    <row r="213" spans="1:22" ht="12.75" customHeight="1" x14ac:dyDescent="0.25">
      <c r="A213" s="10"/>
      <c r="B213" s="10"/>
      <c r="C213" s="7"/>
      <c r="D213" s="7"/>
      <c r="E213" s="7"/>
      <c r="F213" s="7"/>
      <c r="G213" s="7"/>
      <c r="H213" s="10"/>
      <c r="I213" s="10"/>
      <c r="J213" s="10"/>
      <c r="K213" s="10"/>
      <c r="L213" s="10"/>
      <c r="M213" s="10"/>
      <c r="N213" s="7"/>
      <c r="O213" s="7"/>
      <c r="P213" s="7"/>
      <c r="Q213" s="7"/>
      <c r="R213" s="7"/>
      <c r="S213" s="7"/>
      <c r="T213" s="7"/>
      <c r="U213" s="7"/>
      <c r="V213" s="7"/>
    </row>
    <row r="214" spans="1:22" ht="12.75" customHeight="1" x14ac:dyDescent="0.25">
      <c r="A214" s="10"/>
      <c r="B214" s="10"/>
      <c r="C214" s="7"/>
      <c r="D214" s="7"/>
      <c r="E214" s="7"/>
      <c r="F214" s="7"/>
      <c r="G214" s="7"/>
      <c r="H214" s="10"/>
      <c r="I214" s="10"/>
      <c r="J214" s="10"/>
      <c r="K214" s="10"/>
      <c r="L214" s="10"/>
      <c r="M214" s="10"/>
      <c r="N214" s="7"/>
      <c r="O214" s="7"/>
      <c r="P214" s="7"/>
      <c r="Q214" s="7"/>
      <c r="R214" s="7"/>
      <c r="S214" s="7"/>
      <c r="T214" s="7"/>
      <c r="U214" s="7"/>
      <c r="V214" s="7"/>
    </row>
    <row r="215" spans="1:22" ht="12.75" customHeight="1" x14ac:dyDescent="0.25">
      <c r="A215" s="10"/>
      <c r="B215" s="10"/>
      <c r="C215" s="7"/>
      <c r="D215" s="7"/>
      <c r="E215" s="7"/>
      <c r="F215" s="7"/>
      <c r="G215" s="7"/>
      <c r="H215" s="10"/>
      <c r="I215" s="10"/>
      <c r="J215" s="10"/>
      <c r="K215" s="10"/>
      <c r="L215" s="10"/>
      <c r="M215" s="10"/>
      <c r="N215" s="7"/>
      <c r="O215" s="7"/>
      <c r="P215" s="7"/>
      <c r="Q215" s="7"/>
      <c r="R215" s="7"/>
      <c r="S215" s="7"/>
      <c r="T215" s="7"/>
      <c r="U215" s="7"/>
      <c r="V215" s="7"/>
    </row>
    <row r="216" spans="1:22" ht="12.75" customHeight="1" x14ac:dyDescent="0.25">
      <c r="A216" s="10"/>
      <c r="B216" s="10"/>
      <c r="C216" s="7"/>
      <c r="D216" s="7"/>
      <c r="E216" s="7"/>
      <c r="F216" s="7"/>
      <c r="G216" s="7"/>
      <c r="H216" s="10"/>
      <c r="I216" s="10"/>
      <c r="J216" s="10"/>
      <c r="K216" s="10"/>
      <c r="L216" s="10"/>
      <c r="M216" s="10"/>
      <c r="N216" s="7"/>
      <c r="O216" s="7"/>
      <c r="P216" s="7"/>
      <c r="Q216" s="7"/>
      <c r="R216" s="7"/>
      <c r="S216" s="7"/>
      <c r="T216" s="7"/>
      <c r="U216" s="7"/>
      <c r="V216" s="7"/>
    </row>
    <row r="217" spans="1:22" ht="12.75" customHeight="1" x14ac:dyDescent="0.25">
      <c r="A217" s="10"/>
      <c r="B217" s="10"/>
      <c r="C217" s="7"/>
      <c r="D217" s="7"/>
      <c r="E217" s="7"/>
      <c r="F217" s="7"/>
      <c r="G217" s="7"/>
      <c r="H217" s="10"/>
      <c r="I217" s="10"/>
      <c r="J217" s="10"/>
      <c r="K217" s="10"/>
      <c r="L217" s="10"/>
      <c r="M217" s="10"/>
      <c r="N217" s="7"/>
      <c r="O217" s="7"/>
      <c r="P217" s="7"/>
      <c r="Q217" s="7"/>
      <c r="R217" s="7"/>
      <c r="S217" s="7"/>
      <c r="T217" s="7"/>
      <c r="U217" s="7"/>
      <c r="V217" s="7"/>
    </row>
    <row r="218" spans="1:22" ht="12.75" customHeight="1" x14ac:dyDescent="0.25">
      <c r="A218" s="10"/>
      <c r="B218" s="10"/>
      <c r="C218" s="7"/>
      <c r="D218" s="7"/>
      <c r="E218" s="7"/>
      <c r="F218" s="7"/>
      <c r="G218" s="7"/>
      <c r="H218" s="10"/>
      <c r="I218" s="10"/>
      <c r="J218" s="10"/>
      <c r="K218" s="10"/>
      <c r="L218" s="10"/>
      <c r="M218" s="10"/>
      <c r="N218" s="7"/>
      <c r="O218" s="7"/>
      <c r="P218" s="7"/>
      <c r="Q218" s="7"/>
      <c r="R218" s="7"/>
      <c r="S218" s="7"/>
      <c r="T218" s="7"/>
      <c r="U218" s="7"/>
      <c r="V218" s="7"/>
    </row>
    <row r="219" spans="1:22" ht="12.75" customHeight="1" x14ac:dyDescent="0.25">
      <c r="A219" s="10"/>
      <c r="B219" s="10"/>
      <c r="C219" s="7"/>
      <c r="D219" s="7"/>
      <c r="E219" s="7"/>
      <c r="F219" s="7"/>
      <c r="G219" s="7"/>
      <c r="H219" s="10"/>
      <c r="I219" s="10"/>
      <c r="J219" s="10"/>
      <c r="K219" s="10"/>
      <c r="L219" s="10"/>
      <c r="M219" s="10"/>
      <c r="N219" s="7"/>
      <c r="O219" s="7"/>
      <c r="P219" s="7"/>
      <c r="Q219" s="7"/>
      <c r="R219" s="7"/>
      <c r="S219" s="7"/>
      <c r="T219" s="7"/>
      <c r="U219" s="7"/>
      <c r="V219" s="7"/>
    </row>
    <row r="220" spans="1:22" ht="12.75" customHeight="1" x14ac:dyDescent="0.25">
      <c r="A220" s="10"/>
      <c r="B220" s="10"/>
      <c r="C220" s="7"/>
      <c r="D220" s="7"/>
      <c r="E220" s="7"/>
      <c r="F220" s="7"/>
      <c r="G220" s="7"/>
      <c r="H220" s="10"/>
      <c r="I220" s="10"/>
      <c r="J220" s="10"/>
      <c r="K220" s="10"/>
      <c r="L220" s="10"/>
      <c r="M220" s="10"/>
      <c r="N220" s="7"/>
      <c r="O220" s="7"/>
      <c r="P220" s="7"/>
      <c r="Q220" s="7"/>
      <c r="R220" s="7"/>
      <c r="S220" s="7"/>
      <c r="T220" s="7"/>
      <c r="U220" s="7"/>
      <c r="V220" s="7"/>
    </row>
    <row r="221" spans="1:22" ht="12.75" customHeight="1" x14ac:dyDescent="0.25">
      <c r="A221" s="10"/>
      <c r="B221" s="10"/>
      <c r="C221" s="7"/>
      <c r="D221" s="7"/>
      <c r="E221" s="7"/>
      <c r="F221" s="7"/>
      <c r="G221" s="7"/>
      <c r="H221" s="10"/>
      <c r="I221" s="10"/>
      <c r="J221" s="10"/>
      <c r="K221" s="10"/>
      <c r="L221" s="10"/>
      <c r="M221" s="10"/>
      <c r="N221" s="7"/>
      <c r="O221" s="7"/>
      <c r="P221" s="7"/>
      <c r="Q221" s="7"/>
      <c r="R221" s="7"/>
      <c r="S221" s="7"/>
      <c r="T221" s="7"/>
      <c r="U221" s="7"/>
      <c r="V221" s="7"/>
    </row>
    <row r="222" spans="1:22" ht="12.75" customHeight="1" x14ac:dyDescent="0.25">
      <c r="A222" s="10"/>
      <c r="B222" s="10"/>
      <c r="C222" s="7"/>
      <c r="D222" s="7"/>
      <c r="E222" s="7"/>
      <c r="F222" s="7"/>
      <c r="G222" s="7"/>
      <c r="H222" s="10"/>
      <c r="I222" s="10"/>
      <c r="J222" s="10"/>
      <c r="K222" s="10"/>
      <c r="L222" s="10"/>
      <c r="M222" s="10"/>
      <c r="N222" s="7"/>
      <c r="O222" s="7"/>
      <c r="P222" s="7"/>
      <c r="Q222" s="7"/>
      <c r="R222" s="7"/>
      <c r="S222" s="7"/>
      <c r="T222" s="7"/>
      <c r="U222" s="7"/>
      <c r="V222" s="7"/>
    </row>
    <row r="223" spans="1:22" ht="12.75" customHeight="1" x14ac:dyDescent="0.25">
      <c r="A223" s="10"/>
      <c r="B223" s="10"/>
      <c r="C223" s="7"/>
      <c r="D223" s="7"/>
      <c r="E223" s="7"/>
      <c r="F223" s="7"/>
      <c r="G223" s="7"/>
      <c r="H223" s="10"/>
      <c r="I223" s="10"/>
      <c r="J223" s="10"/>
      <c r="K223" s="10"/>
      <c r="L223" s="10"/>
      <c r="M223" s="10"/>
      <c r="N223" s="7"/>
      <c r="O223" s="7"/>
      <c r="P223" s="7"/>
      <c r="Q223" s="7"/>
      <c r="R223" s="7"/>
      <c r="S223" s="7"/>
      <c r="T223" s="7"/>
      <c r="U223" s="7"/>
      <c r="V223" s="7"/>
    </row>
    <row r="224" spans="1:22" ht="12.75" customHeight="1" x14ac:dyDescent="0.25">
      <c r="A224" s="10"/>
      <c r="B224" s="10"/>
      <c r="C224" s="7"/>
      <c r="D224" s="7"/>
      <c r="E224" s="7"/>
      <c r="F224" s="7"/>
      <c r="G224" s="7"/>
      <c r="H224" s="10"/>
      <c r="I224" s="10"/>
      <c r="J224" s="10"/>
      <c r="K224" s="10"/>
      <c r="L224" s="10"/>
      <c r="M224" s="10"/>
      <c r="N224" s="7"/>
      <c r="O224" s="7"/>
      <c r="P224" s="7"/>
      <c r="Q224" s="7"/>
      <c r="R224" s="7"/>
      <c r="S224" s="7"/>
      <c r="T224" s="7"/>
      <c r="U224" s="7"/>
      <c r="V224" s="7"/>
    </row>
    <row r="225" spans="1:22" ht="12.75" customHeight="1" x14ac:dyDescent="0.25">
      <c r="A225" s="10"/>
      <c r="B225" s="10"/>
      <c r="C225" s="7"/>
      <c r="D225" s="7"/>
      <c r="E225" s="7"/>
      <c r="F225" s="7"/>
      <c r="G225" s="7"/>
      <c r="H225" s="10"/>
      <c r="I225" s="10"/>
      <c r="J225" s="10"/>
      <c r="K225" s="10"/>
      <c r="L225" s="10"/>
      <c r="M225" s="10"/>
      <c r="N225" s="7"/>
      <c r="O225" s="7"/>
      <c r="P225" s="7"/>
      <c r="Q225" s="7"/>
      <c r="R225" s="7"/>
      <c r="S225" s="7"/>
      <c r="T225" s="7"/>
      <c r="U225" s="7"/>
      <c r="V225" s="7"/>
    </row>
    <row r="226" spans="1:22" ht="12.75" customHeight="1" x14ac:dyDescent="0.25">
      <c r="A226" s="10"/>
      <c r="B226" s="10"/>
      <c r="C226" s="7"/>
      <c r="D226" s="7"/>
      <c r="E226" s="7"/>
      <c r="F226" s="7"/>
      <c r="G226" s="7"/>
      <c r="H226" s="10"/>
      <c r="I226" s="10"/>
      <c r="J226" s="10"/>
      <c r="K226" s="10"/>
      <c r="L226" s="10"/>
      <c r="M226" s="10"/>
      <c r="N226" s="7"/>
      <c r="O226" s="7"/>
      <c r="P226" s="7"/>
      <c r="Q226" s="7"/>
      <c r="R226" s="7"/>
      <c r="S226" s="7"/>
      <c r="T226" s="7"/>
      <c r="U226" s="7"/>
      <c r="V226" s="7"/>
    </row>
    <row r="227" spans="1:22" ht="12.75" customHeight="1" x14ac:dyDescent="0.25">
      <c r="A227" s="10"/>
      <c r="B227" s="10"/>
      <c r="C227" s="7"/>
      <c r="D227" s="7"/>
      <c r="E227" s="7"/>
      <c r="F227" s="7"/>
      <c r="G227" s="7"/>
      <c r="H227" s="10"/>
      <c r="I227" s="10"/>
      <c r="J227" s="10"/>
      <c r="K227" s="10"/>
      <c r="L227" s="10"/>
      <c r="M227" s="10"/>
      <c r="N227" s="7"/>
      <c r="O227" s="7"/>
      <c r="P227" s="7"/>
      <c r="Q227" s="7"/>
      <c r="R227" s="7"/>
      <c r="S227" s="7"/>
      <c r="T227" s="7"/>
      <c r="U227" s="7"/>
      <c r="V227" s="7"/>
    </row>
    <row r="228" spans="1:22" ht="12.75" customHeight="1" x14ac:dyDescent="0.25">
      <c r="A228" s="10"/>
      <c r="B228" s="10"/>
      <c r="C228" s="7"/>
      <c r="D228" s="7"/>
      <c r="E228" s="7"/>
      <c r="F228" s="7"/>
      <c r="G228" s="7"/>
      <c r="H228" s="10"/>
      <c r="I228" s="10"/>
      <c r="J228" s="10"/>
      <c r="K228" s="10"/>
      <c r="L228" s="10"/>
      <c r="M228" s="10"/>
      <c r="N228" s="7"/>
      <c r="O228" s="7"/>
      <c r="P228" s="7"/>
      <c r="Q228" s="7"/>
      <c r="R228" s="7"/>
      <c r="S228" s="7"/>
      <c r="T228" s="7"/>
      <c r="U228" s="7"/>
      <c r="V228" s="7"/>
    </row>
    <row r="229" spans="1:22" ht="12.75" customHeight="1" x14ac:dyDescent="0.25">
      <c r="A229" s="10"/>
      <c r="B229" s="10"/>
      <c r="C229" s="7"/>
      <c r="D229" s="7"/>
      <c r="E229" s="7"/>
      <c r="F229" s="7"/>
      <c r="G229" s="7"/>
      <c r="H229" s="10"/>
      <c r="I229" s="10"/>
      <c r="J229" s="10"/>
      <c r="K229" s="10"/>
      <c r="L229" s="10"/>
      <c r="M229" s="10"/>
      <c r="N229" s="7"/>
      <c r="O229" s="7"/>
      <c r="P229" s="7"/>
      <c r="Q229" s="7"/>
      <c r="R229" s="7"/>
      <c r="S229" s="7"/>
      <c r="T229" s="7"/>
      <c r="U229" s="7"/>
      <c r="V229" s="7"/>
    </row>
    <row r="230" spans="1:22" ht="12.75" customHeight="1" x14ac:dyDescent="0.25">
      <c r="A230" s="10"/>
      <c r="B230" s="10"/>
      <c r="C230" s="7"/>
      <c r="D230" s="7"/>
      <c r="E230" s="7"/>
      <c r="F230" s="7"/>
      <c r="G230" s="7"/>
      <c r="H230" s="10"/>
      <c r="I230" s="10"/>
      <c r="J230" s="10"/>
      <c r="K230" s="10"/>
      <c r="L230" s="10"/>
      <c r="M230" s="10"/>
      <c r="N230" s="7"/>
      <c r="O230" s="7"/>
      <c r="P230" s="7"/>
      <c r="Q230" s="7"/>
      <c r="R230" s="7"/>
      <c r="S230" s="7"/>
      <c r="T230" s="7"/>
      <c r="U230" s="7"/>
      <c r="V230" s="7"/>
    </row>
    <row r="231" spans="1:22" ht="12.75" customHeight="1" x14ac:dyDescent="0.25">
      <c r="A231" s="10"/>
      <c r="B231" s="10"/>
      <c r="C231" s="7"/>
      <c r="D231" s="7"/>
      <c r="E231" s="7"/>
      <c r="F231" s="7"/>
      <c r="G231" s="7"/>
      <c r="H231" s="10"/>
      <c r="I231" s="10"/>
      <c r="J231" s="10"/>
      <c r="K231" s="10"/>
      <c r="L231" s="10"/>
      <c r="M231" s="10"/>
      <c r="N231" s="7"/>
      <c r="O231" s="7"/>
      <c r="P231" s="7"/>
      <c r="Q231" s="7"/>
      <c r="R231" s="7"/>
      <c r="S231" s="7"/>
      <c r="T231" s="7"/>
      <c r="U231" s="7"/>
      <c r="V231" s="7"/>
    </row>
    <row r="232" spans="1:22" ht="12.75" customHeight="1" x14ac:dyDescent="0.25">
      <c r="A232" s="10"/>
      <c r="B232" s="10"/>
      <c r="C232" s="7"/>
      <c r="D232" s="7"/>
      <c r="E232" s="7"/>
      <c r="F232" s="7"/>
      <c r="G232" s="7"/>
      <c r="H232" s="10"/>
      <c r="I232" s="10"/>
      <c r="J232" s="10"/>
      <c r="K232" s="10"/>
      <c r="L232" s="10"/>
      <c r="M232" s="10"/>
      <c r="N232" s="7"/>
      <c r="O232" s="7"/>
      <c r="P232" s="7"/>
      <c r="Q232" s="7"/>
      <c r="R232" s="7"/>
      <c r="S232" s="7"/>
      <c r="T232" s="7"/>
      <c r="U232" s="7"/>
      <c r="V232" s="7"/>
    </row>
    <row r="233" spans="1:22" ht="12.75" customHeight="1" x14ac:dyDescent="0.25">
      <c r="A233" s="10"/>
      <c r="B233" s="10"/>
      <c r="C233" s="7"/>
      <c r="D233" s="7"/>
      <c r="E233" s="7"/>
      <c r="F233" s="7"/>
      <c r="G233" s="7"/>
      <c r="H233" s="10"/>
      <c r="I233" s="10"/>
      <c r="J233" s="10"/>
      <c r="K233" s="10"/>
      <c r="L233" s="10"/>
      <c r="M233" s="10"/>
      <c r="N233" s="7"/>
      <c r="O233" s="7"/>
      <c r="P233" s="7"/>
      <c r="Q233" s="7"/>
      <c r="R233" s="7"/>
      <c r="S233" s="7"/>
      <c r="T233" s="7"/>
      <c r="U233" s="7"/>
      <c r="V233" s="7"/>
    </row>
    <row r="234" spans="1:22" ht="12.75" customHeight="1" x14ac:dyDescent="0.25">
      <c r="A234" s="10"/>
      <c r="B234" s="10"/>
      <c r="C234" s="7"/>
      <c r="D234" s="7"/>
      <c r="E234" s="7"/>
      <c r="F234" s="7"/>
      <c r="G234" s="7"/>
      <c r="H234" s="10"/>
      <c r="I234" s="10"/>
      <c r="J234" s="10"/>
      <c r="K234" s="10"/>
      <c r="L234" s="10"/>
      <c r="M234" s="10"/>
      <c r="N234" s="7"/>
      <c r="O234" s="7"/>
      <c r="P234" s="7"/>
      <c r="Q234" s="7"/>
      <c r="R234" s="7"/>
      <c r="S234" s="7"/>
      <c r="T234" s="7"/>
      <c r="U234" s="7"/>
      <c r="V234" s="7"/>
    </row>
    <row r="235" spans="1:22" ht="12.75" customHeight="1" x14ac:dyDescent="0.25">
      <c r="A235" s="10"/>
      <c r="B235" s="10"/>
      <c r="C235" s="7"/>
      <c r="D235" s="7"/>
      <c r="E235" s="7"/>
      <c r="F235" s="7"/>
      <c r="G235" s="7"/>
      <c r="H235" s="10"/>
      <c r="I235" s="10"/>
      <c r="J235" s="10"/>
      <c r="K235" s="10"/>
      <c r="L235" s="10"/>
      <c r="M235" s="10"/>
      <c r="N235" s="7"/>
      <c r="O235" s="7"/>
      <c r="P235" s="7"/>
      <c r="Q235" s="7"/>
      <c r="R235" s="7"/>
      <c r="S235" s="7"/>
      <c r="T235" s="7"/>
      <c r="U235" s="7"/>
      <c r="V235" s="7"/>
    </row>
    <row r="236" spans="1:22" ht="12.75" customHeight="1" x14ac:dyDescent="0.25">
      <c r="A236" s="10"/>
      <c r="B236" s="10"/>
      <c r="C236" s="7"/>
      <c r="D236" s="7"/>
      <c r="E236" s="7"/>
      <c r="F236" s="7"/>
      <c r="G236" s="7"/>
      <c r="H236" s="10"/>
      <c r="I236" s="10"/>
      <c r="J236" s="10"/>
      <c r="K236" s="10"/>
      <c r="L236" s="10"/>
      <c r="M236" s="10"/>
      <c r="N236" s="7"/>
      <c r="O236" s="7"/>
      <c r="P236" s="7"/>
      <c r="Q236" s="7"/>
      <c r="R236" s="7"/>
      <c r="S236" s="7"/>
      <c r="T236" s="7"/>
      <c r="U236" s="7"/>
      <c r="V236" s="7"/>
    </row>
    <row r="237" spans="1:22" ht="12.75" customHeight="1" x14ac:dyDescent="0.25">
      <c r="A237" s="10"/>
      <c r="B237" s="10"/>
      <c r="C237" s="7"/>
      <c r="D237" s="7"/>
      <c r="E237" s="7"/>
      <c r="F237" s="7"/>
      <c r="G237" s="7"/>
      <c r="H237" s="10"/>
      <c r="I237" s="10"/>
      <c r="J237" s="10"/>
      <c r="K237" s="10"/>
      <c r="L237" s="10"/>
      <c r="M237" s="10"/>
      <c r="N237" s="7"/>
      <c r="O237" s="7"/>
      <c r="P237" s="7"/>
      <c r="Q237" s="7"/>
      <c r="R237" s="7"/>
      <c r="S237" s="7"/>
      <c r="T237" s="7"/>
      <c r="U237" s="7"/>
      <c r="V237" s="7"/>
    </row>
    <row r="238" spans="1:22" ht="12.75" customHeight="1" x14ac:dyDescent="0.25">
      <c r="A238" s="10"/>
      <c r="B238" s="10"/>
      <c r="C238" s="7"/>
      <c r="D238" s="7"/>
      <c r="E238" s="7"/>
      <c r="F238" s="7"/>
      <c r="G238" s="7"/>
      <c r="H238" s="10"/>
      <c r="I238" s="10"/>
      <c r="J238" s="10"/>
      <c r="K238" s="10"/>
      <c r="L238" s="10"/>
      <c r="M238" s="10"/>
      <c r="N238" s="7"/>
      <c r="O238" s="7"/>
      <c r="P238" s="7"/>
      <c r="Q238" s="7"/>
      <c r="R238" s="7"/>
      <c r="S238" s="7"/>
      <c r="T238" s="7"/>
      <c r="U238" s="7"/>
      <c r="V238" s="7"/>
    </row>
    <row r="239" spans="1:22" ht="12.75" customHeight="1" x14ac:dyDescent="0.25">
      <c r="A239" s="10"/>
      <c r="B239" s="10"/>
      <c r="C239" s="7"/>
      <c r="D239" s="7"/>
      <c r="E239" s="7"/>
      <c r="F239" s="7"/>
      <c r="G239" s="7"/>
      <c r="H239" s="10"/>
      <c r="I239" s="10"/>
      <c r="J239" s="10"/>
      <c r="K239" s="10"/>
      <c r="L239" s="10"/>
      <c r="M239" s="10"/>
      <c r="N239" s="7"/>
      <c r="O239" s="7"/>
      <c r="P239" s="7"/>
      <c r="Q239" s="7"/>
      <c r="R239" s="7"/>
      <c r="S239" s="7"/>
      <c r="T239" s="7"/>
      <c r="U239" s="7"/>
      <c r="V239" s="7"/>
    </row>
    <row r="240" spans="1:22" ht="12.75" customHeight="1" x14ac:dyDescent="0.25">
      <c r="A240" s="10"/>
      <c r="B240" s="10"/>
      <c r="C240" s="7"/>
      <c r="D240" s="7"/>
      <c r="E240" s="7"/>
      <c r="F240" s="7"/>
      <c r="G240" s="7"/>
      <c r="H240" s="10"/>
      <c r="I240" s="10"/>
      <c r="J240" s="10"/>
      <c r="K240" s="10"/>
      <c r="L240" s="10"/>
      <c r="M240" s="10"/>
      <c r="N240" s="7"/>
      <c r="O240" s="7"/>
      <c r="P240" s="7"/>
      <c r="Q240" s="7"/>
      <c r="R240" s="7"/>
      <c r="S240" s="7"/>
      <c r="T240" s="7"/>
      <c r="U240" s="7"/>
      <c r="V240" s="7"/>
    </row>
    <row r="241" spans="1:22" ht="12.75" customHeight="1" x14ac:dyDescent="0.25">
      <c r="A241" s="10"/>
      <c r="B241" s="10"/>
      <c r="C241" s="7"/>
      <c r="D241" s="7"/>
      <c r="E241" s="7"/>
      <c r="F241" s="7"/>
      <c r="G241" s="7"/>
      <c r="H241" s="10"/>
      <c r="I241" s="10"/>
      <c r="J241" s="10"/>
      <c r="K241" s="10"/>
      <c r="L241" s="10"/>
      <c r="M241" s="10"/>
      <c r="N241" s="7"/>
      <c r="O241" s="7"/>
      <c r="P241" s="7"/>
      <c r="Q241" s="7"/>
      <c r="R241" s="7"/>
      <c r="S241" s="7"/>
      <c r="T241" s="7"/>
      <c r="U241" s="7"/>
      <c r="V241" s="7"/>
    </row>
    <row r="242" spans="1:22" ht="12.75" customHeight="1" x14ac:dyDescent="0.25">
      <c r="A242" s="10"/>
      <c r="B242" s="10"/>
      <c r="C242" s="7"/>
      <c r="D242" s="7"/>
      <c r="E242" s="7"/>
      <c r="F242" s="7"/>
      <c r="G242" s="7"/>
      <c r="H242" s="10"/>
      <c r="I242" s="10"/>
      <c r="J242" s="10"/>
      <c r="K242" s="10"/>
      <c r="L242" s="10"/>
      <c r="M242" s="10"/>
      <c r="N242" s="7"/>
      <c r="O242" s="7"/>
      <c r="P242" s="7"/>
      <c r="Q242" s="7"/>
      <c r="R242" s="7"/>
      <c r="S242" s="7"/>
      <c r="T242" s="7"/>
      <c r="U242" s="7"/>
      <c r="V242" s="7"/>
    </row>
    <row r="243" spans="1:22" ht="12.75" customHeight="1" x14ac:dyDescent="0.25">
      <c r="A243" s="10"/>
      <c r="B243" s="10"/>
      <c r="C243" s="7"/>
      <c r="D243" s="7"/>
      <c r="E243" s="7"/>
      <c r="F243" s="7"/>
      <c r="G243" s="7"/>
      <c r="H243" s="10"/>
      <c r="I243" s="10"/>
      <c r="J243" s="10"/>
      <c r="K243" s="10"/>
      <c r="L243" s="10"/>
      <c r="M243" s="10"/>
      <c r="N243" s="7"/>
      <c r="O243" s="7"/>
      <c r="P243" s="7"/>
      <c r="Q243" s="7"/>
      <c r="R243" s="7"/>
      <c r="S243" s="7"/>
      <c r="T243" s="7"/>
      <c r="U243" s="7"/>
      <c r="V243" s="7"/>
    </row>
    <row r="244" spans="1:22" ht="12.75" customHeight="1" x14ac:dyDescent="0.25">
      <c r="A244" s="10"/>
      <c r="B244" s="10"/>
      <c r="C244" s="7"/>
      <c r="D244" s="7"/>
      <c r="E244" s="7"/>
      <c r="F244" s="7"/>
      <c r="G244" s="7"/>
      <c r="H244" s="10"/>
      <c r="I244" s="10"/>
      <c r="J244" s="10"/>
      <c r="K244" s="10"/>
      <c r="L244" s="10"/>
      <c r="M244" s="10"/>
      <c r="N244" s="7"/>
      <c r="O244" s="7"/>
      <c r="P244" s="7"/>
      <c r="Q244" s="7"/>
      <c r="R244" s="7"/>
      <c r="S244" s="7"/>
      <c r="T244" s="7"/>
      <c r="U244" s="7"/>
      <c r="V244" s="7"/>
    </row>
    <row r="245" spans="1:22" ht="12.75" customHeight="1" x14ac:dyDescent="0.25">
      <c r="A245" s="10"/>
      <c r="B245" s="10"/>
      <c r="C245" s="7"/>
      <c r="D245" s="7"/>
      <c r="E245" s="7"/>
      <c r="F245" s="7"/>
      <c r="G245" s="7"/>
      <c r="H245" s="10"/>
      <c r="I245" s="10"/>
      <c r="J245" s="10"/>
      <c r="K245" s="10"/>
      <c r="L245" s="10"/>
      <c r="M245" s="10"/>
      <c r="N245" s="7"/>
      <c r="O245" s="7"/>
      <c r="P245" s="7"/>
      <c r="Q245" s="7"/>
      <c r="R245" s="7"/>
      <c r="S245" s="7"/>
      <c r="T245" s="7"/>
      <c r="U245" s="7"/>
      <c r="V245" s="7"/>
    </row>
    <row r="246" spans="1:22" ht="12.75" customHeight="1" x14ac:dyDescent="0.25">
      <c r="A246" s="10"/>
      <c r="B246" s="10"/>
      <c r="C246" s="7"/>
      <c r="D246" s="7"/>
      <c r="E246" s="7"/>
      <c r="F246" s="7"/>
      <c r="G246" s="7"/>
      <c r="H246" s="10"/>
      <c r="I246" s="10"/>
      <c r="J246" s="10"/>
      <c r="K246" s="10"/>
      <c r="L246" s="10"/>
      <c r="M246" s="10"/>
      <c r="N246" s="7"/>
      <c r="O246" s="7"/>
      <c r="P246" s="7"/>
      <c r="Q246" s="7"/>
      <c r="R246" s="7"/>
      <c r="S246" s="7"/>
      <c r="T246" s="7"/>
      <c r="U246" s="7"/>
      <c r="V246" s="7"/>
    </row>
    <row r="247" spans="1:22" ht="12.75" customHeight="1" x14ac:dyDescent="0.25">
      <c r="A247" s="10"/>
      <c r="B247" s="10"/>
      <c r="C247" s="7"/>
      <c r="D247" s="7"/>
      <c r="E247" s="7"/>
      <c r="F247" s="7"/>
      <c r="G247" s="7"/>
      <c r="H247" s="10"/>
      <c r="I247" s="10"/>
      <c r="J247" s="10"/>
      <c r="K247" s="10"/>
      <c r="L247" s="10"/>
      <c r="M247" s="10"/>
      <c r="N247" s="7"/>
      <c r="O247" s="7"/>
      <c r="P247" s="7"/>
      <c r="Q247" s="7"/>
      <c r="R247" s="7"/>
      <c r="S247" s="7"/>
      <c r="T247" s="7"/>
      <c r="U247" s="7"/>
      <c r="V247" s="7"/>
    </row>
    <row r="248" spans="1:22" ht="12.75" customHeight="1" x14ac:dyDescent="0.25">
      <c r="A248" s="10"/>
      <c r="B248" s="10"/>
      <c r="C248" s="7"/>
      <c r="D248" s="7"/>
      <c r="E248" s="7"/>
      <c r="F248" s="7"/>
      <c r="G248" s="7"/>
      <c r="H248" s="10"/>
      <c r="I248" s="10"/>
      <c r="J248" s="10"/>
      <c r="K248" s="10"/>
      <c r="L248" s="10"/>
      <c r="M248" s="10"/>
      <c r="N248" s="7"/>
      <c r="O248" s="7"/>
      <c r="P248" s="7"/>
      <c r="Q248" s="7"/>
      <c r="R248" s="7"/>
      <c r="S248" s="7"/>
      <c r="T248" s="7"/>
      <c r="U248" s="7"/>
      <c r="V248" s="7"/>
    </row>
    <row r="249" spans="1:22" ht="12.75" customHeight="1" x14ac:dyDescent="0.25">
      <c r="A249" s="10"/>
      <c r="B249" s="10"/>
      <c r="C249" s="7"/>
      <c r="D249" s="7"/>
      <c r="E249" s="7"/>
      <c r="F249" s="7"/>
      <c r="G249" s="7"/>
      <c r="H249" s="10"/>
      <c r="I249" s="10"/>
      <c r="J249" s="10"/>
      <c r="K249" s="10"/>
      <c r="L249" s="10"/>
      <c r="M249" s="10"/>
      <c r="N249" s="7"/>
      <c r="O249" s="7"/>
      <c r="P249" s="7"/>
      <c r="Q249" s="7"/>
      <c r="R249" s="7"/>
      <c r="S249" s="7"/>
      <c r="T249" s="7"/>
      <c r="U249" s="7"/>
      <c r="V249" s="7"/>
    </row>
    <row r="250" spans="1:22" ht="12.75" customHeight="1" x14ac:dyDescent="0.25">
      <c r="A250" s="10"/>
      <c r="B250" s="10"/>
      <c r="C250" s="7"/>
      <c r="D250" s="7"/>
      <c r="E250" s="7"/>
      <c r="F250" s="7"/>
      <c r="G250" s="7"/>
      <c r="H250" s="10"/>
      <c r="I250" s="10"/>
      <c r="J250" s="10"/>
      <c r="K250" s="10"/>
      <c r="L250" s="10"/>
      <c r="M250" s="10"/>
      <c r="N250" s="7"/>
      <c r="O250" s="7"/>
      <c r="P250" s="7"/>
      <c r="Q250" s="7"/>
      <c r="R250" s="7"/>
      <c r="S250" s="7"/>
      <c r="T250" s="7"/>
      <c r="U250" s="7"/>
      <c r="V250" s="7"/>
    </row>
    <row r="251" spans="1:22" ht="12.75" customHeight="1" x14ac:dyDescent="0.25">
      <c r="A251" s="10"/>
      <c r="B251" s="10"/>
      <c r="C251" s="7"/>
      <c r="D251" s="7"/>
      <c r="E251" s="7"/>
      <c r="F251" s="7"/>
      <c r="G251" s="7"/>
      <c r="H251" s="10"/>
      <c r="I251" s="10"/>
      <c r="J251" s="10"/>
      <c r="K251" s="10"/>
      <c r="L251" s="10"/>
      <c r="M251" s="10"/>
      <c r="N251" s="7"/>
      <c r="O251" s="7"/>
      <c r="P251" s="7"/>
      <c r="Q251" s="7"/>
      <c r="R251" s="7"/>
      <c r="S251" s="7"/>
      <c r="T251" s="7"/>
      <c r="U251" s="7"/>
      <c r="V251" s="7"/>
    </row>
    <row r="252" spans="1:22" ht="12.75" customHeight="1" x14ac:dyDescent="0.25">
      <c r="A252" s="10"/>
      <c r="B252" s="10"/>
      <c r="C252" s="7"/>
      <c r="D252" s="7"/>
      <c r="E252" s="7"/>
      <c r="F252" s="7"/>
      <c r="G252" s="7"/>
      <c r="H252" s="10"/>
      <c r="I252" s="10"/>
      <c r="J252" s="10"/>
      <c r="K252" s="10"/>
      <c r="L252" s="10"/>
      <c r="M252" s="10"/>
      <c r="N252" s="7"/>
      <c r="O252" s="7"/>
      <c r="P252" s="7"/>
      <c r="Q252" s="7"/>
      <c r="R252" s="7"/>
      <c r="S252" s="7"/>
      <c r="T252" s="7"/>
      <c r="U252" s="7"/>
      <c r="V252" s="7"/>
    </row>
    <row r="253" spans="1:22" ht="12.75" customHeight="1" x14ac:dyDescent="0.25">
      <c r="A253" s="10"/>
      <c r="B253" s="10"/>
      <c r="C253" s="7"/>
      <c r="D253" s="7"/>
      <c r="E253" s="7"/>
      <c r="F253" s="7"/>
      <c r="G253" s="7"/>
      <c r="H253" s="10"/>
      <c r="I253" s="10"/>
      <c r="J253" s="10"/>
      <c r="K253" s="10"/>
      <c r="L253" s="10"/>
      <c r="M253" s="10"/>
      <c r="N253" s="7"/>
      <c r="O253" s="7"/>
      <c r="P253" s="7"/>
      <c r="Q253" s="7"/>
      <c r="R253" s="7"/>
      <c r="S253" s="7"/>
      <c r="T253" s="7"/>
      <c r="U253" s="7"/>
      <c r="V253" s="7"/>
    </row>
    <row r="254" spans="1:22" ht="12.75" customHeight="1" x14ac:dyDescent="0.25">
      <c r="A254" s="10"/>
      <c r="B254" s="10"/>
      <c r="C254" s="7"/>
      <c r="D254" s="7"/>
      <c r="E254" s="7"/>
      <c r="F254" s="7"/>
      <c r="G254" s="7"/>
      <c r="H254" s="10"/>
      <c r="I254" s="10"/>
      <c r="J254" s="10"/>
      <c r="K254" s="10"/>
      <c r="L254" s="10"/>
      <c r="M254" s="10"/>
      <c r="N254" s="7"/>
      <c r="O254" s="7"/>
      <c r="P254" s="7"/>
      <c r="Q254" s="7"/>
      <c r="R254" s="7"/>
      <c r="S254" s="7"/>
      <c r="T254" s="7"/>
      <c r="U254" s="7"/>
      <c r="V254" s="7"/>
    </row>
    <row r="255" spans="1:22" ht="12.75" customHeight="1" x14ac:dyDescent="0.25">
      <c r="A255" s="10"/>
      <c r="B255" s="10"/>
      <c r="C255" s="7"/>
      <c r="D255" s="7"/>
      <c r="E255" s="7"/>
      <c r="F255" s="7"/>
      <c r="G255" s="7"/>
      <c r="H255" s="10"/>
      <c r="I255" s="10"/>
      <c r="J255" s="10"/>
      <c r="K255" s="10"/>
      <c r="L255" s="10"/>
      <c r="M255" s="10"/>
      <c r="N255" s="7"/>
      <c r="O255" s="7"/>
      <c r="P255" s="7"/>
      <c r="Q255" s="7"/>
      <c r="R255" s="7"/>
      <c r="S255" s="7"/>
      <c r="T255" s="7"/>
      <c r="U255" s="7"/>
      <c r="V255" s="7"/>
    </row>
    <row r="256" spans="1:22" ht="12.75" customHeight="1" x14ac:dyDescent="0.25">
      <c r="A256" s="10"/>
      <c r="B256" s="10"/>
      <c r="C256" s="7"/>
      <c r="D256" s="7"/>
      <c r="E256" s="7"/>
      <c r="F256" s="7"/>
      <c r="G256" s="7"/>
      <c r="H256" s="10"/>
      <c r="I256" s="10"/>
      <c r="J256" s="10"/>
      <c r="K256" s="10"/>
      <c r="L256" s="10"/>
      <c r="M256" s="10"/>
      <c r="N256" s="7"/>
      <c r="O256" s="7"/>
      <c r="P256" s="7"/>
      <c r="Q256" s="7"/>
      <c r="R256" s="7"/>
      <c r="S256" s="7"/>
      <c r="T256" s="7"/>
      <c r="U256" s="7"/>
      <c r="V256" s="7"/>
    </row>
    <row r="257" spans="1:22" ht="12.75" customHeight="1" x14ac:dyDescent="0.25">
      <c r="A257" s="10"/>
      <c r="B257" s="10"/>
      <c r="C257" s="7"/>
      <c r="D257" s="7"/>
      <c r="E257" s="7"/>
      <c r="F257" s="7"/>
      <c r="G257" s="7"/>
      <c r="H257" s="10"/>
      <c r="I257" s="10"/>
      <c r="J257" s="10"/>
      <c r="K257" s="10"/>
      <c r="L257" s="10"/>
      <c r="M257" s="10"/>
      <c r="N257" s="7"/>
      <c r="O257" s="7"/>
      <c r="P257" s="7"/>
      <c r="Q257" s="7"/>
      <c r="R257" s="7"/>
      <c r="S257" s="7"/>
      <c r="T257" s="7"/>
      <c r="U257" s="7"/>
      <c r="V257" s="7"/>
    </row>
    <row r="258" spans="1:22" ht="12.75" customHeight="1" x14ac:dyDescent="0.25">
      <c r="A258" s="10"/>
      <c r="B258" s="10"/>
      <c r="C258" s="7"/>
      <c r="D258" s="7"/>
      <c r="E258" s="7"/>
      <c r="F258" s="7"/>
      <c r="G258" s="7"/>
      <c r="H258" s="10"/>
      <c r="I258" s="10"/>
      <c r="J258" s="10"/>
      <c r="K258" s="10"/>
      <c r="L258" s="10"/>
      <c r="M258" s="10"/>
      <c r="N258" s="7"/>
      <c r="O258" s="7"/>
      <c r="P258" s="7"/>
      <c r="Q258" s="7"/>
      <c r="R258" s="7"/>
      <c r="S258" s="7"/>
      <c r="T258" s="7"/>
      <c r="U258" s="7"/>
      <c r="V258" s="7"/>
    </row>
    <row r="259" spans="1:22" ht="12.75" customHeight="1" x14ac:dyDescent="0.25">
      <c r="A259" s="10"/>
      <c r="B259" s="10"/>
      <c r="C259" s="7"/>
      <c r="D259" s="7"/>
      <c r="E259" s="7"/>
      <c r="F259" s="7"/>
      <c r="G259" s="7"/>
      <c r="H259" s="10"/>
      <c r="I259" s="10"/>
      <c r="J259" s="10"/>
      <c r="K259" s="10"/>
      <c r="L259" s="10"/>
      <c r="M259" s="10"/>
      <c r="N259" s="7"/>
      <c r="O259" s="7"/>
      <c r="P259" s="7"/>
      <c r="Q259" s="7"/>
      <c r="R259" s="7"/>
      <c r="S259" s="7"/>
      <c r="T259" s="7"/>
      <c r="U259" s="7"/>
      <c r="V259" s="7"/>
    </row>
    <row r="260" spans="1:22" ht="12.75" customHeight="1" x14ac:dyDescent="0.25">
      <c r="A260" s="10"/>
      <c r="B260" s="10"/>
      <c r="C260" s="7"/>
      <c r="D260" s="7"/>
      <c r="E260" s="7"/>
      <c r="F260" s="7"/>
      <c r="G260" s="7"/>
      <c r="H260" s="10"/>
      <c r="I260" s="10"/>
      <c r="J260" s="10"/>
      <c r="K260" s="10"/>
      <c r="L260" s="10"/>
      <c r="M260" s="10"/>
      <c r="N260" s="7"/>
      <c r="O260" s="7"/>
      <c r="P260" s="7"/>
      <c r="Q260" s="7"/>
      <c r="R260" s="7"/>
      <c r="S260" s="7"/>
      <c r="T260" s="7"/>
      <c r="U260" s="7"/>
      <c r="V260" s="7"/>
    </row>
    <row r="261" spans="1:22" ht="12.75" customHeight="1" x14ac:dyDescent="0.25">
      <c r="A261" s="10"/>
      <c r="B261" s="10"/>
      <c r="C261" s="7"/>
      <c r="D261" s="7"/>
      <c r="E261" s="7"/>
      <c r="F261" s="7"/>
      <c r="G261" s="7"/>
      <c r="H261" s="10"/>
      <c r="I261" s="10"/>
      <c r="J261" s="10"/>
      <c r="K261" s="10"/>
      <c r="L261" s="10"/>
      <c r="M261" s="10"/>
      <c r="N261" s="7"/>
      <c r="O261" s="7"/>
      <c r="P261" s="7"/>
      <c r="Q261" s="7"/>
      <c r="R261" s="7"/>
      <c r="S261" s="7"/>
      <c r="T261" s="7"/>
      <c r="U261" s="7"/>
      <c r="V261" s="7"/>
    </row>
    <row r="262" spans="1:22" ht="12.75" customHeight="1" x14ac:dyDescent="0.25">
      <c r="A262" s="10"/>
      <c r="B262" s="10"/>
      <c r="C262" s="7"/>
      <c r="D262" s="7"/>
      <c r="E262" s="7"/>
      <c r="F262" s="7"/>
      <c r="G262" s="7"/>
      <c r="H262" s="10"/>
      <c r="I262" s="10"/>
      <c r="J262" s="10"/>
      <c r="K262" s="10"/>
      <c r="L262" s="10"/>
      <c r="M262" s="10"/>
      <c r="N262" s="7"/>
      <c r="O262" s="7"/>
      <c r="P262" s="7"/>
      <c r="Q262" s="7"/>
      <c r="R262" s="7"/>
      <c r="S262" s="7"/>
      <c r="T262" s="7"/>
      <c r="U262" s="7"/>
      <c r="V262" s="7"/>
    </row>
    <row r="263" spans="1:22" ht="12.75" customHeight="1" x14ac:dyDescent="0.25">
      <c r="A263" s="10"/>
      <c r="B263" s="10"/>
      <c r="C263" s="7"/>
      <c r="D263" s="7"/>
      <c r="E263" s="7"/>
      <c r="F263" s="7"/>
      <c r="G263" s="7"/>
      <c r="H263" s="10"/>
      <c r="I263" s="10"/>
      <c r="J263" s="10"/>
      <c r="K263" s="10"/>
      <c r="L263" s="10"/>
      <c r="M263" s="10"/>
      <c r="N263" s="7"/>
      <c r="O263" s="7"/>
      <c r="P263" s="7"/>
      <c r="Q263" s="7"/>
      <c r="R263" s="7"/>
      <c r="S263" s="7"/>
      <c r="T263" s="7"/>
      <c r="U263" s="7"/>
      <c r="V263" s="7"/>
    </row>
    <row r="264" spans="1:22" ht="12.75" customHeight="1" x14ac:dyDescent="0.25">
      <c r="A264" s="10"/>
      <c r="B264" s="10"/>
      <c r="C264" s="7"/>
      <c r="D264" s="7"/>
      <c r="E264" s="7"/>
      <c r="F264" s="7"/>
      <c r="G264" s="7"/>
      <c r="H264" s="10"/>
      <c r="I264" s="10"/>
      <c r="J264" s="10"/>
      <c r="K264" s="10"/>
      <c r="L264" s="10"/>
      <c r="M264" s="10"/>
      <c r="N264" s="7"/>
      <c r="O264" s="7"/>
      <c r="P264" s="7"/>
      <c r="Q264" s="7"/>
      <c r="R264" s="7"/>
      <c r="S264" s="7"/>
      <c r="T264" s="7"/>
      <c r="U264" s="7"/>
      <c r="V264" s="7"/>
    </row>
    <row r="265" spans="1:22" ht="12.75" customHeight="1" x14ac:dyDescent="0.25">
      <c r="A265" s="10"/>
      <c r="B265" s="10"/>
      <c r="C265" s="7"/>
      <c r="D265" s="7"/>
      <c r="E265" s="7"/>
      <c r="F265" s="7"/>
      <c r="G265" s="7"/>
      <c r="H265" s="10"/>
      <c r="I265" s="10"/>
      <c r="J265" s="10"/>
      <c r="K265" s="10"/>
      <c r="L265" s="10"/>
      <c r="M265" s="10"/>
      <c r="N265" s="7"/>
      <c r="O265" s="7"/>
      <c r="P265" s="7"/>
      <c r="Q265" s="7"/>
      <c r="R265" s="7"/>
      <c r="S265" s="7"/>
      <c r="T265" s="7"/>
      <c r="U265" s="7"/>
      <c r="V265" s="7"/>
    </row>
    <row r="266" spans="1:22" ht="12.75" customHeight="1" x14ac:dyDescent="0.25">
      <c r="A266" s="10"/>
      <c r="B266" s="10"/>
      <c r="C266" s="7"/>
      <c r="D266" s="7"/>
      <c r="E266" s="7"/>
      <c r="F266" s="7"/>
      <c r="G266" s="7"/>
      <c r="H266" s="10"/>
      <c r="I266" s="10"/>
      <c r="J266" s="10"/>
      <c r="K266" s="10"/>
      <c r="L266" s="10"/>
      <c r="M266" s="10"/>
      <c r="N266" s="7"/>
      <c r="O266" s="7"/>
      <c r="P266" s="7"/>
      <c r="Q266" s="7"/>
      <c r="R266" s="7"/>
      <c r="S266" s="7"/>
      <c r="T266" s="7"/>
      <c r="U266" s="7"/>
      <c r="V266" s="7"/>
    </row>
    <row r="267" spans="1:22" ht="12.75" customHeight="1" x14ac:dyDescent="0.25">
      <c r="A267" s="10"/>
      <c r="B267" s="10"/>
      <c r="C267" s="7"/>
      <c r="D267" s="7"/>
      <c r="E267" s="7"/>
      <c r="F267" s="7"/>
      <c r="G267" s="7"/>
      <c r="H267" s="10"/>
      <c r="I267" s="10"/>
      <c r="J267" s="10"/>
      <c r="K267" s="10"/>
      <c r="L267" s="10"/>
      <c r="M267" s="10"/>
      <c r="N267" s="7"/>
      <c r="O267" s="7"/>
      <c r="P267" s="7"/>
      <c r="Q267" s="7"/>
      <c r="R267" s="7"/>
      <c r="S267" s="7"/>
      <c r="T267" s="7"/>
      <c r="U267" s="7"/>
      <c r="V267" s="7"/>
    </row>
    <row r="268" spans="1:22" ht="12.75" customHeight="1" x14ac:dyDescent="0.25">
      <c r="A268" s="10"/>
      <c r="B268" s="10"/>
      <c r="C268" s="7"/>
      <c r="D268" s="7"/>
      <c r="E268" s="7"/>
      <c r="F268" s="7"/>
      <c r="G268" s="7"/>
      <c r="H268" s="10"/>
      <c r="I268" s="10"/>
      <c r="J268" s="10"/>
      <c r="K268" s="10"/>
      <c r="L268" s="10"/>
      <c r="M268" s="10"/>
      <c r="N268" s="7"/>
      <c r="O268" s="7"/>
      <c r="P268" s="7"/>
      <c r="Q268" s="7"/>
      <c r="R268" s="7"/>
      <c r="S268" s="7"/>
      <c r="T268" s="7"/>
      <c r="U268" s="7"/>
      <c r="V268" s="7"/>
    </row>
    <row r="269" spans="1:22" ht="12.75" customHeight="1" x14ac:dyDescent="0.25">
      <c r="A269" s="10"/>
      <c r="B269" s="10"/>
      <c r="C269" s="7"/>
      <c r="D269" s="7"/>
      <c r="E269" s="7"/>
      <c r="F269" s="7"/>
      <c r="G269" s="7"/>
      <c r="H269" s="10"/>
      <c r="I269" s="10"/>
      <c r="J269" s="10"/>
      <c r="K269" s="10"/>
      <c r="L269" s="10"/>
      <c r="M269" s="10"/>
      <c r="N269" s="7"/>
      <c r="O269" s="7"/>
      <c r="P269" s="7"/>
      <c r="Q269" s="7"/>
      <c r="R269" s="7"/>
      <c r="S269" s="7"/>
      <c r="T269" s="7"/>
      <c r="U269" s="7"/>
      <c r="V269" s="7"/>
    </row>
    <row r="270" spans="1:22" ht="12.75" customHeight="1" x14ac:dyDescent="0.25">
      <c r="A270" s="10"/>
      <c r="B270" s="10"/>
      <c r="C270" s="7"/>
      <c r="D270" s="7"/>
      <c r="E270" s="7"/>
      <c r="F270" s="7"/>
      <c r="G270" s="7"/>
      <c r="H270" s="10"/>
      <c r="I270" s="10"/>
      <c r="J270" s="10"/>
      <c r="K270" s="10"/>
      <c r="L270" s="10"/>
      <c r="M270" s="10"/>
      <c r="N270" s="7"/>
      <c r="O270" s="7"/>
      <c r="P270" s="7"/>
      <c r="Q270" s="7"/>
      <c r="R270" s="7"/>
      <c r="S270" s="7"/>
      <c r="T270" s="7"/>
      <c r="U270" s="7"/>
      <c r="V270" s="7"/>
    </row>
    <row r="271" spans="1:22" ht="12.75" customHeight="1" x14ac:dyDescent="0.25">
      <c r="A271" s="10"/>
      <c r="B271" s="10"/>
      <c r="C271" s="7"/>
      <c r="D271" s="7"/>
      <c r="E271" s="7"/>
      <c r="F271" s="7"/>
      <c r="G271" s="7"/>
      <c r="H271" s="10"/>
      <c r="I271" s="10"/>
      <c r="J271" s="10"/>
      <c r="K271" s="10"/>
      <c r="L271" s="10"/>
      <c r="M271" s="10"/>
      <c r="N271" s="7"/>
      <c r="O271" s="7"/>
      <c r="P271" s="7"/>
      <c r="Q271" s="7"/>
      <c r="R271" s="7"/>
      <c r="S271" s="7"/>
      <c r="T271" s="7"/>
      <c r="U271" s="7"/>
      <c r="V271" s="7"/>
    </row>
    <row r="272" spans="1:22" ht="12.75" customHeight="1" x14ac:dyDescent="0.25">
      <c r="A272" s="10"/>
      <c r="B272" s="10"/>
      <c r="C272" s="7"/>
      <c r="D272" s="7"/>
      <c r="E272" s="7"/>
      <c r="F272" s="7"/>
      <c r="G272" s="7"/>
      <c r="H272" s="10"/>
      <c r="I272" s="10"/>
      <c r="J272" s="10"/>
      <c r="K272" s="10"/>
      <c r="L272" s="10"/>
      <c r="M272" s="10"/>
      <c r="N272" s="7"/>
      <c r="O272" s="7"/>
      <c r="P272" s="7"/>
      <c r="Q272" s="7"/>
      <c r="R272" s="7"/>
      <c r="S272" s="7"/>
      <c r="T272" s="7"/>
      <c r="U272" s="7"/>
      <c r="V272" s="7"/>
    </row>
    <row r="273" spans="1:22" ht="12.75" customHeight="1" x14ac:dyDescent="0.25">
      <c r="A273" s="10"/>
      <c r="B273" s="10"/>
      <c r="C273" s="7"/>
      <c r="D273" s="7"/>
      <c r="E273" s="7"/>
      <c r="F273" s="7"/>
      <c r="G273" s="7"/>
      <c r="H273" s="10"/>
      <c r="I273" s="10"/>
      <c r="J273" s="10"/>
      <c r="K273" s="10"/>
      <c r="L273" s="10"/>
      <c r="M273" s="10"/>
      <c r="N273" s="7"/>
      <c r="O273" s="7"/>
      <c r="P273" s="7"/>
      <c r="Q273" s="7"/>
      <c r="R273" s="7"/>
      <c r="S273" s="7"/>
      <c r="T273" s="7"/>
      <c r="U273" s="7"/>
      <c r="V273" s="7"/>
    </row>
    <row r="274" spans="1:22" ht="12.75" customHeight="1" x14ac:dyDescent="0.25">
      <c r="A274" s="10"/>
      <c r="B274" s="10"/>
      <c r="C274" s="7"/>
      <c r="D274" s="7"/>
      <c r="E274" s="7"/>
      <c r="F274" s="7"/>
      <c r="G274" s="7"/>
      <c r="H274" s="10"/>
      <c r="I274" s="10"/>
      <c r="J274" s="10"/>
      <c r="K274" s="10"/>
      <c r="L274" s="10"/>
      <c r="M274" s="10"/>
      <c r="N274" s="7"/>
      <c r="O274" s="7"/>
      <c r="P274" s="7"/>
      <c r="Q274" s="7"/>
      <c r="R274" s="7"/>
      <c r="S274" s="7"/>
      <c r="T274" s="7"/>
      <c r="U274" s="7"/>
      <c r="V274" s="7"/>
    </row>
    <row r="275" spans="1:22" ht="12.75" customHeight="1" x14ac:dyDescent="0.25">
      <c r="A275" s="10"/>
      <c r="B275" s="10"/>
      <c r="C275" s="7"/>
      <c r="D275" s="7"/>
      <c r="E275" s="7"/>
      <c r="F275" s="7"/>
      <c r="G275" s="7"/>
      <c r="H275" s="10"/>
      <c r="I275" s="10"/>
      <c r="J275" s="10"/>
      <c r="K275" s="10"/>
      <c r="L275" s="10"/>
      <c r="M275" s="10"/>
      <c r="N275" s="7"/>
      <c r="O275" s="7"/>
      <c r="P275" s="7"/>
      <c r="Q275" s="7"/>
      <c r="R275" s="7"/>
      <c r="S275" s="7"/>
      <c r="T275" s="7"/>
      <c r="U275" s="7"/>
      <c r="V275" s="7"/>
    </row>
    <row r="276" spans="1:22" ht="12.75" customHeight="1" x14ac:dyDescent="0.25">
      <c r="A276" s="10"/>
      <c r="B276" s="10"/>
      <c r="C276" s="7"/>
      <c r="D276" s="7"/>
      <c r="E276" s="7"/>
      <c r="F276" s="7"/>
      <c r="G276" s="7"/>
      <c r="H276" s="10"/>
      <c r="I276" s="10"/>
      <c r="J276" s="10"/>
      <c r="K276" s="10"/>
      <c r="L276" s="10"/>
      <c r="M276" s="10"/>
      <c r="N276" s="7"/>
      <c r="O276" s="7"/>
      <c r="P276" s="7"/>
      <c r="Q276" s="7"/>
      <c r="R276" s="7"/>
      <c r="S276" s="7"/>
      <c r="T276" s="7"/>
      <c r="U276" s="7"/>
      <c r="V276" s="7"/>
    </row>
    <row r="277" spans="1:22" ht="12.75" customHeight="1" x14ac:dyDescent="0.25">
      <c r="A277" s="10"/>
      <c r="B277" s="10"/>
      <c r="C277" s="7"/>
      <c r="D277" s="7"/>
      <c r="E277" s="7"/>
      <c r="F277" s="7"/>
      <c r="G277" s="7"/>
      <c r="H277" s="10"/>
      <c r="I277" s="10"/>
      <c r="J277" s="10"/>
      <c r="K277" s="10"/>
      <c r="L277" s="10"/>
      <c r="M277" s="10"/>
      <c r="N277" s="7"/>
      <c r="O277" s="7"/>
      <c r="P277" s="7"/>
      <c r="Q277" s="7"/>
      <c r="R277" s="7"/>
      <c r="S277" s="7"/>
      <c r="T277" s="7"/>
      <c r="U277" s="7"/>
      <c r="V277" s="7"/>
    </row>
    <row r="278" spans="1:22" ht="12.75" customHeight="1" x14ac:dyDescent="0.25">
      <c r="A278" s="10"/>
      <c r="B278" s="10"/>
      <c r="C278" s="7"/>
      <c r="D278" s="7"/>
      <c r="E278" s="7"/>
      <c r="F278" s="7"/>
      <c r="G278" s="7"/>
      <c r="H278" s="10"/>
      <c r="I278" s="10"/>
      <c r="J278" s="10"/>
      <c r="K278" s="10"/>
      <c r="L278" s="10"/>
      <c r="M278" s="10"/>
      <c r="N278" s="7"/>
      <c r="O278" s="7"/>
      <c r="P278" s="7"/>
      <c r="Q278" s="7"/>
      <c r="R278" s="7"/>
      <c r="S278" s="7"/>
      <c r="T278" s="7"/>
      <c r="U278" s="7"/>
      <c r="V278" s="7"/>
    </row>
    <row r="279" spans="1:22" ht="12.75" customHeight="1" x14ac:dyDescent="0.25">
      <c r="A279" s="10"/>
      <c r="B279" s="10"/>
      <c r="C279" s="7"/>
      <c r="D279" s="7"/>
      <c r="E279" s="7"/>
      <c r="F279" s="7"/>
      <c r="G279" s="7"/>
      <c r="H279" s="10"/>
      <c r="I279" s="10"/>
      <c r="J279" s="10"/>
      <c r="K279" s="10"/>
      <c r="L279" s="10"/>
      <c r="M279" s="10"/>
      <c r="N279" s="7"/>
      <c r="O279" s="7"/>
      <c r="P279" s="7"/>
      <c r="Q279" s="7"/>
      <c r="R279" s="7"/>
      <c r="S279" s="7"/>
      <c r="T279" s="7"/>
      <c r="U279" s="7"/>
      <c r="V279" s="7"/>
    </row>
    <row r="280" spans="1:22" ht="12.75" customHeight="1" x14ac:dyDescent="0.25">
      <c r="A280" s="10"/>
      <c r="B280" s="10"/>
      <c r="C280" s="7"/>
      <c r="D280" s="7"/>
      <c r="E280" s="7"/>
      <c r="F280" s="7"/>
      <c r="G280" s="7"/>
      <c r="H280" s="10"/>
      <c r="I280" s="10"/>
      <c r="J280" s="10"/>
      <c r="K280" s="10"/>
      <c r="L280" s="10"/>
      <c r="M280" s="10"/>
      <c r="N280" s="7"/>
      <c r="O280" s="7"/>
      <c r="P280" s="7"/>
      <c r="Q280" s="7"/>
      <c r="R280" s="7"/>
      <c r="S280" s="7"/>
      <c r="T280" s="7"/>
      <c r="U280" s="7"/>
      <c r="V280" s="7"/>
    </row>
    <row r="281" spans="1:22" ht="12.75" customHeight="1" x14ac:dyDescent="0.25">
      <c r="A281" s="10"/>
      <c r="B281" s="10"/>
      <c r="C281" s="7"/>
      <c r="D281" s="7"/>
      <c r="E281" s="7"/>
      <c r="F281" s="7"/>
      <c r="G281" s="7"/>
      <c r="H281" s="10"/>
      <c r="I281" s="10"/>
      <c r="J281" s="10"/>
      <c r="K281" s="10"/>
      <c r="L281" s="10"/>
      <c r="M281" s="10"/>
      <c r="N281" s="7"/>
      <c r="O281" s="7"/>
      <c r="P281" s="7"/>
      <c r="Q281" s="7"/>
      <c r="R281" s="7"/>
      <c r="S281" s="7"/>
      <c r="T281" s="7"/>
      <c r="U281" s="7"/>
      <c r="V281" s="7"/>
    </row>
    <row r="282" spans="1:22" ht="12.75" customHeight="1" x14ac:dyDescent="0.25">
      <c r="A282" s="10"/>
      <c r="B282" s="10"/>
      <c r="C282" s="7"/>
      <c r="D282" s="7"/>
      <c r="E282" s="7"/>
      <c r="F282" s="7"/>
      <c r="G282" s="7"/>
      <c r="H282" s="10"/>
      <c r="I282" s="10"/>
      <c r="J282" s="10"/>
      <c r="K282" s="10"/>
      <c r="L282" s="10"/>
      <c r="M282" s="10"/>
      <c r="N282" s="7"/>
      <c r="O282" s="7"/>
      <c r="P282" s="7"/>
      <c r="Q282" s="7"/>
      <c r="R282" s="7"/>
      <c r="S282" s="7"/>
      <c r="T282" s="7"/>
      <c r="U282" s="7"/>
      <c r="V282" s="7"/>
    </row>
    <row r="283" spans="1:22" ht="12.75" customHeight="1" x14ac:dyDescent="0.25">
      <c r="A283" s="10"/>
      <c r="B283" s="10"/>
      <c r="C283" s="7"/>
      <c r="D283" s="7"/>
      <c r="E283" s="7"/>
      <c r="F283" s="7"/>
      <c r="G283" s="7"/>
      <c r="H283" s="10"/>
      <c r="I283" s="10"/>
      <c r="J283" s="10"/>
      <c r="K283" s="10"/>
      <c r="L283" s="10"/>
      <c r="M283" s="10"/>
      <c r="N283" s="7"/>
      <c r="O283" s="7"/>
      <c r="P283" s="7"/>
      <c r="Q283" s="7"/>
      <c r="R283" s="7"/>
      <c r="S283" s="7"/>
      <c r="T283" s="7"/>
      <c r="U283" s="7"/>
      <c r="V283" s="7"/>
    </row>
    <row r="284" spans="1:22" ht="12.75" customHeight="1" x14ac:dyDescent="0.25">
      <c r="A284" s="10"/>
      <c r="B284" s="10"/>
      <c r="C284" s="7"/>
      <c r="D284" s="7"/>
      <c r="E284" s="7"/>
      <c r="F284" s="7"/>
      <c r="G284" s="7"/>
      <c r="H284" s="10"/>
      <c r="I284" s="10"/>
      <c r="J284" s="10"/>
      <c r="K284" s="10"/>
      <c r="L284" s="10"/>
      <c r="M284" s="10"/>
      <c r="N284" s="7"/>
      <c r="O284" s="7"/>
      <c r="P284" s="7"/>
      <c r="Q284" s="7"/>
      <c r="R284" s="7"/>
      <c r="S284" s="7"/>
      <c r="T284" s="7"/>
      <c r="U284" s="7"/>
      <c r="V284" s="7"/>
    </row>
    <row r="285" spans="1:22" ht="12.75" customHeight="1" x14ac:dyDescent="0.25">
      <c r="A285" s="10"/>
      <c r="B285" s="10"/>
      <c r="C285" s="7"/>
      <c r="D285" s="7"/>
      <c r="E285" s="7"/>
      <c r="F285" s="7"/>
      <c r="G285" s="7"/>
      <c r="H285" s="10"/>
      <c r="I285" s="10"/>
      <c r="J285" s="10"/>
      <c r="K285" s="10"/>
      <c r="L285" s="10"/>
      <c r="M285" s="10"/>
      <c r="N285" s="7"/>
      <c r="O285" s="7"/>
      <c r="P285" s="7"/>
      <c r="Q285" s="7"/>
      <c r="R285" s="7"/>
      <c r="S285" s="7"/>
      <c r="T285" s="7"/>
      <c r="U285" s="7"/>
      <c r="V285" s="7"/>
    </row>
    <row r="286" spans="1:22" ht="12.75" customHeight="1" x14ac:dyDescent="0.25">
      <c r="A286" s="10"/>
      <c r="B286" s="10"/>
      <c r="C286" s="7"/>
      <c r="D286" s="7"/>
      <c r="E286" s="7"/>
      <c r="F286" s="7"/>
      <c r="G286" s="7"/>
      <c r="H286" s="10"/>
      <c r="I286" s="10"/>
      <c r="J286" s="10"/>
      <c r="K286" s="10"/>
      <c r="L286" s="10"/>
      <c r="M286" s="10"/>
      <c r="N286" s="7"/>
      <c r="O286" s="7"/>
      <c r="P286" s="7"/>
      <c r="Q286" s="7"/>
      <c r="R286" s="7"/>
      <c r="S286" s="7"/>
      <c r="T286" s="7"/>
      <c r="U286" s="7"/>
      <c r="V286" s="7"/>
    </row>
    <row r="287" spans="1:22" ht="12.75" customHeight="1" x14ac:dyDescent="0.25">
      <c r="A287" s="10"/>
      <c r="B287" s="10"/>
      <c r="C287" s="7"/>
      <c r="D287" s="7"/>
      <c r="E287" s="7"/>
      <c r="F287" s="7"/>
      <c r="G287" s="7"/>
      <c r="H287" s="10"/>
      <c r="I287" s="10"/>
      <c r="J287" s="10"/>
      <c r="K287" s="10"/>
      <c r="L287" s="10"/>
      <c r="M287" s="10"/>
      <c r="N287" s="7"/>
      <c r="O287" s="7"/>
      <c r="P287" s="7"/>
      <c r="Q287" s="7"/>
      <c r="R287" s="7"/>
      <c r="S287" s="7"/>
      <c r="T287" s="7"/>
      <c r="U287" s="7"/>
      <c r="V287" s="7"/>
    </row>
    <row r="288" spans="1:22" ht="12.75" customHeight="1" x14ac:dyDescent="0.25">
      <c r="A288" s="10"/>
      <c r="B288" s="10"/>
      <c r="C288" s="7"/>
      <c r="D288" s="7"/>
      <c r="E288" s="7"/>
      <c r="F288" s="7"/>
      <c r="G288" s="7"/>
      <c r="H288" s="10"/>
      <c r="I288" s="10"/>
      <c r="J288" s="10"/>
      <c r="K288" s="10"/>
      <c r="L288" s="10"/>
      <c r="M288" s="10"/>
      <c r="N288" s="7"/>
      <c r="O288" s="7"/>
      <c r="P288" s="7"/>
      <c r="Q288" s="7"/>
      <c r="R288" s="7"/>
      <c r="S288" s="7"/>
      <c r="T288" s="7"/>
      <c r="U288" s="7"/>
      <c r="V288" s="7"/>
    </row>
    <row r="289" spans="1:22" ht="12.75" customHeight="1" x14ac:dyDescent="0.25">
      <c r="A289" s="10"/>
      <c r="B289" s="10"/>
      <c r="C289" s="7"/>
      <c r="D289" s="7"/>
      <c r="E289" s="7"/>
      <c r="F289" s="7"/>
      <c r="G289" s="7"/>
      <c r="H289" s="10"/>
      <c r="I289" s="10"/>
      <c r="J289" s="10"/>
      <c r="K289" s="10"/>
      <c r="L289" s="10"/>
      <c r="M289" s="10"/>
      <c r="N289" s="7"/>
      <c r="O289" s="7"/>
      <c r="P289" s="7"/>
      <c r="Q289" s="7"/>
      <c r="R289" s="7"/>
      <c r="S289" s="7"/>
      <c r="T289" s="7"/>
      <c r="U289" s="7"/>
      <c r="V289" s="7"/>
    </row>
    <row r="290" spans="1:22" ht="12.75" customHeight="1" x14ac:dyDescent="0.25">
      <c r="A290" s="10"/>
      <c r="B290" s="10"/>
      <c r="C290" s="7"/>
      <c r="D290" s="7"/>
      <c r="E290" s="7"/>
      <c r="F290" s="7"/>
      <c r="G290" s="7"/>
      <c r="H290" s="10"/>
      <c r="I290" s="10"/>
      <c r="J290" s="10"/>
      <c r="K290" s="10"/>
      <c r="L290" s="10"/>
      <c r="M290" s="10"/>
      <c r="N290" s="7"/>
      <c r="O290" s="7"/>
      <c r="P290" s="7"/>
      <c r="Q290" s="7"/>
      <c r="R290" s="7"/>
      <c r="S290" s="7"/>
      <c r="T290" s="7"/>
      <c r="U290" s="7"/>
      <c r="V290" s="7"/>
    </row>
    <row r="291" spans="1:22" ht="12.75" customHeight="1" x14ac:dyDescent="0.25">
      <c r="A291" s="10"/>
      <c r="B291" s="10"/>
      <c r="C291" s="7"/>
      <c r="D291" s="7"/>
      <c r="E291" s="7"/>
      <c r="F291" s="7"/>
      <c r="G291" s="7"/>
      <c r="H291" s="10"/>
      <c r="I291" s="10"/>
      <c r="J291" s="10"/>
      <c r="K291" s="10"/>
      <c r="L291" s="10"/>
      <c r="M291" s="10"/>
      <c r="N291" s="7"/>
      <c r="O291" s="7"/>
      <c r="P291" s="7"/>
      <c r="Q291" s="7"/>
      <c r="R291" s="7"/>
      <c r="S291" s="7"/>
      <c r="T291" s="7"/>
      <c r="U291" s="7"/>
      <c r="V291" s="7"/>
    </row>
    <row r="292" spans="1:22" ht="12.75" customHeight="1" x14ac:dyDescent="0.25">
      <c r="A292" s="10"/>
      <c r="B292" s="10"/>
      <c r="C292" s="7"/>
      <c r="D292" s="7"/>
      <c r="E292" s="7"/>
      <c r="F292" s="7"/>
      <c r="G292" s="7"/>
      <c r="H292" s="10"/>
      <c r="I292" s="10"/>
      <c r="J292" s="10"/>
      <c r="K292" s="10"/>
      <c r="L292" s="10"/>
      <c r="M292" s="10"/>
      <c r="N292" s="7"/>
      <c r="O292" s="7"/>
      <c r="P292" s="7"/>
      <c r="Q292" s="7"/>
      <c r="R292" s="7"/>
      <c r="S292" s="7"/>
      <c r="T292" s="7"/>
      <c r="U292" s="7"/>
      <c r="V292" s="7"/>
    </row>
    <row r="293" spans="1:22" ht="12.75" customHeight="1" x14ac:dyDescent="0.25">
      <c r="A293" s="10"/>
      <c r="B293" s="10"/>
      <c r="C293" s="7"/>
      <c r="D293" s="7"/>
      <c r="E293" s="7"/>
      <c r="F293" s="7"/>
      <c r="G293" s="7"/>
      <c r="H293" s="10"/>
      <c r="I293" s="10"/>
      <c r="J293" s="10"/>
      <c r="K293" s="10"/>
      <c r="L293" s="10"/>
      <c r="M293" s="10"/>
      <c r="N293" s="7"/>
      <c r="O293" s="7"/>
      <c r="P293" s="7"/>
      <c r="Q293" s="7"/>
      <c r="R293" s="7"/>
      <c r="S293" s="7"/>
      <c r="T293" s="7"/>
      <c r="U293" s="7"/>
      <c r="V293" s="7"/>
    </row>
    <row r="294" spans="1:22" ht="12.75" customHeight="1" x14ac:dyDescent="0.25">
      <c r="A294" s="10"/>
      <c r="B294" s="10"/>
      <c r="C294" s="7"/>
      <c r="D294" s="7"/>
      <c r="E294" s="7"/>
      <c r="F294" s="7"/>
      <c r="G294" s="7"/>
      <c r="H294" s="10"/>
      <c r="I294" s="10"/>
      <c r="J294" s="10"/>
      <c r="K294" s="10"/>
      <c r="L294" s="10"/>
      <c r="M294" s="10"/>
      <c r="N294" s="7"/>
      <c r="O294" s="7"/>
      <c r="P294" s="7"/>
      <c r="Q294" s="7"/>
      <c r="R294" s="7"/>
      <c r="S294" s="7"/>
      <c r="T294" s="7"/>
      <c r="U294" s="7"/>
      <c r="V294" s="7"/>
    </row>
    <row r="295" spans="1:22" ht="12.75" customHeight="1" x14ac:dyDescent="0.25">
      <c r="A295" s="10"/>
      <c r="B295" s="10"/>
      <c r="C295" s="7"/>
      <c r="D295" s="7"/>
      <c r="E295" s="7"/>
      <c r="F295" s="7"/>
      <c r="G295" s="7"/>
      <c r="H295" s="10"/>
      <c r="I295" s="10"/>
      <c r="J295" s="10"/>
      <c r="K295" s="10"/>
      <c r="L295" s="10"/>
      <c r="M295" s="10"/>
      <c r="N295" s="7"/>
      <c r="O295" s="7"/>
      <c r="P295" s="7"/>
      <c r="Q295" s="7"/>
      <c r="R295" s="7"/>
      <c r="S295" s="7"/>
      <c r="T295" s="7"/>
      <c r="U295" s="7"/>
      <c r="V295" s="7"/>
    </row>
    <row r="296" spans="1:22" ht="12.75" customHeight="1" x14ac:dyDescent="0.25">
      <c r="A296" s="10"/>
      <c r="B296" s="10"/>
      <c r="C296" s="7"/>
      <c r="D296" s="7"/>
      <c r="E296" s="7"/>
      <c r="F296" s="7"/>
      <c r="G296" s="7"/>
      <c r="H296" s="10"/>
      <c r="I296" s="10"/>
      <c r="J296" s="10"/>
      <c r="K296" s="10"/>
      <c r="L296" s="10"/>
      <c r="M296" s="10"/>
      <c r="N296" s="7"/>
      <c r="O296" s="7"/>
      <c r="P296" s="7"/>
      <c r="Q296" s="7"/>
      <c r="R296" s="7"/>
      <c r="S296" s="7"/>
      <c r="T296" s="7"/>
      <c r="U296" s="7"/>
      <c r="V296" s="7"/>
    </row>
    <row r="297" spans="1:22" ht="12.75" customHeight="1" x14ac:dyDescent="0.25">
      <c r="A297" s="10"/>
      <c r="B297" s="10"/>
      <c r="C297" s="7"/>
      <c r="D297" s="7"/>
      <c r="E297" s="7"/>
      <c r="F297" s="7"/>
      <c r="G297" s="7"/>
      <c r="H297" s="10"/>
      <c r="I297" s="10"/>
      <c r="J297" s="10"/>
      <c r="K297" s="10"/>
      <c r="L297" s="10"/>
      <c r="M297" s="10"/>
      <c r="N297" s="7"/>
      <c r="O297" s="7"/>
      <c r="P297" s="7"/>
      <c r="Q297" s="7"/>
      <c r="R297" s="7"/>
      <c r="S297" s="7"/>
      <c r="T297" s="7"/>
      <c r="U297" s="7"/>
      <c r="V297" s="7"/>
    </row>
    <row r="298" spans="1:22" ht="12.75" customHeight="1" x14ac:dyDescent="0.25">
      <c r="A298" s="10"/>
      <c r="B298" s="10"/>
      <c r="C298" s="7"/>
      <c r="D298" s="7"/>
      <c r="E298" s="7"/>
      <c r="F298" s="7"/>
      <c r="G298" s="7"/>
      <c r="H298" s="10"/>
      <c r="I298" s="10"/>
      <c r="J298" s="10"/>
      <c r="K298" s="10"/>
      <c r="L298" s="10"/>
      <c r="M298" s="10"/>
      <c r="N298" s="7"/>
      <c r="O298" s="7"/>
      <c r="P298" s="7"/>
      <c r="Q298" s="7"/>
      <c r="R298" s="7"/>
      <c r="S298" s="7"/>
      <c r="T298" s="7"/>
      <c r="U298" s="7"/>
      <c r="V298" s="7"/>
    </row>
    <row r="299" spans="1:22" ht="12.75" customHeight="1" x14ac:dyDescent="0.25">
      <c r="A299" s="10"/>
      <c r="B299" s="10"/>
      <c r="C299" s="7"/>
      <c r="D299" s="7"/>
      <c r="E299" s="7"/>
      <c r="F299" s="7"/>
      <c r="G299" s="7"/>
      <c r="H299" s="10"/>
      <c r="I299" s="10"/>
      <c r="J299" s="10"/>
      <c r="K299" s="10"/>
      <c r="L299" s="10"/>
      <c r="M299" s="10"/>
      <c r="N299" s="7"/>
      <c r="O299" s="7"/>
      <c r="P299" s="7"/>
      <c r="Q299" s="7"/>
      <c r="R299" s="7"/>
      <c r="S299" s="7"/>
      <c r="T299" s="7"/>
      <c r="U299" s="7"/>
      <c r="V299" s="7"/>
    </row>
    <row r="300" spans="1:22" ht="12.75" customHeight="1" x14ac:dyDescent="0.25">
      <c r="A300" s="10"/>
      <c r="B300" s="10"/>
      <c r="C300" s="7"/>
      <c r="D300" s="7"/>
      <c r="E300" s="7"/>
      <c r="F300" s="7"/>
      <c r="G300" s="7"/>
      <c r="H300" s="10"/>
      <c r="I300" s="10"/>
      <c r="J300" s="10"/>
      <c r="K300" s="10"/>
      <c r="L300" s="10"/>
      <c r="M300" s="10"/>
      <c r="N300" s="7"/>
      <c r="O300" s="7"/>
      <c r="P300" s="7"/>
      <c r="Q300" s="7"/>
      <c r="R300" s="7"/>
      <c r="S300" s="7"/>
      <c r="T300" s="7"/>
      <c r="U300" s="7"/>
      <c r="V300" s="7"/>
    </row>
    <row r="301" spans="1:22" ht="12.75" customHeight="1" x14ac:dyDescent="0.25">
      <c r="A301" s="10"/>
      <c r="B301" s="10"/>
      <c r="C301" s="7"/>
      <c r="D301" s="7"/>
      <c r="E301" s="7"/>
      <c r="F301" s="7"/>
      <c r="G301" s="7"/>
      <c r="H301" s="10"/>
      <c r="I301" s="10"/>
      <c r="J301" s="10"/>
      <c r="K301" s="10"/>
      <c r="L301" s="10"/>
      <c r="M301" s="10"/>
      <c r="N301" s="7"/>
      <c r="O301" s="7"/>
      <c r="P301" s="7"/>
      <c r="Q301" s="7"/>
      <c r="R301" s="7"/>
      <c r="S301" s="7"/>
      <c r="T301" s="7"/>
      <c r="U301" s="7"/>
      <c r="V301" s="7"/>
    </row>
    <row r="302" spans="1:22" ht="12.75" customHeight="1" x14ac:dyDescent="0.25">
      <c r="A302" s="10"/>
      <c r="B302" s="10"/>
      <c r="C302" s="7"/>
      <c r="D302" s="7"/>
      <c r="E302" s="7"/>
      <c r="F302" s="7"/>
      <c r="G302" s="7"/>
      <c r="H302" s="10"/>
      <c r="I302" s="10"/>
      <c r="J302" s="10"/>
      <c r="K302" s="10"/>
      <c r="L302" s="10"/>
      <c r="M302" s="10"/>
      <c r="N302" s="7"/>
      <c r="O302" s="7"/>
      <c r="P302" s="7"/>
      <c r="Q302" s="7"/>
      <c r="R302" s="7"/>
      <c r="S302" s="7"/>
      <c r="T302" s="7"/>
      <c r="U302" s="7"/>
      <c r="V302" s="7"/>
    </row>
    <row r="303" spans="1:22" ht="12.75" customHeight="1" x14ac:dyDescent="0.25">
      <c r="A303" s="10"/>
      <c r="B303" s="10"/>
      <c r="C303" s="7"/>
      <c r="D303" s="7"/>
      <c r="E303" s="7"/>
      <c r="F303" s="7"/>
      <c r="G303" s="7"/>
      <c r="H303" s="10"/>
      <c r="I303" s="10"/>
      <c r="J303" s="10"/>
      <c r="K303" s="10"/>
      <c r="L303" s="10"/>
      <c r="M303" s="10"/>
      <c r="N303" s="7"/>
      <c r="O303" s="7"/>
      <c r="P303" s="7"/>
      <c r="Q303" s="7"/>
      <c r="R303" s="7"/>
      <c r="S303" s="7"/>
      <c r="T303" s="7"/>
      <c r="U303" s="7"/>
      <c r="V303" s="7"/>
    </row>
    <row r="304" spans="1:22" ht="12.75" customHeight="1" x14ac:dyDescent="0.25">
      <c r="A304" s="10"/>
      <c r="B304" s="10"/>
      <c r="C304" s="7"/>
      <c r="D304" s="7"/>
      <c r="E304" s="7"/>
      <c r="F304" s="7"/>
      <c r="G304" s="7"/>
      <c r="H304" s="10"/>
      <c r="I304" s="10"/>
      <c r="J304" s="10"/>
      <c r="K304" s="10"/>
      <c r="L304" s="10"/>
      <c r="M304" s="10"/>
      <c r="N304" s="7"/>
      <c r="O304" s="7"/>
      <c r="P304" s="7"/>
      <c r="Q304" s="7"/>
      <c r="R304" s="7"/>
      <c r="S304" s="7"/>
      <c r="T304" s="7"/>
      <c r="U304" s="7"/>
      <c r="V304" s="7"/>
    </row>
    <row r="305" spans="1:22" ht="12.75" customHeight="1" x14ac:dyDescent="0.25">
      <c r="A305" s="10"/>
      <c r="B305" s="10"/>
      <c r="C305" s="7"/>
      <c r="D305" s="7"/>
      <c r="E305" s="7"/>
      <c r="F305" s="7"/>
      <c r="G305" s="7"/>
      <c r="H305" s="10"/>
      <c r="I305" s="10"/>
      <c r="J305" s="10"/>
      <c r="K305" s="10"/>
      <c r="L305" s="10"/>
      <c r="M305" s="10"/>
      <c r="N305" s="7"/>
      <c r="O305" s="7"/>
      <c r="P305" s="7"/>
      <c r="Q305" s="7"/>
      <c r="R305" s="7"/>
      <c r="S305" s="7"/>
      <c r="T305" s="7"/>
      <c r="U305" s="7"/>
      <c r="V305" s="7"/>
    </row>
    <row r="306" spans="1:22" ht="12.75" customHeight="1" x14ac:dyDescent="0.25">
      <c r="A306" s="10"/>
      <c r="B306" s="10"/>
      <c r="C306" s="7"/>
      <c r="D306" s="7"/>
      <c r="E306" s="7"/>
      <c r="F306" s="7"/>
      <c r="G306" s="7"/>
      <c r="H306" s="10"/>
      <c r="I306" s="10"/>
      <c r="J306" s="10"/>
      <c r="K306" s="10"/>
      <c r="L306" s="10"/>
      <c r="M306" s="10"/>
      <c r="N306" s="7"/>
      <c r="O306" s="7"/>
      <c r="P306" s="7"/>
      <c r="Q306" s="7"/>
      <c r="R306" s="7"/>
      <c r="S306" s="7"/>
      <c r="T306" s="7"/>
      <c r="U306" s="7"/>
      <c r="V306" s="7"/>
    </row>
    <row r="307" spans="1:22" ht="12.75" customHeight="1" x14ac:dyDescent="0.25">
      <c r="A307" s="10"/>
      <c r="B307" s="10"/>
      <c r="C307" s="7"/>
      <c r="D307" s="7"/>
      <c r="E307" s="7"/>
      <c r="F307" s="7"/>
      <c r="G307" s="7"/>
      <c r="H307" s="10"/>
      <c r="I307" s="10"/>
      <c r="J307" s="10"/>
      <c r="K307" s="10"/>
      <c r="L307" s="10"/>
      <c r="M307" s="10"/>
      <c r="N307" s="7"/>
      <c r="O307" s="7"/>
      <c r="P307" s="7"/>
      <c r="Q307" s="7"/>
      <c r="R307" s="7"/>
      <c r="S307" s="7"/>
      <c r="T307" s="7"/>
      <c r="U307" s="7"/>
      <c r="V307" s="7"/>
    </row>
    <row r="308" spans="1:22" ht="12.75" customHeight="1" x14ac:dyDescent="0.25">
      <c r="A308" s="10"/>
      <c r="B308" s="10"/>
      <c r="C308" s="7"/>
      <c r="D308" s="7"/>
      <c r="E308" s="7"/>
      <c r="F308" s="7"/>
      <c r="G308" s="7"/>
      <c r="H308" s="10"/>
      <c r="I308" s="10"/>
      <c r="J308" s="10"/>
      <c r="K308" s="10"/>
      <c r="L308" s="10"/>
      <c r="M308" s="10"/>
      <c r="N308" s="7"/>
      <c r="O308" s="7"/>
      <c r="P308" s="7"/>
      <c r="Q308" s="7"/>
      <c r="R308" s="7"/>
      <c r="S308" s="7"/>
      <c r="T308" s="7"/>
      <c r="U308" s="7"/>
      <c r="V308" s="7"/>
    </row>
    <row r="309" spans="1:22" ht="12.75" customHeight="1" x14ac:dyDescent="0.25">
      <c r="A309" s="10"/>
      <c r="B309" s="10"/>
      <c r="C309" s="7"/>
      <c r="D309" s="7"/>
      <c r="E309" s="7"/>
      <c r="F309" s="7"/>
      <c r="G309" s="7"/>
      <c r="H309" s="10"/>
      <c r="I309" s="10"/>
      <c r="J309" s="10"/>
      <c r="K309" s="10"/>
      <c r="L309" s="10"/>
      <c r="M309" s="10"/>
      <c r="N309" s="7"/>
      <c r="O309" s="7"/>
      <c r="P309" s="7"/>
      <c r="Q309" s="7"/>
      <c r="R309" s="7"/>
      <c r="S309" s="7"/>
      <c r="T309" s="7"/>
      <c r="U309" s="7"/>
      <c r="V309" s="7"/>
    </row>
    <row r="310" spans="1:22" ht="12.75" customHeight="1" x14ac:dyDescent="0.25">
      <c r="A310" s="10"/>
      <c r="B310" s="10"/>
      <c r="C310" s="7"/>
      <c r="D310" s="7"/>
      <c r="E310" s="7"/>
      <c r="F310" s="7"/>
      <c r="G310" s="7"/>
      <c r="H310" s="10"/>
      <c r="I310" s="10"/>
      <c r="J310" s="10"/>
      <c r="K310" s="10"/>
      <c r="L310" s="10"/>
      <c r="M310" s="10"/>
      <c r="N310" s="7"/>
      <c r="O310" s="7"/>
      <c r="P310" s="7"/>
      <c r="Q310" s="7"/>
      <c r="R310" s="7"/>
      <c r="S310" s="7"/>
      <c r="T310" s="7"/>
      <c r="U310" s="7"/>
      <c r="V310" s="7"/>
    </row>
    <row r="311" spans="1:22" ht="12.75" customHeight="1" x14ac:dyDescent="0.25">
      <c r="A311" s="10"/>
      <c r="B311" s="10"/>
      <c r="C311" s="7"/>
      <c r="D311" s="7"/>
      <c r="E311" s="7"/>
      <c r="F311" s="7"/>
      <c r="G311" s="7"/>
      <c r="H311" s="10"/>
      <c r="I311" s="10"/>
      <c r="J311" s="10"/>
      <c r="K311" s="10"/>
      <c r="L311" s="10"/>
      <c r="M311" s="10"/>
      <c r="N311" s="7"/>
      <c r="O311" s="7"/>
      <c r="P311" s="7"/>
      <c r="Q311" s="7"/>
      <c r="R311" s="7"/>
      <c r="S311" s="7"/>
      <c r="T311" s="7"/>
      <c r="U311" s="7"/>
      <c r="V311" s="7"/>
    </row>
    <row r="312" spans="1:22" ht="12.75" customHeight="1" x14ac:dyDescent="0.25">
      <c r="A312" s="10"/>
      <c r="B312" s="10"/>
      <c r="C312" s="7"/>
      <c r="D312" s="7"/>
      <c r="E312" s="7"/>
      <c r="F312" s="7"/>
      <c r="G312" s="7"/>
      <c r="H312" s="10"/>
      <c r="I312" s="10"/>
      <c r="J312" s="10"/>
      <c r="K312" s="10"/>
      <c r="L312" s="10"/>
      <c r="M312" s="10"/>
      <c r="N312" s="7"/>
      <c r="O312" s="7"/>
      <c r="P312" s="7"/>
      <c r="Q312" s="7"/>
      <c r="R312" s="7"/>
      <c r="S312" s="7"/>
      <c r="T312" s="7"/>
      <c r="U312" s="7"/>
      <c r="V312" s="7"/>
    </row>
    <row r="313" spans="1:22" ht="12.75" customHeight="1" x14ac:dyDescent="0.25">
      <c r="A313" s="10"/>
      <c r="B313" s="10"/>
      <c r="C313" s="7"/>
      <c r="D313" s="7"/>
      <c r="E313" s="7"/>
      <c r="F313" s="7"/>
      <c r="G313" s="7"/>
      <c r="H313" s="10"/>
      <c r="I313" s="10"/>
      <c r="J313" s="10"/>
      <c r="K313" s="10"/>
      <c r="L313" s="10"/>
      <c r="M313" s="10"/>
      <c r="N313" s="7"/>
      <c r="O313" s="7"/>
      <c r="P313" s="7"/>
      <c r="Q313" s="7"/>
      <c r="R313" s="7"/>
      <c r="S313" s="7"/>
      <c r="T313" s="7"/>
      <c r="U313" s="7"/>
      <c r="V313" s="7"/>
    </row>
    <row r="314" spans="1:22" ht="12.75" customHeight="1" x14ac:dyDescent="0.25">
      <c r="A314" s="10"/>
      <c r="B314" s="10"/>
      <c r="C314" s="7"/>
      <c r="D314" s="7"/>
      <c r="E314" s="7"/>
      <c r="F314" s="7"/>
      <c r="G314" s="7"/>
      <c r="H314" s="10"/>
      <c r="I314" s="10"/>
      <c r="J314" s="10"/>
      <c r="K314" s="10"/>
      <c r="L314" s="10"/>
      <c r="M314" s="10"/>
      <c r="N314" s="7"/>
      <c r="O314" s="7"/>
      <c r="P314" s="7"/>
      <c r="Q314" s="7"/>
      <c r="R314" s="7"/>
      <c r="S314" s="7"/>
      <c r="T314" s="7"/>
      <c r="U314" s="7"/>
      <c r="V314" s="7"/>
    </row>
    <row r="315" spans="1:22" ht="12.75" customHeight="1" x14ac:dyDescent="0.25">
      <c r="A315" s="10"/>
      <c r="B315" s="10"/>
      <c r="C315" s="7"/>
      <c r="D315" s="7"/>
      <c r="E315" s="7"/>
      <c r="F315" s="7"/>
      <c r="G315" s="7"/>
      <c r="H315" s="10"/>
      <c r="I315" s="10"/>
      <c r="J315" s="10"/>
      <c r="K315" s="10"/>
      <c r="L315" s="10"/>
      <c r="M315" s="10"/>
      <c r="N315" s="7"/>
      <c r="O315" s="7"/>
      <c r="P315" s="7"/>
      <c r="Q315" s="7"/>
      <c r="R315" s="7"/>
      <c r="S315" s="7"/>
      <c r="T315" s="7"/>
      <c r="U315" s="7"/>
      <c r="V315" s="7"/>
    </row>
    <row r="316" spans="1:22" ht="12.75" customHeight="1" x14ac:dyDescent="0.25">
      <c r="A316" s="10"/>
      <c r="B316" s="10"/>
      <c r="C316" s="7"/>
      <c r="D316" s="7"/>
      <c r="E316" s="7"/>
      <c r="F316" s="7"/>
      <c r="G316" s="7"/>
      <c r="H316" s="10"/>
      <c r="I316" s="10"/>
      <c r="J316" s="10"/>
      <c r="K316" s="10"/>
      <c r="L316" s="10"/>
      <c r="M316" s="10"/>
      <c r="N316" s="7"/>
      <c r="O316" s="7"/>
      <c r="P316" s="7"/>
      <c r="Q316" s="7"/>
      <c r="R316" s="7"/>
      <c r="S316" s="7"/>
      <c r="T316" s="7"/>
      <c r="U316" s="7"/>
      <c r="V316" s="7"/>
    </row>
    <row r="317" spans="1:22" ht="12.75" customHeight="1" x14ac:dyDescent="0.25">
      <c r="A317" s="10"/>
      <c r="B317" s="10"/>
      <c r="C317" s="7"/>
      <c r="D317" s="7"/>
      <c r="E317" s="7"/>
      <c r="F317" s="7"/>
      <c r="G317" s="7"/>
      <c r="H317" s="10"/>
      <c r="I317" s="10"/>
      <c r="J317" s="10"/>
      <c r="K317" s="10"/>
      <c r="L317" s="10"/>
      <c r="M317" s="10"/>
      <c r="N317" s="7"/>
      <c r="O317" s="7"/>
      <c r="P317" s="7"/>
      <c r="Q317" s="7"/>
      <c r="R317" s="7"/>
      <c r="S317" s="7"/>
      <c r="T317" s="7"/>
      <c r="U317" s="7"/>
      <c r="V317" s="7"/>
    </row>
    <row r="318" spans="1:22" ht="12.75" customHeight="1" x14ac:dyDescent="0.25">
      <c r="A318" s="10"/>
      <c r="B318" s="10"/>
      <c r="C318" s="7"/>
      <c r="D318" s="7"/>
      <c r="E318" s="7"/>
      <c r="F318" s="7"/>
      <c r="G318" s="7"/>
      <c r="H318" s="10"/>
      <c r="I318" s="10"/>
      <c r="J318" s="10"/>
      <c r="K318" s="10"/>
      <c r="L318" s="10"/>
      <c r="M318" s="10"/>
      <c r="N318" s="7"/>
      <c r="O318" s="7"/>
      <c r="P318" s="7"/>
      <c r="Q318" s="7"/>
      <c r="R318" s="7"/>
      <c r="S318" s="7"/>
      <c r="T318" s="7"/>
      <c r="U318" s="7"/>
      <c r="V318" s="7"/>
    </row>
    <row r="319" spans="1:22" ht="12.75" customHeight="1" x14ac:dyDescent="0.25">
      <c r="A319" s="10"/>
      <c r="B319" s="10"/>
      <c r="C319" s="7"/>
      <c r="D319" s="7"/>
      <c r="E319" s="7"/>
      <c r="F319" s="7"/>
      <c r="G319" s="7"/>
      <c r="H319" s="10"/>
      <c r="I319" s="10"/>
      <c r="J319" s="10"/>
      <c r="K319" s="10"/>
      <c r="L319" s="10"/>
      <c r="M319" s="10"/>
      <c r="N319" s="7"/>
      <c r="O319" s="7"/>
      <c r="P319" s="7"/>
      <c r="Q319" s="7"/>
      <c r="R319" s="7"/>
      <c r="S319" s="7"/>
      <c r="T319" s="7"/>
      <c r="U319" s="7"/>
      <c r="V319" s="7"/>
    </row>
    <row r="320" spans="1:22" ht="12.75" customHeight="1" x14ac:dyDescent="0.25">
      <c r="A320" s="10"/>
      <c r="B320" s="10"/>
      <c r="C320" s="7"/>
      <c r="D320" s="7"/>
      <c r="E320" s="7"/>
      <c r="F320" s="7"/>
      <c r="G320" s="7"/>
      <c r="H320" s="10"/>
      <c r="I320" s="10"/>
      <c r="J320" s="10"/>
      <c r="K320" s="10"/>
      <c r="L320" s="10"/>
      <c r="M320" s="10"/>
      <c r="N320" s="7"/>
      <c r="O320" s="7"/>
      <c r="P320" s="7"/>
      <c r="Q320" s="7"/>
      <c r="R320" s="7"/>
      <c r="S320" s="7"/>
      <c r="T320" s="7"/>
      <c r="U320" s="7"/>
      <c r="V320" s="7"/>
    </row>
    <row r="321" spans="1:22" ht="12.75" customHeight="1" x14ac:dyDescent="0.25">
      <c r="A321" s="10"/>
      <c r="B321" s="10"/>
      <c r="C321" s="7"/>
      <c r="D321" s="7"/>
      <c r="E321" s="7"/>
      <c r="F321" s="7"/>
      <c r="G321" s="7"/>
      <c r="H321" s="10"/>
      <c r="I321" s="10"/>
      <c r="J321" s="10"/>
      <c r="K321" s="10"/>
      <c r="L321" s="10"/>
      <c r="M321" s="10"/>
      <c r="N321" s="7"/>
      <c r="O321" s="7"/>
      <c r="P321" s="7"/>
      <c r="Q321" s="7"/>
      <c r="R321" s="7"/>
      <c r="S321" s="7"/>
      <c r="T321" s="7"/>
      <c r="U321" s="7"/>
      <c r="V321" s="7"/>
    </row>
    <row r="322" spans="1:22" ht="12.75" customHeight="1" x14ac:dyDescent="0.25">
      <c r="A322" s="10"/>
      <c r="B322" s="10"/>
      <c r="C322" s="7"/>
      <c r="D322" s="7"/>
      <c r="E322" s="7"/>
      <c r="F322" s="7"/>
      <c r="G322" s="7"/>
      <c r="H322" s="10"/>
      <c r="I322" s="10"/>
      <c r="J322" s="10"/>
      <c r="K322" s="10"/>
      <c r="L322" s="10"/>
      <c r="M322" s="10"/>
      <c r="N322" s="7"/>
      <c r="O322" s="7"/>
      <c r="P322" s="7"/>
      <c r="Q322" s="7"/>
      <c r="R322" s="7"/>
      <c r="S322" s="7"/>
      <c r="T322" s="7"/>
      <c r="U322" s="7"/>
      <c r="V322" s="7"/>
    </row>
    <row r="323" spans="1:22" ht="12.75" customHeight="1" x14ac:dyDescent="0.25">
      <c r="A323" s="10"/>
      <c r="B323" s="10"/>
      <c r="C323" s="7"/>
      <c r="D323" s="7"/>
      <c r="E323" s="7"/>
      <c r="F323" s="7"/>
      <c r="G323" s="7"/>
      <c r="H323" s="10"/>
      <c r="I323" s="10"/>
      <c r="J323" s="10"/>
      <c r="K323" s="10"/>
      <c r="L323" s="10"/>
      <c r="M323" s="10"/>
      <c r="N323" s="7"/>
      <c r="O323" s="7"/>
      <c r="P323" s="7"/>
      <c r="Q323" s="7"/>
      <c r="R323" s="7"/>
      <c r="S323" s="7"/>
      <c r="T323" s="7"/>
      <c r="U323" s="7"/>
      <c r="V323" s="7"/>
    </row>
    <row r="324" spans="1:22" ht="12.75" customHeight="1" x14ac:dyDescent="0.25">
      <c r="A324" s="10"/>
      <c r="B324" s="10"/>
      <c r="C324" s="7"/>
      <c r="D324" s="7"/>
      <c r="E324" s="7"/>
      <c r="F324" s="7"/>
      <c r="G324" s="7"/>
      <c r="H324" s="10"/>
      <c r="I324" s="10"/>
      <c r="J324" s="10"/>
      <c r="K324" s="10"/>
      <c r="L324" s="10"/>
      <c r="M324" s="10"/>
      <c r="N324" s="7"/>
      <c r="O324" s="7"/>
      <c r="P324" s="7"/>
      <c r="Q324" s="7"/>
      <c r="R324" s="7"/>
      <c r="S324" s="7"/>
      <c r="T324" s="7"/>
      <c r="U324" s="7"/>
      <c r="V324" s="7"/>
    </row>
    <row r="325" spans="1:22" ht="12.75" customHeight="1" x14ac:dyDescent="0.25">
      <c r="A325" s="10"/>
      <c r="B325" s="10"/>
      <c r="C325" s="7"/>
      <c r="D325" s="7"/>
      <c r="E325" s="7"/>
      <c r="F325" s="7"/>
      <c r="G325" s="7"/>
      <c r="H325" s="10"/>
      <c r="I325" s="10"/>
      <c r="J325" s="10"/>
      <c r="K325" s="10"/>
      <c r="L325" s="10"/>
      <c r="M325" s="10"/>
      <c r="N325" s="7"/>
      <c r="O325" s="7"/>
      <c r="P325" s="7"/>
      <c r="Q325" s="7"/>
      <c r="R325" s="7"/>
      <c r="S325" s="7"/>
      <c r="T325" s="7"/>
      <c r="U325" s="7"/>
      <c r="V325" s="7"/>
    </row>
    <row r="326" spans="1:22" ht="12.75" customHeight="1" x14ac:dyDescent="0.25">
      <c r="A326" s="10"/>
      <c r="B326" s="10"/>
      <c r="C326" s="7"/>
      <c r="D326" s="7"/>
      <c r="E326" s="7"/>
      <c r="F326" s="7"/>
      <c r="G326" s="7"/>
      <c r="H326" s="10"/>
      <c r="I326" s="10"/>
      <c r="J326" s="10"/>
      <c r="K326" s="10"/>
      <c r="L326" s="10"/>
      <c r="M326" s="10"/>
      <c r="N326" s="7"/>
      <c r="O326" s="7"/>
      <c r="P326" s="7"/>
      <c r="Q326" s="7"/>
      <c r="R326" s="7"/>
      <c r="S326" s="7"/>
      <c r="T326" s="7"/>
      <c r="U326" s="7"/>
      <c r="V326" s="7"/>
    </row>
    <row r="327" spans="1:22" ht="12.75" customHeight="1" x14ac:dyDescent="0.25">
      <c r="A327" s="10"/>
      <c r="B327" s="10"/>
      <c r="C327" s="7"/>
      <c r="D327" s="7"/>
      <c r="E327" s="7"/>
      <c r="F327" s="7"/>
      <c r="G327" s="7"/>
      <c r="H327" s="10"/>
      <c r="I327" s="10"/>
      <c r="J327" s="10"/>
      <c r="K327" s="10"/>
      <c r="L327" s="10"/>
      <c r="M327" s="10"/>
      <c r="N327" s="7"/>
      <c r="O327" s="7"/>
      <c r="P327" s="7"/>
      <c r="Q327" s="7"/>
      <c r="R327" s="7"/>
      <c r="S327" s="7"/>
      <c r="T327" s="7"/>
      <c r="U327" s="7"/>
      <c r="V327" s="7"/>
    </row>
    <row r="328" spans="1:22" ht="12.75" customHeight="1" x14ac:dyDescent="0.25">
      <c r="A328" s="10"/>
      <c r="B328" s="10"/>
      <c r="C328" s="7"/>
      <c r="D328" s="7"/>
      <c r="E328" s="7"/>
      <c r="F328" s="7"/>
      <c r="G328" s="7"/>
      <c r="H328" s="10"/>
      <c r="I328" s="10"/>
      <c r="J328" s="10"/>
      <c r="K328" s="10"/>
      <c r="L328" s="10"/>
      <c r="M328" s="10"/>
      <c r="N328" s="7"/>
      <c r="O328" s="7"/>
      <c r="P328" s="7"/>
      <c r="Q328" s="7"/>
      <c r="R328" s="7"/>
      <c r="S328" s="7"/>
      <c r="T328" s="7"/>
      <c r="U328" s="7"/>
      <c r="V328" s="7"/>
    </row>
    <row r="329" spans="1:22" ht="12.75" customHeight="1" x14ac:dyDescent="0.25">
      <c r="A329" s="10"/>
      <c r="B329" s="10"/>
      <c r="C329" s="7"/>
      <c r="D329" s="7"/>
      <c r="E329" s="7"/>
      <c r="F329" s="7"/>
      <c r="G329" s="7"/>
      <c r="H329" s="10"/>
      <c r="I329" s="10"/>
      <c r="J329" s="10"/>
      <c r="K329" s="10"/>
      <c r="L329" s="10"/>
      <c r="M329" s="10"/>
      <c r="N329" s="7"/>
      <c r="O329" s="7"/>
      <c r="P329" s="7"/>
      <c r="Q329" s="7"/>
      <c r="R329" s="7"/>
      <c r="S329" s="7"/>
      <c r="T329" s="7"/>
      <c r="U329" s="7"/>
      <c r="V329" s="7"/>
    </row>
    <row r="330" spans="1:22" ht="12.75" customHeight="1" x14ac:dyDescent="0.25">
      <c r="A330" s="10"/>
      <c r="B330" s="10"/>
      <c r="C330" s="7"/>
      <c r="D330" s="7"/>
      <c r="E330" s="7"/>
      <c r="F330" s="7"/>
      <c r="G330" s="7"/>
      <c r="H330" s="10"/>
      <c r="I330" s="10"/>
      <c r="J330" s="10"/>
      <c r="K330" s="10"/>
      <c r="L330" s="10"/>
      <c r="M330" s="10"/>
      <c r="N330" s="7"/>
      <c r="O330" s="7"/>
      <c r="P330" s="7"/>
      <c r="Q330" s="7"/>
      <c r="R330" s="7"/>
      <c r="S330" s="7"/>
      <c r="T330" s="7"/>
      <c r="U330" s="7"/>
      <c r="V330" s="7"/>
    </row>
    <row r="331" spans="1:22" ht="12.75" customHeight="1" x14ac:dyDescent="0.25">
      <c r="A331" s="10"/>
      <c r="B331" s="10"/>
      <c r="C331" s="7"/>
      <c r="D331" s="7"/>
      <c r="E331" s="7"/>
      <c r="F331" s="7"/>
      <c r="G331" s="7"/>
      <c r="H331" s="10"/>
      <c r="I331" s="10"/>
      <c r="J331" s="10"/>
      <c r="K331" s="10"/>
      <c r="L331" s="10"/>
      <c r="M331" s="10"/>
      <c r="N331" s="7"/>
      <c r="O331" s="7"/>
      <c r="P331" s="7"/>
      <c r="Q331" s="7"/>
      <c r="R331" s="7"/>
      <c r="S331" s="7"/>
      <c r="T331" s="7"/>
      <c r="U331" s="7"/>
      <c r="V331" s="7"/>
    </row>
    <row r="332" spans="1:22" ht="12.75" customHeight="1" x14ac:dyDescent="0.25">
      <c r="A332" s="10"/>
      <c r="B332" s="10"/>
      <c r="C332" s="7"/>
      <c r="D332" s="7"/>
      <c r="E332" s="7"/>
      <c r="F332" s="7"/>
      <c r="G332" s="7"/>
      <c r="H332" s="10"/>
      <c r="I332" s="10"/>
      <c r="J332" s="10"/>
      <c r="K332" s="10"/>
      <c r="L332" s="10"/>
      <c r="M332" s="10"/>
      <c r="N332" s="7"/>
      <c r="O332" s="7"/>
      <c r="P332" s="7"/>
      <c r="Q332" s="7"/>
      <c r="R332" s="7"/>
      <c r="S332" s="7"/>
      <c r="T332" s="7"/>
      <c r="U332" s="7"/>
      <c r="V332" s="7"/>
    </row>
    <row r="333" spans="1:22" ht="12.75" customHeight="1" x14ac:dyDescent="0.25">
      <c r="A333" s="10"/>
      <c r="B333" s="10"/>
      <c r="C333" s="7"/>
      <c r="D333" s="7"/>
      <c r="E333" s="7"/>
      <c r="F333" s="7"/>
      <c r="G333" s="7"/>
      <c r="H333" s="10"/>
      <c r="I333" s="10"/>
      <c r="J333" s="10"/>
      <c r="K333" s="10"/>
      <c r="L333" s="10"/>
      <c r="M333" s="10"/>
      <c r="N333" s="7"/>
      <c r="O333" s="7"/>
      <c r="P333" s="7"/>
      <c r="Q333" s="7"/>
      <c r="R333" s="7"/>
      <c r="S333" s="7"/>
      <c r="T333" s="7"/>
      <c r="U333" s="7"/>
      <c r="V333" s="7"/>
    </row>
    <row r="334" spans="1:22" ht="12.75" customHeight="1" x14ac:dyDescent="0.25">
      <c r="A334" s="10"/>
      <c r="B334" s="10"/>
      <c r="C334" s="7"/>
      <c r="D334" s="7"/>
      <c r="E334" s="7"/>
      <c r="F334" s="7"/>
      <c r="G334" s="7"/>
      <c r="H334" s="10"/>
      <c r="I334" s="10"/>
      <c r="J334" s="10"/>
      <c r="K334" s="10"/>
      <c r="L334" s="10"/>
      <c r="M334" s="10"/>
      <c r="N334" s="7"/>
      <c r="O334" s="7"/>
      <c r="P334" s="7"/>
      <c r="Q334" s="7"/>
      <c r="R334" s="7"/>
      <c r="S334" s="7"/>
      <c r="T334" s="7"/>
      <c r="U334" s="7"/>
      <c r="V334" s="7"/>
    </row>
    <row r="335" spans="1:22" ht="12.75" customHeight="1" x14ac:dyDescent="0.25">
      <c r="A335" s="10"/>
      <c r="B335" s="10"/>
      <c r="C335" s="7"/>
      <c r="D335" s="7"/>
      <c r="E335" s="7"/>
      <c r="F335" s="7"/>
      <c r="G335" s="7"/>
      <c r="H335" s="10"/>
      <c r="I335" s="10"/>
      <c r="J335" s="10"/>
      <c r="K335" s="10"/>
      <c r="L335" s="10"/>
      <c r="M335" s="10"/>
      <c r="N335" s="7"/>
      <c r="O335" s="7"/>
      <c r="P335" s="7"/>
      <c r="Q335" s="7"/>
      <c r="R335" s="7"/>
      <c r="S335" s="7"/>
      <c r="T335" s="7"/>
      <c r="U335" s="7"/>
      <c r="V335" s="7"/>
    </row>
    <row r="336" spans="1:22" ht="12.75" customHeight="1" x14ac:dyDescent="0.25">
      <c r="A336" s="10"/>
      <c r="B336" s="10"/>
      <c r="C336" s="7"/>
      <c r="D336" s="7"/>
      <c r="E336" s="7"/>
      <c r="F336" s="7"/>
      <c r="G336" s="7"/>
      <c r="H336" s="10"/>
      <c r="I336" s="10"/>
      <c r="J336" s="10"/>
      <c r="K336" s="10"/>
      <c r="L336" s="10"/>
      <c r="M336" s="10"/>
      <c r="N336" s="7"/>
      <c r="O336" s="7"/>
      <c r="P336" s="7"/>
      <c r="Q336" s="7"/>
      <c r="R336" s="7"/>
      <c r="S336" s="7"/>
      <c r="T336" s="7"/>
      <c r="U336" s="7"/>
      <c r="V336" s="7"/>
    </row>
    <row r="337" spans="1:22" ht="12.75" customHeight="1" x14ac:dyDescent="0.25">
      <c r="A337" s="10"/>
      <c r="B337" s="10"/>
      <c r="C337" s="7"/>
      <c r="D337" s="7"/>
      <c r="E337" s="7"/>
      <c r="F337" s="7"/>
      <c r="G337" s="7"/>
      <c r="H337" s="10"/>
      <c r="I337" s="10"/>
      <c r="J337" s="10"/>
      <c r="K337" s="10"/>
      <c r="L337" s="10"/>
      <c r="M337" s="10"/>
      <c r="N337" s="7"/>
      <c r="O337" s="7"/>
      <c r="P337" s="7"/>
      <c r="Q337" s="7"/>
      <c r="R337" s="7"/>
      <c r="S337" s="7"/>
      <c r="T337" s="7"/>
      <c r="U337" s="7"/>
      <c r="V337" s="7"/>
    </row>
    <row r="338" spans="1:22" ht="12.75" customHeight="1" x14ac:dyDescent="0.25">
      <c r="A338" s="10"/>
      <c r="B338" s="10"/>
      <c r="C338" s="7"/>
      <c r="D338" s="7"/>
      <c r="E338" s="7"/>
      <c r="F338" s="7"/>
      <c r="G338" s="7"/>
      <c r="H338" s="10"/>
      <c r="I338" s="10"/>
      <c r="J338" s="10"/>
      <c r="K338" s="10"/>
      <c r="L338" s="10"/>
      <c r="M338" s="10"/>
      <c r="N338" s="7"/>
      <c r="O338" s="7"/>
      <c r="P338" s="7"/>
      <c r="Q338" s="7"/>
      <c r="R338" s="7"/>
      <c r="S338" s="7"/>
      <c r="T338" s="7"/>
      <c r="U338" s="7"/>
      <c r="V338" s="7"/>
    </row>
    <row r="339" spans="1:22" ht="12.75" customHeight="1" x14ac:dyDescent="0.25">
      <c r="A339" s="10"/>
      <c r="B339" s="10"/>
      <c r="C339" s="7"/>
      <c r="D339" s="7"/>
      <c r="E339" s="7"/>
      <c r="F339" s="7"/>
      <c r="G339" s="7"/>
      <c r="H339" s="10"/>
      <c r="I339" s="10"/>
      <c r="J339" s="10"/>
      <c r="K339" s="10"/>
      <c r="L339" s="10"/>
      <c r="M339" s="10"/>
      <c r="N339" s="7"/>
      <c r="O339" s="7"/>
      <c r="P339" s="7"/>
      <c r="Q339" s="7"/>
      <c r="R339" s="7"/>
      <c r="S339" s="7"/>
      <c r="T339" s="7"/>
      <c r="U339" s="7"/>
      <c r="V339" s="7"/>
    </row>
    <row r="340" spans="1:22" ht="12.75" customHeight="1" x14ac:dyDescent="0.25">
      <c r="A340" s="10"/>
      <c r="B340" s="10"/>
      <c r="C340" s="7"/>
      <c r="D340" s="7"/>
      <c r="E340" s="7"/>
      <c r="F340" s="7"/>
      <c r="G340" s="7"/>
      <c r="H340" s="10"/>
      <c r="I340" s="10"/>
      <c r="J340" s="10"/>
      <c r="K340" s="10"/>
      <c r="L340" s="10"/>
      <c r="M340" s="10"/>
      <c r="N340" s="7"/>
      <c r="O340" s="7"/>
      <c r="P340" s="7"/>
      <c r="Q340" s="7"/>
      <c r="R340" s="7"/>
      <c r="S340" s="7"/>
      <c r="T340" s="7"/>
      <c r="U340" s="7"/>
      <c r="V340" s="7"/>
    </row>
    <row r="341" spans="1:22" ht="12.75" customHeight="1" x14ac:dyDescent="0.25">
      <c r="A341" s="10"/>
      <c r="B341" s="10"/>
      <c r="C341" s="7"/>
      <c r="D341" s="7"/>
      <c r="E341" s="7"/>
      <c r="F341" s="7"/>
      <c r="G341" s="7"/>
      <c r="H341" s="10"/>
      <c r="I341" s="10"/>
      <c r="J341" s="10"/>
      <c r="K341" s="10"/>
      <c r="L341" s="10"/>
      <c r="M341" s="10"/>
      <c r="N341" s="7"/>
      <c r="O341" s="7"/>
      <c r="P341" s="7"/>
      <c r="Q341" s="7"/>
      <c r="R341" s="7"/>
      <c r="S341" s="7"/>
      <c r="T341" s="7"/>
      <c r="U341" s="7"/>
      <c r="V341" s="7"/>
    </row>
    <row r="342" spans="1:22" ht="12.75" customHeight="1" x14ac:dyDescent="0.25">
      <c r="A342" s="10"/>
      <c r="B342" s="10"/>
      <c r="C342" s="7"/>
      <c r="D342" s="7"/>
      <c r="E342" s="7"/>
      <c r="F342" s="7"/>
      <c r="G342" s="7"/>
      <c r="H342" s="10"/>
      <c r="I342" s="10"/>
      <c r="J342" s="10"/>
      <c r="K342" s="10"/>
      <c r="L342" s="10"/>
      <c r="M342" s="10"/>
      <c r="N342" s="7"/>
      <c r="O342" s="7"/>
      <c r="P342" s="7"/>
      <c r="Q342" s="7"/>
      <c r="R342" s="7"/>
      <c r="S342" s="7"/>
      <c r="T342" s="7"/>
      <c r="U342" s="7"/>
      <c r="V342" s="7"/>
    </row>
    <row r="343" spans="1:22" ht="12.75" customHeight="1" x14ac:dyDescent="0.25">
      <c r="A343" s="10"/>
      <c r="B343" s="10"/>
      <c r="C343" s="7"/>
      <c r="D343" s="7"/>
      <c r="E343" s="7"/>
      <c r="F343" s="7"/>
      <c r="G343" s="7"/>
      <c r="H343" s="10"/>
      <c r="I343" s="10"/>
      <c r="J343" s="10"/>
      <c r="K343" s="10"/>
      <c r="L343" s="10"/>
      <c r="M343" s="10"/>
      <c r="N343" s="7"/>
      <c r="O343" s="7"/>
      <c r="P343" s="7"/>
      <c r="Q343" s="7"/>
      <c r="R343" s="7"/>
      <c r="S343" s="7"/>
      <c r="T343" s="7"/>
      <c r="U343" s="7"/>
      <c r="V343" s="7"/>
    </row>
    <row r="344" spans="1:22" ht="12.75" customHeight="1" x14ac:dyDescent="0.25">
      <c r="A344" s="10"/>
      <c r="B344" s="10"/>
      <c r="C344" s="7"/>
      <c r="D344" s="7"/>
      <c r="E344" s="7"/>
      <c r="F344" s="7"/>
      <c r="G344" s="7"/>
      <c r="H344" s="10"/>
      <c r="I344" s="10"/>
      <c r="J344" s="10"/>
      <c r="K344" s="10"/>
      <c r="L344" s="10"/>
      <c r="M344" s="10"/>
      <c r="N344" s="7"/>
      <c r="O344" s="7"/>
      <c r="P344" s="7"/>
      <c r="Q344" s="7"/>
      <c r="R344" s="7"/>
      <c r="S344" s="7"/>
      <c r="T344" s="7"/>
      <c r="U344" s="7"/>
      <c r="V344" s="7"/>
    </row>
    <row r="345" spans="1:22" ht="12.75" customHeight="1" x14ac:dyDescent="0.25">
      <c r="A345" s="10"/>
      <c r="B345" s="10"/>
      <c r="C345" s="7"/>
      <c r="D345" s="7"/>
      <c r="E345" s="7"/>
      <c r="F345" s="7"/>
      <c r="G345" s="7"/>
      <c r="H345" s="10"/>
      <c r="I345" s="10"/>
      <c r="J345" s="10"/>
      <c r="K345" s="10"/>
      <c r="L345" s="10"/>
      <c r="M345" s="10"/>
      <c r="N345" s="7"/>
      <c r="O345" s="7"/>
      <c r="P345" s="7"/>
      <c r="Q345" s="7"/>
      <c r="R345" s="7"/>
      <c r="S345" s="7"/>
      <c r="T345" s="7"/>
      <c r="U345" s="7"/>
      <c r="V345" s="7"/>
    </row>
    <row r="346" spans="1:22" ht="12.75" customHeight="1" x14ac:dyDescent="0.25">
      <c r="A346" s="10"/>
      <c r="B346" s="10"/>
      <c r="C346" s="7"/>
      <c r="D346" s="7"/>
      <c r="E346" s="7"/>
      <c r="F346" s="7"/>
      <c r="G346" s="7"/>
      <c r="H346" s="10"/>
      <c r="I346" s="10"/>
      <c r="J346" s="10"/>
      <c r="K346" s="10"/>
      <c r="L346" s="10"/>
      <c r="M346" s="10"/>
      <c r="N346" s="7"/>
      <c r="O346" s="7"/>
      <c r="P346" s="7"/>
      <c r="Q346" s="7"/>
      <c r="R346" s="7"/>
      <c r="S346" s="7"/>
      <c r="T346" s="7"/>
      <c r="U346" s="7"/>
      <c r="V346" s="7"/>
    </row>
    <row r="347" spans="1:22" ht="12.75" customHeight="1" x14ac:dyDescent="0.25">
      <c r="A347" s="10"/>
      <c r="B347" s="10"/>
      <c r="C347" s="7"/>
      <c r="D347" s="7"/>
      <c r="E347" s="7"/>
      <c r="F347" s="7"/>
      <c r="G347" s="7"/>
      <c r="H347" s="10"/>
      <c r="I347" s="10"/>
      <c r="J347" s="10"/>
      <c r="K347" s="10"/>
      <c r="L347" s="10"/>
      <c r="M347" s="10"/>
      <c r="N347" s="7"/>
      <c r="O347" s="7"/>
      <c r="P347" s="7"/>
      <c r="Q347" s="7"/>
      <c r="R347" s="7"/>
      <c r="S347" s="7"/>
      <c r="T347" s="7"/>
      <c r="U347" s="7"/>
      <c r="V347" s="7"/>
    </row>
    <row r="348" spans="1:22" ht="12.75" customHeight="1" x14ac:dyDescent="0.25">
      <c r="A348" s="10"/>
      <c r="B348" s="10"/>
      <c r="C348" s="7"/>
      <c r="D348" s="7"/>
      <c r="E348" s="7"/>
      <c r="F348" s="7"/>
      <c r="G348" s="7"/>
      <c r="H348" s="10"/>
      <c r="I348" s="10"/>
      <c r="J348" s="10"/>
      <c r="K348" s="10"/>
      <c r="L348" s="10"/>
      <c r="M348" s="10"/>
      <c r="N348" s="7"/>
      <c r="O348" s="7"/>
      <c r="P348" s="7"/>
      <c r="Q348" s="7"/>
      <c r="R348" s="7"/>
      <c r="S348" s="7"/>
      <c r="T348" s="7"/>
      <c r="U348" s="7"/>
      <c r="V348" s="7"/>
    </row>
    <row r="349" spans="1:22" ht="12.75" customHeight="1" x14ac:dyDescent="0.25">
      <c r="A349" s="10"/>
      <c r="B349" s="10"/>
      <c r="C349" s="7"/>
      <c r="D349" s="7"/>
      <c r="E349" s="7"/>
      <c r="F349" s="7"/>
      <c r="G349" s="7"/>
      <c r="H349" s="10"/>
      <c r="I349" s="10"/>
      <c r="J349" s="10"/>
      <c r="K349" s="10"/>
      <c r="L349" s="10"/>
      <c r="M349" s="10"/>
      <c r="N349" s="7"/>
      <c r="O349" s="7"/>
      <c r="P349" s="7"/>
      <c r="Q349" s="7"/>
      <c r="R349" s="7"/>
      <c r="S349" s="7"/>
      <c r="T349" s="7"/>
      <c r="U349" s="7"/>
      <c r="V349" s="7"/>
    </row>
    <row r="350" spans="1:22" ht="12.75" customHeight="1" x14ac:dyDescent="0.25">
      <c r="A350" s="10"/>
      <c r="B350" s="10"/>
      <c r="C350" s="7"/>
      <c r="D350" s="7"/>
      <c r="E350" s="7"/>
      <c r="F350" s="7"/>
      <c r="G350" s="7"/>
      <c r="H350" s="10"/>
      <c r="I350" s="10"/>
      <c r="J350" s="10"/>
      <c r="K350" s="10"/>
      <c r="L350" s="10"/>
      <c r="M350" s="10"/>
      <c r="N350" s="7"/>
      <c r="O350" s="7"/>
      <c r="P350" s="7"/>
      <c r="Q350" s="7"/>
      <c r="R350" s="7"/>
      <c r="S350" s="7"/>
      <c r="T350" s="7"/>
      <c r="U350" s="7"/>
      <c r="V350" s="7"/>
    </row>
    <row r="351" spans="1:22" ht="12.75" customHeight="1" x14ac:dyDescent="0.25">
      <c r="A351" s="10"/>
      <c r="B351" s="10"/>
      <c r="C351" s="7"/>
      <c r="D351" s="7"/>
      <c r="E351" s="7"/>
      <c r="F351" s="7"/>
      <c r="G351" s="7"/>
      <c r="H351" s="10"/>
      <c r="I351" s="10"/>
      <c r="J351" s="10"/>
      <c r="K351" s="10"/>
      <c r="L351" s="10"/>
      <c r="M351" s="10"/>
      <c r="N351" s="7"/>
      <c r="O351" s="7"/>
      <c r="P351" s="7"/>
      <c r="Q351" s="7"/>
      <c r="R351" s="7"/>
      <c r="S351" s="7"/>
      <c r="T351" s="7"/>
      <c r="U351" s="7"/>
      <c r="V351" s="7"/>
    </row>
    <row r="352" spans="1:22" ht="12.75" customHeight="1" x14ac:dyDescent="0.25">
      <c r="A352" s="10"/>
      <c r="B352" s="10"/>
      <c r="C352" s="7"/>
      <c r="D352" s="7"/>
      <c r="E352" s="7"/>
      <c r="F352" s="7"/>
      <c r="G352" s="7"/>
      <c r="H352" s="10"/>
      <c r="I352" s="10"/>
      <c r="J352" s="10"/>
      <c r="K352" s="10"/>
      <c r="L352" s="10"/>
      <c r="M352" s="10"/>
      <c r="N352" s="7"/>
      <c r="O352" s="7"/>
      <c r="P352" s="7"/>
      <c r="Q352" s="7"/>
      <c r="R352" s="7"/>
      <c r="S352" s="7"/>
      <c r="T352" s="7"/>
      <c r="U352" s="7"/>
      <c r="V352" s="7"/>
    </row>
    <row r="353" spans="1:22" ht="12.75" customHeight="1" x14ac:dyDescent="0.25">
      <c r="A353" s="10"/>
      <c r="B353" s="10"/>
      <c r="C353" s="7"/>
      <c r="D353" s="7"/>
      <c r="E353" s="7"/>
      <c r="F353" s="7"/>
      <c r="G353" s="7"/>
      <c r="H353" s="10"/>
      <c r="I353" s="10"/>
      <c r="J353" s="10"/>
      <c r="K353" s="10"/>
      <c r="L353" s="10"/>
      <c r="M353" s="10"/>
      <c r="N353" s="7"/>
      <c r="O353" s="7"/>
      <c r="P353" s="7"/>
      <c r="Q353" s="7"/>
      <c r="R353" s="7"/>
      <c r="S353" s="7"/>
      <c r="T353" s="7"/>
      <c r="U353" s="7"/>
      <c r="V353" s="7"/>
    </row>
    <row r="354" spans="1:22" ht="12.75" customHeight="1" x14ac:dyDescent="0.25">
      <c r="A354" s="10"/>
      <c r="B354" s="10"/>
      <c r="C354" s="7"/>
      <c r="D354" s="7"/>
      <c r="E354" s="7"/>
      <c r="F354" s="7"/>
      <c r="G354" s="7"/>
      <c r="H354" s="10"/>
      <c r="I354" s="10"/>
      <c r="J354" s="10"/>
      <c r="K354" s="10"/>
      <c r="L354" s="10"/>
      <c r="M354" s="10"/>
      <c r="N354" s="7"/>
      <c r="O354" s="7"/>
      <c r="P354" s="7"/>
      <c r="Q354" s="7"/>
      <c r="R354" s="7"/>
      <c r="S354" s="7"/>
      <c r="T354" s="7"/>
      <c r="U354" s="7"/>
      <c r="V354" s="7"/>
    </row>
    <row r="355" spans="1:22" ht="12.75" customHeight="1" x14ac:dyDescent="0.25">
      <c r="A355" s="10"/>
      <c r="B355" s="10"/>
      <c r="C355" s="7"/>
      <c r="D355" s="7"/>
      <c r="E355" s="7"/>
      <c r="F355" s="7"/>
      <c r="G355" s="7"/>
      <c r="H355" s="10"/>
      <c r="I355" s="10"/>
      <c r="J355" s="10"/>
      <c r="K355" s="10"/>
      <c r="L355" s="10"/>
      <c r="M355" s="10"/>
      <c r="N355" s="7"/>
      <c r="O355" s="7"/>
      <c r="P355" s="7"/>
      <c r="Q355" s="7"/>
      <c r="R355" s="7"/>
      <c r="S355" s="7"/>
      <c r="T355" s="7"/>
      <c r="U355" s="7"/>
      <c r="V355" s="7"/>
    </row>
    <row r="356" spans="1:22" ht="12.75" customHeight="1" x14ac:dyDescent="0.25">
      <c r="A356" s="10"/>
      <c r="B356" s="10"/>
      <c r="C356" s="7"/>
      <c r="D356" s="7"/>
      <c r="E356" s="7"/>
      <c r="F356" s="7"/>
      <c r="G356" s="7"/>
      <c r="H356" s="10"/>
      <c r="I356" s="10"/>
      <c r="J356" s="10"/>
      <c r="K356" s="10"/>
      <c r="L356" s="10"/>
      <c r="M356" s="10"/>
      <c r="N356" s="7"/>
      <c r="O356" s="7"/>
      <c r="P356" s="7"/>
      <c r="Q356" s="7"/>
      <c r="R356" s="7"/>
      <c r="S356" s="7"/>
      <c r="T356" s="7"/>
      <c r="U356" s="7"/>
      <c r="V356" s="7"/>
    </row>
    <row r="357" spans="1:22" ht="12.75" customHeight="1" x14ac:dyDescent="0.25">
      <c r="A357" s="10"/>
      <c r="B357" s="10"/>
      <c r="C357" s="7"/>
      <c r="D357" s="7"/>
      <c r="E357" s="7"/>
      <c r="F357" s="7"/>
      <c r="G357" s="7"/>
      <c r="H357" s="10"/>
      <c r="I357" s="10"/>
      <c r="J357" s="10"/>
      <c r="K357" s="10"/>
      <c r="L357" s="10"/>
      <c r="M357" s="10"/>
      <c r="N357" s="7"/>
      <c r="O357" s="7"/>
      <c r="P357" s="7"/>
      <c r="Q357" s="7"/>
      <c r="R357" s="7"/>
      <c r="S357" s="7"/>
      <c r="T357" s="7"/>
      <c r="U357" s="7"/>
      <c r="V357" s="7"/>
    </row>
    <row r="358" spans="1:22" ht="12.75" customHeight="1" x14ac:dyDescent="0.25">
      <c r="A358" s="10"/>
      <c r="B358" s="10"/>
      <c r="C358" s="7"/>
      <c r="D358" s="7"/>
      <c r="E358" s="7"/>
      <c r="F358" s="7"/>
      <c r="G358" s="7"/>
      <c r="H358" s="10"/>
      <c r="I358" s="10"/>
      <c r="J358" s="10"/>
      <c r="K358" s="10"/>
      <c r="L358" s="10"/>
      <c r="M358" s="10"/>
      <c r="N358" s="7"/>
      <c r="O358" s="7"/>
      <c r="P358" s="7"/>
      <c r="Q358" s="7"/>
      <c r="R358" s="7"/>
      <c r="S358" s="7"/>
      <c r="T358" s="7"/>
      <c r="U358" s="7"/>
      <c r="V358" s="7"/>
    </row>
    <row r="359" spans="1:22" ht="12.75" customHeight="1" x14ac:dyDescent="0.25">
      <c r="A359" s="10"/>
      <c r="B359" s="10"/>
      <c r="C359" s="7"/>
      <c r="D359" s="7"/>
      <c r="E359" s="7"/>
      <c r="F359" s="7"/>
      <c r="G359" s="7"/>
      <c r="H359" s="10"/>
      <c r="I359" s="10"/>
      <c r="J359" s="10"/>
      <c r="K359" s="10"/>
      <c r="L359" s="10"/>
      <c r="M359" s="10"/>
      <c r="N359" s="7"/>
      <c r="O359" s="7"/>
      <c r="P359" s="7"/>
      <c r="Q359" s="7"/>
      <c r="R359" s="7"/>
      <c r="S359" s="7"/>
      <c r="T359" s="7"/>
      <c r="U359" s="7"/>
      <c r="V359" s="7"/>
    </row>
    <row r="360" spans="1:22" ht="12.75" customHeight="1" x14ac:dyDescent="0.25">
      <c r="A360" s="10"/>
      <c r="B360" s="10"/>
      <c r="C360" s="7"/>
      <c r="D360" s="7"/>
      <c r="E360" s="7"/>
      <c r="F360" s="7"/>
      <c r="G360" s="7"/>
      <c r="H360" s="10"/>
      <c r="I360" s="10"/>
      <c r="J360" s="10"/>
      <c r="K360" s="10"/>
      <c r="L360" s="10"/>
      <c r="M360" s="10"/>
      <c r="N360" s="7"/>
      <c r="O360" s="7"/>
      <c r="P360" s="7"/>
      <c r="Q360" s="7"/>
      <c r="R360" s="7"/>
      <c r="S360" s="7"/>
      <c r="T360" s="7"/>
      <c r="U360" s="7"/>
      <c r="V360" s="7"/>
    </row>
    <row r="361" spans="1:22" ht="12.75" customHeight="1" x14ac:dyDescent="0.25">
      <c r="A361" s="10"/>
      <c r="B361" s="10"/>
      <c r="C361" s="7"/>
      <c r="D361" s="7"/>
      <c r="E361" s="7"/>
      <c r="F361" s="7"/>
      <c r="G361" s="7"/>
      <c r="H361" s="10"/>
      <c r="I361" s="10"/>
      <c r="J361" s="10"/>
      <c r="K361" s="10"/>
      <c r="L361" s="10"/>
      <c r="M361" s="10"/>
      <c r="N361" s="7"/>
      <c r="O361" s="7"/>
      <c r="P361" s="7"/>
      <c r="Q361" s="7"/>
      <c r="R361" s="7"/>
      <c r="S361" s="7"/>
      <c r="T361" s="7"/>
      <c r="U361" s="7"/>
      <c r="V361" s="7"/>
    </row>
    <row r="362" spans="1:22" ht="12.75" customHeight="1" x14ac:dyDescent="0.25">
      <c r="A362" s="10"/>
      <c r="B362" s="10"/>
      <c r="C362" s="7"/>
      <c r="D362" s="7"/>
      <c r="E362" s="7"/>
      <c r="F362" s="7"/>
      <c r="G362" s="7"/>
      <c r="H362" s="10"/>
      <c r="I362" s="10"/>
      <c r="J362" s="10"/>
      <c r="K362" s="10"/>
      <c r="L362" s="10"/>
      <c r="M362" s="10"/>
      <c r="N362" s="7"/>
      <c r="O362" s="7"/>
      <c r="P362" s="7"/>
      <c r="Q362" s="7"/>
      <c r="R362" s="7"/>
      <c r="S362" s="7"/>
      <c r="T362" s="7"/>
      <c r="U362" s="7"/>
      <c r="V362" s="7"/>
    </row>
    <row r="363" spans="1:22" ht="12.75" customHeight="1" x14ac:dyDescent="0.25">
      <c r="A363" s="10"/>
      <c r="B363" s="10"/>
      <c r="C363" s="7"/>
      <c r="D363" s="7"/>
      <c r="E363" s="7"/>
      <c r="F363" s="7"/>
      <c r="G363" s="7"/>
      <c r="H363" s="10"/>
      <c r="I363" s="10"/>
      <c r="J363" s="10"/>
      <c r="K363" s="10"/>
      <c r="L363" s="10"/>
      <c r="M363" s="10"/>
      <c r="N363" s="7"/>
      <c r="O363" s="7"/>
      <c r="P363" s="7"/>
      <c r="Q363" s="7"/>
      <c r="R363" s="7"/>
      <c r="S363" s="7"/>
      <c r="T363" s="7"/>
      <c r="U363" s="7"/>
      <c r="V363" s="7"/>
    </row>
    <row r="364" spans="1:22" ht="12.75" customHeight="1" x14ac:dyDescent="0.25">
      <c r="A364" s="10"/>
      <c r="B364" s="10"/>
      <c r="C364" s="7"/>
      <c r="D364" s="7"/>
      <c r="E364" s="7"/>
      <c r="F364" s="7"/>
      <c r="G364" s="7"/>
      <c r="H364" s="10"/>
      <c r="I364" s="10"/>
      <c r="J364" s="10"/>
      <c r="K364" s="10"/>
      <c r="L364" s="10"/>
      <c r="M364" s="10"/>
      <c r="N364" s="7"/>
      <c r="O364" s="7"/>
      <c r="P364" s="7"/>
      <c r="Q364" s="7"/>
      <c r="R364" s="7"/>
      <c r="S364" s="7"/>
      <c r="T364" s="7"/>
      <c r="U364" s="7"/>
      <c r="V364" s="7"/>
    </row>
    <row r="365" spans="1:22" ht="12.75" customHeight="1" x14ac:dyDescent="0.25">
      <c r="A365" s="10"/>
      <c r="B365" s="10"/>
      <c r="C365" s="7"/>
      <c r="D365" s="7"/>
      <c r="E365" s="7"/>
      <c r="F365" s="7"/>
      <c r="G365" s="7"/>
      <c r="H365" s="10"/>
      <c r="I365" s="10"/>
      <c r="J365" s="10"/>
      <c r="K365" s="10"/>
      <c r="L365" s="10"/>
      <c r="M365" s="10"/>
      <c r="N365" s="7"/>
      <c r="O365" s="7"/>
      <c r="P365" s="7"/>
      <c r="Q365" s="7"/>
      <c r="R365" s="7"/>
      <c r="S365" s="7"/>
      <c r="T365" s="7"/>
      <c r="U365" s="7"/>
      <c r="V365" s="7"/>
    </row>
    <row r="366" spans="1:22" ht="12.75" customHeight="1" x14ac:dyDescent="0.25">
      <c r="A366" s="10"/>
      <c r="B366" s="10"/>
      <c r="C366" s="7"/>
      <c r="D366" s="7"/>
      <c r="E366" s="7"/>
      <c r="F366" s="7"/>
      <c r="G366" s="7"/>
      <c r="H366" s="10"/>
      <c r="I366" s="10"/>
      <c r="J366" s="10"/>
      <c r="K366" s="10"/>
      <c r="L366" s="10"/>
      <c r="M366" s="10"/>
      <c r="N366" s="7"/>
      <c r="O366" s="7"/>
      <c r="P366" s="7"/>
      <c r="Q366" s="7"/>
      <c r="R366" s="7"/>
      <c r="S366" s="7"/>
      <c r="T366" s="7"/>
      <c r="U366" s="7"/>
      <c r="V366" s="7"/>
    </row>
    <row r="367" spans="1:22" ht="12.75" customHeight="1" x14ac:dyDescent="0.25">
      <c r="A367" s="10"/>
      <c r="B367" s="10"/>
      <c r="C367" s="7"/>
      <c r="D367" s="7"/>
      <c r="E367" s="7"/>
      <c r="F367" s="7"/>
      <c r="G367" s="7"/>
      <c r="H367" s="10"/>
      <c r="I367" s="10"/>
      <c r="J367" s="10"/>
      <c r="K367" s="10"/>
      <c r="L367" s="10"/>
      <c r="M367" s="10"/>
      <c r="N367" s="7"/>
      <c r="O367" s="7"/>
      <c r="P367" s="7"/>
      <c r="Q367" s="7"/>
      <c r="R367" s="7"/>
      <c r="S367" s="7"/>
      <c r="T367" s="7"/>
      <c r="U367" s="7"/>
      <c r="V367" s="7"/>
    </row>
    <row r="368" spans="1:22" ht="12.75" customHeight="1" x14ac:dyDescent="0.25">
      <c r="A368" s="10"/>
      <c r="B368" s="10"/>
      <c r="C368" s="7"/>
      <c r="D368" s="7"/>
      <c r="E368" s="7"/>
      <c r="F368" s="7"/>
      <c r="G368" s="7"/>
      <c r="H368" s="10"/>
      <c r="I368" s="10"/>
      <c r="J368" s="10"/>
      <c r="K368" s="10"/>
      <c r="L368" s="10"/>
      <c r="M368" s="10"/>
      <c r="N368" s="7"/>
      <c r="O368" s="7"/>
      <c r="P368" s="7"/>
      <c r="Q368" s="7"/>
      <c r="R368" s="7"/>
      <c r="S368" s="7"/>
      <c r="T368" s="7"/>
      <c r="U368" s="7"/>
      <c r="V368" s="7"/>
    </row>
    <row r="369" spans="1:22" ht="12.75" customHeight="1" x14ac:dyDescent="0.25">
      <c r="A369" s="10"/>
      <c r="B369" s="10"/>
      <c r="C369" s="7"/>
      <c r="D369" s="7"/>
      <c r="E369" s="7"/>
      <c r="F369" s="7"/>
      <c r="G369" s="7"/>
      <c r="H369" s="10"/>
      <c r="I369" s="10"/>
      <c r="J369" s="10"/>
      <c r="K369" s="10"/>
      <c r="L369" s="10"/>
      <c r="M369" s="10"/>
      <c r="N369" s="7"/>
      <c r="O369" s="7"/>
      <c r="P369" s="7"/>
      <c r="Q369" s="7"/>
      <c r="R369" s="7"/>
      <c r="S369" s="7"/>
      <c r="T369" s="7"/>
      <c r="U369" s="7"/>
      <c r="V369" s="7"/>
    </row>
    <row r="370" spans="1:22" ht="12.75" customHeight="1" x14ac:dyDescent="0.25">
      <c r="A370" s="10"/>
      <c r="B370" s="10"/>
      <c r="C370" s="7"/>
      <c r="D370" s="7"/>
      <c r="E370" s="7"/>
      <c r="F370" s="7"/>
      <c r="G370" s="7"/>
      <c r="H370" s="10"/>
      <c r="I370" s="10"/>
      <c r="J370" s="10"/>
      <c r="K370" s="10"/>
      <c r="L370" s="10"/>
      <c r="M370" s="10"/>
      <c r="N370" s="7"/>
      <c r="O370" s="7"/>
      <c r="P370" s="7"/>
      <c r="Q370" s="7"/>
      <c r="R370" s="7"/>
      <c r="S370" s="7"/>
      <c r="T370" s="7"/>
      <c r="U370" s="7"/>
      <c r="V370" s="7"/>
    </row>
    <row r="371" spans="1:22" ht="12.75" customHeight="1" x14ac:dyDescent="0.25">
      <c r="A371" s="10"/>
      <c r="B371" s="10"/>
      <c r="C371" s="7"/>
      <c r="D371" s="7"/>
      <c r="E371" s="7"/>
      <c r="F371" s="7"/>
      <c r="G371" s="7"/>
      <c r="H371" s="10"/>
      <c r="I371" s="10"/>
      <c r="J371" s="10"/>
      <c r="K371" s="10"/>
      <c r="L371" s="10"/>
      <c r="M371" s="10"/>
      <c r="N371" s="7"/>
      <c r="O371" s="7"/>
      <c r="P371" s="7"/>
      <c r="Q371" s="7"/>
      <c r="R371" s="7"/>
      <c r="S371" s="7"/>
      <c r="T371" s="7"/>
      <c r="U371" s="7"/>
      <c r="V371" s="7"/>
    </row>
    <row r="372" spans="1:22" ht="12.75" customHeight="1" x14ac:dyDescent="0.25">
      <c r="A372" s="10"/>
      <c r="B372" s="10"/>
      <c r="C372" s="7"/>
      <c r="D372" s="7"/>
      <c r="E372" s="7"/>
      <c r="F372" s="7"/>
      <c r="G372" s="7"/>
      <c r="H372" s="10"/>
      <c r="I372" s="10"/>
      <c r="J372" s="10"/>
      <c r="K372" s="10"/>
      <c r="L372" s="10"/>
      <c r="M372" s="10"/>
      <c r="N372" s="7"/>
      <c r="O372" s="7"/>
      <c r="P372" s="7"/>
      <c r="Q372" s="7"/>
      <c r="R372" s="7"/>
      <c r="S372" s="7"/>
      <c r="T372" s="7"/>
      <c r="U372" s="7"/>
      <c r="V372" s="7"/>
    </row>
    <row r="373" spans="1:22" ht="12.75" customHeight="1" x14ac:dyDescent="0.25">
      <c r="A373" s="10"/>
      <c r="B373" s="10"/>
      <c r="C373" s="7"/>
      <c r="D373" s="7"/>
      <c r="E373" s="7"/>
      <c r="F373" s="7"/>
      <c r="G373" s="7"/>
      <c r="H373" s="10"/>
      <c r="I373" s="10"/>
      <c r="J373" s="10"/>
      <c r="K373" s="10"/>
      <c r="L373" s="10"/>
      <c r="M373" s="10"/>
      <c r="N373" s="7"/>
      <c r="O373" s="7"/>
      <c r="P373" s="7"/>
      <c r="Q373" s="7"/>
      <c r="R373" s="7"/>
      <c r="S373" s="7"/>
      <c r="T373" s="7"/>
      <c r="U373" s="7"/>
      <c r="V373" s="7"/>
    </row>
    <row r="374" spans="1:22" ht="12.75" customHeight="1" x14ac:dyDescent="0.25">
      <c r="A374" s="10"/>
      <c r="B374" s="10"/>
      <c r="C374" s="7"/>
      <c r="D374" s="7"/>
      <c r="E374" s="7"/>
      <c r="F374" s="7"/>
      <c r="G374" s="7"/>
      <c r="H374" s="10"/>
      <c r="I374" s="10"/>
      <c r="J374" s="10"/>
      <c r="K374" s="10"/>
      <c r="L374" s="10"/>
      <c r="M374" s="10"/>
      <c r="N374" s="7"/>
      <c r="O374" s="7"/>
      <c r="P374" s="7"/>
      <c r="Q374" s="7"/>
      <c r="R374" s="7"/>
      <c r="S374" s="7"/>
      <c r="T374" s="7"/>
      <c r="U374" s="7"/>
      <c r="V374" s="7"/>
    </row>
    <row r="375" spans="1:22" ht="12.75" customHeight="1" x14ac:dyDescent="0.25">
      <c r="A375" s="10"/>
      <c r="B375" s="10"/>
      <c r="C375" s="7"/>
      <c r="D375" s="7"/>
      <c r="E375" s="7"/>
      <c r="F375" s="7"/>
      <c r="G375" s="7"/>
      <c r="H375" s="10"/>
      <c r="I375" s="10"/>
      <c r="J375" s="10"/>
      <c r="K375" s="10"/>
      <c r="L375" s="10"/>
      <c r="M375" s="10"/>
      <c r="N375" s="7"/>
      <c r="O375" s="7"/>
      <c r="P375" s="7"/>
      <c r="Q375" s="7"/>
      <c r="R375" s="7"/>
      <c r="S375" s="7"/>
      <c r="T375" s="7"/>
      <c r="U375" s="7"/>
      <c r="V375" s="7"/>
    </row>
    <row r="376" spans="1:22" ht="12.75" customHeight="1" x14ac:dyDescent="0.25">
      <c r="A376" s="10"/>
      <c r="B376" s="10"/>
      <c r="C376" s="7"/>
      <c r="D376" s="7"/>
      <c r="E376" s="7"/>
      <c r="F376" s="7"/>
      <c r="G376" s="7"/>
      <c r="H376" s="10"/>
      <c r="I376" s="10"/>
      <c r="J376" s="10"/>
      <c r="K376" s="10"/>
      <c r="L376" s="10"/>
      <c r="M376" s="10"/>
      <c r="N376" s="7"/>
      <c r="O376" s="7"/>
      <c r="P376" s="7"/>
      <c r="Q376" s="7"/>
      <c r="R376" s="7"/>
      <c r="S376" s="7"/>
      <c r="T376" s="7"/>
      <c r="U376" s="7"/>
      <c r="V376" s="7"/>
    </row>
    <row r="377" spans="1:22" ht="12.75" customHeight="1" x14ac:dyDescent="0.25">
      <c r="A377" s="10"/>
      <c r="B377" s="10"/>
      <c r="C377" s="7"/>
      <c r="D377" s="7"/>
      <c r="E377" s="7"/>
      <c r="F377" s="7"/>
      <c r="G377" s="7"/>
      <c r="H377" s="10"/>
      <c r="I377" s="10"/>
      <c r="J377" s="10"/>
      <c r="K377" s="10"/>
      <c r="L377" s="10"/>
      <c r="M377" s="10"/>
      <c r="N377" s="7"/>
      <c r="O377" s="7"/>
      <c r="P377" s="7"/>
      <c r="Q377" s="7"/>
      <c r="R377" s="7"/>
      <c r="S377" s="7"/>
      <c r="T377" s="7"/>
      <c r="U377" s="7"/>
      <c r="V377" s="7"/>
    </row>
    <row r="378" spans="1:22" ht="12.75" customHeight="1" x14ac:dyDescent="0.25">
      <c r="A378" s="10"/>
      <c r="B378" s="10"/>
      <c r="C378" s="7"/>
      <c r="D378" s="7"/>
      <c r="E378" s="7"/>
      <c r="F378" s="7"/>
      <c r="G378" s="7"/>
      <c r="H378" s="10"/>
      <c r="I378" s="10"/>
      <c r="J378" s="10"/>
      <c r="K378" s="10"/>
      <c r="L378" s="10"/>
      <c r="M378" s="10"/>
      <c r="N378" s="7"/>
      <c r="O378" s="7"/>
      <c r="P378" s="7"/>
      <c r="Q378" s="7"/>
      <c r="R378" s="7"/>
      <c r="S378" s="7"/>
      <c r="T378" s="7"/>
      <c r="U378" s="7"/>
      <c r="V378" s="7"/>
    </row>
    <row r="379" spans="1:22" ht="12.75" customHeight="1" x14ac:dyDescent="0.25">
      <c r="A379" s="10"/>
      <c r="B379" s="10"/>
      <c r="C379" s="7"/>
      <c r="D379" s="7"/>
      <c r="E379" s="7"/>
      <c r="F379" s="7"/>
      <c r="G379" s="7"/>
      <c r="H379" s="10"/>
      <c r="I379" s="10"/>
      <c r="J379" s="10"/>
      <c r="K379" s="10"/>
      <c r="L379" s="10"/>
      <c r="M379" s="10"/>
      <c r="N379" s="7"/>
      <c r="O379" s="7"/>
      <c r="P379" s="7"/>
      <c r="Q379" s="7"/>
      <c r="R379" s="7"/>
      <c r="S379" s="7"/>
      <c r="T379" s="7"/>
      <c r="U379" s="7"/>
      <c r="V379" s="7"/>
    </row>
    <row r="380" spans="1:22" ht="12.75" customHeight="1" x14ac:dyDescent="0.25">
      <c r="A380" s="10"/>
      <c r="B380" s="10"/>
      <c r="C380" s="7"/>
      <c r="D380" s="7"/>
      <c r="E380" s="7"/>
      <c r="F380" s="7"/>
      <c r="G380" s="7"/>
      <c r="H380" s="10"/>
      <c r="I380" s="10"/>
      <c r="J380" s="10"/>
      <c r="K380" s="10"/>
      <c r="L380" s="10"/>
      <c r="M380" s="10"/>
      <c r="N380" s="7"/>
      <c r="O380" s="7"/>
      <c r="P380" s="7"/>
      <c r="Q380" s="7"/>
      <c r="R380" s="7"/>
      <c r="S380" s="7"/>
      <c r="T380" s="7"/>
      <c r="U380" s="7"/>
      <c r="V380" s="7"/>
    </row>
    <row r="381" spans="1:22" ht="12.75" customHeight="1" x14ac:dyDescent="0.25">
      <c r="A381" s="10"/>
      <c r="B381" s="10"/>
      <c r="C381" s="7"/>
      <c r="D381" s="7"/>
      <c r="E381" s="7"/>
      <c r="F381" s="7"/>
      <c r="G381" s="7"/>
      <c r="H381" s="10"/>
      <c r="I381" s="10"/>
      <c r="J381" s="10"/>
      <c r="K381" s="10"/>
      <c r="L381" s="10"/>
      <c r="M381" s="10"/>
      <c r="N381" s="7"/>
      <c r="O381" s="7"/>
      <c r="P381" s="7"/>
      <c r="Q381" s="7"/>
      <c r="R381" s="7"/>
      <c r="S381" s="7"/>
      <c r="T381" s="7"/>
      <c r="U381" s="7"/>
      <c r="V381" s="7"/>
    </row>
    <row r="382" spans="1:22" ht="12.75" customHeight="1" x14ac:dyDescent="0.25">
      <c r="A382" s="10"/>
      <c r="B382" s="10"/>
      <c r="C382" s="7"/>
      <c r="D382" s="7"/>
      <c r="E382" s="7"/>
      <c r="F382" s="7"/>
      <c r="G382" s="7"/>
      <c r="H382" s="10"/>
      <c r="I382" s="10"/>
      <c r="J382" s="10"/>
      <c r="K382" s="10"/>
      <c r="L382" s="10"/>
      <c r="M382" s="10"/>
      <c r="N382" s="7"/>
      <c r="O382" s="7"/>
      <c r="P382" s="7"/>
      <c r="Q382" s="7"/>
      <c r="R382" s="7"/>
      <c r="S382" s="7"/>
      <c r="T382" s="7"/>
      <c r="U382" s="7"/>
      <c r="V382" s="7"/>
    </row>
    <row r="383" spans="1:22" ht="12.75" customHeight="1" x14ac:dyDescent="0.25">
      <c r="A383" s="10"/>
      <c r="B383" s="10"/>
      <c r="C383" s="7"/>
      <c r="D383" s="7"/>
      <c r="E383" s="7"/>
      <c r="F383" s="7"/>
      <c r="G383" s="7"/>
      <c r="H383" s="10"/>
      <c r="I383" s="10"/>
      <c r="J383" s="10"/>
      <c r="K383" s="10"/>
      <c r="L383" s="10"/>
      <c r="M383" s="10"/>
      <c r="N383" s="7"/>
      <c r="O383" s="7"/>
      <c r="P383" s="7"/>
      <c r="Q383" s="7"/>
      <c r="R383" s="7"/>
      <c r="S383" s="7"/>
      <c r="T383" s="7"/>
      <c r="U383" s="7"/>
      <c r="V383" s="7"/>
    </row>
    <row r="384" spans="1:22" ht="12.75" customHeight="1" x14ac:dyDescent="0.25">
      <c r="A384" s="10"/>
      <c r="B384" s="10"/>
      <c r="C384" s="7"/>
      <c r="D384" s="7"/>
      <c r="E384" s="7"/>
      <c r="F384" s="7"/>
      <c r="G384" s="7"/>
      <c r="H384" s="10"/>
      <c r="I384" s="10"/>
      <c r="J384" s="10"/>
      <c r="K384" s="10"/>
      <c r="L384" s="10"/>
      <c r="M384" s="10"/>
      <c r="N384" s="7"/>
      <c r="O384" s="7"/>
      <c r="P384" s="7"/>
      <c r="Q384" s="7"/>
      <c r="R384" s="7"/>
      <c r="S384" s="7"/>
      <c r="T384" s="7"/>
      <c r="U384" s="7"/>
      <c r="V384" s="7"/>
    </row>
    <row r="385" spans="1:22" ht="12.75" customHeight="1" x14ac:dyDescent="0.25">
      <c r="A385" s="10"/>
      <c r="B385" s="10"/>
      <c r="C385" s="7"/>
      <c r="D385" s="7"/>
      <c r="E385" s="7"/>
      <c r="F385" s="7"/>
      <c r="G385" s="7"/>
      <c r="H385" s="10"/>
      <c r="I385" s="10"/>
      <c r="J385" s="10"/>
      <c r="K385" s="10"/>
      <c r="L385" s="10"/>
      <c r="M385" s="10"/>
      <c r="N385" s="7"/>
      <c r="O385" s="7"/>
      <c r="P385" s="7"/>
      <c r="Q385" s="7"/>
      <c r="R385" s="7"/>
      <c r="S385" s="7"/>
      <c r="T385" s="7"/>
      <c r="U385" s="7"/>
      <c r="V385" s="7"/>
    </row>
    <row r="386" spans="1:22" ht="12.75" customHeight="1" x14ac:dyDescent="0.25">
      <c r="A386" s="10"/>
      <c r="B386" s="10"/>
      <c r="C386" s="7"/>
      <c r="D386" s="7"/>
      <c r="E386" s="7"/>
      <c r="F386" s="7"/>
      <c r="G386" s="7"/>
      <c r="H386" s="10"/>
      <c r="I386" s="10"/>
      <c r="J386" s="10"/>
      <c r="K386" s="10"/>
      <c r="L386" s="10"/>
      <c r="M386" s="10"/>
      <c r="N386" s="7"/>
      <c r="O386" s="7"/>
      <c r="P386" s="7"/>
      <c r="Q386" s="7"/>
      <c r="R386" s="7"/>
      <c r="S386" s="7"/>
      <c r="T386" s="7"/>
      <c r="U386" s="7"/>
      <c r="V386" s="7"/>
    </row>
    <row r="387" spans="1:22" ht="12.75" customHeight="1" x14ac:dyDescent="0.25">
      <c r="A387" s="10"/>
      <c r="B387" s="10"/>
      <c r="C387" s="7"/>
      <c r="D387" s="7"/>
      <c r="E387" s="7"/>
      <c r="F387" s="7"/>
      <c r="G387" s="7"/>
      <c r="H387" s="10"/>
      <c r="I387" s="10"/>
      <c r="J387" s="10"/>
      <c r="K387" s="10"/>
      <c r="L387" s="10"/>
      <c r="M387" s="10"/>
      <c r="N387" s="7"/>
      <c r="O387" s="7"/>
      <c r="P387" s="7"/>
      <c r="Q387" s="7"/>
      <c r="R387" s="7"/>
      <c r="S387" s="7"/>
      <c r="T387" s="7"/>
      <c r="U387" s="7"/>
      <c r="V387" s="7"/>
    </row>
    <row r="388" spans="1:22" ht="12.75" customHeight="1" x14ac:dyDescent="0.25">
      <c r="A388" s="10"/>
      <c r="B388" s="10"/>
      <c r="C388" s="7"/>
      <c r="D388" s="7"/>
      <c r="E388" s="7"/>
      <c r="F388" s="7"/>
      <c r="G388" s="7"/>
      <c r="H388" s="10"/>
      <c r="I388" s="10"/>
      <c r="J388" s="10"/>
      <c r="K388" s="10"/>
      <c r="L388" s="10"/>
      <c r="M388" s="10"/>
      <c r="N388" s="7"/>
      <c r="O388" s="7"/>
      <c r="P388" s="7"/>
      <c r="Q388" s="7"/>
      <c r="R388" s="7"/>
      <c r="S388" s="7"/>
      <c r="T388" s="7"/>
      <c r="U388" s="7"/>
      <c r="V388" s="7"/>
    </row>
    <row r="389" spans="1:22" ht="12.75" customHeight="1" x14ac:dyDescent="0.25">
      <c r="A389" s="10"/>
      <c r="B389" s="10"/>
      <c r="C389" s="7"/>
      <c r="D389" s="7"/>
      <c r="E389" s="7"/>
      <c r="F389" s="7"/>
      <c r="G389" s="7"/>
      <c r="H389" s="10"/>
      <c r="I389" s="10"/>
      <c r="J389" s="10"/>
      <c r="K389" s="10"/>
      <c r="L389" s="10"/>
      <c r="M389" s="10"/>
      <c r="N389" s="7"/>
      <c r="O389" s="7"/>
      <c r="P389" s="7"/>
      <c r="Q389" s="7"/>
      <c r="R389" s="7"/>
      <c r="S389" s="7"/>
      <c r="T389" s="7"/>
      <c r="U389" s="7"/>
      <c r="V389" s="7"/>
    </row>
    <row r="390" spans="1:22" ht="12.75" customHeight="1" x14ac:dyDescent="0.25">
      <c r="A390" s="10"/>
      <c r="B390" s="10"/>
      <c r="C390" s="7"/>
      <c r="D390" s="7"/>
      <c r="E390" s="7"/>
      <c r="F390" s="7"/>
      <c r="G390" s="7"/>
      <c r="H390" s="10"/>
      <c r="I390" s="10"/>
      <c r="J390" s="10"/>
      <c r="K390" s="10"/>
      <c r="L390" s="10"/>
      <c r="M390" s="10"/>
      <c r="N390" s="7"/>
      <c r="O390" s="7"/>
      <c r="P390" s="7"/>
      <c r="Q390" s="7"/>
      <c r="R390" s="7"/>
      <c r="S390" s="7"/>
      <c r="T390" s="7"/>
      <c r="U390" s="7"/>
      <c r="V390" s="7"/>
    </row>
    <row r="391" spans="1:22" ht="12.75" customHeight="1" x14ac:dyDescent="0.25">
      <c r="A391" s="10"/>
      <c r="B391" s="10"/>
      <c r="C391" s="7"/>
      <c r="D391" s="7"/>
      <c r="E391" s="7"/>
      <c r="F391" s="7"/>
      <c r="G391" s="7"/>
      <c r="H391" s="10"/>
      <c r="I391" s="10"/>
      <c r="J391" s="10"/>
      <c r="K391" s="10"/>
      <c r="L391" s="10"/>
      <c r="M391" s="10"/>
      <c r="N391" s="7"/>
      <c r="O391" s="7"/>
      <c r="P391" s="7"/>
      <c r="Q391" s="7"/>
      <c r="R391" s="7"/>
      <c r="S391" s="7"/>
      <c r="T391" s="7"/>
      <c r="U391" s="7"/>
      <c r="V391" s="7"/>
    </row>
    <row r="392" spans="1:22" ht="12.75" customHeight="1" x14ac:dyDescent="0.25">
      <c r="A392" s="10"/>
      <c r="B392" s="10"/>
      <c r="C392" s="7"/>
      <c r="D392" s="7"/>
      <c r="E392" s="7"/>
      <c r="F392" s="7"/>
      <c r="G392" s="7"/>
      <c r="H392" s="10"/>
      <c r="I392" s="10"/>
      <c r="J392" s="10"/>
      <c r="K392" s="10"/>
      <c r="L392" s="10"/>
      <c r="M392" s="10"/>
      <c r="N392" s="7"/>
      <c r="O392" s="7"/>
      <c r="P392" s="7"/>
      <c r="Q392" s="7"/>
      <c r="R392" s="7"/>
      <c r="S392" s="7"/>
      <c r="T392" s="7"/>
      <c r="U392" s="7"/>
      <c r="V392" s="7"/>
    </row>
    <row r="393" spans="1:22" ht="12.75" customHeight="1" x14ac:dyDescent="0.25">
      <c r="A393" s="10"/>
      <c r="B393" s="10"/>
      <c r="C393" s="7"/>
      <c r="D393" s="7"/>
      <c r="E393" s="7"/>
      <c r="F393" s="7"/>
      <c r="G393" s="7"/>
      <c r="H393" s="10"/>
      <c r="I393" s="10"/>
      <c r="J393" s="10"/>
      <c r="K393" s="10"/>
      <c r="L393" s="10"/>
      <c r="M393" s="10"/>
      <c r="N393" s="7"/>
      <c r="O393" s="7"/>
      <c r="P393" s="7"/>
      <c r="Q393" s="7"/>
      <c r="R393" s="7"/>
      <c r="S393" s="7"/>
      <c r="T393" s="7"/>
      <c r="U393" s="7"/>
      <c r="V393" s="7"/>
    </row>
    <row r="394" spans="1:22" ht="12.75" customHeight="1" x14ac:dyDescent="0.25">
      <c r="A394" s="10"/>
      <c r="B394" s="10"/>
      <c r="C394" s="7"/>
      <c r="D394" s="7"/>
      <c r="E394" s="7"/>
      <c r="F394" s="7"/>
      <c r="G394" s="7"/>
      <c r="H394" s="10"/>
      <c r="I394" s="10"/>
      <c r="J394" s="10"/>
      <c r="K394" s="10"/>
      <c r="L394" s="10"/>
      <c r="M394" s="10"/>
      <c r="N394" s="7"/>
      <c r="O394" s="7"/>
      <c r="P394" s="7"/>
      <c r="Q394" s="7"/>
      <c r="R394" s="7"/>
      <c r="S394" s="7"/>
      <c r="T394" s="7"/>
      <c r="U394" s="7"/>
      <c r="V394" s="7"/>
    </row>
    <row r="395" spans="1:22" ht="12.75" customHeight="1" x14ac:dyDescent="0.25">
      <c r="A395" s="10"/>
      <c r="B395" s="10"/>
      <c r="C395" s="7"/>
      <c r="D395" s="7"/>
      <c r="E395" s="7"/>
      <c r="F395" s="7"/>
      <c r="G395" s="7"/>
      <c r="H395" s="10"/>
      <c r="I395" s="10"/>
      <c r="J395" s="10"/>
      <c r="K395" s="10"/>
      <c r="L395" s="10"/>
      <c r="M395" s="10"/>
      <c r="N395" s="7"/>
      <c r="O395" s="7"/>
      <c r="P395" s="7"/>
      <c r="Q395" s="7"/>
      <c r="R395" s="7"/>
      <c r="S395" s="7"/>
      <c r="T395" s="7"/>
      <c r="U395" s="7"/>
      <c r="V395" s="7"/>
    </row>
    <row r="396" spans="1:22" ht="12.75" customHeight="1" x14ac:dyDescent="0.25">
      <c r="A396" s="10"/>
      <c r="B396" s="10"/>
      <c r="C396" s="7"/>
      <c r="D396" s="7"/>
      <c r="E396" s="7"/>
      <c r="F396" s="7"/>
      <c r="G396" s="7"/>
      <c r="H396" s="10"/>
      <c r="I396" s="10"/>
      <c r="J396" s="10"/>
      <c r="K396" s="10"/>
      <c r="L396" s="10"/>
      <c r="M396" s="10"/>
      <c r="N396" s="7"/>
      <c r="O396" s="7"/>
      <c r="P396" s="7"/>
      <c r="Q396" s="7"/>
      <c r="R396" s="7"/>
      <c r="S396" s="7"/>
      <c r="T396" s="7"/>
      <c r="U396" s="7"/>
      <c r="V396" s="7"/>
    </row>
    <row r="397" spans="1:22" ht="12.75" customHeight="1" x14ac:dyDescent="0.25">
      <c r="A397" s="10"/>
      <c r="B397" s="10"/>
      <c r="C397" s="7"/>
      <c r="D397" s="7"/>
      <c r="E397" s="7"/>
      <c r="F397" s="7"/>
      <c r="G397" s="7"/>
      <c r="H397" s="10"/>
      <c r="I397" s="10"/>
      <c r="J397" s="10"/>
      <c r="K397" s="10"/>
      <c r="L397" s="10"/>
      <c r="M397" s="10"/>
      <c r="N397" s="7"/>
      <c r="O397" s="7"/>
      <c r="P397" s="7"/>
      <c r="Q397" s="7"/>
      <c r="R397" s="7"/>
      <c r="S397" s="7"/>
      <c r="T397" s="7"/>
      <c r="U397" s="7"/>
      <c r="V397" s="7"/>
    </row>
    <row r="398" spans="1:22" ht="12.75" customHeight="1" x14ac:dyDescent="0.25">
      <c r="A398" s="10"/>
      <c r="B398" s="10"/>
      <c r="C398" s="7"/>
      <c r="D398" s="7"/>
      <c r="E398" s="7"/>
      <c r="F398" s="7"/>
      <c r="G398" s="7"/>
      <c r="H398" s="10"/>
      <c r="I398" s="10"/>
      <c r="J398" s="10"/>
      <c r="K398" s="10"/>
      <c r="L398" s="10"/>
      <c r="M398" s="10"/>
      <c r="N398" s="7"/>
      <c r="O398" s="7"/>
      <c r="P398" s="7"/>
      <c r="Q398" s="7"/>
      <c r="R398" s="7"/>
      <c r="S398" s="7"/>
      <c r="T398" s="7"/>
      <c r="U398" s="7"/>
      <c r="V398" s="7"/>
    </row>
    <row r="399" spans="1:22" ht="12.75" customHeight="1" x14ac:dyDescent="0.25">
      <c r="A399" s="10"/>
      <c r="B399" s="10"/>
      <c r="C399" s="7"/>
      <c r="D399" s="7"/>
      <c r="E399" s="7"/>
      <c r="F399" s="7"/>
      <c r="G399" s="7"/>
      <c r="H399" s="10"/>
      <c r="I399" s="10"/>
      <c r="J399" s="10"/>
      <c r="K399" s="10"/>
      <c r="L399" s="10"/>
      <c r="M399" s="10"/>
      <c r="N399" s="7"/>
      <c r="O399" s="7"/>
      <c r="P399" s="7"/>
      <c r="Q399" s="7"/>
      <c r="R399" s="7"/>
      <c r="S399" s="7"/>
      <c r="T399" s="7"/>
      <c r="U399" s="7"/>
      <c r="V399" s="7"/>
    </row>
    <row r="400" spans="1:22" ht="12.75" customHeight="1" x14ac:dyDescent="0.25">
      <c r="A400" s="10"/>
      <c r="B400" s="10"/>
      <c r="C400" s="7"/>
      <c r="D400" s="7"/>
      <c r="E400" s="7"/>
      <c r="F400" s="7"/>
      <c r="G400" s="7"/>
      <c r="H400" s="10"/>
      <c r="I400" s="10"/>
      <c r="J400" s="10"/>
      <c r="K400" s="10"/>
      <c r="L400" s="10"/>
      <c r="M400" s="10"/>
      <c r="N400" s="7"/>
      <c r="O400" s="7"/>
      <c r="P400" s="7"/>
      <c r="Q400" s="7"/>
      <c r="R400" s="7"/>
      <c r="S400" s="7"/>
      <c r="T400" s="7"/>
      <c r="U400" s="7"/>
      <c r="V400" s="7"/>
    </row>
    <row r="401" spans="1:22" ht="12.75" customHeight="1" x14ac:dyDescent="0.25">
      <c r="A401" s="10"/>
      <c r="B401" s="10"/>
      <c r="C401" s="7"/>
      <c r="D401" s="7"/>
      <c r="E401" s="7"/>
      <c r="F401" s="7"/>
      <c r="G401" s="7"/>
      <c r="H401" s="10"/>
      <c r="I401" s="10"/>
      <c r="J401" s="10"/>
      <c r="K401" s="10"/>
      <c r="L401" s="10"/>
      <c r="M401" s="10"/>
      <c r="N401" s="7"/>
      <c r="O401" s="7"/>
      <c r="P401" s="7"/>
      <c r="Q401" s="7"/>
      <c r="R401" s="7"/>
      <c r="S401" s="7"/>
      <c r="T401" s="7"/>
      <c r="U401" s="7"/>
      <c r="V401" s="7"/>
    </row>
    <row r="402" spans="1:22" ht="12.75" customHeight="1" x14ac:dyDescent="0.25">
      <c r="A402" s="10"/>
      <c r="B402" s="10"/>
      <c r="C402" s="7"/>
      <c r="D402" s="7"/>
      <c r="E402" s="7"/>
      <c r="F402" s="7"/>
      <c r="G402" s="7"/>
      <c r="H402" s="10"/>
      <c r="I402" s="10"/>
      <c r="J402" s="10"/>
      <c r="K402" s="10"/>
      <c r="L402" s="10"/>
      <c r="M402" s="10"/>
      <c r="N402" s="7"/>
      <c r="O402" s="7"/>
      <c r="P402" s="7"/>
      <c r="Q402" s="7"/>
      <c r="R402" s="7"/>
      <c r="S402" s="7"/>
      <c r="T402" s="7"/>
      <c r="U402" s="7"/>
      <c r="V402" s="7"/>
    </row>
    <row r="403" spans="1:22" ht="12.75" customHeight="1" x14ac:dyDescent="0.25">
      <c r="A403" s="10"/>
      <c r="B403" s="10"/>
      <c r="C403" s="7"/>
      <c r="D403" s="7"/>
      <c r="E403" s="7"/>
      <c r="F403" s="7"/>
      <c r="G403" s="7"/>
      <c r="H403" s="10"/>
      <c r="I403" s="10"/>
      <c r="J403" s="10"/>
      <c r="K403" s="10"/>
      <c r="L403" s="10"/>
      <c r="M403" s="10"/>
      <c r="N403" s="7"/>
      <c r="O403" s="7"/>
      <c r="P403" s="7"/>
      <c r="Q403" s="7"/>
      <c r="R403" s="7"/>
      <c r="S403" s="7"/>
      <c r="T403" s="7"/>
      <c r="U403" s="7"/>
      <c r="V403" s="7"/>
    </row>
    <row r="404" spans="1:22" ht="12.75" customHeight="1" x14ac:dyDescent="0.25">
      <c r="A404" s="10"/>
      <c r="B404" s="10"/>
      <c r="C404" s="7"/>
      <c r="D404" s="7"/>
      <c r="E404" s="7"/>
      <c r="F404" s="7"/>
      <c r="G404" s="7"/>
      <c r="H404" s="10"/>
      <c r="I404" s="10"/>
      <c r="J404" s="10"/>
      <c r="K404" s="10"/>
      <c r="L404" s="10"/>
      <c r="M404" s="10"/>
      <c r="N404" s="7"/>
      <c r="O404" s="7"/>
      <c r="P404" s="7"/>
      <c r="Q404" s="7"/>
      <c r="R404" s="7"/>
      <c r="S404" s="7"/>
      <c r="T404" s="7"/>
      <c r="U404" s="7"/>
      <c r="V404" s="7"/>
    </row>
    <row r="405" spans="1:22" ht="12.75" customHeight="1" x14ac:dyDescent="0.25">
      <c r="A405" s="10"/>
      <c r="B405" s="10"/>
      <c r="C405" s="7"/>
      <c r="D405" s="7"/>
      <c r="E405" s="7"/>
      <c r="F405" s="7"/>
      <c r="G405" s="7"/>
      <c r="H405" s="10"/>
      <c r="I405" s="10"/>
      <c r="J405" s="10"/>
      <c r="K405" s="10"/>
      <c r="L405" s="10"/>
      <c r="M405" s="10"/>
      <c r="N405" s="7"/>
      <c r="O405" s="7"/>
      <c r="P405" s="7"/>
      <c r="Q405" s="7"/>
      <c r="R405" s="7"/>
      <c r="S405" s="7"/>
      <c r="T405" s="7"/>
      <c r="U405" s="7"/>
      <c r="V405" s="7"/>
    </row>
    <row r="406" spans="1:22" ht="12.75" customHeight="1" x14ac:dyDescent="0.25">
      <c r="A406" s="10"/>
      <c r="B406" s="10"/>
      <c r="C406" s="7"/>
      <c r="D406" s="7"/>
      <c r="E406" s="7"/>
      <c r="F406" s="7"/>
      <c r="G406" s="7"/>
      <c r="H406" s="10"/>
      <c r="I406" s="10"/>
      <c r="J406" s="10"/>
      <c r="K406" s="10"/>
      <c r="L406" s="10"/>
      <c r="M406" s="10"/>
      <c r="N406" s="7"/>
      <c r="O406" s="7"/>
      <c r="P406" s="7"/>
      <c r="Q406" s="7"/>
      <c r="R406" s="7"/>
      <c r="S406" s="7"/>
      <c r="T406" s="7"/>
      <c r="U406" s="7"/>
      <c r="V406" s="7"/>
    </row>
    <row r="407" spans="1:22" ht="12.75" customHeight="1" x14ac:dyDescent="0.25">
      <c r="A407" s="10"/>
      <c r="B407" s="10"/>
      <c r="C407" s="7"/>
      <c r="D407" s="7"/>
      <c r="E407" s="7"/>
      <c r="F407" s="7"/>
      <c r="G407" s="7"/>
      <c r="H407" s="10"/>
      <c r="I407" s="10"/>
      <c r="J407" s="10"/>
      <c r="K407" s="10"/>
      <c r="L407" s="10"/>
      <c r="M407" s="10"/>
      <c r="N407" s="7"/>
      <c r="O407" s="7"/>
      <c r="P407" s="7"/>
      <c r="Q407" s="7"/>
      <c r="R407" s="7"/>
      <c r="S407" s="7"/>
      <c r="T407" s="7"/>
      <c r="U407" s="7"/>
      <c r="V407" s="7"/>
    </row>
    <row r="408" spans="1:22" ht="12.75" customHeight="1" x14ac:dyDescent="0.25">
      <c r="A408" s="10"/>
      <c r="B408" s="10"/>
      <c r="C408" s="7"/>
      <c r="D408" s="7"/>
      <c r="E408" s="7"/>
      <c r="F408" s="7"/>
      <c r="G408" s="7"/>
      <c r="H408" s="10"/>
      <c r="I408" s="10"/>
      <c r="J408" s="10"/>
      <c r="K408" s="10"/>
      <c r="L408" s="10"/>
      <c r="M408" s="10"/>
      <c r="N408" s="7"/>
      <c r="O408" s="7"/>
      <c r="P408" s="7"/>
      <c r="Q408" s="7"/>
      <c r="R408" s="7"/>
      <c r="S408" s="7"/>
      <c r="T408" s="7"/>
      <c r="U408" s="7"/>
      <c r="V408" s="7"/>
    </row>
    <row r="409" spans="1:22" ht="12.75" customHeight="1" x14ac:dyDescent="0.25">
      <c r="A409" s="10"/>
      <c r="B409" s="10"/>
      <c r="C409" s="7"/>
      <c r="D409" s="7"/>
      <c r="E409" s="7"/>
      <c r="F409" s="7"/>
      <c r="G409" s="7"/>
      <c r="H409" s="10"/>
      <c r="I409" s="10"/>
      <c r="J409" s="10"/>
      <c r="K409" s="10"/>
      <c r="L409" s="10"/>
      <c r="M409" s="10"/>
      <c r="N409" s="7"/>
      <c r="O409" s="7"/>
      <c r="P409" s="7"/>
      <c r="Q409" s="7"/>
      <c r="R409" s="7"/>
      <c r="S409" s="7"/>
      <c r="T409" s="7"/>
      <c r="U409" s="7"/>
      <c r="V409" s="7"/>
    </row>
    <row r="410" spans="1:22" ht="12.75" customHeight="1" x14ac:dyDescent="0.25">
      <c r="A410" s="10"/>
      <c r="B410" s="10"/>
      <c r="C410" s="7"/>
      <c r="D410" s="7"/>
      <c r="E410" s="7"/>
      <c r="F410" s="7"/>
      <c r="G410" s="7"/>
      <c r="H410" s="10"/>
      <c r="I410" s="10"/>
      <c r="J410" s="10"/>
      <c r="K410" s="10"/>
      <c r="L410" s="10"/>
      <c r="M410" s="10"/>
      <c r="N410" s="7"/>
      <c r="O410" s="7"/>
      <c r="P410" s="7"/>
      <c r="Q410" s="7"/>
      <c r="R410" s="7"/>
      <c r="S410" s="7"/>
      <c r="T410" s="7"/>
      <c r="U410" s="7"/>
      <c r="V410" s="7"/>
    </row>
    <row r="411" spans="1:22" ht="12.75" customHeight="1" x14ac:dyDescent="0.25">
      <c r="A411" s="10"/>
      <c r="B411" s="10"/>
      <c r="C411" s="7"/>
      <c r="D411" s="7"/>
      <c r="E411" s="7"/>
      <c r="F411" s="7"/>
      <c r="G411" s="7"/>
      <c r="H411" s="10"/>
      <c r="I411" s="10"/>
      <c r="J411" s="10"/>
      <c r="K411" s="10"/>
      <c r="L411" s="10"/>
      <c r="M411" s="10"/>
      <c r="N411" s="7"/>
      <c r="O411" s="7"/>
      <c r="P411" s="7"/>
      <c r="Q411" s="7"/>
      <c r="R411" s="7"/>
      <c r="S411" s="7"/>
      <c r="T411" s="7"/>
      <c r="U411" s="7"/>
      <c r="V411" s="7"/>
    </row>
    <row r="412" spans="1:22" ht="12.75" customHeight="1" x14ac:dyDescent="0.25">
      <c r="A412" s="10"/>
      <c r="B412" s="10"/>
      <c r="C412" s="7"/>
      <c r="D412" s="7"/>
      <c r="E412" s="7"/>
      <c r="F412" s="7"/>
      <c r="G412" s="7"/>
      <c r="H412" s="10"/>
      <c r="I412" s="10"/>
      <c r="J412" s="10"/>
      <c r="K412" s="10"/>
      <c r="L412" s="10"/>
      <c r="M412" s="10"/>
      <c r="N412" s="7"/>
      <c r="O412" s="7"/>
      <c r="P412" s="7"/>
      <c r="Q412" s="7"/>
      <c r="R412" s="7"/>
      <c r="S412" s="7"/>
      <c r="T412" s="7"/>
      <c r="U412" s="7"/>
      <c r="V412" s="7"/>
    </row>
    <row r="413" spans="1:22" ht="12.75" customHeight="1" x14ac:dyDescent="0.25">
      <c r="A413" s="10"/>
      <c r="B413" s="10"/>
      <c r="C413" s="7"/>
      <c r="D413" s="7"/>
      <c r="E413" s="7"/>
      <c r="F413" s="7"/>
      <c r="G413" s="7"/>
      <c r="H413" s="10"/>
      <c r="I413" s="10"/>
      <c r="J413" s="10"/>
      <c r="K413" s="10"/>
      <c r="L413" s="10"/>
      <c r="M413" s="10"/>
      <c r="N413" s="7"/>
      <c r="O413" s="7"/>
      <c r="P413" s="7"/>
      <c r="Q413" s="7"/>
      <c r="R413" s="7"/>
      <c r="S413" s="7"/>
      <c r="T413" s="7"/>
      <c r="U413" s="7"/>
      <c r="V413" s="7"/>
    </row>
    <row r="414" spans="1:22" ht="12.75" customHeight="1" x14ac:dyDescent="0.25">
      <c r="A414" s="10"/>
      <c r="B414" s="10"/>
      <c r="C414" s="7"/>
      <c r="D414" s="7"/>
      <c r="E414" s="7"/>
      <c r="F414" s="7"/>
      <c r="G414" s="7"/>
      <c r="H414" s="10"/>
      <c r="I414" s="10"/>
      <c r="J414" s="10"/>
      <c r="K414" s="10"/>
      <c r="L414" s="10"/>
      <c r="M414" s="10"/>
      <c r="N414" s="7"/>
      <c r="O414" s="7"/>
      <c r="P414" s="7"/>
      <c r="Q414" s="7"/>
      <c r="R414" s="7"/>
      <c r="S414" s="7"/>
      <c r="T414" s="7"/>
      <c r="U414" s="7"/>
      <c r="V414" s="7"/>
    </row>
    <row r="415" spans="1:22" ht="12.75" customHeight="1" x14ac:dyDescent="0.25">
      <c r="A415" s="10"/>
      <c r="B415" s="10"/>
      <c r="C415" s="7"/>
      <c r="D415" s="7"/>
      <c r="E415" s="7"/>
      <c r="F415" s="7"/>
      <c r="G415" s="7"/>
      <c r="H415" s="10"/>
      <c r="I415" s="10"/>
      <c r="J415" s="10"/>
      <c r="K415" s="10"/>
      <c r="L415" s="10"/>
      <c r="M415" s="10"/>
      <c r="N415" s="7"/>
      <c r="O415" s="7"/>
      <c r="P415" s="7"/>
      <c r="Q415" s="7"/>
      <c r="R415" s="7"/>
      <c r="S415" s="7"/>
      <c r="T415" s="7"/>
      <c r="U415" s="7"/>
      <c r="V415" s="7"/>
    </row>
    <row r="416" spans="1:22" ht="12.75" customHeight="1" x14ac:dyDescent="0.25">
      <c r="A416" s="10"/>
      <c r="B416" s="10"/>
      <c r="C416" s="7"/>
      <c r="D416" s="7"/>
      <c r="E416" s="7"/>
      <c r="F416" s="7"/>
      <c r="G416" s="7"/>
      <c r="H416" s="10"/>
      <c r="I416" s="10"/>
      <c r="J416" s="10"/>
      <c r="K416" s="10"/>
      <c r="L416" s="10"/>
      <c r="M416" s="10"/>
      <c r="N416" s="7"/>
      <c r="O416" s="7"/>
      <c r="P416" s="7"/>
      <c r="Q416" s="7"/>
      <c r="R416" s="7"/>
      <c r="S416" s="7"/>
      <c r="T416" s="7"/>
      <c r="U416" s="7"/>
      <c r="V416" s="7"/>
    </row>
    <row r="417" spans="1:22" ht="12.75" customHeight="1" x14ac:dyDescent="0.25">
      <c r="A417" s="10"/>
      <c r="B417" s="10"/>
      <c r="C417" s="7"/>
      <c r="D417" s="7"/>
      <c r="E417" s="7"/>
      <c r="F417" s="7"/>
      <c r="G417" s="7"/>
      <c r="H417" s="10"/>
      <c r="I417" s="10"/>
      <c r="J417" s="10"/>
      <c r="K417" s="10"/>
      <c r="L417" s="10"/>
      <c r="M417" s="10"/>
      <c r="N417" s="7"/>
      <c r="O417" s="7"/>
      <c r="P417" s="7"/>
      <c r="Q417" s="7"/>
      <c r="R417" s="7"/>
      <c r="S417" s="7"/>
      <c r="T417" s="7"/>
      <c r="U417" s="7"/>
      <c r="V417" s="7"/>
    </row>
    <row r="418" spans="1:22" ht="12.75" customHeight="1" x14ac:dyDescent="0.25">
      <c r="A418" s="10"/>
      <c r="B418" s="10"/>
      <c r="C418" s="7"/>
      <c r="D418" s="7"/>
      <c r="E418" s="7"/>
      <c r="F418" s="7"/>
      <c r="G418" s="7"/>
      <c r="H418" s="10"/>
      <c r="I418" s="10"/>
      <c r="J418" s="10"/>
      <c r="K418" s="10"/>
      <c r="L418" s="10"/>
      <c r="M418" s="10"/>
      <c r="N418" s="7"/>
      <c r="O418" s="7"/>
      <c r="P418" s="7"/>
      <c r="Q418" s="7"/>
      <c r="R418" s="7"/>
      <c r="S418" s="7"/>
      <c r="T418" s="7"/>
      <c r="U418" s="7"/>
      <c r="V418" s="7"/>
    </row>
    <row r="419" spans="1:22" ht="12.75" customHeight="1" x14ac:dyDescent="0.25">
      <c r="A419" s="10"/>
      <c r="B419" s="10"/>
      <c r="C419" s="7"/>
      <c r="D419" s="7"/>
      <c r="E419" s="7"/>
      <c r="F419" s="7"/>
      <c r="G419" s="7"/>
      <c r="H419" s="10"/>
      <c r="I419" s="10"/>
      <c r="J419" s="10"/>
      <c r="K419" s="10"/>
      <c r="L419" s="10"/>
      <c r="M419" s="10"/>
      <c r="N419" s="7"/>
      <c r="O419" s="7"/>
      <c r="P419" s="7"/>
      <c r="Q419" s="7"/>
      <c r="R419" s="7"/>
      <c r="S419" s="7"/>
      <c r="T419" s="7"/>
      <c r="U419" s="7"/>
      <c r="V419" s="7"/>
    </row>
    <row r="420" spans="1:22" ht="12.75" customHeight="1" x14ac:dyDescent="0.25">
      <c r="A420" s="10"/>
      <c r="B420" s="10"/>
      <c r="C420" s="7"/>
      <c r="D420" s="7"/>
      <c r="E420" s="7"/>
      <c r="F420" s="7"/>
      <c r="G420" s="7"/>
      <c r="H420" s="10"/>
      <c r="I420" s="10"/>
      <c r="J420" s="10"/>
      <c r="K420" s="10"/>
      <c r="L420" s="10"/>
      <c r="M420" s="10"/>
      <c r="N420" s="7"/>
      <c r="O420" s="7"/>
      <c r="P420" s="7"/>
      <c r="Q420" s="7"/>
      <c r="R420" s="7"/>
      <c r="S420" s="7"/>
      <c r="T420" s="7"/>
      <c r="U420" s="7"/>
      <c r="V420" s="7"/>
    </row>
    <row r="421" spans="1:22" ht="12.75" customHeight="1" x14ac:dyDescent="0.25">
      <c r="A421" s="10"/>
      <c r="B421" s="10"/>
      <c r="C421" s="7"/>
      <c r="D421" s="7"/>
      <c r="E421" s="7"/>
      <c r="F421" s="7"/>
      <c r="G421" s="7"/>
      <c r="H421" s="10"/>
      <c r="I421" s="10"/>
      <c r="J421" s="10"/>
      <c r="K421" s="10"/>
      <c r="L421" s="10"/>
      <c r="M421" s="10"/>
      <c r="N421" s="7"/>
      <c r="O421" s="7"/>
      <c r="P421" s="7"/>
      <c r="Q421" s="7"/>
      <c r="R421" s="7"/>
      <c r="S421" s="7"/>
      <c r="T421" s="7"/>
      <c r="U421" s="7"/>
      <c r="V421" s="7"/>
    </row>
    <row r="422" spans="1:22" ht="12.75" customHeight="1" x14ac:dyDescent="0.25">
      <c r="A422" s="10"/>
      <c r="B422" s="10"/>
      <c r="C422" s="7"/>
      <c r="D422" s="7"/>
      <c r="E422" s="7"/>
      <c r="F422" s="7"/>
      <c r="G422" s="7"/>
      <c r="H422" s="10"/>
      <c r="I422" s="10"/>
      <c r="J422" s="10"/>
      <c r="K422" s="10"/>
      <c r="L422" s="10"/>
      <c r="M422" s="10"/>
      <c r="N422" s="7"/>
      <c r="O422" s="7"/>
      <c r="P422" s="7"/>
      <c r="Q422" s="7"/>
      <c r="R422" s="7"/>
      <c r="S422" s="7"/>
      <c r="T422" s="7"/>
      <c r="U422" s="7"/>
      <c r="V422" s="7"/>
    </row>
    <row r="423" spans="1:22" ht="12.75" customHeight="1" x14ac:dyDescent="0.25">
      <c r="A423" s="10"/>
      <c r="B423" s="10"/>
      <c r="C423" s="7"/>
      <c r="D423" s="7"/>
      <c r="E423" s="7"/>
      <c r="F423" s="7"/>
      <c r="G423" s="7"/>
      <c r="H423" s="10"/>
      <c r="I423" s="10"/>
      <c r="J423" s="10"/>
      <c r="K423" s="10"/>
      <c r="L423" s="10"/>
      <c r="M423" s="10"/>
      <c r="N423" s="7"/>
      <c r="O423" s="7"/>
      <c r="P423" s="7"/>
      <c r="Q423" s="7"/>
      <c r="R423" s="7"/>
      <c r="S423" s="7"/>
      <c r="T423" s="7"/>
      <c r="U423" s="7"/>
      <c r="V423" s="7"/>
    </row>
    <row r="424" spans="1:22" ht="12.75" customHeight="1" x14ac:dyDescent="0.25">
      <c r="A424" s="10"/>
      <c r="B424" s="10"/>
      <c r="C424" s="7"/>
      <c r="D424" s="7"/>
      <c r="E424" s="7"/>
      <c r="F424" s="7"/>
      <c r="G424" s="7"/>
      <c r="H424" s="10"/>
      <c r="I424" s="10"/>
      <c r="J424" s="10"/>
      <c r="K424" s="10"/>
      <c r="L424" s="10"/>
      <c r="M424" s="10"/>
      <c r="N424" s="7"/>
      <c r="O424" s="7"/>
      <c r="P424" s="7"/>
      <c r="Q424" s="7"/>
      <c r="R424" s="7"/>
      <c r="S424" s="7"/>
      <c r="T424" s="7"/>
      <c r="U424" s="7"/>
      <c r="V424" s="7"/>
    </row>
    <row r="425" spans="1:22" ht="12.75" customHeight="1" x14ac:dyDescent="0.25">
      <c r="A425" s="10"/>
      <c r="B425" s="10"/>
      <c r="C425" s="7"/>
      <c r="D425" s="7"/>
      <c r="E425" s="7"/>
      <c r="F425" s="7"/>
      <c r="G425" s="7"/>
      <c r="H425" s="10"/>
      <c r="I425" s="10"/>
      <c r="J425" s="10"/>
      <c r="K425" s="10"/>
      <c r="L425" s="10"/>
      <c r="M425" s="10"/>
      <c r="N425" s="7"/>
      <c r="O425" s="7"/>
      <c r="P425" s="7"/>
      <c r="Q425" s="7"/>
      <c r="R425" s="7"/>
      <c r="S425" s="7"/>
      <c r="T425" s="7"/>
      <c r="U425" s="7"/>
      <c r="V425" s="7"/>
    </row>
    <row r="426" spans="1:22" ht="12.75" customHeight="1" x14ac:dyDescent="0.25">
      <c r="A426" s="10"/>
      <c r="B426" s="10"/>
      <c r="C426" s="7"/>
      <c r="D426" s="7"/>
      <c r="E426" s="7"/>
      <c r="F426" s="7"/>
      <c r="G426" s="7"/>
      <c r="H426" s="10"/>
      <c r="I426" s="10"/>
      <c r="J426" s="10"/>
      <c r="K426" s="10"/>
      <c r="L426" s="10"/>
      <c r="M426" s="10"/>
      <c r="N426" s="7"/>
      <c r="O426" s="7"/>
      <c r="P426" s="7"/>
      <c r="Q426" s="7"/>
      <c r="R426" s="7"/>
      <c r="S426" s="7"/>
      <c r="T426" s="7"/>
      <c r="U426" s="7"/>
      <c r="V426" s="7"/>
    </row>
    <row r="427" spans="1:22" ht="12.75" customHeight="1" x14ac:dyDescent="0.25">
      <c r="A427" s="10"/>
      <c r="B427" s="10"/>
      <c r="C427" s="7"/>
      <c r="D427" s="7"/>
      <c r="E427" s="7"/>
      <c r="F427" s="7"/>
      <c r="G427" s="7"/>
      <c r="H427" s="10"/>
      <c r="I427" s="10"/>
      <c r="J427" s="10"/>
      <c r="K427" s="10"/>
      <c r="L427" s="10"/>
      <c r="M427" s="10"/>
      <c r="N427" s="7"/>
      <c r="O427" s="7"/>
      <c r="P427" s="7"/>
      <c r="Q427" s="7"/>
      <c r="R427" s="7"/>
      <c r="S427" s="7"/>
      <c r="T427" s="7"/>
      <c r="U427" s="7"/>
      <c r="V427" s="7"/>
    </row>
    <row r="428" spans="1:22" ht="12.75" customHeight="1" x14ac:dyDescent="0.25">
      <c r="A428" s="10"/>
      <c r="B428" s="10"/>
      <c r="C428" s="7"/>
      <c r="D428" s="7"/>
      <c r="E428" s="7"/>
      <c r="F428" s="7"/>
      <c r="G428" s="7"/>
      <c r="H428" s="10"/>
      <c r="I428" s="10"/>
      <c r="J428" s="10"/>
      <c r="K428" s="10"/>
      <c r="L428" s="10"/>
      <c r="M428" s="10"/>
      <c r="N428" s="7"/>
      <c r="O428" s="7"/>
      <c r="P428" s="7"/>
      <c r="Q428" s="7"/>
      <c r="R428" s="7"/>
      <c r="S428" s="7"/>
      <c r="T428" s="7"/>
      <c r="U428" s="7"/>
      <c r="V428" s="7"/>
    </row>
    <row r="429" spans="1:22" ht="12.75" customHeight="1" x14ac:dyDescent="0.25">
      <c r="A429" s="10"/>
      <c r="B429" s="10"/>
      <c r="C429" s="7"/>
      <c r="D429" s="7"/>
      <c r="E429" s="7"/>
      <c r="F429" s="7"/>
      <c r="G429" s="7"/>
      <c r="H429" s="10"/>
      <c r="I429" s="10"/>
      <c r="J429" s="10"/>
      <c r="K429" s="10"/>
      <c r="L429" s="10"/>
      <c r="M429" s="10"/>
      <c r="N429" s="7"/>
      <c r="O429" s="7"/>
      <c r="P429" s="7"/>
      <c r="Q429" s="7"/>
      <c r="R429" s="7"/>
      <c r="S429" s="7"/>
      <c r="T429" s="7"/>
      <c r="U429" s="7"/>
      <c r="V429" s="7"/>
    </row>
    <row r="430" spans="1:22" ht="12.75" customHeight="1" x14ac:dyDescent="0.25">
      <c r="A430" s="10"/>
      <c r="B430" s="10"/>
      <c r="C430" s="7"/>
      <c r="D430" s="7"/>
      <c r="E430" s="7"/>
      <c r="F430" s="7"/>
      <c r="G430" s="7"/>
      <c r="H430" s="10"/>
      <c r="I430" s="10"/>
      <c r="J430" s="10"/>
      <c r="K430" s="10"/>
      <c r="L430" s="10"/>
      <c r="M430" s="10"/>
      <c r="N430" s="7"/>
      <c r="O430" s="7"/>
      <c r="P430" s="7"/>
      <c r="Q430" s="7"/>
      <c r="R430" s="7"/>
      <c r="S430" s="7"/>
      <c r="T430" s="7"/>
      <c r="U430" s="7"/>
      <c r="V430" s="7"/>
    </row>
    <row r="431" spans="1:22" ht="12.75" customHeight="1" x14ac:dyDescent="0.25">
      <c r="A431" s="10"/>
      <c r="B431" s="10"/>
      <c r="C431" s="7"/>
      <c r="D431" s="7"/>
      <c r="E431" s="7"/>
      <c r="F431" s="7"/>
      <c r="G431" s="7"/>
      <c r="H431" s="10"/>
      <c r="I431" s="10"/>
      <c r="J431" s="10"/>
      <c r="K431" s="10"/>
      <c r="L431" s="10"/>
      <c r="M431" s="10"/>
      <c r="N431" s="7"/>
      <c r="O431" s="7"/>
      <c r="P431" s="7"/>
      <c r="Q431" s="7"/>
      <c r="R431" s="7"/>
      <c r="S431" s="7"/>
      <c r="T431" s="7"/>
      <c r="U431" s="7"/>
      <c r="V431" s="7"/>
    </row>
    <row r="432" spans="1:22" ht="12.75" customHeight="1" x14ac:dyDescent="0.25">
      <c r="A432" s="10"/>
      <c r="B432" s="10"/>
      <c r="C432" s="7"/>
      <c r="D432" s="7"/>
      <c r="E432" s="7"/>
      <c r="F432" s="7"/>
      <c r="G432" s="7"/>
      <c r="H432" s="10"/>
      <c r="I432" s="10"/>
      <c r="J432" s="10"/>
      <c r="K432" s="10"/>
      <c r="L432" s="10"/>
      <c r="M432" s="10"/>
      <c r="N432" s="7"/>
      <c r="O432" s="7"/>
      <c r="P432" s="7"/>
      <c r="Q432" s="7"/>
      <c r="R432" s="7"/>
      <c r="S432" s="7"/>
      <c r="T432" s="7"/>
      <c r="U432" s="7"/>
      <c r="V432" s="7"/>
    </row>
    <row r="433" spans="1:22" ht="12.75" customHeight="1" x14ac:dyDescent="0.25">
      <c r="A433" s="10"/>
      <c r="B433" s="10"/>
      <c r="C433" s="7"/>
      <c r="D433" s="7"/>
      <c r="E433" s="7"/>
      <c r="F433" s="7"/>
      <c r="G433" s="7"/>
      <c r="H433" s="10"/>
      <c r="I433" s="10"/>
      <c r="J433" s="10"/>
      <c r="K433" s="10"/>
      <c r="L433" s="10"/>
      <c r="M433" s="10"/>
      <c r="N433" s="7"/>
      <c r="O433" s="7"/>
      <c r="P433" s="7"/>
      <c r="Q433" s="7"/>
      <c r="R433" s="7"/>
      <c r="S433" s="7"/>
      <c r="T433" s="7"/>
      <c r="U433" s="7"/>
      <c r="V433" s="7"/>
    </row>
    <row r="434" spans="1:22" ht="12.75" customHeight="1" x14ac:dyDescent="0.25">
      <c r="A434" s="10"/>
      <c r="B434" s="10"/>
      <c r="C434" s="7"/>
      <c r="D434" s="7"/>
      <c r="E434" s="7"/>
      <c r="F434" s="7"/>
      <c r="G434" s="7"/>
      <c r="H434" s="10"/>
      <c r="I434" s="10"/>
      <c r="J434" s="10"/>
      <c r="K434" s="10"/>
      <c r="L434" s="10"/>
      <c r="M434" s="10"/>
      <c r="N434" s="7"/>
      <c r="O434" s="7"/>
      <c r="P434" s="7"/>
      <c r="Q434" s="7"/>
      <c r="R434" s="7"/>
      <c r="S434" s="7"/>
      <c r="T434" s="7"/>
      <c r="U434" s="7"/>
      <c r="V434" s="7"/>
    </row>
    <row r="435" spans="1:22" ht="12.75" customHeight="1" x14ac:dyDescent="0.25">
      <c r="A435" s="10"/>
      <c r="B435" s="10"/>
      <c r="C435" s="7"/>
      <c r="D435" s="7"/>
      <c r="E435" s="7"/>
      <c r="F435" s="7"/>
      <c r="G435" s="7"/>
      <c r="H435" s="10"/>
      <c r="I435" s="10"/>
      <c r="J435" s="10"/>
      <c r="K435" s="10"/>
      <c r="L435" s="10"/>
      <c r="M435" s="10"/>
      <c r="N435" s="7"/>
      <c r="O435" s="7"/>
      <c r="P435" s="7"/>
      <c r="Q435" s="7"/>
      <c r="R435" s="7"/>
      <c r="S435" s="7"/>
      <c r="T435" s="7"/>
      <c r="U435" s="7"/>
      <c r="V435" s="7"/>
    </row>
    <row r="436" spans="1:22" ht="12.75" customHeight="1" x14ac:dyDescent="0.25">
      <c r="A436" s="10"/>
      <c r="B436" s="10"/>
      <c r="C436" s="7"/>
      <c r="D436" s="7"/>
      <c r="E436" s="7"/>
      <c r="F436" s="7"/>
      <c r="G436" s="7"/>
      <c r="H436" s="10"/>
      <c r="I436" s="10"/>
      <c r="J436" s="10"/>
      <c r="K436" s="10"/>
      <c r="L436" s="10"/>
      <c r="M436" s="10"/>
      <c r="N436" s="7"/>
      <c r="O436" s="7"/>
      <c r="P436" s="7"/>
      <c r="Q436" s="7"/>
      <c r="R436" s="7"/>
      <c r="S436" s="7"/>
      <c r="T436" s="7"/>
      <c r="U436" s="7"/>
      <c r="V436" s="7"/>
    </row>
    <row r="437" spans="1:22" ht="12.75" customHeight="1" x14ac:dyDescent="0.25">
      <c r="A437" s="10"/>
      <c r="B437" s="10"/>
      <c r="C437" s="7"/>
      <c r="D437" s="7"/>
      <c r="E437" s="7"/>
      <c r="F437" s="7"/>
      <c r="G437" s="7"/>
      <c r="H437" s="10"/>
      <c r="I437" s="10"/>
      <c r="J437" s="10"/>
      <c r="K437" s="10"/>
      <c r="L437" s="10"/>
      <c r="M437" s="10"/>
      <c r="N437" s="7"/>
      <c r="O437" s="7"/>
      <c r="P437" s="7"/>
      <c r="Q437" s="7"/>
      <c r="R437" s="7"/>
      <c r="S437" s="7"/>
      <c r="T437" s="7"/>
      <c r="U437" s="7"/>
      <c r="V437" s="7"/>
    </row>
    <row r="438" spans="1:22" ht="12.75" customHeight="1" x14ac:dyDescent="0.25">
      <c r="A438" s="10"/>
      <c r="B438" s="10"/>
      <c r="C438" s="7"/>
      <c r="D438" s="7"/>
      <c r="E438" s="7"/>
      <c r="F438" s="7"/>
      <c r="G438" s="7"/>
      <c r="H438" s="10"/>
      <c r="I438" s="10"/>
      <c r="J438" s="10"/>
      <c r="K438" s="10"/>
      <c r="L438" s="10"/>
      <c r="M438" s="10"/>
      <c r="N438" s="7"/>
      <c r="O438" s="7"/>
      <c r="P438" s="7"/>
      <c r="Q438" s="7"/>
      <c r="R438" s="7"/>
      <c r="S438" s="7"/>
      <c r="T438" s="7"/>
      <c r="U438" s="7"/>
      <c r="V438" s="7"/>
    </row>
    <row r="439" spans="1:22" ht="12.75" customHeight="1" x14ac:dyDescent="0.25">
      <c r="A439" s="10"/>
      <c r="B439" s="10"/>
      <c r="C439" s="7"/>
      <c r="D439" s="7"/>
      <c r="E439" s="7"/>
      <c r="F439" s="7"/>
      <c r="G439" s="7"/>
      <c r="H439" s="10"/>
      <c r="I439" s="10"/>
      <c r="J439" s="10"/>
      <c r="K439" s="10"/>
      <c r="L439" s="10"/>
      <c r="M439" s="10"/>
      <c r="N439" s="7"/>
      <c r="O439" s="7"/>
      <c r="P439" s="7"/>
      <c r="Q439" s="7"/>
      <c r="R439" s="7"/>
      <c r="S439" s="7"/>
      <c r="T439" s="7"/>
      <c r="U439" s="7"/>
      <c r="V439" s="7"/>
    </row>
    <row r="440" spans="1:22" ht="12.75" customHeight="1" x14ac:dyDescent="0.25">
      <c r="A440" s="10"/>
      <c r="B440" s="10"/>
      <c r="C440" s="7"/>
      <c r="D440" s="7"/>
      <c r="E440" s="7"/>
      <c r="F440" s="7"/>
      <c r="G440" s="7"/>
      <c r="H440" s="10"/>
      <c r="I440" s="10"/>
      <c r="J440" s="10"/>
      <c r="K440" s="10"/>
      <c r="L440" s="10"/>
      <c r="M440" s="10"/>
      <c r="N440" s="7"/>
      <c r="O440" s="7"/>
      <c r="P440" s="7"/>
      <c r="Q440" s="7"/>
      <c r="R440" s="7"/>
      <c r="S440" s="7"/>
      <c r="T440" s="7"/>
      <c r="U440" s="7"/>
      <c r="V440" s="7"/>
    </row>
    <row r="441" spans="1:22" ht="12.75" customHeight="1" x14ac:dyDescent="0.25">
      <c r="A441" s="10"/>
      <c r="B441" s="10"/>
      <c r="C441" s="7"/>
      <c r="D441" s="7"/>
      <c r="E441" s="7"/>
      <c r="F441" s="7"/>
      <c r="G441" s="7"/>
      <c r="H441" s="10"/>
      <c r="I441" s="10"/>
      <c r="J441" s="10"/>
      <c r="K441" s="10"/>
      <c r="L441" s="10"/>
      <c r="M441" s="10"/>
      <c r="N441" s="7"/>
      <c r="O441" s="7"/>
      <c r="P441" s="7"/>
      <c r="Q441" s="7"/>
      <c r="R441" s="7"/>
      <c r="S441" s="7"/>
      <c r="T441" s="7"/>
      <c r="U441" s="7"/>
      <c r="V441" s="7"/>
    </row>
    <row r="442" spans="1:22" ht="12.75" customHeight="1" x14ac:dyDescent="0.25">
      <c r="A442" s="10"/>
      <c r="B442" s="10"/>
      <c r="C442" s="7"/>
      <c r="D442" s="7"/>
      <c r="E442" s="7"/>
      <c r="F442" s="7"/>
      <c r="G442" s="7"/>
      <c r="H442" s="10"/>
      <c r="I442" s="10"/>
      <c r="J442" s="10"/>
      <c r="K442" s="10"/>
      <c r="L442" s="10"/>
      <c r="M442" s="10"/>
      <c r="N442" s="7"/>
      <c r="O442" s="7"/>
      <c r="P442" s="7"/>
      <c r="Q442" s="7"/>
      <c r="R442" s="7"/>
      <c r="S442" s="7"/>
      <c r="T442" s="7"/>
      <c r="U442" s="7"/>
      <c r="V442" s="7"/>
    </row>
    <row r="443" spans="1:22" ht="12.75" customHeight="1" x14ac:dyDescent="0.25">
      <c r="A443" s="10"/>
      <c r="B443" s="10"/>
      <c r="C443" s="7"/>
      <c r="D443" s="7"/>
      <c r="E443" s="7"/>
      <c r="F443" s="7"/>
      <c r="G443" s="7"/>
      <c r="H443" s="10"/>
      <c r="I443" s="10"/>
      <c r="J443" s="10"/>
      <c r="K443" s="10"/>
      <c r="L443" s="10"/>
      <c r="M443" s="10"/>
      <c r="N443" s="7"/>
      <c r="O443" s="7"/>
      <c r="P443" s="7"/>
      <c r="Q443" s="7"/>
      <c r="R443" s="7"/>
      <c r="S443" s="7"/>
      <c r="T443" s="7"/>
      <c r="U443" s="7"/>
      <c r="V443" s="7"/>
    </row>
    <row r="444" spans="1:22" ht="12.75" customHeight="1" x14ac:dyDescent="0.25">
      <c r="A444" s="10"/>
      <c r="B444" s="10"/>
      <c r="C444" s="7"/>
      <c r="D444" s="7"/>
      <c r="E444" s="7"/>
      <c r="F444" s="7"/>
      <c r="G444" s="7"/>
      <c r="H444" s="10"/>
      <c r="I444" s="10"/>
      <c r="J444" s="10"/>
      <c r="K444" s="10"/>
      <c r="L444" s="10"/>
      <c r="M444" s="10"/>
      <c r="N444" s="7"/>
      <c r="O444" s="7"/>
      <c r="P444" s="7"/>
      <c r="Q444" s="7"/>
      <c r="R444" s="7"/>
      <c r="S444" s="7"/>
      <c r="T444" s="7"/>
      <c r="U444" s="7"/>
      <c r="V444" s="7"/>
    </row>
    <row r="445" spans="1:22" ht="12.75" customHeight="1" x14ac:dyDescent="0.25">
      <c r="A445" s="10"/>
      <c r="B445" s="10"/>
      <c r="C445" s="7"/>
      <c r="D445" s="7"/>
      <c r="E445" s="7"/>
      <c r="F445" s="7"/>
      <c r="G445" s="7"/>
      <c r="H445" s="10"/>
      <c r="I445" s="10"/>
      <c r="J445" s="10"/>
      <c r="K445" s="10"/>
      <c r="L445" s="10"/>
      <c r="M445" s="10"/>
      <c r="N445" s="7"/>
      <c r="O445" s="7"/>
      <c r="P445" s="7"/>
      <c r="Q445" s="7"/>
      <c r="R445" s="7"/>
      <c r="S445" s="7"/>
      <c r="T445" s="7"/>
      <c r="U445" s="7"/>
      <c r="V445" s="7"/>
    </row>
    <row r="446" spans="1:22" ht="12.75" customHeight="1" x14ac:dyDescent="0.25">
      <c r="A446" s="10"/>
      <c r="B446" s="10"/>
      <c r="C446" s="7"/>
      <c r="D446" s="7"/>
      <c r="E446" s="7"/>
      <c r="F446" s="7"/>
      <c r="G446" s="7"/>
      <c r="H446" s="10"/>
      <c r="I446" s="10"/>
      <c r="J446" s="10"/>
      <c r="K446" s="10"/>
      <c r="L446" s="10"/>
      <c r="M446" s="10"/>
      <c r="N446" s="7"/>
      <c r="O446" s="7"/>
      <c r="P446" s="7"/>
      <c r="Q446" s="7"/>
      <c r="R446" s="7"/>
      <c r="S446" s="7"/>
      <c r="T446" s="7"/>
      <c r="U446" s="7"/>
      <c r="V446" s="7"/>
    </row>
    <row r="447" spans="1:22" ht="12.75" customHeight="1" x14ac:dyDescent="0.25">
      <c r="A447" s="10"/>
      <c r="B447" s="10"/>
      <c r="C447" s="7"/>
      <c r="D447" s="7"/>
      <c r="E447" s="7"/>
      <c r="F447" s="7"/>
      <c r="G447" s="7"/>
      <c r="H447" s="10"/>
      <c r="I447" s="10"/>
      <c r="J447" s="10"/>
      <c r="K447" s="10"/>
      <c r="L447" s="10"/>
      <c r="M447" s="10"/>
      <c r="N447" s="7"/>
      <c r="O447" s="7"/>
      <c r="P447" s="7"/>
      <c r="Q447" s="7"/>
      <c r="R447" s="7"/>
      <c r="S447" s="7"/>
      <c r="T447" s="7"/>
      <c r="U447" s="7"/>
      <c r="V447" s="7"/>
    </row>
    <row r="448" spans="1:22" ht="12.75" customHeight="1" x14ac:dyDescent="0.25">
      <c r="A448" s="10"/>
      <c r="B448" s="10"/>
      <c r="C448" s="7"/>
      <c r="D448" s="7"/>
      <c r="E448" s="7"/>
      <c r="F448" s="7"/>
      <c r="G448" s="7"/>
      <c r="H448" s="10"/>
      <c r="I448" s="10"/>
      <c r="J448" s="10"/>
      <c r="K448" s="10"/>
      <c r="L448" s="10"/>
      <c r="M448" s="10"/>
      <c r="N448" s="7"/>
      <c r="O448" s="7"/>
      <c r="P448" s="7"/>
      <c r="Q448" s="7"/>
      <c r="R448" s="7"/>
      <c r="S448" s="7"/>
      <c r="T448" s="7"/>
      <c r="U448" s="7"/>
      <c r="V448" s="7"/>
    </row>
    <row r="449" spans="1:22" ht="12.75" customHeight="1" x14ac:dyDescent="0.25">
      <c r="A449" s="10"/>
      <c r="B449" s="10"/>
      <c r="C449" s="7"/>
      <c r="D449" s="7"/>
      <c r="E449" s="7"/>
      <c r="F449" s="7"/>
      <c r="G449" s="7"/>
      <c r="H449" s="10"/>
      <c r="I449" s="10"/>
      <c r="J449" s="10"/>
      <c r="K449" s="10"/>
      <c r="L449" s="10"/>
      <c r="M449" s="10"/>
      <c r="N449" s="7"/>
      <c r="O449" s="7"/>
      <c r="P449" s="7"/>
      <c r="Q449" s="7"/>
      <c r="R449" s="7"/>
      <c r="S449" s="7"/>
      <c r="T449" s="7"/>
      <c r="U449" s="7"/>
      <c r="V449" s="7"/>
    </row>
    <row r="450" spans="1:22" ht="12.75" customHeight="1" x14ac:dyDescent="0.25">
      <c r="A450" s="10"/>
      <c r="B450" s="10"/>
      <c r="C450" s="7"/>
      <c r="D450" s="7"/>
      <c r="E450" s="7"/>
      <c r="F450" s="7"/>
      <c r="G450" s="7"/>
      <c r="H450" s="10"/>
      <c r="I450" s="10"/>
      <c r="J450" s="10"/>
      <c r="K450" s="10"/>
      <c r="L450" s="10"/>
      <c r="M450" s="10"/>
      <c r="N450" s="7"/>
      <c r="O450" s="7"/>
      <c r="P450" s="7"/>
      <c r="Q450" s="7"/>
      <c r="R450" s="7"/>
      <c r="S450" s="7"/>
      <c r="T450" s="7"/>
      <c r="U450" s="7"/>
      <c r="V450" s="7"/>
    </row>
    <row r="451" spans="1:22" ht="12.75" customHeight="1" x14ac:dyDescent="0.25">
      <c r="A451" s="10"/>
      <c r="B451" s="10"/>
      <c r="C451" s="7"/>
      <c r="D451" s="7"/>
      <c r="E451" s="7"/>
      <c r="F451" s="7"/>
      <c r="G451" s="7"/>
      <c r="H451" s="10"/>
      <c r="I451" s="10"/>
      <c r="J451" s="10"/>
      <c r="K451" s="10"/>
      <c r="L451" s="10"/>
      <c r="M451" s="10"/>
      <c r="N451" s="7"/>
      <c r="O451" s="7"/>
      <c r="P451" s="7"/>
      <c r="Q451" s="7"/>
      <c r="R451" s="7"/>
      <c r="S451" s="7"/>
      <c r="T451" s="7"/>
      <c r="U451" s="7"/>
      <c r="V451" s="7"/>
    </row>
    <row r="452" spans="1:22" ht="12.75" customHeight="1" x14ac:dyDescent="0.25">
      <c r="A452" s="10"/>
      <c r="B452" s="10"/>
      <c r="C452" s="7"/>
      <c r="D452" s="7"/>
      <c r="E452" s="7"/>
      <c r="F452" s="7"/>
      <c r="G452" s="7"/>
      <c r="H452" s="10"/>
      <c r="I452" s="10"/>
      <c r="J452" s="10"/>
      <c r="K452" s="10"/>
      <c r="L452" s="10"/>
      <c r="M452" s="10"/>
      <c r="N452" s="7"/>
      <c r="O452" s="7"/>
      <c r="P452" s="7"/>
      <c r="Q452" s="7"/>
      <c r="R452" s="7"/>
      <c r="S452" s="7"/>
      <c r="T452" s="7"/>
      <c r="U452" s="7"/>
      <c r="V452" s="7"/>
    </row>
    <row r="453" spans="1:22" ht="12.75" customHeight="1" x14ac:dyDescent="0.25">
      <c r="A453" s="10"/>
      <c r="B453" s="10"/>
      <c r="C453" s="7"/>
      <c r="D453" s="7"/>
      <c r="E453" s="7"/>
      <c r="F453" s="7"/>
      <c r="G453" s="7"/>
      <c r="H453" s="10"/>
      <c r="I453" s="10"/>
      <c r="J453" s="10"/>
      <c r="K453" s="10"/>
      <c r="L453" s="10"/>
      <c r="M453" s="10"/>
      <c r="N453" s="7"/>
      <c r="O453" s="7"/>
      <c r="P453" s="7"/>
      <c r="Q453" s="7"/>
      <c r="R453" s="7"/>
      <c r="S453" s="7"/>
      <c r="T453" s="7"/>
      <c r="U453" s="7"/>
      <c r="V453" s="7"/>
    </row>
    <row r="454" spans="1:22" ht="12.75" customHeight="1" x14ac:dyDescent="0.25">
      <c r="A454" s="10"/>
      <c r="B454" s="10"/>
      <c r="C454" s="7"/>
      <c r="D454" s="7"/>
      <c r="E454" s="7"/>
      <c r="F454" s="7"/>
      <c r="G454" s="7"/>
      <c r="H454" s="10"/>
      <c r="I454" s="10"/>
      <c r="J454" s="10"/>
      <c r="K454" s="10"/>
      <c r="L454" s="10"/>
      <c r="M454" s="10"/>
      <c r="N454" s="7"/>
      <c r="O454" s="7"/>
      <c r="P454" s="7"/>
      <c r="Q454" s="7"/>
      <c r="R454" s="7"/>
      <c r="S454" s="7"/>
      <c r="T454" s="7"/>
      <c r="U454" s="7"/>
      <c r="V454" s="7"/>
    </row>
    <row r="455" spans="1:22" ht="12.75" customHeight="1" x14ac:dyDescent="0.25">
      <c r="A455" s="10"/>
      <c r="B455" s="10"/>
      <c r="C455" s="7"/>
      <c r="D455" s="7"/>
      <c r="E455" s="7"/>
      <c r="F455" s="7"/>
      <c r="G455" s="7"/>
      <c r="H455" s="10"/>
      <c r="I455" s="10"/>
      <c r="J455" s="10"/>
      <c r="K455" s="10"/>
      <c r="L455" s="10"/>
      <c r="M455" s="10"/>
      <c r="N455" s="7"/>
      <c r="O455" s="7"/>
      <c r="P455" s="7"/>
      <c r="Q455" s="7"/>
      <c r="R455" s="7"/>
      <c r="S455" s="7"/>
      <c r="T455" s="7"/>
      <c r="U455" s="7"/>
      <c r="V455" s="7"/>
    </row>
    <row r="456" spans="1:22" ht="12.75" customHeight="1" x14ac:dyDescent="0.25">
      <c r="A456" s="10"/>
      <c r="B456" s="10"/>
      <c r="C456" s="7"/>
      <c r="D456" s="7"/>
      <c r="E456" s="7"/>
      <c r="F456" s="7"/>
      <c r="G456" s="7"/>
      <c r="H456" s="10"/>
      <c r="I456" s="10"/>
      <c r="J456" s="10"/>
      <c r="K456" s="10"/>
      <c r="L456" s="10"/>
      <c r="M456" s="10"/>
      <c r="N456" s="7"/>
      <c r="O456" s="7"/>
      <c r="P456" s="7"/>
      <c r="Q456" s="7"/>
      <c r="R456" s="7"/>
      <c r="S456" s="7"/>
      <c r="T456" s="7"/>
      <c r="U456" s="7"/>
      <c r="V456" s="7"/>
    </row>
    <row r="457" spans="1:22" ht="12.75" customHeight="1" x14ac:dyDescent="0.25">
      <c r="A457" s="10"/>
      <c r="B457" s="10"/>
      <c r="C457" s="7"/>
      <c r="D457" s="7"/>
      <c r="E457" s="7"/>
      <c r="F457" s="7"/>
      <c r="G457" s="7"/>
      <c r="H457" s="10"/>
      <c r="I457" s="10"/>
      <c r="J457" s="10"/>
      <c r="K457" s="10"/>
      <c r="L457" s="10"/>
      <c r="M457" s="10"/>
      <c r="N457" s="7"/>
      <c r="O457" s="7"/>
      <c r="P457" s="7"/>
      <c r="Q457" s="7"/>
      <c r="R457" s="7"/>
      <c r="S457" s="7"/>
      <c r="T457" s="7"/>
      <c r="U457" s="7"/>
      <c r="V457" s="7"/>
    </row>
    <row r="458" spans="1:22" ht="12.75" customHeight="1" x14ac:dyDescent="0.25">
      <c r="A458" s="10"/>
      <c r="B458" s="10"/>
      <c r="C458" s="7"/>
      <c r="D458" s="7"/>
      <c r="E458" s="7"/>
      <c r="F458" s="7"/>
      <c r="G458" s="7"/>
      <c r="H458" s="10"/>
      <c r="I458" s="10"/>
      <c r="J458" s="10"/>
      <c r="K458" s="10"/>
      <c r="L458" s="10"/>
      <c r="M458" s="10"/>
      <c r="N458" s="7"/>
      <c r="O458" s="7"/>
      <c r="P458" s="7"/>
      <c r="Q458" s="7"/>
      <c r="R458" s="7"/>
      <c r="S458" s="7"/>
      <c r="T458" s="7"/>
      <c r="U458" s="7"/>
      <c r="V458" s="7"/>
    </row>
    <row r="459" spans="1:22" ht="12.75" customHeight="1" x14ac:dyDescent="0.25">
      <c r="A459" s="10"/>
      <c r="B459" s="10"/>
      <c r="C459" s="7"/>
      <c r="D459" s="7"/>
      <c r="E459" s="7"/>
      <c r="F459" s="7"/>
      <c r="G459" s="7"/>
      <c r="H459" s="10"/>
      <c r="I459" s="10"/>
      <c r="J459" s="10"/>
      <c r="K459" s="10"/>
      <c r="L459" s="10"/>
      <c r="M459" s="10"/>
      <c r="N459" s="7"/>
      <c r="O459" s="7"/>
      <c r="P459" s="7"/>
      <c r="Q459" s="7"/>
      <c r="R459" s="7"/>
      <c r="S459" s="7"/>
      <c r="T459" s="7"/>
      <c r="U459" s="7"/>
      <c r="V459" s="7"/>
    </row>
    <row r="460" spans="1:22" ht="12.75" customHeight="1" x14ac:dyDescent="0.25">
      <c r="A460" s="10"/>
      <c r="B460" s="10"/>
      <c r="C460" s="7"/>
      <c r="D460" s="7"/>
      <c r="E460" s="7"/>
      <c r="F460" s="7"/>
      <c r="G460" s="7"/>
      <c r="H460" s="10"/>
      <c r="I460" s="10"/>
      <c r="J460" s="10"/>
      <c r="K460" s="10"/>
      <c r="L460" s="10"/>
      <c r="M460" s="10"/>
      <c r="N460" s="7"/>
      <c r="O460" s="7"/>
      <c r="P460" s="7"/>
      <c r="Q460" s="7"/>
      <c r="R460" s="7"/>
      <c r="S460" s="7"/>
      <c r="T460" s="7"/>
      <c r="U460" s="7"/>
      <c r="V460" s="7"/>
    </row>
    <row r="461" spans="1:22" ht="12.75" customHeight="1" x14ac:dyDescent="0.25">
      <c r="A461" s="10"/>
      <c r="B461" s="10"/>
      <c r="C461" s="7"/>
      <c r="D461" s="7"/>
      <c r="E461" s="7"/>
      <c r="F461" s="7"/>
      <c r="G461" s="7"/>
      <c r="H461" s="10"/>
      <c r="I461" s="10"/>
      <c r="J461" s="10"/>
      <c r="K461" s="10"/>
      <c r="L461" s="10"/>
      <c r="M461" s="10"/>
      <c r="N461" s="7"/>
      <c r="O461" s="7"/>
      <c r="P461" s="7"/>
      <c r="Q461" s="7"/>
      <c r="R461" s="7"/>
      <c r="S461" s="7"/>
      <c r="T461" s="7"/>
      <c r="U461" s="7"/>
      <c r="V461" s="7"/>
    </row>
    <row r="462" spans="1:22" ht="12.75" customHeight="1" x14ac:dyDescent="0.25">
      <c r="A462" s="10"/>
      <c r="B462" s="10"/>
      <c r="C462" s="7"/>
      <c r="D462" s="7"/>
      <c r="E462" s="7"/>
      <c r="F462" s="7"/>
      <c r="G462" s="7"/>
      <c r="H462" s="10"/>
      <c r="I462" s="10"/>
      <c r="J462" s="10"/>
      <c r="K462" s="10"/>
      <c r="L462" s="10"/>
      <c r="M462" s="10"/>
      <c r="N462" s="7"/>
      <c r="O462" s="7"/>
      <c r="P462" s="7"/>
      <c r="Q462" s="7"/>
      <c r="R462" s="7"/>
      <c r="S462" s="7"/>
      <c r="T462" s="7"/>
      <c r="U462" s="7"/>
      <c r="V462" s="7"/>
    </row>
    <row r="463" spans="1:22" ht="12.75" customHeight="1" x14ac:dyDescent="0.25">
      <c r="A463" s="10"/>
      <c r="B463" s="10"/>
      <c r="C463" s="7"/>
      <c r="D463" s="7"/>
      <c r="E463" s="7"/>
      <c r="F463" s="7"/>
      <c r="G463" s="7"/>
      <c r="H463" s="10"/>
      <c r="I463" s="10"/>
      <c r="J463" s="10"/>
      <c r="K463" s="10"/>
      <c r="L463" s="10"/>
      <c r="M463" s="10"/>
      <c r="N463" s="7"/>
      <c r="O463" s="7"/>
      <c r="P463" s="7"/>
      <c r="Q463" s="7"/>
      <c r="R463" s="7"/>
      <c r="S463" s="7"/>
      <c r="T463" s="7"/>
      <c r="U463" s="7"/>
      <c r="V463" s="7"/>
    </row>
    <row r="464" spans="1:22" ht="12.75" customHeight="1" x14ac:dyDescent="0.25">
      <c r="A464" s="10"/>
      <c r="B464" s="10"/>
      <c r="C464" s="7"/>
      <c r="D464" s="7"/>
      <c r="E464" s="7"/>
      <c r="F464" s="7"/>
      <c r="G464" s="7"/>
      <c r="H464" s="10"/>
      <c r="I464" s="10"/>
      <c r="J464" s="10"/>
      <c r="K464" s="10"/>
      <c r="L464" s="10"/>
      <c r="M464" s="10"/>
      <c r="N464" s="7"/>
      <c r="O464" s="7"/>
      <c r="P464" s="7"/>
      <c r="Q464" s="7"/>
      <c r="R464" s="7"/>
      <c r="S464" s="7"/>
      <c r="T464" s="7"/>
      <c r="U464" s="7"/>
      <c r="V464" s="7"/>
    </row>
    <row r="465" spans="1:22" ht="12.75" customHeight="1" x14ac:dyDescent="0.25">
      <c r="A465" s="10"/>
      <c r="B465" s="10"/>
      <c r="C465" s="7"/>
      <c r="D465" s="7"/>
      <c r="E465" s="7"/>
      <c r="F465" s="7"/>
      <c r="G465" s="7"/>
      <c r="H465" s="10"/>
      <c r="I465" s="10"/>
      <c r="J465" s="10"/>
      <c r="K465" s="10"/>
      <c r="L465" s="10"/>
      <c r="M465" s="10"/>
      <c r="N465" s="7"/>
      <c r="O465" s="7"/>
      <c r="P465" s="7"/>
      <c r="Q465" s="7"/>
      <c r="R465" s="7"/>
      <c r="S465" s="7"/>
      <c r="T465" s="7"/>
      <c r="U465" s="7"/>
      <c r="V465" s="7"/>
    </row>
    <row r="466" spans="1:22" ht="12.75" customHeight="1" x14ac:dyDescent="0.25">
      <c r="A466" s="10"/>
      <c r="B466" s="10"/>
      <c r="C466" s="7"/>
      <c r="D466" s="7"/>
      <c r="E466" s="7"/>
      <c r="F466" s="7"/>
      <c r="G466" s="7"/>
      <c r="H466" s="10"/>
      <c r="I466" s="10"/>
      <c r="J466" s="10"/>
      <c r="K466" s="10"/>
      <c r="L466" s="10"/>
      <c r="M466" s="10"/>
      <c r="N466" s="7"/>
      <c r="O466" s="7"/>
      <c r="P466" s="7"/>
      <c r="Q466" s="7"/>
      <c r="R466" s="7"/>
      <c r="S466" s="7"/>
      <c r="T466" s="7"/>
      <c r="U466" s="7"/>
      <c r="V466" s="7"/>
    </row>
    <row r="467" spans="1:22" ht="12.75" customHeight="1" x14ac:dyDescent="0.25">
      <c r="A467" s="10"/>
      <c r="B467" s="10"/>
      <c r="C467" s="7"/>
      <c r="D467" s="7"/>
      <c r="E467" s="7"/>
      <c r="F467" s="7"/>
      <c r="G467" s="7"/>
      <c r="H467" s="10"/>
      <c r="I467" s="10"/>
      <c r="J467" s="10"/>
      <c r="K467" s="10"/>
      <c r="L467" s="10"/>
      <c r="M467" s="10"/>
      <c r="N467" s="7"/>
      <c r="O467" s="7"/>
      <c r="P467" s="7"/>
      <c r="Q467" s="7"/>
      <c r="R467" s="7"/>
      <c r="S467" s="7"/>
      <c r="T467" s="7"/>
      <c r="U467" s="7"/>
      <c r="V467" s="7"/>
    </row>
    <row r="468" spans="1:22" ht="12.75" customHeight="1" x14ac:dyDescent="0.25">
      <c r="A468" s="10"/>
      <c r="B468" s="10"/>
      <c r="C468" s="7"/>
      <c r="D468" s="7"/>
      <c r="E468" s="7"/>
      <c r="F468" s="7"/>
      <c r="G468" s="7"/>
      <c r="H468" s="10"/>
      <c r="I468" s="10"/>
      <c r="J468" s="10"/>
      <c r="K468" s="10"/>
      <c r="L468" s="10"/>
      <c r="M468" s="10"/>
      <c r="N468" s="7"/>
      <c r="O468" s="7"/>
      <c r="P468" s="7"/>
      <c r="Q468" s="7"/>
      <c r="R468" s="7"/>
      <c r="S468" s="7"/>
      <c r="T468" s="7"/>
      <c r="U468" s="7"/>
      <c r="V468" s="7"/>
    </row>
    <row r="469" spans="1:22" ht="12.75" customHeight="1" x14ac:dyDescent="0.25">
      <c r="A469" s="10"/>
      <c r="B469" s="10"/>
      <c r="C469" s="7"/>
      <c r="D469" s="7"/>
      <c r="E469" s="7"/>
      <c r="F469" s="7"/>
      <c r="G469" s="7"/>
      <c r="H469" s="10"/>
      <c r="I469" s="10"/>
      <c r="J469" s="10"/>
      <c r="K469" s="10"/>
      <c r="L469" s="10"/>
      <c r="M469" s="10"/>
      <c r="N469" s="7"/>
      <c r="O469" s="7"/>
      <c r="P469" s="7"/>
      <c r="Q469" s="7"/>
      <c r="R469" s="7"/>
      <c r="S469" s="7"/>
      <c r="T469" s="7"/>
      <c r="U469" s="7"/>
      <c r="V469" s="7"/>
    </row>
    <row r="470" spans="1:22" ht="12.75" customHeight="1" x14ac:dyDescent="0.25">
      <c r="A470" s="10"/>
      <c r="B470" s="10"/>
      <c r="C470" s="7"/>
      <c r="D470" s="7"/>
      <c r="E470" s="7"/>
      <c r="F470" s="7"/>
      <c r="G470" s="7"/>
      <c r="H470" s="10"/>
      <c r="I470" s="10"/>
      <c r="J470" s="10"/>
      <c r="K470" s="10"/>
      <c r="L470" s="10"/>
      <c r="M470" s="10"/>
      <c r="N470" s="7"/>
      <c r="O470" s="7"/>
      <c r="P470" s="7"/>
      <c r="Q470" s="7"/>
      <c r="R470" s="7"/>
      <c r="S470" s="7"/>
      <c r="T470" s="7"/>
      <c r="U470" s="7"/>
      <c r="V470" s="7"/>
    </row>
    <row r="471" spans="1:22" ht="12.75" customHeight="1" x14ac:dyDescent="0.25">
      <c r="A471" s="10"/>
      <c r="B471" s="10"/>
      <c r="C471" s="7"/>
      <c r="D471" s="7"/>
      <c r="E471" s="7"/>
      <c r="F471" s="7"/>
      <c r="G471" s="7"/>
      <c r="H471" s="10"/>
      <c r="I471" s="10"/>
      <c r="J471" s="10"/>
      <c r="K471" s="10"/>
      <c r="L471" s="10"/>
      <c r="M471" s="10"/>
      <c r="N471" s="7"/>
      <c r="O471" s="7"/>
      <c r="P471" s="7"/>
      <c r="Q471" s="7"/>
      <c r="R471" s="7"/>
      <c r="S471" s="7"/>
      <c r="T471" s="7"/>
      <c r="U471" s="7"/>
      <c r="V471" s="7"/>
    </row>
    <row r="472" spans="1:22" ht="12.75" customHeight="1" x14ac:dyDescent="0.25">
      <c r="A472" s="10"/>
      <c r="B472" s="10"/>
      <c r="C472" s="7"/>
      <c r="D472" s="7"/>
      <c r="E472" s="7"/>
      <c r="F472" s="7"/>
      <c r="G472" s="7"/>
      <c r="H472" s="10"/>
      <c r="I472" s="10"/>
      <c r="J472" s="10"/>
      <c r="K472" s="10"/>
      <c r="L472" s="10"/>
      <c r="M472" s="10"/>
      <c r="N472" s="7"/>
      <c r="O472" s="7"/>
      <c r="P472" s="7"/>
      <c r="Q472" s="7"/>
      <c r="R472" s="7"/>
      <c r="S472" s="7"/>
      <c r="T472" s="7"/>
      <c r="U472" s="7"/>
      <c r="V472" s="7"/>
    </row>
    <row r="473" spans="1:22" ht="12.75" customHeight="1" x14ac:dyDescent="0.25">
      <c r="A473" s="10"/>
      <c r="B473" s="10"/>
      <c r="C473" s="7"/>
      <c r="D473" s="7"/>
      <c r="E473" s="7"/>
      <c r="F473" s="7"/>
      <c r="G473" s="7"/>
      <c r="H473" s="10"/>
      <c r="I473" s="10"/>
      <c r="J473" s="10"/>
      <c r="K473" s="10"/>
      <c r="L473" s="10"/>
      <c r="M473" s="10"/>
      <c r="N473" s="7"/>
      <c r="O473" s="7"/>
      <c r="P473" s="7"/>
      <c r="Q473" s="7"/>
      <c r="R473" s="7"/>
      <c r="S473" s="7"/>
      <c r="T473" s="7"/>
      <c r="U473" s="7"/>
      <c r="V473" s="7"/>
    </row>
    <row r="474" spans="1:22" ht="12.75" customHeight="1" x14ac:dyDescent="0.25">
      <c r="A474" s="10"/>
      <c r="B474" s="10"/>
      <c r="C474" s="7"/>
      <c r="D474" s="7"/>
      <c r="E474" s="7"/>
      <c r="F474" s="7"/>
      <c r="G474" s="7"/>
      <c r="H474" s="10"/>
      <c r="I474" s="10"/>
      <c r="J474" s="10"/>
      <c r="K474" s="10"/>
      <c r="L474" s="10"/>
      <c r="M474" s="10"/>
      <c r="N474" s="7"/>
      <c r="O474" s="7"/>
      <c r="P474" s="7"/>
      <c r="Q474" s="7"/>
      <c r="R474" s="7"/>
      <c r="S474" s="7"/>
      <c r="T474" s="7"/>
      <c r="U474" s="7"/>
      <c r="V474" s="7"/>
    </row>
    <row r="475" spans="1:22" ht="12.75" customHeight="1" x14ac:dyDescent="0.25">
      <c r="A475" s="10"/>
      <c r="B475" s="10"/>
      <c r="C475" s="7"/>
      <c r="D475" s="7"/>
      <c r="E475" s="7"/>
      <c r="F475" s="7"/>
      <c r="G475" s="7"/>
      <c r="H475" s="10"/>
      <c r="I475" s="10"/>
      <c r="J475" s="10"/>
      <c r="K475" s="10"/>
      <c r="L475" s="10"/>
      <c r="M475" s="10"/>
      <c r="N475" s="7"/>
      <c r="O475" s="7"/>
      <c r="P475" s="7"/>
      <c r="Q475" s="7"/>
      <c r="R475" s="7"/>
      <c r="S475" s="7"/>
      <c r="T475" s="7"/>
      <c r="U475" s="7"/>
      <c r="V475" s="7"/>
    </row>
    <row r="476" spans="1:22" ht="12.75" customHeight="1" x14ac:dyDescent="0.25">
      <c r="A476" s="10"/>
      <c r="B476" s="10"/>
      <c r="C476" s="7"/>
      <c r="D476" s="7"/>
      <c r="E476" s="7"/>
      <c r="F476" s="7"/>
      <c r="G476" s="7"/>
      <c r="H476" s="10"/>
      <c r="I476" s="10"/>
      <c r="J476" s="10"/>
      <c r="K476" s="10"/>
      <c r="L476" s="10"/>
      <c r="M476" s="10"/>
      <c r="N476" s="7"/>
      <c r="O476" s="7"/>
      <c r="P476" s="7"/>
      <c r="Q476" s="7"/>
      <c r="R476" s="7"/>
      <c r="S476" s="7"/>
      <c r="T476" s="7"/>
      <c r="U476" s="7"/>
      <c r="V476" s="7"/>
    </row>
    <row r="477" spans="1:22" ht="12.75" customHeight="1" x14ac:dyDescent="0.25">
      <c r="A477" s="10"/>
      <c r="B477" s="10"/>
      <c r="C477" s="7"/>
      <c r="D477" s="7"/>
      <c r="E477" s="7"/>
      <c r="F477" s="7"/>
      <c r="G477" s="7"/>
      <c r="H477" s="10"/>
      <c r="I477" s="10"/>
      <c r="J477" s="10"/>
      <c r="K477" s="10"/>
      <c r="L477" s="10"/>
      <c r="M477" s="10"/>
      <c r="N477" s="7"/>
      <c r="O477" s="7"/>
      <c r="P477" s="7"/>
      <c r="Q477" s="7"/>
      <c r="R477" s="7"/>
      <c r="S477" s="7"/>
      <c r="T477" s="7"/>
      <c r="U477" s="7"/>
      <c r="V477" s="7"/>
    </row>
    <row r="478" spans="1:22" ht="12.75" customHeight="1" x14ac:dyDescent="0.25">
      <c r="A478" s="10"/>
      <c r="B478" s="10"/>
      <c r="C478" s="7"/>
      <c r="D478" s="7"/>
      <c r="E478" s="7"/>
      <c r="F478" s="7"/>
      <c r="G478" s="7"/>
      <c r="H478" s="10"/>
      <c r="I478" s="10"/>
      <c r="J478" s="10"/>
      <c r="K478" s="10"/>
      <c r="L478" s="10"/>
      <c r="M478" s="10"/>
      <c r="N478" s="7"/>
      <c r="O478" s="7"/>
      <c r="P478" s="7"/>
      <c r="Q478" s="7"/>
      <c r="R478" s="7"/>
      <c r="S478" s="7"/>
      <c r="T478" s="7"/>
      <c r="U478" s="7"/>
      <c r="V478" s="7"/>
    </row>
    <row r="479" spans="1:22" ht="12.75" customHeight="1" x14ac:dyDescent="0.25">
      <c r="A479" s="10"/>
      <c r="B479" s="10"/>
      <c r="C479" s="7"/>
      <c r="D479" s="7"/>
      <c r="E479" s="7"/>
      <c r="F479" s="7"/>
      <c r="G479" s="7"/>
      <c r="H479" s="10"/>
      <c r="I479" s="10"/>
      <c r="J479" s="10"/>
      <c r="K479" s="10"/>
      <c r="L479" s="10"/>
      <c r="M479" s="10"/>
      <c r="N479" s="7"/>
      <c r="O479" s="7"/>
      <c r="P479" s="7"/>
      <c r="Q479" s="7"/>
      <c r="R479" s="7"/>
      <c r="S479" s="7"/>
      <c r="T479" s="7"/>
      <c r="U479" s="7"/>
      <c r="V479" s="7"/>
    </row>
    <row r="480" spans="1:22" ht="12.75" customHeight="1" x14ac:dyDescent="0.25">
      <c r="A480" s="10"/>
      <c r="B480" s="10"/>
      <c r="C480" s="7"/>
      <c r="D480" s="7"/>
      <c r="E480" s="7"/>
      <c r="F480" s="7"/>
      <c r="G480" s="7"/>
      <c r="H480" s="10"/>
      <c r="I480" s="10"/>
      <c r="J480" s="10"/>
      <c r="K480" s="10"/>
      <c r="L480" s="10"/>
      <c r="M480" s="10"/>
      <c r="N480" s="7"/>
      <c r="O480" s="7"/>
      <c r="P480" s="7"/>
      <c r="Q480" s="7"/>
      <c r="R480" s="7"/>
      <c r="S480" s="7"/>
      <c r="T480" s="7"/>
      <c r="U480" s="7"/>
      <c r="V480" s="7"/>
    </row>
    <row r="481" spans="1:22" ht="12.75" customHeight="1" x14ac:dyDescent="0.25">
      <c r="A481" s="10"/>
      <c r="B481" s="10"/>
      <c r="C481" s="7"/>
      <c r="D481" s="7"/>
      <c r="E481" s="7"/>
      <c r="F481" s="7"/>
      <c r="G481" s="7"/>
      <c r="H481" s="10"/>
      <c r="I481" s="10"/>
      <c r="J481" s="10"/>
      <c r="K481" s="10"/>
      <c r="L481" s="10"/>
      <c r="M481" s="10"/>
      <c r="N481" s="7"/>
      <c r="O481" s="7"/>
      <c r="P481" s="7"/>
      <c r="Q481" s="7"/>
      <c r="R481" s="7"/>
      <c r="S481" s="7"/>
      <c r="T481" s="7"/>
      <c r="U481" s="7"/>
      <c r="V481" s="7"/>
    </row>
    <row r="482" spans="1:22" ht="12.75" customHeight="1" x14ac:dyDescent="0.25">
      <c r="A482" s="10"/>
      <c r="B482" s="10"/>
      <c r="C482" s="7"/>
      <c r="D482" s="7"/>
      <c r="E482" s="7"/>
      <c r="F482" s="7"/>
      <c r="G482" s="7"/>
      <c r="H482" s="10"/>
      <c r="I482" s="10"/>
      <c r="J482" s="10"/>
      <c r="K482" s="10"/>
      <c r="L482" s="10"/>
      <c r="M482" s="10"/>
      <c r="N482" s="7"/>
      <c r="O482" s="7"/>
      <c r="P482" s="7"/>
      <c r="Q482" s="7"/>
      <c r="R482" s="7"/>
      <c r="S482" s="7"/>
      <c r="T482" s="7"/>
      <c r="U482" s="7"/>
      <c r="V482" s="7"/>
    </row>
    <row r="483" spans="1:22" ht="12.75" customHeight="1" x14ac:dyDescent="0.25">
      <c r="A483" s="10"/>
      <c r="B483" s="10"/>
      <c r="C483" s="7"/>
      <c r="D483" s="7"/>
      <c r="E483" s="7"/>
      <c r="F483" s="7"/>
      <c r="G483" s="7"/>
      <c r="H483" s="10"/>
      <c r="I483" s="10"/>
      <c r="J483" s="10"/>
      <c r="K483" s="10"/>
      <c r="L483" s="10"/>
      <c r="M483" s="10"/>
      <c r="N483" s="7"/>
      <c r="O483" s="7"/>
      <c r="P483" s="7"/>
      <c r="Q483" s="7"/>
      <c r="R483" s="7"/>
      <c r="S483" s="7"/>
      <c r="T483" s="7"/>
      <c r="U483" s="7"/>
      <c r="V483" s="7"/>
    </row>
    <row r="484" spans="1:22" ht="12.75" customHeight="1" x14ac:dyDescent="0.25">
      <c r="A484" s="10"/>
      <c r="B484" s="10"/>
      <c r="C484" s="7"/>
      <c r="D484" s="7"/>
      <c r="E484" s="7"/>
      <c r="F484" s="7"/>
      <c r="G484" s="7"/>
      <c r="H484" s="10"/>
      <c r="I484" s="10"/>
      <c r="J484" s="10"/>
      <c r="K484" s="10"/>
      <c r="L484" s="10"/>
      <c r="M484" s="10"/>
      <c r="N484" s="7"/>
      <c r="O484" s="7"/>
      <c r="P484" s="7"/>
      <c r="Q484" s="7"/>
      <c r="R484" s="7"/>
      <c r="S484" s="7"/>
      <c r="T484" s="7"/>
      <c r="U484" s="7"/>
      <c r="V484" s="7"/>
    </row>
    <row r="485" spans="1:22" ht="12.75" customHeight="1" x14ac:dyDescent="0.25">
      <c r="A485" s="10"/>
      <c r="B485" s="10"/>
      <c r="C485" s="7"/>
      <c r="D485" s="7"/>
      <c r="E485" s="7"/>
      <c r="F485" s="7"/>
      <c r="G485" s="7"/>
      <c r="H485" s="10"/>
      <c r="I485" s="10"/>
      <c r="J485" s="10"/>
      <c r="K485" s="10"/>
      <c r="L485" s="10"/>
      <c r="M485" s="10"/>
      <c r="N485" s="7"/>
      <c r="O485" s="7"/>
      <c r="P485" s="7"/>
      <c r="Q485" s="7"/>
      <c r="R485" s="7"/>
      <c r="S485" s="7"/>
      <c r="T485" s="7"/>
      <c r="U485" s="7"/>
      <c r="V485" s="7"/>
    </row>
    <row r="486" spans="1:22" ht="12.75" customHeight="1" x14ac:dyDescent="0.25">
      <c r="A486" s="10"/>
      <c r="B486" s="10"/>
      <c r="C486" s="7"/>
      <c r="D486" s="7"/>
      <c r="E486" s="7"/>
      <c r="F486" s="7"/>
      <c r="G486" s="7"/>
      <c r="H486" s="10"/>
      <c r="I486" s="10"/>
      <c r="J486" s="10"/>
      <c r="K486" s="10"/>
      <c r="L486" s="10"/>
      <c r="M486" s="10"/>
      <c r="N486" s="7"/>
      <c r="O486" s="7"/>
      <c r="P486" s="7"/>
      <c r="Q486" s="7"/>
      <c r="R486" s="7"/>
      <c r="S486" s="7"/>
      <c r="T486" s="7"/>
      <c r="U486" s="7"/>
      <c r="V486" s="7"/>
    </row>
    <row r="487" spans="1:22" ht="12.75" customHeight="1" x14ac:dyDescent="0.25">
      <c r="A487" s="10"/>
      <c r="B487" s="10"/>
      <c r="C487" s="7"/>
      <c r="D487" s="7"/>
      <c r="E487" s="7"/>
      <c r="F487" s="7"/>
      <c r="G487" s="7"/>
      <c r="H487" s="10"/>
      <c r="I487" s="10"/>
      <c r="J487" s="10"/>
      <c r="K487" s="10"/>
      <c r="L487" s="10"/>
      <c r="M487" s="10"/>
      <c r="N487" s="7"/>
      <c r="O487" s="7"/>
      <c r="P487" s="7"/>
      <c r="Q487" s="7"/>
      <c r="R487" s="7"/>
      <c r="S487" s="7"/>
      <c r="T487" s="7"/>
      <c r="U487" s="7"/>
      <c r="V487" s="7"/>
    </row>
    <row r="488" spans="1:22" ht="12.75" customHeight="1" x14ac:dyDescent="0.25">
      <c r="A488" s="10"/>
      <c r="B488" s="10"/>
      <c r="C488" s="7"/>
      <c r="D488" s="7"/>
      <c r="E488" s="7"/>
      <c r="F488" s="7"/>
      <c r="G488" s="7"/>
      <c r="H488" s="10"/>
      <c r="I488" s="10"/>
      <c r="J488" s="10"/>
      <c r="K488" s="10"/>
      <c r="L488" s="10"/>
      <c r="M488" s="10"/>
      <c r="N488" s="7"/>
      <c r="O488" s="7"/>
      <c r="P488" s="7"/>
      <c r="Q488" s="7"/>
      <c r="R488" s="7"/>
      <c r="S488" s="7"/>
      <c r="T488" s="7"/>
      <c r="U488" s="7"/>
      <c r="V488" s="7"/>
    </row>
    <row r="489" spans="1:22" ht="12.75" customHeight="1" x14ac:dyDescent="0.25">
      <c r="A489" s="10"/>
      <c r="B489" s="10"/>
      <c r="C489" s="7"/>
      <c r="D489" s="7"/>
      <c r="E489" s="7"/>
      <c r="F489" s="7"/>
      <c r="G489" s="7"/>
      <c r="H489" s="10"/>
      <c r="I489" s="10"/>
      <c r="J489" s="10"/>
      <c r="K489" s="10"/>
      <c r="L489" s="10"/>
      <c r="M489" s="10"/>
      <c r="N489" s="7"/>
      <c r="O489" s="7"/>
      <c r="P489" s="7"/>
      <c r="Q489" s="7"/>
      <c r="R489" s="7"/>
      <c r="S489" s="7"/>
      <c r="T489" s="7"/>
      <c r="U489" s="7"/>
      <c r="V489" s="7"/>
    </row>
    <row r="490" spans="1:22" ht="12.75" customHeight="1" x14ac:dyDescent="0.25">
      <c r="A490" s="10"/>
      <c r="B490" s="10"/>
      <c r="C490" s="7"/>
      <c r="D490" s="7"/>
      <c r="E490" s="7"/>
      <c r="F490" s="7"/>
      <c r="G490" s="7"/>
      <c r="H490" s="10"/>
      <c r="I490" s="10"/>
      <c r="J490" s="10"/>
      <c r="K490" s="10"/>
      <c r="L490" s="10"/>
      <c r="M490" s="10"/>
      <c r="N490" s="7"/>
      <c r="O490" s="7"/>
      <c r="P490" s="7"/>
      <c r="Q490" s="7"/>
      <c r="R490" s="7"/>
      <c r="S490" s="7"/>
      <c r="T490" s="7"/>
      <c r="U490" s="7"/>
      <c r="V490" s="7"/>
    </row>
    <row r="491" spans="1:22" ht="12.75" customHeight="1" x14ac:dyDescent="0.25">
      <c r="A491" s="10"/>
      <c r="B491" s="10"/>
      <c r="C491" s="7"/>
      <c r="D491" s="7"/>
      <c r="E491" s="7"/>
      <c r="F491" s="7"/>
      <c r="G491" s="7"/>
      <c r="H491" s="10"/>
      <c r="I491" s="10"/>
      <c r="J491" s="10"/>
      <c r="K491" s="10"/>
      <c r="L491" s="10"/>
      <c r="M491" s="10"/>
      <c r="N491" s="7"/>
      <c r="O491" s="7"/>
      <c r="P491" s="7"/>
      <c r="Q491" s="7"/>
      <c r="R491" s="7"/>
      <c r="S491" s="7"/>
      <c r="T491" s="7"/>
      <c r="U491" s="7"/>
      <c r="V491" s="7"/>
    </row>
    <row r="492" spans="1:22" ht="12.75" customHeight="1" x14ac:dyDescent="0.25">
      <c r="A492" s="10"/>
      <c r="B492" s="10"/>
      <c r="C492" s="7"/>
      <c r="D492" s="7"/>
      <c r="E492" s="7"/>
      <c r="F492" s="7"/>
      <c r="G492" s="7"/>
      <c r="H492" s="10"/>
      <c r="I492" s="10"/>
      <c r="J492" s="10"/>
      <c r="K492" s="10"/>
      <c r="L492" s="10"/>
      <c r="M492" s="10"/>
      <c r="N492" s="7"/>
      <c r="O492" s="7"/>
      <c r="P492" s="7"/>
      <c r="Q492" s="7"/>
      <c r="R492" s="7"/>
      <c r="S492" s="7"/>
      <c r="T492" s="7"/>
      <c r="U492" s="7"/>
      <c r="V492" s="7"/>
    </row>
    <row r="493" spans="1:22" ht="12.75" customHeight="1" x14ac:dyDescent="0.25">
      <c r="A493" s="10"/>
      <c r="B493" s="10"/>
      <c r="C493" s="7"/>
      <c r="D493" s="7"/>
      <c r="E493" s="7"/>
      <c r="F493" s="7"/>
      <c r="G493" s="7"/>
      <c r="H493" s="10"/>
      <c r="I493" s="10"/>
      <c r="J493" s="10"/>
      <c r="K493" s="10"/>
      <c r="L493" s="10"/>
      <c r="M493" s="10"/>
      <c r="N493" s="7"/>
      <c r="O493" s="7"/>
      <c r="P493" s="7"/>
      <c r="Q493" s="7"/>
      <c r="R493" s="7"/>
      <c r="S493" s="7"/>
      <c r="T493" s="7"/>
      <c r="U493" s="7"/>
      <c r="V493" s="7"/>
    </row>
    <row r="494" spans="1:22" ht="12.75" customHeight="1" x14ac:dyDescent="0.25">
      <c r="A494" s="10"/>
      <c r="B494" s="10"/>
      <c r="C494" s="7"/>
      <c r="D494" s="7"/>
      <c r="E494" s="7"/>
      <c r="F494" s="7"/>
      <c r="G494" s="7"/>
      <c r="H494" s="10"/>
      <c r="I494" s="10"/>
      <c r="J494" s="10"/>
      <c r="K494" s="10"/>
      <c r="L494" s="10"/>
      <c r="M494" s="10"/>
      <c r="N494" s="7"/>
      <c r="O494" s="7"/>
      <c r="P494" s="7"/>
      <c r="Q494" s="7"/>
      <c r="R494" s="7"/>
      <c r="S494" s="7"/>
      <c r="T494" s="7"/>
      <c r="U494" s="7"/>
      <c r="V494" s="7"/>
    </row>
    <row r="495" spans="1:22" ht="12.75" customHeight="1" x14ac:dyDescent="0.25">
      <c r="A495" s="10"/>
      <c r="B495" s="10"/>
      <c r="C495" s="7"/>
      <c r="D495" s="7"/>
      <c r="E495" s="7"/>
      <c r="F495" s="7"/>
      <c r="G495" s="7"/>
      <c r="H495" s="10"/>
      <c r="I495" s="10"/>
      <c r="J495" s="10"/>
      <c r="K495" s="10"/>
      <c r="L495" s="10"/>
      <c r="M495" s="10"/>
      <c r="N495" s="7"/>
      <c r="O495" s="7"/>
      <c r="P495" s="7"/>
      <c r="Q495" s="7"/>
      <c r="R495" s="7"/>
      <c r="S495" s="7"/>
      <c r="T495" s="7"/>
      <c r="U495" s="7"/>
      <c r="V495" s="7"/>
    </row>
    <row r="496" spans="1:22" ht="12.75" customHeight="1" x14ac:dyDescent="0.25">
      <c r="A496" s="10"/>
      <c r="B496" s="10"/>
      <c r="C496" s="7"/>
      <c r="D496" s="7"/>
      <c r="E496" s="7"/>
      <c r="F496" s="7"/>
      <c r="G496" s="7"/>
      <c r="H496" s="10"/>
      <c r="I496" s="10"/>
      <c r="J496" s="10"/>
      <c r="K496" s="10"/>
      <c r="L496" s="10"/>
      <c r="M496" s="10"/>
      <c r="N496" s="7"/>
      <c r="O496" s="7"/>
      <c r="P496" s="7"/>
      <c r="Q496" s="7"/>
      <c r="R496" s="7"/>
      <c r="S496" s="7"/>
      <c r="T496" s="7"/>
      <c r="U496" s="7"/>
      <c r="V496" s="7"/>
    </row>
    <row r="497" spans="1:22" ht="12.75" customHeight="1" x14ac:dyDescent="0.25">
      <c r="A497" s="10"/>
      <c r="B497" s="10"/>
      <c r="C497" s="7"/>
      <c r="D497" s="7"/>
      <c r="E497" s="7"/>
      <c r="F497" s="7"/>
      <c r="G497" s="7"/>
      <c r="H497" s="10"/>
      <c r="I497" s="10"/>
      <c r="J497" s="10"/>
      <c r="K497" s="10"/>
      <c r="L497" s="10"/>
      <c r="M497" s="10"/>
      <c r="N497" s="7"/>
      <c r="O497" s="7"/>
      <c r="P497" s="7"/>
      <c r="Q497" s="7"/>
      <c r="R497" s="7"/>
      <c r="S497" s="7"/>
      <c r="T497" s="7"/>
      <c r="U497" s="7"/>
      <c r="V497" s="7"/>
    </row>
    <row r="498" spans="1:22" ht="12.75" customHeight="1" x14ac:dyDescent="0.25">
      <c r="A498" s="10"/>
      <c r="B498" s="10"/>
      <c r="C498" s="7"/>
      <c r="D498" s="7"/>
      <c r="E498" s="7"/>
      <c r="F498" s="7"/>
      <c r="G498" s="7"/>
      <c r="H498" s="10"/>
      <c r="I498" s="10"/>
      <c r="J498" s="10"/>
      <c r="K498" s="10"/>
      <c r="L498" s="10"/>
      <c r="M498" s="10"/>
      <c r="N498" s="7"/>
      <c r="O498" s="7"/>
      <c r="P498" s="7"/>
      <c r="Q498" s="7"/>
      <c r="R498" s="7"/>
      <c r="S498" s="7"/>
      <c r="T498" s="7"/>
      <c r="U498" s="7"/>
      <c r="V498" s="7"/>
    </row>
    <row r="499" spans="1:22" ht="12.75" customHeight="1" x14ac:dyDescent="0.25">
      <c r="A499" s="10"/>
      <c r="B499" s="10"/>
      <c r="C499" s="7"/>
      <c r="D499" s="7"/>
      <c r="E499" s="7"/>
      <c r="F499" s="7"/>
      <c r="G499" s="7"/>
      <c r="H499" s="10"/>
      <c r="I499" s="10"/>
      <c r="J499" s="10"/>
      <c r="K499" s="10"/>
      <c r="L499" s="10"/>
      <c r="M499" s="10"/>
      <c r="N499" s="7"/>
      <c r="O499" s="7"/>
      <c r="P499" s="7"/>
      <c r="Q499" s="7"/>
      <c r="R499" s="7"/>
      <c r="S499" s="7"/>
      <c r="T499" s="7"/>
      <c r="U499" s="7"/>
      <c r="V499" s="7"/>
    </row>
    <row r="500" spans="1:22" ht="12.75" customHeight="1" x14ac:dyDescent="0.25">
      <c r="A500" s="10"/>
      <c r="B500" s="10"/>
      <c r="C500" s="7"/>
      <c r="D500" s="7"/>
      <c r="E500" s="7"/>
      <c r="F500" s="7"/>
      <c r="G500" s="7"/>
      <c r="H500" s="10"/>
      <c r="I500" s="10"/>
      <c r="J500" s="10"/>
      <c r="K500" s="10"/>
      <c r="L500" s="10"/>
      <c r="M500" s="10"/>
      <c r="N500" s="7"/>
      <c r="O500" s="7"/>
      <c r="P500" s="7"/>
      <c r="Q500" s="7"/>
      <c r="R500" s="7"/>
      <c r="S500" s="7"/>
      <c r="T500" s="7"/>
      <c r="U500" s="7"/>
      <c r="V500" s="7"/>
    </row>
    <row r="501" spans="1:22" ht="12.75" customHeight="1" x14ac:dyDescent="0.25">
      <c r="A501" s="10"/>
      <c r="B501" s="10"/>
      <c r="C501" s="7"/>
      <c r="D501" s="7"/>
      <c r="E501" s="7"/>
      <c r="F501" s="7"/>
      <c r="G501" s="7"/>
      <c r="H501" s="10"/>
      <c r="I501" s="10"/>
      <c r="J501" s="10"/>
      <c r="K501" s="10"/>
      <c r="L501" s="10"/>
      <c r="M501" s="10"/>
      <c r="N501" s="7"/>
      <c r="O501" s="7"/>
      <c r="P501" s="7"/>
      <c r="Q501" s="7"/>
      <c r="R501" s="7"/>
      <c r="S501" s="7"/>
      <c r="T501" s="7"/>
      <c r="U501" s="7"/>
      <c r="V501" s="7"/>
    </row>
    <row r="502" spans="1:22" ht="12.75" customHeight="1" x14ac:dyDescent="0.25">
      <c r="A502" s="10"/>
      <c r="B502" s="10"/>
      <c r="C502" s="7"/>
      <c r="D502" s="7"/>
      <c r="E502" s="7"/>
      <c r="F502" s="7"/>
      <c r="G502" s="7"/>
      <c r="H502" s="10"/>
      <c r="I502" s="10"/>
      <c r="J502" s="10"/>
      <c r="K502" s="10"/>
      <c r="L502" s="10"/>
      <c r="M502" s="10"/>
      <c r="N502" s="7"/>
      <c r="O502" s="7"/>
      <c r="P502" s="7"/>
      <c r="Q502" s="7"/>
      <c r="R502" s="7"/>
      <c r="S502" s="7"/>
      <c r="T502" s="7"/>
      <c r="U502" s="7"/>
      <c r="V502" s="7"/>
    </row>
    <row r="503" spans="1:22" ht="12.75" customHeight="1" x14ac:dyDescent="0.25">
      <c r="A503" s="10"/>
      <c r="B503" s="10"/>
      <c r="C503" s="7"/>
      <c r="D503" s="7"/>
      <c r="E503" s="7"/>
      <c r="F503" s="7"/>
      <c r="G503" s="7"/>
      <c r="H503" s="10"/>
      <c r="I503" s="10"/>
      <c r="J503" s="10"/>
      <c r="K503" s="10"/>
      <c r="L503" s="10"/>
      <c r="M503" s="10"/>
      <c r="N503" s="7"/>
      <c r="O503" s="7"/>
      <c r="P503" s="7"/>
      <c r="Q503" s="7"/>
      <c r="R503" s="7"/>
      <c r="S503" s="7"/>
      <c r="T503" s="7"/>
      <c r="U503" s="7"/>
      <c r="V503" s="7"/>
    </row>
    <row r="504" spans="1:22" ht="12.75" customHeight="1" x14ac:dyDescent="0.25">
      <c r="A504" s="10"/>
      <c r="B504" s="10"/>
      <c r="C504" s="7"/>
      <c r="D504" s="7"/>
      <c r="E504" s="7"/>
      <c r="F504" s="7"/>
      <c r="G504" s="7"/>
      <c r="H504" s="10"/>
      <c r="I504" s="10"/>
      <c r="J504" s="10"/>
      <c r="K504" s="10"/>
      <c r="L504" s="10"/>
      <c r="M504" s="10"/>
      <c r="N504" s="7"/>
      <c r="O504" s="7"/>
      <c r="P504" s="7"/>
      <c r="Q504" s="7"/>
      <c r="R504" s="7"/>
      <c r="S504" s="7"/>
      <c r="T504" s="7"/>
      <c r="U504" s="7"/>
      <c r="V504" s="7"/>
    </row>
    <row r="505" spans="1:22" ht="12.75" customHeight="1" x14ac:dyDescent="0.25">
      <c r="A505" s="10"/>
      <c r="B505" s="10"/>
      <c r="C505" s="7"/>
      <c r="D505" s="7"/>
      <c r="E505" s="7"/>
      <c r="F505" s="7"/>
      <c r="G505" s="7"/>
      <c r="H505" s="10"/>
      <c r="I505" s="10"/>
      <c r="J505" s="10"/>
      <c r="K505" s="10"/>
      <c r="L505" s="10"/>
      <c r="M505" s="10"/>
      <c r="N505" s="7"/>
      <c r="O505" s="7"/>
      <c r="P505" s="7"/>
      <c r="Q505" s="7"/>
      <c r="R505" s="7"/>
      <c r="S505" s="7"/>
      <c r="T505" s="7"/>
      <c r="U505" s="7"/>
      <c r="V505" s="7"/>
    </row>
    <row r="506" spans="1:22" ht="12.75" customHeight="1" x14ac:dyDescent="0.25">
      <c r="A506" s="10"/>
      <c r="B506" s="10"/>
      <c r="C506" s="7"/>
      <c r="D506" s="7"/>
      <c r="E506" s="7"/>
      <c r="F506" s="7"/>
      <c r="G506" s="7"/>
      <c r="H506" s="10"/>
      <c r="I506" s="10"/>
      <c r="J506" s="10"/>
      <c r="K506" s="10"/>
      <c r="L506" s="10"/>
      <c r="M506" s="10"/>
      <c r="N506" s="7"/>
      <c r="O506" s="7"/>
      <c r="P506" s="7"/>
      <c r="Q506" s="7"/>
      <c r="R506" s="7"/>
      <c r="S506" s="7"/>
      <c r="T506" s="7"/>
      <c r="U506" s="7"/>
      <c r="V506" s="7"/>
    </row>
    <row r="507" spans="1:22" ht="12.75" customHeight="1" x14ac:dyDescent="0.25">
      <c r="A507" s="10"/>
      <c r="B507" s="10"/>
      <c r="C507" s="7"/>
      <c r="D507" s="7"/>
      <c r="E507" s="7"/>
      <c r="F507" s="7"/>
      <c r="G507" s="7"/>
      <c r="H507" s="10"/>
      <c r="I507" s="10"/>
      <c r="J507" s="10"/>
      <c r="K507" s="10"/>
      <c r="L507" s="10"/>
      <c r="M507" s="10"/>
      <c r="N507" s="7"/>
      <c r="O507" s="7"/>
      <c r="P507" s="7"/>
      <c r="Q507" s="7"/>
      <c r="R507" s="7"/>
      <c r="S507" s="7"/>
      <c r="T507" s="7"/>
      <c r="U507" s="7"/>
      <c r="V507" s="7"/>
    </row>
    <row r="508" spans="1:22" ht="12.75" customHeight="1" x14ac:dyDescent="0.25">
      <c r="A508" s="10"/>
      <c r="B508" s="10"/>
      <c r="C508" s="7"/>
      <c r="D508" s="7"/>
      <c r="E508" s="7"/>
      <c r="F508" s="7"/>
      <c r="G508" s="7"/>
      <c r="H508" s="10"/>
      <c r="I508" s="10"/>
      <c r="J508" s="10"/>
      <c r="K508" s="10"/>
      <c r="L508" s="10"/>
      <c r="M508" s="10"/>
      <c r="N508" s="7"/>
      <c r="O508" s="7"/>
      <c r="P508" s="7"/>
      <c r="Q508" s="7"/>
      <c r="R508" s="7"/>
      <c r="S508" s="7"/>
      <c r="T508" s="7"/>
      <c r="U508" s="7"/>
      <c r="V508" s="7"/>
    </row>
    <row r="509" spans="1:22" ht="12.75" customHeight="1" x14ac:dyDescent="0.25">
      <c r="A509" s="10"/>
      <c r="B509" s="10"/>
      <c r="C509" s="7"/>
      <c r="D509" s="7"/>
      <c r="E509" s="7"/>
      <c r="F509" s="7"/>
      <c r="G509" s="7"/>
      <c r="H509" s="10"/>
      <c r="I509" s="10"/>
      <c r="J509" s="10"/>
      <c r="K509" s="10"/>
      <c r="L509" s="10"/>
      <c r="M509" s="10"/>
      <c r="N509" s="7"/>
      <c r="O509" s="7"/>
      <c r="P509" s="7"/>
      <c r="Q509" s="7"/>
      <c r="R509" s="7"/>
      <c r="S509" s="7"/>
      <c r="T509" s="7"/>
      <c r="U509" s="7"/>
      <c r="V509" s="7"/>
    </row>
    <row r="510" spans="1:22" ht="12.75" customHeight="1" x14ac:dyDescent="0.25">
      <c r="A510" s="10"/>
      <c r="B510" s="10"/>
      <c r="C510" s="7"/>
      <c r="D510" s="7"/>
      <c r="E510" s="7"/>
      <c r="F510" s="7"/>
      <c r="G510" s="7"/>
      <c r="H510" s="10"/>
      <c r="I510" s="10"/>
      <c r="J510" s="10"/>
      <c r="K510" s="10"/>
      <c r="L510" s="10"/>
      <c r="M510" s="10"/>
      <c r="N510" s="7"/>
      <c r="O510" s="7"/>
      <c r="P510" s="7"/>
      <c r="Q510" s="7"/>
      <c r="R510" s="7"/>
      <c r="S510" s="7"/>
      <c r="T510" s="7"/>
      <c r="U510" s="7"/>
      <c r="V510" s="7"/>
    </row>
    <row r="511" spans="1:22" ht="12.75" customHeight="1" x14ac:dyDescent="0.25">
      <c r="A511" s="10"/>
      <c r="B511" s="10"/>
      <c r="C511" s="7"/>
      <c r="D511" s="7"/>
      <c r="E511" s="7"/>
      <c r="F511" s="7"/>
      <c r="G511" s="7"/>
      <c r="H511" s="10"/>
      <c r="I511" s="10"/>
      <c r="J511" s="10"/>
      <c r="K511" s="10"/>
      <c r="L511" s="10"/>
      <c r="M511" s="10"/>
      <c r="N511" s="7"/>
      <c r="O511" s="7"/>
      <c r="P511" s="7"/>
      <c r="Q511" s="7"/>
      <c r="R511" s="7"/>
      <c r="S511" s="7"/>
      <c r="T511" s="7"/>
      <c r="U511" s="7"/>
      <c r="V511" s="7"/>
    </row>
    <row r="512" spans="1:22" ht="12.75" customHeight="1" x14ac:dyDescent="0.25">
      <c r="A512" s="10"/>
      <c r="B512" s="10"/>
      <c r="C512" s="7"/>
      <c r="D512" s="7"/>
      <c r="E512" s="7"/>
      <c r="F512" s="7"/>
      <c r="G512" s="7"/>
      <c r="H512" s="10"/>
      <c r="I512" s="10"/>
      <c r="J512" s="10"/>
      <c r="K512" s="10"/>
      <c r="L512" s="10"/>
      <c r="M512" s="10"/>
      <c r="N512" s="7"/>
      <c r="O512" s="7"/>
      <c r="P512" s="7"/>
      <c r="Q512" s="7"/>
      <c r="R512" s="7"/>
      <c r="S512" s="7"/>
      <c r="T512" s="7"/>
      <c r="U512" s="7"/>
      <c r="V512" s="7"/>
    </row>
    <row r="513" spans="1:22" ht="12.75" customHeight="1" x14ac:dyDescent="0.25">
      <c r="A513" s="10"/>
      <c r="B513" s="10"/>
      <c r="C513" s="7"/>
      <c r="D513" s="7"/>
      <c r="E513" s="7"/>
      <c r="F513" s="7"/>
      <c r="G513" s="7"/>
      <c r="H513" s="10"/>
      <c r="I513" s="10"/>
      <c r="J513" s="10"/>
      <c r="K513" s="10"/>
      <c r="L513" s="10"/>
      <c r="M513" s="10"/>
      <c r="N513" s="7"/>
      <c r="O513" s="7"/>
      <c r="P513" s="7"/>
      <c r="Q513" s="7"/>
      <c r="R513" s="7"/>
      <c r="S513" s="7"/>
      <c r="T513" s="7"/>
      <c r="U513" s="7"/>
      <c r="V513" s="7"/>
    </row>
    <row r="514" spans="1:22" ht="12.75" customHeight="1" x14ac:dyDescent="0.25">
      <c r="A514" s="10"/>
      <c r="B514" s="10"/>
      <c r="C514" s="7"/>
      <c r="D514" s="7"/>
      <c r="E514" s="7"/>
      <c r="F514" s="7"/>
      <c r="G514" s="7"/>
      <c r="H514" s="10"/>
      <c r="I514" s="10"/>
      <c r="J514" s="10"/>
      <c r="K514" s="10"/>
      <c r="L514" s="10"/>
      <c r="M514" s="10"/>
      <c r="N514" s="7"/>
      <c r="O514" s="7"/>
      <c r="P514" s="7"/>
      <c r="Q514" s="7"/>
      <c r="R514" s="7"/>
      <c r="S514" s="7"/>
      <c r="T514" s="7"/>
      <c r="U514" s="7"/>
      <c r="V514" s="7"/>
    </row>
    <row r="515" spans="1:22" ht="12.75" customHeight="1" x14ac:dyDescent="0.25">
      <c r="A515" s="10"/>
      <c r="B515" s="10"/>
      <c r="C515" s="7"/>
      <c r="D515" s="7"/>
      <c r="E515" s="7"/>
      <c r="F515" s="7"/>
      <c r="G515" s="7"/>
      <c r="H515" s="10"/>
      <c r="I515" s="10"/>
      <c r="J515" s="10"/>
      <c r="K515" s="10"/>
      <c r="L515" s="10"/>
      <c r="M515" s="10"/>
      <c r="N515" s="7"/>
      <c r="O515" s="7"/>
      <c r="P515" s="7"/>
      <c r="Q515" s="7"/>
      <c r="R515" s="7"/>
      <c r="S515" s="7"/>
      <c r="T515" s="7"/>
      <c r="U515" s="7"/>
      <c r="V515" s="7"/>
    </row>
    <row r="516" spans="1:22" ht="12.75" customHeight="1" x14ac:dyDescent="0.25">
      <c r="A516" s="10"/>
      <c r="B516" s="10"/>
      <c r="C516" s="7"/>
      <c r="D516" s="7"/>
      <c r="E516" s="7"/>
      <c r="F516" s="7"/>
      <c r="G516" s="7"/>
      <c r="H516" s="10"/>
      <c r="I516" s="10"/>
      <c r="J516" s="10"/>
      <c r="K516" s="10"/>
      <c r="L516" s="10"/>
      <c r="M516" s="10"/>
      <c r="N516" s="7"/>
      <c r="O516" s="7"/>
      <c r="P516" s="7"/>
      <c r="Q516" s="7"/>
      <c r="R516" s="7"/>
      <c r="S516" s="7"/>
      <c r="T516" s="7"/>
      <c r="U516" s="7"/>
      <c r="V516" s="7"/>
    </row>
    <row r="517" spans="1:22" ht="12.75" customHeight="1" x14ac:dyDescent="0.25">
      <c r="A517" s="10"/>
      <c r="B517" s="10"/>
      <c r="C517" s="7"/>
      <c r="D517" s="7"/>
      <c r="E517" s="7"/>
      <c r="F517" s="7"/>
      <c r="G517" s="7"/>
      <c r="H517" s="10"/>
      <c r="I517" s="10"/>
      <c r="J517" s="10"/>
      <c r="K517" s="10"/>
      <c r="L517" s="10"/>
      <c r="M517" s="10"/>
      <c r="N517" s="7"/>
      <c r="O517" s="7"/>
      <c r="P517" s="7"/>
      <c r="Q517" s="7"/>
      <c r="R517" s="7"/>
      <c r="S517" s="7"/>
      <c r="T517" s="7"/>
      <c r="U517" s="7"/>
      <c r="V517" s="7"/>
    </row>
    <row r="518" spans="1:22" ht="12.75" customHeight="1" x14ac:dyDescent="0.25">
      <c r="A518" s="10"/>
      <c r="B518" s="10"/>
      <c r="C518" s="7"/>
      <c r="D518" s="7"/>
      <c r="E518" s="7"/>
      <c r="F518" s="7"/>
      <c r="G518" s="7"/>
      <c r="H518" s="10"/>
      <c r="I518" s="10"/>
      <c r="J518" s="10"/>
      <c r="K518" s="10"/>
      <c r="L518" s="10"/>
      <c r="M518" s="10"/>
      <c r="N518" s="7"/>
      <c r="O518" s="7"/>
      <c r="P518" s="7"/>
      <c r="Q518" s="7"/>
      <c r="R518" s="7"/>
      <c r="S518" s="7"/>
      <c r="T518" s="7"/>
      <c r="U518" s="7"/>
      <c r="V518" s="7"/>
    </row>
    <row r="519" spans="1:22" ht="12.75" customHeight="1" x14ac:dyDescent="0.25">
      <c r="A519" s="10"/>
      <c r="B519" s="10"/>
      <c r="C519" s="7"/>
      <c r="D519" s="7"/>
      <c r="E519" s="7"/>
      <c r="F519" s="7"/>
      <c r="G519" s="7"/>
      <c r="H519" s="10"/>
      <c r="I519" s="10"/>
      <c r="J519" s="10"/>
      <c r="K519" s="10"/>
      <c r="L519" s="10"/>
      <c r="M519" s="10"/>
      <c r="N519" s="7"/>
      <c r="O519" s="7"/>
      <c r="P519" s="7"/>
      <c r="Q519" s="7"/>
      <c r="R519" s="7"/>
      <c r="S519" s="7"/>
      <c r="T519" s="7"/>
      <c r="U519" s="7"/>
      <c r="V519" s="7"/>
    </row>
    <row r="520" spans="1:22" ht="12.75" customHeight="1" x14ac:dyDescent="0.25">
      <c r="A520" s="10"/>
      <c r="B520" s="10"/>
      <c r="C520" s="7"/>
      <c r="D520" s="7"/>
      <c r="E520" s="7"/>
      <c r="F520" s="7"/>
      <c r="G520" s="7"/>
      <c r="H520" s="10"/>
      <c r="I520" s="10"/>
      <c r="J520" s="10"/>
      <c r="K520" s="10"/>
      <c r="L520" s="10"/>
      <c r="M520" s="10"/>
      <c r="N520" s="7"/>
      <c r="O520" s="7"/>
      <c r="P520" s="7"/>
      <c r="Q520" s="7"/>
      <c r="R520" s="7"/>
      <c r="S520" s="7"/>
      <c r="T520" s="7"/>
      <c r="U520" s="7"/>
      <c r="V520" s="7"/>
    </row>
    <row r="521" spans="1:22" ht="12.75" customHeight="1" x14ac:dyDescent="0.25">
      <c r="A521" s="10"/>
      <c r="B521" s="10"/>
      <c r="C521" s="7"/>
      <c r="D521" s="7"/>
      <c r="E521" s="7"/>
      <c r="F521" s="7"/>
      <c r="G521" s="7"/>
      <c r="H521" s="10"/>
      <c r="I521" s="10"/>
      <c r="J521" s="10"/>
      <c r="K521" s="10"/>
      <c r="L521" s="10"/>
      <c r="M521" s="10"/>
      <c r="N521" s="7"/>
      <c r="O521" s="7"/>
      <c r="P521" s="7"/>
      <c r="Q521" s="7"/>
      <c r="R521" s="7"/>
      <c r="S521" s="7"/>
      <c r="T521" s="7"/>
      <c r="U521" s="7"/>
      <c r="V521" s="7"/>
    </row>
    <row r="522" spans="1:22" ht="12.75" customHeight="1" x14ac:dyDescent="0.25">
      <c r="A522" s="10"/>
      <c r="B522" s="10"/>
      <c r="C522" s="7"/>
      <c r="D522" s="7"/>
      <c r="E522" s="7"/>
      <c r="F522" s="7"/>
      <c r="G522" s="7"/>
      <c r="H522" s="10"/>
      <c r="I522" s="10"/>
      <c r="J522" s="10"/>
      <c r="K522" s="10"/>
      <c r="L522" s="10"/>
      <c r="M522" s="10"/>
      <c r="N522" s="7"/>
      <c r="O522" s="7"/>
      <c r="P522" s="7"/>
      <c r="Q522" s="7"/>
      <c r="R522" s="7"/>
      <c r="S522" s="7"/>
      <c r="T522" s="7"/>
      <c r="U522" s="7"/>
      <c r="V522" s="7"/>
    </row>
    <row r="523" spans="1:22" ht="12.75" customHeight="1" x14ac:dyDescent="0.25">
      <c r="A523" s="10"/>
      <c r="B523" s="10"/>
      <c r="C523" s="7"/>
      <c r="D523" s="7"/>
      <c r="E523" s="7"/>
      <c r="F523" s="7"/>
      <c r="G523" s="7"/>
      <c r="H523" s="10"/>
      <c r="I523" s="10"/>
      <c r="J523" s="10"/>
      <c r="K523" s="10"/>
      <c r="L523" s="10"/>
      <c r="M523" s="10"/>
      <c r="N523" s="7"/>
      <c r="O523" s="7"/>
      <c r="P523" s="7"/>
      <c r="Q523" s="7"/>
      <c r="R523" s="7"/>
      <c r="S523" s="7"/>
      <c r="T523" s="7"/>
      <c r="U523" s="7"/>
      <c r="V523" s="7"/>
    </row>
    <row r="524" spans="1:22" ht="12.75" customHeight="1" x14ac:dyDescent="0.25">
      <c r="A524" s="10"/>
      <c r="B524" s="10"/>
      <c r="C524" s="7"/>
      <c r="D524" s="7"/>
      <c r="E524" s="7"/>
      <c r="F524" s="7"/>
      <c r="G524" s="7"/>
      <c r="H524" s="10"/>
      <c r="I524" s="10"/>
      <c r="J524" s="10"/>
      <c r="K524" s="10"/>
      <c r="L524" s="10"/>
      <c r="M524" s="10"/>
      <c r="N524" s="7"/>
      <c r="O524" s="7"/>
      <c r="P524" s="7"/>
      <c r="Q524" s="7"/>
      <c r="R524" s="7"/>
      <c r="S524" s="7"/>
      <c r="T524" s="7"/>
      <c r="U524" s="7"/>
      <c r="V524" s="7"/>
    </row>
    <row r="525" spans="1:22" ht="12.75" customHeight="1" x14ac:dyDescent="0.25">
      <c r="A525" s="10"/>
      <c r="B525" s="10"/>
      <c r="C525" s="7"/>
      <c r="D525" s="7"/>
      <c r="E525" s="7"/>
      <c r="F525" s="7"/>
      <c r="G525" s="7"/>
      <c r="H525" s="10"/>
      <c r="I525" s="10"/>
      <c r="J525" s="10"/>
      <c r="K525" s="10"/>
      <c r="L525" s="10"/>
      <c r="M525" s="10"/>
      <c r="N525" s="7"/>
      <c r="O525" s="7"/>
      <c r="P525" s="7"/>
      <c r="Q525" s="7"/>
      <c r="R525" s="7"/>
      <c r="S525" s="7"/>
      <c r="T525" s="7"/>
      <c r="U525" s="7"/>
      <c r="V525" s="7"/>
    </row>
    <row r="526" spans="1:22" ht="12.75" customHeight="1" x14ac:dyDescent="0.25">
      <c r="A526" s="10"/>
      <c r="B526" s="10"/>
      <c r="C526" s="7"/>
      <c r="D526" s="7"/>
      <c r="E526" s="7"/>
      <c r="F526" s="7"/>
      <c r="G526" s="7"/>
      <c r="H526" s="10"/>
      <c r="I526" s="10"/>
      <c r="J526" s="10"/>
      <c r="K526" s="10"/>
      <c r="L526" s="10"/>
      <c r="M526" s="10"/>
      <c r="N526" s="7"/>
      <c r="O526" s="7"/>
      <c r="P526" s="7"/>
      <c r="Q526" s="7"/>
      <c r="R526" s="7"/>
      <c r="S526" s="7"/>
      <c r="T526" s="7"/>
      <c r="U526" s="7"/>
      <c r="V526" s="7"/>
    </row>
    <row r="527" spans="1:22" ht="12.75" customHeight="1" x14ac:dyDescent="0.25">
      <c r="A527" s="10"/>
      <c r="B527" s="10"/>
      <c r="C527" s="7"/>
      <c r="D527" s="7"/>
      <c r="E527" s="7"/>
      <c r="F527" s="7"/>
      <c r="G527" s="7"/>
      <c r="H527" s="10"/>
      <c r="I527" s="10"/>
      <c r="J527" s="10"/>
      <c r="K527" s="10"/>
      <c r="L527" s="10"/>
      <c r="M527" s="10"/>
      <c r="N527" s="7"/>
      <c r="O527" s="7"/>
      <c r="P527" s="7"/>
      <c r="Q527" s="7"/>
      <c r="R527" s="7"/>
      <c r="S527" s="7"/>
      <c r="T527" s="7"/>
      <c r="U527" s="7"/>
      <c r="V527" s="7"/>
    </row>
    <row r="528" spans="1:22" ht="12.75" customHeight="1" x14ac:dyDescent="0.25">
      <c r="A528" s="10"/>
      <c r="B528" s="10"/>
      <c r="C528" s="7"/>
      <c r="D528" s="7"/>
      <c r="E528" s="7"/>
      <c r="F528" s="7"/>
      <c r="G528" s="7"/>
      <c r="H528" s="10"/>
      <c r="I528" s="10"/>
      <c r="J528" s="10"/>
      <c r="K528" s="10"/>
      <c r="L528" s="10"/>
      <c r="M528" s="10"/>
      <c r="N528" s="7"/>
      <c r="O528" s="7"/>
      <c r="P528" s="7"/>
      <c r="Q528" s="7"/>
      <c r="R528" s="7"/>
      <c r="S528" s="7"/>
      <c r="T528" s="7"/>
      <c r="U528" s="7"/>
      <c r="V528" s="7"/>
    </row>
    <row r="529" spans="1:22" ht="12.75" customHeight="1" x14ac:dyDescent="0.25">
      <c r="A529" s="10"/>
      <c r="B529" s="10"/>
      <c r="C529" s="7"/>
      <c r="D529" s="7"/>
      <c r="E529" s="7"/>
      <c r="F529" s="7"/>
      <c r="G529" s="7"/>
      <c r="H529" s="10"/>
      <c r="I529" s="10"/>
      <c r="J529" s="10"/>
      <c r="K529" s="10"/>
      <c r="L529" s="10"/>
      <c r="M529" s="10"/>
      <c r="N529" s="7"/>
      <c r="O529" s="7"/>
      <c r="P529" s="7"/>
      <c r="Q529" s="7"/>
      <c r="R529" s="7"/>
      <c r="S529" s="7"/>
      <c r="T529" s="7"/>
      <c r="U529" s="7"/>
      <c r="V529" s="7"/>
    </row>
    <row r="530" spans="1:22" ht="12.75" customHeight="1" x14ac:dyDescent="0.25">
      <c r="A530" s="10"/>
      <c r="B530" s="10"/>
      <c r="C530" s="7"/>
      <c r="D530" s="7"/>
      <c r="E530" s="7"/>
      <c r="F530" s="7"/>
      <c r="G530" s="7"/>
      <c r="H530" s="10"/>
      <c r="I530" s="10"/>
      <c r="J530" s="10"/>
      <c r="K530" s="10"/>
      <c r="L530" s="10"/>
      <c r="M530" s="10"/>
      <c r="N530" s="7"/>
      <c r="O530" s="7"/>
      <c r="P530" s="7"/>
      <c r="Q530" s="7"/>
      <c r="R530" s="7"/>
      <c r="S530" s="7"/>
      <c r="T530" s="7"/>
      <c r="U530" s="7"/>
      <c r="V530" s="7"/>
    </row>
    <row r="531" spans="1:22" ht="12.75" customHeight="1" x14ac:dyDescent="0.25">
      <c r="A531" s="10"/>
      <c r="B531" s="10"/>
      <c r="C531" s="7"/>
      <c r="D531" s="7"/>
      <c r="E531" s="7"/>
      <c r="F531" s="7"/>
      <c r="G531" s="7"/>
      <c r="H531" s="10"/>
      <c r="I531" s="10"/>
      <c r="J531" s="10"/>
      <c r="K531" s="10"/>
      <c r="L531" s="10"/>
      <c r="M531" s="10"/>
      <c r="N531" s="7"/>
      <c r="O531" s="7"/>
      <c r="P531" s="7"/>
      <c r="Q531" s="7"/>
      <c r="R531" s="7"/>
      <c r="S531" s="7"/>
      <c r="T531" s="7"/>
      <c r="U531" s="7"/>
      <c r="V531" s="7"/>
    </row>
    <row r="532" spans="1:22" ht="12.75" customHeight="1" x14ac:dyDescent="0.25">
      <c r="A532" s="10"/>
      <c r="B532" s="10"/>
      <c r="C532" s="7"/>
      <c r="D532" s="7"/>
      <c r="E532" s="7"/>
      <c r="F532" s="7"/>
      <c r="G532" s="7"/>
      <c r="H532" s="10"/>
      <c r="I532" s="10"/>
      <c r="J532" s="10"/>
      <c r="K532" s="10"/>
      <c r="L532" s="10"/>
      <c r="M532" s="10"/>
      <c r="N532" s="7"/>
      <c r="O532" s="7"/>
      <c r="P532" s="7"/>
      <c r="Q532" s="7"/>
      <c r="R532" s="7"/>
      <c r="S532" s="7"/>
      <c r="T532" s="7"/>
      <c r="U532" s="7"/>
      <c r="V532" s="7"/>
    </row>
    <row r="533" spans="1:22" ht="12.75" customHeight="1" x14ac:dyDescent="0.25">
      <c r="A533" s="10"/>
      <c r="B533" s="10"/>
      <c r="C533" s="7"/>
      <c r="D533" s="7"/>
      <c r="E533" s="7"/>
      <c r="F533" s="7"/>
      <c r="G533" s="7"/>
      <c r="H533" s="10"/>
      <c r="I533" s="10"/>
      <c r="J533" s="10"/>
      <c r="K533" s="10"/>
      <c r="L533" s="10"/>
      <c r="M533" s="10"/>
      <c r="N533" s="7"/>
      <c r="O533" s="7"/>
      <c r="P533" s="7"/>
      <c r="Q533" s="7"/>
      <c r="R533" s="7"/>
      <c r="S533" s="7"/>
      <c r="T533" s="7"/>
      <c r="U533" s="7"/>
      <c r="V533" s="7"/>
    </row>
    <row r="534" spans="1:22" ht="12.75" customHeight="1" x14ac:dyDescent="0.25">
      <c r="A534" s="10"/>
      <c r="B534" s="10"/>
      <c r="C534" s="7"/>
      <c r="D534" s="7"/>
      <c r="E534" s="7"/>
      <c r="F534" s="7"/>
      <c r="G534" s="7"/>
      <c r="H534" s="10"/>
      <c r="I534" s="10"/>
      <c r="J534" s="10"/>
      <c r="K534" s="10"/>
      <c r="L534" s="10"/>
      <c r="M534" s="10"/>
      <c r="N534" s="7"/>
      <c r="O534" s="7"/>
      <c r="P534" s="7"/>
      <c r="Q534" s="7"/>
      <c r="R534" s="7"/>
      <c r="S534" s="7"/>
      <c r="T534" s="7"/>
      <c r="U534" s="7"/>
      <c r="V534" s="7"/>
    </row>
    <row r="535" spans="1:22" ht="12.75" customHeight="1" x14ac:dyDescent="0.25">
      <c r="A535" s="10"/>
      <c r="B535" s="10"/>
      <c r="C535" s="7"/>
      <c r="D535" s="7"/>
      <c r="E535" s="7"/>
      <c r="F535" s="7"/>
      <c r="G535" s="7"/>
      <c r="H535" s="10"/>
      <c r="I535" s="10"/>
      <c r="J535" s="10"/>
      <c r="K535" s="10"/>
      <c r="L535" s="10"/>
      <c r="M535" s="10"/>
      <c r="N535" s="7"/>
      <c r="O535" s="7"/>
      <c r="P535" s="7"/>
      <c r="Q535" s="7"/>
      <c r="R535" s="7"/>
      <c r="S535" s="7"/>
      <c r="T535" s="7"/>
      <c r="U535" s="7"/>
      <c r="V535" s="7"/>
    </row>
    <row r="536" spans="1:22" ht="12.75" customHeight="1" x14ac:dyDescent="0.25">
      <c r="A536" s="10"/>
      <c r="B536" s="10"/>
      <c r="C536" s="7"/>
      <c r="D536" s="7"/>
      <c r="E536" s="7"/>
      <c r="F536" s="7"/>
      <c r="G536" s="7"/>
      <c r="H536" s="10"/>
      <c r="I536" s="10"/>
      <c r="J536" s="10"/>
      <c r="K536" s="10"/>
      <c r="L536" s="10"/>
      <c r="M536" s="10"/>
      <c r="N536" s="7"/>
      <c r="O536" s="7"/>
      <c r="P536" s="7"/>
      <c r="Q536" s="7"/>
      <c r="R536" s="7"/>
      <c r="S536" s="7"/>
      <c r="T536" s="7"/>
      <c r="U536" s="7"/>
      <c r="V536" s="7"/>
    </row>
    <row r="537" spans="1:22" ht="12.75" customHeight="1" x14ac:dyDescent="0.25">
      <c r="A537" s="10"/>
      <c r="B537" s="10"/>
      <c r="C537" s="7"/>
      <c r="D537" s="7"/>
      <c r="E537" s="7"/>
      <c r="F537" s="7"/>
      <c r="G537" s="7"/>
      <c r="H537" s="10"/>
      <c r="I537" s="10"/>
      <c r="J537" s="10"/>
      <c r="K537" s="10"/>
      <c r="L537" s="10"/>
      <c r="M537" s="10"/>
      <c r="N537" s="7"/>
      <c r="O537" s="7"/>
      <c r="P537" s="7"/>
      <c r="Q537" s="7"/>
      <c r="R537" s="7"/>
      <c r="S537" s="7"/>
      <c r="T537" s="7"/>
      <c r="U537" s="7"/>
      <c r="V537" s="7"/>
    </row>
    <row r="538" spans="1:22" ht="12.75" customHeight="1" x14ac:dyDescent="0.25">
      <c r="A538" s="10"/>
      <c r="B538" s="10"/>
      <c r="C538" s="7"/>
      <c r="D538" s="7"/>
      <c r="E538" s="7"/>
      <c r="F538" s="7"/>
      <c r="G538" s="7"/>
      <c r="H538" s="10"/>
      <c r="I538" s="10"/>
      <c r="J538" s="10"/>
      <c r="K538" s="10"/>
      <c r="L538" s="10"/>
      <c r="M538" s="10"/>
      <c r="N538" s="7"/>
      <c r="O538" s="7"/>
      <c r="P538" s="7"/>
      <c r="Q538" s="7"/>
      <c r="R538" s="7"/>
      <c r="S538" s="7"/>
      <c r="T538" s="7"/>
      <c r="U538" s="7"/>
      <c r="V538" s="7"/>
    </row>
    <row r="539" spans="1:22" ht="12.75" customHeight="1" x14ac:dyDescent="0.25">
      <c r="A539" s="10"/>
      <c r="B539" s="10"/>
      <c r="C539" s="7"/>
      <c r="D539" s="7"/>
      <c r="E539" s="7"/>
      <c r="F539" s="7"/>
      <c r="G539" s="7"/>
      <c r="H539" s="10"/>
      <c r="I539" s="10"/>
      <c r="J539" s="10"/>
      <c r="K539" s="10"/>
      <c r="L539" s="10"/>
      <c r="M539" s="10"/>
      <c r="N539" s="7"/>
      <c r="O539" s="7"/>
      <c r="P539" s="7"/>
      <c r="Q539" s="7"/>
      <c r="R539" s="7"/>
      <c r="S539" s="7"/>
      <c r="T539" s="7"/>
      <c r="U539" s="7"/>
      <c r="V539" s="7"/>
    </row>
    <row r="540" spans="1:22" ht="12.75" customHeight="1" x14ac:dyDescent="0.25">
      <c r="A540" s="10"/>
      <c r="B540" s="10"/>
      <c r="C540" s="7"/>
      <c r="D540" s="7"/>
      <c r="E540" s="7"/>
      <c r="F540" s="7"/>
      <c r="G540" s="7"/>
      <c r="H540" s="10"/>
      <c r="I540" s="10"/>
      <c r="J540" s="10"/>
      <c r="K540" s="10"/>
      <c r="L540" s="10"/>
      <c r="M540" s="10"/>
      <c r="N540" s="7"/>
      <c r="O540" s="7"/>
      <c r="P540" s="7"/>
      <c r="Q540" s="7"/>
      <c r="R540" s="7"/>
      <c r="S540" s="7"/>
      <c r="T540" s="7"/>
      <c r="U540" s="7"/>
      <c r="V540" s="7"/>
    </row>
    <row r="541" spans="1:22" ht="12.75" customHeight="1" x14ac:dyDescent="0.25">
      <c r="A541" s="10"/>
      <c r="B541" s="10"/>
      <c r="C541" s="7"/>
      <c r="D541" s="7"/>
      <c r="E541" s="7"/>
      <c r="F541" s="7"/>
      <c r="G541" s="7"/>
      <c r="H541" s="10"/>
      <c r="I541" s="10"/>
      <c r="J541" s="10"/>
      <c r="K541" s="10"/>
      <c r="L541" s="10"/>
      <c r="M541" s="10"/>
      <c r="N541" s="7"/>
      <c r="O541" s="7"/>
      <c r="P541" s="7"/>
      <c r="Q541" s="7"/>
      <c r="R541" s="7"/>
      <c r="S541" s="7"/>
      <c r="T541" s="7"/>
      <c r="U541" s="7"/>
      <c r="V541" s="7"/>
    </row>
    <row r="542" spans="1:22" ht="12.75" customHeight="1" x14ac:dyDescent="0.25">
      <c r="A542" s="10"/>
      <c r="B542" s="10"/>
      <c r="C542" s="7"/>
      <c r="D542" s="7"/>
      <c r="E542" s="7"/>
      <c r="F542" s="7"/>
      <c r="G542" s="7"/>
      <c r="H542" s="10"/>
      <c r="I542" s="10"/>
      <c r="J542" s="10"/>
      <c r="K542" s="10"/>
      <c r="L542" s="10"/>
      <c r="M542" s="10"/>
      <c r="N542" s="7"/>
      <c r="O542" s="7"/>
      <c r="P542" s="7"/>
      <c r="Q542" s="7"/>
      <c r="R542" s="7"/>
      <c r="S542" s="7"/>
      <c r="T542" s="7"/>
      <c r="U542" s="7"/>
      <c r="V542" s="7"/>
    </row>
    <row r="543" spans="1:22" ht="12.75" customHeight="1" x14ac:dyDescent="0.25">
      <c r="A543" s="10"/>
      <c r="B543" s="10"/>
      <c r="C543" s="7"/>
      <c r="D543" s="7"/>
      <c r="E543" s="7"/>
      <c r="F543" s="7"/>
      <c r="G543" s="7"/>
      <c r="H543" s="10"/>
      <c r="I543" s="10"/>
      <c r="J543" s="10"/>
      <c r="K543" s="10"/>
      <c r="L543" s="10"/>
      <c r="M543" s="10"/>
      <c r="N543" s="7"/>
      <c r="O543" s="7"/>
      <c r="P543" s="7"/>
      <c r="Q543" s="7"/>
      <c r="R543" s="7"/>
      <c r="S543" s="7"/>
      <c r="T543" s="7"/>
      <c r="U543" s="7"/>
      <c r="V543" s="7"/>
    </row>
    <row r="544" spans="1:22" ht="12.75" customHeight="1" x14ac:dyDescent="0.25">
      <c r="A544" s="10"/>
      <c r="B544" s="10"/>
      <c r="C544" s="7"/>
      <c r="D544" s="7"/>
      <c r="E544" s="7"/>
      <c r="F544" s="7"/>
      <c r="G544" s="7"/>
      <c r="H544" s="10"/>
      <c r="I544" s="10"/>
      <c r="J544" s="10"/>
      <c r="K544" s="10"/>
      <c r="L544" s="10"/>
      <c r="M544" s="10"/>
      <c r="N544" s="7"/>
      <c r="O544" s="7"/>
      <c r="P544" s="7"/>
      <c r="Q544" s="7"/>
      <c r="R544" s="7"/>
      <c r="S544" s="7"/>
      <c r="T544" s="7"/>
      <c r="U544" s="7"/>
      <c r="V544" s="7"/>
    </row>
    <row r="545" spans="1:22" ht="12.75" customHeight="1" x14ac:dyDescent="0.25">
      <c r="A545" s="10"/>
      <c r="B545" s="10"/>
      <c r="C545" s="7"/>
      <c r="D545" s="7"/>
      <c r="E545" s="7"/>
      <c r="F545" s="7"/>
      <c r="G545" s="7"/>
      <c r="H545" s="10"/>
      <c r="I545" s="10"/>
      <c r="J545" s="10"/>
      <c r="K545" s="10"/>
      <c r="L545" s="10"/>
      <c r="M545" s="10"/>
      <c r="N545" s="7"/>
      <c r="O545" s="7"/>
      <c r="P545" s="7"/>
      <c r="Q545" s="7"/>
      <c r="R545" s="7"/>
      <c r="S545" s="7"/>
      <c r="T545" s="7"/>
      <c r="U545" s="7"/>
      <c r="V545" s="7"/>
    </row>
    <row r="546" spans="1:22" ht="12.75" customHeight="1" x14ac:dyDescent="0.25">
      <c r="A546" s="10"/>
      <c r="B546" s="10"/>
      <c r="C546" s="7"/>
      <c r="D546" s="7"/>
      <c r="E546" s="7"/>
      <c r="F546" s="7"/>
      <c r="G546" s="7"/>
      <c r="H546" s="10"/>
      <c r="I546" s="10"/>
      <c r="J546" s="10"/>
      <c r="K546" s="10"/>
      <c r="L546" s="10"/>
      <c r="M546" s="10"/>
      <c r="N546" s="7"/>
      <c r="O546" s="7"/>
      <c r="P546" s="7"/>
      <c r="Q546" s="7"/>
      <c r="R546" s="7"/>
      <c r="S546" s="7"/>
      <c r="T546" s="7"/>
      <c r="U546" s="7"/>
      <c r="V546" s="7"/>
    </row>
    <row r="547" spans="1:22" ht="12.75" customHeight="1" x14ac:dyDescent="0.25">
      <c r="A547" s="10"/>
      <c r="B547" s="10"/>
      <c r="C547" s="7"/>
      <c r="D547" s="7"/>
      <c r="E547" s="7"/>
      <c r="F547" s="7"/>
      <c r="G547" s="7"/>
      <c r="H547" s="10"/>
      <c r="I547" s="10"/>
      <c r="J547" s="10"/>
      <c r="K547" s="10"/>
      <c r="L547" s="10"/>
      <c r="M547" s="10"/>
      <c r="N547" s="7"/>
      <c r="O547" s="7"/>
      <c r="P547" s="7"/>
      <c r="Q547" s="7"/>
      <c r="R547" s="7"/>
      <c r="S547" s="7"/>
      <c r="T547" s="7"/>
      <c r="U547" s="7"/>
      <c r="V547" s="7"/>
    </row>
    <row r="548" spans="1:22" ht="12.75" customHeight="1" x14ac:dyDescent="0.25">
      <c r="A548" s="10"/>
      <c r="B548" s="10"/>
      <c r="C548" s="7"/>
      <c r="D548" s="7"/>
      <c r="E548" s="7"/>
      <c r="F548" s="7"/>
      <c r="G548" s="7"/>
      <c r="H548" s="10"/>
      <c r="I548" s="10"/>
      <c r="J548" s="10"/>
      <c r="K548" s="10"/>
      <c r="L548" s="10"/>
      <c r="M548" s="10"/>
      <c r="N548" s="7"/>
      <c r="O548" s="7"/>
      <c r="P548" s="7"/>
      <c r="Q548" s="7"/>
      <c r="R548" s="7"/>
      <c r="S548" s="7"/>
      <c r="T548" s="7"/>
      <c r="U548" s="7"/>
      <c r="V548" s="7"/>
    </row>
    <row r="549" spans="1:22" ht="12.75" customHeight="1" x14ac:dyDescent="0.25">
      <c r="A549" s="10"/>
      <c r="B549" s="10"/>
      <c r="C549" s="7"/>
      <c r="D549" s="7"/>
      <c r="E549" s="7"/>
      <c r="F549" s="7"/>
      <c r="G549" s="7"/>
      <c r="H549" s="10"/>
      <c r="I549" s="10"/>
      <c r="J549" s="10"/>
      <c r="K549" s="10"/>
      <c r="L549" s="10"/>
      <c r="M549" s="10"/>
      <c r="N549" s="7"/>
      <c r="O549" s="7"/>
      <c r="P549" s="7"/>
      <c r="Q549" s="7"/>
      <c r="R549" s="7"/>
      <c r="S549" s="7"/>
      <c r="T549" s="7"/>
      <c r="U549" s="7"/>
      <c r="V549" s="7"/>
    </row>
    <row r="550" spans="1:22" ht="12.75" customHeight="1" x14ac:dyDescent="0.25">
      <c r="A550" s="10"/>
      <c r="B550" s="10"/>
      <c r="C550" s="7"/>
      <c r="D550" s="7"/>
      <c r="E550" s="7"/>
      <c r="F550" s="7"/>
      <c r="G550" s="7"/>
      <c r="H550" s="10"/>
      <c r="I550" s="10"/>
      <c r="J550" s="10"/>
      <c r="K550" s="10"/>
      <c r="L550" s="10"/>
      <c r="M550" s="10"/>
      <c r="N550" s="7"/>
      <c r="O550" s="7"/>
      <c r="P550" s="7"/>
      <c r="Q550" s="7"/>
      <c r="R550" s="7"/>
      <c r="S550" s="7"/>
      <c r="T550" s="7"/>
      <c r="U550" s="7"/>
      <c r="V550" s="7"/>
    </row>
    <row r="551" spans="1:22" ht="12.75" customHeight="1" x14ac:dyDescent="0.25">
      <c r="A551" s="10"/>
      <c r="B551" s="10"/>
      <c r="C551" s="7"/>
      <c r="D551" s="7"/>
      <c r="E551" s="7"/>
      <c r="F551" s="7"/>
      <c r="G551" s="7"/>
      <c r="H551" s="10"/>
      <c r="I551" s="10"/>
      <c r="J551" s="10"/>
      <c r="K551" s="10"/>
      <c r="L551" s="10"/>
      <c r="M551" s="10"/>
      <c r="N551" s="7"/>
      <c r="O551" s="7"/>
      <c r="P551" s="7"/>
      <c r="Q551" s="7"/>
      <c r="R551" s="7"/>
      <c r="S551" s="7"/>
      <c r="T551" s="7"/>
      <c r="U551" s="7"/>
      <c r="V551" s="7"/>
    </row>
    <row r="552" spans="1:22" ht="12.75" customHeight="1" x14ac:dyDescent="0.25">
      <c r="A552" s="10"/>
      <c r="B552" s="10"/>
      <c r="C552" s="7"/>
      <c r="D552" s="7"/>
      <c r="E552" s="7"/>
      <c r="F552" s="7"/>
      <c r="G552" s="7"/>
      <c r="H552" s="10"/>
      <c r="I552" s="10"/>
      <c r="J552" s="10"/>
      <c r="K552" s="10"/>
      <c r="L552" s="10"/>
      <c r="M552" s="10"/>
      <c r="N552" s="7"/>
      <c r="O552" s="7"/>
      <c r="P552" s="7"/>
      <c r="Q552" s="7"/>
      <c r="R552" s="7"/>
      <c r="S552" s="7"/>
      <c r="T552" s="7"/>
      <c r="U552" s="7"/>
      <c r="V552" s="7"/>
    </row>
    <row r="553" spans="1:22" ht="12.75" customHeight="1" x14ac:dyDescent="0.25">
      <c r="A553" s="10"/>
      <c r="B553" s="10"/>
      <c r="C553" s="7"/>
      <c r="D553" s="7"/>
      <c r="E553" s="7"/>
      <c r="F553" s="7"/>
      <c r="G553" s="7"/>
      <c r="H553" s="10"/>
      <c r="I553" s="10"/>
      <c r="J553" s="10"/>
      <c r="K553" s="10"/>
      <c r="L553" s="10"/>
      <c r="M553" s="10"/>
      <c r="N553" s="7"/>
      <c r="O553" s="7"/>
      <c r="P553" s="7"/>
      <c r="Q553" s="7"/>
      <c r="R553" s="7"/>
      <c r="S553" s="7"/>
      <c r="T553" s="7"/>
      <c r="U553" s="7"/>
      <c r="V553" s="7"/>
    </row>
    <row r="554" spans="1:22" ht="12.75" customHeight="1" x14ac:dyDescent="0.25">
      <c r="A554" s="10"/>
      <c r="B554" s="10"/>
      <c r="C554" s="7"/>
      <c r="D554" s="7"/>
      <c r="E554" s="7"/>
      <c r="F554" s="7"/>
      <c r="G554" s="7"/>
      <c r="H554" s="10"/>
      <c r="I554" s="10"/>
      <c r="J554" s="10"/>
      <c r="K554" s="10"/>
      <c r="L554" s="10"/>
      <c r="M554" s="10"/>
      <c r="N554" s="7"/>
      <c r="O554" s="7"/>
      <c r="P554" s="7"/>
      <c r="Q554" s="7"/>
      <c r="R554" s="7"/>
      <c r="S554" s="7"/>
      <c r="T554" s="7"/>
      <c r="U554" s="7"/>
      <c r="V554" s="7"/>
    </row>
    <row r="555" spans="1:22" ht="12.75" customHeight="1" x14ac:dyDescent="0.25">
      <c r="A555" s="10"/>
      <c r="B555" s="10"/>
      <c r="C555" s="7"/>
      <c r="D555" s="7"/>
      <c r="E555" s="7"/>
      <c r="F555" s="7"/>
      <c r="G555" s="7"/>
      <c r="H555" s="10"/>
      <c r="I555" s="10"/>
      <c r="J555" s="10"/>
      <c r="K555" s="10"/>
      <c r="L555" s="10"/>
      <c r="M555" s="10"/>
      <c r="N555" s="7"/>
      <c r="O555" s="7"/>
      <c r="P555" s="7"/>
      <c r="Q555" s="7"/>
      <c r="R555" s="7"/>
      <c r="S555" s="7"/>
      <c r="T555" s="7"/>
      <c r="U555" s="7"/>
      <c r="V555" s="7"/>
    </row>
    <row r="556" spans="1:22" ht="12.75" customHeight="1" x14ac:dyDescent="0.25">
      <c r="A556" s="10"/>
      <c r="B556" s="10"/>
      <c r="C556" s="7"/>
      <c r="D556" s="7"/>
      <c r="E556" s="7"/>
      <c r="F556" s="7"/>
      <c r="G556" s="7"/>
      <c r="H556" s="10"/>
      <c r="I556" s="10"/>
      <c r="J556" s="10"/>
      <c r="K556" s="10"/>
      <c r="L556" s="10"/>
      <c r="M556" s="10"/>
      <c r="N556" s="7"/>
      <c r="O556" s="7"/>
      <c r="P556" s="7"/>
      <c r="Q556" s="7"/>
      <c r="R556" s="7"/>
      <c r="S556" s="7"/>
      <c r="T556" s="7"/>
      <c r="U556" s="7"/>
      <c r="V556" s="7"/>
    </row>
    <row r="557" spans="1:22" ht="12.75" customHeight="1" x14ac:dyDescent="0.25">
      <c r="A557" s="10"/>
      <c r="B557" s="10"/>
      <c r="C557" s="7"/>
      <c r="D557" s="7"/>
      <c r="E557" s="7"/>
      <c r="F557" s="7"/>
      <c r="G557" s="7"/>
      <c r="H557" s="10"/>
      <c r="I557" s="10"/>
      <c r="J557" s="10"/>
      <c r="K557" s="10"/>
      <c r="L557" s="10"/>
      <c r="M557" s="10"/>
      <c r="N557" s="7"/>
      <c r="O557" s="7"/>
      <c r="P557" s="7"/>
      <c r="Q557" s="7"/>
      <c r="R557" s="7"/>
      <c r="S557" s="7"/>
      <c r="T557" s="7"/>
      <c r="U557" s="7"/>
      <c r="V557" s="7"/>
    </row>
    <row r="558" spans="1:22" ht="12.75" customHeight="1" x14ac:dyDescent="0.25">
      <c r="A558" s="10"/>
      <c r="B558" s="10"/>
      <c r="C558" s="7"/>
      <c r="D558" s="7"/>
      <c r="E558" s="7"/>
      <c r="F558" s="7"/>
      <c r="G558" s="7"/>
      <c r="H558" s="10"/>
      <c r="I558" s="10"/>
      <c r="J558" s="10"/>
      <c r="K558" s="10"/>
      <c r="L558" s="10"/>
      <c r="M558" s="10"/>
      <c r="N558" s="7"/>
      <c r="O558" s="7"/>
      <c r="P558" s="7"/>
      <c r="Q558" s="7"/>
      <c r="R558" s="7"/>
      <c r="S558" s="7"/>
      <c r="T558" s="7"/>
      <c r="U558" s="7"/>
      <c r="V558" s="7"/>
    </row>
    <row r="559" spans="1:22" ht="12.75" customHeight="1" x14ac:dyDescent="0.25">
      <c r="A559" s="10"/>
      <c r="B559" s="10"/>
      <c r="C559" s="7"/>
      <c r="D559" s="7"/>
      <c r="E559" s="7"/>
      <c r="F559" s="7"/>
      <c r="G559" s="7"/>
      <c r="H559" s="10"/>
      <c r="I559" s="10"/>
      <c r="J559" s="10"/>
      <c r="K559" s="10"/>
      <c r="L559" s="10"/>
      <c r="M559" s="10"/>
      <c r="N559" s="7"/>
      <c r="O559" s="7"/>
      <c r="P559" s="7"/>
      <c r="Q559" s="7"/>
      <c r="R559" s="7"/>
      <c r="S559" s="7"/>
      <c r="T559" s="7"/>
      <c r="U559" s="7"/>
      <c r="V559" s="7"/>
    </row>
    <row r="560" spans="1:22" ht="12.75" customHeight="1" x14ac:dyDescent="0.25">
      <c r="A560" s="10"/>
      <c r="B560" s="10"/>
      <c r="C560" s="7"/>
      <c r="D560" s="7"/>
      <c r="E560" s="7"/>
      <c r="F560" s="7"/>
      <c r="G560" s="7"/>
      <c r="H560" s="10"/>
      <c r="I560" s="10"/>
      <c r="J560" s="10"/>
      <c r="K560" s="10"/>
      <c r="L560" s="10"/>
      <c r="M560" s="10"/>
      <c r="N560" s="7"/>
      <c r="O560" s="7"/>
      <c r="P560" s="7"/>
      <c r="Q560" s="7"/>
      <c r="R560" s="7"/>
      <c r="S560" s="7"/>
      <c r="T560" s="7"/>
      <c r="U560" s="7"/>
      <c r="V560" s="7"/>
    </row>
    <row r="561" spans="1:22" ht="12.75" customHeight="1" x14ac:dyDescent="0.25">
      <c r="A561" s="10"/>
      <c r="B561" s="10"/>
      <c r="C561" s="7"/>
      <c r="D561" s="7"/>
      <c r="E561" s="7"/>
      <c r="F561" s="7"/>
      <c r="G561" s="7"/>
      <c r="H561" s="10"/>
      <c r="I561" s="10"/>
      <c r="J561" s="10"/>
      <c r="K561" s="10"/>
      <c r="L561" s="10"/>
      <c r="M561" s="10"/>
      <c r="N561" s="7"/>
      <c r="O561" s="7"/>
      <c r="P561" s="7"/>
      <c r="Q561" s="7"/>
      <c r="R561" s="7"/>
      <c r="S561" s="7"/>
      <c r="T561" s="7"/>
      <c r="U561" s="7"/>
      <c r="V561" s="7"/>
    </row>
    <row r="562" spans="1:22" ht="12.75" customHeight="1" x14ac:dyDescent="0.25">
      <c r="A562" s="10"/>
      <c r="B562" s="10"/>
      <c r="C562" s="7"/>
      <c r="D562" s="7"/>
      <c r="E562" s="7"/>
      <c r="F562" s="7"/>
      <c r="G562" s="7"/>
      <c r="H562" s="10"/>
      <c r="I562" s="10"/>
      <c r="J562" s="10"/>
      <c r="K562" s="10"/>
      <c r="L562" s="10"/>
      <c r="M562" s="10"/>
      <c r="N562" s="7"/>
      <c r="O562" s="7"/>
      <c r="P562" s="7"/>
      <c r="Q562" s="7"/>
      <c r="R562" s="7"/>
      <c r="S562" s="7"/>
      <c r="T562" s="7"/>
      <c r="U562" s="7"/>
      <c r="V562" s="7"/>
    </row>
    <row r="563" spans="1:22" ht="12.75" customHeight="1" x14ac:dyDescent="0.25">
      <c r="A563" s="10"/>
      <c r="B563" s="10"/>
      <c r="C563" s="7"/>
      <c r="D563" s="7"/>
      <c r="E563" s="7"/>
      <c r="F563" s="7"/>
      <c r="G563" s="7"/>
      <c r="H563" s="10"/>
      <c r="I563" s="10"/>
      <c r="J563" s="10"/>
      <c r="K563" s="10"/>
      <c r="L563" s="10"/>
      <c r="M563" s="10"/>
      <c r="N563" s="7"/>
      <c r="O563" s="7"/>
      <c r="P563" s="7"/>
      <c r="Q563" s="7"/>
      <c r="R563" s="7"/>
      <c r="S563" s="7"/>
      <c r="T563" s="7"/>
      <c r="U563" s="7"/>
      <c r="V563" s="7"/>
    </row>
    <row r="564" spans="1:22" ht="12.75" customHeight="1" x14ac:dyDescent="0.25">
      <c r="A564" s="10"/>
      <c r="B564" s="10"/>
      <c r="C564" s="7"/>
      <c r="D564" s="7"/>
      <c r="E564" s="7"/>
      <c r="F564" s="7"/>
      <c r="G564" s="7"/>
      <c r="H564" s="10"/>
      <c r="I564" s="10"/>
      <c r="J564" s="10"/>
      <c r="K564" s="10"/>
      <c r="L564" s="10"/>
      <c r="M564" s="10"/>
      <c r="N564" s="7"/>
      <c r="O564" s="7"/>
      <c r="P564" s="7"/>
      <c r="Q564" s="7"/>
      <c r="R564" s="7"/>
      <c r="S564" s="7"/>
      <c r="T564" s="7"/>
      <c r="U564" s="7"/>
      <c r="V564" s="7"/>
    </row>
    <row r="565" spans="1:22" ht="12.75" customHeight="1" x14ac:dyDescent="0.25">
      <c r="A565" s="10"/>
      <c r="B565" s="10"/>
      <c r="C565" s="7"/>
      <c r="D565" s="7"/>
      <c r="E565" s="7"/>
      <c r="F565" s="7"/>
      <c r="G565" s="7"/>
      <c r="H565" s="10"/>
      <c r="I565" s="10"/>
      <c r="J565" s="10"/>
      <c r="K565" s="10"/>
      <c r="L565" s="10"/>
      <c r="M565" s="10"/>
      <c r="N565" s="7"/>
      <c r="O565" s="7"/>
      <c r="P565" s="7"/>
      <c r="Q565" s="7"/>
      <c r="R565" s="7"/>
      <c r="S565" s="7"/>
      <c r="T565" s="7"/>
      <c r="U565" s="7"/>
      <c r="V565" s="7"/>
    </row>
    <row r="566" spans="1:22" ht="12.75" customHeight="1" x14ac:dyDescent="0.25">
      <c r="A566" s="10"/>
      <c r="B566" s="10"/>
      <c r="C566" s="7"/>
      <c r="D566" s="7"/>
      <c r="E566" s="7"/>
      <c r="F566" s="7"/>
      <c r="G566" s="7"/>
      <c r="H566" s="10"/>
      <c r="I566" s="10"/>
      <c r="J566" s="10"/>
      <c r="K566" s="10"/>
      <c r="L566" s="10"/>
      <c r="M566" s="10"/>
      <c r="N566" s="7"/>
      <c r="O566" s="7"/>
      <c r="P566" s="7"/>
      <c r="Q566" s="7"/>
      <c r="R566" s="7"/>
      <c r="S566" s="7"/>
      <c r="T566" s="7"/>
      <c r="U566" s="7"/>
      <c r="V566" s="7"/>
    </row>
    <row r="567" spans="1:22" ht="12.75" customHeight="1" x14ac:dyDescent="0.25">
      <c r="A567" s="10"/>
      <c r="B567" s="10"/>
      <c r="C567" s="7"/>
      <c r="D567" s="7"/>
      <c r="E567" s="7"/>
      <c r="F567" s="7"/>
      <c r="G567" s="7"/>
      <c r="H567" s="10"/>
      <c r="I567" s="10"/>
      <c r="J567" s="10"/>
      <c r="K567" s="10"/>
      <c r="L567" s="10"/>
      <c r="M567" s="10"/>
      <c r="N567" s="7"/>
      <c r="O567" s="7"/>
      <c r="P567" s="7"/>
      <c r="Q567" s="7"/>
      <c r="R567" s="7"/>
      <c r="S567" s="7"/>
      <c r="T567" s="7"/>
      <c r="U567" s="7"/>
      <c r="V567" s="7"/>
    </row>
    <row r="568" spans="1:22" ht="12.75" customHeight="1" x14ac:dyDescent="0.25">
      <c r="A568" s="10"/>
      <c r="B568" s="10"/>
      <c r="C568" s="7"/>
      <c r="D568" s="7"/>
      <c r="E568" s="7"/>
      <c r="F568" s="7"/>
      <c r="G568" s="7"/>
      <c r="H568" s="10"/>
      <c r="I568" s="10"/>
      <c r="J568" s="10"/>
      <c r="K568" s="10"/>
      <c r="L568" s="10"/>
      <c r="M568" s="10"/>
      <c r="N568" s="7"/>
      <c r="O568" s="7"/>
      <c r="P568" s="7"/>
      <c r="Q568" s="7"/>
      <c r="R568" s="7"/>
      <c r="S568" s="7"/>
      <c r="T568" s="7"/>
      <c r="U568" s="7"/>
      <c r="V568" s="7"/>
    </row>
    <row r="569" spans="1:22" ht="12.75" customHeight="1" x14ac:dyDescent="0.25">
      <c r="A569" s="10"/>
      <c r="B569" s="10"/>
      <c r="C569" s="7"/>
      <c r="D569" s="7"/>
      <c r="E569" s="7"/>
      <c r="F569" s="7"/>
      <c r="G569" s="7"/>
      <c r="H569" s="10"/>
      <c r="I569" s="10"/>
      <c r="J569" s="10"/>
      <c r="K569" s="10"/>
      <c r="L569" s="10"/>
      <c r="M569" s="10"/>
      <c r="N569" s="7"/>
      <c r="O569" s="7"/>
      <c r="P569" s="7"/>
      <c r="Q569" s="7"/>
      <c r="R569" s="7"/>
      <c r="S569" s="7"/>
      <c r="T569" s="7"/>
      <c r="U569" s="7"/>
      <c r="V569" s="7"/>
    </row>
    <row r="570" spans="1:22" ht="12.75" customHeight="1" x14ac:dyDescent="0.25">
      <c r="A570" s="10"/>
      <c r="B570" s="10"/>
      <c r="C570" s="7"/>
      <c r="D570" s="7"/>
      <c r="E570" s="7"/>
      <c r="F570" s="7"/>
      <c r="G570" s="7"/>
      <c r="H570" s="10"/>
      <c r="I570" s="10"/>
      <c r="J570" s="10"/>
      <c r="K570" s="10"/>
      <c r="L570" s="10"/>
      <c r="M570" s="10"/>
      <c r="N570" s="7"/>
      <c r="O570" s="7"/>
      <c r="P570" s="7"/>
      <c r="Q570" s="7"/>
      <c r="R570" s="7"/>
      <c r="S570" s="7"/>
      <c r="T570" s="7"/>
      <c r="U570" s="7"/>
      <c r="V570" s="7"/>
    </row>
    <row r="571" spans="1:22" ht="12.75" customHeight="1" x14ac:dyDescent="0.25">
      <c r="A571" s="10"/>
      <c r="B571" s="10"/>
      <c r="C571" s="7"/>
      <c r="D571" s="7"/>
      <c r="E571" s="7"/>
      <c r="F571" s="7"/>
      <c r="G571" s="7"/>
      <c r="H571" s="10"/>
      <c r="I571" s="10"/>
      <c r="J571" s="10"/>
      <c r="K571" s="10"/>
      <c r="L571" s="10"/>
      <c r="M571" s="10"/>
      <c r="N571" s="7"/>
      <c r="O571" s="7"/>
      <c r="P571" s="7"/>
      <c r="Q571" s="7"/>
      <c r="R571" s="7"/>
      <c r="S571" s="7"/>
      <c r="T571" s="7"/>
      <c r="U571" s="7"/>
      <c r="V571" s="7"/>
    </row>
    <row r="572" spans="1:22" ht="12.75" customHeight="1" x14ac:dyDescent="0.25">
      <c r="A572" s="10"/>
      <c r="B572" s="10"/>
      <c r="C572" s="7"/>
      <c r="D572" s="7"/>
      <c r="E572" s="7"/>
      <c r="F572" s="7"/>
      <c r="G572" s="7"/>
      <c r="H572" s="10"/>
      <c r="I572" s="10"/>
      <c r="J572" s="10"/>
      <c r="K572" s="10"/>
      <c r="L572" s="10"/>
      <c r="M572" s="10"/>
      <c r="N572" s="7"/>
      <c r="O572" s="7"/>
      <c r="P572" s="7"/>
      <c r="Q572" s="7"/>
      <c r="R572" s="7"/>
      <c r="S572" s="7"/>
      <c r="T572" s="7"/>
      <c r="U572" s="7"/>
      <c r="V572" s="7"/>
    </row>
    <row r="573" spans="1:22" ht="12.75" customHeight="1" x14ac:dyDescent="0.25">
      <c r="A573" s="10"/>
      <c r="B573" s="10"/>
      <c r="C573" s="7"/>
      <c r="D573" s="7"/>
      <c r="E573" s="7"/>
      <c r="F573" s="7"/>
      <c r="G573" s="7"/>
      <c r="H573" s="10"/>
      <c r="I573" s="10"/>
      <c r="J573" s="10"/>
      <c r="K573" s="10"/>
      <c r="L573" s="10"/>
      <c r="M573" s="10"/>
      <c r="N573" s="7"/>
      <c r="O573" s="7"/>
      <c r="P573" s="7"/>
      <c r="Q573" s="7"/>
      <c r="R573" s="7"/>
      <c r="S573" s="7"/>
      <c r="T573" s="7"/>
      <c r="U573" s="7"/>
      <c r="V573" s="7"/>
    </row>
    <row r="574" spans="1:22" ht="12.75" customHeight="1" x14ac:dyDescent="0.25">
      <c r="A574" s="10"/>
      <c r="B574" s="10"/>
      <c r="C574" s="7"/>
      <c r="D574" s="7"/>
      <c r="E574" s="7"/>
      <c r="F574" s="7"/>
      <c r="G574" s="7"/>
      <c r="H574" s="10"/>
      <c r="I574" s="10"/>
      <c r="J574" s="10"/>
      <c r="K574" s="10"/>
      <c r="L574" s="10"/>
      <c r="M574" s="10"/>
      <c r="N574" s="7"/>
      <c r="O574" s="7"/>
      <c r="P574" s="7"/>
      <c r="Q574" s="7"/>
      <c r="R574" s="7"/>
      <c r="S574" s="7"/>
      <c r="T574" s="7"/>
      <c r="U574" s="7"/>
      <c r="V574" s="7"/>
    </row>
    <row r="575" spans="1:22" ht="12.75" customHeight="1" x14ac:dyDescent="0.25">
      <c r="A575" s="10"/>
      <c r="B575" s="10"/>
      <c r="C575" s="7"/>
      <c r="D575" s="7"/>
      <c r="E575" s="7"/>
      <c r="F575" s="7"/>
      <c r="G575" s="7"/>
      <c r="H575" s="10"/>
      <c r="I575" s="10"/>
      <c r="J575" s="10"/>
      <c r="K575" s="10"/>
      <c r="L575" s="10"/>
      <c r="M575" s="10"/>
      <c r="N575" s="7"/>
      <c r="O575" s="7"/>
      <c r="P575" s="7"/>
      <c r="Q575" s="7"/>
      <c r="R575" s="7"/>
      <c r="S575" s="7"/>
      <c r="T575" s="7"/>
      <c r="U575" s="7"/>
      <c r="V575" s="7"/>
    </row>
    <row r="576" spans="1:22" ht="12.75" customHeight="1" x14ac:dyDescent="0.25">
      <c r="A576" s="10"/>
      <c r="B576" s="10"/>
      <c r="C576" s="7"/>
      <c r="D576" s="7"/>
      <c r="E576" s="7"/>
      <c r="F576" s="7"/>
      <c r="G576" s="7"/>
      <c r="H576" s="10"/>
      <c r="I576" s="10"/>
      <c r="J576" s="10"/>
      <c r="K576" s="10"/>
      <c r="L576" s="10"/>
      <c r="M576" s="10"/>
      <c r="N576" s="7"/>
      <c r="O576" s="7"/>
      <c r="P576" s="7"/>
      <c r="Q576" s="7"/>
      <c r="R576" s="7"/>
      <c r="S576" s="7"/>
      <c r="T576" s="7"/>
      <c r="U576" s="7"/>
      <c r="V576" s="7"/>
    </row>
    <row r="577" spans="1:22" ht="12.75" customHeight="1" x14ac:dyDescent="0.25">
      <c r="A577" s="10"/>
      <c r="B577" s="10"/>
      <c r="C577" s="7"/>
      <c r="D577" s="7"/>
      <c r="E577" s="7"/>
      <c r="F577" s="7"/>
      <c r="G577" s="7"/>
      <c r="H577" s="10"/>
      <c r="I577" s="10"/>
      <c r="J577" s="10"/>
      <c r="K577" s="10"/>
      <c r="L577" s="10"/>
      <c r="M577" s="10"/>
      <c r="N577" s="7"/>
      <c r="O577" s="7"/>
      <c r="P577" s="7"/>
      <c r="Q577" s="7"/>
      <c r="R577" s="7"/>
      <c r="S577" s="7"/>
      <c r="T577" s="7"/>
      <c r="U577" s="7"/>
      <c r="V577" s="7"/>
    </row>
    <row r="578" spans="1:22" ht="12.75" customHeight="1" x14ac:dyDescent="0.25">
      <c r="A578" s="10"/>
      <c r="B578" s="10"/>
      <c r="C578" s="7"/>
      <c r="D578" s="7"/>
      <c r="E578" s="7"/>
      <c r="F578" s="7"/>
      <c r="G578" s="7"/>
      <c r="H578" s="10"/>
      <c r="I578" s="10"/>
      <c r="J578" s="10"/>
      <c r="K578" s="10"/>
      <c r="L578" s="10"/>
      <c r="M578" s="10"/>
      <c r="N578" s="7"/>
      <c r="O578" s="7"/>
      <c r="P578" s="7"/>
      <c r="Q578" s="7"/>
      <c r="R578" s="7"/>
      <c r="S578" s="7"/>
      <c r="T578" s="7"/>
      <c r="U578" s="7"/>
      <c r="V578" s="7"/>
    </row>
    <row r="579" spans="1:22" ht="12.75" customHeight="1" x14ac:dyDescent="0.25">
      <c r="A579" s="10"/>
      <c r="B579" s="10"/>
      <c r="C579" s="7"/>
      <c r="D579" s="7"/>
      <c r="E579" s="7"/>
      <c r="F579" s="7"/>
      <c r="G579" s="7"/>
      <c r="H579" s="10"/>
      <c r="I579" s="10"/>
      <c r="J579" s="10"/>
      <c r="K579" s="10"/>
      <c r="L579" s="10"/>
      <c r="M579" s="10"/>
      <c r="N579" s="7"/>
      <c r="O579" s="7"/>
      <c r="P579" s="7"/>
      <c r="Q579" s="7"/>
      <c r="R579" s="7"/>
      <c r="S579" s="7"/>
      <c r="T579" s="7"/>
      <c r="U579" s="7"/>
      <c r="V579" s="7"/>
    </row>
    <row r="580" spans="1:22" ht="12.75" customHeight="1" x14ac:dyDescent="0.25">
      <c r="A580" s="10"/>
      <c r="B580" s="10"/>
      <c r="C580" s="7"/>
      <c r="D580" s="7"/>
      <c r="E580" s="7"/>
      <c r="F580" s="7"/>
      <c r="G580" s="7"/>
      <c r="H580" s="10"/>
      <c r="I580" s="10"/>
      <c r="J580" s="10"/>
      <c r="K580" s="10"/>
      <c r="L580" s="10"/>
      <c r="M580" s="10"/>
      <c r="N580" s="7"/>
      <c r="O580" s="7"/>
      <c r="P580" s="7"/>
      <c r="Q580" s="7"/>
      <c r="R580" s="7"/>
      <c r="S580" s="7"/>
      <c r="T580" s="7"/>
      <c r="U580" s="7"/>
      <c r="V580" s="7"/>
    </row>
    <row r="581" spans="1:22" ht="12.75" customHeight="1" x14ac:dyDescent="0.25">
      <c r="A581" s="10"/>
      <c r="B581" s="10"/>
      <c r="C581" s="7"/>
      <c r="D581" s="7"/>
      <c r="E581" s="7"/>
      <c r="F581" s="7"/>
      <c r="G581" s="7"/>
      <c r="H581" s="10"/>
      <c r="I581" s="10"/>
      <c r="J581" s="10"/>
      <c r="K581" s="10"/>
      <c r="L581" s="10"/>
      <c r="M581" s="10"/>
      <c r="N581" s="7"/>
      <c r="O581" s="7"/>
      <c r="P581" s="7"/>
      <c r="Q581" s="7"/>
      <c r="R581" s="7"/>
      <c r="S581" s="7"/>
      <c r="T581" s="7"/>
      <c r="U581" s="7"/>
      <c r="V581" s="7"/>
    </row>
    <row r="582" spans="1:22" ht="12.75" customHeight="1" x14ac:dyDescent="0.25">
      <c r="A582" s="10"/>
      <c r="B582" s="10"/>
      <c r="C582" s="7"/>
      <c r="D582" s="7"/>
      <c r="E582" s="7"/>
      <c r="F582" s="7"/>
      <c r="G582" s="7"/>
      <c r="H582" s="10"/>
      <c r="I582" s="10"/>
      <c r="J582" s="10"/>
      <c r="K582" s="10"/>
      <c r="L582" s="10"/>
      <c r="M582" s="10"/>
      <c r="N582" s="7"/>
      <c r="O582" s="7"/>
      <c r="P582" s="7"/>
      <c r="Q582" s="7"/>
      <c r="R582" s="7"/>
      <c r="S582" s="7"/>
      <c r="T582" s="7"/>
      <c r="U582" s="7"/>
      <c r="V582" s="7"/>
    </row>
    <row r="583" spans="1:22" ht="12.75" customHeight="1" x14ac:dyDescent="0.25">
      <c r="A583" s="10"/>
      <c r="B583" s="10"/>
      <c r="C583" s="7"/>
      <c r="D583" s="7"/>
      <c r="E583" s="7"/>
      <c r="F583" s="7"/>
      <c r="G583" s="7"/>
      <c r="H583" s="10"/>
      <c r="I583" s="10"/>
      <c r="J583" s="10"/>
      <c r="K583" s="10"/>
      <c r="L583" s="10"/>
      <c r="M583" s="10"/>
      <c r="N583" s="7"/>
      <c r="O583" s="7"/>
      <c r="P583" s="7"/>
      <c r="Q583" s="7"/>
      <c r="R583" s="7"/>
      <c r="S583" s="7"/>
      <c r="T583" s="7"/>
      <c r="U583" s="7"/>
      <c r="V583" s="7"/>
    </row>
    <row r="584" spans="1:22" ht="12.75" customHeight="1" x14ac:dyDescent="0.25">
      <c r="A584" s="10"/>
      <c r="B584" s="10"/>
      <c r="C584" s="7"/>
      <c r="D584" s="7"/>
      <c r="E584" s="7"/>
      <c r="F584" s="7"/>
      <c r="G584" s="7"/>
      <c r="H584" s="10"/>
      <c r="I584" s="10"/>
      <c r="J584" s="10"/>
      <c r="K584" s="10"/>
      <c r="L584" s="10"/>
      <c r="M584" s="10"/>
      <c r="N584" s="7"/>
      <c r="O584" s="7"/>
      <c r="P584" s="7"/>
      <c r="Q584" s="7"/>
      <c r="R584" s="7"/>
      <c r="S584" s="7"/>
      <c r="T584" s="7"/>
      <c r="U584" s="7"/>
      <c r="V584" s="7"/>
    </row>
    <row r="585" spans="1:22" ht="12.75" customHeight="1" x14ac:dyDescent="0.25">
      <c r="A585" s="10"/>
      <c r="B585" s="10"/>
      <c r="C585" s="7"/>
      <c r="D585" s="7"/>
      <c r="E585" s="7"/>
      <c r="F585" s="7"/>
      <c r="G585" s="7"/>
      <c r="H585" s="10"/>
      <c r="I585" s="10"/>
      <c r="J585" s="10"/>
      <c r="K585" s="10"/>
      <c r="L585" s="10"/>
      <c r="M585" s="10"/>
      <c r="N585" s="7"/>
      <c r="O585" s="7"/>
      <c r="P585" s="7"/>
      <c r="Q585" s="7"/>
      <c r="R585" s="7"/>
      <c r="S585" s="7"/>
      <c r="T585" s="7"/>
      <c r="U585" s="7"/>
      <c r="V585" s="7"/>
    </row>
    <row r="586" spans="1:22" ht="12.75" customHeight="1" x14ac:dyDescent="0.25">
      <c r="A586" s="10"/>
      <c r="B586" s="10"/>
      <c r="C586" s="7"/>
      <c r="D586" s="7"/>
      <c r="E586" s="7"/>
      <c r="F586" s="7"/>
      <c r="G586" s="7"/>
      <c r="H586" s="10"/>
      <c r="I586" s="10"/>
      <c r="J586" s="10"/>
      <c r="K586" s="10"/>
      <c r="L586" s="10"/>
      <c r="M586" s="10"/>
      <c r="N586" s="7"/>
      <c r="O586" s="7"/>
      <c r="P586" s="7"/>
      <c r="Q586" s="7"/>
      <c r="R586" s="7"/>
      <c r="S586" s="7"/>
      <c r="T586" s="7"/>
      <c r="U586" s="7"/>
      <c r="V586" s="7"/>
    </row>
    <row r="587" spans="1:22" ht="12.75" customHeight="1" x14ac:dyDescent="0.25">
      <c r="A587" s="10"/>
      <c r="B587" s="10"/>
      <c r="C587" s="7"/>
      <c r="D587" s="7"/>
      <c r="E587" s="7"/>
      <c r="F587" s="7"/>
      <c r="G587" s="7"/>
      <c r="H587" s="10"/>
      <c r="I587" s="10"/>
      <c r="J587" s="10"/>
      <c r="K587" s="10"/>
      <c r="L587" s="10"/>
      <c r="M587" s="10"/>
      <c r="N587" s="7"/>
      <c r="O587" s="7"/>
      <c r="P587" s="7"/>
      <c r="Q587" s="7"/>
      <c r="R587" s="7"/>
      <c r="S587" s="7"/>
      <c r="T587" s="7"/>
      <c r="U587" s="7"/>
      <c r="V587" s="7"/>
    </row>
    <row r="588" spans="1:22" ht="12.75" customHeight="1" x14ac:dyDescent="0.25">
      <c r="A588" s="10"/>
      <c r="B588" s="10"/>
      <c r="C588" s="7"/>
      <c r="D588" s="7"/>
      <c r="E588" s="7"/>
      <c r="F588" s="7"/>
      <c r="G588" s="7"/>
      <c r="H588" s="10"/>
      <c r="I588" s="10"/>
      <c r="J588" s="10"/>
      <c r="K588" s="10"/>
      <c r="L588" s="10"/>
      <c r="M588" s="10"/>
      <c r="N588" s="7"/>
      <c r="O588" s="7"/>
      <c r="P588" s="7"/>
      <c r="Q588" s="7"/>
      <c r="R588" s="7"/>
      <c r="S588" s="7"/>
      <c r="T588" s="7"/>
      <c r="U588" s="7"/>
      <c r="V588" s="7"/>
    </row>
    <row r="589" spans="1:22" ht="12.75" customHeight="1" x14ac:dyDescent="0.25">
      <c r="A589" s="10"/>
      <c r="B589" s="10"/>
      <c r="C589" s="7"/>
      <c r="D589" s="7"/>
      <c r="E589" s="7"/>
      <c r="F589" s="7"/>
      <c r="G589" s="7"/>
      <c r="H589" s="10"/>
      <c r="I589" s="10"/>
      <c r="J589" s="10"/>
      <c r="K589" s="10"/>
      <c r="L589" s="10"/>
      <c r="M589" s="10"/>
      <c r="N589" s="7"/>
      <c r="O589" s="7"/>
      <c r="P589" s="7"/>
      <c r="Q589" s="7"/>
      <c r="R589" s="7"/>
      <c r="S589" s="7"/>
      <c r="T589" s="7"/>
      <c r="U589" s="7"/>
      <c r="V589" s="7"/>
    </row>
    <row r="590" spans="1:22" ht="12.75" customHeight="1" x14ac:dyDescent="0.25">
      <c r="A590" s="10"/>
      <c r="B590" s="10"/>
      <c r="C590" s="7"/>
      <c r="D590" s="7"/>
      <c r="E590" s="7"/>
      <c r="F590" s="7"/>
      <c r="G590" s="7"/>
      <c r="H590" s="10"/>
      <c r="I590" s="10"/>
      <c r="J590" s="10"/>
      <c r="K590" s="10"/>
      <c r="L590" s="10"/>
      <c r="M590" s="10"/>
      <c r="N590" s="7"/>
      <c r="O590" s="7"/>
      <c r="P590" s="7"/>
      <c r="Q590" s="7"/>
      <c r="R590" s="7"/>
      <c r="S590" s="7"/>
      <c r="T590" s="7"/>
      <c r="U590" s="7"/>
      <c r="V590" s="7"/>
    </row>
    <row r="591" spans="1:22" ht="12.75" customHeight="1" x14ac:dyDescent="0.25">
      <c r="A591" s="10"/>
      <c r="B591" s="10"/>
      <c r="C591" s="7"/>
      <c r="D591" s="7"/>
      <c r="E591" s="7"/>
      <c r="F591" s="7"/>
      <c r="G591" s="7"/>
      <c r="H591" s="10"/>
      <c r="I591" s="10"/>
      <c r="J591" s="10"/>
      <c r="K591" s="10"/>
      <c r="L591" s="10"/>
      <c r="M591" s="10"/>
      <c r="N591" s="7"/>
      <c r="O591" s="7"/>
      <c r="P591" s="7"/>
      <c r="Q591" s="7"/>
      <c r="R591" s="7"/>
      <c r="S591" s="7"/>
      <c r="T591" s="7"/>
      <c r="U591" s="7"/>
      <c r="V591" s="7"/>
    </row>
    <row r="592" spans="1:22" ht="12.75" customHeight="1" x14ac:dyDescent="0.25">
      <c r="A592" s="10"/>
      <c r="B592" s="10"/>
      <c r="C592" s="7"/>
      <c r="D592" s="7"/>
      <c r="E592" s="7"/>
      <c r="F592" s="7"/>
      <c r="G592" s="7"/>
      <c r="H592" s="10"/>
      <c r="I592" s="10"/>
      <c r="J592" s="10"/>
      <c r="K592" s="10"/>
      <c r="L592" s="10"/>
      <c r="M592" s="10"/>
      <c r="N592" s="7"/>
      <c r="O592" s="7"/>
      <c r="P592" s="7"/>
      <c r="Q592" s="7"/>
      <c r="R592" s="7"/>
      <c r="S592" s="7"/>
      <c r="T592" s="7"/>
      <c r="U592" s="7"/>
      <c r="V592" s="7"/>
    </row>
    <row r="593" spans="1:22" ht="12.75" customHeight="1" x14ac:dyDescent="0.25">
      <c r="A593" s="10"/>
      <c r="B593" s="10"/>
      <c r="C593" s="7"/>
      <c r="D593" s="7"/>
      <c r="E593" s="7"/>
      <c r="F593" s="7"/>
      <c r="G593" s="7"/>
      <c r="H593" s="10"/>
      <c r="I593" s="10"/>
      <c r="J593" s="10"/>
      <c r="K593" s="10"/>
      <c r="L593" s="10"/>
      <c r="M593" s="10"/>
      <c r="N593" s="7"/>
      <c r="O593" s="7"/>
      <c r="P593" s="7"/>
      <c r="Q593" s="7"/>
      <c r="R593" s="7"/>
      <c r="S593" s="7"/>
      <c r="T593" s="7"/>
      <c r="U593" s="7"/>
      <c r="V593" s="7"/>
    </row>
    <row r="594" spans="1:22" ht="12.75" customHeight="1" x14ac:dyDescent="0.25">
      <c r="A594" s="10"/>
      <c r="B594" s="10"/>
      <c r="C594" s="7"/>
      <c r="D594" s="7"/>
      <c r="E594" s="7"/>
      <c r="F594" s="7"/>
      <c r="G594" s="7"/>
      <c r="H594" s="10"/>
      <c r="I594" s="10"/>
      <c r="J594" s="10"/>
      <c r="K594" s="10"/>
      <c r="L594" s="10"/>
      <c r="M594" s="10"/>
      <c r="N594" s="7"/>
      <c r="O594" s="7"/>
      <c r="P594" s="7"/>
      <c r="Q594" s="7"/>
      <c r="R594" s="7"/>
      <c r="S594" s="7"/>
      <c r="T594" s="7"/>
      <c r="U594" s="7"/>
      <c r="V594" s="7"/>
    </row>
    <row r="595" spans="1:22" ht="12.75" customHeight="1" x14ac:dyDescent="0.25">
      <c r="A595" s="10"/>
      <c r="B595" s="10"/>
      <c r="C595" s="7"/>
      <c r="D595" s="7"/>
      <c r="E595" s="7"/>
      <c r="F595" s="7"/>
      <c r="G595" s="7"/>
      <c r="H595" s="10"/>
      <c r="I595" s="10"/>
      <c r="J595" s="10"/>
      <c r="K595" s="10"/>
      <c r="L595" s="10"/>
      <c r="M595" s="10"/>
      <c r="N595" s="7"/>
      <c r="O595" s="7"/>
      <c r="P595" s="7"/>
      <c r="Q595" s="7"/>
      <c r="R595" s="7"/>
      <c r="S595" s="7"/>
      <c r="T595" s="7"/>
      <c r="U595" s="7"/>
      <c r="V595" s="7"/>
    </row>
    <row r="596" spans="1:22" ht="12.75" customHeight="1" x14ac:dyDescent="0.25">
      <c r="A596" s="10"/>
      <c r="B596" s="10"/>
      <c r="C596" s="7"/>
      <c r="D596" s="7"/>
      <c r="E596" s="7"/>
      <c r="F596" s="7"/>
      <c r="G596" s="7"/>
      <c r="H596" s="10"/>
      <c r="I596" s="10"/>
      <c r="J596" s="10"/>
      <c r="K596" s="10"/>
      <c r="L596" s="10"/>
      <c r="M596" s="10"/>
      <c r="N596" s="7"/>
      <c r="O596" s="7"/>
      <c r="P596" s="7"/>
      <c r="Q596" s="7"/>
      <c r="R596" s="7"/>
      <c r="S596" s="7"/>
      <c r="T596" s="7"/>
      <c r="U596" s="7"/>
      <c r="V596" s="7"/>
    </row>
    <row r="597" spans="1:22" ht="12.75" customHeight="1" x14ac:dyDescent="0.25">
      <c r="A597" s="10"/>
      <c r="B597" s="10"/>
      <c r="C597" s="7"/>
      <c r="D597" s="7"/>
      <c r="E597" s="7"/>
      <c r="F597" s="7"/>
      <c r="G597" s="7"/>
      <c r="H597" s="10"/>
      <c r="I597" s="10"/>
      <c r="J597" s="10"/>
      <c r="K597" s="10"/>
      <c r="L597" s="10"/>
      <c r="M597" s="10"/>
      <c r="N597" s="7"/>
      <c r="O597" s="7"/>
      <c r="P597" s="7"/>
      <c r="Q597" s="7"/>
      <c r="R597" s="7"/>
      <c r="S597" s="7"/>
      <c r="T597" s="7"/>
      <c r="U597" s="7"/>
      <c r="V597" s="7"/>
    </row>
    <row r="598" spans="1:22" ht="12.75" customHeight="1" x14ac:dyDescent="0.25">
      <c r="A598" s="10"/>
      <c r="B598" s="10"/>
      <c r="C598" s="7"/>
      <c r="D598" s="7"/>
      <c r="E598" s="7"/>
      <c r="F598" s="7"/>
      <c r="G598" s="7"/>
      <c r="H598" s="10"/>
      <c r="I598" s="10"/>
      <c r="J598" s="10"/>
      <c r="K598" s="10"/>
      <c r="L598" s="10"/>
      <c r="M598" s="10"/>
      <c r="N598" s="7"/>
      <c r="O598" s="7"/>
      <c r="P598" s="7"/>
      <c r="Q598" s="7"/>
      <c r="R598" s="7"/>
      <c r="S598" s="7"/>
      <c r="T598" s="7"/>
      <c r="U598" s="7"/>
      <c r="V598" s="7"/>
    </row>
    <row r="599" spans="1:22" ht="12.75" customHeight="1" x14ac:dyDescent="0.25">
      <c r="A599" s="10"/>
      <c r="B599" s="10"/>
      <c r="C599" s="7"/>
      <c r="D599" s="7"/>
      <c r="E599" s="7"/>
      <c r="F599" s="7"/>
      <c r="G599" s="7"/>
      <c r="H599" s="10"/>
      <c r="I599" s="10"/>
      <c r="J599" s="10"/>
      <c r="K599" s="10"/>
      <c r="L599" s="10"/>
      <c r="M599" s="10"/>
      <c r="N599" s="7"/>
      <c r="O599" s="7"/>
      <c r="P599" s="7"/>
      <c r="Q599" s="7"/>
      <c r="R599" s="7"/>
      <c r="S599" s="7"/>
      <c r="T599" s="7"/>
      <c r="U599" s="7"/>
      <c r="V599" s="7"/>
    </row>
    <row r="600" spans="1:22" ht="12.75" customHeight="1" x14ac:dyDescent="0.25">
      <c r="A600" s="10"/>
      <c r="B600" s="10"/>
      <c r="C600" s="7"/>
      <c r="D600" s="7"/>
      <c r="E600" s="7"/>
      <c r="F600" s="7"/>
      <c r="G600" s="7"/>
      <c r="H600" s="10"/>
      <c r="I600" s="10"/>
      <c r="J600" s="10"/>
      <c r="K600" s="10"/>
      <c r="L600" s="10"/>
      <c r="M600" s="10"/>
      <c r="N600" s="7"/>
      <c r="O600" s="7"/>
      <c r="P600" s="7"/>
      <c r="Q600" s="7"/>
      <c r="R600" s="7"/>
      <c r="S600" s="7"/>
      <c r="T600" s="7"/>
      <c r="U600" s="7"/>
      <c r="V600" s="7"/>
    </row>
    <row r="601" spans="1:22" ht="12.75" customHeight="1" x14ac:dyDescent="0.25">
      <c r="A601" s="10"/>
      <c r="B601" s="10"/>
      <c r="C601" s="7"/>
      <c r="D601" s="7"/>
      <c r="E601" s="7"/>
      <c r="F601" s="7"/>
      <c r="G601" s="7"/>
      <c r="H601" s="10"/>
      <c r="I601" s="10"/>
      <c r="J601" s="10"/>
      <c r="K601" s="10"/>
      <c r="L601" s="10"/>
      <c r="M601" s="10"/>
      <c r="N601" s="7"/>
      <c r="O601" s="7"/>
      <c r="P601" s="7"/>
      <c r="Q601" s="7"/>
      <c r="R601" s="7"/>
      <c r="S601" s="7"/>
      <c r="T601" s="7"/>
      <c r="U601" s="7"/>
      <c r="V601" s="7"/>
    </row>
    <row r="602" spans="1:22" ht="12.75" customHeight="1" x14ac:dyDescent="0.25">
      <c r="A602" s="10"/>
      <c r="B602" s="10"/>
      <c r="C602" s="7"/>
      <c r="D602" s="7"/>
      <c r="E602" s="7"/>
      <c r="F602" s="7"/>
      <c r="G602" s="7"/>
      <c r="H602" s="10"/>
      <c r="I602" s="10"/>
      <c r="J602" s="10"/>
      <c r="K602" s="10"/>
      <c r="L602" s="10"/>
      <c r="M602" s="10"/>
      <c r="N602" s="7"/>
      <c r="O602" s="7"/>
      <c r="P602" s="7"/>
      <c r="Q602" s="7"/>
      <c r="R602" s="7"/>
      <c r="S602" s="7"/>
      <c r="T602" s="7"/>
      <c r="U602" s="7"/>
      <c r="V602" s="7"/>
    </row>
    <row r="603" spans="1:22" ht="12.75" customHeight="1" x14ac:dyDescent="0.25">
      <c r="A603" s="10"/>
      <c r="B603" s="10"/>
      <c r="C603" s="7"/>
      <c r="D603" s="7"/>
      <c r="E603" s="7"/>
      <c r="F603" s="7"/>
      <c r="G603" s="7"/>
      <c r="H603" s="10"/>
      <c r="I603" s="10"/>
      <c r="J603" s="10"/>
      <c r="K603" s="10"/>
      <c r="L603" s="10"/>
      <c r="M603" s="10"/>
      <c r="N603" s="7"/>
      <c r="O603" s="7"/>
      <c r="P603" s="7"/>
      <c r="Q603" s="7"/>
      <c r="R603" s="7"/>
      <c r="S603" s="7"/>
      <c r="T603" s="7"/>
      <c r="U603" s="7"/>
      <c r="V603" s="7"/>
    </row>
    <row r="604" spans="1:22" ht="12.75" customHeight="1" x14ac:dyDescent="0.25">
      <c r="A604" s="10"/>
      <c r="B604" s="10"/>
      <c r="C604" s="7"/>
      <c r="D604" s="7"/>
      <c r="E604" s="7"/>
      <c r="F604" s="7"/>
      <c r="G604" s="7"/>
      <c r="H604" s="10"/>
      <c r="I604" s="10"/>
      <c r="J604" s="10"/>
      <c r="K604" s="10"/>
      <c r="L604" s="10"/>
      <c r="M604" s="10"/>
      <c r="N604" s="7"/>
      <c r="O604" s="7"/>
      <c r="P604" s="7"/>
      <c r="Q604" s="7"/>
      <c r="R604" s="7"/>
      <c r="S604" s="7"/>
      <c r="T604" s="7"/>
      <c r="U604" s="7"/>
      <c r="V604" s="7"/>
    </row>
    <row r="605" spans="1:22" ht="12.75" customHeight="1" x14ac:dyDescent="0.25">
      <c r="A605" s="10"/>
      <c r="B605" s="10"/>
      <c r="C605" s="7"/>
      <c r="D605" s="7"/>
      <c r="E605" s="7"/>
      <c r="F605" s="7"/>
      <c r="G605" s="7"/>
      <c r="H605" s="10"/>
      <c r="I605" s="10"/>
      <c r="J605" s="10"/>
      <c r="K605" s="10"/>
      <c r="L605" s="10"/>
      <c r="M605" s="10"/>
      <c r="N605" s="7"/>
      <c r="O605" s="7"/>
      <c r="P605" s="7"/>
      <c r="Q605" s="7"/>
      <c r="R605" s="7"/>
      <c r="S605" s="7"/>
      <c r="T605" s="7"/>
      <c r="U605" s="7"/>
      <c r="V605" s="7"/>
    </row>
    <row r="606" spans="1:22" ht="12.75" customHeight="1" x14ac:dyDescent="0.25">
      <c r="A606" s="10"/>
      <c r="B606" s="10"/>
      <c r="C606" s="7"/>
      <c r="D606" s="7"/>
      <c r="E606" s="7"/>
      <c r="F606" s="7"/>
      <c r="G606" s="7"/>
      <c r="H606" s="10"/>
      <c r="I606" s="10"/>
      <c r="J606" s="10"/>
      <c r="K606" s="10"/>
      <c r="L606" s="10"/>
      <c r="M606" s="10"/>
      <c r="N606" s="7"/>
      <c r="O606" s="7"/>
      <c r="P606" s="7"/>
      <c r="Q606" s="7"/>
      <c r="R606" s="7"/>
      <c r="S606" s="7"/>
      <c r="T606" s="7"/>
      <c r="U606" s="7"/>
      <c r="V606" s="7"/>
    </row>
    <row r="607" spans="1:22" ht="12.75" customHeight="1" x14ac:dyDescent="0.25">
      <c r="A607" s="10"/>
      <c r="B607" s="10"/>
      <c r="C607" s="7"/>
      <c r="D607" s="7"/>
      <c r="E607" s="7"/>
      <c r="F607" s="7"/>
      <c r="G607" s="7"/>
      <c r="H607" s="10"/>
      <c r="I607" s="10"/>
      <c r="J607" s="10"/>
      <c r="K607" s="10"/>
      <c r="L607" s="10"/>
      <c r="M607" s="10"/>
      <c r="N607" s="7"/>
      <c r="O607" s="7"/>
      <c r="P607" s="7"/>
      <c r="Q607" s="7"/>
      <c r="R607" s="7"/>
      <c r="S607" s="7"/>
      <c r="T607" s="7"/>
      <c r="U607" s="7"/>
      <c r="V607" s="7"/>
    </row>
    <row r="608" spans="1:22" ht="12.75" customHeight="1" x14ac:dyDescent="0.25">
      <c r="A608" s="10"/>
      <c r="B608" s="10"/>
      <c r="C608" s="7"/>
      <c r="D608" s="7"/>
      <c r="E608" s="7"/>
      <c r="F608" s="7"/>
      <c r="G608" s="7"/>
      <c r="H608" s="10"/>
      <c r="I608" s="10"/>
      <c r="J608" s="10"/>
      <c r="K608" s="10"/>
      <c r="L608" s="10"/>
      <c r="M608" s="10"/>
      <c r="N608" s="7"/>
      <c r="O608" s="7"/>
      <c r="P608" s="7"/>
      <c r="Q608" s="7"/>
      <c r="R608" s="7"/>
      <c r="S608" s="7"/>
      <c r="T608" s="7"/>
      <c r="U608" s="7"/>
      <c r="V608" s="7"/>
    </row>
    <row r="609" spans="1:22" ht="12.75" customHeight="1" x14ac:dyDescent="0.25">
      <c r="A609" s="10"/>
      <c r="B609" s="10"/>
      <c r="C609" s="7"/>
      <c r="D609" s="7"/>
      <c r="E609" s="7"/>
      <c r="F609" s="7"/>
      <c r="G609" s="7"/>
      <c r="H609" s="10"/>
      <c r="I609" s="10"/>
      <c r="J609" s="10"/>
      <c r="K609" s="10"/>
      <c r="L609" s="10"/>
      <c r="M609" s="10"/>
      <c r="N609" s="7"/>
      <c r="O609" s="7"/>
      <c r="P609" s="7"/>
      <c r="Q609" s="7"/>
      <c r="R609" s="7"/>
      <c r="S609" s="7"/>
      <c r="T609" s="7"/>
      <c r="U609" s="7"/>
      <c r="V609" s="7"/>
    </row>
    <row r="610" spans="1:22" ht="12.75" customHeight="1" x14ac:dyDescent="0.25">
      <c r="A610" s="10"/>
      <c r="B610" s="10"/>
      <c r="C610" s="7"/>
      <c r="D610" s="7"/>
      <c r="E610" s="7"/>
      <c r="F610" s="7"/>
      <c r="G610" s="7"/>
      <c r="H610" s="10"/>
      <c r="I610" s="10"/>
      <c r="J610" s="10"/>
      <c r="K610" s="10"/>
      <c r="L610" s="10"/>
      <c r="M610" s="10"/>
      <c r="N610" s="7"/>
      <c r="O610" s="7"/>
      <c r="P610" s="7"/>
      <c r="Q610" s="7"/>
      <c r="R610" s="7"/>
      <c r="S610" s="7"/>
      <c r="T610" s="7"/>
      <c r="U610" s="7"/>
      <c r="V610" s="7"/>
    </row>
    <row r="611" spans="1:22" ht="12.75" customHeight="1" x14ac:dyDescent="0.25">
      <c r="A611" s="10"/>
      <c r="B611" s="10"/>
      <c r="C611" s="7"/>
      <c r="D611" s="7"/>
      <c r="E611" s="7"/>
      <c r="F611" s="7"/>
      <c r="G611" s="7"/>
      <c r="H611" s="10"/>
      <c r="I611" s="10"/>
      <c r="J611" s="10"/>
      <c r="K611" s="10"/>
      <c r="L611" s="10"/>
      <c r="M611" s="10"/>
      <c r="N611" s="7"/>
      <c r="O611" s="7"/>
      <c r="P611" s="7"/>
      <c r="Q611" s="7"/>
      <c r="R611" s="7"/>
      <c r="S611" s="7"/>
      <c r="T611" s="7"/>
      <c r="U611" s="7"/>
      <c r="V611" s="7"/>
    </row>
    <row r="612" spans="1:22" ht="12.75" customHeight="1" x14ac:dyDescent="0.25">
      <c r="A612" s="10"/>
      <c r="B612" s="10"/>
      <c r="C612" s="7"/>
      <c r="D612" s="7"/>
      <c r="E612" s="7"/>
      <c r="F612" s="7"/>
      <c r="G612" s="7"/>
      <c r="H612" s="10"/>
      <c r="I612" s="10"/>
      <c r="J612" s="10"/>
      <c r="K612" s="10"/>
      <c r="L612" s="10"/>
      <c r="M612" s="10"/>
      <c r="N612" s="7"/>
      <c r="O612" s="7"/>
      <c r="P612" s="7"/>
      <c r="Q612" s="7"/>
      <c r="R612" s="7"/>
      <c r="S612" s="7"/>
      <c r="T612" s="7"/>
      <c r="U612" s="7"/>
      <c r="V612" s="7"/>
    </row>
    <row r="613" spans="1:22" ht="12.75" customHeight="1" x14ac:dyDescent="0.25">
      <c r="A613" s="10"/>
      <c r="B613" s="10"/>
      <c r="C613" s="7"/>
      <c r="D613" s="7"/>
      <c r="E613" s="7"/>
      <c r="F613" s="7"/>
      <c r="G613" s="7"/>
      <c r="H613" s="10"/>
      <c r="I613" s="10"/>
      <c r="J613" s="10"/>
      <c r="K613" s="10"/>
      <c r="L613" s="10"/>
      <c r="M613" s="10"/>
      <c r="N613" s="7"/>
      <c r="O613" s="7"/>
      <c r="P613" s="7"/>
      <c r="Q613" s="7"/>
      <c r="R613" s="7"/>
      <c r="S613" s="7"/>
      <c r="T613" s="7"/>
      <c r="U613" s="7"/>
      <c r="V613" s="7"/>
    </row>
    <row r="614" spans="1:22" ht="12.75" customHeight="1" x14ac:dyDescent="0.25">
      <c r="A614" s="10"/>
      <c r="B614" s="10"/>
      <c r="C614" s="7"/>
      <c r="D614" s="7"/>
      <c r="E614" s="7"/>
      <c r="F614" s="7"/>
      <c r="G614" s="7"/>
      <c r="H614" s="10"/>
      <c r="I614" s="10"/>
      <c r="J614" s="10"/>
      <c r="K614" s="10"/>
      <c r="L614" s="10"/>
      <c r="M614" s="10"/>
      <c r="N614" s="7"/>
      <c r="O614" s="7"/>
      <c r="P614" s="7"/>
      <c r="Q614" s="7"/>
      <c r="R614" s="7"/>
      <c r="S614" s="7"/>
      <c r="T614" s="7"/>
      <c r="U614" s="7"/>
      <c r="V614" s="7"/>
    </row>
    <row r="615" spans="1:22" ht="12.75" customHeight="1" x14ac:dyDescent="0.25">
      <c r="A615" s="10"/>
      <c r="B615" s="10"/>
      <c r="C615" s="7"/>
      <c r="D615" s="7"/>
      <c r="E615" s="7"/>
      <c r="F615" s="7"/>
      <c r="G615" s="7"/>
      <c r="H615" s="10"/>
      <c r="I615" s="10"/>
      <c r="J615" s="10"/>
      <c r="K615" s="10"/>
      <c r="L615" s="10"/>
      <c r="M615" s="10"/>
      <c r="N615" s="7"/>
      <c r="O615" s="7"/>
      <c r="P615" s="7"/>
      <c r="Q615" s="7"/>
      <c r="R615" s="7"/>
      <c r="S615" s="7"/>
      <c r="T615" s="7"/>
      <c r="U615" s="7"/>
      <c r="V615" s="7"/>
    </row>
    <row r="616" spans="1:22" ht="12.75" customHeight="1" x14ac:dyDescent="0.25">
      <c r="A616" s="10"/>
      <c r="B616" s="10"/>
      <c r="C616" s="7"/>
      <c r="D616" s="7"/>
      <c r="E616" s="7"/>
      <c r="F616" s="7"/>
      <c r="G616" s="7"/>
      <c r="H616" s="10"/>
      <c r="I616" s="10"/>
      <c r="J616" s="10"/>
      <c r="K616" s="10"/>
      <c r="L616" s="10"/>
      <c r="M616" s="10"/>
      <c r="N616" s="7"/>
      <c r="O616" s="7"/>
      <c r="P616" s="7"/>
      <c r="Q616" s="7"/>
      <c r="R616" s="7"/>
      <c r="S616" s="7"/>
      <c r="T616" s="7"/>
      <c r="U616" s="7"/>
      <c r="V616" s="7"/>
    </row>
    <row r="617" spans="1:22" ht="12.75" customHeight="1" x14ac:dyDescent="0.25">
      <c r="A617" s="10"/>
      <c r="B617" s="10"/>
      <c r="C617" s="7"/>
      <c r="D617" s="7"/>
      <c r="E617" s="7"/>
      <c r="F617" s="7"/>
      <c r="G617" s="7"/>
      <c r="H617" s="10"/>
      <c r="I617" s="10"/>
      <c r="J617" s="10"/>
      <c r="K617" s="10"/>
      <c r="L617" s="10"/>
      <c r="M617" s="10"/>
      <c r="N617" s="7"/>
      <c r="O617" s="7"/>
      <c r="P617" s="7"/>
      <c r="Q617" s="7"/>
      <c r="R617" s="7"/>
      <c r="S617" s="7"/>
      <c r="T617" s="7"/>
      <c r="U617" s="7"/>
      <c r="V617" s="7"/>
    </row>
    <row r="618" spans="1:22" ht="12.75" customHeight="1" x14ac:dyDescent="0.25">
      <c r="A618" s="10"/>
      <c r="B618" s="10"/>
      <c r="C618" s="7"/>
      <c r="D618" s="7"/>
      <c r="E618" s="7"/>
      <c r="F618" s="7"/>
      <c r="G618" s="7"/>
      <c r="H618" s="10"/>
      <c r="I618" s="10"/>
      <c r="J618" s="10"/>
      <c r="K618" s="10"/>
      <c r="L618" s="10"/>
      <c r="M618" s="10"/>
      <c r="N618" s="7"/>
      <c r="O618" s="7"/>
      <c r="P618" s="7"/>
      <c r="Q618" s="7"/>
      <c r="R618" s="7"/>
      <c r="S618" s="7"/>
      <c r="T618" s="7"/>
      <c r="U618" s="7"/>
      <c r="V618" s="7"/>
    </row>
    <row r="619" spans="1:22" ht="12.75" customHeight="1" x14ac:dyDescent="0.25">
      <c r="A619" s="10"/>
      <c r="B619" s="10"/>
      <c r="C619" s="7"/>
      <c r="D619" s="7"/>
      <c r="E619" s="7"/>
      <c r="F619" s="7"/>
      <c r="G619" s="7"/>
      <c r="H619" s="10"/>
      <c r="I619" s="10"/>
      <c r="J619" s="10"/>
      <c r="K619" s="10"/>
      <c r="L619" s="10"/>
      <c r="M619" s="10"/>
      <c r="N619" s="7"/>
      <c r="O619" s="7"/>
      <c r="P619" s="7"/>
      <c r="Q619" s="7"/>
      <c r="R619" s="7"/>
      <c r="S619" s="7"/>
      <c r="T619" s="7"/>
      <c r="U619" s="7"/>
      <c r="V619" s="7"/>
    </row>
    <row r="620" spans="1:22" ht="12.75" customHeight="1" x14ac:dyDescent="0.25">
      <c r="A620" s="10"/>
      <c r="B620" s="10"/>
      <c r="C620" s="7"/>
      <c r="D620" s="7"/>
      <c r="E620" s="7"/>
      <c r="F620" s="7"/>
      <c r="G620" s="7"/>
      <c r="H620" s="10"/>
      <c r="I620" s="10"/>
      <c r="J620" s="10"/>
      <c r="K620" s="10"/>
      <c r="L620" s="10"/>
      <c r="M620" s="10"/>
      <c r="N620" s="7"/>
      <c r="O620" s="7"/>
      <c r="P620" s="7"/>
      <c r="Q620" s="7"/>
      <c r="R620" s="7"/>
      <c r="S620" s="7"/>
      <c r="T620" s="7"/>
      <c r="U620" s="7"/>
      <c r="V620" s="7"/>
    </row>
    <row r="621" spans="1:22" ht="12.75" customHeight="1" x14ac:dyDescent="0.25">
      <c r="A621" s="10"/>
      <c r="B621" s="10"/>
      <c r="C621" s="7"/>
      <c r="D621" s="7"/>
      <c r="E621" s="7"/>
      <c r="F621" s="7"/>
      <c r="G621" s="7"/>
      <c r="H621" s="10"/>
      <c r="I621" s="10"/>
      <c r="J621" s="10"/>
      <c r="K621" s="10"/>
      <c r="L621" s="10"/>
      <c r="M621" s="10"/>
      <c r="N621" s="7"/>
      <c r="O621" s="7"/>
      <c r="P621" s="7"/>
      <c r="Q621" s="7"/>
      <c r="R621" s="7"/>
      <c r="S621" s="7"/>
      <c r="T621" s="7"/>
      <c r="U621" s="7"/>
      <c r="V621" s="7"/>
    </row>
    <row r="622" spans="1:22" ht="12.75" customHeight="1" x14ac:dyDescent="0.25">
      <c r="A622" s="10"/>
      <c r="B622" s="10"/>
      <c r="C622" s="7"/>
      <c r="D622" s="7"/>
      <c r="E622" s="7"/>
      <c r="F622" s="7"/>
      <c r="G622" s="7"/>
      <c r="H622" s="10"/>
      <c r="I622" s="10"/>
      <c r="J622" s="10"/>
      <c r="K622" s="10"/>
      <c r="L622" s="10"/>
      <c r="M622" s="10"/>
      <c r="N622" s="7"/>
      <c r="O622" s="7"/>
      <c r="P622" s="7"/>
      <c r="Q622" s="7"/>
      <c r="R622" s="7"/>
      <c r="S622" s="7"/>
      <c r="T622" s="7"/>
      <c r="U622" s="7"/>
      <c r="V622" s="7"/>
    </row>
    <row r="623" spans="1:22" ht="12.75" customHeight="1" x14ac:dyDescent="0.25">
      <c r="A623" s="10"/>
      <c r="B623" s="10"/>
      <c r="C623" s="7"/>
      <c r="D623" s="7"/>
      <c r="E623" s="7"/>
      <c r="F623" s="7"/>
      <c r="G623" s="7"/>
      <c r="H623" s="10"/>
      <c r="I623" s="10"/>
      <c r="J623" s="10"/>
      <c r="K623" s="10"/>
      <c r="L623" s="10"/>
      <c r="M623" s="10"/>
      <c r="N623" s="7"/>
      <c r="O623" s="7"/>
      <c r="P623" s="7"/>
      <c r="Q623" s="7"/>
      <c r="R623" s="7"/>
      <c r="S623" s="7"/>
      <c r="T623" s="7"/>
      <c r="U623" s="7"/>
      <c r="V623" s="7"/>
    </row>
    <row r="624" spans="1:22" ht="12.75" customHeight="1" x14ac:dyDescent="0.25">
      <c r="A624" s="10"/>
      <c r="B624" s="10"/>
      <c r="C624" s="7"/>
      <c r="D624" s="7"/>
      <c r="E624" s="7"/>
      <c r="F624" s="7"/>
      <c r="G624" s="7"/>
      <c r="H624" s="10"/>
      <c r="I624" s="10"/>
      <c r="J624" s="10"/>
      <c r="K624" s="10"/>
      <c r="L624" s="10"/>
      <c r="M624" s="10"/>
      <c r="N624" s="7"/>
      <c r="O624" s="7"/>
      <c r="P624" s="7"/>
      <c r="Q624" s="7"/>
      <c r="R624" s="7"/>
      <c r="S624" s="7"/>
      <c r="T624" s="7"/>
      <c r="U624" s="7"/>
      <c r="V624" s="7"/>
    </row>
    <row r="625" spans="1:22" ht="12.75" customHeight="1" x14ac:dyDescent="0.25">
      <c r="A625" s="10"/>
      <c r="B625" s="10"/>
      <c r="C625" s="7"/>
      <c r="D625" s="7"/>
      <c r="E625" s="7"/>
      <c r="F625" s="7"/>
      <c r="G625" s="7"/>
      <c r="H625" s="10"/>
      <c r="I625" s="10"/>
      <c r="J625" s="10"/>
      <c r="K625" s="10"/>
      <c r="L625" s="10"/>
      <c r="M625" s="10"/>
      <c r="N625" s="7"/>
      <c r="O625" s="7"/>
      <c r="P625" s="7"/>
      <c r="Q625" s="7"/>
      <c r="R625" s="7"/>
      <c r="S625" s="7"/>
      <c r="T625" s="7"/>
      <c r="U625" s="7"/>
      <c r="V625" s="7"/>
    </row>
    <row r="626" spans="1:22" ht="12.75" customHeight="1" x14ac:dyDescent="0.25">
      <c r="A626" s="10"/>
      <c r="B626" s="10"/>
      <c r="C626" s="7"/>
      <c r="D626" s="7"/>
      <c r="E626" s="7"/>
      <c r="F626" s="7"/>
      <c r="G626" s="7"/>
      <c r="H626" s="10"/>
      <c r="I626" s="10"/>
      <c r="J626" s="10"/>
      <c r="K626" s="10"/>
      <c r="L626" s="10"/>
      <c r="M626" s="10"/>
      <c r="N626" s="7"/>
      <c r="O626" s="7"/>
      <c r="P626" s="7"/>
      <c r="Q626" s="7"/>
      <c r="R626" s="7"/>
      <c r="S626" s="7"/>
      <c r="T626" s="7"/>
      <c r="U626" s="7"/>
      <c r="V626" s="7"/>
    </row>
    <row r="627" spans="1:22" ht="12.75" customHeight="1" x14ac:dyDescent="0.25">
      <c r="A627" s="10"/>
      <c r="B627" s="10"/>
      <c r="C627" s="7"/>
      <c r="D627" s="7"/>
      <c r="E627" s="7"/>
      <c r="F627" s="7"/>
      <c r="G627" s="7"/>
      <c r="H627" s="10"/>
      <c r="I627" s="10"/>
      <c r="J627" s="10"/>
      <c r="K627" s="10"/>
      <c r="L627" s="10"/>
      <c r="M627" s="10"/>
      <c r="N627" s="7"/>
      <c r="O627" s="7"/>
      <c r="P627" s="7"/>
      <c r="Q627" s="7"/>
      <c r="R627" s="7"/>
      <c r="S627" s="7"/>
      <c r="T627" s="7"/>
      <c r="U627" s="7"/>
      <c r="V627" s="7"/>
    </row>
    <row r="628" spans="1:22" ht="12.75" customHeight="1" x14ac:dyDescent="0.25">
      <c r="A628" s="10"/>
      <c r="B628" s="10"/>
      <c r="C628" s="7"/>
      <c r="D628" s="7"/>
      <c r="E628" s="7"/>
      <c r="F628" s="7"/>
      <c r="G628" s="7"/>
      <c r="H628" s="10"/>
      <c r="I628" s="10"/>
      <c r="J628" s="10"/>
      <c r="K628" s="10"/>
      <c r="L628" s="10"/>
      <c r="M628" s="10"/>
      <c r="N628" s="7"/>
      <c r="O628" s="7"/>
      <c r="P628" s="7"/>
      <c r="Q628" s="7"/>
      <c r="R628" s="7"/>
      <c r="S628" s="7"/>
      <c r="T628" s="7"/>
      <c r="U628" s="7"/>
      <c r="V628" s="7"/>
    </row>
    <row r="629" spans="1:22" ht="12.75" customHeight="1" x14ac:dyDescent="0.25">
      <c r="A629" s="10"/>
      <c r="B629" s="10"/>
      <c r="C629" s="7"/>
      <c r="D629" s="7"/>
      <c r="E629" s="7"/>
      <c r="F629" s="7"/>
      <c r="G629" s="7"/>
      <c r="H629" s="10"/>
      <c r="I629" s="10"/>
      <c r="J629" s="10"/>
      <c r="K629" s="10"/>
      <c r="L629" s="10"/>
      <c r="M629" s="10"/>
      <c r="N629" s="7"/>
      <c r="O629" s="7"/>
      <c r="P629" s="7"/>
      <c r="Q629" s="7"/>
      <c r="R629" s="7"/>
      <c r="S629" s="7"/>
      <c r="T629" s="7"/>
      <c r="U629" s="7"/>
      <c r="V629" s="7"/>
    </row>
    <row r="630" spans="1:22" ht="12.75" customHeight="1" x14ac:dyDescent="0.25">
      <c r="A630" s="10"/>
      <c r="B630" s="10"/>
      <c r="C630" s="7"/>
      <c r="D630" s="7"/>
      <c r="E630" s="7"/>
      <c r="F630" s="7"/>
      <c r="G630" s="7"/>
      <c r="H630" s="10"/>
      <c r="I630" s="10"/>
      <c r="J630" s="10"/>
      <c r="K630" s="10"/>
      <c r="L630" s="10"/>
      <c r="M630" s="10"/>
      <c r="N630" s="7"/>
      <c r="O630" s="7"/>
      <c r="P630" s="7"/>
      <c r="Q630" s="7"/>
      <c r="R630" s="7"/>
      <c r="S630" s="7"/>
      <c r="T630" s="7"/>
      <c r="U630" s="7"/>
      <c r="V630" s="7"/>
    </row>
    <row r="631" spans="1:22" ht="12.75" customHeight="1" x14ac:dyDescent="0.25">
      <c r="A631" s="10"/>
      <c r="B631" s="10"/>
      <c r="C631" s="7"/>
      <c r="D631" s="7"/>
      <c r="E631" s="7"/>
      <c r="F631" s="7"/>
      <c r="G631" s="7"/>
      <c r="H631" s="10"/>
      <c r="I631" s="10"/>
      <c r="J631" s="10"/>
      <c r="K631" s="10"/>
      <c r="L631" s="10"/>
      <c r="M631" s="10"/>
      <c r="N631" s="7"/>
      <c r="O631" s="7"/>
      <c r="P631" s="7"/>
      <c r="Q631" s="7"/>
      <c r="R631" s="7"/>
      <c r="S631" s="7"/>
      <c r="T631" s="7"/>
      <c r="U631" s="7"/>
      <c r="V631" s="7"/>
    </row>
    <row r="632" spans="1:22" ht="12.75" customHeight="1" x14ac:dyDescent="0.25">
      <c r="A632" s="10"/>
      <c r="B632" s="10"/>
      <c r="C632" s="7"/>
      <c r="D632" s="7"/>
      <c r="E632" s="7"/>
      <c r="F632" s="7"/>
      <c r="G632" s="7"/>
      <c r="H632" s="10"/>
      <c r="I632" s="10"/>
      <c r="J632" s="10"/>
      <c r="K632" s="10"/>
      <c r="L632" s="10"/>
      <c r="M632" s="10"/>
      <c r="N632" s="7"/>
      <c r="O632" s="7"/>
      <c r="P632" s="7"/>
      <c r="Q632" s="7"/>
      <c r="R632" s="7"/>
      <c r="S632" s="7"/>
      <c r="T632" s="7"/>
      <c r="U632" s="7"/>
      <c r="V632" s="7"/>
    </row>
    <row r="633" spans="1:22" ht="12.75" customHeight="1" x14ac:dyDescent="0.25">
      <c r="A633" s="10"/>
      <c r="B633" s="10"/>
      <c r="C633" s="7"/>
      <c r="D633" s="7"/>
      <c r="E633" s="7"/>
      <c r="F633" s="7"/>
      <c r="G633" s="7"/>
      <c r="H633" s="10"/>
      <c r="I633" s="10"/>
      <c r="J633" s="10"/>
      <c r="K633" s="10"/>
      <c r="L633" s="10"/>
      <c r="M633" s="10"/>
      <c r="N633" s="7"/>
      <c r="O633" s="7"/>
      <c r="P633" s="7"/>
      <c r="Q633" s="7"/>
      <c r="R633" s="7"/>
      <c r="S633" s="7"/>
      <c r="T633" s="7"/>
      <c r="U633" s="7"/>
      <c r="V633" s="7"/>
    </row>
    <row r="634" spans="1:22" ht="12.75" customHeight="1" x14ac:dyDescent="0.25">
      <c r="A634" s="10"/>
      <c r="B634" s="10"/>
      <c r="C634" s="7"/>
      <c r="D634" s="7"/>
      <c r="E634" s="7"/>
      <c r="F634" s="7"/>
      <c r="G634" s="7"/>
      <c r="H634" s="10"/>
      <c r="I634" s="10"/>
      <c r="J634" s="10"/>
      <c r="K634" s="10"/>
      <c r="L634" s="10"/>
      <c r="M634" s="10"/>
      <c r="N634" s="7"/>
      <c r="O634" s="7"/>
      <c r="P634" s="7"/>
      <c r="Q634" s="7"/>
      <c r="R634" s="7"/>
      <c r="S634" s="7"/>
      <c r="T634" s="7"/>
      <c r="U634" s="7"/>
      <c r="V634" s="7"/>
    </row>
    <row r="635" spans="1:22" ht="12.75" customHeight="1" x14ac:dyDescent="0.25">
      <c r="A635" s="10"/>
      <c r="B635" s="10"/>
      <c r="C635" s="7"/>
      <c r="D635" s="7"/>
      <c r="E635" s="7"/>
      <c r="F635" s="7"/>
      <c r="G635" s="7"/>
      <c r="H635" s="10"/>
      <c r="I635" s="10"/>
      <c r="J635" s="10"/>
      <c r="K635" s="10"/>
      <c r="L635" s="10"/>
      <c r="M635" s="10"/>
      <c r="N635" s="7"/>
      <c r="O635" s="7"/>
      <c r="P635" s="7"/>
      <c r="Q635" s="7"/>
      <c r="R635" s="7"/>
      <c r="S635" s="7"/>
      <c r="T635" s="7"/>
      <c r="U635" s="7"/>
      <c r="V635" s="7"/>
    </row>
    <row r="636" spans="1:22" ht="12.75" customHeight="1" x14ac:dyDescent="0.25">
      <c r="A636" s="10"/>
      <c r="B636" s="10"/>
      <c r="C636" s="7"/>
      <c r="D636" s="7"/>
      <c r="E636" s="7"/>
      <c r="F636" s="7"/>
      <c r="G636" s="7"/>
      <c r="H636" s="10"/>
      <c r="I636" s="10"/>
      <c r="J636" s="10"/>
      <c r="K636" s="10"/>
      <c r="L636" s="10"/>
      <c r="M636" s="10"/>
      <c r="N636" s="7"/>
      <c r="O636" s="7"/>
      <c r="P636" s="7"/>
      <c r="Q636" s="7"/>
      <c r="R636" s="7"/>
      <c r="S636" s="7"/>
      <c r="T636" s="7"/>
      <c r="U636" s="7"/>
      <c r="V636" s="7"/>
    </row>
    <row r="637" spans="1:22" ht="12.75" customHeight="1" x14ac:dyDescent="0.25">
      <c r="A637" s="10"/>
      <c r="B637" s="10"/>
      <c r="C637" s="7"/>
      <c r="D637" s="7"/>
      <c r="E637" s="7"/>
      <c r="F637" s="7"/>
      <c r="G637" s="7"/>
      <c r="H637" s="10"/>
      <c r="I637" s="10"/>
      <c r="J637" s="10"/>
      <c r="K637" s="10"/>
      <c r="L637" s="10"/>
      <c r="M637" s="10"/>
      <c r="N637" s="7"/>
      <c r="O637" s="7"/>
      <c r="P637" s="7"/>
      <c r="Q637" s="7"/>
      <c r="R637" s="7"/>
      <c r="S637" s="7"/>
      <c r="T637" s="7"/>
      <c r="U637" s="7"/>
      <c r="V637" s="7"/>
    </row>
    <row r="638" spans="1:22" ht="12.75" customHeight="1" x14ac:dyDescent="0.25">
      <c r="A638" s="10"/>
      <c r="B638" s="10"/>
      <c r="C638" s="7"/>
      <c r="D638" s="7"/>
      <c r="E638" s="7"/>
      <c r="F638" s="7"/>
      <c r="G638" s="7"/>
      <c r="H638" s="10"/>
      <c r="I638" s="10"/>
      <c r="J638" s="10"/>
      <c r="K638" s="10"/>
      <c r="L638" s="10"/>
      <c r="M638" s="10"/>
      <c r="N638" s="7"/>
      <c r="O638" s="7"/>
      <c r="P638" s="7"/>
      <c r="Q638" s="7"/>
      <c r="R638" s="7"/>
      <c r="S638" s="7"/>
      <c r="T638" s="7"/>
      <c r="U638" s="7"/>
      <c r="V638" s="7"/>
    </row>
    <row r="639" spans="1:22" ht="12.75" customHeight="1" x14ac:dyDescent="0.25">
      <c r="A639" s="10"/>
      <c r="B639" s="10"/>
      <c r="C639" s="7"/>
      <c r="D639" s="7"/>
      <c r="E639" s="7"/>
      <c r="F639" s="7"/>
      <c r="G639" s="7"/>
      <c r="H639" s="10"/>
      <c r="I639" s="10"/>
      <c r="J639" s="10"/>
      <c r="K639" s="10"/>
      <c r="L639" s="10"/>
      <c r="M639" s="10"/>
      <c r="N639" s="7"/>
      <c r="O639" s="7"/>
      <c r="P639" s="7"/>
      <c r="Q639" s="7"/>
      <c r="R639" s="7"/>
      <c r="S639" s="7"/>
      <c r="T639" s="7"/>
      <c r="U639" s="7"/>
      <c r="V639" s="7"/>
    </row>
    <row r="640" spans="1:22" ht="12.75" customHeight="1" x14ac:dyDescent="0.25">
      <c r="A640" s="10"/>
      <c r="B640" s="10"/>
      <c r="C640" s="7"/>
      <c r="D640" s="7"/>
      <c r="E640" s="7"/>
      <c r="F640" s="7"/>
      <c r="G640" s="7"/>
      <c r="H640" s="10"/>
      <c r="I640" s="10"/>
      <c r="J640" s="10"/>
      <c r="K640" s="10"/>
      <c r="L640" s="10"/>
      <c r="M640" s="10"/>
      <c r="N640" s="7"/>
      <c r="O640" s="7"/>
      <c r="P640" s="7"/>
      <c r="Q640" s="7"/>
      <c r="R640" s="7"/>
      <c r="S640" s="7"/>
      <c r="T640" s="7"/>
      <c r="U640" s="7"/>
      <c r="V640" s="7"/>
    </row>
    <row r="641" spans="1:22" ht="12.75" customHeight="1" x14ac:dyDescent="0.25">
      <c r="A641" s="10"/>
      <c r="B641" s="10"/>
      <c r="C641" s="7"/>
      <c r="D641" s="7"/>
      <c r="E641" s="7"/>
      <c r="F641" s="7"/>
      <c r="G641" s="7"/>
      <c r="H641" s="10"/>
      <c r="I641" s="10"/>
      <c r="J641" s="10"/>
      <c r="K641" s="10"/>
      <c r="L641" s="10"/>
      <c r="M641" s="10"/>
      <c r="N641" s="7"/>
      <c r="O641" s="7"/>
      <c r="P641" s="7"/>
      <c r="Q641" s="7"/>
      <c r="R641" s="7"/>
      <c r="S641" s="7"/>
      <c r="T641" s="7"/>
      <c r="U641" s="7"/>
      <c r="V641" s="7"/>
    </row>
    <row r="642" spans="1:22" ht="12.75" customHeight="1" x14ac:dyDescent="0.25">
      <c r="A642" s="10"/>
      <c r="B642" s="10"/>
      <c r="C642" s="7"/>
      <c r="D642" s="7"/>
      <c r="E642" s="7"/>
      <c r="F642" s="7"/>
      <c r="G642" s="7"/>
      <c r="H642" s="10"/>
      <c r="I642" s="10"/>
      <c r="J642" s="10"/>
      <c r="K642" s="10"/>
      <c r="L642" s="10"/>
      <c r="M642" s="10"/>
      <c r="N642" s="7"/>
      <c r="O642" s="7"/>
      <c r="P642" s="7"/>
      <c r="Q642" s="7"/>
      <c r="R642" s="7"/>
      <c r="S642" s="7"/>
      <c r="T642" s="7"/>
      <c r="U642" s="7"/>
      <c r="V642" s="7"/>
    </row>
    <row r="643" spans="1:22" ht="12.75" customHeight="1" x14ac:dyDescent="0.25">
      <c r="A643" s="10"/>
      <c r="B643" s="10"/>
      <c r="C643" s="7"/>
      <c r="D643" s="7"/>
      <c r="E643" s="7"/>
      <c r="F643" s="7"/>
      <c r="G643" s="7"/>
      <c r="H643" s="10"/>
      <c r="I643" s="10"/>
      <c r="J643" s="10"/>
      <c r="K643" s="10"/>
      <c r="L643" s="10"/>
      <c r="M643" s="10"/>
      <c r="N643" s="7"/>
      <c r="O643" s="7"/>
      <c r="P643" s="7"/>
      <c r="Q643" s="7"/>
      <c r="R643" s="7"/>
      <c r="S643" s="7"/>
      <c r="T643" s="7"/>
      <c r="U643" s="7"/>
      <c r="V643" s="7"/>
    </row>
    <row r="644" spans="1:22" ht="12.75" customHeight="1" x14ac:dyDescent="0.25">
      <c r="A644" s="10"/>
      <c r="B644" s="10"/>
      <c r="C644" s="7"/>
      <c r="D644" s="7"/>
      <c r="E644" s="7"/>
      <c r="F644" s="7"/>
      <c r="G644" s="7"/>
      <c r="H644" s="10"/>
      <c r="I644" s="10"/>
      <c r="J644" s="10"/>
      <c r="K644" s="10"/>
      <c r="L644" s="10"/>
      <c r="M644" s="10"/>
      <c r="N644" s="7"/>
      <c r="O644" s="7"/>
      <c r="P644" s="7"/>
      <c r="Q644" s="7"/>
      <c r="R644" s="7"/>
      <c r="S644" s="7"/>
      <c r="T644" s="7"/>
      <c r="U644" s="7"/>
      <c r="V644" s="7"/>
    </row>
    <row r="645" spans="1:22" ht="12.75" customHeight="1" x14ac:dyDescent="0.25">
      <c r="A645" s="10"/>
      <c r="B645" s="10"/>
      <c r="C645" s="7"/>
      <c r="D645" s="7"/>
      <c r="E645" s="7"/>
      <c r="F645" s="7"/>
      <c r="G645" s="7"/>
      <c r="H645" s="10"/>
      <c r="I645" s="10"/>
      <c r="J645" s="10"/>
      <c r="K645" s="10"/>
      <c r="L645" s="10"/>
      <c r="M645" s="10"/>
      <c r="N645" s="7"/>
      <c r="O645" s="7"/>
      <c r="P645" s="7"/>
      <c r="Q645" s="7"/>
      <c r="R645" s="7"/>
      <c r="S645" s="7"/>
      <c r="T645" s="7"/>
      <c r="U645" s="7"/>
      <c r="V645" s="7"/>
    </row>
    <row r="646" spans="1:22" ht="12.75" customHeight="1" x14ac:dyDescent="0.25">
      <c r="A646" s="10"/>
      <c r="B646" s="10"/>
      <c r="C646" s="7"/>
      <c r="D646" s="7"/>
      <c r="E646" s="7"/>
      <c r="F646" s="7"/>
      <c r="G646" s="7"/>
      <c r="H646" s="10"/>
      <c r="I646" s="10"/>
      <c r="J646" s="10"/>
      <c r="K646" s="10"/>
      <c r="L646" s="10"/>
      <c r="M646" s="10"/>
      <c r="N646" s="7"/>
      <c r="O646" s="7"/>
      <c r="P646" s="7"/>
      <c r="Q646" s="7"/>
      <c r="R646" s="7"/>
      <c r="S646" s="7"/>
      <c r="T646" s="7"/>
      <c r="U646" s="7"/>
      <c r="V646" s="7"/>
    </row>
    <row r="647" spans="1:22" ht="12.75" customHeight="1" x14ac:dyDescent="0.25">
      <c r="A647" s="10"/>
      <c r="B647" s="10"/>
      <c r="C647" s="7"/>
      <c r="D647" s="7"/>
      <c r="E647" s="7"/>
      <c r="F647" s="7"/>
      <c r="G647" s="7"/>
      <c r="H647" s="10"/>
      <c r="I647" s="10"/>
      <c r="J647" s="10"/>
      <c r="K647" s="10"/>
      <c r="L647" s="10"/>
      <c r="M647" s="10"/>
      <c r="N647" s="7"/>
      <c r="O647" s="7"/>
      <c r="P647" s="7"/>
      <c r="Q647" s="7"/>
      <c r="R647" s="7"/>
      <c r="S647" s="7"/>
      <c r="T647" s="7"/>
      <c r="U647" s="7"/>
      <c r="V647" s="7"/>
    </row>
    <row r="648" spans="1:22" ht="12.75" customHeight="1" x14ac:dyDescent="0.25">
      <c r="A648" s="10"/>
      <c r="B648" s="10"/>
      <c r="C648" s="7"/>
      <c r="D648" s="7"/>
      <c r="E648" s="7"/>
      <c r="F648" s="7"/>
      <c r="G648" s="7"/>
      <c r="H648" s="10"/>
      <c r="I648" s="10"/>
      <c r="J648" s="10"/>
      <c r="K648" s="10"/>
      <c r="L648" s="10"/>
      <c r="M648" s="10"/>
      <c r="N648" s="7"/>
      <c r="O648" s="7"/>
      <c r="P648" s="7"/>
      <c r="Q648" s="7"/>
      <c r="R648" s="7"/>
      <c r="S648" s="7"/>
      <c r="T648" s="7"/>
      <c r="U648" s="7"/>
      <c r="V648" s="7"/>
    </row>
    <row r="649" spans="1:22" ht="12.75" customHeight="1" x14ac:dyDescent="0.25">
      <c r="A649" s="10"/>
      <c r="B649" s="10"/>
      <c r="C649" s="7"/>
      <c r="D649" s="7"/>
      <c r="E649" s="7"/>
      <c r="F649" s="7"/>
      <c r="G649" s="7"/>
      <c r="H649" s="10"/>
      <c r="I649" s="10"/>
      <c r="J649" s="10"/>
      <c r="K649" s="10"/>
      <c r="L649" s="10"/>
      <c r="M649" s="10"/>
      <c r="N649" s="7"/>
      <c r="O649" s="7"/>
      <c r="P649" s="7"/>
      <c r="Q649" s="7"/>
      <c r="R649" s="7"/>
      <c r="S649" s="7"/>
      <c r="T649" s="7"/>
      <c r="U649" s="7"/>
      <c r="V649" s="7"/>
    </row>
    <row r="650" spans="1:22" ht="12.75" customHeight="1" x14ac:dyDescent="0.25">
      <c r="A650" s="10"/>
      <c r="B650" s="10"/>
      <c r="C650" s="7"/>
      <c r="D650" s="7"/>
      <c r="E650" s="7"/>
      <c r="F650" s="7"/>
      <c r="G650" s="7"/>
      <c r="H650" s="10"/>
      <c r="I650" s="10"/>
      <c r="J650" s="10"/>
      <c r="K650" s="10"/>
      <c r="L650" s="10"/>
      <c r="M650" s="10"/>
      <c r="N650" s="7"/>
      <c r="O650" s="7"/>
      <c r="P650" s="7"/>
      <c r="Q650" s="7"/>
      <c r="R650" s="7"/>
      <c r="S650" s="7"/>
      <c r="T650" s="7"/>
      <c r="U650" s="7"/>
      <c r="V650" s="7"/>
    </row>
    <row r="651" spans="1:22" ht="12.75" customHeight="1" x14ac:dyDescent="0.25">
      <c r="A651" s="10"/>
      <c r="B651" s="10"/>
      <c r="C651" s="7"/>
      <c r="D651" s="7"/>
      <c r="E651" s="7"/>
      <c r="F651" s="7"/>
      <c r="G651" s="7"/>
      <c r="H651" s="10"/>
      <c r="I651" s="10"/>
      <c r="J651" s="10"/>
      <c r="K651" s="10"/>
      <c r="L651" s="10"/>
      <c r="M651" s="10"/>
      <c r="N651" s="7"/>
      <c r="O651" s="7"/>
      <c r="P651" s="7"/>
      <c r="Q651" s="7"/>
      <c r="R651" s="7"/>
      <c r="S651" s="7"/>
      <c r="T651" s="7"/>
      <c r="U651" s="7"/>
      <c r="V651" s="7"/>
    </row>
    <row r="652" spans="1:22" ht="12.75" customHeight="1" x14ac:dyDescent="0.25">
      <c r="A652" s="10"/>
      <c r="B652" s="10"/>
      <c r="C652" s="7"/>
      <c r="D652" s="7"/>
      <c r="E652" s="7"/>
      <c r="F652" s="7"/>
      <c r="G652" s="7"/>
      <c r="H652" s="10"/>
      <c r="I652" s="10"/>
      <c r="J652" s="10"/>
      <c r="K652" s="10"/>
      <c r="L652" s="10"/>
      <c r="M652" s="10"/>
      <c r="N652" s="7"/>
      <c r="O652" s="7"/>
      <c r="P652" s="7"/>
      <c r="Q652" s="7"/>
      <c r="R652" s="7"/>
      <c r="S652" s="7"/>
      <c r="T652" s="7"/>
      <c r="U652" s="7"/>
      <c r="V652" s="7"/>
    </row>
    <row r="653" spans="1:22" ht="12.75" customHeight="1" x14ac:dyDescent="0.25">
      <c r="A653" s="10"/>
      <c r="B653" s="10"/>
      <c r="C653" s="7"/>
      <c r="D653" s="7"/>
      <c r="E653" s="7"/>
      <c r="F653" s="7"/>
      <c r="G653" s="7"/>
      <c r="H653" s="10"/>
      <c r="I653" s="10"/>
      <c r="J653" s="10"/>
      <c r="K653" s="10"/>
      <c r="L653" s="10"/>
      <c r="M653" s="10"/>
      <c r="N653" s="7"/>
      <c r="O653" s="7"/>
      <c r="P653" s="7"/>
      <c r="Q653" s="7"/>
      <c r="R653" s="7"/>
      <c r="S653" s="7"/>
      <c r="T653" s="7"/>
      <c r="U653" s="7"/>
      <c r="V653" s="7"/>
    </row>
    <row r="654" spans="1:22" ht="12.75" customHeight="1" x14ac:dyDescent="0.25">
      <c r="A654" s="10"/>
      <c r="B654" s="10"/>
      <c r="C654" s="7"/>
      <c r="D654" s="7"/>
      <c r="E654" s="7"/>
      <c r="F654" s="7"/>
      <c r="G654" s="7"/>
      <c r="H654" s="10"/>
      <c r="I654" s="10"/>
      <c r="J654" s="10"/>
      <c r="K654" s="10"/>
      <c r="L654" s="10"/>
      <c r="M654" s="10"/>
      <c r="N654" s="7"/>
      <c r="O654" s="7"/>
      <c r="P654" s="7"/>
      <c r="Q654" s="7"/>
      <c r="R654" s="7"/>
      <c r="S654" s="7"/>
      <c r="T654" s="7"/>
      <c r="U654" s="7"/>
      <c r="V654" s="7"/>
    </row>
    <row r="655" spans="1:22" ht="12.75" customHeight="1" x14ac:dyDescent="0.25">
      <c r="A655" s="10"/>
      <c r="B655" s="10"/>
      <c r="C655" s="7"/>
      <c r="D655" s="7"/>
      <c r="E655" s="7"/>
      <c r="F655" s="7"/>
      <c r="G655" s="7"/>
      <c r="H655" s="10"/>
      <c r="I655" s="10"/>
      <c r="J655" s="10"/>
      <c r="K655" s="10"/>
      <c r="L655" s="10"/>
      <c r="M655" s="10"/>
      <c r="N655" s="7"/>
      <c r="O655" s="7"/>
      <c r="P655" s="7"/>
      <c r="Q655" s="7"/>
      <c r="R655" s="7"/>
      <c r="S655" s="7"/>
      <c r="T655" s="7"/>
      <c r="U655" s="7"/>
      <c r="V655" s="7"/>
    </row>
    <row r="656" spans="1:22" ht="12.75" customHeight="1" x14ac:dyDescent="0.25">
      <c r="A656" s="10"/>
      <c r="B656" s="10"/>
      <c r="C656" s="7"/>
      <c r="D656" s="7"/>
      <c r="E656" s="7"/>
      <c r="F656" s="7"/>
      <c r="G656" s="7"/>
      <c r="H656" s="10"/>
      <c r="I656" s="10"/>
      <c r="J656" s="10"/>
      <c r="K656" s="10"/>
      <c r="L656" s="10"/>
      <c r="M656" s="10"/>
      <c r="N656" s="7"/>
      <c r="O656" s="7"/>
      <c r="P656" s="7"/>
      <c r="Q656" s="7"/>
      <c r="R656" s="7"/>
      <c r="S656" s="7"/>
      <c r="T656" s="7"/>
      <c r="U656" s="7"/>
      <c r="V656" s="7"/>
    </row>
    <row r="657" spans="1:22" ht="12.75" customHeight="1" x14ac:dyDescent="0.25">
      <c r="A657" s="10"/>
      <c r="B657" s="10"/>
      <c r="C657" s="7"/>
      <c r="D657" s="7"/>
      <c r="E657" s="7"/>
      <c r="F657" s="7"/>
      <c r="G657" s="7"/>
      <c r="H657" s="10"/>
      <c r="I657" s="10"/>
      <c r="J657" s="10"/>
      <c r="K657" s="10"/>
      <c r="L657" s="10"/>
      <c r="M657" s="10"/>
      <c r="N657" s="7"/>
      <c r="O657" s="7"/>
      <c r="P657" s="7"/>
      <c r="Q657" s="7"/>
      <c r="R657" s="7"/>
      <c r="S657" s="7"/>
      <c r="T657" s="7"/>
      <c r="U657" s="7"/>
      <c r="V657" s="7"/>
    </row>
    <row r="658" spans="1:22" ht="12.75" customHeight="1" x14ac:dyDescent="0.25">
      <c r="A658" s="10"/>
      <c r="B658" s="10"/>
      <c r="C658" s="7"/>
      <c r="D658" s="7"/>
      <c r="E658" s="7"/>
      <c r="F658" s="7"/>
      <c r="G658" s="7"/>
      <c r="H658" s="10"/>
      <c r="I658" s="10"/>
      <c r="J658" s="10"/>
      <c r="K658" s="10"/>
      <c r="L658" s="10"/>
      <c r="M658" s="10"/>
      <c r="N658" s="7"/>
      <c r="O658" s="7"/>
      <c r="P658" s="7"/>
      <c r="Q658" s="7"/>
      <c r="R658" s="7"/>
      <c r="S658" s="7"/>
      <c r="T658" s="7"/>
      <c r="U658" s="7"/>
      <c r="V658" s="7"/>
    </row>
    <row r="659" spans="1:22" ht="12.75" customHeight="1" x14ac:dyDescent="0.25">
      <c r="A659" s="10"/>
      <c r="B659" s="10"/>
      <c r="C659" s="7"/>
      <c r="D659" s="7"/>
      <c r="E659" s="7"/>
      <c r="F659" s="7"/>
      <c r="G659" s="7"/>
      <c r="H659" s="10"/>
      <c r="I659" s="10"/>
      <c r="J659" s="10"/>
      <c r="K659" s="10"/>
      <c r="L659" s="10"/>
      <c r="M659" s="10"/>
      <c r="N659" s="7"/>
      <c r="O659" s="7"/>
      <c r="P659" s="7"/>
      <c r="Q659" s="7"/>
      <c r="R659" s="7"/>
      <c r="S659" s="7"/>
      <c r="T659" s="7"/>
      <c r="U659" s="7"/>
      <c r="V659" s="7"/>
    </row>
    <row r="660" spans="1:22" ht="12.75" customHeight="1" x14ac:dyDescent="0.25">
      <c r="A660" s="10"/>
      <c r="B660" s="10"/>
      <c r="C660" s="7"/>
      <c r="D660" s="7"/>
      <c r="E660" s="7"/>
      <c r="F660" s="7"/>
      <c r="G660" s="7"/>
      <c r="H660" s="10"/>
      <c r="I660" s="10"/>
      <c r="J660" s="10"/>
      <c r="K660" s="10"/>
      <c r="L660" s="10"/>
      <c r="M660" s="10"/>
      <c r="N660" s="7"/>
      <c r="O660" s="7"/>
      <c r="P660" s="7"/>
      <c r="Q660" s="7"/>
      <c r="R660" s="7"/>
      <c r="S660" s="7"/>
      <c r="T660" s="7"/>
      <c r="U660" s="7"/>
      <c r="V660" s="7"/>
    </row>
    <row r="661" spans="1:22" ht="12.75" customHeight="1" x14ac:dyDescent="0.25">
      <c r="A661" s="10"/>
      <c r="B661" s="10"/>
      <c r="C661" s="7"/>
      <c r="D661" s="7"/>
      <c r="E661" s="7"/>
      <c r="F661" s="7"/>
      <c r="G661" s="7"/>
      <c r="H661" s="10"/>
      <c r="I661" s="10"/>
      <c r="J661" s="10"/>
      <c r="K661" s="10"/>
      <c r="L661" s="10"/>
      <c r="M661" s="10"/>
      <c r="N661" s="7"/>
      <c r="O661" s="7"/>
      <c r="P661" s="7"/>
      <c r="Q661" s="7"/>
      <c r="R661" s="7"/>
      <c r="S661" s="7"/>
      <c r="T661" s="7"/>
      <c r="U661" s="7"/>
      <c r="V661" s="7"/>
    </row>
    <row r="662" spans="1:22" ht="12.75" customHeight="1" x14ac:dyDescent="0.25">
      <c r="A662" s="10"/>
      <c r="B662" s="10"/>
      <c r="C662" s="7"/>
      <c r="D662" s="7"/>
      <c r="E662" s="7"/>
      <c r="F662" s="7"/>
      <c r="G662" s="7"/>
      <c r="H662" s="10"/>
      <c r="I662" s="10"/>
      <c r="J662" s="10"/>
      <c r="K662" s="10"/>
      <c r="L662" s="10"/>
      <c r="M662" s="10"/>
      <c r="N662" s="7"/>
      <c r="O662" s="7"/>
      <c r="P662" s="7"/>
      <c r="Q662" s="7"/>
      <c r="R662" s="7"/>
      <c r="S662" s="7"/>
      <c r="T662" s="7"/>
      <c r="U662" s="7"/>
      <c r="V662" s="7"/>
    </row>
    <row r="663" spans="1:22" ht="12.75" customHeight="1" x14ac:dyDescent="0.25">
      <c r="A663" s="10"/>
      <c r="B663" s="10"/>
      <c r="C663" s="7"/>
      <c r="D663" s="7"/>
      <c r="E663" s="7"/>
      <c r="F663" s="7"/>
      <c r="G663" s="7"/>
      <c r="H663" s="10"/>
      <c r="I663" s="10"/>
      <c r="J663" s="10"/>
      <c r="K663" s="10"/>
      <c r="L663" s="10"/>
      <c r="M663" s="10"/>
      <c r="N663" s="7"/>
      <c r="O663" s="7"/>
      <c r="P663" s="7"/>
      <c r="Q663" s="7"/>
      <c r="R663" s="7"/>
      <c r="S663" s="7"/>
      <c r="T663" s="7"/>
      <c r="U663" s="7"/>
      <c r="V663" s="7"/>
    </row>
    <row r="664" spans="1:22" ht="12.75" customHeight="1" x14ac:dyDescent="0.25">
      <c r="A664" s="10"/>
      <c r="B664" s="10"/>
      <c r="C664" s="7"/>
      <c r="D664" s="7"/>
      <c r="E664" s="7"/>
      <c r="F664" s="7"/>
      <c r="G664" s="7"/>
      <c r="H664" s="10"/>
      <c r="I664" s="10"/>
      <c r="J664" s="10"/>
      <c r="K664" s="10"/>
      <c r="L664" s="10"/>
      <c r="M664" s="10"/>
      <c r="N664" s="7"/>
      <c r="O664" s="7"/>
      <c r="P664" s="7"/>
      <c r="Q664" s="7"/>
      <c r="R664" s="7"/>
      <c r="S664" s="7"/>
      <c r="T664" s="7"/>
      <c r="U664" s="7"/>
      <c r="V664" s="7"/>
    </row>
    <row r="665" spans="1:22" ht="12.75" customHeight="1" x14ac:dyDescent="0.25">
      <c r="A665" s="10"/>
      <c r="B665" s="10"/>
      <c r="C665" s="7"/>
      <c r="D665" s="7"/>
      <c r="E665" s="7"/>
      <c r="F665" s="7"/>
      <c r="G665" s="7"/>
      <c r="H665" s="10"/>
      <c r="I665" s="10"/>
      <c r="J665" s="10"/>
      <c r="K665" s="10"/>
      <c r="L665" s="10"/>
      <c r="M665" s="10"/>
      <c r="N665" s="7"/>
      <c r="O665" s="7"/>
      <c r="P665" s="7"/>
      <c r="Q665" s="7"/>
      <c r="R665" s="7"/>
      <c r="S665" s="7"/>
      <c r="T665" s="7"/>
      <c r="U665" s="7"/>
      <c r="V665" s="7"/>
    </row>
    <row r="666" spans="1:22" ht="12.75" customHeight="1" x14ac:dyDescent="0.25">
      <c r="A666" s="10"/>
      <c r="B666" s="10"/>
      <c r="C666" s="7"/>
      <c r="D666" s="7"/>
      <c r="E666" s="7"/>
      <c r="F666" s="7"/>
      <c r="G666" s="7"/>
      <c r="H666" s="10"/>
      <c r="I666" s="10"/>
      <c r="J666" s="10"/>
      <c r="K666" s="10"/>
      <c r="L666" s="10"/>
      <c r="M666" s="10"/>
      <c r="N666" s="7"/>
      <c r="O666" s="7"/>
      <c r="P666" s="7"/>
      <c r="Q666" s="7"/>
      <c r="R666" s="7"/>
      <c r="S666" s="7"/>
      <c r="T666" s="7"/>
      <c r="U666" s="7"/>
      <c r="V666" s="7"/>
    </row>
    <row r="667" spans="1:22" ht="12.75" customHeight="1" x14ac:dyDescent="0.25">
      <c r="A667" s="10"/>
      <c r="B667" s="10"/>
      <c r="C667" s="7"/>
      <c r="D667" s="7"/>
      <c r="E667" s="7"/>
      <c r="F667" s="7"/>
      <c r="G667" s="7"/>
      <c r="H667" s="10"/>
      <c r="I667" s="10"/>
      <c r="J667" s="10"/>
      <c r="K667" s="10"/>
      <c r="L667" s="10"/>
      <c r="M667" s="10"/>
      <c r="N667" s="7"/>
      <c r="O667" s="7"/>
      <c r="P667" s="7"/>
      <c r="Q667" s="7"/>
      <c r="R667" s="7"/>
      <c r="S667" s="7"/>
      <c r="T667" s="7"/>
      <c r="U667" s="7"/>
      <c r="V667" s="7"/>
    </row>
    <row r="668" spans="1:22" ht="12.75" customHeight="1" x14ac:dyDescent="0.25">
      <c r="A668" s="10"/>
      <c r="B668" s="10"/>
      <c r="C668" s="7"/>
      <c r="D668" s="7"/>
      <c r="E668" s="7"/>
      <c r="F668" s="7"/>
      <c r="G668" s="7"/>
      <c r="H668" s="10"/>
      <c r="I668" s="10"/>
      <c r="J668" s="10"/>
      <c r="K668" s="10"/>
      <c r="L668" s="10"/>
      <c r="M668" s="10"/>
      <c r="N668" s="7"/>
      <c r="O668" s="7"/>
      <c r="P668" s="7"/>
      <c r="Q668" s="7"/>
      <c r="R668" s="7"/>
      <c r="S668" s="7"/>
      <c r="T668" s="7"/>
      <c r="U668" s="7"/>
      <c r="V668" s="7"/>
    </row>
    <row r="669" spans="1:22" ht="12.75" customHeight="1" x14ac:dyDescent="0.25">
      <c r="A669" s="10"/>
      <c r="B669" s="10"/>
      <c r="C669" s="7"/>
      <c r="D669" s="7"/>
      <c r="E669" s="7"/>
      <c r="F669" s="7"/>
      <c r="G669" s="7"/>
      <c r="H669" s="10"/>
      <c r="I669" s="10"/>
      <c r="J669" s="10"/>
      <c r="K669" s="10"/>
      <c r="L669" s="10"/>
      <c r="M669" s="10"/>
      <c r="N669" s="7"/>
      <c r="O669" s="7"/>
      <c r="P669" s="7"/>
      <c r="Q669" s="7"/>
      <c r="R669" s="7"/>
      <c r="S669" s="7"/>
      <c r="T669" s="7"/>
      <c r="U669" s="7"/>
      <c r="V669" s="7"/>
    </row>
    <row r="670" spans="1:22" ht="12.75" customHeight="1" x14ac:dyDescent="0.25">
      <c r="A670" s="10"/>
      <c r="B670" s="10"/>
      <c r="C670" s="7"/>
      <c r="D670" s="7"/>
      <c r="E670" s="7"/>
      <c r="F670" s="7"/>
      <c r="G670" s="7"/>
      <c r="H670" s="10"/>
      <c r="I670" s="10"/>
      <c r="J670" s="10"/>
      <c r="K670" s="10"/>
      <c r="L670" s="10"/>
      <c r="M670" s="10"/>
      <c r="N670" s="7"/>
      <c r="O670" s="7"/>
      <c r="P670" s="7"/>
      <c r="Q670" s="7"/>
      <c r="R670" s="7"/>
      <c r="S670" s="7"/>
      <c r="T670" s="7"/>
      <c r="U670" s="7"/>
      <c r="V670" s="7"/>
    </row>
    <row r="671" spans="1:22" ht="12.75" customHeight="1" x14ac:dyDescent="0.25">
      <c r="A671" s="10"/>
      <c r="B671" s="10"/>
      <c r="C671" s="7"/>
      <c r="D671" s="7"/>
      <c r="E671" s="7"/>
      <c r="F671" s="7"/>
      <c r="G671" s="7"/>
      <c r="H671" s="10"/>
      <c r="I671" s="10"/>
      <c r="J671" s="10"/>
      <c r="K671" s="10"/>
      <c r="L671" s="10"/>
      <c r="M671" s="10"/>
      <c r="N671" s="7"/>
      <c r="O671" s="7"/>
      <c r="P671" s="7"/>
      <c r="Q671" s="7"/>
      <c r="R671" s="7"/>
      <c r="S671" s="7"/>
      <c r="T671" s="7"/>
      <c r="U671" s="7"/>
      <c r="V671" s="7"/>
    </row>
    <row r="672" spans="1:22" ht="12.75" customHeight="1" x14ac:dyDescent="0.25">
      <c r="A672" s="10"/>
      <c r="B672" s="10"/>
      <c r="C672" s="7"/>
      <c r="D672" s="7"/>
      <c r="E672" s="7"/>
      <c r="F672" s="7"/>
      <c r="G672" s="7"/>
      <c r="H672" s="10"/>
      <c r="I672" s="10"/>
      <c r="J672" s="10"/>
      <c r="K672" s="10"/>
      <c r="L672" s="10"/>
      <c r="M672" s="10"/>
      <c r="N672" s="7"/>
      <c r="O672" s="7"/>
      <c r="P672" s="7"/>
      <c r="Q672" s="7"/>
      <c r="R672" s="7"/>
      <c r="S672" s="7"/>
      <c r="T672" s="7"/>
      <c r="U672" s="7"/>
      <c r="V672" s="7"/>
    </row>
    <row r="673" spans="1:22" ht="12.75" customHeight="1" x14ac:dyDescent="0.25">
      <c r="A673" s="10"/>
      <c r="B673" s="10"/>
      <c r="C673" s="7"/>
      <c r="D673" s="7"/>
      <c r="E673" s="7"/>
      <c r="F673" s="7"/>
      <c r="G673" s="7"/>
      <c r="H673" s="10"/>
      <c r="I673" s="10"/>
      <c r="J673" s="10"/>
      <c r="K673" s="10"/>
      <c r="L673" s="10"/>
      <c r="M673" s="10"/>
      <c r="N673" s="7"/>
      <c r="O673" s="7"/>
      <c r="P673" s="7"/>
      <c r="Q673" s="7"/>
      <c r="R673" s="7"/>
      <c r="S673" s="7"/>
      <c r="T673" s="7"/>
      <c r="U673" s="7"/>
      <c r="V673" s="7"/>
    </row>
    <row r="674" spans="1:22" ht="12.75" customHeight="1" x14ac:dyDescent="0.25">
      <c r="A674" s="10"/>
      <c r="B674" s="10"/>
      <c r="C674" s="7"/>
      <c r="D674" s="7"/>
      <c r="E674" s="7"/>
      <c r="F674" s="7"/>
      <c r="G674" s="7"/>
      <c r="H674" s="10"/>
      <c r="I674" s="10"/>
      <c r="J674" s="10"/>
      <c r="K674" s="10"/>
      <c r="L674" s="10"/>
      <c r="M674" s="10"/>
      <c r="N674" s="7"/>
      <c r="O674" s="7"/>
      <c r="P674" s="7"/>
      <c r="Q674" s="7"/>
      <c r="R674" s="7"/>
      <c r="S674" s="7"/>
      <c r="T674" s="7"/>
      <c r="U674" s="7"/>
      <c r="V674" s="7"/>
    </row>
    <row r="675" spans="1:22" ht="12.75" customHeight="1" x14ac:dyDescent="0.25">
      <c r="A675" s="10"/>
      <c r="B675" s="10"/>
      <c r="C675" s="7"/>
      <c r="D675" s="7"/>
      <c r="E675" s="7"/>
      <c r="F675" s="7"/>
      <c r="G675" s="7"/>
      <c r="H675" s="10"/>
      <c r="I675" s="10"/>
      <c r="J675" s="10"/>
      <c r="K675" s="10"/>
      <c r="L675" s="10"/>
      <c r="M675" s="10"/>
      <c r="N675" s="7"/>
      <c r="O675" s="7"/>
      <c r="P675" s="7"/>
      <c r="Q675" s="7"/>
      <c r="R675" s="7"/>
      <c r="S675" s="7"/>
      <c r="T675" s="7"/>
      <c r="U675" s="7"/>
      <c r="V675" s="7"/>
    </row>
    <row r="676" spans="1:22" ht="12.75" customHeight="1" x14ac:dyDescent="0.25">
      <c r="A676" s="10"/>
      <c r="B676" s="10"/>
      <c r="C676" s="7"/>
      <c r="D676" s="7"/>
      <c r="E676" s="7"/>
      <c r="F676" s="7"/>
      <c r="G676" s="7"/>
      <c r="H676" s="10"/>
      <c r="I676" s="10"/>
      <c r="J676" s="10"/>
      <c r="K676" s="10"/>
      <c r="L676" s="10"/>
      <c r="M676" s="10"/>
      <c r="N676" s="7"/>
      <c r="O676" s="7"/>
      <c r="P676" s="7"/>
      <c r="Q676" s="7"/>
      <c r="R676" s="7"/>
      <c r="S676" s="7"/>
      <c r="T676" s="7"/>
      <c r="U676" s="7"/>
      <c r="V676" s="7"/>
    </row>
    <row r="677" spans="1:22" ht="12.75" customHeight="1" x14ac:dyDescent="0.25">
      <c r="A677" s="10"/>
      <c r="B677" s="10"/>
      <c r="C677" s="7"/>
      <c r="D677" s="7"/>
      <c r="E677" s="7"/>
      <c r="F677" s="7"/>
      <c r="G677" s="7"/>
      <c r="H677" s="10"/>
      <c r="I677" s="10"/>
      <c r="J677" s="10"/>
      <c r="K677" s="10"/>
      <c r="L677" s="10"/>
      <c r="M677" s="10"/>
      <c r="N677" s="7"/>
      <c r="O677" s="7"/>
      <c r="P677" s="7"/>
      <c r="Q677" s="7"/>
      <c r="R677" s="7"/>
      <c r="S677" s="7"/>
      <c r="T677" s="7"/>
      <c r="U677" s="7"/>
      <c r="V677" s="7"/>
    </row>
    <row r="678" spans="1:22" ht="12.75" customHeight="1" x14ac:dyDescent="0.25">
      <c r="A678" s="10"/>
      <c r="B678" s="10"/>
      <c r="C678" s="7"/>
      <c r="D678" s="7"/>
      <c r="E678" s="7"/>
      <c r="F678" s="7"/>
      <c r="G678" s="7"/>
      <c r="H678" s="10"/>
      <c r="I678" s="10"/>
      <c r="J678" s="10"/>
      <c r="K678" s="10"/>
      <c r="L678" s="10"/>
      <c r="M678" s="10"/>
      <c r="N678" s="7"/>
      <c r="O678" s="7"/>
      <c r="P678" s="7"/>
      <c r="Q678" s="7"/>
      <c r="R678" s="7"/>
      <c r="S678" s="7"/>
      <c r="T678" s="7"/>
      <c r="U678" s="7"/>
      <c r="V678" s="7"/>
    </row>
    <row r="679" spans="1:22" ht="12.75" customHeight="1" x14ac:dyDescent="0.25">
      <c r="A679" s="10"/>
      <c r="B679" s="10"/>
      <c r="C679" s="7"/>
      <c r="D679" s="7"/>
      <c r="E679" s="7"/>
      <c r="F679" s="7"/>
      <c r="G679" s="7"/>
      <c r="H679" s="10"/>
      <c r="I679" s="10"/>
      <c r="J679" s="10"/>
      <c r="K679" s="10"/>
      <c r="L679" s="10"/>
      <c r="M679" s="10"/>
      <c r="N679" s="7"/>
      <c r="O679" s="7"/>
      <c r="P679" s="7"/>
      <c r="Q679" s="7"/>
      <c r="R679" s="7"/>
      <c r="S679" s="7"/>
      <c r="T679" s="7"/>
      <c r="U679" s="7"/>
      <c r="V679" s="7"/>
    </row>
    <row r="680" spans="1:22" ht="12.75" customHeight="1" x14ac:dyDescent="0.25">
      <c r="A680" s="10"/>
      <c r="B680" s="10"/>
      <c r="C680" s="7"/>
      <c r="D680" s="7"/>
      <c r="E680" s="7"/>
      <c r="F680" s="7"/>
      <c r="G680" s="7"/>
      <c r="H680" s="10"/>
      <c r="I680" s="10"/>
      <c r="J680" s="10"/>
      <c r="K680" s="10"/>
      <c r="L680" s="10"/>
      <c r="M680" s="10"/>
      <c r="N680" s="7"/>
      <c r="O680" s="7"/>
      <c r="P680" s="7"/>
      <c r="Q680" s="7"/>
      <c r="R680" s="7"/>
      <c r="S680" s="7"/>
      <c r="T680" s="7"/>
      <c r="U680" s="7"/>
      <c r="V680" s="7"/>
    </row>
    <row r="681" spans="1:22" ht="12.75" customHeight="1" x14ac:dyDescent="0.25">
      <c r="A681" s="10"/>
      <c r="B681" s="10"/>
      <c r="C681" s="7"/>
      <c r="D681" s="7"/>
      <c r="E681" s="7"/>
      <c r="F681" s="7"/>
      <c r="G681" s="7"/>
      <c r="H681" s="10"/>
      <c r="I681" s="10"/>
      <c r="J681" s="10"/>
      <c r="K681" s="10"/>
      <c r="L681" s="10"/>
      <c r="M681" s="10"/>
      <c r="N681" s="7"/>
      <c r="O681" s="7"/>
      <c r="P681" s="7"/>
      <c r="Q681" s="7"/>
      <c r="R681" s="7"/>
      <c r="S681" s="7"/>
      <c r="T681" s="7"/>
      <c r="U681" s="7"/>
      <c r="V681" s="7"/>
    </row>
    <row r="682" spans="1:22" ht="12.75" customHeight="1" x14ac:dyDescent="0.25">
      <c r="A682" s="10"/>
      <c r="B682" s="10"/>
      <c r="C682" s="7"/>
      <c r="D682" s="7"/>
      <c r="E682" s="7"/>
      <c r="F682" s="7"/>
      <c r="G682" s="7"/>
      <c r="H682" s="10"/>
      <c r="I682" s="10"/>
      <c r="J682" s="10"/>
      <c r="K682" s="10"/>
      <c r="L682" s="10"/>
      <c r="M682" s="10"/>
      <c r="N682" s="7"/>
      <c r="O682" s="7"/>
      <c r="P682" s="7"/>
      <c r="Q682" s="7"/>
      <c r="R682" s="7"/>
      <c r="S682" s="7"/>
      <c r="T682" s="7"/>
      <c r="U682" s="7"/>
      <c r="V682" s="7"/>
    </row>
    <row r="683" spans="1:22" ht="12.75" customHeight="1" x14ac:dyDescent="0.25">
      <c r="A683" s="10"/>
      <c r="B683" s="10"/>
      <c r="C683" s="7"/>
      <c r="D683" s="7"/>
      <c r="E683" s="7"/>
      <c r="F683" s="7"/>
      <c r="G683" s="7"/>
      <c r="H683" s="10"/>
      <c r="I683" s="10"/>
      <c r="J683" s="10"/>
      <c r="K683" s="10"/>
      <c r="L683" s="10"/>
      <c r="M683" s="10"/>
      <c r="N683" s="7"/>
      <c r="O683" s="7"/>
      <c r="P683" s="7"/>
      <c r="Q683" s="7"/>
      <c r="R683" s="7"/>
      <c r="S683" s="7"/>
      <c r="T683" s="7"/>
      <c r="U683" s="7"/>
      <c r="V683" s="7"/>
    </row>
    <row r="684" spans="1:22" ht="12.75" customHeight="1" x14ac:dyDescent="0.25">
      <c r="A684" s="10"/>
      <c r="B684" s="10"/>
      <c r="C684" s="7"/>
      <c r="D684" s="7"/>
      <c r="E684" s="7"/>
      <c r="F684" s="7"/>
      <c r="G684" s="7"/>
      <c r="H684" s="10"/>
      <c r="I684" s="10"/>
      <c r="J684" s="10"/>
      <c r="K684" s="10"/>
      <c r="L684" s="10"/>
      <c r="M684" s="10"/>
      <c r="N684" s="7"/>
      <c r="O684" s="7"/>
      <c r="P684" s="7"/>
      <c r="Q684" s="7"/>
      <c r="R684" s="7"/>
      <c r="S684" s="7"/>
      <c r="T684" s="7"/>
      <c r="U684" s="7"/>
      <c r="V684" s="7"/>
    </row>
    <row r="685" spans="1:22" ht="12.75" customHeight="1" x14ac:dyDescent="0.25">
      <c r="A685" s="10"/>
      <c r="B685" s="10"/>
      <c r="C685" s="7"/>
      <c r="D685" s="7"/>
      <c r="E685" s="7"/>
      <c r="F685" s="7"/>
      <c r="G685" s="7"/>
      <c r="H685" s="10"/>
      <c r="I685" s="10"/>
      <c r="J685" s="10"/>
      <c r="K685" s="10"/>
      <c r="L685" s="10"/>
      <c r="M685" s="10"/>
      <c r="N685" s="7"/>
      <c r="O685" s="7"/>
      <c r="P685" s="7"/>
      <c r="Q685" s="7"/>
      <c r="R685" s="7"/>
      <c r="S685" s="7"/>
      <c r="T685" s="7"/>
      <c r="U685" s="7"/>
      <c r="V685" s="7"/>
    </row>
    <row r="686" spans="1:22" ht="12.75" customHeight="1" x14ac:dyDescent="0.25">
      <c r="A686" s="10"/>
      <c r="B686" s="10"/>
      <c r="C686" s="7"/>
      <c r="D686" s="7"/>
      <c r="E686" s="7"/>
      <c r="F686" s="7"/>
      <c r="G686" s="7"/>
      <c r="H686" s="10"/>
      <c r="I686" s="10"/>
      <c r="J686" s="10"/>
      <c r="K686" s="10"/>
      <c r="L686" s="10"/>
      <c r="M686" s="10"/>
      <c r="N686" s="7"/>
      <c r="O686" s="7"/>
      <c r="P686" s="7"/>
      <c r="Q686" s="7"/>
      <c r="R686" s="7"/>
      <c r="S686" s="7"/>
      <c r="T686" s="7"/>
      <c r="U686" s="7"/>
      <c r="V686" s="7"/>
    </row>
    <row r="687" spans="1:22" ht="12.75" customHeight="1" x14ac:dyDescent="0.25">
      <c r="A687" s="10"/>
      <c r="B687" s="10"/>
      <c r="C687" s="7"/>
      <c r="D687" s="7"/>
      <c r="E687" s="7"/>
      <c r="F687" s="7"/>
      <c r="G687" s="7"/>
      <c r="H687" s="10"/>
      <c r="I687" s="10"/>
      <c r="J687" s="10"/>
      <c r="K687" s="10"/>
      <c r="L687" s="10"/>
      <c r="M687" s="10"/>
      <c r="N687" s="7"/>
      <c r="O687" s="7"/>
      <c r="P687" s="7"/>
      <c r="Q687" s="7"/>
      <c r="R687" s="7"/>
      <c r="S687" s="7"/>
      <c r="T687" s="7"/>
      <c r="U687" s="7"/>
      <c r="V687" s="7"/>
    </row>
    <row r="688" spans="1:22" ht="12.75" customHeight="1" x14ac:dyDescent="0.25">
      <c r="A688" s="10"/>
      <c r="B688" s="10"/>
      <c r="C688" s="7"/>
      <c r="D688" s="7"/>
      <c r="E688" s="7"/>
      <c r="F688" s="7"/>
      <c r="G688" s="7"/>
      <c r="H688" s="10"/>
      <c r="I688" s="10"/>
      <c r="J688" s="10"/>
      <c r="K688" s="10"/>
      <c r="L688" s="10"/>
      <c r="M688" s="10"/>
      <c r="N688" s="7"/>
      <c r="O688" s="7"/>
      <c r="P688" s="7"/>
      <c r="Q688" s="7"/>
      <c r="R688" s="7"/>
      <c r="S688" s="7"/>
      <c r="T688" s="7"/>
      <c r="U688" s="7"/>
      <c r="V688" s="7"/>
    </row>
    <row r="689" spans="1:22" ht="12.75" customHeight="1" x14ac:dyDescent="0.25">
      <c r="A689" s="10"/>
      <c r="B689" s="10"/>
      <c r="C689" s="7"/>
      <c r="D689" s="7"/>
      <c r="E689" s="7"/>
      <c r="F689" s="7"/>
      <c r="G689" s="7"/>
      <c r="H689" s="10"/>
      <c r="I689" s="10"/>
      <c r="J689" s="10"/>
      <c r="K689" s="10"/>
      <c r="L689" s="10"/>
      <c r="M689" s="10"/>
      <c r="N689" s="7"/>
      <c r="O689" s="7"/>
      <c r="P689" s="7"/>
      <c r="Q689" s="7"/>
      <c r="R689" s="7"/>
      <c r="S689" s="7"/>
      <c r="T689" s="7"/>
      <c r="U689" s="7"/>
      <c r="V689" s="7"/>
    </row>
    <row r="690" spans="1:22" ht="12.75" customHeight="1" x14ac:dyDescent="0.25">
      <c r="A690" s="10"/>
      <c r="B690" s="10"/>
      <c r="C690" s="7"/>
      <c r="D690" s="7"/>
      <c r="E690" s="7"/>
      <c r="F690" s="7"/>
      <c r="G690" s="7"/>
      <c r="H690" s="10"/>
      <c r="I690" s="10"/>
      <c r="J690" s="10"/>
      <c r="K690" s="10"/>
      <c r="L690" s="10"/>
      <c r="M690" s="10"/>
      <c r="N690" s="7"/>
      <c r="O690" s="7"/>
      <c r="P690" s="7"/>
      <c r="Q690" s="7"/>
      <c r="R690" s="7"/>
      <c r="S690" s="7"/>
      <c r="T690" s="7"/>
      <c r="U690" s="7"/>
      <c r="V690" s="7"/>
    </row>
    <row r="691" spans="1:22" ht="12.75" customHeight="1" x14ac:dyDescent="0.25">
      <c r="A691" s="10"/>
      <c r="B691" s="10"/>
      <c r="C691" s="7"/>
      <c r="D691" s="7"/>
      <c r="E691" s="7"/>
      <c r="F691" s="7"/>
      <c r="G691" s="7"/>
      <c r="H691" s="10"/>
      <c r="I691" s="10"/>
      <c r="J691" s="10"/>
      <c r="K691" s="10"/>
      <c r="L691" s="10"/>
      <c r="M691" s="10"/>
      <c r="N691" s="7"/>
      <c r="O691" s="7"/>
      <c r="P691" s="7"/>
      <c r="Q691" s="7"/>
      <c r="R691" s="7"/>
      <c r="S691" s="7"/>
      <c r="T691" s="7"/>
      <c r="U691" s="7"/>
      <c r="V691" s="7"/>
    </row>
    <row r="692" spans="1:22" ht="12.75" customHeight="1" x14ac:dyDescent="0.25">
      <c r="A692" s="10"/>
      <c r="B692" s="10"/>
      <c r="C692" s="7"/>
      <c r="D692" s="7"/>
      <c r="E692" s="7"/>
      <c r="F692" s="7"/>
      <c r="G692" s="7"/>
      <c r="H692" s="10"/>
      <c r="I692" s="10"/>
      <c r="J692" s="10"/>
      <c r="K692" s="10"/>
      <c r="L692" s="10"/>
      <c r="M692" s="10"/>
      <c r="N692" s="7"/>
      <c r="O692" s="7"/>
      <c r="P692" s="7"/>
      <c r="Q692" s="7"/>
      <c r="R692" s="7"/>
      <c r="S692" s="7"/>
      <c r="T692" s="7"/>
      <c r="U692" s="7"/>
      <c r="V692" s="7"/>
    </row>
    <row r="693" spans="1:22" ht="12.75" customHeight="1" x14ac:dyDescent="0.25">
      <c r="A693" s="10"/>
      <c r="B693" s="10"/>
      <c r="C693" s="7"/>
      <c r="D693" s="7"/>
      <c r="E693" s="7"/>
      <c r="F693" s="7"/>
      <c r="G693" s="7"/>
      <c r="H693" s="10"/>
      <c r="I693" s="10"/>
      <c r="J693" s="10"/>
      <c r="K693" s="10"/>
      <c r="L693" s="10"/>
      <c r="M693" s="10"/>
      <c r="N693" s="7"/>
      <c r="O693" s="7"/>
      <c r="P693" s="7"/>
      <c r="Q693" s="7"/>
      <c r="R693" s="7"/>
      <c r="S693" s="7"/>
      <c r="T693" s="7"/>
      <c r="U693" s="7"/>
      <c r="V693" s="7"/>
    </row>
    <row r="694" spans="1:22" ht="12.75" customHeight="1" x14ac:dyDescent="0.25">
      <c r="A694" s="10"/>
      <c r="B694" s="10"/>
      <c r="C694" s="7"/>
      <c r="D694" s="7"/>
      <c r="E694" s="7"/>
      <c r="F694" s="7"/>
      <c r="G694" s="7"/>
      <c r="H694" s="10"/>
      <c r="I694" s="10"/>
      <c r="J694" s="10"/>
      <c r="K694" s="10"/>
      <c r="L694" s="10"/>
      <c r="M694" s="10"/>
      <c r="N694" s="7"/>
      <c r="O694" s="7"/>
      <c r="P694" s="7"/>
      <c r="Q694" s="7"/>
      <c r="R694" s="7"/>
      <c r="S694" s="7"/>
      <c r="T694" s="7"/>
      <c r="U694" s="7"/>
      <c r="V694" s="7"/>
    </row>
    <row r="695" spans="1:22" ht="12.75" customHeight="1" x14ac:dyDescent="0.25">
      <c r="A695" s="10"/>
      <c r="B695" s="10"/>
      <c r="C695" s="7"/>
      <c r="D695" s="7"/>
      <c r="E695" s="7"/>
      <c r="F695" s="7"/>
      <c r="G695" s="7"/>
      <c r="H695" s="10"/>
      <c r="I695" s="10"/>
      <c r="J695" s="10"/>
      <c r="K695" s="10"/>
      <c r="L695" s="10"/>
      <c r="M695" s="10"/>
      <c r="N695" s="7"/>
      <c r="O695" s="7"/>
      <c r="P695" s="7"/>
      <c r="Q695" s="7"/>
      <c r="R695" s="7"/>
      <c r="S695" s="7"/>
      <c r="T695" s="7"/>
      <c r="U695" s="7"/>
      <c r="V695" s="7"/>
    </row>
    <row r="696" spans="1:22" ht="12.75" customHeight="1" x14ac:dyDescent="0.25">
      <c r="A696" s="10"/>
      <c r="B696" s="10"/>
      <c r="C696" s="7"/>
      <c r="D696" s="7"/>
      <c r="E696" s="7"/>
      <c r="F696" s="7"/>
      <c r="G696" s="7"/>
      <c r="H696" s="10"/>
      <c r="I696" s="10"/>
      <c r="J696" s="10"/>
      <c r="K696" s="10"/>
      <c r="L696" s="10"/>
      <c r="M696" s="10"/>
      <c r="N696" s="7"/>
      <c r="O696" s="7"/>
      <c r="P696" s="7"/>
      <c r="Q696" s="7"/>
      <c r="R696" s="7"/>
      <c r="S696" s="7"/>
      <c r="T696" s="7"/>
      <c r="U696" s="7"/>
      <c r="V696" s="7"/>
    </row>
    <row r="697" spans="1:22" ht="12.75" customHeight="1" x14ac:dyDescent="0.25">
      <c r="A697" s="10"/>
      <c r="B697" s="10"/>
      <c r="C697" s="7"/>
      <c r="D697" s="7"/>
      <c r="E697" s="7"/>
      <c r="F697" s="7"/>
      <c r="G697" s="7"/>
      <c r="H697" s="10"/>
      <c r="I697" s="10"/>
      <c r="J697" s="10"/>
      <c r="K697" s="10"/>
      <c r="L697" s="10"/>
      <c r="M697" s="10"/>
      <c r="N697" s="7"/>
      <c r="O697" s="7"/>
      <c r="P697" s="7"/>
      <c r="Q697" s="7"/>
      <c r="R697" s="7"/>
      <c r="S697" s="7"/>
      <c r="T697" s="7"/>
      <c r="U697" s="7"/>
      <c r="V697" s="7"/>
    </row>
    <row r="698" spans="1:22" ht="12.75" customHeight="1" x14ac:dyDescent="0.25">
      <c r="A698" s="10"/>
      <c r="B698" s="10"/>
      <c r="C698" s="7"/>
      <c r="D698" s="7"/>
      <c r="E698" s="7"/>
      <c r="F698" s="7"/>
      <c r="G698" s="7"/>
      <c r="H698" s="10"/>
      <c r="I698" s="10"/>
      <c r="J698" s="10"/>
      <c r="K698" s="10"/>
      <c r="L698" s="10"/>
      <c r="M698" s="10"/>
      <c r="N698" s="7"/>
      <c r="O698" s="7"/>
      <c r="P698" s="7"/>
      <c r="Q698" s="7"/>
      <c r="R698" s="7"/>
      <c r="S698" s="7"/>
      <c r="T698" s="7"/>
      <c r="U698" s="7"/>
      <c r="V698" s="7"/>
    </row>
    <row r="699" spans="1:22" ht="12.75" customHeight="1" x14ac:dyDescent="0.25">
      <c r="A699" s="10"/>
      <c r="B699" s="10"/>
      <c r="C699" s="7"/>
      <c r="D699" s="7"/>
      <c r="E699" s="7"/>
      <c r="F699" s="7"/>
      <c r="G699" s="7"/>
      <c r="H699" s="10"/>
      <c r="I699" s="10"/>
      <c r="J699" s="10"/>
      <c r="K699" s="10"/>
      <c r="L699" s="10"/>
      <c r="M699" s="10"/>
      <c r="N699" s="7"/>
      <c r="O699" s="7"/>
      <c r="P699" s="7"/>
      <c r="Q699" s="7"/>
      <c r="R699" s="7"/>
      <c r="S699" s="7"/>
      <c r="T699" s="7"/>
      <c r="U699" s="7"/>
      <c r="V699" s="7"/>
    </row>
    <row r="700" spans="1:22" ht="12.75" customHeight="1" x14ac:dyDescent="0.25">
      <c r="A700" s="10"/>
      <c r="B700" s="10"/>
      <c r="C700" s="7"/>
      <c r="D700" s="7"/>
      <c r="E700" s="7"/>
      <c r="F700" s="7"/>
      <c r="G700" s="7"/>
      <c r="H700" s="10"/>
      <c r="I700" s="10"/>
      <c r="J700" s="10"/>
      <c r="K700" s="10"/>
      <c r="L700" s="10"/>
      <c r="M700" s="10"/>
      <c r="N700" s="7"/>
      <c r="O700" s="7"/>
      <c r="P700" s="7"/>
      <c r="Q700" s="7"/>
      <c r="R700" s="7"/>
      <c r="S700" s="7"/>
      <c r="T700" s="7"/>
      <c r="U700" s="7"/>
      <c r="V700" s="7"/>
    </row>
    <row r="701" spans="1:22" ht="12.75" customHeight="1" x14ac:dyDescent="0.25">
      <c r="A701" s="10"/>
      <c r="B701" s="10"/>
      <c r="C701" s="7"/>
      <c r="D701" s="7"/>
      <c r="E701" s="7"/>
      <c r="F701" s="7"/>
      <c r="G701" s="7"/>
      <c r="H701" s="10"/>
      <c r="I701" s="10"/>
      <c r="J701" s="10"/>
      <c r="K701" s="10"/>
      <c r="L701" s="10"/>
      <c r="M701" s="10"/>
      <c r="N701" s="7"/>
      <c r="O701" s="7"/>
      <c r="P701" s="7"/>
      <c r="Q701" s="7"/>
      <c r="R701" s="7"/>
      <c r="S701" s="7"/>
      <c r="T701" s="7"/>
      <c r="U701" s="7"/>
      <c r="V701" s="7"/>
    </row>
    <row r="702" spans="1:22" ht="12.75" customHeight="1" x14ac:dyDescent="0.25">
      <c r="A702" s="10"/>
      <c r="B702" s="10"/>
      <c r="C702" s="7"/>
      <c r="D702" s="7"/>
      <c r="E702" s="7"/>
      <c r="F702" s="7"/>
      <c r="G702" s="7"/>
      <c r="H702" s="10"/>
      <c r="I702" s="10"/>
      <c r="J702" s="10"/>
      <c r="K702" s="10"/>
      <c r="L702" s="10"/>
      <c r="M702" s="10"/>
      <c r="N702" s="7"/>
      <c r="O702" s="7"/>
      <c r="P702" s="7"/>
      <c r="Q702" s="7"/>
      <c r="R702" s="7"/>
      <c r="S702" s="7"/>
      <c r="T702" s="7"/>
      <c r="U702" s="7"/>
      <c r="V702" s="7"/>
    </row>
    <row r="703" spans="1:22" ht="12.75" customHeight="1" x14ac:dyDescent="0.25">
      <c r="A703" s="10"/>
      <c r="B703" s="10"/>
      <c r="C703" s="7"/>
      <c r="D703" s="7"/>
      <c r="E703" s="7"/>
      <c r="F703" s="7"/>
      <c r="G703" s="7"/>
      <c r="H703" s="10"/>
      <c r="I703" s="10"/>
      <c r="J703" s="10"/>
      <c r="K703" s="10"/>
      <c r="L703" s="10"/>
      <c r="M703" s="10"/>
      <c r="N703" s="7"/>
      <c r="O703" s="7"/>
      <c r="P703" s="7"/>
      <c r="Q703" s="7"/>
      <c r="R703" s="7"/>
      <c r="S703" s="7"/>
      <c r="T703" s="7"/>
      <c r="U703" s="7"/>
      <c r="V703" s="7"/>
    </row>
    <row r="704" spans="1:22" ht="12.75" customHeight="1" x14ac:dyDescent="0.25">
      <c r="A704" s="10"/>
      <c r="B704" s="10"/>
      <c r="C704" s="7"/>
      <c r="D704" s="7"/>
      <c r="E704" s="7"/>
      <c r="F704" s="7"/>
      <c r="G704" s="7"/>
      <c r="H704" s="10"/>
      <c r="I704" s="10"/>
      <c r="J704" s="10"/>
      <c r="K704" s="10"/>
      <c r="L704" s="10"/>
      <c r="M704" s="10"/>
      <c r="N704" s="7"/>
      <c r="O704" s="7"/>
      <c r="P704" s="7"/>
      <c r="Q704" s="7"/>
      <c r="R704" s="7"/>
      <c r="S704" s="7"/>
      <c r="T704" s="7"/>
      <c r="U704" s="7"/>
      <c r="V704" s="7"/>
    </row>
    <row r="705" spans="1:22" ht="12.75" customHeight="1" x14ac:dyDescent="0.25">
      <c r="A705" s="10"/>
      <c r="B705" s="10"/>
      <c r="C705" s="7"/>
      <c r="D705" s="7"/>
      <c r="E705" s="7"/>
      <c r="F705" s="7"/>
      <c r="G705" s="7"/>
      <c r="H705" s="10"/>
      <c r="I705" s="10"/>
      <c r="J705" s="10"/>
      <c r="K705" s="10"/>
      <c r="L705" s="10"/>
      <c r="M705" s="10"/>
      <c r="N705" s="7"/>
      <c r="O705" s="7"/>
      <c r="P705" s="7"/>
      <c r="Q705" s="7"/>
      <c r="R705" s="7"/>
      <c r="S705" s="7"/>
      <c r="T705" s="7"/>
      <c r="U705" s="7"/>
      <c r="V705" s="7"/>
    </row>
    <row r="706" spans="1:22" ht="12.75" customHeight="1" x14ac:dyDescent="0.25">
      <c r="A706" s="10"/>
      <c r="B706" s="10"/>
      <c r="C706" s="7"/>
      <c r="D706" s="7"/>
      <c r="E706" s="7"/>
      <c r="F706" s="7"/>
      <c r="G706" s="7"/>
      <c r="H706" s="10"/>
      <c r="I706" s="10"/>
      <c r="J706" s="10"/>
      <c r="K706" s="10"/>
      <c r="L706" s="10"/>
      <c r="M706" s="10"/>
      <c r="N706" s="7"/>
      <c r="O706" s="7"/>
      <c r="P706" s="7"/>
      <c r="Q706" s="7"/>
      <c r="R706" s="7"/>
      <c r="S706" s="7"/>
      <c r="T706" s="7"/>
      <c r="U706" s="7"/>
      <c r="V706" s="7"/>
    </row>
    <row r="707" spans="1:22" ht="12.75" customHeight="1" x14ac:dyDescent="0.25">
      <c r="A707" s="10"/>
      <c r="B707" s="10"/>
      <c r="C707" s="7"/>
      <c r="D707" s="7"/>
      <c r="E707" s="7"/>
      <c r="F707" s="7"/>
      <c r="G707" s="7"/>
      <c r="H707" s="10"/>
      <c r="I707" s="10"/>
      <c r="J707" s="10"/>
      <c r="K707" s="10"/>
      <c r="L707" s="10"/>
      <c r="M707" s="10"/>
      <c r="N707" s="7"/>
      <c r="O707" s="7"/>
      <c r="P707" s="7"/>
      <c r="Q707" s="7"/>
      <c r="R707" s="7"/>
      <c r="S707" s="7"/>
      <c r="T707" s="7"/>
      <c r="U707" s="7"/>
      <c r="V707" s="7"/>
    </row>
    <row r="708" spans="1:22" ht="12.75" customHeight="1" x14ac:dyDescent="0.25">
      <c r="A708" s="10"/>
      <c r="B708" s="10"/>
      <c r="C708" s="7"/>
      <c r="D708" s="7"/>
      <c r="E708" s="7"/>
      <c r="F708" s="7"/>
      <c r="G708" s="7"/>
      <c r="H708" s="10"/>
      <c r="I708" s="10"/>
      <c r="J708" s="10"/>
      <c r="K708" s="10"/>
      <c r="L708" s="10"/>
      <c r="M708" s="10"/>
      <c r="N708" s="7"/>
      <c r="O708" s="7"/>
      <c r="P708" s="7"/>
      <c r="Q708" s="7"/>
      <c r="R708" s="7"/>
      <c r="S708" s="7"/>
      <c r="T708" s="7"/>
      <c r="U708" s="7"/>
      <c r="V708" s="7"/>
    </row>
    <row r="709" spans="1:22" ht="12.75" customHeight="1" x14ac:dyDescent="0.25">
      <c r="A709" s="10"/>
      <c r="B709" s="10"/>
      <c r="C709" s="7"/>
      <c r="D709" s="7"/>
      <c r="E709" s="7"/>
      <c r="F709" s="7"/>
      <c r="G709" s="7"/>
      <c r="H709" s="10"/>
      <c r="I709" s="10"/>
      <c r="J709" s="10"/>
      <c r="K709" s="10"/>
      <c r="L709" s="10"/>
      <c r="M709" s="10"/>
      <c r="N709" s="7"/>
      <c r="O709" s="7"/>
      <c r="P709" s="7"/>
      <c r="Q709" s="7"/>
      <c r="R709" s="7"/>
      <c r="S709" s="7"/>
      <c r="T709" s="7"/>
      <c r="U709" s="7"/>
      <c r="V709" s="7"/>
    </row>
    <row r="710" spans="1:22" ht="12.75" customHeight="1" x14ac:dyDescent="0.25">
      <c r="A710" s="10"/>
      <c r="B710" s="10"/>
      <c r="C710" s="7"/>
      <c r="D710" s="7"/>
      <c r="E710" s="7"/>
      <c r="F710" s="7"/>
      <c r="G710" s="7"/>
      <c r="H710" s="10"/>
      <c r="I710" s="10"/>
      <c r="J710" s="10"/>
      <c r="K710" s="10"/>
      <c r="L710" s="10"/>
      <c r="M710" s="10"/>
      <c r="N710" s="7"/>
      <c r="O710" s="7"/>
      <c r="P710" s="7"/>
      <c r="Q710" s="7"/>
      <c r="R710" s="7"/>
      <c r="S710" s="7"/>
      <c r="T710" s="7"/>
      <c r="U710" s="7"/>
      <c r="V710" s="7"/>
    </row>
    <row r="711" spans="1:22" ht="12.75" customHeight="1" x14ac:dyDescent="0.25">
      <c r="A711" s="10"/>
      <c r="B711" s="10"/>
      <c r="C711" s="7"/>
      <c r="D711" s="7"/>
      <c r="E711" s="7"/>
      <c r="F711" s="7"/>
      <c r="G711" s="7"/>
      <c r="H711" s="10"/>
      <c r="I711" s="10"/>
      <c r="J711" s="10"/>
      <c r="K711" s="10"/>
      <c r="L711" s="10"/>
      <c r="M711" s="10"/>
      <c r="N711" s="7"/>
      <c r="O711" s="7"/>
      <c r="P711" s="7"/>
      <c r="Q711" s="7"/>
      <c r="R711" s="7"/>
      <c r="S711" s="7"/>
      <c r="T711" s="7"/>
      <c r="U711" s="7"/>
      <c r="V711" s="7"/>
    </row>
    <row r="712" spans="1:22" ht="12.75" customHeight="1" x14ac:dyDescent="0.25">
      <c r="A712" s="10"/>
      <c r="B712" s="10"/>
      <c r="C712" s="7"/>
      <c r="D712" s="7"/>
      <c r="E712" s="7"/>
      <c r="F712" s="7"/>
      <c r="G712" s="7"/>
      <c r="H712" s="10"/>
      <c r="I712" s="10"/>
      <c r="J712" s="10"/>
      <c r="K712" s="10"/>
      <c r="L712" s="10"/>
      <c r="M712" s="10"/>
      <c r="N712" s="7"/>
      <c r="O712" s="7"/>
      <c r="P712" s="7"/>
      <c r="Q712" s="7"/>
      <c r="R712" s="7"/>
      <c r="S712" s="7"/>
      <c r="T712" s="7"/>
      <c r="U712" s="7"/>
      <c r="V712" s="7"/>
    </row>
    <row r="713" spans="1:22" ht="12.75" customHeight="1" x14ac:dyDescent="0.25">
      <c r="A713" s="10"/>
      <c r="B713" s="10"/>
      <c r="C713" s="7"/>
      <c r="D713" s="7"/>
      <c r="E713" s="7"/>
      <c r="F713" s="7"/>
      <c r="G713" s="7"/>
      <c r="H713" s="10"/>
      <c r="I713" s="10"/>
      <c r="J713" s="10"/>
      <c r="K713" s="10"/>
      <c r="L713" s="10"/>
      <c r="M713" s="10"/>
      <c r="N713" s="7"/>
      <c r="O713" s="7"/>
      <c r="P713" s="7"/>
      <c r="Q713" s="7"/>
      <c r="R713" s="7"/>
      <c r="S713" s="7"/>
      <c r="T713" s="7"/>
      <c r="U713" s="7"/>
      <c r="V713" s="7"/>
    </row>
    <row r="714" spans="1:22" ht="12.75" customHeight="1" x14ac:dyDescent="0.25">
      <c r="A714" s="10"/>
      <c r="B714" s="10"/>
      <c r="C714" s="7"/>
      <c r="D714" s="7"/>
      <c r="E714" s="7"/>
      <c r="F714" s="7"/>
      <c r="G714" s="7"/>
      <c r="H714" s="10"/>
      <c r="I714" s="10"/>
      <c r="J714" s="10"/>
      <c r="K714" s="10"/>
      <c r="L714" s="10"/>
      <c r="M714" s="10"/>
      <c r="N714" s="7"/>
      <c r="O714" s="7"/>
      <c r="P714" s="7"/>
      <c r="Q714" s="7"/>
      <c r="R714" s="7"/>
      <c r="S714" s="7"/>
      <c r="T714" s="7"/>
      <c r="U714" s="7"/>
      <c r="V714" s="7"/>
    </row>
    <row r="715" spans="1:22" ht="12.75" customHeight="1" x14ac:dyDescent="0.25">
      <c r="A715" s="10"/>
      <c r="B715" s="10"/>
      <c r="C715" s="7"/>
      <c r="D715" s="7"/>
      <c r="E715" s="7"/>
      <c r="F715" s="7"/>
      <c r="G715" s="7"/>
      <c r="H715" s="10"/>
      <c r="I715" s="10"/>
      <c r="J715" s="10"/>
      <c r="K715" s="10"/>
      <c r="L715" s="10"/>
      <c r="M715" s="10"/>
      <c r="N715" s="7"/>
      <c r="O715" s="7"/>
      <c r="P715" s="7"/>
      <c r="Q715" s="7"/>
      <c r="R715" s="7"/>
      <c r="S715" s="7"/>
      <c r="T715" s="7"/>
      <c r="U715" s="7"/>
      <c r="V715" s="7"/>
    </row>
    <row r="716" spans="1:22" ht="12.75" customHeight="1" x14ac:dyDescent="0.25">
      <c r="A716" s="10"/>
      <c r="B716" s="10"/>
      <c r="C716" s="7"/>
      <c r="D716" s="7"/>
      <c r="E716" s="7"/>
      <c r="F716" s="7"/>
      <c r="G716" s="7"/>
      <c r="H716" s="10"/>
      <c r="I716" s="10"/>
      <c r="J716" s="10"/>
      <c r="K716" s="10"/>
      <c r="L716" s="10"/>
      <c r="M716" s="10"/>
      <c r="N716" s="7"/>
      <c r="O716" s="7"/>
      <c r="P716" s="7"/>
      <c r="Q716" s="7"/>
      <c r="R716" s="7"/>
      <c r="S716" s="7"/>
      <c r="T716" s="7"/>
      <c r="U716" s="7"/>
      <c r="V716" s="7"/>
    </row>
    <row r="717" spans="1:22" ht="12.75" customHeight="1" x14ac:dyDescent="0.25">
      <c r="A717" s="10"/>
      <c r="B717" s="10"/>
      <c r="C717" s="7"/>
      <c r="D717" s="7"/>
      <c r="E717" s="7"/>
      <c r="F717" s="7"/>
      <c r="G717" s="7"/>
      <c r="H717" s="10"/>
      <c r="I717" s="10"/>
      <c r="J717" s="10"/>
      <c r="K717" s="10"/>
      <c r="L717" s="10"/>
      <c r="M717" s="10"/>
      <c r="N717" s="7"/>
      <c r="O717" s="7"/>
      <c r="P717" s="7"/>
      <c r="Q717" s="7"/>
      <c r="R717" s="7"/>
      <c r="S717" s="7"/>
      <c r="T717" s="7"/>
      <c r="U717" s="7"/>
      <c r="V717" s="7"/>
    </row>
    <row r="718" spans="1:22" ht="12.75" customHeight="1" x14ac:dyDescent="0.25">
      <c r="A718" s="10"/>
      <c r="B718" s="10"/>
      <c r="C718" s="7"/>
      <c r="D718" s="7"/>
      <c r="E718" s="7"/>
      <c r="F718" s="7"/>
      <c r="G718" s="7"/>
      <c r="H718" s="10"/>
      <c r="I718" s="10"/>
      <c r="J718" s="10"/>
      <c r="K718" s="10"/>
      <c r="L718" s="10"/>
      <c r="M718" s="10"/>
      <c r="N718" s="7"/>
      <c r="O718" s="7"/>
      <c r="P718" s="7"/>
      <c r="Q718" s="7"/>
      <c r="R718" s="7"/>
      <c r="S718" s="7"/>
      <c r="T718" s="7"/>
      <c r="U718" s="7"/>
      <c r="V718" s="7"/>
    </row>
    <row r="719" spans="1:22" ht="12.75" customHeight="1" x14ac:dyDescent="0.25">
      <c r="A719" s="10"/>
      <c r="B719" s="10"/>
      <c r="C719" s="7"/>
      <c r="D719" s="7"/>
      <c r="E719" s="7"/>
      <c r="F719" s="7"/>
      <c r="G719" s="7"/>
      <c r="H719" s="10"/>
      <c r="I719" s="10"/>
      <c r="J719" s="10"/>
      <c r="K719" s="10"/>
      <c r="L719" s="10"/>
      <c r="M719" s="10"/>
      <c r="N719" s="7"/>
      <c r="O719" s="7"/>
      <c r="P719" s="7"/>
      <c r="Q719" s="7"/>
      <c r="R719" s="7"/>
      <c r="S719" s="7"/>
      <c r="T719" s="7"/>
      <c r="U719" s="7"/>
      <c r="V719" s="7"/>
    </row>
    <row r="720" spans="1:22" ht="12.75" customHeight="1" x14ac:dyDescent="0.25">
      <c r="A720" s="10"/>
      <c r="B720" s="10"/>
      <c r="C720" s="7"/>
      <c r="D720" s="7"/>
      <c r="E720" s="7"/>
      <c r="F720" s="7"/>
      <c r="G720" s="7"/>
      <c r="H720" s="10"/>
      <c r="I720" s="10"/>
      <c r="J720" s="10"/>
      <c r="K720" s="10"/>
      <c r="L720" s="10"/>
      <c r="M720" s="10"/>
      <c r="N720" s="7"/>
      <c r="O720" s="7"/>
      <c r="P720" s="7"/>
      <c r="Q720" s="7"/>
      <c r="R720" s="7"/>
      <c r="S720" s="7"/>
      <c r="T720" s="7"/>
      <c r="U720" s="7"/>
      <c r="V720" s="7"/>
    </row>
    <row r="721" spans="1:22" ht="12.75" customHeight="1" x14ac:dyDescent="0.25">
      <c r="A721" s="10"/>
      <c r="B721" s="10"/>
      <c r="C721" s="7"/>
      <c r="D721" s="7"/>
      <c r="E721" s="7"/>
      <c r="F721" s="7"/>
      <c r="G721" s="7"/>
      <c r="H721" s="10"/>
      <c r="I721" s="10"/>
      <c r="J721" s="10"/>
      <c r="K721" s="10"/>
      <c r="L721" s="10"/>
      <c r="M721" s="10"/>
      <c r="N721" s="7"/>
      <c r="O721" s="7"/>
      <c r="P721" s="7"/>
      <c r="Q721" s="7"/>
      <c r="R721" s="7"/>
      <c r="S721" s="7"/>
      <c r="T721" s="7"/>
      <c r="U721" s="7"/>
      <c r="V721" s="7"/>
    </row>
    <row r="722" spans="1:22" ht="12.75" customHeight="1" x14ac:dyDescent="0.25">
      <c r="A722" s="10"/>
      <c r="B722" s="10"/>
      <c r="C722" s="7"/>
      <c r="D722" s="7"/>
      <c r="E722" s="7"/>
      <c r="F722" s="7"/>
      <c r="G722" s="7"/>
      <c r="H722" s="10"/>
      <c r="I722" s="10"/>
      <c r="J722" s="10"/>
      <c r="K722" s="10"/>
      <c r="L722" s="10"/>
      <c r="M722" s="10"/>
      <c r="N722" s="7"/>
      <c r="O722" s="7"/>
      <c r="P722" s="7"/>
      <c r="Q722" s="7"/>
      <c r="R722" s="7"/>
      <c r="S722" s="7"/>
      <c r="T722" s="7"/>
      <c r="U722" s="7"/>
      <c r="V722" s="7"/>
    </row>
    <row r="723" spans="1:22" ht="12.75" customHeight="1" x14ac:dyDescent="0.25">
      <c r="A723" s="10"/>
      <c r="B723" s="10"/>
      <c r="C723" s="7"/>
      <c r="D723" s="7"/>
      <c r="E723" s="7"/>
      <c r="F723" s="7"/>
      <c r="G723" s="7"/>
      <c r="H723" s="10"/>
      <c r="I723" s="10"/>
      <c r="J723" s="10"/>
      <c r="K723" s="10"/>
      <c r="L723" s="10"/>
      <c r="M723" s="10"/>
      <c r="N723" s="7"/>
      <c r="O723" s="7"/>
      <c r="P723" s="7"/>
      <c r="Q723" s="7"/>
      <c r="R723" s="7"/>
      <c r="S723" s="7"/>
      <c r="T723" s="7"/>
      <c r="U723" s="7"/>
      <c r="V723" s="7"/>
    </row>
    <row r="724" spans="1:22" ht="12.75" customHeight="1" x14ac:dyDescent="0.25">
      <c r="A724" s="10"/>
      <c r="B724" s="10"/>
      <c r="C724" s="7"/>
      <c r="D724" s="7"/>
      <c r="E724" s="7"/>
      <c r="F724" s="7"/>
      <c r="G724" s="7"/>
      <c r="H724" s="10"/>
      <c r="I724" s="10"/>
      <c r="J724" s="10"/>
      <c r="K724" s="10"/>
      <c r="L724" s="10"/>
      <c r="M724" s="10"/>
      <c r="N724" s="7"/>
      <c r="O724" s="7"/>
      <c r="P724" s="7"/>
      <c r="Q724" s="7"/>
      <c r="R724" s="7"/>
      <c r="S724" s="7"/>
      <c r="T724" s="7"/>
      <c r="U724" s="7"/>
      <c r="V724" s="7"/>
    </row>
    <row r="725" spans="1:22" ht="12.75" customHeight="1" x14ac:dyDescent="0.25">
      <c r="A725" s="10"/>
      <c r="B725" s="10"/>
      <c r="C725" s="7"/>
      <c r="D725" s="7"/>
      <c r="E725" s="7"/>
      <c r="F725" s="7"/>
      <c r="G725" s="7"/>
      <c r="H725" s="10"/>
      <c r="I725" s="10"/>
      <c r="J725" s="10"/>
      <c r="K725" s="10"/>
      <c r="L725" s="10"/>
      <c r="M725" s="10"/>
      <c r="N725" s="7"/>
      <c r="O725" s="7"/>
      <c r="P725" s="7"/>
      <c r="Q725" s="7"/>
      <c r="R725" s="7"/>
      <c r="S725" s="7"/>
      <c r="T725" s="7"/>
      <c r="U725" s="7"/>
      <c r="V725" s="7"/>
    </row>
    <row r="726" spans="1:22" ht="12.75" customHeight="1" x14ac:dyDescent="0.25">
      <c r="A726" s="10"/>
      <c r="B726" s="10"/>
      <c r="C726" s="7"/>
      <c r="D726" s="7"/>
      <c r="E726" s="7"/>
      <c r="F726" s="7"/>
      <c r="G726" s="7"/>
      <c r="H726" s="10"/>
      <c r="I726" s="10"/>
      <c r="J726" s="10"/>
      <c r="K726" s="10"/>
      <c r="L726" s="10"/>
      <c r="M726" s="10"/>
      <c r="N726" s="7"/>
      <c r="O726" s="7"/>
      <c r="P726" s="7"/>
      <c r="Q726" s="7"/>
      <c r="R726" s="7"/>
      <c r="S726" s="7"/>
      <c r="T726" s="7"/>
      <c r="U726" s="7"/>
      <c r="V726" s="7"/>
    </row>
    <row r="727" spans="1:22" ht="12.75" customHeight="1" x14ac:dyDescent="0.25">
      <c r="A727" s="10"/>
      <c r="B727" s="10"/>
      <c r="C727" s="7"/>
      <c r="D727" s="7"/>
      <c r="E727" s="7"/>
      <c r="F727" s="7"/>
      <c r="G727" s="7"/>
      <c r="H727" s="10"/>
      <c r="I727" s="10"/>
      <c r="J727" s="10"/>
      <c r="K727" s="10"/>
      <c r="L727" s="10"/>
      <c r="M727" s="10"/>
      <c r="N727" s="7"/>
      <c r="O727" s="7"/>
      <c r="P727" s="7"/>
      <c r="Q727" s="7"/>
      <c r="R727" s="7"/>
      <c r="S727" s="7"/>
      <c r="T727" s="7"/>
      <c r="U727" s="7"/>
      <c r="V727" s="7"/>
    </row>
    <row r="728" spans="1:22" ht="12.75" customHeight="1" x14ac:dyDescent="0.25">
      <c r="A728" s="10"/>
      <c r="B728" s="10"/>
      <c r="C728" s="7"/>
      <c r="D728" s="7"/>
      <c r="E728" s="7"/>
      <c r="F728" s="7"/>
      <c r="G728" s="7"/>
      <c r="H728" s="10"/>
      <c r="I728" s="10"/>
      <c r="J728" s="10"/>
      <c r="K728" s="10"/>
      <c r="L728" s="10"/>
      <c r="M728" s="10"/>
      <c r="N728" s="7"/>
      <c r="O728" s="7"/>
      <c r="P728" s="7"/>
      <c r="Q728" s="7"/>
      <c r="R728" s="7"/>
      <c r="S728" s="7"/>
      <c r="T728" s="7"/>
      <c r="U728" s="7"/>
      <c r="V728" s="7"/>
    </row>
    <row r="729" spans="1:22" ht="12.75" customHeight="1" x14ac:dyDescent="0.25">
      <c r="A729" s="10"/>
      <c r="B729" s="10"/>
      <c r="C729" s="7"/>
      <c r="D729" s="7"/>
      <c r="E729" s="7"/>
      <c r="F729" s="7"/>
      <c r="G729" s="7"/>
      <c r="H729" s="10"/>
      <c r="I729" s="10"/>
      <c r="J729" s="10"/>
      <c r="K729" s="10"/>
      <c r="L729" s="10"/>
      <c r="M729" s="10"/>
      <c r="N729" s="7"/>
      <c r="O729" s="7"/>
      <c r="P729" s="7"/>
      <c r="Q729" s="7"/>
      <c r="R729" s="7"/>
      <c r="S729" s="7"/>
      <c r="T729" s="7"/>
      <c r="U729" s="7"/>
      <c r="V729" s="7"/>
    </row>
    <row r="730" spans="1:22" ht="12.75" customHeight="1" x14ac:dyDescent="0.25">
      <c r="A730" s="10"/>
      <c r="B730" s="10"/>
      <c r="C730" s="7"/>
      <c r="D730" s="7"/>
      <c r="E730" s="7"/>
      <c r="F730" s="7"/>
      <c r="G730" s="7"/>
      <c r="H730" s="10"/>
      <c r="I730" s="10"/>
      <c r="J730" s="10"/>
      <c r="K730" s="10"/>
      <c r="L730" s="10"/>
      <c r="M730" s="10"/>
      <c r="N730" s="7"/>
      <c r="O730" s="7"/>
      <c r="P730" s="7"/>
      <c r="Q730" s="7"/>
      <c r="R730" s="7"/>
      <c r="S730" s="7"/>
      <c r="T730" s="7"/>
      <c r="U730" s="7"/>
      <c r="V730" s="7"/>
    </row>
    <row r="731" spans="1:22" ht="12.75" customHeight="1" x14ac:dyDescent="0.25">
      <c r="A731" s="10"/>
      <c r="B731" s="10"/>
      <c r="C731" s="7"/>
      <c r="D731" s="7"/>
      <c r="E731" s="7"/>
      <c r="F731" s="7"/>
      <c r="G731" s="7"/>
      <c r="H731" s="10"/>
      <c r="I731" s="10"/>
      <c r="J731" s="10"/>
      <c r="K731" s="10"/>
      <c r="L731" s="10"/>
      <c r="M731" s="10"/>
      <c r="N731" s="7"/>
      <c r="O731" s="7"/>
      <c r="P731" s="7"/>
      <c r="Q731" s="7"/>
      <c r="R731" s="7"/>
      <c r="S731" s="7"/>
      <c r="T731" s="7"/>
      <c r="U731" s="7"/>
      <c r="V731" s="7"/>
    </row>
    <row r="732" spans="1:22" ht="12.75" customHeight="1" x14ac:dyDescent="0.25">
      <c r="A732" s="10"/>
      <c r="B732" s="10"/>
      <c r="C732" s="7"/>
      <c r="D732" s="7"/>
      <c r="E732" s="7"/>
      <c r="F732" s="7"/>
      <c r="G732" s="7"/>
      <c r="H732" s="10"/>
      <c r="I732" s="10"/>
      <c r="J732" s="10"/>
      <c r="K732" s="10"/>
      <c r="L732" s="10"/>
      <c r="M732" s="10"/>
      <c r="N732" s="7"/>
      <c r="O732" s="7"/>
      <c r="P732" s="7"/>
      <c r="Q732" s="7"/>
      <c r="R732" s="7"/>
      <c r="S732" s="7"/>
      <c r="T732" s="7"/>
      <c r="U732" s="7"/>
      <c r="V732" s="7"/>
    </row>
    <row r="733" spans="1:22" ht="12.75" customHeight="1" x14ac:dyDescent="0.25">
      <c r="A733" s="10"/>
      <c r="B733" s="10"/>
      <c r="C733" s="7"/>
      <c r="D733" s="7"/>
      <c r="E733" s="7"/>
      <c r="F733" s="7"/>
      <c r="G733" s="7"/>
      <c r="H733" s="10"/>
      <c r="I733" s="10"/>
      <c r="J733" s="10"/>
      <c r="K733" s="10"/>
      <c r="L733" s="10"/>
      <c r="M733" s="10"/>
      <c r="N733" s="7"/>
      <c r="O733" s="7"/>
      <c r="P733" s="7"/>
      <c r="Q733" s="7"/>
      <c r="R733" s="7"/>
      <c r="S733" s="7"/>
      <c r="T733" s="7"/>
      <c r="U733" s="7"/>
      <c r="V733" s="7"/>
    </row>
    <row r="734" spans="1:22" ht="12.75" customHeight="1" x14ac:dyDescent="0.25">
      <c r="A734" s="10"/>
      <c r="B734" s="10"/>
      <c r="C734" s="7"/>
      <c r="D734" s="7"/>
      <c r="E734" s="7"/>
      <c r="F734" s="7"/>
      <c r="G734" s="7"/>
      <c r="H734" s="10"/>
      <c r="I734" s="10"/>
      <c r="J734" s="10"/>
      <c r="K734" s="10"/>
      <c r="L734" s="10"/>
      <c r="M734" s="10"/>
      <c r="N734" s="7"/>
      <c r="O734" s="7"/>
      <c r="P734" s="7"/>
      <c r="Q734" s="7"/>
      <c r="R734" s="7"/>
      <c r="S734" s="7"/>
      <c r="T734" s="7"/>
      <c r="U734" s="7"/>
      <c r="V734" s="7"/>
    </row>
    <row r="735" spans="1:22" ht="12.75" customHeight="1" x14ac:dyDescent="0.25">
      <c r="A735" s="10"/>
      <c r="B735" s="10"/>
      <c r="C735" s="7"/>
      <c r="D735" s="7"/>
      <c r="E735" s="7"/>
      <c r="F735" s="7"/>
      <c r="G735" s="7"/>
      <c r="H735" s="10"/>
      <c r="I735" s="10"/>
      <c r="J735" s="10"/>
      <c r="K735" s="10"/>
      <c r="L735" s="10"/>
      <c r="M735" s="10"/>
      <c r="N735" s="7"/>
      <c r="O735" s="7"/>
      <c r="P735" s="7"/>
      <c r="Q735" s="7"/>
      <c r="R735" s="7"/>
      <c r="S735" s="7"/>
      <c r="T735" s="7"/>
      <c r="U735" s="7"/>
      <c r="V735" s="7"/>
    </row>
    <row r="736" spans="1:22" ht="12.75" customHeight="1" x14ac:dyDescent="0.25">
      <c r="A736" s="10"/>
      <c r="B736" s="10"/>
      <c r="C736" s="7"/>
      <c r="D736" s="7"/>
      <c r="E736" s="7"/>
      <c r="F736" s="7"/>
      <c r="G736" s="7"/>
      <c r="H736" s="10"/>
      <c r="I736" s="10"/>
      <c r="J736" s="10"/>
      <c r="K736" s="10"/>
      <c r="L736" s="10"/>
      <c r="M736" s="10"/>
      <c r="N736" s="7"/>
      <c r="O736" s="7"/>
      <c r="P736" s="7"/>
      <c r="Q736" s="7"/>
      <c r="R736" s="7"/>
      <c r="S736" s="7"/>
      <c r="T736" s="7"/>
      <c r="U736" s="7"/>
      <c r="V736" s="7"/>
    </row>
    <row r="737" spans="1:22" ht="12.75" customHeight="1" x14ac:dyDescent="0.25">
      <c r="A737" s="10"/>
      <c r="B737" s="10"/>
      <c r="C737" s="7"/>
      <c r="D737" s="7"/>
      <c r="E737" s="7"/>
      <c r="F737" s="7"/>
      <c r="G737" s="7"/>
      <c r="H737" s="10"/>
      <c r="I737" s="10"/>
      <c r="J737" s="10"/>
      <c r="K737" s="10"/>
      <c r="L737" s="10"/>
      <c r="M737" s="10"/>
      <c r="N737" s="7"/>
      <c r="O737" s="7"/>
      <c r="P737" s="7"/>
      <c r="Q737" s="7"/>
      <c r="R737" s="7"/>
      <c r="S737" s="7"/>
      <c r="T737" s="7"/>
      <c r="U737" s="7"/>
      <c r="V737" s="7"/>
    </row>
    <row r="738" spans="1:22" ht="12.75" customHeight="1" x14ac:dyDescent="0.25">
      <c r="A738" s="10"/>
      <c r="B738" s="10"/>
      <c r="C738" s="7"/>
      <c r="D738" s="7"/>
      <c r="E738" s="7"/>
      <c r="F738" s="7"/>
      <c r="G738" s="7"/>
      <c r="H738" s="10"/>
      <c r="I738" s="10"/>
      <c r="J738" s="10"/>
      <c r="K738" s="10"/>
      <c r="L738" s="10"/>
      <c r="M738" s="10"/>
      <c r="N738" s="7"/>
      <c r="O738" s="7"/>
      <c r="P738" s="7"/>
      <c r="Q738" s="7"/>
      <c r="R738" s="7"/>
      <c r="S738" s="7"/>
      <c r="T738" s="7"/>
      <c r="U738" s="7"/>
      <c r="V738" s="7"/>
    </row>
    <row r="739" spans="1:22" ht="12.75" customHeight="1" x14ac:dyDescent="0.25">
      <c r="A739" s="10"/>
      <c r="B739" s="10"/>
      <c r="C739" s="7"/>
      <c r="D739" s="7"/>
      <c r="E739" s="7"/>
      <c r="F739" s="7"/>
      <c r="G739" s="7"/>
      <c r="H739" s="10"/>
      <c r="I739" s="10"/>
      <c r="J739" s="10"/>
      <c r="K739" s="10"/>
      <c r="L739" s="10"/>
      <c r="M739" s="10"/>
      <c r="N739" s="7"/>
      <c r="O739" s="7"/>
      <c r="P739" s="7"/>
      <c r="Q739" s="7"/>
      <c r="R739" s="7"/>
      <c r="S739" s="7"/>
      <c r="T739" s="7"/>
      <c r="U739" s="7"/>
      <c r="V739" s="7"/>
    </row>
    <row r="740" spans="1:22" ht="12.75" customHeight="1" x14ac:dyDescent="0.25">
      <c r="A740" s="10"/>
      <c r="B740" s="10"/>
      <c r="C740" s="7"/>
      <c r="D740" s="7"/>
      <c r="E740" s="7"/>
      <c r="F740" s="7"/>
      <c r="G740" s="7"/>
      <c r="H740" s="10"/>
      <c r="I740" s="10"/>
      <c r="J740" s="10"/>
      <c r="K740" s="10"/>
      <c r="L740" s="10"/>
      <c r="M740" s="10"/>
      <c r="N740" s="7"/>
      <c r="O740" s="7"/>
      <c r="P740" s="7"/>
      <c r="Q740" s="7"/>
      <c r="R740" s="7"/>
      <c r="S740" s="7"/>
      <c r="T740" s="7"/>
      <c r="U740" s="7"/>
      <c r="V740" s="7"/>
    </row>
    <row r="741" spans="1:22" ht="12.75" customHeight="1" x14ac:dyDescent="0.25">
      <c r="A741" s="10"/>
      <c r="B741" s="10"/>
      <c r="C741" s="7"/>
      <c r="D741" s="7"/>
      <c r="E741" s="7"/>
      <c r="F741" s="7"/>
      <c r="G741" s="7"/>
      <c r="H741" s="10"/>
      <c r="I741" s="10"/>
      <c r="J741" s="10"/>
      <c r="K741" s="10"/>
      <c r="L741" s="10"/>
      <c r="M741" s="10"/>
      <c r="N741" s="7"/>
      <c r="O741" s="7"/>
      <c r="P741" s="7"/>
      <c r="Q741" s="7"/>
      <c r="R741" s="7"/>
      <c r="S741" s="7"/>
      <c r="T741" s="7"/>
      <c r="U741" s="7"/>
      <c r="V741" s="7"/>
    </row>
    <row r="742" spans="1:22" ht="12.75" customHeight="1" x14ac:dyDescent="0.25">
      <c r="A742" s="10"/>
      <c r="B742" s="10"/>
      <c r="C742" s="7"/>
      <c r="D742" s="7"/>
      <c r="E742" s="7"/>
      <c r="F742" s="7"/>
      <c r="G742" s="7"/>
      <c r="H742" s="10"/>
      <c r="I742" s="10"/>
      <c r="J742" s="10"/>
      <c r="K742" s="10"/>
      <c r="L742" s="10"/>
      <c r="M742" s="10"/>
      <c r="N742" s="7"/>
      <c r="O742" s="7"/>
      <c r="P742" s="7"/>
      <c r="Q742" s="7"/>
      <c r="R742" s="7"/>
      <c r="S742" s="7"/>
      <c r="T742" s="7"/>
      <c r="U742" s="7"/>
      <c r="V742" s="7"/>
    </row>
    <row r="743" spans="1:22" ht="12.75" customHeight="1" x14ac:dyDescent="0.25">
      <c r="A743" s="10"/>
      <c r="B743" s="10"/>
      <c r="C743" s="7"/>
      <c r="D743" s="7"/>
      <c r="E743" s="7"/>
      <c r="F743" s="7"/>
      <c r="G743" s="7"/>
      <c r="H743" s="10"/>
      <c r="I743" s="10"/>
      <c r="J743" s="10"/>
      <c r="K743" s="10"/>
      <c r="L743" s="10"/>
      <c r="M743" s="10"/>
      <c r="N743" s="7"/>
      <c r="O743" s="7"/>
      <c r="P743" s="7"/>
      <c r="Q743" s="7"/>
      <c r="R743" s="7"/>
      <c r="S743" s="7"/>
      <c r="T743" s="7"/>
      <c r="U743" s="7"/>
      <c r="V743" s="7"/>
    </row>
    <row r="744" spans="1:22" ht="12.75" customHeight="1" x14ac:dyDescent="0.25">
      <c r="A744" s="10"/>
      <c r="B744" s="10"/>
      <c r="C744" s="7"/>
      <c r="D744" s="7"/>
      <c r="E744" s="7"/>
      <c r="F744" s="7"/>
      <c r="G744" s="7"/>
      <c r="H744" s="10"/>
      <c r="I744" s="10"/>
      <c r="J744" s="10"/>
      <c r="K744" s="10"/>
      <c r="L744" s="10"/>
      <c r="M744" s="10"/>
      <c r="N744" s="7"/>
      <c r="O744" s="7"/>
      <c r="P744" s="7"/>
      <c r="Q744" s="7"/>
      <c r="R744" s="7"/>
      <c r="S744" s="7"/>
      <c r="T744" s="7"/>
      <c r="U744" s="7"/>
      <c r="V744" s="7"/>
    </row>
    <row r="745" spans="1:22" ht="12.75" customHeight="1" x14ac:dyDescent="0.25">
      <c r="A745" s="10"/>
      <c r="B745" s="10"/>
      <c r="C745" s="7"/>
      <c r="D745" s="7"/>
      <c r="E745" s="7"/>
      <c r="F745" s="7"/>
      <c r="G745" s="7"/>
      <c r="H745" s="10"/>
      <c r="I745" s="10"/>
      <c r="J745" s="10"/>
      <c r="K745" s="10"/>
      <c r="L745" s="10"/>
      <c r="M745" s="10"/>
      <c r="N745" s="7"/>
      <c r="O745" s="7"/>
      <c r="P745" s="7"/>
      <c r="Q745" s="7"/>
      <c r="R745" s="7"/>
      <c r="S745" s="7"/>
      <c r="T745" s="7"/>
      <c r="U745" s="7"/>
      <c r="V745" s="7"/>
    </row>
    <row r="746" spans="1:22" ht="12.75" customHeight="1" x14ac:dyDescent="0.25">
      <c r="A746" s="10"/>
      <c r="B746" s="10"/>
      <c r="C746" s="7"/>
      <c r="D746" s="7"/>
      <c r="E746" s="7"/>
      <c r="F746" s="7"/>
      <c r="G746" s="7"/>
      <c r="H746" s="10"/>
      <c r="I746" s="10"/>
      <c r="J746" s="10"/>
      <c r="K746" s="10"/>
      <c r="L746" s="10"/>
      <c r="M746" s="10"/>
      <c r="N746" s="7"/>
      <c r="O746" s="7"/>
      <c r="P746" s="7"/>
      <c r="Q746" s="7"/>
      <c r="R746" s="7"/>
      <c r="S746" s="7"/>
      <c r="T746" s="7"/>
      <c r="U746" s="7"/>
      <c r="V746" s="7"/>
    </row>
    <row r="747" spans="1:22" ht="12.75" customHeight="1" x14ac:dyDescent="0.25">
      <c r="A747" s="10"/>
      <c r="B747" s="10"/>
      <c r="C747" s="7"/>
      <c r="D747" s="7"/>
      <c r="E747" s="7"/>
      <c r="F747" s="7"/>
      <c r="G747" s="7"/>
      <c r="H747" s="10"/>
      <c r="I747" s="10"/>
      <c r="J747" s="10"/>
      <c r="K747" s="10"/>
      <c r="L747" s="10"/>
      <c r="M747" s="10"/>
      <c r="N747" s="7"/>
      <c r="O747" s="7"/>
      <c r="P747" s="7"/>
      <c r="Q747" s="7"/>
      <c r="R747" s="7"/>
      <c r="S747" s="7"/>
      <c r="T747" s="7"/>
      <c r="U747" s="7"/>
      <c r="V747" s="7"/>
    </row>
    <row r="748" spans="1:22" ht="12.75" customHeight="1" x14ac:dyDescent="0.25">
      <c r="A748" s="10"/>
      <c r="B748" s="10"/>
      <c r="C748" s="7"/>
      <c r="D748" s="7"/>
      <c r="E748" s="7"/>
      <c r="F748" s="7"/>
      <c r="G748" s="7"/>
      <c r="H748" s="10"/>
      <c r="I748" s="10"/>
      <c r="J748" s="10"/>
      <c r="K748" s="10"/>
      <c r="L748" s="10"/>
      <c r="M748" s="10"/>
      <c r="N748" s="7"/>
      <c r="O748" s="7"/>
      <c r="P748" s="7"/>
      <c r="Q748" s="7"/>
      <c r="R748" s="7"/>
      <c r="S748" s="7"/>
      <c r="T748" s="7"/>
      <c r="U748" s="7"/>
      <c r="V748" s="7"/>
    </row>
    <row r="749" spans="1:22" ht="12.75" customHeight="1" x14ac:dyDescent="0.25">
      <c r="A749" s="10"/>
      <c r="B749" s="10"/>
      <c r="C749" s="7"/>
      <c r="D749" s="7"/>
      <c r="E749" s="7"/>
      <c r="F749" s="7"/>
      <c r="G749" s="7"/>
      <c r="H749" s="10"/>
      <c r="I749" s="10"/>
      <c r="J749" s="10"/>
      <c r="K749" s="10"/>
      <c r="L749" s="10"/>
      <c r="M749" s="10"/>
      <c r="N749" s="7"/>
      <c r="O749" s="7"/>
      <c r="P749" s="7"/>
      <c r="Q749" s="7"/>
      <c r="R749" s="7"/>
      <c r="S749" s="7"/>
      <c r="T749" s="7"/>
      <c r="U749" s="7"/>
      <c r="V749" s="7"/>
    </row>
    <row r="750" spans="1:22" ht="12.75" customHeight="1" x14ac:dyDescent="0.25">
      <c r="A750" s="10"/>
      <c r="B750" s="10"/>
      <c r="C750" s="7"/>
      <c r="D750" s="7"/>
      <c r="E750" s="7"/>
      <c r="F750" s="7"/>
      <c r="G750" s="7"/>
      <c r="H750" s="10"/>
      <c r="I750" s="10"/>
      <c r="J750" s="10"/>
      <c r="K750" s="10"/>
      <c r="L750" s="10"/>
      <c r="M750" s="10"/>
      <c r="N750" s="7"/>
      <c r="O750" s="7"/>
      <c r="P750" s="7"/>
      <c r="Q750" s="7"/>
      <c r="R750" s="7"/>
      <c r="S750" s="7"/>
      <c r="T750" s="7"/>
      <c r="U750" s="7"/>
      <c r="V750" s="7"/>
    </row>
    <row r="751" spans="1:22" ht="12.75" customHeight="1" x14ac:dyDescent="0.25">
      <c r="A751" s="10"/>
      <c r="B751" s="10"/>
      <c r="C751" s="7"/>
      <c r="D751" s="7"/>
      <c r="E751" s="7"/>
      <c r="F751" s="7"/>
      <c r="G751" s="7"/>
      <c r="H751" s="10"/>
      <c r="I751" s="10"/>
      <c r="J751" s="10"/>
      <c r="K751" s="10"/>
      <c r="L751" s="10"/>
      <c r="M751" s="10"/>
      <c r="N751" s="7"/>
      <c r="O751" s="7"/>
      <c r="P751" s="7"/>
      <c r="Q751" s="7"/>
      <c r="R751" s="7"/>
      <c r="S751" s="7"/>
      <c r="T751" s="7"/>
      <c r="U751" s="7"/>
      <c r="V751" s="7"/>
    </row>
    <row r="752" spans="1:22" ht="12.75" customHeight="1" x14ac:dyDescent="0.25">
      <c r="A752" s="10"/>
      <c r="B752" s="10"/>
      <c r="C752" s="7"/>
      <c r="D752" s="7"/>
      <c r="E752" s="7"/>
      <c r="F752" s="7"/>
      <c r="G752" s="7"/>
      <c r="H752" s="10"/>
      <c r="I752" s="10"/>
      <c r="J752" s="10"/>
      <c r="K752" s="10"/>
      <c r="L752" s="10"/>
      <c r="M752" s="10"/>
      <c r="N752" s="7"/>
      <c r="O752" s="7"/>
      <c r="P752" s="7"/>
      <c r="Q752" s="7"/>
      <c r="R752" s="7"/>
      <c r="S752" s="7"/>
      <c r="T752" s="7"/>
      <c r="U752" s="7"/>
      <c r="V752" s="7"/>
    </row>
    <row r="753" spans="1:22" ht="12.75" customHeight="1" x14ac:dyDescent="0.25">
      <c r="A753" s="10"/>
      <c r="B753" s="10"/>
      <c r="C753" s="7"/>
      <c r="D753" s="7"/>
      <c r="E753" s="7"/>
      <c r="F753" s="7"/>
      <c r="G753" s="7"/>
      <c r="H753" s="10"/>
      <c r="I753" s="10"/>
      <c r="J753" s="10"/>
      <c r="K753" s="10"/>
      <c r="L753" s="10"/>
      <c r="M753" s="10"/>
      <c r="N753" s="7"/>
      <c r="O753" s="7"/>
      <c r="P753" s="7"/>
      <c r="Q753" s="7"/>
      <c r="R753" s="7"/>
      <c r="S753" s="7"/>
      <c r="T753" s="7"/>
      <c r="U753" s="7"/>
      <c r="V753" s="7"/>
    </row>
    <row r="754" spans="1:22" ht="12.75" customHeight="1" x14ac:dyDescent="0.25">
      <c r="A754" s="10"/>
      <c r="B754" s="10"/>
      <c r="C754" s="7"/>
      <c r="D754" s="7"/>
      <c r="E754" s="7"/>
      <c r="F754" s="7"/>
      <c r="G754" s="7"/>
      <c r="H754" s="10"/>
      <c r="I754" s="10"/>
      <c r="J754" s="10"/>
      <c r="K754" s="10"/>
      <c r="L754" s="10"/>
      <c r="M754" s="10"/>
      <c r="N754" s="7"/>
      <c r="O754" s="7"/>
      <c r="P754" s="7"/>
      <c r="Q754" s="7"/>
      <c r="R754" s="7"/>
      <c r="S754" s="7"/>
      <c r="T754" s="7"/>
      <c r="U754" s="7"/>
      <c r="V754" s="7"/>
    </row>
    <row r="755" spans="1:22" ht="12.75" customHeight="1" x14ac:dyDescent="0.25">
      <c r="A755" s="10"/>
      <c r="B755" s="10"/>
      <c r="C755" s="7"/>
      <c r="D755" s="7"/>
      <c r="E755" s="7"/>
      <c r="F755" s="7"/>
      <c r="G755" s="7"/>
      <c r="H755" s="10"/>
      <c r="I755" s="10"/>
      <c r="J755" s="10"/>
      <c r="K755" s="10"/>
      <c r="L755" s="10"/>
      <c r="M755" s="10"/>
      <c r="N755" s="7"/>
      <c r="O755" s="7"/>
      <c r="P755" s="7"/>
      <c r="Q755" s="7"/>
      <c r="R755" s="7"/>
      <c r="S755" s="7"/>
      <c r="T755" s="7"/>
      <c r="U755" s="7"/>
      <c r="V755" s="7"/>
    </row>
    <row r="756" spans="1:22" ht="12.75" customHeight="1" x14ac:dyDescent="0.25">
      <c r="A756" s="10"/>
      <c r="B756" s="10"/>
      <c r="C756" s="7"/>
      <c r="D756" s="7"/>
      <c r="E756" s="7"/>
      <c r="F756" s="7"/>
      <c r="G756" s="7"/>
      <c r="H756" s="10"/>
      <c r="I756" s="10"/>
      <c r="J756" s="10"/>
      <c r="K756" s="10"/>
      <c r="L756" s="10"/>
      <c r="M756" s="10"/>
      <c r="N756" s="7"/>
      <c r="O756" s="7"/>
      <c r="P756" s="7"/>
      <c r="Q756" s="7"/>
      <c r="R756" s="7"/>
      <c r="S756" s="7"/>
      <c r="T756" s="7"/>
      <c r="U756" s="7"/>
      <c r="V756" s="7"/>
    </row>
    <row r="757" spans="1:22" ht="12.75" customHeight="1" x14ac:dyDescent="0.25">
      <c r="A757" s="10"/>
      <c r="B757" s="10"/>
      <c r="C757" s="7"/>
      <c r="D757" s="7"/>
      <c r="E757" s="7"/>
      <c r="F757" s="7"/>
      <c r="G757" s="7"/>
      <c r="H757" s="10"/>
      <c r="I757" s="10"/>
      <c r="J757" s="10"/>
      <c r="K757" s="10"/>
      <c r="L757" s="10"/>
      <c r="M757" s="10"/>
      <c r="N757" s="7"/>
      <c r="O757" s="7"/>
      <c r="P757" s="7"/>
      <c r="Q757" s="7"/>
      <c r="R757" s="7"/>
      <c r="S757" s="7"/>
      <c r="T757" s="7"/>
      <c r="U757" s="7"/>
      <c r="V757" s="7"/>
    </row>
    <row r="758" spans="1:22" ht="12.75" customHeight="1" x14ac:dyDescent="0.25">
      <c r="A758" s="10"/>
      <c r="B758" s="10"/>
      <c r="C758" s="7"/>
      <c r="D758" s="7"/>
      <c r="E758" s="7"/>
      <c r="F758" s="7"/>
      <c r="G758" s="7"/>
      <c r="H758" s="10"/>
      <c r="I758" s="10"/>
      <c r="J758" s="10"/>
      <c r="K758" s="10"/>
      <c r="L758" s="10"/>
      <c r="M758" s="10"/>
      <c r="N758" s="7"/>
      <c r="O758" s="7"/>
      <c r="P758" s="7"/>
      <c r="Q758" s="7"/>
      <c r="R758" s="7"/>
      <c r="S758" s="7"/>
      <c r="T758" s="7"/>
      <c r="U758" s="7"/>
      <c r="V758" s="7"/>
    </row>
    <row r="759" spans="1:22" ht="12.75" customHeight="1" x14ac:dyDescent="0.25">
      <c r="A759" s="10"/>
      <c r="B759" s="10"/>
      <c r="C759" s="7"/>
      <c r="D759" s="7"/>
      <c r="E759" s="7"/>
      <c r="F759" s="7"/>
      <c r="G759" s="7"/>
      <c r="H759" s="10"/>
      <c r="I759" s="10"/>
      <c r="J759" s="10"/>
      <c r="K759" s="10"/>
      <c r="L759" s="10"/>
      <c r="M759" s="10"/>
      <c r="N759" s="7"/>
      <c r="O759" s="7"/>
      <c r="P759" s="7"/>
      <c r="Q759" s="7"/>
      <c r="R759" s="7"/>
      <c r="S759" s="7"/>
      <c r="T759" s="7"/>
      <c r="U759" s="7"/>
      <c r="V759" s="7"/>
    </row>
    <row r="760" spans="1:22" ht="12.75" customHeight="1" x14ac:dyDescent="0.25">
      <c r="A760" s="10"/>
      <c r="B760" s="10"/>
      <c r="C760" s="7"/>
      <c r="D760" s="7"/>
      <c r="E760" s="7"/>
      <c r="F760" s="7"/>
      <c r="G760" s="7"/>
      <c r="H760" s="10"/>
      <c r="I760" s="10"/>
      <c r="J760" s="10"/>
      <c r="K760" s="10"/>
      <c r="L760" s="10"/>
      <c r="M760" s="10"/>
      <c r="N760" s="7"/>
      <c r="O760" s="7"/>
      <c r="P760" s="7"/>
      <c r="Q760" s="7"/>
      <c r="R760" s="7"/>
      <c r="S760" s="7"/>
      <c r="T760" s="7"/>
      <c r="U760" s="7"/>
      <c r="V760" s="7"/>
    </row>
    <row r="761" spans="1:22" ht="12.75" customHeight="1" x14ac:dyDescent="0.25">
      <c r="A761" s="10"/>
      <c r="B761" s="10"/>
      <c r="C761" s="7"/>
      <c r="D761" s="7"/>
      <c r="E761" s="7"/>
      <c r="F761" s="7"/>
      <c r="G761" s="7"/>
      <c r="H761" s="10"/>
      <c r="I761" s="10"/>
      <c r="J761" s="10"/>
      <c r="K761" s="10"/>
      <c r="L761" s="10"/>
      <c r="M761" s="10"/>
      <c r="N761" s="7"/>
      <c r="O761" s="7"/>
      <c r="P761" s="7"/>
      <c r="Q761" s="7"/>
      <c r="R761" s="7"/>
      <c r="S761" s="7"/>
      <c r="T761" s="7"/>
      <c r="U761" s="7"/>
      <c r="V761" s="7"/>
    </row>
    <row r="762" spans="1:22" ht="12.75" customHeight="1" x14ac:dyDescent="0.25">
      <c r="A762" s="10"/>
      <c r="B762" s="10"/>
      <c r="C762" s="7"/>
      <c r="D762" s="7"/>
      <c r="E762" s="7"/>
      <c r="F762" s="7"/>
      <c r="G762" s="7"/>
      <c r="H762" s="10"/>
      <c r="I762" s="10"/>
      <c r="J762" s="10"/>
      <c r="K762" s="10"/>
      <c r="L762" s="10"/>
      <c r="M762" s="10"/>
      <c r="N762" s="7"/>
      <c r="O762" s="7"/>
      <c r="P762" s="7"/>
      <c r="Q762" s="7"/>
      <c r="R762" s="7"/>
      <c r="S762" s="7"/>
      <c r="T762" s="7"/>
      <c r="U762" s="7"/>
      <c r="V762" s="7"/>
    </row>
    <row r="763" spans="1:22" ht="12.75" customHeight="1" x14ac:dyDescent="0.25">
      <c r="A763" s="10"/>
      <c r="B763" s="10"/>
      <c r="C763" s="7"/>
      <c r="D763" s="7"/>
      <c r="E763" s="7"/>
      <c r="F763" s="7"/>
      <c r="G763" s="7"/>
      <c r="H763" s="10"/>
      <c r="I763" s="10"/>
      <c r="J763" s="10"/>
      <c r="K763" s="10"/>
      <c r="L763" s="10"/>
      <c r="M763" s="10"/>
      <c r="N763" s="7"/>
      <c r="O763" s="7"/>
      <c r="P763" s="7"/>
      <c r="Q763" s="7"/>
      <c r="R763" s="7"/>
      <c r="S763" s="7"/>
      <c r="T763" s="7"/>
      <c r="U763" s="7"/>
      <c r="V763" s="7"/>
    </row>
    <row r="764" spans="1:22" ht="12.75" customHeight="1" x14ac:dyDescent="0.25">
      <c r="A764" s="10"/>
      <c r="B764" s="10"/>
      <c r="C764" s="7"/>
      <c r="D764" s="7"/>
      <c r="E764" s="7"/>
      <c r="F764" s="7"/>
      <c r="G764" s="7"/>
      <c r="H764" s="10"/>
      <c r="I764" s="10"/>
      <c r="J764" s="10"/>
      <c r="K764" s="10"/>
      <c r="L764" s="10"/>
      <c r="M764" s="10"/>
      <c r="N764" s="7"/>
      <c r="O764" s="7"/>
      <c r="P764" s="7"/>
      <c r="Q764" s="7"/>
      <c r="R764" s="7"/>
      <c r="S764" s="7"/>
      <c r="T764" s="7"/>
      <c r="U764" s="7"/>
      <c r="V764" s="7"/>
    </row>
    <row r="765" spans="1:22" ht="12.75" customHeight="1" x14ac:dyDescent="0.25">
      <c r="A765" s="10"/>
      <c r="B765" s="10"/>
      <c r="C765" s="7"/>
      <c r="D765" s="7"/>
      <c r="E765" s="7"/>
      <c r="F765" s="7"/>
      <c r="G765" s="7"/>
      <c r="H765" s="10"/>
      <c r="I765" s="10"/>
      <c r="J765" s="10"/>
      <c r="K765" s="10"/>
      <c r="L765" s="10"/>
      <c r="M765" s="10"/>
      <c r="N765" s="7"/>
      <c r="O765" s="7"/>
      <c r="P765" s="7"/>
      <c r="Q765" s="7"/>
      <c r="R765" s="7"/>
      <c r="S765" s="7"/>
      <c r="T765" s="7"/>
      <c r="U765" s="7"/>
      <c r="V765" s="7"/>
    </row>
    <row r="766" spans="1:22" ht="12.75" customHeight="1" x14ac:dyDescent="0.25">
      <c r="A766" s="10"/>
      <c r="B766" s="10"/>
      <c r="C766" s="7"/>
      <c r="D766" s="7"/>
      <c r="E766" s="7"/>
      <c r="F766" s="7"/>
      <c r="G766" s="7"/>
      <c r="H766" s="10"/>
      <c r="I766" s="10"/>
      <c r="J766" s="10"/>
      <c r="K766" s="10"/>
      <c r="L766" s="10"/>
      <c r="M766" s="10"/>
      <c r="N766" s="7"/>
      <c r="O766" s="7"/>
      <c r="P766" s="7"/>
      <c r="Q766" s="7"/>
      <c r="R766" s="7"/>
      <c r="S766" s="7"/>
      <c r="T766" s="7"/>
      <c r="U766" s="7"/>
      <c r="V766" s="7"/>
    </row>
    <row r="767" spans="1:22" ht="12.75" customHeight="1" x14ac:dyDescent="0.25">
      <c r="A767" s="10"/>
      <c r="B767" s="10"/>
      <c r="C767" s="7"/>
      <c r="D767" s="7"/>
      <c r="E767" s="7"/>
      <c r="F767" s="7"/>
      <c r="G767" s="7"/>
      <c r="H767" s="10"/>
      <c r="I767" s="10"/>
      <c r="J767" s="10"/>
      <c r="K767" s="10"/>
      <c r="L767" s="10"/>
      <c r="M767" s="10"/>
      <c r="N767" s="7"/>
      <c r="O767" s="7"/>
      <c r="P767" s="7"/>
      <c r="Q767" s="7"/>
      <c r="R767" s="7"/>
      <c r="S767" s="7"/>
      <c r="T767" s="7"/>
      <c r="U767" s="7"/>
      <c r="V767" s="7"/>
    </row>
    <row r="768" spans="1:22" ht="12.75" customHeight="1" x14ac:dyDescent="0.25">
      <c r="A768" s="10"/>
      <c r="B768" s="10"/>
      <c r="C768" s="7"/>
      <c r="D768" s="7"/>
      <c r="E768" s="7"/>
      <c r="F768" s="7"/>
      <c r="G768" s="7"/>
      <c r="H768" s="10"/>
      <c r="I768" s="10"/>
      <c r="J768" s="10"/>
      <c r="K768" s="10"/>
      <c r="L768" s="10"/>
      <c r="M768" s="10"/>
      <c r="N768" s="7"/>
      <c r="O768" s="7"/>
      <c r="P768" s="7"/>
      <c r="Q768" s="7"/>
      <c r="R768" s="7"/>
      <c r="S768" s="7"/>
      <c r="T768" s="7"/>
      <c r="U768" s="7"/>
      <c r="V768" s="7"/>
    </row>
    <row r="769" spans="1:22" ht="12.75" customHeight="1" x14ac:dyDescent="0.25">
      <c r="A769" s="10"/>
      <c r="B769" s="10"/>
      <c r="C769" s="7"/>
      <c r="D769" s="7"/>
      <c r="E769" s="7"/>
      <c r="F769" s="7"/>
      <c r="G769" s="7"/>
      <c r="H769" s="10"/>
      <c r="I769" s="10"/>
      <c r="J769" s="10"/>
      <c r="K769" s="10"/>
      <c r="L769" s="10"/>
      <c r="M769" s="10"/>
      <c r="N769" s="7"/>
      <c r="O769" s="7"/>
      <c r="P769" s="7"/>
      <c r="Q769" s="7"/>
      <c r="R769" s="7"/>
      <c r="S769" s="7"/>
      <c r="T769" s="7"/>
      <c r="U769" s="7"/>
      <c r="V769" s="7"/>
    </row>
    <row r="770" spans="1:22" ht="12.75" customHeight="1" x14ac:dyDescent="0.25">
      <c r="A770" s="10"/>
      <c r="B770" s="10"/>
      <c r="C770" s="7"/>
      <c r="D770" s="7"/>
      <c r="E770" s="7"/>
      <c r="F770" s="7"/>
      <c r="G770" s="7"/>
      <c r="H770" s="10"/>
      <c r="I770" s="10"/>
      <c r="J770" s="10"/>
      <c r="K770" s="10"/>
      <c r="L770" s="10"/>
      <c r="M770" s="10"/>
      <c r="N770" s="7"/>
      <c r="O770" s="7"/>
      <c r="P770" s="7"/>
      <c r="Q770" s="7"/>
      <c r="R770" s="7"/>
      <c r="S770" s="7"/>
      <c r="T770" s="7"/>
      <c r="U770" s="7"/>
      <c r="V770" s="7"/>
    </row>
    <row r="771" spans="1:22" ht="12.75" customHeight="1" x14ac:dyDescent="0.25">
      <c r="A771" s="10"/>
      <c r="B771" s="10"/>
      <c r="C771" s="7"/>
      <c r="D771" s="7"/>
      <c r="E771" s="7"/>
      <c r="F771" s="7"/>
      <c r="G771" s="7"/>
      <c r="H771" s="10"/>
      <c r="I771" s="10"/>
      <c r="J771" s="10"/>
      <c r="K771" s="10"/>
      <c r="L771" s="10"/>
      <c r="M771" s="10"/>
      <c r="N771" s="7"/>
      <c r="O771" s="7"/>
      <c r="P771" s="7"/>
      <c r="Q771" s="7"/>
      <c r="R771" s="7"/>
      <c r="S771" s="7"/>
      <c r="T771" s="7"/>
      <c r="U771" s="7"/>
      <c r="V771" s="7"/>
    </row>
    <row r="772" spans="1:22" ht="12.75" customHeight="1" x14ac:dyDescent="0.25">
      <c r="A772" s="10"/>
      <c r="B772" s="10"/>
      <c r="C772" s="7"/>
      <c r="D772" s="7"/>
      <c r="E772" s="7"/>
      <c r="F772" s="7"/>
      <c r="G772" s="7"/>
      <c r="H772" s="10"/>
      <c r="I772" s="10"/>
      <c r="J772" s="10"/>
      <c r="K772" s="10"/>
      <c r="L772" s="10"/>
      <c r="M772" s="10"/>
      <c r="N772" s="7"/>
      <c r="O772" s="7"/>
      <c r="P772" s="7"/>
      <c r="Q772" s="7"/>
      <c r="R772" s="7"/>
      <c r="S772" s="7"/>
      <c r="T772" s="7"/>
      <c r="U772" s="7"/>
      <c r="V772" s="7"/>
    </row>
    <row r="773" spans="1:22" ht="12.75" customHeight="1" x14ac:dyDescent="0.25">
      <c r="A773" s="10"/>
      <c r="B773" s="10"/>
      <c r="C773" s="7"/>
      <c r="D773" s="7"/>
      <c r="E773" s="7"/>
      <c r="F773" s="7"/>
      <c r="G773" s="7"/>
      <c r="H773" s="10"/>
      <c r="I773" s="10"/>
      <c r="J773" s="10"/>
      <c r="K773" s="10"/>
      <c r="L773" s="10"/>
      <c r="M773" s="10"/>
      <c r="N773" s="7"/>
      <c r="O773" s="7"/>
      <c r="P773" s="7"/>
      <c r="Q773" s="7"/>
      <c r="R773" s="7"/>
      <c r="S773" s="7"/>
      <c r="T773" s="7"/>
      <c r="U773" s="7"/>
      <c r="V773" s="7"/>
    </row>
    <row r="774" spans="1:22" ht="12.75" customHeight="1" x14ac:dyDescent="0.25">
      <c r="A774" s="10"/>
      <c r="B774" s="10"/>
      <c r="C774" s="7"/>
      <c r="D774" s="7"/>
      <c r="E774" s="7"/>
      <c r="F774" s="7"/>
      <c r="G774" s="7"/>
      <c r="H774" s="10"/>
      <c r="I774" s="10"/>
      <c r="J774" s="10"/>
      <c r="K774" s="10"/>
      <c r="L774" s="10"/>
      <c r="M774" s="10"/>
      <c r="N774" s="7"/>
      <c r="O774" s="7"/>
      <c r="P774" s="7"/>
      <c r="Q774" s="7"/>
      <c r="R774" s="7"/>
      <c r="S774" s="7"/>
      <c r="T774" s="7"/>
      <c r="U774" s="7"/>
      <c r="V774" s="7"/>
    </row>
    <row r="775" spans="1:22" ht="12.75" customHeight="1" x14ac:dyDescent="0.25">
      <c r="A775" s="10"/>
      <c r="B775" s="10"/>
      <c r="C775" s="7"/>
      <c r="D775" s="7"/>
      <c r="E775" s="7"/>
      <c r="F775" s="7"/>
      <c r="G775" s="7"/>
      <c r="H775" s="10"/>
      <c r="I775" s="10"/>
      <c r="J775" s="10"/>
      <c r="K775" s="10"/>
      <c r="L775" s="10"/>
      <c r="M775" s="10"/>
      <c r="N775" s="7"/>
      <c r="O775" s="7"/>
      <c r="P775" s="7"/>
      <c r="Q775" s="7"/>
      <c r="R775" s="7"/>
      <c r="S775" s="7"/>
      <c r="T775" s="7"/>
      <c r="U775" s="7"/>
      <c r="V775" s="7"/>
    </row>
    <row r="776" spans="1:22" ht="12.75" customHeight="1" x14ac:dyDescent="0.25">
      <c r="A776" s="10"/>
      <c r="B776" s="10"/>
      <c r="C776" s="7"/>
      <c r="D776" s="7"/>
      <c r="E776" s="7"/>
      <c r="F776" s="7"/>
      <c r="G776" s="7"/>
      <c r="H776" s="10"/>
      <c r="I776" s="10"/>
      <c r="J776" s="10"/>
      <c r="K776" s="10"/>
      <c r="L776" s="10"/>
      <c r="M776" s="10"/>
      <c r="N776" s="7"/>
      <c r="O776" s="7"/>
      <c r="P776" s="7"/>
      <c r="Q776" s="7"/>
      <c r="R776" s="7"/>
      <c r="S776" s="7"/>
      <c r="T776" s="7"/>
      <c r="U776" s="7"/>
      <c r="V776" s="7"/>
    </row>
    <row r="777" spans="1:22" ht="12.75" customHeight="1" x14ac:dyDescent="0.25">
      <c r="A777" s="10"/>
      <c r="B777" s="10"/>
      <c r="C777" s="7"/>
      <c r="D777" s="7"/>
      <c r="E777" s="7"/>
      <c r="F777" s="7"/>
      <c r="G777" s="7"/>
      <c r="H777" s="10"/>
      <c r="I777" s="10"/>
      <c r="J777" s="10"/>
      <c r="K777" s="10"/>
      <c r="L777" s="10"/>
      <c r="M777" s="10"/>
      <c r="N777" s="7"/>
      <c r="O777" s="7"/>
      <c r="P777" s="7"/>
      <c r="Q777" s="7"/>
      <c r="R777" s="7"/>
      <c r="S777" s="7"/>
      <c r="T777" s="7"/>
      <c r="U777" s="7"/>
      <c r="V777" s="7"/>
    </row>
    <row r="778" spans="1:22" ht="12.75" customHeight="1" x14ac:dyDescent="0.25">
      <c r="A778" s="10"/>
      <c r="B778" s="10"/>
      <c r="C778" s="7"/>
      <c r="D778" s="7"/>
      <c r="E778" s="7"/>
      <c r="F778" s="7"/>
      <c r="G778" s="7"/>
      <c r="H778" s="10"/>
      <c r="I778" s="10"/>
      <c r="J778" s="10"/>
      <c r="K778" s="10"/>
      <c r="L778" s="10"/>
      <c r="M778" s="10"/>
      <c r="N778" s="7"/>
      <c r="O778" s="7"/>
      <c r="P778" s="7"/>
      <c r="Q778" s="7"/>
      <c r="R778" s="7"/>
      <c r="S778" s="7"/>
      <c r="T778" s="7"/>
      <c r="U778" s="7"/>
      <c r="V778" s="7"/>
    </row>
    <row r="779" spans="1:22" ht="12.75" customHeight="1" x14ac:dyDescent="0.25">
      <c r="A779" s="10"/>
      <c r="B779" s="10"/>
      <c r="C779" s="7"/>
      <c r="D779" s="7"/>
      <c r="E779" s="7"/>
      <c r="F779" s="7"/>
      <c r="G779" s="7"/>
      <c r="H779" s="10"/>
      <c r="I779" s="10"/>
      <c r="J779" s="10"/>
      <c r="K779" s="10"/>
      <c r="L779" s="10"/>
      <c r="M779" s="10"/>
      <c r="N779" s="7"/>
      <c r="O779" s="7"/>
      <c r="P779" s="7"/>
      <c r="Q779" s="7"/>
      <c r="R779" s="7"/>
      <c r="S779" s="7"/>
      <c r="T779" s="7"/>
      <c r="U779" s="7"/>
      <c r="V779" s="7"/>
    </row>
    <row r="780" spans="1:22" ht="12.75" customHeight="1" x14ac:dyDescent="0.25">
      <c r="A780" s="10"/>
      <c r="B780" s="10"/>
      <c r="C780" s="7"/>
      <c r="D780" s="7"/>
      <c r="E780" s="7"/>
      <c r="F780" s="7"/>
      <c r="G780" s="7"/>
      <c r="H780" s="10"/>
      <c r="I780" s="10"/>
      <c r="J780" s="10"/>
      <c r="K780" s="10"/>
      <c r="L780" s="10"/>
      <c r="M780" s="10"/>
      <c r="N780" s="7"/>
      <c r="O780" s="7"/>
      <c r="P780" s="7"/>
      <c r="Q780" s="7"/>
      <c r="R780" s="7"/>
      <c r="S780" s="7"/>
      <c r="T780" s="7"/>
      <c r="U780" s="7"/>
      <c r="V780" s="7"/>
    </row>
    <row r="781" spans="1:22" ht="12.75" customHeight="1" x14ac:dyDescent="0.25">
      <c r="A781" s="10"/>
      <c r="B781" s="10"/>
      <c r="C781" s="7"/>
      <c r="D781" s="7"/>
      <c r="E781" s="7"/>
      <c r="F781" s="7"/>
      <c r="G781" s="7"/>
      <c r="H781" s="10"/>
      <c r="I781" s="10"/>
      <c r="J781" s="10"/>
      <c r="K781" s="10"/>
      <c r="L781" s="10"/>
      <c r="M781" s="10"/>
      <c r="N781" s="7"/>
      <c r="O781" s="7"/>
      <c r="P781" s="7"/>
      <c r="Q781" s="7"/>
      <c r="R781" s="7"/>
      <c r="S781" s="7"/>
      <c r="T781" s="7"/>
      <c r="U781" s="7"/>
      <c r="V781" s="7"/>
    </row>
    <row r="782" spans="1:22" ht="12.75" customHeight="1" x14ac:dyDescent="0.25">
      <c r="A782" s="10"/>
      <c r="B782" s="10"/>
      <c r="C782" s="7"/>
      <c r="D782" s="7"/>
      <c r="E782" s="7"/>
      <c r="F782" s="7"/>
      <c r="G782" s="7"/>
      <c r="H782" s="10"/>
      <c r="I782" s="10"/>
      <c r="J782" s="10"/>
      <c r="K782" s="10"/>
      <c r="L782" s="10"/>
      <c r="M782" s="10"/>
      <c r="N782" s="7"/>
      <c r="O782" s="7"/>
      <c r="P782" s="7"/>
      <c r="Q782" s="7"/>
      <c r="R782" s="7"/>
      <c r="S782" s="7"/>
      <c r="T782" s="7"/>
      <c r="U782" s="7"/>
      <c r="V782" s="7"/>
    </row>
    <row r="783" spans="1:22" ht="12.75" customHeight="1" x14ac:dyDescent="0.25">
      <c r="A783" s="10"/>
      <c r="B783" s="10"/>
      <c r="C783" s="7"/>
      <c r="D783" s="7"/>
      <c r="E783" s="7"/>
      <c r="F783" s="7"/>
      <c r="G783" s="7"/>
      <c r="H783" s="10"/>
      <c r="I783" s="10"/>
      <c r="J783" s="10"/>
      <c r="K783" s="10"/>
      <c r="L783" s="10"/>
      <c r="M783" s="10"/>
      <c r="N783" s="7"/>
      <c r="O783" s="7"/>
      <c r="P783" s="7"/>
      <c r="Q783" s="7"/>
      <c r="R783" s="7"/>
      <c r="S783" s="7"/>
      <c r="T783" s="7"/>
      <c r="U783" s="7"/>
      <c r="V783" s="7"/>
    </row>
    <row r="784" spans="1:22" ht="12.75" customHeight="1" x14ac:dyDescent="0.25">
      <c r="A784" s="10"/>
      <c r="B784" s="10"/>
      <c r="C784" s="7"/>
      <c r="D784" s="7"/>
      <c r="E784" s="7"/>
      <c r="F784" s="7"/>
      <c r="G784" s="7"/>
      <c r="H784" s="10"/>
      <c r="I784" s="10"/>
      <c r="J784" s="10"/>
      <c r="K784" s="10"/>
      <c r="L784" s="10"/>
      <c r="M784" s="10"/>
      <c r="N784" s="7"/>
      <c r="O784" s="7"/>
      <c r="P784" s="7"/>
      <c r="Q784" s="7"/>
      <c r="R784" s="7"/>
      <c r="S784" s="7"/>
      <c r="T784" s="7"/>
      <c r="U784" s="7"/>
      <c r="V784" s="7"/>
    </row>
    <row r="785" spans="1:22" ht="12.75" customHeight="1" x14ac:dyDescent="0.25">
      <c r="A785" s="10"/>
      <c r="B785" s="10"/>
      <c r="C785" s="7"/>
      <c r="D785" s="7"/>
      <c r="E785" s="7"/>
      <c r="F785" s="7"/>
      <c r="G785" s="7"/>
      <c r="H785" s="10"/>
      <c r="I785" s="10"/>
      <c r="J785" s="10"/>
      <c r="K785" s="10"/>
      <c r="L785" s="10"/>
      <c r="M785" s="10"/>
      <c r="N785" s="7"/>
      <c r="O785" s="7"/>
      <c r="P785" s="7"/>
      <c r="Q785" s="7"/>
      <c r="R785" s="7"/>
      <c r="S785" s="7"/>
      <c r="T785" s="7"/>
      <c r="U785" s="7"/>
      <c r="V785" s="7"/>
    </row>
    <row r="786" spans="1:22" ht="12.75" customHeight="1" x14ac:dyDescent="0.25">
      <c r="A786" s="10"/>
      <c r="B786" s="10"/>
      <c r="C786" s="7"/>
      <c r="D786" s="7"/>
      <c r="E786" s="7"/>
      <c r="F786" s="7"/>
      <c r="G786" s="7"/>
      <c r="H786" s="10"/>
      <c r="I786" s="10"/>
      <c r="J786" s="10"/>
      <c r="K786" s="10"/>
      <c r="L786" s="10"/>
      <c r="M786" s="10"/>
      <c r="N786" s="7"/>
      <c r="O786" s="7"/>
      <c r="P786" s="7"/>
      <c r="Q786" s="7"/>
      <c r="R786" s="7"/>
      <c r="S786" s="7"/>
      <c r="T786" s="7"/>
      <c r="U786" s="7"/>
      <c r="V786" s="7"/>
    </row>
    <row r="787" spans="1:22" ht="12.75" customHeight="1" x14ac:dyDescent="0.25">
      <c r="A787" s="10"/>
      <c r="B787" s="10"/>
      <c r="C787" s="7"/>
      <c r="D787" s="7"/>
      <c r="E787" s="7"/>
      <c r="F787" s="7"/>
      <c r="G787" s="7"/>
      <c r="H787" s="10"/>
      <c r="I787" s="10"/>
      <c r="J787" s="10"/>
      <c r="K787" s="10"/>
      <c r="L787" s="10"/>
      <c r="M787" s="10"/>
      <c r="N787" s="7"/>
      <c r="O787" s="7"/>
      <c r="P787" s="7"/>
      <c r="Q787" s="7"/>
      <c r="R787" s="7"/>
      <c r="S787" s="7"/>
      <c r="T787" s="7"/>
      <c r="U787" s="7"/>
      <c r="V787" s="7"/>
    </row>
    <row r="788" spans="1:22" ht="12.75" customHeight="1" x14ac:dyDescent="0.25">
      <c r="A788" s="10"/>
      <c r="B788" s="10"/>
      <c r="C788" s="7"/>
      <c r="D788" s="7"/>
      <c r="E788" s="7"/>
      <c r="F788" s="7"/>
      <c r="G788" s="7"/>
      <c r="H788" s="10"/>
      <c r="I788" s="10"/>
      <c r="J788" s="10"/>
      <c r="K788" s="10"/>
      <c r="L788" s="10"/>
      <c r="M788" s="10"/>
      <c r="N788" s="7"/>
      <c r="O788" s="7"/>
      <c r="P788" s="7"/>
      <c r="Q788" s="7"/>
      <c r="R788" s="7"/>
      <c r="S788" s="7"/>
      <c r="T788" s="7"/>
      <c r="U788" s="7"/>
      <c r="V788" s="7"/>
    </row>
    <row r="789" spans="1:22" ht="12.75" customHeight="1" x14ac:dyDescent="0.25">
      <c r="A789" s="10"/>
      <c r="B789" s="10"/>
      <c r="C789" s="7"/>
      <c r="D789" s="7"/>
      <c r="E789" s="7"/>
      <c r="F789" s="7"/>
      <c r="G789" s="7"/>
      <c r="H789" s="10"/>
      <c r="I789" s="10"/>
      <c r="J789" s="10"/>
      <c r="K789" s="10"/>
      <c r="L789" s="10"/>
      <c r="M789" s="10"/>
      <c r="N789" s="7"/>
      <c r="O789" s="7"/>
      <c r="P789" s="7"/>
      <c r="Q789" s="7"/>
      <c r="R789" s="7"/>
      <c r="S789" s="7"/>
      <c r="T789" s="7"/>
      <c r="U789" s="7"/>
      <c r="V789" s="7"/>
    </row>
    <row r="790" spans="1:22" ht="12.75" customHeight="1" x14ac:dyDescent="0.25">
      <c r="A790" s="10"/>
      <c r="B790" s="10"/>
      <c r="C790" s="7"/>
      <c r="D790" s="7"/>
      <c r="E790" s="7"/>
      <c r="F790" s="7"/>
      <c r="G790" s="7"/>
      <c r="H790" s="10"/>
      <c r="I790" s="10"/>
      <c r="J790" s="10"/>
      <c r="K790" s="10"/>
      <c r="L790" s="10"/>
      <c r="M790" s="10"/>
      <c r="N790" s="7"/>
      <c r="O790" s="7"/>
      <c r="P790" s="7"/>
      <c r="Q790" s="7"/>
      <c r="R790" s="7"/>
      <c r="S790" s="7"/>
      <c r="T790" s="7"/>
      <c r="U790" s="7"/>
      <c r="V790" s="7"/>
    </row>
    <row r="791" spans="1:22" ht="12.75" customHeight="1" x14ac:dyDescent="0.25">
      <c r="A791" s="10"/>
      <c r="B791" s="10"/>
      <c r="C791" s="7"/>
      <c r="D791" s="7"/>
      <c r="E791" s="7"/>
      <c r="F791" s="7"/>
      <c r="G791" s="7"/>
      <c r="H791" s="10"/>
      <c r="I791" s="10"/>
      <c r="J791" s="10"/>
      <c r="K791" s="10"/>
      <c r="L791" s="10"/>
      <c r="M791" s="10"/>
      <c r="N791" s="7"/>
      <c r="O791" s="7"/>
      <c r="P791" s="7"/>
      <c r="Q791" s="7"/>
      <c r="R791" s="7"/>
      <c r="S791" s="7"/>
      <c r="T791" s="7"/>
      <c r="U791" s="7"/>
      <c r="V791" s="7"/>
    </row>
    <row r="792" spans="1:22" ht="12.75" customHeight="1" x14ac:dyDescent="0.25">
      <c r="A792" s="10"/>
      <c r="B792" s="10"/>
      <c r="C792" s="7"/>
      <c r="D792" s="7"/>
      <c r="E792" s="7"/>
      <c r="F792" s="7"/>
      <c r="G792" s="7"/>
      <c r="H792" s="10"/>
      <c r="I792" s="10"/>
      <c r="J792" s="10"/>
      <c r="K792" s="10"/>
      <c r="L792" s="10"/>
      <c r="M792" s="10"/>
      <c r="N792" s="7"/>
      <c r="O792" s="7"/>
      <c r="P792" s="7"/>
      <c r="Q792" s="7"/>
      <c r="R792" s="7"/>
      <c r="S792" s="7"/>
      <c r="T792" s="7"/>
      <c r="U792" s="7"/>
      <c r="V792" s="7"/>
    </row>
    <row r="793" spans="1:22" ht="12.75" customHeight="1" x14ac:dyDescent="0.25">
      <c r="A793" s="10"/>
      <c r="B793" s="10"/>
      <c r="C793" s="7"/>
      <c r="D793" s="7"/>
      <c r="E793" s="7"/>
      <c r="F793" s="7"/>
      <c r="G793" s="7"/>
      <c r="H793" s="10"/>
      <c r="I793" s="10"/>
      <c r="J793" s="10"/>
      <c r="K793" s="10"/>
      <c r="L793" s="10"/>
      <c r="M793" s="10"/>
      <c r="N793" s="7"/>
      <c r="O793" s="7"/>
      <c r="P793" s="7"/>
      <c r="Q793" s="7"/>
      <c r="R793" s="7"/>
      <c r="S793" s="7"/>
      <c r="T793" s="7"/>
      <c r="U793" s="7"/>
      <c r="V793" s="7"/>
    </row>
    <row r="794" spans="1:22" ht="12.75" customHeight="1" x14ac:dyDescent="0.25">
      <c r="A794" s="10"/>
      <c r="B794" s="10"/>
      <c r="C794" s="7"/>
      <c r="D794" s="7"/>
      <c r="E794" s="7"/>
      <c r="F794" s="7"/>
      <c r="G794" s="7"/>
      <c r="H794" s="10"/>
      <c r="I794" s="10"/>
      <c r="J794" s="10"/>
      <c r="K794" s="10"/>
      <c r="L794" s="10"/>
      <c r="M794" s="10"/>
      <c r="N794" s="7"/>
      <c r="O794" s="7"/>
      <c r="P794" s="7"/>
      <c r="Q794" s="7"/>
      <c r="R794" s="7"/>
      <c r="S794" s="7"/>
      <c r="T794" s="7"/>
      <c r="U794" s="7"/>
      <c r="V794" s="7"/>
    </row>
    <row r="795" spans="1:22" ht="12.75" customHeight="1" x14ac:dyDescent="0.25">
      <c r="A795" s="10"/>
      <c r="B795" s="10"/>
      <c r="C795" s="7"/>
      <c r="D795" s="7"/>
      <c r="E795" s="7"/>
      <c r="F795" s="7"/>
      <c r="G795" s="7"/>
      <c r="H795" s="10"/>
      <c r="I795" s="10"/>
      <c r="J795" s="10"/>
      <c r="K795" s="10"/>
      <c r="L795" s="10"/>
      <c r="M795" s="10"/>
      <c r="N795" s="7"/>
      <c r="O795" s="7"/>
      <c r="P795" s="7"/>
      <c r="Q795" s="7"/>
      <c r="R795" s="7"/>
      <c r="S795" s="7"/>
      <c r="T795" s="7"/>
      <c r="U795" s="7"/>
      <c r="V795" s="7"/>
    </row>
    <row r="796" spans="1:22" ht="12.75" customHeight="1" x14ac:dyDescent="0.25">
      <c r="A796" s="10"/>
      <c r="B796" s="10"/>
      <c r="C796" s="7"/>
      <c r="D796" s="7"/>
      <c r="E796" s="7"/>
      <c r="F796" s="7"/>
      <c r="G796" s="7"/>
      <c r="H796" s="10"/>
      <c r="I796" s="10"/>
      <c r="J796" s="10"/>
      <c r="K796" s="10"/>
      <c r="L796" s="10"/>
      <c r="M796" s="10"/>
      <c r="N796" s="7"/>
      <c r="O796" s="7"/>
      <c r="P796" s="7"/>
      <c r="Q796" s="7"/>
      <c r="R796" s="7"/>
      <c r="S796" s="7"/>
      <c r="T796" s="7"/>
      <c r="U796" s="7"/>
      <c r="V796" s="7"/>
    </row>
    <row r="797" spans="1:22" ht="12.75" customHeight="1" x14ac:dyDescent="0.25">
      <c r="A797" s="10"/>
      <c r="B797" s="10"/>
      <c r="C797" s="7"/>
      <c r="D797" s="7"/>
      <c r="E797" s="7"/>
      <c r="F797" s="7"/>
      <c r="G797" s="7"/>
      <c r="H797" s="10"/>
      <c r="I797" s="10"/>
      <c r="J797" s="10"/>
      <c r="K797" s="10"/>
      <c r="L797" s="10"/>
      <c r="M797" s="10"/>
      <c r="N797" s="7"/>
      <c r="O797" s="7"/>
      <c r="P797" s="7"/>
      <c r="Q797" s="7"/>
      <c r="R797" s="7"/>
      <c r="S797" s="7"/>
      <c r="T797" s="7"/>
      <c r="U797" s="7"/>
      <c r="V797" s="7"/>
    </row>
    <row r="798" spans="1:22" ht="12.75" customHeight="1" x14ac:dyDescent="0.25">
      <c r="A798" s="10"/>
      <c r="B798" s="10"/>
      <c r="C798" s="7"/>
      <c r="D798" s="7"/>
      <c r="E798" s="7"/>
      <c r="F798" s="7"/>
      <c r="G798" s="7"/>
      <c r="H798" s="10"/>
      <c r="I798" s="10"/>
      <c r="J798" s="10"/>
      <c r="K798" s="10"/>
      <c r="L798" s="10"/>
      <c r="M798" s="10"/>
      <c r="N798" s="7"/>
      <c r="O798" s="7"/>
      <c r="P798" s="7"/>
      <c r="Q798" s="7"/>
      <c r="R798" s="7"/>
      <c r="S798" s="7"/>
      <c r="T798" s="7"/>
      <c r="U798" s="7"/>
      <c r="V798" s="7"/>
    </row>
    <row r="799" spans="1:22" ht="12.75" customHeight="1" x14ac:dyDescent="0.25">
      <c r="A799" s="10"/>
      <c r="B799" s="10"/>
      <c r="C799" s="7"/>
      <c r="D799" s="7"/>
      <c r="E799" s="7"/>
      <c r="F799" s="7"/>
      <c r="G799" s="7"/>
      <c r="H799" s="10"/>
      <c r="I799" s="10"/>
      <c r="J799" s="10"/>
      <c r="K799" s="10"/>
      <c r="L799" s="10"/>
      <c r="M799" s="10"/>
      <c r="N799" s="7"/>
      <c r="O799" s="7"/>
      <c r="P799" s="7"/>
      <c r="Q799" s="7"/>
      <c r="R799" s="7"/>
      <c r="S799" s="7"/>
      <c r="T799" s="7"/>
      <c r="U799" s="7"/>
      <c r="V799" s="7"/>
    </row>
    <row r="800" spans="1:22" ht="12.75" customHeight="1" x14ac:dyDescent="0.25">
      <c r="A800" s="10"/>
      <c r="B800" s="10"/>
      <c r="C800" s="7"/>
      <c r="D800" s="7"/>
      <c r="E800" s="7"/>
      <c r="F800" s="7"/>
      <c r="G800" s="7"/>
      <c r="H800" s="10"/>
      <c r="I800" s="10"/>
      <c r="J800" s="10"/>
      <c r="K800" s="10"/>
      <c r="L800" s="10"/>
      <c r="M800" s="10"/>
      <c r="N800" s="7"/>
      <c r="O800" s="7"/>
      <c r="P800" s="7"/>
      <c r="Q800" s="7"/>
      <c r="R800" s="7"/>
      <c r="S800" s="7"/>
      <c r="T800" s="7"/>
      <c r="U800" s="7"/>
      <c r="V800" s="7"/>
    </row>
    <row r="801" spans="1:22" ht="12.75" customHeight="1" x14ac:dyDescent="0.25">
      <c r="A801" s="10"/>
      <c r="B801" s="10"/>
      <c r="C801" s="7"/>
      <c r="D801" s="7"/>
      <c r="E801" s="7"/>
      <c r="F801" s="7"/>
      <c r="G801" s="7"/>
      <c r="H801" s="10"/>
      <c r="I801" s="10"/>
      <c r="J801" s="10"/>
      <c r="K801" s="10"/>
      <c r="L801" s="10"/>
      <c r="M801" s="10"/>
      <c r="N801" s="7"/>
      <c r="O801" s="7"/>
      <c r="P801" s="7"/>
      <c r="Q801" s="7"/>
      <c r="R801" s="7"/>
      <c r="S801" s="7"/>
      <c r="T801" s="7"/>
      <c r="U801" s="7"/>
      <c r="V801" s="7"/>
    </row>
    <row r="802" spans="1:22" ht="12.75" customHeight="1" x14ac:dyDescent="0.25">
      <c r="A802" s="10"/>
      <c r="B802" s="10"/>
      <c r="C802" s="7"/>
      <c r="D802" s="7"/>
      <c r="E802" s="7"/>
      <c r="F802" s="7"/>
      <c r="G802" s="7"/>
      <c r="H802" s="10"/>
      <c r="I802" s="10"/>
      <c r="J802" s="10"/>
      <c r="K802" s="10"/>
      <c r="L802" s="10"/>
      <c r="M802" s="10"/>
      <c r="N802" s="7"/>
      <c r="O802" s="7"/>
      <c r="P802" s="7"/>
      <c r="Q802" s="7"/>
      <c r="R802" s="7"/>
      <c r="S802" s="7"/>
      <c r="T802" s="7"/>
      <c r="U802" s="7"/>
      <c r="V802" s="7"/>
    </row>
    <row r="803" spans="1:22" ht="12.75" customHeight="1" x14ac:dyDescent="0.25">
      <c r="A803" s="10"/>
      <c r="B803" s="10"/>
      <c r="C803" s="7"/>
      <c r="D803" s="7"/>
      <c r="E803" s="7"/>
      <c r="F803" s="7"/>
      <c r="G803" s="7"/>
      <c r="H803" s="10"/>
      <c r="I803" s="10"/>
      <c r="J803" s="10"/>
      <c r="K803" s="10"/>
      <c r="L803" s="10"/>
      <c r="M803" s="10"/>
      <c r="N803" s="7"/>
      <c r="O803" s="7"/>
      <c r="P803" s="7"/>
      <c r="Q803" s="7"/>
      <c r="R803" s="7"/>
      <c r="S803" s="7"/>
      <c r="T803" s="7"/>
      <c r="U803" s="7"/>
      <c r="V803" s="7"/>
    </row>
    <row r="804" spans="1:22" ht="12.75" customHeight="1" x14ac:dyDescent="0.25">
      <c r="A804" s="10"/>
      <c r="B804" s="10"/>
      <c r="C804" s="7"/>
      <c r="D804" s="7"/>
      <c r="E804" s="7"/>
      <c r="F804" s="7"/>
      <c r="G804" s="7"/>
      <c r="H804" s="10"/>
      <c r="I804" s="10"/>
      <c r="J804" s="10"/>
      <c r="K804" s="10"/>
      <c r="L804" s="10"/>
      <c r="M804" s="10"/>
      <c r="N804" s="7"/>
      <c r="O804" s="7"/>
      <c r="P804" s="7"/>
      <c r="Q804" s="7"/>
      <c r="R804" s="7"/>
      <c r="S804" s="7"/>
      <c r="T804" s="7"/>
      <c r="U804" s="7"/>
      <c r="V804" s="7"/>
    </row>
    <row r="805" spans="1:22" ht="12.75" customHeight="1" x14ac:dyDescent="0.25">
      <c r="A805" s="10"/>
      <c r="B805" s="10"/>
      <c r="C805" s="7"/>
      <c r="D805" s="7"/>
      <c r="E805" s="7"/>
      <c r="F805" s="7"/>
      <c r="G805" s="7"/>
      <c r="H805" s="10"/>
      <c r="I805" s="10"/>
      <c r="J805" s="10"/>
      <c r="K805" s="10"/>
      <c r="L805" s="10"/>
      <c r="M805" s="10"/>
      <c r="N805" s="7"/>
      <c r="O805" s="7"/>
      <c r="P805" s="7"/>
      <c r="Q805" s="7"/>
      <c r="R805" s="7"/>
      <c r="S805" s="7"/>
      <c r="T805" s="7"/>
      <c r="U805" s="7"/>
      <c r="V805" s="7"/>
    </row>
    <row r="806" spans="1:22" ht="12.75" customHeight="1" x14ac:dyDescent="0.25">
      <c r="A806" s="10"/>
      <c r="B806" s="10"/>
      <c r="C806" s="7"/>
      <c r="D806" s="7"/>
      <c r="E806" s="7"/>
      <c r="F806" s="7"/>
      <c r="G806" s="7"/>
      <c r="H806" s="10"/>
      <c r="I806" s="10"/>
      <c r="J806" s="10"/>
      <c r="K806" s="10"/>
      <c r="L806" s="10"/>
      <c r="M806" s="10"/>
      <c r="N806" s="7"/>
      <c r="O806" s="7"/>
      <c r="P806" s="7"/>
      <c r="Q806" s="7"/>
      <c r="R806" s="7"/>
      <c r="S806" s="7"/>
      <c r="T806" s="7"/>
      <c r="U806" s="7"/>
      <c r="V806" s="7"/>
    </row>
    <row r="807" spans="1:22" ht="12.75" customHeight="1" x14ac:dyDescent="0.25">
      <c r="A807" s="10"/>
      <c r="B807" s="10"/>
      <c r="C807" s="7"/>
      <c r="D807" s="7"/>
      <c r="E807" s="7"/>
      <c r="F807" s="7"/>
      <c r="G807" s="7"/>
      <c r="H807" s="10"/>
      <c r="I807" s="10"/>
      <c r="J807" s="10"/>
      <c r="K807" s="10"/>
      <c r="L807" s="10"/>
      <c r="M807" s="10"/>
      <c r="N807" s="7"/>
      <c r="O807" s="7"/>
      <c r="P807" s="7"/>
      <c r="Q807" s="7"/>
      <c r="R807" s="7"/>
      <c r="S807" s="7"/>
      <c r="T807" s="7"/>
      <c r="U807" s="7"/>
      <c r="V807" s="7"/>
    </row>
    <row r="808" spans="1:22" ht="12.75" customHeight="1" x14ac:dyDescent="0.25">
      <c r="A808" s="10"/>
      <c r="B808" s="10"/>
      <c r="C808" s="7"/>
      <c r="D808" s="7"/>
      <c r="E808" s="7"/>
      <c r="F808" s="7"/>
      <c r="G808" s="7"/>
      <c r="H808" s="10"/>
      <c r="I808" s="10"/>
      <c r="J808" s="10"/>
      <c r="K808" s="10"/>
      <c r="L808" s="10"/>
      <c r="M808" s="10"/>
      <c r="N808" s="7"/>
      <c r="O808" s="7"/>
      <c r="P808" s="7"/>
      <c r="Q808" s="7"/>
      <c r="R808" s="7"/>
      <c r="S808" s="7"/>
      <c r="T808" s="7"/>
      <c r="U808" s="7"/>
      <c r="V808" s="7"/>
    </row>
    <row r="809" spans="1:22" ht="12.75" customHeight="1" x14ac:dyDescent="0.25">
      <c r="A809" s="10"/>
      <c r="B809" s="10"/>
      <c r="C809" s="7"/>
      <c r="D809" s="7"/>
      <c r="E809" s="7"/>
      <c r="F809" s="7"/>
      <c r="G809" s="7"/>
      <c r="H809" s="10"/>
      <c r="I809" s="10"/>
      <c r="J809" s="10"/>
      <c r="K809" s="10"/>
      <c r="L809" s="10"/>
      <c r="M809" s="10"/>
      <c r="N809" s="7"/>
      <c r="O809" s="7"/>
      <c r="P809" s="7"/>
      <c r="Q809" s="7"/>
      <c r="R809" s="7"/>
      <c r="S809" s="7"/>
      <c r="T809" s="7"/>
      <c r="U809" s="7"/>
      <c r="V809" s="7"/>
    </row>
    <row r="810" spans="1:22" ht="12.75" customHeight="1" x14ac:dyDescent="0.25">
      <c r="A810" s="10"/>
      <c r="B810" s="10"/>
      <c r="C810" s="7"/>
      <c r="D810" s="7"/>
      <c r="E810" s="7"/>
      <c r="F810" s="7"/>
      <c r="G810" s="7"/>
      <c r="H810" s="10"/>
      <c r="I810" s="10"/>
      <c r="J810" s="10"/>
      <c r="K810" s="10"/>
      <c r="L810" s="10"/>
      <c r="M810" s="10"/>
      <c r="N810" s="7"/>
      <c r="O810" s="7"/>
      <c r="P810" s="7"/>
      <c r="Q810" s="7"/>
      <c r="R810" s="7"/>
      <c r="S810" s="7"/>
      <c r="T810" s="7"/>
      <c r="U810" s="7"/>
      <c r="V810" s="7"/>
    </row>
    <row r="811" spans="1:22" ht="12.75" customHeight="1" x14ac:dyDescent="0.25">
      <c r="A811" s="10"/>
      <c r="B811" s="10"/>
      <c r="C811" s="7"/>
      <c r="D811" s="7"/>
      <c r="E811" s="7"/>
      <c r="F811" s="7"/>
      <c r="G811" s="7"/>
      <c r="H811" s="10"/>
      <c r="I811" s="10"/>
      <c r="J811" s="10"/>
      <c r="K811" s="10"/>
      <c r="L811" s="10"/>
      <c r="M811" s="10"/>
      <c r="N811" s="7"/>
      <c r="O811" s="7"/>
      <c r="P811" s="7"/>
      <c r="Q811" s="7"/>
      <c r="R811" s="7"/>
      <c r="S811" s="7"/>
      <c r="T811" s="7"/>
      <c r="U811" s="7"/>
      <c r="V811" s="7"/>
    </row>
    <row r="812" spans="1:22" ht="12.75" customHeight="1" x14ac:dyDescent="0.25">
      <c r="A812" s="10"/>
      <c r="B812" s="10"/>
      <c r="C812" s="7"/>
      <c r="D812" s="7"/>
      <c r="E812" s="7"/>
      <c r="F812" s="7"/>
      <c r="G812" s="7"/>
      <c r="H812" s="10"/>
      <c r="I812" s="10"/>
      <c r="J812" s="10"/>
      <c r="K812" s="10"/>
      <c r="L812" s="10"/>
      <c r="M812" s="10"/>
      <c r="N812" s="7"/>
      <c r="O812" s="7"/>
      <c r="P812" s="7"/>
      <c r="Q812" s="7"/>
      <c r="R812" s="7"/>
      <c r="S812" s="7"/>
      <c r="T812" s="7"/>
      <c r="U812" s="7"/>
      <c r="V812" s="7"/>
    </row>
    <row r="813" spans="1:22" ht="12.75" customHeight="1" x14ac:dyDescent="0.25">
      <c r="A813" s="10"/>
      <c r="B813" s="10"/>
      <c r="C813" s="7"/>
      <c r="D813" s="7"/>
      <c r="E813" s="7"/>
      <c r="F813" s="7"/>
      <c r="G813" s="7"/>
      <c r="H813" s="10"/>
      <c r="I813" s="10"/>
      <c r="J813" s="10"/>
      <c r="K813" s="10"/>
      <c r="L813" s="10"/>
      <c r="M813" s="10"/>
      <c r="N813" s="7"/>
      <c r="O813" s="7"/>
      <c r="P813" s="7"/>
      <c r="Q813" s="7"/>
      <c r="R813" s="7"/>
      <c r="S813" s="7"/>
      <c r="T813" s="7"/>
      <c r="U813" s="7"/>
      <c r="V813" s="7"/>
    </row>
    <row r="814" spans="1:22" ht="12.75" customHeight="1" x14ac:dyDescent="0.25">
      <c r="A814" s="10"/>
      <c r="B814" s="10"/>
      <c r="C814" s="7"/>
      <c r="D814" s="7"/>
      <c r="E814" s="7"/>
      <c r="F814" s="7"/>
      <c r="G814" s="7"/>
      <c r="H814" s="10"/>
      <c r="I814" s="10"/>
      <c r="J814" s="10"/>
      <c r="K814" s="10"/>
      <c r="L814" s="10"/>
      <c r="M814" s="10"/>
      <c r="N814" s="7"/>
      <c r="O814" s="7"/>
      <c r="P814" s="7"/>
      <c r="Q814" s="7"/>
      <c r="R814" s="7"/>
      <c r="S814" s="7"/>
      <c r="T814" s="7"/>
      <c r="U814" s="7"/>
      <c r="V814" s="7"/>
    </row>
    <row r="815" spans="1:22" ht="12.75" customHeight="1" x14ac:dyDescent="0.25">
      <c r="A815" s="10"/>
      <c r="B815" s="10"/>
      <c r="C815" s="7"/>
      <c r="D815" s="7"/>
      <c r="E815" s="7"/>
      <c r="F815" s="7"/>
      <c r="G815" s="7"/>
      <c r="H815" s="10"/>
      <c r="I815" s="10"/>
      <c r="J815" s="10"/>
      <c r="K815" s="10"/>
      <c r="L815" s="10"/>
      <c r="M815" s="10"/>
      <c r="N815" s="7"/>
      <c r="O815" s="7"/>
      <c r="P815" s="7"/>
      <c r="Q815" s="7"/>
      <c r="R815" s="7"/>
      <c r="S815" s="7"/>
      <c r="T815" s="7"/>
      <c r="U815" s="7"/>
      <c r="V815" s="7"/>
    </row>
    <row r="816" spans="1:22" ht="12.75" customHeight="1" x14ac:dyDescent="0.25">
      <c r="A816" s="10"/>
      <c r="B816" s="10"/>
      <c r="C816" s="7"/>
      <c r="D816" s="7"/>
      <c r="E816" s="7"/>
      <c r="F816" s="7"/>
      <c r="G816" s="7"/>
      <c r="H816" s="10"/>
      <c r="I816" s="10"/>
      <c r="J816" s="10"/>
      <c r="K816" s="10"/>
      <c r="L816" s="10"/>
      <c r="M816" s="10"/>
      <c r="N816" s="7"/>
      <c r="O816" s="7"/>
      <c r="P816" s="7"/>
      <c r="Q816" s="7"/>
      <c r="R816" s="7"/>
      <c r="S816" s="7"/>
      <c r="T816" s="7"/>
      <c r="U816" s="7"/>
      <c r="V816" s="7"/>
    </row>
    <row r="817" spans="1:22" ht="12.75" customHeight="1" x14ac:dyDescent="0.25">
      <c r="A817" s="10"/>
      <c r="B817" s="10"/>
      <c r="C817" s="7"/>
      <c r="D817" s="7"/>
      <c r="E817" s="7"/>
      <c r="F817" s="7"/>
      <c r="G817" s="7"/>
      <c r="H817" s="10"/>
      <c r="I817" s="10"/>
      <c r="J817" s="10"/>
      <c r="K817" s="10"/>
      <c r="L817" s="10"/>
      <c r="M817" s="10"/>
      <c r="N817" s="7"/>
      <c r="O817" s="7"/>
      <c r="P817" s="7"/>
      <c r="Q817" s="7"/>
      <c r="R817" s="7"/>
      <c r="S817" s="7"/>
      <c r="T817" s="7"/>
      <c r="U817" s="7"/>
      <c r="V817" s="7"/>
    </row>
    <row r="818" spans="1:22" ht="12.75" customHeight="1" x14ac:dyDescent="0.25">
      <c r="A818" s="10"/>
      <c r="B818" s="10"/>
      <c r="C818" s="7"/>
      <c r="D818" s="7"/>
      <c r="E818" s="7"/>
      <c r="F818" s="7"/>
      <c r="G818" s="7"/>
      <c r="H818" s="10"/>
      <c r="I818" s="10"/>
      <c r="J818" s="10"/>
      <c r="K818" s="10"/>
      <c r="L818" s="10"/>
      <c r="M818" s="10"/>
      <c r="N818" s="7"/>
      <c r="O818" s="7"/>
      <c r="P818" s="7"/>
      <c r="Q818" s="7"/>
      <c r="R818" s="7"/>
      <c r="S818" s="7"/>
      <c r="T818" s="7"/>
      <c r="U818" s="7"/>
      <c r="V818" s="7"/>
    </row>
    <row r="819" spans="1:22" ht="12.75" customHeight="1" x14ac:dyDescent="0.25">
      <c r="A819" s="10"/>
      <c r="B819" s="10"/>
      <c r="C819" s="7"/>
      <c r="D819" s="7"/>
      <c r="E819" s="7"/>
      <c r="F819" s="7"/>
      <c r="G819" s="7"/>
      <c r="H819" s="10"/>
      <c r="I819" s="10"/>
      <c r="J819" s="10"/>
      <c r="K819" s="10"/>
      <c r="L819" s="10"/>
      <c r="M819" s="10"/>
      <c r="N819" s="7"/>
      <c r="O819" s="7"/>
      <c r="P819" s="7"/>
      <c r="Q819" s="7"/>
      <c r="R819" s="7"/>
      <c r="S819" s="7"/>
      <c r="T819" s="7"/>
      <c r="U819" s="7"/>
      <c r="V819" s="7"/>
    </row>
    <row r="820" spans="1:22" ht="12.75" customHeight="1" x14ac:dyDescent="0.25">
      <c r="A820" s="10"/>
      <c r="B820" s="10"/>
      <c r="C820" s="7"/>
      <c r="D820" s="7"/>
      <c r="E820" s="7"/>
      <c r="F820" s="7"/>
      <c r="G820" s="7"/>
      <c r="H820" s="10"/>
      <c r="I820" s="10"/>
      <c r="J820" s="10"/>
      <c r="K820" s="10"/>
      <c r="L820" s="10"/>
      <c r="M820" s="10"/>
      <c r="N820" s="7"/>
      <c r="O820" s="7"/>
      <c r="P820" s="7"/>
      <c r="Q820" s="7"/>
      <c r="R820" s="7"/>
      <c r="S820" s="7"/>
      <c r="T820" s="7"/>
      <c r="U820" s="7"/>
      <c r="V820" s="7"/>
    </row>
    <row r="821" spans="1:22" ht="12.75" customHeight="1" x14ac:dyDescent="0.25">
      <c r="A821" s="10"/>
      <c r="B821" s="10"/>
      <c r="C821" s="7"/>
      <c r="D821" s="7"/>
      <c r="E821" s="7"/>
      <c r="F821" s="7"/>
      <c r="G821" s="7"/>
      <c r="H821" s="10"/>
      <c r="I821" s="10"/>
      <c r="J821" s="10"/>
      <c r="K821" s="10"/>
      <c r="L821" s="10"/>
      <c r="M821" s="10"/>
      <c r="N821" s="7"/>
      <c r="O821" s="7"/>
      <c r="P821" s="7"/>
      <c r="Q821" s="7"/>
      <c r="R821" s="7"/>
      <c r="S821" s="7"/>
      <c r="T821" s="7"/>
      <c r="U821" s="7"/>
      <c r="V821" s="7"/>
    </row>
    <row r="822" spans="1:22" ht="12.75" customHeight="1" x14ac:dyDescent="0.25">
      <c r="A822" s="10"/>
      <c r="B822" s="10"/>
      <c r="C822" s="7"/>
      <c r="D822" s="7"/>
      <c r="E822" s="7"/>
      <c r="F822" s="7"/>
      <c r="G822" s="7"/>
      <c r="H822" s="10"/>
      <c r="I822" s="10"/>
      <c r="J822" s="10"/>
      <c r="K822" s="10"/>
      <c r="L822" s="10"/>
      <c r="M822" s="10"/>
      <c r="N822" s="7"/>
      <c r="O822" s="7"/>
      <c r="P822" s="7"/>
      <c r="Q822" s="7"/>
      <c r="R822" s="7"/>
      <c r="S822" s="7"/>
      <c r="T822" s="7"/>
      <c r="U822" s="7"/>
      <c r="V822" s="7"/>
    </row>
    <row r="823" spans="1:22" ht="12.75" customHeight="1" x14ac:dyDescent="0.25">
      <c r="A823" s="10"/>
      <c r="B823" s="10"/>
      <c r="C823" s="7"/>
      <c r="D823" s="7"/>
      <c r="E823" s="7"/>
      <c r="F823" s="7"/>
      <c r="G823" s="7"/>
      <c r="H823" s="10"/>
      <c r="I823" s="10"/>
      <c r="J823" s="10"/>
      <c r="K823" s="10"/>
      <c r="L823" s="10"/>
      <c r="M823" s="10"/>
      <c r="N823" s="7"/>
      <c r="O823" s="7"/>
      <c r="P823" s="7"/>
      <c r="Q823" s="7"/>
      <c r="R823" s="7"/>
      <c r="S823" s="7"/>
      <c r="T823" s="7"/>
      <c r="U823" s="7"/>
      <c r="V823" s="7"/>
    </row>
    <row r="824" spans="1:22" ht="12.75" customHeight="1" x14ac:dyDescent="0.25">
      <c r="A824" s="10"/>
      <c r="B824" s="10"/>
      <c r="C824" s="7"/>
      <c r="D824" s="7"/>
      <c r="E824" s="7"/>
      <c r="F824" s="7"/>
      <c r="G824" s="7"/>
      <c r="H824" s="10"/>
      <c r="I824" s="10"/>
      <c r="J824" s="10"/>
      <c r="K824" s="10"/>
      <c r="L824" s="10"/>
      <c r="M824" s="10"/>
      <c r="N824" s="7"/>
      <c r="O824" s="7"/>
      <c r="P824" s="7"/>
      <c r="Q824" s="7"/>
      <c r="R824" s="7"/>
      <c r="S824" s="7"/>
      <c r="T824" s="7"/>
      <c r="U824" s="7"/>
      <c r="V824" s="7"/>
    </row>
    <row r="825" spans="1:22" ht="12.75" customHeight="1" x14ac:dyDescent="0.25">
      <c r="A825" s="10"/>
      <c r="B825" s="10"/>
      <c r="C825" s="7"/>
      <c r="D825" s="7"/>
      <c r="E825" s="7"/>
      <c r="F825" s="7"/>
      <c r="G825" s="7"/>
      <c r="H825" s="10"/>
      <c r="I825" s="10"/>
      <c r="J825" s="10"/>
      <c r="K825" s="10"/>
      <c r="L825" s="10"/>
      <c r="M825" s="10"/>
      <c r="N825" s="7"/>
      <c r="O825" s="7"/>
      <c r="P825" s="7"/>
      <c r="Q825" s="7"/>
      <c r="R825" s="7"/>
      <c r="S825" s="7"/>
      <c r="T825" s="7"/>
      <c r="U825" s="7"/>
      <c r="V825" s="7"/>
    </row>
    <row r="826" spans="1:22" ht="12.75" customHeight="1" x14ac:dyDescent="0.25">
      <c r="A826" s="10"/>
      <c r="B826" s="10"/>
      <c r="C826" s="7"/>
      <c r="D826" s="7"/>
      <c r="E826" s="7"/>
      <c r="F826" s="7"/>
      <c r="G826" s="7"/>
      <c r="H826" s="10"/>
      <c r="I826" s="10"/>
      <c r="J826" s="10"/>
      <c r="K826" s="10"/>
      <c r="L826" s="10"/>
      <c r="M826" s="10"/>
      <c r="N826" s="7"/>
      <c r="O826" s="7"/>
      <c r="P826" s="7"/>
      <c r="Q826" s="7"/>
      <c r="R826" s="7"/>
      <c r="S826" s="7"/>
      <c r="T826" s="7"/>
      <c r="U826" s="7"/>
      <c r="V826" s="7"/>
    </row>
    <row r="827" spans="1:22" ht="12.75" customHeight="1" x14ac:dyDescent="0.25">
      <c r="A827" s="10"/>
      <c r="B827" s="10"/>
      <c r="C827" s="7"/>
      <c r="D827" s="7"/>
      <c r="E827" s="7"/>
      <c r="F827" s="7"/>
      <c r="G827" s="7"/>
      <c r="H827" s="10"/>
      <c r="I827" s="10"/>
      <c r="J827" s="10"/>
      <c r="K827" s="10"/>
      <c r="L827" s="10"/>
      <c r="M827" s="10"/>
      <c r="N827" s="7"/>
      <c r="O827" s="7"/>
      <c r="P827" s="7"/>
      <c r="Q827" s="7"/>
      <c r="R827" s="7"/>
      <c r="S827" s="7"/>
      <c r="T827" s="7"/>
      <c r="U827" s="7"/>
      <c r="V827" s="7"/>
    </row>
    <row r="828" spans="1:22" ht="12.75" customHeight="1" x14ac:dyDescent="0.25">
      <c r="A828" s="10"/>
      <c r="B828" s="10"/>
      <c r="C828" s="7"/>
      <c r="D828" s="7"/>
      <c r="E828" s="7"/>
      <c r="F828" s="7"/>
      <c r="G828" s="7"/>
      <c r="H828" s="10"/>
      <c r="I828" s="10"/>
      <c r="J828" s="10"/>
      <c r="K828" s="10"/>
      <c r="L828" s="10"/>
      <c r="M828" s="10"/>
      <c r="N828" s="7"/>
      <c r="O828" s="7"/>
      <c r="P828" s="7"/>
      <c r="Q828" s="7"/>
      <c r="R828" s="7"/>
      <c r="S828" s="7"/>
      <c r="T828" s="7"/>
      <c r="U828" s="7"/>
      <c r="V828" s="7"/>
    </row>
    <row r="829" spans="1:22" ht="12.75" customHeight="1" x14ac:dyDescent="0.25">
      <c r="A829" s="10"/>
      <c r="B829" s="10"/>
      <c r="C829" s="7"/>
      <c r="D829" s="7"/>
      <c r="E829" s="7"/>
      <c r="F829" s="7"/>
      <c r="G829" s="7"/>
      <c r="H829" s="10"/>
      <c r="I829" s="10"/>
      <c r="J829" s="10"/>
      <c r="K829" s="10"/>
      <c r="L829" s="10"/>
      <c r="M829" s="10"/>
      <c r="N829" s="7"/>
      <c r="O829" s="7"/>
      <c r="P829" s="7"/>
      <c r="Q829" s="7"/>
      <c r="R829" s="7"/>
      <c r="S829" s="7"/>
      <c r="T829" s="7"/>
      <c r="U829" s="7"/>
      <c r="V829" s="7"/>
    </row>
    <row r="830" spans="1:22" ht="12.75" customHeight="1" x14ac:dyDescent="0.25">
      <c r="A830" s="10"/>
      <c r="B830" s="10"/>
      <c r="C830" s="7"/>
      <c r="D830" s="7"/>
      <c r="E830" s="7"/>
      <c r="F830" s="7"/>
      <c r="G830" s="7"/>
      <c r="H830" s="10"/>
      <c r="I830" s="10"/>
      <c r="J830" s="10"/>
      <c r="K830" s="10"/>
      <c r="L830" s="10"/>
      <c r="M830" s="10"/>
      <c r="N830" s="7"/>
      <c r="O830" s="7"/>
      <c r="P830" s="7"/>
      <c r="Q830" s="7"/>
      <c r="R830" s="7"/>
      <c r="S830" s="7"/>
      <c r="T830" s="7"/>
      <c r="U830" s="7"/>
      <c r="V830" s="7"/>
    </row>
    <row r="831" spans="1:22" ht="12.75" customHeight="1" x14ac:dyDescent="0.25">
      <c r="A831" s="10"/>
      <c r="B831" s="10"/>
      <c r="C831" s="7"/>
      <c r="D831" s="7"/>
      <c r="E831" s="7"/>
      <c r="F831" s="7"/>
      <c r="G831" s="7"/>
      <c r="H831" s="10"/>
      <c r="I831" s="10"/>
      <c r="J831" s="10"/>
      <c r="K831" s="10"/>
      <c r="L831" s="10"/>
      <c r="M831" s="10"/>
      <c r="N831" s="7"/>
      <c r="O831" s="7"/>
      <c r="P831" s="7"/>
      <c r="Q831" s="7"/>
      <c r="R831" s="7"/>
      <c r="S831" s="7"/>
      <c r="T831" s="7"/>
      <c r="U831" s="7"/>
      <c r="V831" s="7"/>
    </row>
    <row r="832" spans="1:22" ht="12.75" customHeight="1" x14ac:dyDescent="0.25">
      <c r="A832" s="10"/>
      <c r="B832" s="10"/>
      <c r="C832" s="7"/>
      <c r="D832" s="7"/>
      <c r="E832" s="7"/>
      <c r="F832" s="7"/>
      <c r="G832" s="7"/>
      <c r="H832" s="10"/>
      <c r="I832" s="10"/>
      <c r="J832" s="10"/>
      <c r="K832" s="10"/>
      <c r="L832" s="10"/>
      <c r="M832" s="10"/>
      <c r="N832" s="7"/>
      <c r="O832" s="7"/>
      <c r="P832" s="7"/>
      <c r="Q832" s="7"/>
      <c r="R832" s="7"/>
      <c r="S832" s="7"/>
      <c r="T832" s="7"/>
      <c r="U832" s="7"/>
      <c r="V832" s="7"/>
    </row>
    <row r="833" spans="1:22" ht="12.75" customHeight="1" x14ac:dyDescent="0.25">
      <c r="A833" s="10"/>
      <c r="B833" s="10"/>
      <c r="C833" s="7"/>
      <c r="D833" s="7"/>
      <c r="E833" s="7"/>
      <c r="F833" s="7"/>
      <c r="G833" s="7"/>
      <c r="H833" s="10"/>
      <c r="I833" s="10"/>
      <c r="J833" s="10"/>
      <c r="K833" s="10"/>
      <c r="L833" s="10"/>
      <c r="M833" s="10"/>
      <c r="N833" s="7"/>
      <c r="O833" s="7"/>
      <c r="P833" s="7"/>
      <c r="Q833" s="7"/>
      <c r="R833" s="7"/>
      <c r="S833" s="7"/>
      <c r="T833" s="7"/>
      <c r="U833" s="7"/>
      <c r="V833" s="7"/>
    </row>
    <row r="834" spans="1:22" ht="12.75" customHeight="1" x14ac:dyDescent="0.25">
      <c r="A834" s="10"/>
      <c r="B834" s="10"/>
      <c r="C834" s="7"/>
      <c r="D834" s="7"/>
      <c r="E834" s="7"/>
      <c r="F834" s="7"/>
      <c r="G834" s="7"/>
      <c r="H834" s="10"/>
      <c r="I834" s="10"/>
      <c r="J834" s="10"/>
      <c r="K834" s="10"/>
      <c r="L834" s="10"/>
      <c r="M834" s="10"/>
      <c r="N834" s="7"/>
      <c r="O834" s="7"/>
      <c r="P834" s="7"/>
      <c r="Q834" s="7"/>
      <c r="R834" s="7"/>
      <c r="S834" s="7"/>
      <c r="T834" s="7"/>
      <c r="U834" s="7"/>
      <c r="V834" s="7"/>
    </row>
    <row r="835" spans="1:22" ht="12.75" customHeight="1" x14ac:dyDescent="0.25">
      <c r="A835" s="10"/>
      <c r="B835" s="10"/>
      <c r="C835" s="7"/>
      <c r="D835" s="7"/>
      <c r="E835" s="7"/>
      <c r="F835" s="7"/>
      <c r="G835" s="7"/>
      <c r="H835" s="10"/>
      <c r="I835" s="10"/>
      <c r="J835" s="10"/>
      <c r="K835" s="10"/>
      <c r="L835" s="10"/>
      <c r="M835" s="10"/>
      <c r="N835" s="7"/>
      <c r="O835" s="7"/>
      <c r="P835" s="7"/>
      <c r="Q835" s="7"/>
      <c r="R835" s="7"/>
      <c r="S835" s="7"/>
      <c r="T835" s="7"/>
      <c r="U835" s="7"/>
      <c r="V835" s="7"/>
    </row>
    <row r="836" spans="1:22" ht="12.75" customHeight="1" x14ac:dyDescent="0.25">
      <c r="A836" s="10"/>
      <c r="B836" s="10"/>
      <c r="C836" s="7"/>
      <c r="D836" s="7"/>
      <c r="E836" s="7"/>
      <c r="F836" s="7"/>
      <c r="G836" s="7"/>
      <c r="H836" s="10"/>
      <c r="I836" s="10"/>
      <c r="J836" s="10"/>
      <c r="K836" s="10"/>
      <c r="L836" s="10"/>
      <c r="M836" s="10"/>
      <c r="N836" s="7"/>
      <c r="O836" s="7"/>
      <c r="P836" s="7"/>
      <c r="Q836" s="7"/>
      <c r="R836" s="7"/>
      <c r="S836" s="7"/>
      <c r="T836" s="7"/>
      <c r="U836" s="7"/>
      <c r="V836" s="7"/>
    </row>
    <row r="837" spans="1:22" ht="12.75" customHeight="1" x14ac:dyDescent="0.25">
      <c r="A837" s="10"/>
      <c r="B837" s="10"/>
      <c r="C837" s="7"/>
      <c r="D837" s="7"/>
      <c r="E837" s="7"/>
      <c r="F837" s="7"/>
      <c r="G837" s="7"/>
      <c r="H837" s="10"/>
      <c r="I837" s="10"/>
      <c r="J837" s="10"/>
      <c r="K837" s="10"/>
      <c r="L837" s="10"/>
      <c r="M837" s="10"/>
      <c r="N837" s="7"/>
      <c r="O837" s="7"/>
      <c r="P837" s="7"/>
      <c r="Q837" s="7"/>
      <c r="R837" s="7"/>
      <c r="S837" s="7"/>
      <c r="T837" s="7"/>
      <c r="U837" s="7"/>
      <c r="V837" s="7"/>
    </row>
    <row r="838" spans="1:22" ht="12.75" customHeight="1" x14ac:dyDescent="0.25">
      <c r="A838" s="10"/>
      <c r="B838" s="10"/>
      <c r="C838" s="7"/>
      <c r="D838" s="7"/>
      <c r="E838" s="7"/>
      <c r="F838" s="7"/>
      <c r="G838" s="7"/>
      <c r="H838" s="10"/>
      <c r="I838" s="10"/>
      <c r="J838" s="10"/>
      <c r="K838" s="10"/>
      <c r="L838" s="10"/>
      <c r="M838" s="10"/>
      <c r="N838" s="7"/>
      <c r="O838" s="7"/>
      <c r="P838" s="7"/>
      <c r="Q838" s="7"/>
      <c r="R838" s="7"/>
      <c r="S838" s="7"/>
      <c r="T838" s="7"/>
      <c r="U838" s="7"/>
      <c r="V838" s="7"/>
    </row>
    <row r="839" spans="1:22" ht="12.75" customHeight="1" x14ac:dyDescent="0.25">
      <c r="A839" s="10"/>
      <c r="B839" s="10"/>
      <c r="C839" s="7"/>
      <c r="D839" s="7"/>
      <c r="E839" s="7"/>
      <c r="F839" s="7"/>
      <c r="G839" s="7"/>
      <c r="H839" s="10"/>
      <c r="I839" s="10"/>
      <c r="J839" s="10"/>
      <c r="K839" s="10"/>
      <c r="L839" s="10"/>
      <c r="M839" s="10"/>
      <c r="N839" s="7"/>
      <c r="O839" s="7"/>
      <c r="P839" s="7"/>
      <c r="Q839" s="7"/>
      <c r="R839" s="7"/>
      <c r="S839" s="7"/>
      <c r="T839" s="7"/>
      <c r="U839" s="7"/>
      <c r="V839" s="7"/>
    </row>
    <row r="840" spans="1:22" ht="12.75" customHeight="1" x14ac:dyDescent="0.25">
      <c r="A840" s="10"/>
      <c r="B840" s="10"/>
      <c r="C840" s="7"/>
      <c r="D840" s="7"/>
      <c r="E840" s="7"/>
      <c r="F840" s="7"/>
      <c r="G840" s="7"/>
      <c r="H840" s="10"/>
      <c r="I840" s="10"/>
      <c r="J840" s="10"/>
      <c r="K840" s="10"/>
      <c r="L840" s="10"/>
      <c r="M840" s="10"/>
      <c r="N840" s="7"/>
      <c r="O840" s="7"/>
      <c r="P840" s="7"/>
      <c r="Q840" s="7"/>
      <c r="R840" s="7"/>
      <c r="S840" s="7"/>
      <c r="T840" s="7"/>
      <c r="U840" s="7"/>
      <c r="V840" s="7"/>
    </row>
    <row r="841" spans="1:22" ht="12.75" customHeight="1" x14ac:dyDescent="0.25">
      <c r="A841" s="10"/>
      <c r="B841" s="10"/>
      <c r="C841" s="7"/>
      <c r="D841" s="7"/>
      <c r="E841" s="7"/>
      <c r="F841" s="7"/>
      <c r="G841" s="7"/>
      <c r="H841" s="10"/>
      <c r="I841" s="10"/>
      <c r="J841" s="10"/>
      <c r="K841" s="10"/>
      <c r="L841" s="10"/>
      <c r="M841" s="10"/>
      <c r="N841" s="7"/>
      <c r="O841" s="7"/>
      <c r="P841" s="7"/>
      <c r="Q841" s="7"/>
      <c r="R841" s="7"/>
      <c r="S841" s="7"/>
      <c r="T841" s="7"/>
      <c r="U841" s="7"/>
      <c r="V841" s="7"/>
    </row>
    <row r="842" spans="1:22" ht="12.75" customHeight="1" x14ac:dyDescent="0.25">
      <c r="A842" s="10"/>
      <c r="B842" s="10"/>
      <c r="C842" s="7"/>
      <c r="D842" s="7"/>
      <c r="E842" s="7"/>
      <c r="F842" s="7"/>
      <c r="G842" s="7"/>
      <c r="H842" s="10"/>
      <c r="I842" s="10"/>
      <c r="J842" s="10"/>
      <c r="K842" s="10"/>
      <c r="L842" s="10"/>
      <c r="M842" s="10"/>
      <c r="N842" s="7"/>
      <c r="O842" s="7"/>
      <c r="P842" s="7"/>
      <c r="Q842" s="7"/>
      <c r="R842" s="7"/>
      <c r="S842" s="7"/>
      <c r="T842" s="7"/>
      <c r="U842" s="7"/>
      <c r="V842" s="7"/>
    </row>
    <row r="843" spans="1:22" ht="12.75" customHeight="1" x14ac:dyDescent="0.25">
      <c r="A843" s="10"/>
      <c r="B843" s="10"/>
      <c r="C843" s="7"/>
      <c r="D843" s="7"/>
      <c r="E843" s="7"/>
      <c r="F843" s="7"/>
      <c r="G843" s="7"/>
      <c r="H843" s="10"/>
      <c r="I843" s="10"/>
      <c r="J843" s="10"/>
      <c r="K843" s="10"/>
      <c r="L843" s="10"/>
      <c r="M843" s="10"/>
      <c r="N843" s="7"/>
      <c r="O843" s="7"/>
      <c r="P843" s="7"/>
      <c r="Q843" s="7"/>
      <c r="R843" s="7"/>
      <c r="S843" s="7"/>
      <c r="T843" s="7"/>
      <c r="U843" s="7"/>
      <c r="V843" s="7"/>
    </row>
    <row r="844" spans="1:22" ht="12.75" customHeight="1" x14ac:dyDescent="0.25">
      <c r="A844" s="10"/>
      <c r="B844" s="10"/>
      <c r="C844" s="7"/>
      <c r="D844" s="7"/>
      <c r="E844" s="7"/>
      <c r="F844" s="7"/>
      <c r="G844" s="7"/>
      <c r="H844" s="10"/>
      <c r="I844" s="10"/>
      <c r="J844" s="10"/>
      <c r="K844" s="10"/>
      <c r="L844" s="10"/>
      <c r="M844" s="10"/>
      <c r="N844" s="7"/>
      <c r="O844" s="7"/>
      <c r="P844" s="7"/>
      <c r="Q844" s="7"/>
      <c r="R844" s="7"/>
      <c r="S844" s="7"/>
      <c r="T844" s="7"/>
      <c r="U844" s="7"/>
      <c r="V844" s="7"/>
    </row>
    <row r="845" spans="1:22" ht="12.75" customHeight="1" x14ac:dyDescent="0.25">
      <c r="A845" s="10"/>
      <c r="B845" s="10"/>
      <c r="C845" s="7"/>
      <c r="D845" s="7"/>
      <c r="E845" s="7"/>
      <c r="F845" s="7"/>
      <c r="G845" s="7"/>
      <c r="H845" s="10"/>
      <c r="I845" s="10"/>
      <c r="J845" s="10"/>
      <c r="K845" s="10"/>
      <c r="L845" s="10"/>
      <c r="M845" s="10"/>
      <c r="N845" s="7"/>
      <c r="O845" s="7"/>
      <c r="P845" s="7"/>
      <c r="Q845" s="7"/>
      <c r="R845" s="7"/>
      <c r="S845" s="7"/>
      <c r="T845" s="7"/>
      <c r="U845" s="7"/>
      <c r="V845" s="7"/>
    </row>
    <row r="846" spans="1:22" ht="12.75" customHeight="1" x14ac:dyDescent="0.25">
      <c r="A846" s="10"/>
      <c r="B846" s="10"/>
      <c r="C846" s="7"/>
      <c r="D846" s="7"/>
      <c r="E846" s="7"/>
      <c r="F846" s="7"/>
      <c r="G846" s="7"/>
      <c r="H846" s="10"/>
      <c r="I846" s="10"/>
      <c r="J846" s="10"/>
      <c r="K846" s="10"/>
      <c r="L846" s="10"/>
      <c r="M846" s="10"/>
      <c r="N846" s="7"/>
      <c r="O846" s="7"/>
      <c r="P846" s="7"/>
      <c r="Q846" s="7"/>
      <c r="R846" s="7"/>
      <c r="S846" s="7"/>
      <c r="T846" s="7"/>
      <c r="U846" s="7"/>
      <c r="V846" s="7"/>
    </row>
    <row r="847" spans="1:22" ht="12.75" customHeight="1" x14ac:dyDescent="0.25">
      <c r="A847" s="10"/>
      <c r="B847" s="10"/>
      <c r="C847" s="7"/>
      <c r="D847" s="7"/>
      <c r="E847" s="7"/>
      <c r="F847" s="7"/>
      <c r="G847" s="7"/>
      <c r="H847" s="10"/>
      <c r="I847" s="10"/>
      <c r="J847" s="10"/>
      <c r="K847" s="10"/>
      <c r="L847" s="10"/>
      <c r="M847" s="10"/>
      <c r="N847" s="7"/>
      <c r="O847" s="7"/>
      <c r="P847" s="7"/>
      <c r="Q847" s="7"/>
      <c r="R847" s="7"/>
      <c r="S847" s="7"/>
      <c r="T847" s="7"/>
      <c r="U847" s="7"/>
      <c r="V847" s="7"/>
    </row>
    <row r="848" spans="1:22" ht="12.75" customHeight="1" x14ac:dyDescent="0.25">
      <c r="A848" s="10"/>
      <c r="B848" s="10"/>
      <c r="C848" s="7"/>
      <c r="D848" s="7"/>
      <c r="E848" s="7"/>
      <c r="F848" s="7"/>
      <c r="G848" s="7"/>
      <c r="H848" s="10"/>
      <c r="I848" s="10"/>
      <c r="J848" s="10"/>
      <c r="K848" s="10"/>
      <c r="L848" s="10"/>
      <c r="M848" s="10"/>
      <c r="N848" s="7"/>
      <c r="O848" s="7"/>
      <c r="P848" s="7"/>
      <c r="Q848" s="7"/>
      <c r="R848" s="7"/>
      <c r="S848" s="7"/>
      <c r="T848" s="7"/>
      <c r="U848" s="7"/>
      <c r="V848" s="7"/>
    </row>
    <row r="849" spans="1:22" ht="12.75" customHeight="1" x14ac:dyDescent="0.25">
      <c r="A849" s="10"/>
      <c r="B849" s="10"/>
      <c r="C849" s="7"/>
      <c r="D849" s="7"/>
      <c r="E849" s="7"/>
      <c r="F849" s="7"/>
      <c r="G849" s="7"/>
      <c r="H849" s="10"/>
      <c r="I849" s="10"/>
      <c r="J849" s="10"/>
      <c r="K849" s="10"/>
      <c r="L849" s="10"/>
      <c r="M849" s="10"/>
      <c r="N849" s="7"/>
      <c r="O849" s="7"/>
      <c r="P849" s="7"/>
      <c r="Q849" s="7"/>
      <c r="R849" s="7"/>
      <c r="S849" s="7"/>
      <c r="T849" s="7"/>
      <c r="U849" s="7"/>
      <c r="V849" s="7"/>
    </row>
    <row r="850" spans="1:22" ht="12.75" customHeight="1" x14ac:dyDescent="0.25">
      <c r="A850" s="10"/>
      <c r="B850" s="10"/>
      <c r="C850" s="7"/>
      <c r="D850" s="7"/>
      <c r="E850" s="7"/>
      <c r="F850" s="7"/>
      <c r="G850" s="7"/>
      <c r="H850" s="10"/>
      <c r="I850" s="10"/>
      <c r="J850" s="10"/>
      <c r="K850" s="10"/>
      <c r="L850" s="10"/>
      <c r="M850" s="10"/>
      <c r="N850" s="7"/>
      <c r="O850" s="7"/>
      <c r="P850" s="7"/>
      <c r="Q850" s="7"/>
      <c r="R850" s="7"/>
      <c r="S850" s="7"/>
      <c r="T850" s="7"/>
      <c r="U850" s="7"/>
      <c r="V850" s="7"/>
    </row>
    <row r="851" spans="1:22" ht="12.75" customHeight="1" x14ac:dyDescent="0.25">
      <c r="A851" s="10"/>
      <c r="B851" s="10"/>
      <c r="C851" s="7"/>
      <c r="D851" s="7"/>
      <c r="E851" s="7"/>
      <c r="F851" s="7"/>
      <c r="G851" s="7"/>
      <c r="H851" s="10"/>
      <c r="I851" s="10"/>
      <c r="J851" s="10"/>
      <c r="K851" s="10"/>
      <c r="L851" s="10"/>
      <c r="M851" s="10"/>
      <c r="N851" s="7"/>
      <c r="O851" s="7"/>
      <c r="P851" s="7"/>
      <c r="Q851" s="7"/>
      <c r="R851" s="7"/>
      <c r="S851" s="7"/>
      <c r="T851" s="7"/>
      <c r="U851" s="7"/>
      <c r="V851" s="7"/>
    </row>
    <row r="852" spans="1:22" ht="12.75" customHeight="1" x14ac:dyDescent="0.25">
      <c r="A852" s="10"/>
      <c r="B852" s="10"/>
      <c r="C852" s="7"/>
      <c r="D852" s="7"/>
      <c r="E852" s="7"/>
      <c r="F852" s="7"/>
      <c r="G852" s="7"/>
      <c r="H852" s="10"/>
      <c r="I852" s="10"/>
      <c r="J852" s="10"/>
      <c r="K852" s="10"/>
      <c r="L852" s="10"/>
      <c r="M852" s="10"/>
      <c r="N852" s="7"/>
      <c r="O852" s="7"/>
      <c r="P852" s="7"/>
      <c r="Q852" s="7"/>
      <c r="R852" s="7"/>
      <c r="S852" s="7"/>
      <c r="T852" s="7"/>
      <c r="U852" s="7"/>
      <c r="V852" s="7"/>
    </row>
    <row r="853" spans="1:22" ht="12.75" customHeight="1" x14ac:dyDescent="0.25">
      <c r="A853" s="10"/>
      <c r="B853" s="10"/>
      <c r="C853" s="7"/>
      <c r="D853" s="7"/>
      <c r="E853" s="7"/>
      <c r="F853" s="7"/>
      <c r="G853" s="7"/>
      <c r="H853" s="10"/>
      <c r="I853" s="10"/>
      <c r="J853" s="10"/>
      <c r="K853" s="10"/>
      <c r="L853" s="10"/>
      <c r="M853" s="10"/>
      <c r="N853" s="7"/>
      <c r="O853" s="7"/>
      <c r="P853" s="7"/>
      <c r="Q853" s="7"/>
      <c r="R853" s="7"/>
      <c r="S853" s="7"/>
      <c r="T853" s="7"/>
      <c r="U853" s="7"/>
      <c r="V853" s="7"/>
    </row>
    <row r="854" spans="1:22" ht="12.75" customHeight="1" x14ac:dyDescent="0.25">
      <c r="A854" s="10"/>
      <c r="B854" s="10"/>
      <c r="C854" s="7"/>
      <c r="D854" s="7"/>
      <c r="E854" s="7"/>
      <c r="F854" s="7"/>
      <c r="G854" s="7"/>
      <c r="H854" s="10"/>
      <c r="I854" s="10"/>
      <c r="J854" s="10"/>
      <c r="K854" s="10"/>
      <c r="L854" s="10"/>
      <c r="M854" s="10"/>
      <c r="N854" s="7"/>
      <c r="O854" s="7"/>
      <c r="P854" s="7"/>
      <c r="Q854" s="7"/>
      <c r="R854" s="7"/>
      <c r="S854" s="7"/>
      <c r="T854" s="7"/>
      <c r="U854" s="7"/>
      <c r="V854" s="7"/>
    </row>
    <row r="855" spans="1:22" ht="12.75" customHeight="1" x14ac:dyDescent="0.25">
      <c r="A855" s="10"/>
      <c r="B855" s="10"/>
      <c r="C855" s="7"/>
      <c r="D855" s="7"/>
      <c r="E855" s="7"/>
      <c r="F855" s="7"/>
      <c r="G855" s="7"/>
      <c r="H855" s="10"/>
      <c r="I855" s="10"/>
      <c r="J855" s="10"/>
      <c r="K855" s="10"/>
      <c r="L855" s="10"/>
      <c r="M855" s="10"/>
      <c r="N855" s="7"/>
      <c r="O855" s="7"/>
      <c r="P855" s="7"/>
      <c r="Q855" s="7"/>
      <c r="R855" s="7"/>
      <c r="S855" s="7"/>
      <c r="T855" s="7"/>
      <c r="U855" s="7"/>
      <c r="V855" s="7"/>
    </row>
    <row r="856" spans="1:22" ht="12.75" customHeight="1" x14ac:dyDescent="0.25">
      <c r="A856" s="10"/>
      <c r="B856" s="10"/>
      <c r="C856" s="7"/>
      <c r="D856" s="7"/>
      <c r="E856" s="7"/>
      <c r="F856" s="7"/>
      <c r="G856" s="7"/>
      <c r="H856" s="10"/>
      <c r="I856" s="10"/>
      <c r="J856" s="10"/>
      <c r="K856" s="10"/>
      <c r="L856" s="10"/>
      <c r="M856" s="10"/>
      <c r="N856" s="7"/>
      <c r="O856" s="7"/>
      <c r="P856" s="7"/>
      <c r="Q856" s="7"/>
      <c r="R856" s="7"/>
      <c r="S856" s="7"/>
      <c r="T856" s="7"/>
      <c r="U856" s="7"/>
      <c r="V856" s="7"/>
    </row>
    <row r="857" spans="1:22" ht="12.75" customHeight="1" x14ac:dyDescent="0.25">
      <c r="A857" s="10"/>
      <c r="B857" s="10"/>
      <c r="C857" s="7"/>
      <c r="D857" s="7"/>
      <c r="E857" s="7"/>
      <c r="F857" s="7"/>
      <c r="G857" s="7"/>
      <c r="H857" s="10"/>
      <c r="I857" s="10"/>
      <c r="J857" s="10"/>
      <c r="K857" s="10"/>
      <c r="L857" s="10"/>
      <c r="M857" s="10"/>
      <c r="N857" s="7"/>
      <c r="O857" s="7"/>
      <c r="P857" s="7"/>
      <c r="Q857" s="7"/>
      <c r="R857" s="7"/>
      <c r="S857" s="7"/>
      <c r="T857" s="7"/>
      <c r="U857" s="7"/>
      <c r="V857" s="7"/>
    </row>
    <row r="858" spans="1:22" ht="12.75" customHeight="1" x14ac:dyDescent="0.25">
      <c r="A858" s="10"/>
      <c r="B858" s="10"/>
      <c r="C858" s="7"/>
      <c r="D858" s="7"/>
      <c r="E858" s="7"/>
      <c r="F858" s="7"/>
      <c r="G858" s="7"/>
      <c r="H858" s="10"/>
      <c r="I858" s="10"/>
      <c r="J858" s="10"/>
      <c r="K858" s="10"/>
      <c r="L858" s="10"/>
      <c r="M858" s="10"/>
      <c r="N858" s="7"/>
      <c r="O858" s="7"/>
      <c r="P858" s="7"/>
      <c r="Q858" s="7"/>
      <c r="R858" s="7"/>
      <c r="S858" s="7"/>
      <c r="T858" s="7"/>
      <c r="U858" s="7"/>
      <c r="V858" s="7"/>
    </row>
    <row r="859" spans="1:22" ht="12.75" customHeight="1" x14ac:dyDescent="0.25">
      <c r="A859" s="10"/>
      <c r="B859" s="10"/>
      <c r="C859" s="7"/>
      <c r="D859" s="7"/>
      <c r="E859" s="7"/>
      <c r="F859" s="7"/>
      <c r="G859" s="7"/>
      <c r="H859" s="10"/>
      <c r="I859" s="10"/>
      <c r="J859" s="10"/>
      <c r="K859" s="10"/>
      <c r="L859" s="10"/>
      <c r="M859" s="10"/>
      <c r="N859" s="7"/>
      <c r="O859" s="7"/>
      <c r="P859" s="7"/>
      <c r="Q859" s="7"/>
      <c r="R859" s="7"/>
      <c r="S859" s="7"/>
      <c r="T859" s="7"/>
      <c r="U859" s="7"/>
      <c r="V859" s="7"/>
    </row>
    <row r="860" spans="1:22" ht="12.75" customHeight="1" x14ac:dyDescent="0.25">
      <c r="A860" s="10"/>
      <c r="B860" s="10"/>
      <c r="C860" s="7"/>
      <c r="D860" s="7"/>
      <c r="E860" s="7"/>
      <c r="F860" s="7"/>
      <c r="G860" s="7"/>
      <c r="H860" s="10"/>
      <c r="I860" s="10"/>
      <c r="J860" s="10"/>
      <c r="K860" s="10"/>
      <c r="L860" s="10"/>
      <c r="M860" s="10"/>
      <c r="N860" s="7"/>
      <c r="O860" s="7"/>
      <c r="P860" s="7"/>
      <c r="Q860" s="7"/>
      <c r="R860" s="7"/>
      <c r="S860" s="7"/>
      <c r="T860" s="7"/>
      <c r="U860" s="7"/>
      <c r="V860" s="7"/>
    </row>
    <row r="861" spans="1:22" ht="12.75" customHeight="1" x14ac:dyDescent="0.25">
      <c r="A861" s="10"/>
      <c r="B861" s="10"/>
      <c r="C861" s="7"/>
      <c r="D861" s="7"/>
      <c r="E861" s="7"/>
      <c r="F861" s="7"/>
      <c r="G861" s="7"/>
      <c r="H861" s="10"/>
      <c r="I861" s="10"/>
      <c r="J861" s="10"/>
      <c r="K861" s="10"/>
      <c r="L861" s="10"/>
      <c r="M861" s="10"/>
      <c r="N861" s="7"/>
      <c r="O861" s="7"/>
      <c r="P861" s="7"/>
      <c r="Q861" s="7"/>
      <c r="R861" s="7"/>
      <c r="S861" s="7"/>
      <c r="T861" s="7"/>
      <c r="U861" s="7"/>
      <c r="V861" s="7"/>
    </row>
    <row r="862" spans="1:22" ht="12.75" customHeight="1" x14ac:dyDescent="0.25">
      <c r="A862" s="10"/>
      <c r="B862" s="10"/>
      <c r="C862" s="7"/>
      <c r="D862" s="7"/>
      <c r="E862" s="7"/>
      <c r="F862" s="7"/>
      <c r="G862" s="7"/>
      <c r="H862" s="10"/>
      <c r="I862" s="10"/>
      <c r="J862" s="10"/>
      <c r="K862" s="10"/>
      <c r="L862" s="10"/>
      <c r="M862" s="10"/>
      <c r="N862" s="7"/>
      <c r="O862" s="7"/>
      <c r="P862" s="7"/>
      <c r="Q862" s="7"/>
      <c r="R862" s="7"/>
      <c r="S862" s="7"/>
      <c r="T862" s="7"/>
      <c r="U862" s="7"/>
      <c r="V862" s="7"/>
    </row>
    <row r="863" spans="1:22" ht="12.75" customHeight="1" x14ac:dyDescent="0.25">
      <c r="A863" s="10"/>
      <c r="B863" s="10"/>
      <c r="C863" s="7"/>
      <c r="D863" s="7"/>
      <c r="E863" s="7"/>
      <c r="F863" s="7"/>
      <c r="G863" s="7"/>
      <c r="H863" s="10"/>
      <c r="I863" s="10"/>
      <c r="J863" s="10"/>
      <c r="K863" s="10"/>
      <c r="L863" s="10"/>
      <c r="M863" s="10"/>
      <c r="N863" s="7"/>
      <c r="O863" s="7"/>
      <c r="P863" s="7"/>
      <c r="Q863" s="7"/>
      <c r="R863" s="7"/>
      <c r="S863" s="7"/>
      <c r="T863" s="7"/>
      <c r="U863" s="7"/>
      <c r="V863" s="7"/>
    </row>
    <row r="864" spans="1:22" ht="12.75" customHeight="1" x14ac:dyDescent="0.25">
      <c r="A864" s="10"/>
      <c r="B864" s="10"/>
      <c r="C864" s="7"/>
      <c r="D864" s="7"/>
      <c r="E864" s="7"/>
      <c r="F864" s="7"/>
      <c r="G864" s="7"/>
      <c r="H864" s="10"/>
      <c r="I864" s="10"/>
      <c r="J864" s="10"/>
      <c r="K864" s="10"/>
      <c r="L864" s="10"/>
      <c r="M864" s="10"/>
      <c r="N864" s="7"/>
      <c r="O864" s="7"/>
      <c r="P864" s="7"/>
      <c r="Q864" s="7"/>
      <c r="R864" s="7"/>
      <c r="S864" s="7"/>
      <c r="T864" s="7"/>
      <c r="U864" s="7"/>
      <c r="V864" s="7"/>
    </row>
    <row r="865" spans="1:22" ht="12.75" customHeight="1" x14ac:dyDescent="0.25">
      <c r="A865" s="10"/>
      <c r="B865" s="10"/>
      <c r="C865" s="7"/>
      <c r="D865" s="7"/>
      <c r="E865" s="7"/>
      <c r="F865" s="7"/>
      <c r="G865" s="7"/>
      <c r="H865" s="10"/>
      <c r="I865" s="10"/>
      <c r="J865" s="10"/>
      <c r="K865" s="10"/>
      <c r="L865" s="10"/>
      <c r="M865" s="10"/>
      <c r="N865" s="7"/>
      <c r="O865" s="7"/>
      <c r="P865" s="7"/>
      <c r="Q865" s="7"/>
      <c r="R865" s="7"/>
      <c r="S865" s="7"/>
      <c r="T865" s="7"/>
      <c r="U865" s="7"/>
      <c r="V865" s="7"/>
    </row>
    <row r="866" spans="1:22" ht="12.75" customHeight="1" x14ac:dyDescent="0.25">
      <c r="A866" s="10"/>
      <c r="B866" s="10"/>
      <c r="C866" s="7"/>
      <c r="D866" s="7"/>
      <c r="E866" s="7"/>
      <c r="F866" s="7"/>
      <c r="G866" s="7"/>
      <c r="H866" s="10"/>
      <c r="I866" s="10"/>
      <c r="J866" s="10"/>
      <c r="K866" s="10"/>
      <c r="L866" s="10"/>
      <c r="M866" s="10"/>
      <c r="N866" s="7"/>
      <c r="O866" s="7"/>
      <c r="P866" s="7"/>
      <c r="Q866" s="7"/>
      <c r="R866" s="7"/>
      <c r="S866" s="7"/>
      <c r="T866" s="7"/>
      <c r="U866" s="7"/>
      <c r="V866" s="7"/>
    </row>
    <row r="867" spans="1:22" ht="12.75" customHeight="1" x14ac:dyDescent="0.25">
      <c r="A867" s="10"/>
      <c r="B867" s="10"/>
      <c r="C867" s="7"/>
      <c r="D867" s="7"/>
      <c r="E867" s="7"/>
      <c r="F867" s="7"/>
      <c r="G867" s="7"/>
      <c r="H867" s="10"/>
      <c r="I867" s="10"/>
      <c r="J867" s="10"/>
      <c r="K867" s="10"/>
      <c r="L867" s="10"/>
      <c r="M867" s="10"/>
      <c r="N867" s="7"/>
      <c r="O867" s="7"/>
      <c r="P867" s="7"/>
      <c r="Q867" s="7"/>
      <c r="R867" s="7"/>
      <c r="S867" s="7"/>
      <c r="T867" s="7"/>
      <c r="U867" s="7"/>
      <c r="V867" s="7"/>
    </row>
    <row r="868" spans="1:22" ht="12.75" customHeight="1" x14ac:dyDescent="0.25">
      <c r="A868" s="10"/>
      <c r="B868" s="10"/>
      <c r="C868" s="7"/>
      <c r="D868" s="7"/>
      <c r="E868" s="7"/>
      <c r="F868" s="7"/>
      <c r="G868" s="7"/>
      <c r="H868" s="10"/>
      <c r="I868" s="10"/>
      <c r="J868" s="10"/>
      <c r="K868" s="10"/>
      <c r="L868" s="10"/>
      <c r="M868" s="10"/>
      <c r="N868" s="7"/>
      <c r="O868" s="7"/>
      <c r="P868" s="7"/>
      <c r="Q868" s="7"/>
      <c r="R868" s="7"/>
      <c r="S868" s="7"/>
      <c r="T868" s="7"/>
      <c r="U868" s="7"/>
      <c r="V868" s="7"/>
    </row>
    <row r="869" spans="1:22" ht="12.75" customHeight="1" x14ac:dyDescent="0.25">
      <c r="A869" s="10"/>
      <c r="B869" s="10"/>
      <c r="C869" s="7"/>
      <c r="D869" s="7"/>
      <c r="E869" s="7"/>
      <c r="F869" s="7"/>
      <c r="G869" s="7"/>
      <c r="H869" s="10"/>
      <c r="I869" s="10"/>
      <c r="J869" s="10"/>
      <c r="K869" s="10"/>
      <c r="L869" s="10"/>
      <c r="M869" s="10"/>
      <c r="N869" s="7"/>
      <c r="O869" s="7"/>
      <c r="P869" s="7"/>
      <c r="Q869" s="7"/>
      <c r="R869" s="7"/>
      <c r="S869" s="7"/>
      <c r="T869" s="7"/>
      <c r="U869" s="7"/>
      <c r="V869" s="7"/>
    </row>
    <row r="870" spans="1:22" ht="12.75" customHeight="1" x14ac:dyDescent="0.25">
      <c r="A870" s="10"/>
      <c r="B870" s="10"/>
      <c r="C870" s="7"/>
      <c r="D870" s="7"/>
      <c r="E870" s="7"/>
      <c r="F870" s="7"/>
      <c r="G870" s="7"/>
      <c r="H870" s="10"/>
      <c r="I870" s="10"/>
      <c r="J870" s="10"/>
      <c r="K870" s="10"/>
      <c r="L870" s="10"/>
      <c r="M870" s="10"/>
      <c r="N870" s="7"/>
      <c r="O870" s="7"/>
      <c r="P870" s="7"/>
      <c r="Q870" s="7"/>
      <c r="R870" s="7"/>
      <c r="S870" s="7"/>
      <c r="T870" s="7"/>
      <c r="U870" s="7"/>
      <c r="V870" s="7"/>
    </row>
    <row r="871" spans="1:22" ht="12.75" customHeight="1" x14ac:dyDescent="0.25">
      <c r="A871" s="10"/>
      <c r="B871" s="10"/>
      <c r="C871" s="7"/>
      <c r="D871" s="7"/>
      <c r="E871" s="7"/>
      <c r="F871" s="7"/>
      <c r="G871" s="7"/>
      <c r="H871" s="10"/>
      <c r="I871" s="10"/>
      <c r="J871" s="10"/>
      <c r="K871" s="10"/>
      <c r="L871" s="10"/>
      <c r="M871" s="10"/>
      <c r="N871" s="7"/>
      <c r="O871" s="7"/>
      <c r="P871" s="7"/>
      <c r="Q871" s="7"/>
      <c r="R871" s="7"/>
      <c r="S871" s="7"/>
      <c r="T871" s="7"/>
      <c r="U871" s="7"/>
      <c r="V871" s="7"/>
    </row>
    <row r="872" spans="1:22" ht="12.75" customHeight="1" x14ac:dyDescent="0.25">
      <c r="A872" s="10"/>
      <c r="B872" s="10"/>
      <c r="C872" s="7"/>
      <c r="D872" s="7"/>
      <c r="E872" s="7"/>
      <c r="F872" s="7"/>
      <c r="G872" s="7"/>
      <c r="H872" s="10"/>
      <c r="I872" s="10"/>
      <c r="J872" s="10"/>
      <c r="K872" s="10"/>
      <c r="L872" s="10"/>
      <c r="M872" s="10"/>
      <c r="N872" s="7"/>
      <c r="O872" s="7"/>
      <c r="P872" s="7"/>
      <c r="Q872" s="7"/>
      <c r="R872" s="7"/>
      <c r="S872" s="7"/>
      <c r="T872" s="7"/>
      <c r="U872" s="7"/>
      <c r="V872" s="7"/>
    </row>
    <row r="873" spans="1:22" ht="12.75" customHeight="1" x14ac:dyDescent="0.25">
      <c r="A873" s="10"/>
      <c r="B873" s="10"/>
      <c r="C873" s="7"/>
      <c r="D873" s="7"/>
      <c r="E873" s="7"/>
      <c r="F873" s="7"/>
      <c r="G873" s="7"/>
      <c r="H873" s="10"/>
      <c r="I873" s="10"/>
      <c r="J873" s="10"/>
      <c r="K873" s="10"/>
      <c r="L873" s="10"/>
      <c r="M873" s="10"/>
      <c r="N873" s="7"/>
      <c r="O873" s="7"/>
      <c r="P873" s="7"/>
      <c r="Q873" s="7"/>
      <c r="R873" s="7"/>
      <c r="S873" s="7"/>
      <c r="T873" s="7"/>
      <c r="U873" s="7"/>
      <c r="V873" s="7"/>
    </row>
    <row r="874" spans="1:22" ht="12.75" customHeight="1" x14ac:dyDescent="0.25">
      <c r="A874" s="10"/>
      <c r="B874" s="10"/>
      <c r="C874" s="7"/>
      <c r="D874" s="7"/>
      <c r="E874" s="7"/>
      <c r="F874" s="7"/>
      <c r="G874" s="7"/>
      <c r="H874" s="10"/>
      <c r="I874" s="10"/>
      <c r="J874" s="10"/>
      <c r="K874" s="10"/>
      <c r="L874" s="10"/>
      <c r="M874" s="10"/>
      <c r="N874" s="7"/>
      <c r="O874" s="7"/>
      <c r="P874" s="7"/>
      <c r="Q874" s="7"/>
      <c r="R874" s="7"/>
      <c r="S874" s="7"/>
      <c r="T874" s="7"/>
      <c r="U874" s="7"/>
      <c r="V874" s="7"/>
    </row>
    <row r="875" spans="1:22" ht="12.75" customHeight="1" x14ac:dyDescent="0.25">
      <c r="A875" s="10"/>
      <c r="B875" s="10"/>
      <c r="C875" s="7"/>
      <c r="D875" s="7"/>
      <c r="E875" s="7"/>
      <c r="F875" s="7"/>
      <c r="G875" s="7"/>
      <c r="H875" s="10"/>
      <c r="I875" s="10"/>
      <c r="J875" s="10"/>
      <c r="K875" s="10"/>
      <c r="L875" s="10"/>
      <c r="M875" s="10"/>
      <c r="N875" s="7"/>
      <c r="O875" s="7"/>
      <c r="P875" s="7"/>
      <c r="Q875" s="7"/>
      <c r="R875" s="7"/>
      <c r="S875" s="7"/>
      <c r="T875" s="7"/>
      <c r="U875" s="7"/>
      <c r="V875" s="7"/>
    </row>
    <row r="876" spans="1:22" ht="12.75" customHeight="1" x14ac:dyDescent="0.25">
      <c r="A876" s="10"/>
      <c r="B876" s="10"/>
      <c r="C876" s="7"/>
      <c r="D876" s="7"/>
      <c r="E876" s="7"/>
      <c r="F876" s="7"/>
      <c r="G876" s="7"/>
      <c r="H876" s="10"/>
      <c r="I876" s="10"/>
      <c r="J876" s="10"/>
      <c r="K876" s="10"/>
      <c r="L876" s="10"/>
      <c r="M876" s="10"/>
      <c r="N876" s="7"/>
      <c r="O876" s="7"/>
      <c r="P876" s="7"/>
      <c r="Q876" s="7"/>
      <c r="R876" s="7"/>
      <c r="S876" s="7"/>
      <c r="T876" s="7"/>
      <c r="U876" s="7"/>
      <c r="V876" s="7"/>
    </row>
    <row r="877" spans="1:22" ht="12.75" customHeight="1" x14ac:dyDescent="0.25">
      <c r="A877" s="10"/>
      <c r="B877" s="10"/>
      <c r="C877" s="7"/>
      <c r="D877" s="7"/>
      <c r="E877" s="7"/>
      <c r="F877" s="7"/>
      <c r="G877" s="7"/>
      <c r="H877" s="10"/>
      <c r="I877" s="10"/>
      <c r="J877" s="10"/>
      <c r="K877" s="10"/>
      <c r="L877" s="10"/>
      <c r="M877" s="10"/>
      <c r="N877" s="7"/>
      <c r="O877" s="7"/>
      <c r="P877" s="7"/>
      <c r="Q877" s="7"/>
      <c r="R877" s="7"/>
      <c r="S877" s="7"/>
      <c r="T877" s="7"/>
      <c r="U877" s="7"/>
      <c r="V877" s="7"/>
    </row>
    <row r="878" spans="1:22" ht="12.75" customHeight="1" x14ac:dyDescent="0.25">
      <c r="A878" s="10"/>
      <c r="B878" s="10"/>
      <c r="C878" s="7"/>
      <c r="D878" s="7"/>
      <c r="E878" s="7"/>
      <c r="F878" s="7"/>
      <c r="G878" s="7"/>
      <c r="H878" s="10"/>
      <c r="I878" s="10"/>
      <c r="J878" s="10"/>
      <c r="K878" s="10"/>
      <c r="L878" s="10"/>
      <c r="M878" s="10"/>
      <c r="N878" s="7"/>
      <c r="O878" s="7"/>
      <c r="P878" s="7"/>
      <c r="Q878" s="7"/>
      <c r="R878" s="7"/>
      <c r="S878" s="7"/>
      <c r="T878" s="7"/>
      <c r="U878" s="7"/>
      <c r="V878" s="7"/>
    </row>
    <row r="879" spans="1:22" ht="12.75" customHeight="1" x14ac:dyDescent="0.25">
      <c r="A879" s="10"/>
      <c r="B879" s="10"/>
      <c r="C879" s="7"/>
      <c r="D879" s="7"/>
      <c r="E879" s="7"/>
      <c r="F879" s="7"/>
      <c r="G879" s="7"/>
      <c r="H879" s="10"/>
      <c r="I879" s="10"/>
      <c r="J879" s="10"/>
      <c r="K879" s="10"/>
      <c r="L879" s="10"/>
      <c r="M879" s="10"/>
      <c r="N879" s="7"/>
      <c r="O879" s="7"/>
      <c r="P879" s="7"/>
      <c r="Q879" s="7"/>
      <c r="R879" s="7"/>
      <c r="S879" s="7"/>
      <c r="T879" s="7"/>
      <c r="U879" s="7"/>
      <c r="V879" s="7"/>
    </row>
    <row r="880" spans="1:22" ht="12.75" customHeight="1" x14ac:dyDescent="0.25">
      <c r="A880" s="10"/>
      <c r="B880" s="10"/>
      <c r="C880" s="7"/>
      <c r="D880" s="7"/>
      <c r="E880" s="7"/>
      <c r="F880" s="7"/>
      <c r="G880" s="7"/>
      <c r="H880" s="10"/>
      <c r="I880" s="10"/>
      <c r="J880" s="10"/>
      <c r="K880" s="10"/>
      <c r="L880" s="10"/>
      <c r="M880" s="10"/>
      <c r="N880" s="7"/>
      <c r="O880" s="7"/>
      <c r="P880" s="7"/>
      <c r="Q880" s="7"/>
      <c r="R880" s="7"/>
      <c r="S880" s="7"/>
      <c r="T880" s="7"/>
      <c r="U880" s="7"/>
      <c r="V880" s="7"/>
    </row>
    <row r="881" spans="1:22" ht="12.75" customHeight="1" x14ac:dyDescent="0.25">
      <c r="A881" s="10"/>
      <c r="B881" s="10"/>
      <c r="C881" s="7"/>
      <c r="D881" s="7"/>
      <c r="E881" s="7"/>
      <c r="F881" s="7"/>
      <c r="G881" s="7"/>
      <c r="H881" s="10"/>
      <c r="I881" s="10"/>
      <c r="J881" s="10"/>
      <c r="K881" s="10"/>
      <c r="L881" s="10"/>
      <c r="M881" s="10"/>
      <c r="N881" s="7"/>
      <c r="O881" s="7"/>
      <c r="P881" s="7"/>
      <c r="Q881" s="7"/>
      <c r="R881" s="7"/>
      <c r="S881" s="7"/>
      <c r="T881" s="7"/>
      <c r="U881" s="7"/>
      <c r="V881" s="7"/>
    </row>
    <row r="882" spans="1:22" ht="12.75" customHeight="1" x14ac:dyDescent="0.25">
      <c r="A882" s="10"/>
      <c r="B882" s="10"/>
      <c r="C882" s="7"/>
      <c r="D882" s="7"/>
      <c r="E882" s="7"/>
      <c r="F882" s="7"/>
      <c r="G882" s="7"/>
      <c r="H882" s="10"/>
      <c r="I882" s="10"/>
      <c r="J882" s="10"/>
      <c r="K882" s="10"/>
      <c r="L882" s="10"/>
      <c r="M882" s="10"/>
      <c r="N882" s="7"/>
      <c r="O882" s="7"/>
      <c r="P882" s="7"/>
      <c r="Q882" s="7"/>
      <c r="R882" s="7"/>
      <c r="S882" s="7"/>
      <c r="T882" s="7"/>
      <c r="U882" s="7"/>
      <c r="V882" s="7"/>
    </row>
    <row r="883" spans="1:22" ht="12.75" customHeight="1" x14ac:dyDescent="0.25">
      <c r="A883" s="10"/>
      <c r="B883" s="10"/>
      <c r="C883" s="7"/>
      <c r="D883" s="7"/>
      <c r="E883" s="7"/>
      <c r="F883" s="7"/>
      <c r="G883" s="7"/>
      <c r="H883" s="10"/>
      <c r="I883" s="10"/>
      <c r="J883" s="10"/>
      <c r="K883" s="10"/>
      <c r="L883" s="10"/>
      <c r="M883" s="10"/>
      <c r="N883" s="7"/>
      <c r="O883" s="7"/>
      <c r="P883" s="7"/>
      <c r="Q883" s="7"/>
      <c r="R883" s="7"/>
      <c r="S883" s="7"/>
      <c r="T883" s="7"/>
      <c r="U883" s="7"/>
      <c r="V883" s="7"/>
    </row>
    <row r="884" spans="1:22" ht="12.75" customHeight="1" x14ac:dyDescent="0.25">
      <c r="A884" s="10"/>
      <c r="B884" s="10"/>
      <c r="C884" s="7"/>
      <c r="D884" s="7"/>
      <c r="E884" s="7"/>
      <c r="F884" s="7"/>
      <c r="G884" s="7"/>
      <c r="H884" s="10"/>
      <c r="I884" s="10"/>
      <c r="J884" s="10"/>
      <c r="K884" s="10"/>
      <c r="L884" s="10"/>
      <c r="M884" s="10"/>
      <c r="N884" s="7"/>
      <c r="O884" s="7"/>
      <c r="P884" s="7"/>
      <c r="Q884" s="7"/>
      <c r="R884" s="7"/>
      <c r="S884" s="7"/>
      <c r="T884" s="7"/>
      <c r="U884" s="7"/>
      <c r="V884" s="7"/>
    </row>
    <row r="885" spans="1:22" ht="12.75" customHeight="1" x14ac:dyDescent="0.25">
      <c r="A885" s="10"/>
      <c r="B885" s="10"/>
      <c r="C885" s="7"/>
      <c r="D885" s="7"/>
      <c r="E885" s="7"/>
      <c r="F885" s="7"/>
      <c r="G885" s="7"/>
      <c r="H885" s="10"/>
      <c r="I885" s="10"/>
      <c r="J885" s="10"/>
      <c r="K885" s="10"/>
      <c r="L885" s="10"/>
      <c r="M885" s="10"/>
      <c r="N885" s="7"/>
      <c r="O885" s="7"/>
      <c r="P885" s="7"/>
      <c r="Q885" s="7"/>
      <c r="R885" s="7"/>
      <c r="S885" s="7"/>
      <c r="T885" s="7"/>
      <c r="U885" s="7"/>
      <c r="V885" s="7"/>
    </row>
    <row r="886" spans="1:22" ht="12.75" customHeight="1" x14ac:dyDescent="0.25">
      <c r="A886" s="10"/>
      <c r="B886" s="10"/>
      <c r="C886" s="7"/>
      <c r="D886" s="7"/>
      <c r="E886" s="7"/>
      <c r="F886" s="7"/>
      <c r="G886" s="7"/>
      <c r="H886" s="10"/>
      <c r="I886" s="10"/>
      <c r="J886" s="10"/>
      <c r="K886" s="10"/>
      <c r="L886" s="10"/>
      <c r="M886" s="10"/>
      <c r="N886" s="7"/>
      <c r="O886" s="7"/>
      <c r="P886" s="7"/>
      <c r="Q886" s="7"/>
      <c r="R886" s="7"/>
      <c r="S886" s="7"/>
      <c r="T886" s="7"/>
      <c r="U886" s="7"/>
      <c r="V886" s="7"/>
    </row>
    <row r="887" spans="1:22" ht="12.75" customHeight="1" x14ac:dyDescent="0.25">
      <c r="A887" s="10"/>
      <c r="B887" s="10"/>
      <c r="C887" s="7"/>
      <c r="D887" s="7"/>
      <c r="E887" s="7"/>
      <c r="F887" s="7"/>
      <c r="G887" s="7"/>
      <c r="H887" s="10"/>
      <c r="I887" s="10"/>
      <c r="J887" s="10"/>
      <c r="K887" s="10"/>
      <c r="L887" s="10"/>
      <c r="M887" s="10"/>
      <c r="N887" s="7"/>
      <c r="O887" s="7"/>
      <c r="P887" s="7"/>
      <c r="Q887" s="7"/>
      <c r="R887" s="7"/>
      <c r="S887" s="7"/>
      <c r="T887" s="7"/>
      <c r="U887" s="7"/>
      <c r="V887" s="7"/>
    </row>
    <row r="888" spans="1:22" ht="12.75" customHeight="1" x14ac:dyDescent="0.25">
      <c r="A888" s="10"/>
      <c r="B888" s="10"/>
      <c r="C888" s="7"/>
      <c r="D888" s="7"/>
      <c r="E888" s="7"/>
      <c r="F888" s="7"/>
      <c r="G888" s="7"/>
      <c r="H888" s="10"/>
      <c r="I888" s="10"/>
      <c r="J888" s="10"/>
      <c r="K888" s="10"/>
      <c r="L888" s="10"/>
      <c r="M888" s="10"/>
      <c r="N888" s="7"/>
      <c r="O888" s="7"/>
      <c r="P888" s="7"/>
      <c r="Q888" s="7"/>
      <c r="R888" s="7"/>
      <c r="S888" s="7"/>
      <c r="T888" s="7"/>
      <c r="U888" s="7"/>
      <c r="V888" s="7"/>
    </row>
    <row r="889" spans="1:22" ht="12.75" customHeight="1" x14ac:dyDescent="0.25">
      <c r="A889" s="10"/>
      <c r="B889" s="10"/>
      <c r="C889" s="7"/>
      <c r="D889" s="7"/>
      <c r="E889" s="7"/>
      <c r="F889" s="7"/>
      <c r="G889" s="7"/>
      <c r="H889" s="10"/>
      <c r="I889" s="10"/>
      <c r="J889" s="10"/>
      <c r="K889" s="10"/>
      <c r="L889" s="10"/>
      <c r="M889" s="10"/>
      <c r="N889" s="7"/>
      <c r="O889" s="7"/>
      <c r="P889" s="7"/>
      <c r="Q889" s="7"/>
      <c r="R889" s="7"/>
      <c r="S889" s="7"/>
      <c r="T889" s="7"/>
      <c r="U889" s="7"/>
      <c r="V889" s="7"/>
    </row>
    <row r="890" spans="1:22" ht="12.75" customHeight="1" x14ac:dyDescent="0.25">
      <c r="A890" s="10"/>
      <c r="B890" s="10"/>
      <c r="C890" s="7"/>
      <c r="D890" s="7"/>
      <c r="E890" s="7"/>
      <c r="F890" s="7"/>
      <c r="G890" s="7"/>
      <c r="H890" s="10"/>
      <c r="I890" s="10"/>
      <c r="J890" s="10"/>
      <c r="K890" s="10"/>
      <c r="L890" s="10"/>
      <c r="M890" s="10"/>
      <c r="N890" s="7"/>
      <c r="O890" s="7"/>
      <c r="P890" s="7"/>
      <c r="Q890" s="7"/>
      <c r="R890" s="7"/>
      <c r="S890" s="7"/>
      <c r="T890" s="7"/>
      <c r="U890" s="7"/>
      <c r="V890" s="7"/>
    </row>
    <row r="891" spans="1:22" ht="12.75" customHeight="1" x14ac:dyDescent="0.25">
      <c r="A891" s="10"/>
      <c r="B891" s="10"/>
      <c r="C891" s="7"/>
      <c r="D891" s="7"/>
      <c r="E891" s="7"/>
      <c r="F891" s="7"/>
      <c r="G891" s="7"/>
      <c r="H891" s="10"/>
      <c r="I891" s="10"/>
      <c r="J891" s="10"/>
      <c r="K891" s="10"/>
      <c r="L891" s="10"/>
      <c r="M891" s="10"/>
      <c r="N891" s="7"/>
      <c r="O891" s="7"/>
      <c r="P891" s="7"/>
      <c r="Q891" s="7"/>
      <c r="R891" s="7"/>
      <c r="S891" s="7"/>
      <c r="T891" s="7"/>
      <c r="U891" s="7"/>
      <c r="V891" s="7"/>
    </row>
    <row r="892" spans="1:22" ht="12.75" customHeight="1" x14ac:dyDescent="0.25">
      <c r="A892" s="10"/>
      <c r="B892" s="10"/>
      <c r="C892" s="7"/>
      <c r="D892" s="7"/>
      <c r="E892" s="7"/>
      <c r="F892" s="7"/>
      <c r="G892" s="7"/>
      <c r="H892" s="10"/>
      <c r="I892" s="10"/>
      <c r="J892" s="10"/>
      <c r="K892" s="10"/>
      <c r="L892" s="10"/>
      <c r="M892" s="10"/>
      <c r="N892" s="7"/>
      <c r="O892" s="7"/>
      <c r="P892" s="7"/>
      <c r="Q892" s="7"/>
      <c r="R892" s="7"/>
      <c r="S892" s="7"/>
      <c r="T892" s="7"/>
      <c r="U892" s="7"/>
      <c r="V892" s="7"/>
    </row>
    <row r="893" spans="1:22" ht="12.75" customHeight="1" x14ac:dyDescent="0.25">
      <c r="A893" s="10"/>
      <c r="B893" s="10"/>
      <c r="C893" s="7"/>
      <c r="D893" s="7"/>
      <c r="E893" s="7"/>
      <c r="F893" s="7"/>
      <c r="G893" s="7"/>
      <c r="H893" s="10"/>
      <c r="I893" s="10"/>
      <c r="J893" s="10"/>
      <c r="K893" s="10"/>
      <c r="L893" s="10"/>
      <c r="M893" s="10"/>
      <c r="N893" s="7"/>
      <c r="O893" s="7"/>
      <c r="P893" s="7"/>
      <c r="Q893" s="7"/>
      <c r="R893" s="7"/>
      <c r="S893" s="7"/>
      <c r="T893" s="7"/>
      <c r="U893" s="7"/>
      <c r="V893" s="7"/>
    </row>
    <row r="894" spans="1:22" ht="12.75" customHeight="1" x14ac:dyDescent="0.25">
      <c r="A894" s="10"/>
      <c r="B894" s="10"/>
      <c r="C894" s="7"/>
      <c r="D894" s="7"/>
      <c r="E894" s="7"/>
      <c r="F894" s="7"/>
      <c r="G894" s="7"/>
      <c r="H894" s="10"/>
      <c r="I894" s="10"/>
      <c r="J894" s="10"/>
      <c r="K894" s="10"/>
      <c r="L894" s="10"/>
      <c r="M894" s="10"/>
      <c r="N894" s="7"/>
      <c r="O894" s="7"/>
      <c r="P894" s="7"/>
      <c r="Q894" s="7"/>
      <c r="R894" s="7"/>
      <c r="S894" s="7"/>
      <c r="T894" s="7"/>
      <c r="U894" s="7"/>
      <c r="V894" s="7"/>
    </row>
    <row r="895" spans="1:22" ht="12.75" customHeight="1" x14ac:dyDescent="0.25">
      <c r="A895" s="10"/>
      <c r="B895" s="10"/>
      <c r="C895" s="7"/>
      <c r="D895" s="7"/>
      <c r="E895" s="7"/>
      <c r="F895" s="7"/>
      <c r="G895" s="7"/>
      <c r="H895" s="10"/>
      <c r="I895" s="10"/>
      <c r="J895" s="10"/>
      <c r="K895" s="10"/>
      <c r="L895" s="10"/>
      <c r="M895" s="10"/>
      <c r="N895" s="7"/>
      <c r="O895" s="7"/>
      <c r="P895" s="7"/>
      <c r="Q895" s="7"/>
      <c r="R895" s="7"/>
      <c r="S895" s="7"/>
      <c r="T895" s="7"/>
      <c r="U895" s="7"/>
      <c r="V895" s="7"/>
    </row>
    <row r="896" spans="1:22" ht="12.75" customHeight="1" x14ac:dyDescent="0.25">
      <c r="A896" s="10"/>
      <c r="B896" s="10"/>
      <c r="C896" s="7"/>
      <c r="D896" s="7"/>
      <c r="E896" s="7"/>
      <c r="F896" s="7"/>
      <c r="G896" s="7"/>
      <c r="H896" s="10"/>
      <c r="I896" s="10"/>
      <c r="J896" s="10"/>
      <c r="K896" s="10"/>
      <c r="L896" s="10"/>
      <c r="M896" s="10"/>
      <c r="N896" s="7"/>
      <c r="O896" s="7"/>
      <c r="P896" s="7"/>
      <c r="Q896" s="7"/>
      <c r="R896" s="7"/>
      <c r="S896" s="7"/>
      <c r="T896" s="7"/>
      <c r="U896" s="7"/>
      <c r="V896" s="7"/>
    </row>
    <row r="897" spans="1:22" ht="12.75" customHeight="1" x14ac:dyDescent="0.25">
      <c r="A897" s="10"/>
      <c r="B897" s="10"/>
      <c r="C897" s="7"/>
      <c r="D897" s="7"/>
      <c r="E897" s="7"/>
      <c r="F897" s="7"/>
      <c r="G897" s="7"/>
      <c r="H897" s="10"/>
      <c r="I897" s="10"/>
      <c r="J897" s="10"/>
      <c r="K897" s="10"/>
      <c r="L897" s="10"/>
      <c r="M897" s="10"/>
      <c r="N897" s="7"/>
      <c r="O897" s="7"/>
      <c r="P897" s="7"/>
      <c r="Q897" s="7"/>
      <c r="R897" s="7"/>
      <c r="S897" s="7"/>
      <c r="T897" s="7"/>
      <c r="U897" s="7"/>
      <c r="V897" s="7"/>
    </row>
    <row r="898" spans="1:22" ht="12.75" customHeight="1" x14ac:dyDescent="0.25">
      <c r="A898" s="10"/>
      <c r="B898" s="10"/>
      <c r="C898" s="7"/>
      <c r="D898" s="7"/>
      <c r="E898" s="7"/>
      <c r="F898" s="7"/>
      <c r="G898" s="7"/>
      <c r="H898" s="10"/>
      <c r="I898" s="10"/>
      <c r="J898" s="10"/>
      <c r="K898" s="10"/>
      <c r="L898" s="10"/>
      <c r="M898" s="10"/>
      <c r="N898" s="7"/>
      <c r="O898" s="7"/>
      <c r="P898" s="7"/>
      <c r="Q898" s="7"/>
      <c r="R898" s="7"/>
      <c r="S898" s="7"/>
      <c r="T898" s="7"/>
      <c r="U898" s="7"/>
      <c r="V898" s="7"/>
    </row>
    <row r="899" spans="1:22" ht="12.75" customHeight="1" x14ac:dyDescent="0.25">
      <c r="A899" s="10"/>
      <c r="B899" s="10"/>
      <c r="C899" s="7"/>
      <c r="D899" s="7"/>
      <c r="E899" s="7"/>
      <c r="F899" s="7"/>
      <c r="G899" s="7"/>
      <c r="H899" s="10"/>
      <c r="I899" s="10"/>
      <c r="J899" s="10"/>
      <c r="K899" s="10"/>
      <c r="L899" s="10"/>
      <c r="M899" s="10"/>
      <c r="N899" s="7"/>
      <c r="O899" s="7"/>
      <c r="P899" s="7"/>
      <c r="Q899" s="7"/>
      <c r="R899" s="7"/>
      <c r="S899" s="7"/>
      <c r="T899" s="7"/>
      <c r="U899" s="7"/>
      <c r="V899" s="7"/>
    </row>
    <row r="900" spans="1:22" ht="12.75" customHeight="1" x14ac:dyDescent="0.25">
      <c r="A900" s="10"/>
      <c r="B900" s="10"/>
      <c r="C900" s="7"/>
      <c r="D900" s="7"/>
      <c r="E900" s="7"/>
      <c r="F900" s="7"/>
      <c r="G900" s="7"/>
      <c r="H900" s="10"/>
      <c r="I900" s="10"/>
      <c r="J900" s="10"/>
      <c r="K900" s="10"/>
      <c r="L900" s="10"/>
      <c r="M900" s="10"/>
      <c r="N900" s="7"/>
      <c r="O900" s="7"/>
      <c r="P900" s="7"/>
      <c r="Q900" s="7"/>
      <c r="R900" s="7"/>
      <c r="S900" s="7"/>
      <c r="T900" s="7"/>
      <c r="U900" s="7"/>
      <c r="V900" s="7"/>
    </row>
    <row r="901" spans="1:22" ht="12.75" customHeight="1" x14ac:dyDescent="0.25">
      <c r="A901" s="10"/>
      <c r="B901" s="10"/>
      <c r="C901" s="7"/>
      <c r="D901" s="7"/>
      <c r="E901" s="7"/>
      <c r="F901" s="7"/>
      <c r="G901" s="7"/>
      <c r="H901" s="10"/>
      <c r="I901" s="10"/>
      <c r="J901" s="10"/>
      <c r="K901" s="10"/>
      <c r="L901" s="10"/>
      <c r="M901" s="10"/>
      <c r="N901" s="7"/>
      <c r="O901" s="7"/>
      <c r="P901" s="7"/>
      <c r="Q901" s="7"/>
      <c r="R901" s="7"/>
      <c r="S901" s="7"/>
      <c r="T901" s="7"/>
      <c r="U901" s="7"/>
      <c r="V901" s="7"/>
    </row>
    <row r="902" spans="1:22" ht="12.75" customHeight="1" x14ac:dyDescent="0.25">
      <c r="A902" s="10"/>
      <c r="B902" s="10"/>
      <c r="C902" s="7"/>
      <c r="D902" s="7"/>
      <c r="E902" s="7"/>
      <c r="F902" s="7"/>
      <c r="G902" s="7"/>
      <c r="H902" s="10"/>
      <c r="I902" s="10"/>
      <c r="J902" s="10"/>
      <c r="K902" s="10"/>
      <c r="L902" s="10"/>
      <c r="M902" s="10"/>
      <c r="N902" s="7"/>
      <c r="O902" s="7"/>
      <c r="P902" s="7"/>
      <c r="Q902" s="7"/>
      <c r="R902" s="7"/>
      <c r="S902" s="7"/>
      <c r="T902" s="7"/>
      <c r="U902" s="7"/>
      <c r="V902" s="7"/>
    </row>
    <row r="903" spans="1:22" ht="12.75" customHeight="1" x14ac:dyDescent="0.25">
      <c r="A903" s="10"/>
      <c r="B903" s="10"/>
      <c r="C903" s="7"/>
      <c r="D903" s="7"/>
      <c r="E903" s="7"/>
      <c r="F903" s="7"/>
      <c r="G903" s="7"/>
      <c r="H903" s="10"/>
      <c r="I903" s="10"/>
      <c r="J903" s="10"/>
      <c r="K903" s="10"/>
      <c r="L903" s="10"/>
      <c r="M903" s="10"/>
      <c r="N903" s="7"/>
      <c r="O903" s="7"/>
      <c r="P903" s="7"/>
      <c r="Q903" s="7"/>
      <c r="R903" s="7"/>
      <c r="S903" s="7"/>
      <c r="T903" s="7"/>
      <c r="U903" s="7"/>
      <c r="V903" s="7"/>
    </row>
    <row r="904" spans="1:22" ht="12.75" customHeight="1" x14ac:dyDescent="0.25">
      <c r="A904" s="10"/>
      <c r="B904" s="10"/>
      <c r="C904" s="7"/>
      <c r="D904" s="7"/>
      <c r="E904" s="7"/>
      <c r="F904" s="7"/>
      <c r="G904" s="7"/>
      <c r="H904" s="10"/>
      <c r="I904" s="10"/>
      <c r="J904" s="10"/>
      <c r="K904" s="10"/>
      <c r="L904" s="10"/>
      <c r="M904" s="10"/>
      <c r="N904" s="7"/>
      <c r="O904" s="7"/>
      <c r="P904" s="7"/>
      <c r="Q904" s="7"/>
      <c r="R904" s="7"/>
      <c r="S904" s="7"/>
      <c r="T904" s="7"/>
      <c r="U904" s="7"/>
      <c r="V904" s="7"/>
    </row>
    <row r="905" spans="1:22" ht="12.75" customHeight="1" x14ac:dyDescent="0.25">
      <c r="A905" s="10"/>
      <c r="B905" s="10"/>
      <c r="C905" s="7"/>
      <c r="D905" s="7"/>
      <c r="E905" s="7"/>
      <c r="F905" s="7"/>
      <c r="G905" s="7"/>
      <c r="H905" s="10"/>
      <c r="I905" s="10"/>
      <c r="J905" s="10"/>
      <c r="K905" s="10"/>
      <c r="L905" s="10"/>
      <c r="M905" s="10"/>
      <c r="N905" s="7"/>
      <c r="O905" s="7"/>
      <c r="P905" s="7"/>
      <c r="Q905" s="7"/>
      <c r="R905" s="7"/>
      <c r="S905" s="7"/>
      <c r="T905" s="7"/>
      <c r="U905" s="7"/>
      <c r="V905" s="7"/>
    </row>
    <row r="906" spans="1:22" ht="12.75" customHeight="1" x14ac:dyDescent="0.25">
      <c r="A906" s="10"/>
      <c r="B906" s="10"/>
      <c r="C906" s="7"/>
      <c r="D906" s="7"/>
      <c r="E906" s="7"/>
      <c r="F906" s="7"/>
      <c r="G906" s="7"/>
      <c r="H906" s="10"/>
      <c r="I906" s="10"/>
      <c r="J906" s="10"/>
      <c r="K906" s="10"/>
      <c r="L906" s="10"/>
      <c r="M906" s="10"/>
      <c r="N906" s="7"/>
      <c r="O906" s="7"/>
      <c r="P906" s="7"/>
      <c r="Q906" s="7"/>
      <c r="R906" s="7"/>
      <c r="S906" s="7"/>
      <c r="T906" s="7"/>
      <c r="U906" s="7"/>
      <c r="V906" s="7"/>
    </row>
    <row r="907" spans="1:22" ht="12.75" customHeight="1" x14ac:dyDescent="0.25">
      <c r="A907" s="10"/>
      <c r="B907" s="10"/>
      <c r="C907" s="7"/>
      <c r="D907" s="7"/>
      <c r="E907" s="7"/>
      <c r="F907" s="7"/>
      <c r="G907" s="7"/>
      <c r="H907" s="10"/>
      <c r="I907" s="10"/>
      <c r="J907" s="10"/>
      <c r="K907" s="10"/>
      <c r="L907" s="10"/>
      <c r="M907" s="10"/>
      <c r="N907" s="7"/>
      <c r="O907" s="7"/>
      <c r="P907" s="7"/>
      <c r="Q907" s="7"/>
      <c r="R907" s="7"/>
      <c r="S907" s="7"/>
      <c r="T907" s="7"/>
      <c r="U907" s="7"/>
      <c r="V907" s="7"/>
    </row>
    <row r="908" spans="1:22" ht="12.75" customHeight="1" x14ac:dyDescent="0.25">
      <c r="A908" s="10"/>
      <c r="B908" s="10"/>
      <c r="C908" s="7"/>
      <c r="D908" s="7"/>
      <c r="E908" s="7"/>
      <c r="F908" s="7"/>
      <c r="G908" s="7"/>
      <c r="H908" s="10"/>
      <c r="I908" s="10"/>
      <c r="J908" s="10"/>
      <c r="K908" s="10"/>
      <c r="L908" s="10"/>
      <c r="M908" s="10"/>
      <c r="N908" s="7"/>
      <c r="O908" s="7"/>
      <c r="P908" s="7"/>
      <c r="Q908" s="7"/>
      <c r="R908" s="7"/>
      <c r="S908" s="7"/>
      <c r="T908" s="7"/>
      <c r="U908" s="7"/>
      <c r="V908" s="7"/>
    </row>
    <row r="909" spans="1:22" ht="12.75" customHeight="1" x14ac:dyDescent="0.25">
      <c r="A909" s="10"/>
      <c r="B909" s="10"/>
      <c r="C909" s="7"/>
      <c r="D909" s="7"/>
      <c r="E909" s="7"/>
      <c r="F909" s="7"/>
      <c r="G909" s="7"/>
      <c r="H909" s="10"/>
      <c r="I909" s="10"/>
      <c r="J909" s="10"/>
      <c r="K909" s="10"/>
      <c r="L909" s="10"/>
      <c r="M909" s="10"/>
      <c r="N909" s="7"/>
      <c r="O909" s="7"/>
      <c r="P909" s="7"/>
      <c r="Q909" s="7"/>
      <c r="R909" s="7"/>
      <c r="S909" s="7"/>
      <c r="T909" s="7"/>
      <c r="U909" s="7"/>
      <c r="V909" s="7"/>
    </row>
    <row r="910" spans="1:22" ht="12.75" customHeight="1" x14ac:dyDescent="0.25">
      <c r="A910" s="10"/>
      <c r="B910" s="10"/>
      <c r="C910" s="7"/>
      <c r="D910" s="7"/>
      <c r="E910" s="7"/>
      <c r="F910" s="7"/>
      <c r="G910" s="7"/>
      <c r="H910" s="10"/>
      <c r="I910" s="10"/>
      <c r="J910" s="10"/>
      <c r="K910" s="10"/>
      <c r="L910" s="10"/>
      <c r="M910" s="10"/>
      <c r="N910" s="7"/>
      <c r="O910" s="7"/>
      <c r="P910" s="7"/>
      <c r="Q910" s="7"/>
      <c r="R910" s="7"/>
      <c r="S910" s="7"/>
      <c r="T910" s="7"/>
      <c r="U910" s="7"/>
      <c r="V910" s="7"/>
    </row>
    <row r="911" spans="1:22" ht="12.75" customHeight="1" x14ac:dyDescent="0.25">
      <c r="A911" s="10"/>
      <c r="B911" s="10"/>
      <c r="C911" s="7"/>
      <c r="D911" s="7"/>
      <c r="E911" s="7"/>
      <c r="F911" s="7"/>
      <c r="G911" s="7"/>
      <c r="H911" s="10"/>
      <c r="I911" s="10"/>
      <c r="J911" s="10"/>
      <c r="K911" s="10"/>
      <c r="L911" s="10"/>
      <c r="M911" s="10"/>
      <c r="N911" s="7"/>
      <c r="O911" s="7"/>
      <c r="P911" s="7"/>
      <c r="Q911" s="7"/>
      <c r="R911" s="7"/>
      <c r="S911" s="7"/>
      <c r="T911" s="7"/>
      <c r="U911" s="7"/>
      <c r="V911" s="7"/>
    </row>
    <row r="912" spans="1:22" ht="12.75" customHeight="1" x14ac:dyDescent="0.25">
      <c r="A912" s="10"/>
      <c r="B912" s="10"/>
      <c r="C912" s="7"/>
      <c r="D912" s="7"/>
      <c r="E912" s="7"/>
      <c r="F912" s="7"/>
      <c r="G912" s="7"/>
      <c r="H912" s="10"/>
      <c r="I912" s="10"/>
      <c r="J912" s="10"/>
      <c r="K912" s="10"/>
      <c r="L912" s="10"/>
      <c r="M912" s="10"/>
      <c r="N912" s="7"/>
      <c r="O912" s="7"/>
      <c r="P912" s="7"/>
      <c r="Q912" s="7"/>
      <c r="R912" s="7"/>
      <c r="S912" s="7"/>
      <c r="T912" s="7"/>
      <c r="U912" s="7"/>
      <c r="V912" s="7"/>
    </row>
    <row r="913" spans="1:22" ht="12.75" customHeight="1" x14ac:dyDescent="0.25">
      <c r="A913" s="10"/>
      <c r="B913" s="10"/>
      <c r="C913" s="7"/>
      <c r="D913" s="7"/>
      <c r="E913" s="7"/>
      <c r="F913" s="7"/>
      <c r="G913" s="7"/>
      <c r="H913" s="10"/>
      <c r="I913" s="10"/>
      <c r="J913" s="10"/>
      <c r="K913" s="10"/>
      <c r="L913" s="10"/>
      <c r="M913" s="10"/>
      <c r="N913" s="7"/>
      <c r="O913" s="7"/>
      <c r="P913" s="7"/>
      <c r="Q913" s="7"/>
      <c r="R913" s="7"/>
      <c r="S913" s="7"/>
      <c r="T913" s="7"/>
      <c r="U913" s="7"/>
      <c r="V913" s="7"/>
    </row>
    <row r="914" spans="1:22" ht="12.75" customHeight="1" x14ac:dyDescent="0.25">
      <c r="A914" s="10"/>
      <c r="B914" s="10"/>
      <c r="C914" s="7"/>
      <c r="D914" s="7"/>
      <c r="E914" s="7"/>
      <c r="F914" s="7"/>
      <c r="G914" s="7"/>
      <c r="H914" s="10"/>
      <c r="I914" s="10"/>
      <c r="J914" s="10"/>
      <c r="K914" s="10"/>
      <c r="L914" s="10"/>
      <c r="M914" s="10"/>
      <c r="N914" s="7"/>
      <c r="O914" s="7"/>
      <c r="P914" s="7"/>
      <c r="Q914" s="7"/>
      <c r="R914" s="7"/>
      <c r="S914" s="7"/>
      <c r="T914" s="7"/>
      <c r="U914" s="7"/>
      <c r="V914" s="7"/>
    </row>
    <row r="915" spans="1:22" ht="12.75" customHeight="1" x14ac:dyDescent="0.25">
      <c r="A915" s="10"/>
      <c r="B915" s="10"/>
      <c r="C915" s="7"/>
      <c r="D915" s="7"/>
      <c r="E915" s="7"/>
      <c r="F915" s="7"/>
      <c r="G915" s="7"/>
      <c r="H915" s="10"/>
      <c r="I915" s="10"/>
      <c r="J915" s="10"/>
      <c r="K915" s="10"/>
      <c r="L915" s="10"/>
      <c r="M915" s="10"/>
      <c r="N915" s="7"/>
      <c r="O915" s="7"/>
      <c r="P915" s="7"/>
      <c r="Q915" s="7"/>
      <c r="R915" s="7"/>
      <c r="S915" s="7"/>
      <c r="T915" s="7"/>
      <c r="U915" s="7"/>
      <c r="V915" s="7"/>
    </row>
    <row r="916" spans="1:22" ht="12.75" customHeight="1" x14ac:dyDescent="0.25">
      <c r="A916" s="10"/>
      <c r="B916" s="10"/>
      <c r="C916" s="7"/>
      <c r="D916" s="7"/>
      <c r="E916" s="7"/>
      <c r="F916" s="7"/>
      <c r="G916" s="7"/>
      <c r="H916" s="10"/>
      <c r="I916" s="10"/>
      <c r="J916" s="10"/>
      <c r="K916" s="10"/>
      <c r="L916" s="10"/>
      <c r="M916" s="10"/>
      <c r="N916" s="7"/>
      <c r="O916" s="7"/>
      <c r="P916" s="7"/>
      <c r="Q916" s="7"/>
      <c r="R916" s="7"/>
      <c r="S916" s="7"/>
      <c r="T916" s="7"/>
      <c r="U916" s="7"/>
      <c r="V916" s="7"/>
    </row>
    <row r="917" spans="1:22" ht="12.75" customHeight="1" x14ac:dyDescent="0.25">
      <c r="A917" s="10"/>
      <c r="B917" s="10"/>
      <c r="C917" s="7"/>
      <c r="D917" s="7"/>
      <c r="E917" s="7"/>
      <c r="F917" s="7"/>
      <c r="G917" s="7"/>
      <c r="H917" s="10"/>
      <c r="I917" s="10"/>
      <c r="J917" s="10"/>
      <c r="K917" s="10"/>
      <c r="L917" s="10"/>
      <c r="M917" s="10"/>
      <c r="N917" s="7"/>
      <c r="O917" s="7"/>
      <c r="P917" s="7"/>
      <c r="Q917" s="7"/>
      <c r="R917" s="7"/>
      <c r="S917" s="7"/>
      <c r="T917" s="7"/>
      <c r="U917" s="7"/>
      <c r="V917" s="7"/>
    </row>
    <row r="918" spans="1:22" ht="12.75" customHeight="1" x14ac:dyDescent="0.25">
      <c r="A918" s="10"/>
      <c r="B918" s="10"/>
      <c r="C918" s="7"/>
      <c r="D918" s="7"/>
      <c r="E918" s="7"/>
      <c r="F918" s="7"/>
      <c r="G918" s="7"/>
      <c r="H918" s="10"/>
      <c r="I918" s="10"/>
      <c r="J918" s="10"/>
      <c r="K918" s="10"/>
      <c r="L918" s="10"/>
      <c r="M918" s="10"/>
      <c r="N918" s="7"/>
      <c r="O918" s="7"/>
      <c r="P918" s="7"/>
      <c r="Q918" s="7"/>
      <c r="R918" s="7"/>
      <c r="S918" s="7"/>
      <c r="T918" s="7"/>
      <c r="U918" s="7"/>
      <c r="V918" s="7"/>
    </row>
    <row r="919" spans="1:22" ht="12.75" customHeight="1" x14ac:dyDescent="0.25">
      <c r="A919" s="10"/>
      <c r="B919" s="10"/>
      <c r="C919" s="7"/>
      <c r="D919" s="7"/>
      <c r="E919" s="7"/>
      <c r="F919" s="7"/>
      <c r="G919" s="7"/>
      <c r="H919" s="10"/>
      <c r="I919" s="10"/>
      <c r="J919" s="10"/>
      <c r="K919" s="10"/>
      <c r="L919" s="10"/>
      <c r="M919" s="10"/>
      <c r="N919" s="7"/>
      <c r="O919" s="7"/>
      <c r="P919" s="7"/>
      <c r="Q919" s="7"/>
      <c r="R919" s="7"/>
      <c r="S919" s="7"/>
      <c r="T919" s="7"/>
      <c r="U919" s="7"/>
      <c r="V919" s="7"/>
    </row>
    <row r="920" spans="1:22" ht="12.75" customHeight="1" x14ac:dyDescent="0.25">
      <c r="A920" s="10"/>
      <c r="B920" s="10"/>
      <c r="C920" s="7"/>
      <c r="D920" s="7"/>
      <c r="E920" s="7"/>
      <c r="F920" s="7"/>
      <c r="G920" s="7"/>
      <c r="H920" s="10"/>
      <c r="I920" s="10"/>
      <c r="J920" s="10"/>
      <c r="K920" s="10"/>
      <c r="L920" s="10"/>
      <c r="M920" s="10"/>
      <c r="N920" s="7"/>
      <c r="O920" s="7"/>
      <c r="P920" s="7"/>
      <c r="Q920" s="7"/>
      <c r="R920" s="7"/>
      <c r="S920" s="7"/>
      <c r="T920" s="7"/>
      <c r="U920" s="7"/>
      <c r="V920" s="7"/>
    </row>
    <row r="921" spans="1:22" ht="12.75" customHeight="1" x14ac:dyDescent="0.25">
      <c r="A921" s="10"/>
      <c r="B921" s="10"/>
      <c r="C921" s="7"/>
      <c r="D921" s="7"/>
      <c r="E921" s="7"/>
      <c r="F921" s="7"/>
      <c r="G921" s="7"/>
      <c r="H921" s="10"/>
      <c r="I921" s="10"/>
      <c r="J921" s="10"/>
      <c r="K921" s="10"/>
      <c r="L921" s="10"/>
      <c r="M921" s="10"/>
      <c r="N921" s="7"/>
      <c r="O921" s="7"/>
      <c r="P921" s="7"/>
      <c r="Q921" s="7"/>
      <c r="R921" s="7"/>
      <c r="S921" s="7"/>
      <c r="T921" s="7"/>
      <c r="U921" s="7"/>
      <c r="V921" s="7"/>
    </row>
    <row r="922" spans="1:22" ht="12.75" customHeight="1" x14ac:dyDescent="0.25">
      <c r="A922" s="10"/>
      <c r="B922" s="10"/>
      <c r="C922" s="7"/>
      <c r="D922" s="7"/>
      <c r="E922" s="7"/>
      <c r="F922" s="7"/>
      <c r="G922" s="7"/>
      <c r="H922" s="10"/>
      <c r="I922" s="10"/>
      <c r="J922" s="10"/>
      <c r="K922" s="10"/>
      <c r="L922" s="10"/>
      <c r="M922" s="10"/>
      <c r="N922" s="7"/>
      <c r="O922" s="7"/>
      <c r="P922" s="7"/>
      <c r="Q922" s="7"/>
      <c r="R922" s="7"/>
      <c r="S922" s="7"/>
      <c r="T922" s="7"/>
      <c r="U922" s="7"/>
      <c r="V922" s="7"/>
    </row>
    <row r="923" spans="1:22" ht="12.75" customHeight="1" x14ac:dyDescent="0.25">
      <c r="A923" s="10"/>
      <c r="B923" s="10"/>
      <c r="C923" s="7"/>
      <c r="D923" s="7"/>
      <c r="E923" s="7"/>
      <c r="F923" s="7"/>
      <c r="G923" s="7"/>
      <c r="H923" s="10"/>
      <c r="I923" s="10"/>
      <c r="J923" s="10"/>
      <c r="K923" s="10"/>
      <c r="L923" s="10"/>
      <c r="M923" s="10"/>
      <c r="N923" s="7"/>
      <c r="O923" s="7"/>
      <c r="P923" s="7"/>
      <c r="Q923" s="7"/>
      <c r="R923" s="7"/>
      <c r="S923" s="7"/>
      <c r="T923" s="7"/>
      <c r="U923" s="7"/>
      <c r="V923" s="7"/>
    </row>
    <row r="924" spans="1:22" ht="12.75" customHeight="1" x14ac:dyDescent="0.25">
      <c r="A924" s="10"/>
      <c r="B924" s="10"/>
      <c r="C924" s="7"/>
      <c r="D924" s="7"/>
      <c r="E924" s="7"/>
      <c r="F924" s="7"/>
      <c r="G924" s="7"/>
      <c r="H924" s="10"/>
      <c r="I924" s="10"/>
      <c r="J924" s="10"/>
      <c r="K924" s="10"/>
      <c r="L924" s="10"/>
      <c r="M924" s="10"/>
      <c r="N924" s="7"/>
      <c r="O924" s="7"/>
      <c r="P924" s="7"/>
      <c r="Q924" s="7"/>
      <c r="R924" s="7"/>
      <c r="S924" s="7"/>
      <c r="T924" s="7"/>
      <c r="U924" s="7"/>
      <c r="V924" s="7"/>
    </row>
    <row r="925" spans="1:22" ht="12.75" customHeight="1" x14ac:dyDescent="0.25">
      <c r="A925" s="10"/>
      <c r="B925" s="10"/>
      <c r="C925" s="7"/>
      <c r="D925" s="7"/>
      <c r="E925" s="7"/>
      <c r="F925" s="7"/>
      <c r="G925" s="7"/>
      <c r="H925" s="10"/>
      <c r="I925" s="10"/>
      <c r="J925" s="10"/>
      <c r="K925" s="10"/>
      <c r="L925" s="10"/>
      <c r="M925" s="10"/>
      <c r="N925" s="7"/>
      <c r="O925" s="7"/>
      <c r="P925" s="7"/>
      <c r="Q925" s="7"/>
      <c r="R925" s="7"/>
      <c r="S925" s="7"/>
      <c r="T925" s="7"/>
      <c r="U925" s="7"/>
      <c r="V925" s="7"/>
    </row>
    <row r="926" spans="1:22" ht="12.75" customHeight="1" x14ac:dyDescent="0.25">
      <c r="A926" s="10"/>
      <c r="B926" s="10"/>
      <c r="C926" s="7"/>
      <c r="D926" s="7"/>
      <c r="E926" s="7"/>
      <c r="F926" s="7"/>
      <c r="G926" s="7"/>
      <c r="H926" s="10"/>
      <c r="I926" s="10"/>
      <c r="J926" s="10"/>
      <c r="K926" s="10"/>
      <c r="L926" s="10"/>
      <c r="M926" s="10"/>
      <c r="N926" s="7"/>
      <c r="O926" s="7"/>
      <c r="P926" s="7"/>
      <c r="Q926" s="7"/>
      <c r="R926" s="7"/>
      <c r="S926" s="7"/>
      <c r="T926" s="7"/>
      <c r="U926" s="7"/>
      <c r="V926" s="7"/>
    </row>
    <row r="927" spans="1:22" ht="12.75" customHeight="1" x14ac:dyDescent="0.25">
      <c r="A927" s="10"/>
      <c r="B927" s="10"/>
      <c r="C927" s="7"/>
      <c r="D927" s="7"/>
      <c r="E927" s="7"/>
      <c r="F927" s="7"/>
      <c r="G927" s="7"/>
      <c r="H927" s="10"/>
      <c r="I927" s="10"/>
      <c r="J927" s="10"/>
      <c r="K927" s="10"/>
      <c r="L927" s="10"/>
      <c r="M927" s="10"/>
      <c r="N927" s="7"/>
      <c r="O927" s="7"/>
      <c r="P927" s="7"/>
      <c r="Q927" s="7"/>
      <c r="R927" s="7"/>
      <c r="S927" s="7"/>
      <c r="T927" s="7"/>
      <c r="U927" s="7"/>
      <c r="V927" s="7"/>
    </row>
    <row r="928" spans="1:22" ht="12.75" customHeight="1" x14ac:dyDescent="0.25">
      <c r="A928" s="10"/>
      <c r="B928" s="10"/>
      <c r="C928" s="7"/>
      <c r="D928" s="7"/>
      <c r="E928" s="7"/>
      <c r="F928" s="7"/>
      <c r="G928" s="7"/>
      <c r="H928" s="10"/>
      <c r="I928" s="10"/>
      <c r="J928" s="10"/>
      <c r="K928" s="10"/>
      <c r="L928" s="10"/>
      <c r="M928" s="10"/>
      <c r="N928" s="7"/>
      <c r="O928" s="7"/>
      <c r="P928" s="7"/>
      <c r="Q928" s="7"/>
      <c r="R928" s="7"/>
      <c r="S928" s="7"/>
      <c r="T928" s="7"/>
      <c r="U928" s="7"/>
      <c r="V928" s="7"/>
    </row>
    <row r="929" spans="1:22" ht="12.75" customHeight="1" x14ac:dyDescent="0.25">
      <c r="A929" s="10"/>
      <c r="B929" s="10"/>
      <c r="C929" s="7"/>
      <c r="D929" s="7"/>
      <c r="E929" s="7"/>
      <c r="F929" s="7"/>
      <c r="G929" s="7"/>
      <c r="H929" s="10"/>
      <c r="I929" s="10"/>
      <c r="J929" s="10"/>
      <c r="K929" s="10"/>
      <c r="L929" s="10"/>
      <c r="M929" s="10"/>
      <c r="N929" s="7"/>
      <c r="O929" s="7"/>
      <c r="P929" s="7"/>
      <c r="Q929" s="7"/>
      <c r="R929" s="7"/>
      <c r="S929" s="7"/>
      <c r="T929" s="7"/>
      <c r="U929" s="7"/>
      <c r="V929" s="7"/>
    </row>
    <row r="930" spans="1:22" ht="12.75" customHeight="1" x14ac:dyDescent="0.25">
      <c r="A930" s="10"/>
      <c r="B930" s="10"/>
      <c r="C930" s="7"/>
      <c r="D930" s="7"/>
      <c r="E930" s="7"/>
      <c r="F930" s="7"/>
      <c r="G930" s="7"/>
      <c r="H930" s="10"/>
      <c r="I930" s="10"/>
      <c r="J930" s="10"/>
      <c r="K930" s="10"/>
      <c r="L930" s="10"/>
      <c r="M930" s="10"/>
      <c r="N930" s="7"/>
      <c r="O930" s="7"/>
      <c r="P930" s="7"/>
      <c r="Q930" s="7"/>
      <c r="R930" s="7"/>
      <c r="S930" s="7"/>
      <c r="T930" s="7"/>
      <c r="U930" s="7"/>
      <c r="V930" s="7"/>
    </row>
    <row r="931" spans="1:22" ht="12.75" customHeight="1" x14ac:dyDescent="0.25">
      <c r="A931" s="10"/>
      <c r="B931" s="10"/>
      <c r="C931" s="7"/>
      <c r="D931" s="7"/>
      <c r="E931" s="7"/>
      <c r="F931" s="7"/>
      <c r="G931" s="7"/>
      <c r="H931" s="10"/>
      <c r="I931" s="10"/>
      <c r="J931" s="10"/>
      <c r="K931" s="10"/>
      <c r="L931" s="10"/>
      <c r="M931" s="10"/>
      <c r="N931" s="7"/>
      <c r="O931" s="7"/>
      <c r="P931" s="7"/>
      <c r="Q931" s="7"/>
      <c r="R931" s="7"/>
      <c r="S931" s="7"/>
      <c r="T931" s="7"/>
      <c r="U931" s="7"/>
      <c r="V931" s="7"/>
    </row>
    <row r="932" spans="1:22" ht="12.75" customHeight="1" x14ac:dyDescent="0.25">
      <c r="A932" s="10"/>
      <c r="B932" s="10"/>
      <c r="C932" s="7"/>
      <c r="D932" s="7"/>
      <c r="E932" s="7"/>
      <c r="F932" s="7"/>
      <c r="G932" s="7"/>
      <c r="H932" s="10"/>
      <c r="I932" s="10"/>
      <c r="J932" s="10"/>
      <c r="K932" s="10"/>
      <c r="L932" s="10"/>
      <c r="M932" s="10"/>
      <c r="N932" s="7"/>
      <c r="O932" s="7"/>
      <c r="P932" s="7"/>
      <c r="Q932" s="7"/>
      <c r="R932" s="7"/>
      <c r="S932" s="7"/>
      <c r="T932" s="7"/>
      <c r="U932" s="7"/>
      <c r="V932" s="7"/>
    </row>
    <row r="933" spans="1:22" ht="12.75" customHeight="1" x14ac:dyDescent="0.25">
      <c r="A933" s="10"/>
      <c r="B933" s="10"/>
      <c r="C933" s="7"/>
      <c r="D933" s="7"/>
      <c r="E933" s="7"/>
      <c r="F933" s="7"/>
      <c r="G933" s="7"/>
      <c r="H933" s="10"/>
      <c r="I933" s="10"/>
      <c r="J933" s="10"/>
      <c r="K933" s="10"/>
      <c r="L933" s="10"/>
      <c r="M933" s="10"/>
      <c r="N933" s="7"/>
      <c r="O933" s="7"/>
      <c r="P933" s="7"/>
      <c r="Q933" s="7"/>
      <c r="R933" s="7"/>
      <c r="S933" s="7"/>
      <c r="T933" s="7"/>
      <c r="U933" s="7"/>
      <c r="V933" s="7"/>
    </row>
    <row r="934" spans="1:22" ht="12.75" customHeight="1" x14ac:dyDescent="0.25">
      <c r="A934" s="10"/>
      <c r="B934" s="10"/>
      <c r="C934" s="7"/>
      <c r="D934" s="7"/>
      <c r="E934" s="7"/>
      <c r="F934" s="7"/>
      <c r="G934" s="7"/>
      <c r="H934" s="10"/>
      <c r="I934" s="10"/>
      <c r="J934" s="10"/>
      <c r="K934" s="10"/>
      <c r="L934" s="10"/>
      <c r="M934" s="10"/>
      <c r="N934" s="7"/>
      <c r="O934" s="7"/>
      <c r="P934" s="7"/>
      <c r="Q934" s="7"/>
      <c r="R934" s="7"/>
      <c r="S934" s="7"/>
      <c r="T934" s="7"/>
      <c r="U934" s="7"/>
      <c r="V934" s="7"/>
    </row>
    <row r="935" spans="1:22" ht="12.75" customHeight="1" x14ac:dyDescent="0.25">
      <c r="A935" s="10"/>
      <c r="B935" s="10"/>
      <c r="C935" s="7"/>
      <c r="D935" s="7"/>
      <c r="E935" s="7"/>
      <c r="F935" s="7"/>
      <c r="G935" s="7"/>
      <c r="H935" s="10"/>
      <c r="I935" s="10"/>
      <c r="J935" s="10"/>
      <c r="K935" s="10"/>
      <c r="L935" s="10"/>
      <c r="M935" s="10"/>
      <c r="N935" s="7"/>
      <c r="O935" s="7"/>
      <c r="P935" s="7"/>
      <c r="Q935" s="7"/>
      <c r="R935" s="7"/>
      <c r="S935" s="7"/>
      <c r="T935" s="7"/>
      <c r="U935" s="7"/>
      <c r="V935" s="7"/>
    </row>
    <row r="936" spans="1:22" ht="12.75" customHeight="1" x14ac:dyDescent="0.25">
      <c r="A936" s="10"/>
      <c r="B936" s="10"/>
      <c r="C936" s="7"/>
      <c r="D936" s="7"/>
      <c r="E936" s="7"/>
      <c r="F936" s="7"/>
      <c r="G936" s="7"/>
      <c r="H936" s="10"/>
      <c r="I936" s="10"/>
      <c r="J936" s="10"/>
      <c r="K936" s="10"/>
      <c r="L936" s="10"/>
      <c r="M936" s="10"/>
      <c r="N936" s="7"/>
      <c r="O936" s="7"/>
      <c r="P936" s="7"/>
      <c r="Q936" s="7"/>
      <c r="R936" s="7"/>
      <c r="S936" s="7"/>
      <c r="T936" s="7"/>
      <c r="U936" s="7"/>
      <c r="V936" s="7"/>
    </row>
    <row r="937" spans="1:22" ht="12.75" customHeight="1" x14ac:dyDescent="0.25">
      <c r="A937" s="10"/>
      <c r="B937" s="10"/>
      <c r="C937" s="7"/>
      <c r="D937" s="7"/>
      <c r="E937" s="7"/>
      <c r="F937" s="7"/>
      <c r="G937" s="7"/>
      <c r="H937" s="10"/>
      <c r="I937" s="10"/>
      <c r="J937" s="10"/>
      <c r="K937" s="10"/>
      <c r="L937" s="10"/>
      <c r="M937" s="10"/>
      <c r="N937" s="7"/>
      <c r="O937" s="7"/>
      <c r="P937" s="7"/>
      <c r="Q937" s="7"/>
      <c r="R937" s="7"/>
      <c r="S937" s="7"/>
      <c r="T937" s="7"/>
      <c r="U937" s="7"/>
      <c r="V937" s="7"/>
    </row>
    <row r="938" spans="1:22" ht="12.75" customHeight="1" x14ac:dyDescent="0.25">
      <c r="A938" s="10"/>
      <c r="B938" s="10"/>
      <c r="C938" s="7"/>
      <c r="D938" s="7"/>
      <c r="E938" s="7"/>
      <c r="F938" s="7"/>
      <c r="G938" s="7"/>
      <c r="H938" s="10"/>
      <c r="I938" s="10"/>
      <c r="J938" s="10"/>
      <c r="K938" s="10"/>
      <c r="L938" s="10"/>
      <c r="M938" s="10"/>
      <c r="N938" s="7"/>
      <c r="O938" s="7"/>
      <c r="P938" s="7"/>
      <c r="Q938" s="7"/>
      <c r="R938" s="7"/>
      <c r="S938" s="7"/>
      <c r="T938" s="7"/>
      <c r="U938" s="7"/>
      <c r="V938" s="7"/>
    </row>
    <row r="939" spans="1:22" ht="12.75" customHeight="1" x14ac:dyDescent="0.25">
      <c r="A939" s="10"/>
      <c r="B939" s="10"/>
      <c r="C939" s="7"/>
      <c r="D939" s="7"/>
      <c r="E939" s="7"/>
      <c r="F939" s="7"/>
      <c r="G939" s="7"/>
      <c r="H939" s="10"/>
      <c r="I939" s="10"/>
      <c r="J939" s="10"/>
      <c r="K939" s="10"/>
      <c r="L939" s="10"/>
      <c r="M939" s="10"/>
      <c r="N939" s="7"/>
      <c r="O939" s="7"/>
      <c r="P939" s="7"/>
      <c r="Q939" s="7"/>
      <c r="R939" s="7"/>
      <c r="S939" s="7"/>
      <c r="T939" s="7"/>
      <c r="U939" s="7"/>
      <c r="V939" s="7"/>
    </row>
    <row r="940" spans="1:22" ht="12.75" customHeight="1" x14ac:dyDescent="0.25">
      <c r="A940" s="10"/>
      <c r="B940" s="10"/>
      <c r="C940" s="7"/>
      <c r="D940" s="7"/>
      <c r="E940" s="7"/>
      <c r="F940" s="7"/>
      <c r="G940" s="7"/>
      <c r="H940" s="10"/>
      <c r="I940" s="10"/>
      <c r="J940" s="10"/>
      <c r="K940" s="10"/>
      <c r="L940" s="10"/>
      <c r="M940" s="10"/>
      <c r="N940" s="7"/>
      <c r="O940" s="7"/>
      <c r="P940" s="7"/>
      <c r="Q940" s="7"/>
      <c r="R940" s="7"/>
      <c r="S940" s="7"/>
      <c r="T940" s="7"/>
      <c r="U940" s="7"/>
      <c r="V940" s="7"/>
    </row>
    <row r="941" spans="1:22" ht="12.75" customHeight="1" x14ac:dyDescent="0.25">
      <c r="A941" s="10"/>
      <c r="B941" s="10"/>
      <c r="C941" s="7"/>
      <c r="D941" s="7"/>
      <c r="E941" s="7"/>
      <c r="F941" s="7"/>
      <c r="G941" s="7"/>
      <c r="H941" s="10"/>
      <c r="I941" s="10"/>
      <c r="J941" s="10"/>
      <c r="K941" s="10"/>
      <c r="L941" s="10"/>
      <c r="M941" s="10"/>
      <c r="N941" s="7"/>
      <c r="O941" s="7"/>
      <c r="P941" s="7"/>
      <c r="Q941" s="7"/>
      <c r="R941" s="7"/>
      <c r="S941" s="7"/>
      <c r="T941" s="7"/>
      <c r="U941" s="7"/>
      <c r="V941" s="7"/>
    </row>
    <row r="942" spans="1:22" ht="12.75" customHeight="1" x14ac:dyDescent="0.25">
      <c r="A942" s="10"/>
      <c r="B942" s="10"/>
      <c r="C942" s="7"/>
      <c r="D942" s="7"/>
      <c r="E942" s="7"/>
      <c r="F942" s="7"/>
      <c r="G942" s="7"/>
      <c r="H942" s="10"/>
      <c r="I942" s="10"/>
      <c r="J942" s="10"/>
      <c r="K942" s="10"/>
      <c r="L942" s="10"/>
      <c r="M942" s="10"/>
      <c r="N942" s="7"/>
      <c r="O942" s="7"/>
      <c r="P942" s="7"/>
      <c r="Q942" s="7"/>
      <c r="R942" s="7"/>
      <c r="S942" s="7"/>
      <c r="T942" s="7"/>
      <c r="U942" s="7"/>
      <c r="V942" s="7"/>
    </row>
    <row r="943" spans="1:22" ht="12.75" customHeight="1" x14ac:dyDescent="0.25">
      <c r="A943" s="10"/>
      <c r="B943" s="10"/>
      <c r="C943" s="7"/>
      <c r="D943" s="7"/>
      <c r="E943" s="7"/>
      <c r="F943" s="7"/>
      <c r="G943" s="7"/>
      <c r="H943" s="10"/>
      <c r="I943" s="10"/>
      <c r="J943" s="10"/>
      <c r="K943" s="10"/>
      <c r="L943" s="10"/>
      <c r="M943" s="10"/>
      <c r="N943" s="7"/>
      <c r="O943" s="7"/>
      <c r="P943" s="7"/>
      <c r="Q943" s="7"/>
      <c r="R943" s="7"/>
      <c r="S943" s="7"/>
      <c r="T943" s="7"/>
      <c r="U943" s="7"/>
      <c r="V943" s="7"/>
    </row>
    <row r="944" spans="1:22" ht="12.75" customHeight="1" x14ac:dyDescent="0.25">
      <c r="A944" s="10"/>
      <c r="B944" s="10"/>
      <c r="C944" s="7"/>
      <c r="D944" s="7"/>
      <c r="E944" s="7"/>
      <c r="F944" s="7"/>
      <c r="G944" s="7"/>
      <c r="H944" s="10"/>
      <c r="I944" s="10"/>
      <c r="J944" s="10"/>
      <c r="K944" s="10"/>
      <c r="L944" s="10"/>
      <c r="M944" s="10"/>
      <c r="N944" s="7"/>
      <c r="O944" s="7"/>
      <c r="P944" s="7"/>
      <c r="Q944" s="7"/>
      <c r="R944" s="7"/>
      <c r="S944" s="7"/>
      <c r="T944" s="7"/>
      <c r="U944" s="7"/>
      <c r="V944" s="7"/>
    </row>
    <row r="945" spans="1:22" ht="12.75" customHeight="1" x14ac:dyDescent="0.25">
      <c r="A945" s="10"/>
      <c r="B945" s="10"/>
      <c r="C945" s="7"/>
      <c r="D945" s="7"/>
      <c r="E945" s="7"/>
      <c r="F945" s="7"/>
      <c r="G945" s="7"/>
      <c r="H945" s="10"/>
      <c r="I945" s="10"/>
      <c r="J945" s="10"/>
      <c r="K945" s="10"/>
      <c r="L945" s="10"/>
      <c r="M945" s="10"/>
      <c r="N945" s="7"/>
      <c r="O945" s="7"/>
      <c r="P945" s="7"/>
      <c r="Q945" s="7"/>
      <c r="R945" s="7"/>
      <c r="S945" s="7"/>
      <c r="T945" s="7"/>
      <c r="U945" s="7"/>
      <c r="V945" s="7"/>
    </row>
    <row r="946" spans="1:22" ht="12.75" customHeight="1" x14ac:dyDescent="0.25">
      <c r="A946" s="10"/>
      <c r="B946" s="10"/>
      <c r="C946" s="7"/>
      <c r="D946" s="7"/>
      <c r="E946" s="7"/>
      <c r="F946" s="7"/>
      <c r="G946" s="7"/>
      <c r="H946" s="10"/>
      <c r="I946" s="10"/>
      <c r="J946" s="10"/>
      <c r="K946" s="10"/>
      <c r="L946" s="10"/>
      <c r="M946" s="10"/>
      <c r="N946" s="7"/>
      <c r="O946" s="7"/>
      <c r="P946" s="7"/>
      <c r="Q946" s="7"/>
      <c r="R946" s="7"/>
      <c r="S946" s="7"/>
      <c r="T946" s="7"/>
      <c r="U946" s="7"/>
      <c r="V946" s="7"/>
    </row>
    <row r="947" spans="1:22" ht="12.75" customHeight="1" x14ac:dyDescent="0.25">
      <c r="A947" s="10"/>
      <c r="B947" s="10"/>
      <c r="C947" s="7"/>
      <c r="D947" s="7"/>
      <c r="E947" s="7"/>
      <c r="F947" s="7"/>
      <c r="G947" s="7"/>
      <c r="H947" s="10"/>
      <c r="I947" s="10"/>
      <c r="J947" s="10"/>
      <c r="K947" s="10"/>
      <c r="L947" s="10"/>
      <c r="M947" s="10"/>
      <c r="N947" s="7"/>
      <c r="O947" s="7"/>
      <c r="P947" s="7"/>
      <c r="Q947" s="7"/>
      <c r="R947" s="7"/>
      <c r="S947" s="7"/>
      <c r="T947" s="7"/>
      <c r="U947" s="7"/>
      <c r="V947" s="7"/>
    </row>
    <row r="948" spans="1:22" ht="12.75" customHeight="1" x14ac:dyDescent="0.25">
      <c r="A948" s="10"/>
      <c r="B948" s="10"/>
      <c r="C948" s="7"/>
      <c r="D948" s="7"/>
      <c r="E948" s="7"/>
      <c r="F948" s="7"/>
      <c r="G948" s="7"/>
      <c r="H948" s="10"/>
      <c r="I948" s="10"/>
      <c r="J948" s="10"/>
      <c r="K948" s="10"/>
      <c r="L948" s="10"/>
      <c r="M948" s="10"/>
      <c r="N948" s="7"/>
      <c r="O948" s="7"/>
      <c r="P948" s="7"/>
      <c r="Q948" s="7"/>
      <c r="R948" s="7"/>
      <c r="S948" s="7"/>
      <c r="T948" s="7"/>
      <c r="U948" s="7"/>
      <c r="V948" s="7"/>
    </row>
    <row r="949" spans="1:22" ht="12.75" customHeight="1" x14ac:dyDescent="0.25">
      <c r="A949" s="10"/>
      <c r="B949" s="10"/>
      <c r="C949" s="7"/>
      <c r="D949" s="7"/>
      <c r="E949" s="7"/>
      <c r="F949" s="7"/>
      <c r="G949" s="7"/>
      <c r="H949" s="10"/>
      <c r="I949" s="10"/>
      <c r="J949" s="10"/>
      <c r="K949" s="10"/>
      <c r="L949" s="10"/>
      <c r="M949" s="10"/>
      <c r="N949" s="7"/>
      <c r="O949" s="7"/>
      <c r="P949" s="7"/>
      <c r="Q949" s="7"/>
      <c r="R949" s="7"/>
      <c r="S949" s="7"/>
      <c r="T949" s="7"/>
      <c r="U949" s="7"/>
      <c r="V949" s="7"/>
    </row>
    <row r="950" spans="1:22" ht="12.75" customHeight="1" x14ac:dyDescent="0.25">
      <c r="A950" s="10"/>
      <c r="B950" s="10"/>
      <c r="C950" s="7"/>
      <c r="D950" s="7"/>
      <c r="E950" s="7"/>
      <c r="F950" s="7"/>
      <c r="G950" s="7"/>
      <c r="H950" s="10"/>
      <c r="I950" s="10"/>
      <c r="J950" s="10"/>
      <c r="K950" s="10"/>
      <c r="L950" s="10"/>
      <c r="M950" s="10"/>
      <c r="N950" s="7"/>
      <c r="O950" s="7"/>
      <c r="P950" s="7"/>
      <c r="Q950" s="7"/>
      <c r="R950" s="7"/>
      <c r="S950" s="7"/>
      <c r="T950" s="7"/>
      <c r="U950" s="7"/>
      <c r="V950" s="7"/>
    </row>
    <row r="951" spans="1:22" ht="12.75" customHeight="1" x14ac:dyDescent="0.25">
      <c r="A951" s="10"/>
      <c r="B951" s="10"/>
      <c r="C951" s="7"/>
      <c r="D951" s="7"/>
      <c r="E951" s="7"/>
      <c r="F951" s="7"/>
      <c r="G951" s="7"/>
      <c r="H951" s="10"/>
      <c r="I951" s="10"/>
      <c r="J951" s="10"/>
      <c r="K951" s="10"/>
      <c r="L951" s="10"/>
      <c r="M951" s="10"/>
      <c r="N951" s="7"/>
      <c r="O951" s="7"/>
      <c r="P951" s="7"/>
      <c r="Q951" s="7"/>
      <c r="R951" s="7"/>
      <c r="S951" s="7"/>
      <c r="T951" s="7"/>
      <c r="U951" s="7"/>
      <c r="V951" s="7"/>
    </row>
    <row r="952" spans="1:22" ht="12.75" customHeight="1" x14ac:dyDescent="0.25">
      <c r="A952" s="10"/>
      <c r="B952" s="10"/>
      <c r="C952" s="7"/>
      <c r="D952" s="7"/>
      <c r="E952" s="7"/>
      <c r="F952" s="7"/>
      <c r="G952" s="7"/>
      <c r="H952" s="10"/>
      <c r="I952" s="10"/>
      <c r="J952" s="10"/>
      <c r="K952" s="10"/>
      <c r="L952" s="10"/>
      <c r="M952" s="10"/>
      <c r="N952" s="7"/>
      <c r="O952" s="7"/>
      <c r="P952" s="7"/>
      <c r="Q952" s="7"/>
      <c r="R952" s="7"/>
      <c r="S952" s="7"/>
      <c r="T952" s="7"/>
      <c r="U952" s="7"/>
      <c r="V952" s="7"/>
    </row>
    <row r="953" spans="1:22" ht="12.75" customHeight="1" x14ac:dyDescent="0.25">
      <c r="A953" s="10"/>
      <c r="B953" s="10"/>
      <c r="C953" s="7"/>
      <c r="D953" s="7"/>
      <c r="E953" s="7"/>
      <c r="F953" s="7"/>
      <c r="G953" s="7"/>
      <c r="H953" s="10"/>
      <c r="I953" s="10"/>
      <c r="J953" s="10"/>
      <c r="K953" s="10"/>
      <c r="L953" s="10"/>
      <c r="M953" s="10"/>
      <c r="N953" s="7"/>
      <c r="O953" s="7"/>
      <c r="P953" s="7"/>
      <c r="Q953" s="7"/>
      <c r="R953" s="7"/>
      <c r="S953" s="7"/>
      <c r="T953" s="7"/>
      <c r="U953" s="7"/>
      <c r="V953" s="7"/>
    </row>
    <row r="954" spans="1:22" ht="12.75" customHeight="1" x14ac:dyDescent="0.25">
      <c r="A954" s="10"/>
      <c r="B954" s="10"/>
      <c r="C954" s="7"/>
      <c r="D954" s="7"/>
      <c r="E954" s="7"/>
      <c r="F954" s="7"/>
      <c r="G954" s="7"/>
      <c r="H954" s="10"/>
      <c r="I954" s="10"/>
      <c r="J954" s="10"/>
      <c r="K954" s="10"/>
      <c r="L954" s="10"/>
      <c r="M954" s="10"/>
      <c r="N954" s="7"/>
      <c r="O954" s="7"/>
      <c r="P954" s="7"/>
      <c r="Q954" s="7"/>
      <c r="R954" s="7"/>
      <c r="S954" s="7"/>
      <c r="T954" s="7"/>
      <c r="U954" s="7"/>
      <c r="V954" s="7"/>
    </row>
    <row r="955" spans="1:22" ht="12.75" customHeight="1" x14ac:dyDescent="0.25">
      <c r="A955" s="10"/>
      <c r="B955" s="10"/>
      <c r="C955" s="7"/>
      <c r="D955" s="7"/>
      <c r="E955" s="7"/>
      <c r="F955" s="7"/>
      <c r="G955" s="7"/>
      <c r="H955" s="10"/>
      <c r="I955" s="10"/>
      <c r="J955" s="10"/>
      <c r="K955" s="10"/>
      <c r="L955" s="10"/>
      <c r="M955" s="10"/>
      <c r="N955" s="7"/>
      <c r="O955" s="7"/>
      <c r="P955" s="7"/>
      <c r="Q955" s="7"/>
      <c r="R955" s="7"/>
      <c r="S955" s="7"/>
      <c r="T955" s="7"/>
      <c r="U955" s="7"/>
      <c r="V955" s="7"/>
    </row>
    <row r="956" spans="1:22" ht="12.75" customHeight="1" x14ac:dyDescent="0.25">
      <c r="A956" s="10"/>
      <c r="B956" s="10"/>
      <c r="C956" s="7"/>
      <c r="D956" s="7"/>
      <c r="E956" s="7"/>
      <c r="F956" s="7"/>
      <c r="G956" s="7"/>
      <c r="H956" s="10"/>
      <c r="I956" s="10"/>
      <c r="J956" s="10"/>
      <c r="K956" s="10"/>
      <c r="L956" s="10"/>
      <c r="M956" s="10"/>
      <c r="N956" s="7"/>
      <c r="O956" s="7"/>
      <c r="P956" s="7"/>
      <c r="Q956" s="7"/>
      <c r="R956" s="7"/>
      <c r="S956" s="7"/>
      <c r="T956" s="7"/>
      <c r="U956" s="7"/>
      <c r="V956" s="7"/>
    </row>
    <row r="957" spans="1:22" ht="12.75" customHeight="1" x14ac:dyDescent="0.25">
      <c r="A957" s="10"/>
      <c r="B957" s="10"/>
      <c r="C957" s="7"/>
      <c r="D957" s="7"/>
      <c r="E957" s="7"/>
      <c r="F957" s="7"/>
      <c r="G957" s="7"/>
      <c r="H957" s="10"/>
      <c r="I957" s="10"/>
      <c r="J957" s="10"/>
      <c r="K957" s="10"/>
      <c r="L957" s="10"/>
      <c r="M957" s="10"/>
      <c r="N957" s="7"/>
      <c r="O957" s="7"/>
      <c r="P957" s="7"/>
      <c r="Q957" s="7"/>
      <c r="R957" s="7"/>
      <c r="S957" s="7"/>
      <c r="T957" s="7"/>
      <c r="U957" s="7"/>
      <c r="V957" s="7"/>
    </row>
    <row r="958" spans="1:22" ht="12.75" customHeight="1" x14ac:dyDescent="0.25">
      <c r="A958" s="10"/>
      <c r="B958" s="10"/>
      <c r="C958" s="7"/>
      <c r="D958" s="7"/>
      <c r="E958" s="7"/>
      <c r="F958" s="7"/>
      <c r="G958" s="7"/>
      <c r="H958" s="10"/>
      <c r="I958" s="10"/>
      <c r="J958" s="10"/>
      <c r="K958" s="10"/>
      <c r="L958" s="10"/>
      <c r="M958" s="10"/>
      <c r="N958" s="7"/>
      <c r="O958" s="7"/>
      <c r="P958" s="7"/>
      <c r="Q958" s="7"/>
      <c r="R958" s="7"/>
      <c r="S958" s="7"/>
      <c r="T958" s="7"/>
      <c r="U958" s="7"/>
      <c r="V958" s="7"/>
    </row>
    <row r="959" spans="1:22" ht="12.75" customHeight="1" x14ac:dyDescent="0.25">
      <c r="A959" s="10"/>
      <c r="B959" s="10"/>
      <c r="C959" s="7"/>
      <c r="D959" s="7"/>
      <c r="E959" s="7"/>
      <c r="F959" s="7"/>
      <c r="G959" s="7"/>
      <c r="H959" s="10"/>
      <c r="I959" s="10"/>
      <c r="J959" s="10"/>
      <c r="K959" s="10"/>
      <c r="L959" s="10"/>
      <c r="M959" s="10"/>
      <c r="N959" s="7"/>
      <c r="O959" s="7"/>
      <c r="P959" s="7"/>
      <c r="Q959" s="7"/>
      <c r="R959" s="7"/>
      <c r="S959" s="7"/>
      <c r="T959" s="7"/>
      <c r="U959" s="7"/>
      <c r="V959" s="7"/>
    </row>
    <row r="960" spans="1:22" ht="12.75" customHeight="1" x14ac:dyDescent="0.25">
      <c r="A960" s="10"/>
      <c r="B960" s="10"/>
      <c r="C960" s="7"/>
      <c r="D960" s="7"/>
      <c r="E960" s="7"/>
      <c r="F960" s="7"/>
      <c r="G960" s="7"/>
      <c r="H960" s="10"/>
      <c r="I960" s="10"/>
      <c r="J960" s="10"/>
      <c r="K960" s="10"/>
      <c r="L960" s="10"/>
      <c r="M960" s="10"/>
      <c r="N960" s="7"/>
      <c r="O960" s="7"/>
      <c r="P960" s="7"/>
      <c r="Q960" s="7"/>
      <c r="R960" s="7"/>
      <c r="S960" s="7"/>
      <c r="T960" s="7"/>
      <c r="U960" s="7"/>
      <c r="V960" s="7"/>
    </row>
    <row r="961" spans="1:22" ht="12.75" customHeight="1" x14ac:dyDescent="0.25">
      <c r="A961" s="10"/>
      <c r="B961" s="10"/>
      <c r="C961" s="7"/>
      <c r="D961" s="7"/>
      <c r="E961" s="7"/>
      <c r="F961" s="7"/>
      <c r="G961" s="7"/>
      <c r="H961" s="10"/>
      <c r="I961" s="10"/>
      <c r="J961" s="10"/>
      <c r="K961" s="10"/>
      <c r="L961" s="10"/>
      <c r="M961" s="10"/>
      <c r="N961" s="7"/>
      <c r="O961" s="7"/>
      <c r="P961" s="7"/>
      <c r="Q961" s="7"/>
      <c r="R961" s="7"/>
      <c r="S961" s="7"/>
      <c r="T961" s="7"/>
      <c r="U961" s="7"/>
      <c r="V961" s="7"/>
    </row>
    <row r="962" spans="1:22" ht="12.75" customHeight="1" x14ac:dyDescent="0.25">
      <c r="A962" s="10"/>
      <c r="B962" s="10"/>
      <c r="C962" s="7"/>
      <c r="D962" s="7"/>
      <c r="E962" s="7"/>
      <c r="F962" s="7"/>
      <c r="G962" s="7"/>
      <c r="H962" s="10"/>
      <c r="I962" s="10"/>
      <c r="J962" s="10"/>
      <c r="K962" s="10"/>
      <c r="L962" s="10"/>
      <c r="M962" s="10"/>
      <c r="N962" s="7"/>
      <c r="O962" s="7"/>
      <c r="P962" s="7"/>
      <c r="Q962" s="7"/>
      <c r="R962" s="7"/>
      <c r="S962" s="7"/>
      <c r="T962" s="7"/>
      <c r="U962" s="7"/>
      <c r="V962" s="7"/>
    </row>
    <row r="963" spans="1:22" ht="12.75" customHeight="1" x14ac:dyDescent="0.25">
      <c r="A963" s="10"/>
      <c r="B963" s="10"/>
      <c r="C963" s="7"/>
      <c r="D963" s="7"/>
      <c r="E963" s="7"/>
      <c r="F963" s="7"/>
      <c r="G963" s="7"/>
      <c r="H963" s="10"/>
      <c r="I963" s="10"/>
      <c r="J963" s="10"/>
      <c r="K963" s="10"/>
      <c r="L963" s="10"/>
      <c r="M963" s="10"/>
      <c r="N963" s="7"/>
      <c r="O963" s="7"/>
      <c r="P963" s="7"/>
      <c r="Q963" s="7"/>
      <c r="R963" s="7"/>
      <c r="S963" s="7"/>
      <c r="T963" s="7"/>
      <c r="U963" s="7"/>
      <c r="V963" s="7"/>
    </row>
    <row r="964" spans="1:22" ht="12.75" customHeight="1" x14ac:dyDescent="0.25">
      <c r="A964" s="10"/>
      <c r="B964" s="10"/>
      <c r="C964" s="7"/>
      <c r="D964" s="7"/>
      <c r="E964" s="7"/>
      <c r="F964" s="7"/>
      <c r="G964" s="7"/>
      <c r="H964" s="10"/>
      <c r="I964" s="10"/>
      <c r="J964" s="10"/>
      <c r="K964" s="10"/>
      <c r="L964" s="10"/>
      <c r="M964" s="10"/>
      <c r="N964" s="7"/>
      <c r="O964" s="7"/>
      <c r="P964" s="7"/>
      <c r="Q964" s="7"/>
      <c r="R964" s="7"/>
      <c r="S964" s="7"/>
      <c r="T964" s="7"/>
      <c r="U964" s="7"/>
      <c r="V964" s="7"/>
    </row>
    <row r="965" spans="1:22" ht="12.75" customHeight="1" x14ac:dyDescent="0.25">
      <c r="A965" s="10"/>
      <c r="B965" s="10"/>
      <c r="C965" s="7"/>
      <c r="D965" s="7"/>
      <c r="E965" s="7"/>
      <c r="F965" s="7"/>
      <c r="G965" s="7"/>
      <c r="H965" s="10"/>
      <c r="I965" s="10"/>
      <c r="J965" s="10"/>
      <c r="K965" s="10"/>
      <c r="L965" s="10"/>
      <c r="M965" s="10"/>
      <c r="N965" s="7"/>
      <c r="O965" s="7"/>
      <c r="P965" s="7"/>
      <c r="Q965" s="7"/>
      <c r="R965" s="7"/>
      <c r="S965" s="7"/>
      <c r="T965" s="7"/>
      <c r="U965" s="7"/>
      <c r="V965" s="7"/>
    </row>
    <row r="966" spans="1:22" ht="12.75" customHeight="1" x14ac:dyDescent="0.25">
      <c r="A966" s="10"/>
      <c r="B966" s="10"/>
      <c r="C966" s="7"/>
      <c r="D966" s="7"/>
      <c r="E966" s="7"/>
      <c r="F966" s="7"/>
      <c r="G966" s="7"/>
      <c r="H966" s="10"/>
      <c r="I966" s="10"/>
      <c r="J966" s="10"/>
      <c r="K966" s="10"/>
      <c r="L966" s="10"/>
      <c r="M966" s="10"/>
      <c r="N966" s="7"/>
      <c r="O966" s="7"/>
      <c r="P966" s="7"/>
      <c r="Q966" s="7"/>
      <c r="R966" s="7"/>
      <c r="S966" s="7"/>
      <c r="T966" s="7"/>
      <c r="U966" s="7"/>
      <c r="V966" s="7"/>
    </row>
    <row r="967" spans="1:22" ht="12.75" customHeight="1" x14ac:dyDescent="0.25">
      <c r="A967" s="10"/>
      <c r="B967" s="10"/>
      <c r="C967" s="7"/>
      <c r="D967" s="7"/>
      <c r="E967" s="7"/>
      <c r="F967" s="7"/>
      <c r="G967" s="7"/>
      <c r="H967" s="10"/>
      <c r="I967" s="10"/>
      <c r="J967" s="10"/>
      <c r="K967" s="10"/>
      <c r="L967" s="10"/>
      <c r="M967" s="10"/>
      <c r="N967" s="7"/>
      <c r="O967" s="7"/>
      <c r="P967" s="7"/>
      <c r="Q967" s="7"/>
      <c r="R967" s="7"/>
      <c r="S967" s="7"/>
      <c r="T967" s="7"/>
      <c r="U967" s="7"/>
      <c r="V967" s="7"/>
    </row>
    <row r="968" spans="1:22" ht="12.75" customHeight="1" x14ac:dyDescent="0.25">
      <c r="A968" s="10"/>
      <c r="B968" s="10"/>
      <c r="C968" s="7"/>
      <c r="D968" s="7"/>
      <c r="E968" s="7"/>
      <c r="F968" s="7"/>
      <c r="G968" s="7"/>
      <c r="H968" s="10"/>
      <c r="I968" s="10"/>
      <c r="J968" s="10"/>
      <c r="K968" s="10"/>
      <c r="L968" s="10"/>
      <c r="M968" s="10"/>
      <c r="N968" s="7"/>
      <c r="O968" s="7"/>
      <c r="P968" s="7"/>
      <c r="Q968" s="7"/>
      <c r="R968" s="7"/>
      <c r="S968" s="7"/>
      <c r="T968" s="7"/>
      <c r="U968" s="7"/>
      <c r="V968" s="7"/>
    </row>
    <row r="969" spans="1:22" ht="12.75" customHeight="1" x14ac:dyDescent="0.25">
      <c r="A969" s="10"/>
      <c r="B969" s="10"/>
      <c r="C969" s="7"/>
      <c r="D969" s="7"/>
      <c r="E969" s="7"/>
      <c r="F969" s="7"/>
      <c r="G969" s="7"/>
      <c r="H969" s="10"/>
      <c r="I969" s="10"/>
      <c r="J969" s="10"/>
      <c r="K969" s="10"/>
      <c r="L969" s="10"/>
      <c r="M969" s="10"/>
      <c r="N969" s="7"/>
      <c r="O969" s="7"/>
      <c r="P969" s="7"/>
      <c r="Q969" s="7"/>
      <c r="R969" s="7"/>
      <c r="S969" s="7"/>
      <c r="T969" s="7"/>
      <c r="U969" s="7"/>
      <c r="V969" s="7"/>
    </row>
    <row r="970" spans="1:22" ht="12.75" customHeight="1" x14ac:dyDescent="0.25">
      <c r="A970" s="10"/>
      <c r="B970" s="10"/>
      <c r="C970" s="7"/>
      <c r="D970" s="7"/>
      <c r="E970" s="7"/>
      <c r="F970" s="7"/>
      <c r="G970" s="7"/>
      <c r="H970" s="10"/>
      <c r="I970" s="10"/>
      <c r="J970" s="10"/>
      <c r="K970" s="10"/>
      <c r="L970" s="10"/>
      <c r="M970" s="10"/>
      <c r="N970" s="7"/>
      <c r="O970" s="7"/>
      <c r="P970" s="7"/>
      <c r="Q970" s="7"/>
      <c r="R970" s="7"/>
      <c r="S970" s="7"/>
      <c r="T970" s="7"/>
      <c r="U970" s="7"/>
      <c r="V970" s="7"/>
    </row>
    <row r="971" spans="1:22" ht="12.75" customHeight="1" x14ac:dyDescent="0.25">
      <c r="A971" s="10"/>
      <c r="B971" s="10"/>
      <c r="C971" s="7"/>
      <c r="D971" s="7"/>
      <c r="E971" s="7"/>
      <c r="F971" s="7"/>
      <c r="G971" s="7"/>
      <c r="H971" s="10"/>
      <c r="I971" s="10"/>
      <c r="J971" s="10"/>
      <c r="K971" s="10"/>
      <c r="L971" s="10"/>
      <c r="M971" s="10"/>
      <c r="N971" s="7"/>
      <c r="O971" s="7"/>
      <c r="P971" s="7"/>
      <c r="Q971" s="7"/>
      <c r="R971" s="7"/>
      <c r="S971" s="7"/>
      <c r="T971" s="7"/>
      <c r="U971" s="7"/>
      <c r="V971" s="7"/>
    </row>
    <row r="972" spans="1:22" ht="12.75" customHeight="1" x14ac:dyDescent="0.25">
      <c r="A972" s="10"/>
      <c r="B972" s="10"/>
      <c r="C972" s="7"/>
      <c r="D972" s="7"/>
      <c r="E972" s="7"/>
      <c r="F972" s="7"/>
      <c r="G972" s="7"/>
      <c r="H972" s="10"/>
      <c r="I972" s="10"/>
      <c r="J972" s="10"/>
      <c r="K972" s="10"/>
      <c r="L972" s="10"/>
      <c r="M972" s="10"/>
      <c r="N972" s="7"/>
      <c r="O972" s="7"/>
      <c r="P972" s="7"/>
      <c r="Q972" s="7"/>
      <c r="R972" s="7"/>
      <c r="S972" s="7"/>
      <c r="T972" s="7"/>
      <c r="U972" s="7"/>
      <c r="V972" s="7"/>
    </row>
    <row r="973" spans="1:22" ht="12.75" customHeight="1" x14ac:dyDescent="0.25">
      <c r="A973" s="10"/>
      <c r="B973" s="10"/>
      <c r="C973" s="7"/>
      <c r="D973" s="7"/>
      <c r="E973" s="7"/>
      <c r="F973" s="7"/>
      <c r="G973" s="7"/>
      <c r="H973" s="10"/>
      <c r="I973" s="10"/>
      <c r="J973" s="10"/>
      <c r="K973" s="10"/>
      <c r="L973" s="10"/>
      <c r="M973" s="10"/>
      <c r="N973" s="7"/>
      <c r="O973" s="7"/>
      <c r="P973" s="7"/>
      <c r="Q973" s="7"/>
      <c r="R973" s="7"/>
      <c r="S973" s="7"/>
      <c r="T973" s="7"/>
      <c r="U973" s="7"/>
      <c r="V973" s="7"/>
    </row>
    <row r="974" spans="1:22" ht="12.75" customHeight="1" x14ac:dyDescent="0.25">
      <c r="A974" s="10"/>
      <c r="B974" s="10"/>
      <c r="C974" s="7"/>
      <c r="D974" s="7"/>
      <c r="E974" s="7"/>
      <c r="F974" s="7"/>
      <c r="G974" s="7"/>
      <c r="H974" s="10"/>
      <c r="I974" s="10"/>
      <c r="J974" s="10"/>
      <c r="K974" s="10"/>
      <c r="L974" s="10"/>
      <c r="M974" s="10"/>
      <c r="N974" s="7"/>
      <c r="O974" s="7"/>
      <c r="P974" s="7"/>
      <c r="Q974" s="7"/>
      <c r="R974" s="7"/>
      <c r="S974" s="7"/>
      <c r="T974" s="7"/>
      <c r="U974" s="7"/>
      <c r="V974" s="7"/>
    </row>
    <row r="975" spans="1:22" ht="12.75" customHeight="1" x14ac:dyDescent="0.25">
      <c r="A975" s="10"/>
      <c r="B975" s="10"/>
      <c r="C975" s="7"/>
      <c r="D975" s="7"/>
      <c r="E975" s="7"/>
      <c r="F975" s="7"/>
      <c r="G975" s="7"/>
      <c r="H975" s="10"/>
      <c r="I975" s="10"/>
      <c r="J975" s="10"/>
      <c r="K975" s="10"/>
      <c r="L975" s="10"/>
      <c r="M975" s="10"/>
      <c r="N975" s="7"/>
      <c r="O975" s="7"/>
      <c r="P975" s="7"/>
      <c r="Q975" s="7"/>
      <c r="R975" s="7"/>
      <c r="S975" s="7"/>
      <c r="T975" s="7"/>
      <c r="U975" s="7"/>
      <c r="V975" s="7"/>
    </row>
    <row r="976" spans="1:22" ht="12.75" customHeight="1" x14ac:dyDescent="0.25">
      <c r="A976" s="10"/>
      <c r="B976" s="10"/>
      <c r="C976" s="7"/>
      <c r="D976" s="7"/>
      <c r="E976" s="7"/>
      <c r="F976" s="7"/>
      <c r="G976" s="7"/>
      <c r="H976" s="10"/>
      <c r="I976" s="10"/>
      <c r="J976" s="10"/>
      <c r="K976" s="10"/>
      <c r="L976" s="10"/>
      <c r="M976" s="10"/>
      <c r="N976" s="7"/>
      <c r="O976" s="7"/>
      <c r="P976" s="7"/>
      <c r="Q976" s="7"/>
      <c r="R976" s="7"/>
      <c r="S976" s="7"/>
      <c r="T976" s="7"/>
      <c r="U976" s="7"/>
      <c r="V976" s="7"/>
    </row>
    <row r="977" spans="1:22" ht="12.75" customHeight="1" x14ac:dyDescent="0.25">
      <c r="A977" s="10"/>
      <c r="B977" s="10"/>
      <c r="C977" s="7"/>
      <c r="D977" s="7"/>
      <c r="E977" s="7"/>
      <c r="F977" s="7"/>
      <c r="G977" s="7"/>
      <c r="H977" s="10"/>
      <c r="I977" s="10"/>
      <c r="J977" s="10"/>
      <c r="K977" s="10"/>
      <c r="L977" s="10"/>
      <c r="M977" s="10"/>
      <c r="N977" s="7"/>
      <c r="O977" s="7"/>
      <c r="P977" s="7"/>
      <c r="Q977" s="7"/>
      <c r="R977" s="7"/>
      <c r="S977" s="7"/>
      <c r="T977" s="7"/>
      <c r="U977" s="7"/>
      <c r="V977" s="7"/>
    </row>
    <row r="978" spans="1:22" ht="12.75" customHeight="1" x14ac:dyDescent="0.25">
      <c r="A978" s="10"/>
      <c r="B978" s="10"/>
      <c r="C978" s="7"/>
      <c r="D978" s="7"/>
      <c r="E978" s="7"/>
      <c r="F978" s="7"/>
      <c r="G978" s="7"/>
      <c r="H978" s="10"/>
      <c r="I978" s="10"/>
      <c r="J978" s="10"/>
      <c r="K978" s="10"/>
      <c r="L978" s="10"/>
      <c r="M978" s="10"/>
      <c r="N978" s="7"/>
      <c r="O978" s="7"/>
      <c r="P978" s="7"/>
      <c r="Q978" s="7"/>
      <c r="R978" s="7"/>
      <c r="S978" s="7"/>
      <c r="T978" s="7"/>
      <c r="U978" s="7"/>
      <c r="V978" s="7"/>
    </row>
    <row r="979" spans="1:22" ht="12.75" customHeight="1" x14ac:dyDescent="0.25">
      <c r="A979" s="10"/>
      <c r="B979" s="10"/>
      <c r="C979" s="7"/>
      <c r="D979" s="7"/>
      <c r="E979" s="7"/>
      <c r="F979" s="7"/>
      <c r="G979" s="7"/>
      <c r="H979" s="10"/>
      <c r="I979" s="10"/>
      <c r="J979" s="10"/>
      <c r="K979" s="10"/>
      <c r="L979" s="10"/>
      <c r="M979" s="10"/>
      <c r="N979" s="7"/>
      <c r="O979" s="7"/>
      <c r="P979" s="7"/>
      <c r="Q979" s="7"/>
      <c r="R979" s="7"/>
      <c r="S979" s="7"/>
      <c r="T979" s="7"/>
      <c r="U979" s="7"/>
      <c r="V979" s="7"/>
    </row>
    <row r="980" spans="1:22" ht="12.75" customHeight="1" x14ac:dyDescent="0.25">
      <c r="A980" s="10"/>
      <c r="B980" s="10"/>
      <c r="C980" s="7"/>
      <c r="D980" s="7"/>
      <c r="E980" s="7"/>
      <c r="F980" s="7"/>
      <c r="G980" s="7"/>
      <c r="H980" s="10"/>
      <c r="I980" s="10"/>
      <c r="J980" s="10"/>
      <c r="K980" s="10"/>
      <c r="L980" s="10"/>
      <c r="M980" s="10"/>
      <c r="N980" s="7"/>
      <c r="O980" s="7"/>
      <c r="P980" s="7"/>
      <c r="Q980" s="7"/>
      <c r="R980" s="7"/>
      <c r="S980" s="7"/>
      <c r="T980" s="7"/>
      <c r="U980" s="7"/>
      <c r="V980" s="7"/>
    </row>
    <row r="981" spans="1:22" ht="12.75" customHeight="1" x14ac:dyDescent="0.25">
      <c r="A981" s="10"/>
      <c r="B981" s="10"/>
      <c r="C981" s="7"/>
      <c r="D981" s="7"/>
      <c r="E981" s="7"/>
      <c r="F981" s="7"/>
      <c r="G981" s="7"/>
      <c r="H981" s="10"/>
      <c r="I981" s="10"/>
      <c r="J981" s="10"/>
      <c r="K981" s="10"/>
      <c r="L981" s="10"/>
      <c r="M981" s="10"/>
      <c r="N981" s="7"/>
      <c r="O981" s="7"/>
      <c r="P981" s="7"/>
      <c r="Q981" s="7"/>
      <c r="R981" s="7"/>
      <c r="S981" s="7"/>
      <c r="T981" s="7"/>
      <c r="U981" s="7"/>
      <c r="V981" s="7"/>
    </row>
    <row r="982" spans="1:22" ht="12.75" customHeight="1" x14ac:dyDescent="0.25">
      <c r="A982" s="10"/>
      <c r="B982" s="10"/>
      <c r="C982" s="7"/>
      <c r="D982" s="7"/>
      <c r="E982" s="7"/>
      <c r="F982" s="7"/>
      <c r="G982" s="7"/>
      <c r="H982" s="10"/>
      <c r="I982" s="10"/>
      <c r="J982" s="10"/>
      <c r="K982" s="10"/>
      <c r="L982" s="10"/>
      <c r="M982" s="10"/>
      <c r="N982" s="7"/>
      <c r="O982" s="7"/>
      <c r="P982" s="7"/>
      <c r="Q982" s="7"/>
      <c r="R982" s="7"/>
      <c r="S982" s="7"/>
      <c r="T982" s="7"/>
      <c r="U982" s="7"/>
      <c r="V982" s="7"/>
    </row>
    <row r="983" spans="1:22" ht="12.75" customHeight="1" x14ac:dyDescent="0.25">
      <c r="A983" s="10"/>
      <c r="B983" s="10"/>
      <c r="C983" s="7"/>
      <c r="D983" s="7"/>
      <c r="E983" s="7"/>
      <c r="F983" s="7"/>
      <c r="G983" s="7"/>
      <c r="H983" s="10"/>
      <c r="I983" s="10"/>
      <c r="J983" s="10"/>
      <c r="K983" s="10"/>
      <c r="L983" s="10"/>
      <c r="M983" s="10"/>
      <c r="N983" s="7"/>
      <c r="O983" s="7"/>
      <c r="P983" s="7"/>
      <c r="Q983" s="7"/>
      <c r="R983" s="7"/>
      <c r="S983" s="7"/>
      <c r="T983" s="7"/>
      <c r="U983" s="7"/>
      <c r="V983" s="7"/>
    </row>
    <row r="984" spans="1:22" ht="12.75" customHeight="1" x14ac:dyDescent="0.25">
      <c r="A984" s="10"/>
      <c r="B984" s="10"/>
      <c r="C984" s="7"/>
      <c r="D984" s="7"/>
      <c r="E984" s="7"/>
      <c r="F984" s="7"/>
      <c r="G984" s="7"/>
      <c r="H984" s="10"/>
      <c r="I984" s="10"/>
      <c r="J984" s="10"/>
      <c r="K984" s="10"/>
      <c r="L984" s="10"/>
      <c r="M984" s="10"/>
      <c r="N984" s="7"/>
      <c r="O984" s="7"/>
      <c r="P984" s="7"/>
      <c r="Q984" s="7"/>
      <c r="R984" s="7"/>
      <c r="S984" s="7"/>
      <c r="T984" s="7"/>
      <c r="U984" s="7"/>
      <c r="V984" s="7"/>
    </row>
    <row r="985" spans="1:22" ht="12.75" customHeight="1" x14ac:dyDescent="0.25">
      <c r="A985" s="10"/>
      <c r="B985" s="10"/>
      <c r="C985" s="7"/>
      <c r="D985" s="7"/>
      <c r="E985" s="7"/>
      <c r="F985" s="7"/>
      <c r="G985" s="7"/>
      <c r="H985" s="10"/>
      <c r="I985" s="10"/>
      <c r="J985" s="10"/>
      <c r="K985" s="10"/>
      <c r="L985" s="10"/>
      <c r="M985" s="10"/>
      <c r="N985" s="7"/>
      <c r="O985" s="7"/>
      <c r="P985" s="7"/>
      <c r="Q985" s="7"/>
      <c r="R985" s="7"/>
      <c r="S985" s="7"/>
      <c r="T985" s="7"/>
      <c r="U985" s="7"/>
      <c r="V985" s="7"/>
    </row>
    <row r="986" spans="1:22" ht="12.75" customHeight="1" x14ac:dyDescent="0.25">
      <c r="A986" s="10"/>
      <c r="B986" s="10"/>
      <c r="C986" s="7"/>
      <c r="D986" s="7"/>
      <c r="E986" s="7"/>
      <c r="F986" s="7"/>
      <c r="G986" s="7"/>
      <c r="H986" s="10"/>
      <c r="I986" s="10"/>
      <c r="J986" s="10"/>
      <c r="K986" s="10"/>
      <c r="L986" s="10"/>
      <c r="M986" s="10"/>
      <c r="N986" s="7"/>
      <c r="O986" s="7"/>
      <c r="P986" s="7"/>
      <c r="Q986" s="7"/>
      <c r="R986" s="7"/>
      <c r="S986" s="7"/>
      <c r="T986" s="7"/>
      <c r="U986" s="7"/>
      <c r="V986" s="7"/>
    </row>
    <row r="987" spans="1:22" ht="12.75" customHeight="1" x14ac:dyDescent="0.25">
      <c r="A987" s="10"/>
      <c r="B987" s="10"/>
      <c r="C987" s="7"/>
      <c r="D987" s="7"/>
      <c r="E987" s="7"/>
      <c r="F987" s="7"/>
      <c r="G987" s="7"/>
      <c r="H987" s="10"/>
      <c r="I987" s="10"/>
      <c r="J987" s="10"/>
      <c r="K987" s="10"/>
      <c r="L987" s="10"/>
      <c r="M987" s="10"/>
      <c r="N987" s="7"/>
      <c r="O987" s="7"/>
      <c r="P987" s="7"/>
      <c r="Q987" s="7"/>
      <c r="R987" s="7"/>
      <c r="S987" s="7"/>
      <c r="T987" s="7"/>
      <c r="U987" s="7"/>
      <c r="V987" s="7"/>
    </row>
    <row r="988" spans="1:22" ht="12.75" customHeight="1" x14ac:dyDescent="0.25">
      <c r="A988" s="10"/>
      <c r="B988" s="10"/>
      <c r="C988" s="7"/>
      <c r="D988" s="7"/>
      <c r="E988" s="7"/>
      <c r="F988" s="7"/>
      <c r="G988" s="7"/>
      <c r="H988" s="10"/>
      <c r="I988" s="10"/>
      <c r="J988" s="10"/>
      <c r="K988" s="10"/>
      <c r="L988" s="10"/>
      <c r="M988" s="10"/>
      <c r="N988" s="7"/>
      <c r="O988" s="7"/>
      <c r="P988" s="7"/>
      <c r="Q988" s="7"/>
      <c r="R988" s="7"/>
      <c r="S988" s="7"/>
      <c r="T988" s="7"/>
      <c r="U988" s="7"/>
      <c r="V988" s="7"/>
    </row>
    <row r="989" spans="1:22" ht="12.75" customHeight="1" x14ac:dyDescent="0.25">
      <c r="A989" s="10"/>
      <c r="B989" s="10"/>
      <c r="C989" s="7"/>
      <c r="D989" s="7"/>
      <c r="E989" s="7"/>
      <c r="F989" s="7"/>
      <c r="G989" s="7"/>
      <c r="H989" s="10"/>
      <c r="I989" s="10"/>
      <c r="J989" s="10"/>
      <c r="K989" s="10"/>
      <c r="L989" s="10"/>
      <c r="M989" s="10"/>
      <c r="N989" s="7"/>
      <c r="O989" s="7"/>
      <c r="P989" s="7"/>
      <c r="Q989" s="7"/>
      <c r="R989" s="7"/>
      <c r="S989" s="7"/>
      <c r="T989" s="7"/>
      <c r="U989" s="7"/>
      <c r="V989" s="7"/>
    </row>
    <row r="990" spans="1:22" ht="12.75" customHeight="1" x14ac:dyDescent="0.25">
      <c r="A990" s="10"/>
      <c r="B990" s="10"/>
      <c r="C990" s="7"/>
      <c r="D990" s="7"/>
      <c r="E990" s="7"/>
      <c r="F990" s="7"/>
      <c r="G990" s="7"/>
      <c r="H990" s="10"/>
      <c r="I990" s="10"/>
      <c r="J990" s="10"/>
      <c r="K990" s="10"/>
      <c r="L990" s="10"/>
      <c r="M990" s="10"/>
      <c r="N990" s="7"/>
      <c r="O990" s="7"/>
      <c r="P990" s="7"/>
      <c r="Q990" s="7"/>
      <c r="R990" s="7"/>
      <c r="S990" s="7"/>
      <c r="T990" s="7"/>
      <c r="U990" s="7"/>
      <c r="V990" s="7"/>
    </row>
    <row r="991" spans="1:22" ht="12.75" customHeight="1" x14ac:dyDescent="0.25">
      <c r="A991" s="10"/>
      <c r="B991" s="10"/>
      <c r="C991" s="7"/>
      <c r="D991" s="7"/>
      <c r="E991" s="7"/>
      <c r="F991" s="7"/>
      <c r="G991" s="7"/>
      <c r="H991" s="10"/>
      <c r="I991" s="10"/>
      <c r="J991" s="10"/>
      <c r="K991" s="10"/>
      <c r="L991" s="10"/>
      <c r="M991" s="10"/>
      <c r="N991" s="7"/>
      <c r="O991" s="7"/>
      <c r="P991" s="7"/>
      <c r="Q991" s="7"/>
      <c r="R991" s="7"/>
      <c r="S991" s="7"/>
      <c r="T991" s="7"/>
      <c r="U991" s="7"/>
      <c r="V991" s="7"/>
    </row>
    <row r="992" spans="1:22" ht="12.75" customHeight="1" x14ac:dyDescent="0.25">
      <c r="A992" s="10"/>
      <c r="B992" s="10"/>
      <c r="C992" s="7"/>
      <c r="D992" s="7"/>
      <c r="E992" s="7"/>
      <c r="F992" s="7"/>
      <c r="G992" s="7"/>
      <c r="H992" s="10"/>
      <c r="I992" s="10"/>
      <c r="J992" s="10"/>
      <c r="K992" s="10"/>
      <c r="L992" s="10"/>
      <c r="M992" s="10"/>
      <c r="N992" s="7"/>
      <c r="O992" s="7"/>
      <c r="P992" s="7"/>
      <c r="Q992" s="7"/>
      <c r="R992" s="7"/>
      <c r="S992" s="7"/>
      <c r="T992" s="7"/>
      <c r="U992" s="7"/>
      <c r="V992" s="7"/>
    </row>
    <row r="993" spans="1:22" ht="12.75" customHeight="1" x14ac:dyDescent="0.25">
      <c r="A993" s="10"/>
      <c r="B993" s="10"/>
      <c r="C993" s="7"/>
      <c r="D993" s="7"/>
      <c r="E993" s="7"/>
      <c r="F993" s="7"/>
      <c r="G993" s="7"/>
      <c r="H993" s="10"/>
      <c r="I993" s="10"/>
      <c r="J993" s="10"/>
      <c r="K993" s="10"/>
      <c r="L993" s="10"/>
      <c r="M993" s="10"/>
      <c r="N993" s="7"/>
      <c r="O993" s="7"/>
      <c r="P993" s="7"/>
      <c r="Q993" s="7"/>
      <c r="R993" s="7"/>
      <c r="S993" s="7"/>
      <c r="T993" s="7"/>
      <c r="U993" s="7"/>
      <c r="V993" s="7"/>
    </row>
    <row r="994" spans="1:22" ht="12.75" customHeight="1" x14ac:dyDescent="0.25">
      <c r="A994" s="10"/>
      <c r="B994" s="10"/>
      <c r="C994" s="7"/>
      <c r="D994" s="7"/>
      <c r="E994" s="7"/>
      <c r="F994" s="7"/>
      <c r="G994" s="7"/>
      <c r="H994" s="10"/>
      <c r="I994" s="10"/>
      <c r="J994" s="10"/>
      <c r="K994" s="10"/>
      <c r="L994" s="10"/>
      <c r="M994" s="10"/>
      <c r="N994" s="7"/>
      <c r="O994" s="7"/>
      <c r="P994" s="7"/>
      <c r="Q994" s="7"/>
      <c r="R994" s="7"/>
      <c r="S994" s="7"/>
      <c r="T994" s="7"/>
      <c r="U994" s="7"/>
      <c r="V994" s="7"/>
    </row>
    <row r="995" spans="1:22" ht="12.75" customHeight="1" x14ac:dyDescent="0.25">
      <c r="A995" s="10"/>
      <c r="B995" s="10"/>
      <c r="C995" s="7"/>
      <c r="D995" s="7"/>
      <c r="E995" s="7"/>
      <c r="F995" s="7"/>
      <c r="G995" s="7"/>
      <c r="H995" s="10"/>
      <c r="I995" s="10"/>
      <c r="J995" s="10"/>
      <c r="K995" s="10"/>
      <c r="L995" s="10"/>
      <c r="M995" s="10"/>
      <c r="N995" s="7"/>
      <c r="O995" s="7"/>
      <c r="P995" s="7"/>
      <c r="Q995" s="7"/>
      <c r="R995" s="7"/>
      <c r="S995" s="7"/>
      <c r="T995" s="7"/>
      <c r="U995" s="7"/>
      <c r="V995" s="7"/>
    </row>
    <row r="996" spans="1:22" ht="12.75" customHeight="1" x14ac:dyDescent="0.25">
      <c r="A996" s="10"/>
      <c r="B996" s="10"/>
      <c r="C996" s="7"/>
      <c r="D996" s="7"/>
      <c r="E996" s="7"/>
      <c r="F996" s="7"/>
      <c r="G996" s="7"/>
      <c r="H996" s="10"/>
      <c r="I996" s="10"/>
      <c r="J996" s="10"/>
      <c r="K996" s="10"/>
      <c r="L996" s="10"/>
      <c r="M996" s="10"/>
      <c r="N996" s="7"/>
      <c r="O996" s="7"/>
      <c r="P996" s="7"/>
      <c r="Q996" s="7"/>
      <c r="R996" s="7"/>
      <c r="S996" s="7"/>
      <c r="T996" s="7"/>
      <c r="U996" s="7"/>
      <c r="V996" s="7"/>
    </row>
    <row r="997" spans="1:22" ht="12.75" customHeight="1" x14ac:dyDescent="0.25">
      <c r="A997" s="10"/>
      <c r="B997" s="10"/>
      <c r="C997" s="7"/>
      <c r="D997" s="7"/>
      <c r="E997" s="7"/>
      <c r="F997" s="7"/>
      <c r="G997" s="7"/>
      <c r="H997" s="10"/>
      <c r="I997" s="10"/>
      <c r="J997" s="10"/>
      <c r="K997" s="10"/>
      <c r="L997" s="10"/>
      <c r="M997" s="10"/>
      <c r="N997" s="7"/>
      <c r="O997" s="7"/>
      <c r="P997" s="7"/>
      <c r="Q997" s="7"/>
      <c r="R997" s="7"/>
      <c r="S997" s="7"/>
      <c r="T997" s="7"/>
      <c r="U997" s="7"/>
      <c r="V997" s="7"/>
    </row>
    <row r="998" spans="1:22" ht="12.75" customHeight="1" x14ac:dyDescent="0.25">
      <c r="A998" s="10"/>
      <c r="B998" s="10"/>
      <c r="C998" s="7"/>
      <c r="D998" s="7"/>
      <c r="E998" s="7"/>
      <c r="F998" s="7"/>
      <c r="G998" s="7"/>
      <c r="H998" s="10"/>
      <c r="I998" s="10"/>
      <c r="J998" s="10"/>
      <c r="K998" s="10"/>
      <c r="L998" s="10"/>
      <c r="M998" s="10"/>
      <c r="N998" s="7"/>
      <c r="O998" s="7"/>
      <c r="P998" s="7"/>
      <c r="Q998" s="7"/>
      <c r="R998" s="7"/>
      <c r="S998" s="7"/>
      <c r="T998" s="7"/>
      <c r="U998" s="7"/>
      <c r="V998" s="7"/>
    </row>
    <row r="999" spans="1:22" ht="12.75" customHeight="1" x14ac:dyDescent="0.25">
      <c r="A999" s="10"/>
      <c r="B999" s="10"/>
      <c r="C999" s="7"/>
      <c r="D999" s="7"/>
      <c r="E999" s="7"/>
      <c r="F999" s="7"/>
      <c r="G999" s="7"/>
      <c r="H999" s="10"/>
      <c r="I999" s="10"/>
      <c r="J999" s="10"/>
      <c r="K999" s="10"/>
      <c r="L999" s="10"/>
      <c r="M999" s="10"/>
      <c r="N999" s="7"/>
      <c r="O999" s="7"/>
      <c r="P999" s="7"/>
      <c r="Q999" s="7"/>
      <c r="R999" s="7"/>
      <c r="S999" s="7"/>
      <c r="T999" s="7"/>
      <c r="U999" s="7"/>
      <c r="V999" s="7"/>
    </row>
    <row r="1000" spans="1:22" ht="12.75" customHeight="1" x14ac:dyDescent="0.25">
      <c r="A1000" s="10"/>
      <c r="B1000" s="10"/>
      <c r="C1000" s="7"/>
      <c r="D1000" s="7"/>
      <c r="E1000" s="7"/>
      <c r="F1000" s="7"/>
      <c r="G1000" s="7"/>
      <c r="H1000" s="10"/>
      <c r="I1000" s="10"/>
      <c r="J1000" s="10"/>
      <c r="K1000" s="10"/>
      <c r="L1000" s="10"/>
      <c r="M1000" s="10"/>
      <c r="N1000" s="7"/>
      <c r="O1000" s="7"/>
      <c r="P1000" s="7"/>
      <c r="Q1000" s="7"/>
      <c r="R1000" s="7"/>
      <c r="S1000" s="7"/>
      <c r="T1000" s="7"/>
      <c r="U1000" s="7"/>
      <c r="V1000" s="7"/>
    </row>
    <row r="1001" spans="1:22" ht="12.75" customHeight="1" x14ac:dyDescent="0.25">
      <c r="A1001" s="10"/>
      <c r="B1001" s="10"/>
      <c r="C1001" s="7"/>
      <c r="D1001" s="7"/>
      <c r="E1001" s="7"/>
      <c r="F1001" s="7"/>
      <c r="G1001" s="7"/>
      <c r="H1001" s="10"/>
      <c r="I1001" s="10"/>
      <c r="J1001" s="10"/>
      <c r="K1001" s="10"/>
      <c r="L1001" s="10"/>
      <c r="M1001" s="10"/>
      <c r="N1001" s="7"/>
      <c r="O1001" s="7"/>
      <c r="P1001" s="7"/>
      <c r="Q1001" s="7"/>
      <c r="R1001" s="7"/>
      <c r="S1001" s="7"/>
      <c r="T1001" s="7"/>
      <c r="U1001" s="7"/>
      <c r="V1001" s="7"/>
    </row>
    <row r="1002" spans="1:22" ht="12.75" customHeight="1" x14ac:dyDescent="0.25">
      <c r="A1002" s="10"/>
      <c r="B1002" s="10"/>
      <c r="C1002" s="7"/>
      <c r="D1002" s="7"/>
      <c r="E1002" s="7"/>
      <c r="F1002" s="7"/>
      <c r="G1002" s="7"/>
      <c r="H1002" s="10"/>
      <c r="I1002" s="10"/>
      <c r="J1002" s="10"/>
      <c r="K1002" s="10"/>
      <c r="L1002" s="10"/>
      <c r="M1002" s="10"/>
      <c r="N1002" s="7"/>
      <c r="O1002" s="7"/>
      <c r="P1002" s="7"/>
      <c r="Q1002" s="7"/>
      <c r="R1002" s="7"/>
      <c r="S1002" s="7"/>
      <c r="T1002" s="7"/>
      <c r="U1002" s="7"/>
      <c r="V1002" s="7"/>
    </row>
  </sheetData>
  <sortState ref="B11:O34">
    <sortCondition descending="1" ref="O11:O34"/>
  </sortState>
  <printOptions horizontalCentered="1"/>
  <pageMargins left="0.23622047244094491" right="0.23622047244094491" top="0.74803149606299213" bottom="0.55118110236220474" header="0.31496062992125984" footer="0.31496062992125984"/>
  <pageSetup paperSize="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21"/>
  <sheetViews>
    <sheetView zoomScaleNormal="100" workbookViewId="0"/>
  </sheetViews>
  <sheetFormatPr defaultColWidth="14.44140625" defaultRowHeight="15" customHeight="1" x14ac:dyDescent="0.25"/>
  <cols>
    <col min="1" max="3" width="4.6640625" style="163" customWidth="1"/>
    <col min="4" max="4" width="12.6640625" style="163" customWidth="1"/>
    <col min="5" max="5" width="13.6640625" style="163" customWidth="1"/>
    <col min="6" max="7" width="10.6640625" style="163" customWidth="1"/>
    <col min="8" max="8" width="9.6640625" style="163" customWidth="1"/>
    <col min="9" max="9" width="7.6640625" style="163" customWidth="1"/>
    <col min="10" max="10" width="9.6640625" style="163" customWidth="1"/>
    <col min="11" max="19" width="9.109375" style="163" customWidth="1"/>
    <col min="20" max="27" width="8" style="163" customWidth="1"/>
    <col min="28" max="16384" width="14.44140625" style="163"/>
  </cols>
  <sheetData>
    <row r="1" spans="1:27" s="6" customFormat="1" ht="18" customHeight="1" x14ac:dyDescent="0.25">
      <c r="A1" s="8" t="s">
        <v>200</v>
      </c>
      <c r="B1" s="8"/>
      <c r="C1" s="2"/>
      <c r="D1" s="1"/>
      <c r="E1" s="1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209"/>
      <c r="T1" s="209"/>
      <c r="U1" s="209"/>
      <c r="V1" s="209"/>
      <c r="W1" s="209"/>
      <c r="X1" s="209"/>
      <c r="Y1" s="209"/>
    </row>
    <row r="2" spans="1:27" s="6" customFormat="1" ht="18" customHeight="1" x14ac:dyDescent="0.25">
      <c r="A2" s="134" t="s">
        <v>203</v>
      </c>
      <c r="B2" s="134"/>
      <c r="C2" s="2"/>
      <c r="D2" s="1"/>
      <c r="E2" s="1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209"/>
      <c r="T2" s="209"/>
      <c r="U2" s="209"/>
      <c r="V2" s="209"/>
      <c r="W2" s="209"/>
      <c r="X2" s="209"/>
      <c r="Y2" s="209"/>
    </row>
    <row r="3" spans="1:27" s="6" customFormat="1" ht="18" customHeight="1" x14ac:dyDescent="0.25">
      <c r="A3" s="134" t="s">
        <v>201</v>
      </c>
      <c r="B3" s="134"/>
      <c r="C3" s="2"/>
      <c r="D3" s="1"/>
      <c r="E3" s="1"/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209"/>
      <c r="T3" s="209"/>
      <c r="U3" s="209"/>
      <c r="V3" s="209"/>
      <c r="W3" s="209"/>
      <c r="X3" s="209"/>
      <c r="Y3" s="209"/>
    </row>
    <row r="4" spans="1:27" s="6" customFormat="1" ht="8.1" customHeight="1" x14ac:dyDescent="0.25">
      <c r="A4" s="134"/>
      <c r="B4" s="134"/>
      <c r="C4" s="1"/>
      <c r="D4" s="4"/>
      <c r="E4" s="4"/>
      <c r="F4" s="4"/>
      <c r="G4" s="4"/>
      <c r="H4" s="4"/>
      <c r="I4" s="4"/>
      <c r="J4" s="209"/>
      <c r="K4" s="4"/>
      <c r="L4" s="4"/>
      <c r="M4" s="4"/>
      <c r="N4" s="4"/>
      <c r="O4" s="4"/>
      <c r="P4" s="4"/>
      <c r="Q4" s="4"/>
      <c r="R4" s="4"/>
      <c r="S4" s="209"/>
      <c r="T4" s="211"/>
      <c r="U4" s="211"/>
      <c r="V4" s="209"/>
      <c r="W4" s="209"/>
      <c r="X4" s="209"/>
      <c r="Y4" s="209"/>
    </row>
    <row r="5" spans="1:27" s="6" customFormat="1" ht="14.25" customHeight="1" x14ac:dyDescent="0.25">
      <c r="A5" s="8" t="s">
        <v>37</v>
      </c>
      <c r="B5" s="8"/>
      <c r="C5" s="8"/>
      <c r="D5" s="235"/>
      <c r="E5" s="235"/>
      <c r="F5" s="235"/>
      <c r="G5" s="235"/>
      <c r="H5" s="236"/>
      <c r="I5" s="236"/>
      <c r="J5" s="236"/>
      <c r="K5" s="236"/>
      <c r="L5" s="235"/>
      <c r="M5" s="235"/>
      <c r="N5" s="235"/>
      <c r="O5" s="235"/>
      <c r="P5" s="235"/>
      <c r="Q5" s="236"/>
      <c r="R5" s="11"/>
      <c r="S5" s="215"/>
      <c r="T5" s="215"/>
      <c r="U5" s="235"/>
      <c r="V5" s="235"/>
      <c r="W5" s="235"/>
      <c r="X5" s="235"/>
      <c r="Y5" s="235"/>
    </row>
    <row r="6" spans="1:27" s="6" customFormat="1" ht="5.0999999999999996" customHeight="1" x14ac:dyDescent="0.25">
      <c r="A6" s="8"/>
      <c r="B6" s="8"/>
      <c r="C6" s="8"/>
      <c r="D6" s="235"/>
      <c r="E6" s="235"/>
      <c r="F6" s="235"/>
      <c r="G6" s="235"/>
      <c r="H6" s="236"/>
      <c r="I6" s="236"/>
      <c r="J6" s="236"/>
      <c r="K6" s="236"/>
      <c r="L6" s="235"/>
      <c r="M6" s="235"/>
      <c r="N6" s="235"/>
      <c r="O6" s="235"/>
      <c r="P6" s="235"/>
      <c r="Q6" s="236"/>
      <c r="R6" s="11"/>
      <c r="S6" s="215"/>
      <c r="T6" s="215"/>
      <c r="U6" s="235"/>
      <c r="V6" s="235"/>
      <c r="W6" s="235"/>
      <c r="X6" s="235"/>
      <c r="Y6" s="235"/>
    </row>
    <row r="7" spans="1:27" s="6" customFormat="1" ht="18.75" customHeight="1" x14ac:dyDescent="0.25">
      <c r="A7" s="1" t="s">
        <v>38</v>
      </c>
      <c r="B7" s="1"/>
      <c r="C7" s="1"/>
      <c r="D7" s="1"/>
      <c r="E7" s="235"/>
      <c r="F7" s="212"/>
      <c r="G7" s="235"/>
      <c r="H7" s="235"/>
      <c r="I7" s="236"/>
      <c r="J7" s="236"/>
      <c r="K7" s="236"/>
      <c r="L7" s="236"/>
      <c r="M7" s="235"/>
      <c r="N7" s="235"/>
      <c r="O7" s="235"/>
      <c r="P7" s="235"/>
      <c r="Q7" s="235"/>
      <c r="R7" s="236"/>
      <c r="S7" s="13"/>
      <c r="T7" s="215"/>
      <c r="U7" s="235"/>
      <c r="V7" s="235"/>
      <c r="W7" s="235"/>
      <c r="X7" s="235"/>
      <c r="Y7" s="235"/>
    </row>
    <row r="8" spans="1:27" s="6" customFormat="1" ht="5.0999999999999996" customHeight="1" x14ac:dyDescent="0.25">
      <c r="A8" s="1"/>
      <c r="B8" s="1"/>
      <c r="C8" s="1"/>
      <c r="D8" s="1"/>
      <c r="E8" s="235"/>
      <c r="F8" s="212"/>
      <c r="G8" s="235"/>
      <c r="H8" s="235"/>
      <c r="I8" s="236"/>
      <c r="J8" s="236"/>
      <c r="K8" s="236"/>
      <c r="L8" s="236"/>
      <c r="M8" s="235"/>
      <c r="N8" s="235"/>
      <c r="O8" s="235"/>
      <c r="P8" s="235"/>
      <c r="Q8" s="235"/>
      <c r="R8" s="236"/>
      <c r="S8" s="13"/>
      <c r="T8" s="215"/>
      <c r="U8" s="235"/>
      <c r="V8" s="235"/>
      <c r="W8" s="235"/>
      <c r="X8" s="235"/>
      <c r="Y8" s="235"/>
    </row>
    <row r="9" spans="1:27" s="6" customFormat="1" ht="16.5" customHeight="1" x14ac:dyDescent="0.25">
      <c r="A9" s="235"/>
      <c r="B9" s="235"/>
      <c r="C9" s="235"/>
      <c r="D9" s="262" t="s">
        <v>235</v>
      </c>
      <c r="E9" s="235"/>
      <c r="F9" s="209"/>
      <c r="G9" s="235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5"/>
      <c r="V9" s="235"/>
      <c r="W9" s="235"/>
      <c r="X9" s="235"/>
      <c r="Y9" s="235"/>
    </row>
    <row r="10" spans="1:27" ht="13.5" customHeight="1" thickBot="1" x14ac:dyDescent="0.3">
      <c r="A10" s="262">
        <v>1</v>
      </c>
      <c r="B10" s="262" t="s">
        <v>208</v>
      </c>
      <c r="C10" s="262"/>
      <c r="D10" s="164"/>
      <c r="E10" s="164"/>
      <c r="F10" s="174"/>
      <c r="G10" s="171"/>
      <c r="H10" s="175"/>
      <c r="I10" s="17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</row>
    <row r="11" spans="1:27" ht="13.5" customHeight="1" x14ac:dyDescent="0.25">
      <c r="A11" s="348" t="s">
        <v>3</v>
      </c>
      <c r="B11" s="365" t="s">
        <v>209</v>
      </c>
      <c r="C11" s="187" t="s">
        <v>18</v>
      </c>
      <c r="D11" s="382" t="s">
        <v>4</v>
      </c>
      <c r="E11" s="383" t="s">
        <v>5</v>
      </c>
      <c r="F11" s="384" t="s">
        <v>6</v>
      </c>
      <c r="G11" s="352" t="s">
        <v>7</v>
      </c>
      <c r="H11" s="187" t="s">
        <v>13</v>
      </c>
      <c r="I11" s="187" t="s">
        <v>212</v>
      </c>
      <c r="J11" s="363" t="s">
        <v>210</v>
      </c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</row>
    <row r="12" spans="1:27" ht="13.5" customHeight="1" thickBot="1" x14ac:dyDescent="0.3">
      <c r="A12" s="349" t="s">
        <v>21</v>
      </c>
      <c r="B12" s="366" t="s">
        <v>211</v>
      </c>
      <c r="C12" s="188" t="s">
        <v>22</v>
      </c>
      <c r="D12" s="385" t="s">
        <v>23</v>
      </c>
      <c r="E12" s="386" t="s">
        <v>24</v>
      </c>
      <c r="F12" s="387" t="s">
        <v>25</v>
      </c>
      <c r="G12" s="353" t="s">
        <v>26</v>
      </c>
      <c r="H12" s="188" t="s">
        <v>32</v>
      </c>
      <c r="I12" s="188" t="s">
        <v>213</v>
      </c>
      <c r="J12" s="364" t="s">
        <v>35</v>
      </c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</row>
    <row r="13" spans="1:27" ht="12.75" customHeight="1" x14ac:dyDescent="0.25">
      <c r="A13" s="176">
        <v>1</v>
      </c>
      <c r="B13" s="176">
        <v>3</v>
      </c>
      <c r="C13" s="195"/>
      <c r="D13" s="196"/>
      <c r="E13" s="197"/>
      <c r="F13" s="198"/>
      <c r="G13" s="199"/>
      <c r="H13" s="371" t="s">
        <v>248</v>
      </c>
      <c r="I13" s="199"/>
      <c r="J13" s="200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</row>
    <row r="14" spans="1:27" ht="12.75" customHeight="1" x14ac:dyDescent="0.25">
      <c r="A14" s="193">
        <v>1</v>
      </c>
      <c r="B14" s="345">
        <v>3</v>
      </c>
      <c r="C14" s="201">
        <v>59</v>
      </c>
      <c r="D14" s="202" t="s">
        <v>158</v>
      </c>
      <c r="E14" s="203" t="s">
        <v>159</v>
      </c>
      <c r="F14" s="204" t="s">
        <v>192</v>
      </c>
      <c r="G14" s="205" t="s">
        <v>14</v>
      </c>
      <c r="H14" s="206" t="s">
        <v>248</v>
      </c>
      <c r="I14" s="206" t="s">
        <v>270</v>
      </c>
      <c r="J14" s="207">
        <v>752</v>
      </c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</row>
    <row r="15" spans="1:27" ht="12.75" customHeight="1" x14ac:dyDescent="0.25">
      <c r="A15" s="176">
        <v>2</v>
      </c>
      <c r="B15" s="176">
        <v>4</v>
      </c>
      <c r="C15" s="208"/>
      <c r="D15" s="196"/>
      <c r="E15" s="197"/>
      <c r="F15" s="198"/>
      <c r="G15" s="199"/>
      <c r="H15" s="371" t="s">
        <v>271</v>
      </c>
      <c r="I15" s="199"/>
      <c r="J15" s="200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</row>
    <row r="16" spans="1:27" ht="12.75" customHeight="1" x14ac:dyDescent="0.25">
      <c r="A16" s="193">
        <v>2</v>
      </c>
      <c r="B16" s="345">
        <v>4</v>
      </c>
      <c r="C16" s="201">
        <v>148</v>
      </c>
      <c r="D16" s="202" t="s">
        <v>101</v>
      </c>
      <c r="E16" s="203" t="s">
        <v>102</v>
      </c>
      <c r="F16" s="204" t="s">
        <v>96</v>
      </c>
      <c r="G16" s="205" t="s">
        <v>2</v>
      </c>
      <c r="H16" s="206" t="s">
        <v>271</v>
      </c>
      <c r="I16" s="206" t="s">
        <v>241</v>
      </c>
      <c r="J16" s="207">
        <v>739</v>
      </c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68"/>
    </row>
    <row r="17" spans="1:27" ht="12.75" customHeight="1" x14ac:dyDescent="0.25">
      <c r="A17" s="176">
        <v>3</v>
      </c>
      <c r="B17" s="176">
        <v>5</v>
      </c>
      <c r="C17" s="208"/>
      <c r="D17" s="196"/>
      <c r="E17" s="197"/>
      <c r="F17" s="198"/>
      <c r="G17" s="199"/>
      <c r="H17" s="371" t="s">
        <v>272</v>
      </c>
      <c r="I17" s="199"/>
      <c r="J17" s="200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</row>
    <row r="18" spans="1:27" ht="12.75" customHeight="1" x14ac:dyDescent="0.25">
      <c r="A18" s="193">
        <v>3</v>
      </c>
      <c r="B18" s="345">
        <v>5</v>
      </c>
      <c r="C18" s="201">
        <v>9</v>
      </c>
      <c r="D18" s="324" t="s">
        <v>65</v>
      </c>
      <c r="E18" s="203" t="s">
        <v>66</v>
      </c>
      <c r="F18" s="204" t="s">
        <v>186</v>
      </c>
      <c r="G18" s="205" t="s">
        <v>1</v>
      </c>
      <c r="H18" s="206" t="s">
        <v>272</v>
      </c>
      <c r="I18" s="206" t="s">
        <v>251</v>
      </c>
      <c r="J18" s="207">
        <v>732</v>
      </c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</row>
    <row r="19" spans="1:27" ht="12.75" customHeight="1" x14ac:dyDescent="0.25">
      <c r="A19" s="176">
        <v>4</v>
      </c>
      <c r="B19" s="176">
        <v>1</v>
      </c>
      <c r="C19" s="208"/>
      <c r="D19" s="196"/>
      <c r="E19" s="197"/>
      <c r="F19" s="198"/>
      <c r="G19" s="199"/>
      <c r="H19" s="371" t="s">
        <v>266</v>
      </c>
      <c r="I19" s="199"/>
      <c r="J19" s="200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</row>
    <row r="20" spans="1:27" ht="12.75" customHeight="1" x14ac:dyDescent="0.25">
      <c r="A20" s="193">
        <v>4</v>
      </c>
      <c r="B20" s="345">
        <v>1</v>
      </c>
      <c r="C20" s="201">
        <v>151</v>
      </c>
      <c r="D20" s="202" t="s">
        <v>107</v>
      </c>
      <c r="E20" s="203" t="s">
        <v>108</v>
      </c>
      <c r="F20" s="204" t="s">
        <v>99</v>
      </c>
      <c r="G20" s="205" t="s">
        <v>2</v>
      </c>
      <c r="H20" s="206" t="s">
        <v>266</v>
      </c>
      <c r="I20" s="206" t="s">
        <v>267</v>
      </c>
      <c r="J20" s="207">
        <v>703</v>
      </c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</row>
    <row r="21" spans="1:27" ht="12.75" customHeight="1" x14ac:dyDescent="0.25">
      <c r="A21" s="176">
        <v>5</v>
      </c>
      <c r="B21" s="176">
        <v>2</v>
      </c>
      <c r="C21" s="208"/>
      <c r="D21" s="196"/>
      <c r="E21" s="197"/>
      <c r="F21" s="198"/>
      <c r="G21" s="199"/>
      <c r="H21" s="371" t="s">
        <v>268</v>
      </c>
      <c r="I21" s="199"/>
      <c r="J21" s="200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</row>
    <row r="22" spans="1:27" ht="12.75" customHeight="1" x14ac:dyDescent="0.25">
      <c r="A22" s="193">
        <v>5</v>
      </c>
      <c r="B22" s="345">
        <v>2</v>
      </c>
      <c r="C22" s="201">
        <v>12</v>
      </c>
      <c r="D22" s="202" t="s">
        <v>71</v>
      </c>
      <c r="E22" s="203" t="s">
        <v>72</v>
      </c>
      <c r="F22" s="204" t="s">
        <v>188</v>
      </c>
      <c r="G22" s="205" t="s">
        <v>1</v>
      </c>
      <c r="H22" s="206" t="s">
        <v>268</v>
      </c>
      <c r="I22" s="206" t="s">
        <v>269</v>
      </c>
      <c r="J22" s="207">
        <v>665</v>
      </c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</row>
    <row r="23" spans="1:27" ht="12.75" customHeight="1" x14ac:dyDescent="0.25">
      <c r="A23" s="176">
        <v>6</v>
      </c>
      <c r="B23" s="176">
        <v>6</v>
      </c>
      <c r="C23" s="208"/>
      <c r="D23" s="196"/>
      <c r="E23" s="197"/>
      <c r="F23" s="198"/>
      <c r="G23" s="199"/>
      <c r="H23" s="371" t="s">
        <v>273</v>
      </c>
      <c r="I23" s="199"/>
      <c r="J23" s="200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</row>
    <row r="24" spans="1:27" ht="12.75" customHeight="1" x14ac:dyDescent="0.25">
      <c r="A24" s="193">
        <v>6</v>
      </c>
      <c r="B24" s="345">
        <v>6</v>
      </c>
      <c r="C24" s="201">
        <v>95</v>
      </c>
      <c r="D24" s="202" t="s">
        <v>165</v>
      </c>
      <c r="E24" s="203" t="s">
        <v>166</v>
      </c>
      <c r="F24" s="204">
        <v>37633</v>
      </c>
      <c r="G24" s="205" t="s">
        <v>14</v>
      </c>
      <c r="H24" s="206" t="s">
        <v>273</v>
      </c>
      <c r="I24" s="206" t="s">
        <v>249</v>
      </c>
      <c r="J24" s="207">
        <v>659</v>
      </c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</row>
    <row r="25" spans="1:27" ht="16.5" customHeight="1" thickBot="1" x14ac:dyDescent="0.3">
      <c r="A25" s="194">
        <v>2</v>
      </c>
      <c r="B25" s="262" t="s">
        <v>208</v>
      </c>
      <c r="C25" s="164"/>
      <c r="D25" s="164"/>
      <c r="E25" s="164"/>
      <c r="F25" s="174"/>
      <c r="G25" s="171"/>
      <c r="H25" s="175"/>
      <c r="I25" s="17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</row>
    <row r="26" spans="1:27" ht="13.5" customHeight="1" x14ac:dyDescent="0.25">
      <c r="A26" s="348" t="s">
        <v>209</v>
      </c>
      <c r="B26" s="365" t="s">
        <v>209</v>
      </c>
      <c r="C26" s="187" t="s">
        <v>18</v>
      </c>
      <c r="D26" s="382" t="s">
        <v>4</v>
      </c>
      <c r="E26" s="383" t="s">
        <v>5</v>
      </c>
      <c r="F26" s="384" t="s">
        <v>6</v>
      </c>
      <c r="G26" s="352" t="s">
        <v>7</v>
      </c>
      <c r="H26" s="187" t="s">
        <v>13</v>
      </c>
      <c r="I26" s="187" t="s">
        <v>212</v>
      </c>
      <c r="J26" s="363" t="s">
        <v>210</v>
      </c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</row>
    <row r="27" spans="1:27" ht="13.5" customHeight="1" thickBot="1" x14ac:dyDescent="0.3">
      <c r="A27" s="349" t="s">
        <v>211</v>
      </c>
      <c r="B27" s="366" t="s">
        <v>211</v>
      </c>
      <c r="C27" s="188" t="s">
        <v>22</v>
      </c>
      <c r="D27" s="385" t="s">
        <v>23</v>
      </c>
      <c r="E27" s="386" t="s">
        <v>24</v>
      </c>
      <c r="F27" s="387" t="s">
        <v>25</v>
      </c>
      <c r="G27" s="353" t="s">
        <v>26</v>
      </c>
      <c r="H27" s="188" t="s">
        <v>32</v>
      </c>
      <c r="I27" s="188" t="s">
        <v>213</v>
      </c>
      <c r="J27" s="364" t="s">
        <v>35</v>
      </c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</row>
    <row r="28" spans="1:27" ht="12.75" customHeight="1" x14ac:dyDescent="0.25">
      <c r="A28" s="176">
        <v>1</v>
      </c>
      <c r="B28" s="176">
        <v>4</v>
      </c>
      <c r="C28" s="195"/>
      <c r="D28" s="196"/>
      <c r="E28" s="197"/>
      <c r="F28" s="198"/>
      <c r="G28" s="199"/>
      <c r="H28" s="371" t="s">
        <v>279</v>
      </c>
      <c r="I28" s="199"/>
      <c r="J28" s="200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</row>
    <row r="29" spans="1:27" ht="12.75" customHeight="1" x14ac:dyDescent="0.25">
      <c r="A29" s="193">
        <v>1</v>
      </c>
      <c r="B29" s="345">
        <v>4</v>
      </c>
      <c r="C29" s="201">
        <v>149</v>
      </c>
      <c r="D29" s="202" t="s">
        <v>103</v>
      </c>
      <c r="E29" s="203" t="s">
        <v>104</v>
      </c>
      <c r="F29" s="204" t="s">
        <v>97</v>
      </c>
      <c r="G29" s="205" t="s">
        <v>2</v>
      </c>
      <c r="H29" s="206" t="s">
        <v>279</v>
      </c>
      <c r="I29" s="206" t="s">
        <v>280</v>
      </c>
      <c r="J29" s="207">
        <v>819</v>
      </c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</row>
    <row r="30" spans="1:27" ht="12.75" customHeight="1" x14ac:dyDescent="0.25">
      <c r="A30" s="176">
        <v>2</v>
      </c>
      <c r="B30" s="176">
        <v>5</v>
      </c>
      <c r="C30" s="208"/>
      <c r="D30" s="196"/>
      <c r="E30" s="197"/>
      <c r="F30" s="198"/>
      <c r="G30" s="199"/>
      <c r="H30" s="371" t="s">
        <v>281</v>
      </c>
      <c r="I30" s="199"/>
      <c r="J30" s="200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</row>
    <row r="31" spans="1:27" ht="12.75" customHeight="1" x14ac:dyDescent="0.25">
      <c r="A31" s="193">
        <v>2</v>
      </c>
      <c r="B31" s="345">
        <v>5</v>
      </c>
      <c r="C31" s="201">
        <v>10</v>
      </c>
      <c r="D31" s="202" t="s">
        <v>67</v>
      </c>
      <c r="E31" s="203" t="s">
        <v>68</v>
      </c>
      <c r="F31" s="204" t="s">
        <v>187</v>
      </c>
      <c r="G31" s="205" t="s">
        <v>1</v>
      </c>
      <c r="H31" s="206" t="s">
        <v>281</v>
      </c>
      <c r="I31" s="206" t="s">
        <v>247</v>
      </c>
      <c r="J31" s="207">
        <v>745</v>
      </c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</row>
    <row r="32" spans="1:27" ht="12.75" customHeight="1" x14ac:dyDescent="0.25">
      <c r="A32" s="176">
        <v>3</v>
      </c>
      <c r="B32" s="176">
        <v>1</v>
      </c>
      <c r="C32" s="208"/>
      <c r="D32" s="196"/>
      <c r="E32" s="197"/>
      <c r="F32" s="198"/>
      <c r="G32" s="199"/>
      <c r="H32" s="371" t="s">
        <v>274</v>
      </c>
      <c r="I32" s="199"/>
      <c r="J32" s="200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</row>
    <row r="33" spans="1:27" ht="12.75" customHeight="1" x14ac:dyDescent="0.25">
      <c r="A33" s="193">
        <v>3</v>
      </c>
      <c r="B33" s="345">
        <v>1</v>
      </c>
      <c r="C33" s="201">
        <v>150</v>
      </c>
      <c r="D33" s="202" t="s">
        <v>105</v>
      </c>
      <c r="E33" s="203" t="s">
        <v>106</v>
      </c>
      <c r="F33" s="204" t="s">
        <v>98</v>
      </c>
      <c r="G33" s="205" t="s">
        <v>2</v>
      </c>
      <c r="H33" s="206" t="s">
        <v>274</v>
      </c>
      <c r="I33" s="206" t="s">
        <v>275</v>
      </c>
      <c r="J33" s="207">
        <v>713</v>
      </c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</row>
    <row r="34" spans="1:27" ht="12.75" customHeight="1" x14ac:dyDescent="0.25">
      <c r="A34" s="176">
        <v>4</v>
      </c>
      <c r="B34" s="176">
        <v>3</v>
      </c>
      <c r="C34" s="208"/>
      <c r="D34" s="196"/>
      <c r="E34" s="197"/>
      <c r="F34" s="198"/>
      <c r="G34" s="199"/>
      <c r="H34" s="371" t="s">
        <v>274</v>
      </c>
      <c r="I34" s="199"/>
      <c r="J34" s="200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</row>
    <row r="35" spans="1:27" ht="12.75" customHeight="1" x14ac:dyDescent="0.25">
      <c r="A35" s="193">
        <v>4</v>
      </c>
      <c r="B35" s="345">
        <v>3</v>
      </c>
      <c r="C35" s="201">
        <v>93</v>
      </c>
      <c r="D35" s="202" t="s">
        <v>154</v>
      </c>
      <c r="E35" s="203" t="s">
        <v>160</v>
      </c>
      <c r="F35" s="204" t="s">
        <v>193</v>
      </c>
      <c r="G35" s="205" t="s">
        <v>14</v>
      </c>
      <c r="H35" s="206" t="s">
        <v>274</v>
      </c>
      <c r="I35" s="206" t="s">
        <v>278</v>
      </c>
      <c r="J35" s="207">
        <v>713</v>
      </c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</row>
    <row r="36" spans="1:27" ht="12.75" customHeight="1" x14ac:dyDescent="0.25">
      <c r="A36" s="176">
        <v>5</v>
      </c>
      <c r="B36" s="176">
        <v>2</v>
      </c>
      <c r="C36" s="208"/>
      <c r="D36" s="196"/>
      <c r="E36" s="197"/>
      <c r="F36" s="198"/>
      <c r="G36" s="199"/>
      <c r="H36" s="371" t="s">
        <v>276</v>
      </c>
      <c r="I36" s="199"/>
      <c r="J36" s="200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</row>
    <row r="37" spans="1:27" ht="12.75" customHeight="1" x14ac:dyDescent="0.25">
      <c r="A37" s="193">
        <v>5</v>
      </c>
      <c r="B37" s="345">
        <v>2</v>
      </c>
      <c r="C37" s="201">
        <v>11</v>
      </c>
      <c r="D37" s="202" t="s">
        <v>69</v>
      </c>
      <c r="E37" s="203" t="s">
        <v>70</v>
      </c>
      <c r="F37" s="204" t="s">
        <v>178</v>
      </c>
      <c r="G37" s="205" t="s">
        <v>1</v>
      </c>
      <c r="H37" s="206" t="s">
        <v>276</v>
      </c>
      <c r="I37" s="206" t="s">
        <v>277</v>
      </c>
      <c r="J37" s="207">
        <v>700</v>
      </c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</row>
    <row r="38" spans="1:27" ht="12.75" customHeight="1" x14ac:dyDescent="0.25">
      <c r="A38" s="176">
        <v>6</v>
      </c>
      <c r="B38" s="176">
        <v>6</v>
      </c>
      <c r="C38" s="208"/>
      <c r="D38" s="196"/>
      <c r="E38" s="197"/>
      <c r="F38" s="198"/>
      <c r="G38" s="199"/>
      <c r="H38" s="371" t="s">
        <v>282</v>
      </c>
      <c r="I38" s="199"/>
      <c r="J38" s="200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</row>
    <row r="39" spans="1:27" ht="12.75" customHeight="1" x14ac:dyDescent="0.25">
      <c r="A39" s="193">
        <v>6</v>
      </c>
      <c r="B39" s="345">
        <v>6</v>
      </c>
      <c r="C39" s="201">
        <v>94</v>
      </c>
      <c r="D39" s="202" t="s">
        <v>161</v>
      </c>
      <c r="E39" s="203" t="s">
        <v>162</v>
      </c>
      <c r="F39" s="204" t="s">
        <v>194</v>
      </c>
      <c r="G39" s="205" t="s">
        <v>14</v>
      </c>
      <c r="H39" s="206" t="s">
        <v>282</v>
      </c>
      <c r="I39" s="206" t="s">
        <v>245</v>
      </c>
      <c r="J39" s="207">
        <v>653</v>
      </c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</row>
    <row r="40" spans="1:27" ht="16.5" customHeight="1" thickBot="1" x14ac:dyDescent="0.3">
      <c r="A40" s="194">
        <v>3</v>
      </c>
      <c r="B40" s="194"/>
      <c r="C40" s="164" t="s">
        <v>208</v>
      </c>
      <c r="D40" s="164"/>
      <c r="E40" s="164"/>
      <c r="F40" s="174"/>
      <c r="G40" s="171"/>
      <c r="H40" s="175"/>
      <c r="I40" s="17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</row>
    <row r="41" spans="1:27" ht="13.5" customHeight="1" x14ac:dyDescent="0.25">
      <c r="A41" s="177" t="s">
        <v>209</v>
      </c>
      <c r="B41" s="391" t="s">
        <v>209</v>
      </c>
      <c r="C41" s="185" t="s">
        <v>18</v>
      </c>
      <c r="D41" s="191" t="s">
        <v>4</v>
      </c>
      <c r="E41" s="178" t="s">
        <v>5</v>
      </c>
      <c r="F41" s="179" t="s">
        <v>6</v>
      </c>
      <c r="G41" s="180" t="s">
        <v>7</v>
      </c>
      <c r="H41" s="185" t="s">
        <v>13</v>
      </c>
      <c r="I41" s="187" t="s">
        <v>212</v>
      </c>
      <c r="J41" s="189" t="s">
        <v>210</v>
      </c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</row>
    <row r="42" spans="1:27" ht="13.5" customHeight="1" thickBot="1" x14ac:dyDescent="0.3">
      <c r="A42" s="181" t="s">
        <v>211</v>
      </c>
      <c r="B42" s="392" t="s">
        <v>211</v>
      </c>
      <c r="C42" s="186" t="s">
        <v>22</v>
      </c>
      <c r="D42" s="192" t="s">
        <v>23</v>
      </c>
      <c r="E42" s="182" t="s">
        <v>24</v>
      </c>
      <c r="F42" s="183" t="s">
        <v>25</v>
      </c>
      <c r="G42" s="184" t="s">
        <v>26</v>
      </c>
      <c r="H42" s="186" t="s">
        <v>32</v>
      </c>
      <c r="I42" s="188" t="s">
        <v>213</v>
      </c>
      <c r="J42" s="190" t="s">
        <v>35</v>
      </c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</row>
    <row r="43" spans="1:27" ht="12.75" customHeight="1" x14ac:dyDescent="0.25">
      <c r="A43" s="176">
        <v>1</v>
      </c>
      <c r="B43" s="176">
        <v>3</v>
      </c>
      <c r="C43" s="195"/>
      <c r="D43" s="196"/>
      <c r="E43" s="197"/>
      <c r="F43" s="198"/>
      <c r="G43" s="199"/>
      <c r="H43" s="378" t="s">
        <v>283</v>
      </c>
      <c r="I43" s="199"/>
      <c r="J43" s="200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</row>
    <row r="44" spans="1:27" ht="12.75" customHeight="1" x14ac:dyDescent="0.25">
      <c r="A44" s="193">
        <v>1</v>
      </c>
      <c r="B44" s="345">
        <v>3</v>
      </c>
      <c r="C44" s="201">
        <v>163</v>
      </c>
      <c r="D44" s="202" t="s">
        <v>109</v>
      </c>
      <c r="E44" s="203" t="s">
        <v>110</v>
      </c>
      <c r="F44" s="204" t="s">
        <v>100</v>
      </c>
      <c r="G44" s="205" t="s">
        <v>2</v>
      </c>
      <c r="H44" s="206" t="s">
        <v>283</v>
      </c>
      <c r="I44" s="206" t="s">
        <v>284</v>
      </c>
      <c r="J44" s="207">
        <v>772</v>
      </c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</row>
    <row r="45" spans="1:27" ht="12.75" customHeight="1" x14ac:dyDescent="0.25">
      <c r="A45" s="176">
        <v>2</v>
      </c>
      <c r="B45" s="176">
        <v>4</v>
      </c>
      <c r="C45" s="208"/>
      <c r="D45" s="196"/>
      <c r="E45" s="197"/>
      <c r="F45" s="198"/>
      <c r="G45" s="199"/>
      <c r="H45" s="378" t="s">
        <v>285</v>
      </c>
      <c r="I45" s="199"/>
      <c r="J45" s="200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</row>
    <row r="46" spans="1:27" ht="12.75" customHeight="1" x14ac:dyDescent="0.25">
      <c r="A46" s="193">
        <v>2</v>
      </c>
      <c r="B46" s="345">
        <v>4</v>
      </c>
      <c r="C46" s="201">
        <v>164</v>
      </c>
      <c r="D46" s="202" t="s">
        <v>163</v>
      </c>
      <c r="E46" s="203" t="s">
        <v>164</v>
      </c>
      <c r="F46" s="204" t="s">
        <v>195</v>
      </c>
      <c r="G46" s="205" t="s">
        <v>14</v>
      </c>
      <c r="H46" s="206" t="s">
        <v>285</v>
      </c>
      <c r="I46" s="206" t="s">
        <v>245</v>
      </c>
      <c r="J46" s="207">
        <v>650</v>
      </c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</row>
    <row r="47" spans="1:27" ht="13.5" customHeight="1" x14ac:dyDescent="0.25">
      <c r="A47" s="167"/>
      <c r="B47" s="167"/>
      <c r="C47" s="166"/>
      <c r="D47" s="169"/>
      <c r="E47" s="170"/>
      <c r="F47" s="174"/>
      <c r="G47" s="171"/>
      <c r="H47" s="172"/>
      <c r="I47" s="172"/>
      <c r="J47" s="173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</row>
    <row r="48" spans="1:27" ht="13.5" customHeight="1" x14ac:dyDescent="0.25">
      <c r="A48" s="167"/>
      <c r="B48" s="167"/>
      <c r="C48" s="166"/>
      <c r="D48" s="169"/>
      <c r="E48" s="170"/>
      <c r="F48" s="174"/>
      <c r="G48" s="171"/>
      <c r="H48" s="172"/>
      <c r="I48" s="172"/>
      <c r="J48" s="173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</row>
    <row r="49" spans="1:27" ht="13.5" customHeight="1" x14ac:dyDescent="0.25">
      <c r="A49" s="167"/>
      <c r="B49" s="167"/>
      <c r="C49" s="166"/>
      <c r="D49" s="169"/>
      <c r="E49" s="170"/>
      <c r="F49" s="174"/>
      <c r="G49" s="171"/>
      <c r="H49" s="172"/>
      <c r="I49" s="172"/>
      <c r="J49" s="173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</row>
    <row r="50" spans="1:27" ht="12.75" customHeight="1" x14ac:dyDescent="0.25">
      <c r="A50" s="165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</row>
    <row r="51" spans="1:27" ht="12.75" customHeight="1" x14ac:dyDescent="0.25">
      <c r="A51" s="165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</row>
    <row r="52" spans="1:27" ht="12.75" customHeight="1" x14ac:dyDescent="0.25">
      <c r="A52" s="165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</row>
    <row r="53" spans="1:27" ht="12.75" customHeight="1" x14ac:dyDescent="0.25">
      <c r="A53" s="165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</row>
    <row r="54" spans="1:27" ht="12.75" customHeight="1" x14ac:dyDescent="0.25">
      <c r="A54" s="165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</row>
    <row r="55" spans="1:27" ht="12.75" customHeight="1" x14ac:dyDescent="0.25">
      <c r="A55" s="165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</row>
    <row r="56" spans="1:27" ht="12.75" customHeight="1" x14ac:dyDescent="0.25">
      <c r="A56" s="165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</row>
    <row r="57" spans="1:27" ht="12.75" customHeight="1" x14ac:dyDescent="0.25">
      <c r="A57" s="165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</row>
    <row r="58" spans="1:27" s="6" customFormat="1" ht="18" customHeight="1" x14ac:dyDescent="0.25">
      <c r="A58" s="8" t="s">
        <v>200</v>
      </c>
      <c r="B58" s="8"/>
      <c r="C58" s="2"/>
      <c r="D58" s="1"/>
      <c r="E58" s="1"/>
      <c r="F58" s="3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209"/>
      <c r="T58" s="209"/>
      <c r="U58" s="209"/>
      <c r="V58" s="209"/>
      <c r="W58" s="209"/>
      <c r="X58" s="209"/>
      <c r="Y58" s="209"/>
    </row>
    <row r="59" spans="1:27" s="6" customFormat="1" ht="18" customHeight="1" x14ac:dyDescent="0.25">
      <c r="A59" s="134" t="s">
        <v>203</v>
      </c>
      <c r="B59" s="134"/>
      <c r="C59" s="2"/>
      <c r="D59" s="1"/>
      <c r="E59" s="1"/>
      <c r="F59" s="3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209"/>
      <c r="T59" s="209"/>
      <c r="U59" s="209"/>
      <c r="V59" s="209"/>
      <c r="W59" s="209"/>
      <c r="X59" s="209"/>
      <c r="Y59" s="209"/>
    </row>
    <row r="60" spans="1:27" s="6" customFormat="1" ht="18" customHeight="1" x14ac:dyDescent="0.25">
      <c r="A60" s="134" t="s">
        <v>201</v>
      </c>
      <c r="B60" s="134"/>
      <c r="C60" s="2"/>
      <c r="D60" s="1"/>
      <c r="E60" s="1"/>
      <c r="F60" s="3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209"/>
      <c r="T60" s="209"/>
      <c r="U60" s="209"/>
      <c r="V60" s="209"/>
      <c r="W60" s="209"/>
      <c r="X60" s="209"/>
      <c r="Y60" s="209"/>
    </row>
    <row r="61" spans="1:27" s="6" customFormat="1" ht="8.1" customHeight="1" x14ac:dyDescent="0.25">
      <c r="A61" s="134"/>
      <c r="B61" s="134"/>
      <c r="C61" s="1"/>
      <c r="D61" s="4"/>
      <c r="E61" s="4"/>
      <c r="F61" s="4"/>
      <c r="G61" s="4"/>
      <c r="H61" s="4"/>
      <c r="I61" s="4"/>
      <c r="J61" s="209"/>
      <c r="K61" s="4"/>
      <c r="L61" s="4"/>
      <c r="M61" s="4"/>
      <c r="N61" s="4"/>
      <c r="O61" s="4"/>
      <c r="P61" s="4"/>
      <c r="Q61" s="4"/>
      <c r="R61" s="4"/>
      <c r="S61" s="209"/>
      <c r="T61" s="211"/>
      <c r="U61" s="211"/>
      <c r="V61" s="209"/>
      <c r="W61" s="209"/>
      <c r="X61" s="209"/>
      <c r="Y61" s="209"/>
    </row>
    <row r="62" spans="1:27" s="6" customFormat="1" ht="14.25" customHeight="1" x14ac:dyDescent="0.25">
      <c r="A62" s="8" t="s">
        <v>37</v>
      </c>
      <c r="B62" s="8"/>
      <c r="C62" s="8"/>
      <c r="D62" s="235"/>
      <c r="E62" s="235"/>
      <c r="F62" s="235"/>
      <c r="G62" s="235"/>
      <c r="H62" s="236"/>
      <c r="I62" s="236"/>
      <c r="J62" s="236"/>
      <c r="K62" s="236"/>
      <c r="L62" s="235"/>
      <c r="M62" s="235"/>
      <c r="N62" s="235"/>
      <c r="O62" s="235"/>
      <c r="P62" s="235"/>
      <c r="Q62" s="236"/>
      <c r="R62" s="11"/>
      <c r="S62" s="215"/>
      <c r="T62" s="215"/>
      <c r="U62" s="235"/>
      <c r="V62" s="235"/>
      <c r="W62" s="235"/>
      <c r="X62" s="235"/>
      <c r="Y62" s="235"/>
    </row>
    <row r="63" spans="1:27" s="6" customFormat="1" ht="5.0999999999999996" customHeight="1" x14ac:dyDescent="0.25">
      <c r="A63" s="8"/>
      <c r="B63" s="8"/>
      <c r="C63" s="8"/>
      <c r="D63" s="235"/>
      <c r="E63" s="235"/>
      <c r="F63" s="235"/>
      <c r="G63" s="235"/>
      <c r="H63" s="236"/>
      <c r="I63" s="236"/>
      <c r="J63" s="236"/>
      <c r="K63" s="236"/>
      <c r="L63" s="235"/>
      <c r="M63" s="235"/>
      <c r="N63" s="235"/>
      <c r="O63" s="235"/>
      <c r="P63" s="235"/>
      <c r="Q63" s="236"/>
      <c r="R63" s="11"/>
      <c r="S63" s="215"/>
      <c r="T63" s="215"/>
      <c r="U63" s="235"/>
      <c r="V63" s="235"/>
      <c r="W63" s="235"/>
      <c r="X63" s="235"/>
      <c r="Y63" s="235"/>
    </row>
    <row r="64" spans="1:27" s="6" customFormat="1" ht="18.75" customHeight="1" x14ac:dyDescent="0.25">
      <c r="A64" s="1" t="s">
        <v>38</v>
      </c>
      <c r="B64" s="1"/>
      <c r="C64" s="1"/>
      <c r="D64" s="1"/>
      <c r="E64" s="235"/>
      <c r="F64" s="212"/>
      <c r="G64" s="235"/>
      <c r="H64" s="235"/>
      <c r="I64" s="236"/>
      <c r="J64" s="236"/>
      <c r="K64" s="236"/>
      <c r="L64" s="236"/>
      <c r="M64" s="235"/>
      <c r="N64" s="235"/>
      <c r="O64" s="235"/>
      <c r="P64" s="235"/>
      <c r="Q64" s="235"/>
      <c r="R64" s="236"/>
      <c r="S64" s="13"/>
      <c r="T64" s="215"/>
      <c r="U64" s="235"/>
      <c r="V64" s="235"/>
      <c r="W64" s="235"/>
      <c r="X64" s="235"/>
      <c r="Y64" s="235"/>
    </row>
    <row r="65" spans="1:28" s="6" customFormat="1" ht="5.0999999999999996" customHeight="1" x14ac:dyDescent="0.25">
      <c r="A65" s="1"/>
      <c r="B65" s="1"/>
      <c r="C65" s="1"/>
      <c r="D65" s="1"/>
      <c r="E65" s="235"/>
      <c r="F65" s="212"/>
      <c r="G65" s="235"/>
      <c r="H65" s="235"/>
      <c r="I65" s="236"/>
      <c r="J65" s="236"/>
      <c r="K65" s="236"/>
      <c r="L65" s="236"/>
      <c r="M65" s="235"/>
      <c r="N65" s="235"/>
      <c r="O65" s="235"/>
      <c r="P65" s="235"/>
      <c r="Q65" s="235"/>
      <c r="R65" s="236"/>
      <c r="S65" s="13"/>
      <c r="T65" s="215"/>
      <c r="U65" s="235"/>
      <c r="V65" s="235"/>
      <c r="W65" s="235"/>
      <c r="X65" s="235"/>
      <c r="Y65" s="235"/>
    </row>
    <row r="66" spans="1:28" s="6" customFormat="1" ht="16.5" customHeight="1" x14ac:dyDescent="0.25">
      <c r="A66" s="235"/>
      <c r="B66" s="235"/>
      <c r="C66" s="235"/>
      <c r="D66" s="262" t="s">
        <v>235</v>
      </c>
      <c r="E66" s="235"/>
      <c r="F66" s="209"/>
      <c r="G66" s="235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5"/>
      <c r="V66" s="235"/>
      <c r="W66" s="235"/>
      <c r="X66" s="235"/>
      <c r="Y66" s="235"/>
    </row>
    <row r="67" spans="1:28" ht="13.5" customHeight="1" thickBot="1" x14ac:dyDescent="0.3">
      <c r="A67" s="262" t="s">
        <v>419</v>
      </c>
      <c r="B67" s="262"/>
      <c r="C67" s="262"/>
      <c r="D67" s="164"/>
      <c r="E67" s="164"/>
      <c r="F67" s="174"/>
      <c r="G67" s="171"/>
      <c r="H67" s="175"/>
      <c r="I67" s="17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</row>
    <row r="68" spans="1:28" ht="13.5" customHeight="1" x14ac:dyDescent="0.25">
      <c r="A68" s="348" t="s">
        <v>3</v>
      </c>
      <c r="B68" s="365" t="s">
        <v>209</v>
      </c>
      <c r="C68" s="187" t="s">
        <v>18</v>
      </c>
      <c r="D68" s="382" t="s">
        <v>4</v>
      </c>
      <c r="E68" s="383" t="s">
        <v>5</v>
      </c>
      <c r="F68" s="384" t="s">
        <v>6</v>
      </c>
      <c r="G68" s="352" t="s">
        <v>7</v>
      </c>
      <c r="H68" s="187" t="s">
        <v>13</v>
      </c>
      <c r="I68" s="187" t="s">
        <v>212</v>
      </c>
      <c r="J68" s="187" t="s">
        <v>210</v>
      </c>
      <c r="K68" s="363" t="s">
        <v>420</v>
      </c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</row>
    <row r="69" spans="1:28" ht="13.5" customHeight="1" thickBot="1" x14ac:dyDescent="0.3">
      <c r="A69" s="349" t="s">
        <v>21</v>
      </c>
      <c r="B69" s="366" t="s">
        <v>211</v>
      </c>
      <c r="C69" s="188" t="s">
        <v>22</v>
      </c>
      <c r="D69" s="385" t="s">
        <v>23</v>
      </c>
      <c r="E69" s="386" t="s">
        <v>24</v>
      </c>
      <c r="F69" s="387" t="s">
        <v>25</v>
      </c>
      <c r="G69" s="353" t="s">
        <v>26</v>
      </c>
      <c r="H69" s="188" t="s">
        <v>32</v>
      </c>
      <c r="I69" s="188" t="s">
        <v>213</v>
      </c>
      <c r="J69" s="188" t="s">
        <v>35</v>
      </c>
      <c r="K69" s="364" t="s">
        <v>421</v>
      </c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</row>
    <row r="70" spans="1:28" ht="12.75" customHeight="1" x14ac:dyDescent="0.25">
      <c r="A70" s="176">
        <v>1</v>
      </c>
      <c r="B70" s="176">
        <v>4</v>
      </c>
      <c r="C70" s="195"/>
      <c r="D70" s="196"/>
      <c r="E70" s="197"/>
      <c r="F70" s="198"/>
      <c r="G70" s="199"/>
      <c r="H70" s="371" t="s">
        <v>279</v>
      </c>
      <c r="I70" s="199"/>
      <c r="J70" s="200"/>
      <c r="K70" s="200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</row>
    <row r="71" spans="1:28" ht="12.75" customHeight="1" x14ac:dyDescent="0.25">
      <c r="A71" s="193">
        <v>1</v>
      </c>
      <c r="B71" s="345">
        <v>4</v>
      </c>
      <c r="C71" s="201">
        <v>149</v>
      </c>
      <c r="D71" s="202" t="s">
        <v>103</v>
      </c>
      <c r="E71" s="203" t="s">
        <v>104</v>
      </c>
      <c r="F71" s="204" t="s">
        <v>97</v>
      </c>
      <c r="G71" s="205" t="s">
        <v>2</v>
      </c>
      <c r="H71" s="206" t="s">
        <v>279</v>
      </c>
      <c r="I71" s="206" t="s">
        <v>280</v>
      </c>
      <c r="J71" s="207">
        <v>819</v>
      </c>
      <c r="K71" s="207">
        <v>2</v>
      </c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</row>
    <row r="72" spans="1:28" ht="12.75" customHeight="1" x14ac:dyDescent="0.25">
      <c r="A72" s="176">
        <v>2</v>
      </c>
      <c r="B72" s="176">
        <v>3</v>
      </c>
      <c r="C72" s="208"/>
      <c r="D72" s="196"/>
      <c r="E72" s="197"/>
      <c r="F72" s="198"/>
      <c r="G72" s="199"/>
      <c r="H72" s="371" t="s">
        <v>248</v>
      </c>
      <c r="I72" s="199"/>
      <c r="J72" s="200"/>
      <c r="K72" s="200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</row>
    <row r="73" spans="1:28" ht="12.75" customHeight="1" x14ac:dyDescent="0.25">
      <c r="A73" s="193">
        <v>2</v>
      </c>
      <c r="B73" s="345">
        <v>3</v>
      </c>
      <c r="C73" s="201">
        <v>59</v>
      </c>
      <c r="D73" s="202" t="s">
        <v>158</v>
      </c>
      <c r="E73" s="203" t="s">
        <v>159</v>
      </c>
      <c r="F73" s="204" t="s">
        <v>192</v>
      </c>
      <c r="G73" s="205" t="s">
        <v>14</v>
      </c>
      <c r="H73" s="206" t="s">
        <v>248</v>
      </c>
      <c r="I73" s="206" t="s">
        <v>270</v>
      </c>
      <c r="J73" s="207">
        <v>752</v>
      </c>
      <c r="K73" s="207">
        <v>1</v>
      </c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</row>
    <row r="74" spans="1:28" ht="12.75" customHeight="1" x14ac:dyDescent="0.25">
      <c r="A74" s="176">
        <v>3</v>
      </c>
      <c r="B74" s="176">
        <v>5</v>
      </c>
      <c r="C74" s="208"/>
      <c r="D74" s="196"/>
      <c r="E74" s="197"/>
      <c r="F74" s="198"/>
      <c r="G74" s="199"/>
      <c r="H74" s="371" t="s">
        <v>281</v>
      </c>
      <c r="I74" s="199"/>
      <c r="J74" s="200"/>
      <c r="K74" s="200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</row>
    <row r="75" spans="1:28" ht="12.75" customHeight="1" x14ac:dyDescent="0.25">
      <c r="A75" s="193">
        <v>3</v>
      </c>
      <c r="B75" s="345">
        <v>5</v>
      </c>
      <c r="C75" s="201">
        <v>10</v>
      </c>
      <c r="D75" s="202" t="s">
        <v>67</v>
      </c>
      <c r="E75" s="203" t="s">
        <v>68</v>
      </c>
      <c r="F75" s="204" t="s">
        <v>187</v>
      </c>
      <c r="G75" s="205" t="s">
        <v>1</v>
      </c>
      <c r="H75" s="206" t="s">
        <v>281</v>
      </c>
      <c r="I75" s="206" t="s">
        <v>247</v>
      </c>
      <c r="J75" s="207">
        <v>745</v>
      </c>
      <c r="K75" s="207">
        <v>2</v>
      </c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</row>
    <row r="76" spans="1:28" ht="12.75" customHeight="1" x14ac:dyDescent="0.25">
      <c r="A76" s="176">
        <v>4</v>
      </c>
      <c r="B76" s="176">
        <v>4</v>
      </c>
      <c r="C76" s="208"/>
      <c r="D76" s="196"/>
      <c r="E76" s="197"/>
      <c r="F76" s="198"/>
      <c r="G76" s="199"/>
      <c r="H76" s="371" t="s">
        <v>271</v>
      </c>
      <c r="I76" s="199"/>
      <c r="J76" s="200"/>
      <c r="K76" s="200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</row>
    <row r="77" spans="1:28" ht="12.75" customHeight="1" x14ac:dyDescent="0.25">
      <c r="A77" s="193">
        <v>4</v>
      </c>
      <c r="B77" s="345">
        <v>4</v>
      </c>
      <c r="C77" s="201">
        <v>148</v>
      </c>
      <c r="D77" s="202" t="s">
        <v>101</v>
      </c>
      <c r="E77" s="203" t="s">
        <v>102</v>
      </c>
      <c r="F77" s="204" t="s">
        <v>96</v>
      </c>
      <c r="G77" s="205" t="s">
        <v>2</v>
      </c>
      <c r="H77" s="206" t="s">
        <v>271</v>
      </c>
      <c r="I77" s="206" t="s">
        <v>241</v>
      </c>
      <c r="J77" s="207">
        <v>739</v>
      </c>
      <c r="K77" s="207">
        <v>1</v>
      </c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</row>
    <row r="78" spans="1:28" ht="12.75" customHeight="1" x14ac:dyDescent="0.25">
      <c r="A78" s="176">
        <v>5</v>
      </c>
      <c r="B78" s="176">
        <v>5</v>
      </c>
      <c r="C78" s="208"/>
      <c r="D78" s="196"/>
      <c r="E78" s="197"/>
      <c r="F78" s="198"/>
      <c r="G78" s="199"/>
      <c r="H78" s="371" t="s">
        <v>272</v>
      </c>
      <c r="I78" s="199"/>
      <c r="J78" s="200"/>
      <c r="K78" s="200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</row>
    <row r="79" spans="1:28" ht="12.75" customHeight="1" x14ac:dyDescent="0.25">
      <c r="A79" s="193">
        <v>5</v>
      </c>
      <c r="B79" s="345">
        <v>5</v>
      </c>
      <c r="C79" s="201">
        <v>9</v>
      </c>
      <c r="D79" s="324" t="s">
        <v>65</v>
      </c>
      <c r="E79" s="203" t="s">
        <v>66</v>
      </c>
      <c r="F79" s="204" t="s">
        <v>186</v>
      </c>
      <c r="G79" s="205" t="s">
        <v>1</v>
      </c>
      <c r="H79" s="206" t="s">
        <v>272</v>
      </c>
      <c r="I79" s="206" t="s">
        <v>251</v>
      </c>
      <c r="J79" s="207">
        <v>732</v>
      </c>
      <c r="K79" s="207">
        <v>1</v>
      </c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</row>
    <row r="80" spans="1:28" ht="12.75" customHeight="1" x14ac:dyDescent="0.25">
      <c r="A80" s="176">
        <v>6</v>
      </c>
      <c r="B80" s="176">
        <v>1</v>
      </c>
      <c r="C80" s="208"/>
      <c r="D80" s="196"/>
      <c r="E80" s="197"/>
      <c r="F80" s="198"/>
      <c r="G80" s="199"/>
      <c r="H80" s="371" t="s">
        <v>274</v>
      </c>
      <c r="I80" s="199"/>
      <c r="J80" s="200"/>
      <c r="K80" s="200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</row>
    <row r="81" spans="1:28" ht="12.75" customHeight="1" x14ac:dyDescent="0.25">
      <c r="A81" s="193">
        <v>6</v>
      </c>
      <c r="B81" s="345">
        <v>1</v>
      </c>
      <c r="C81" s="362">
        <v>150</v>
      </c>
      <c r="D81" s="202" t="s">
        <v>105</v>
      </c>
      <c r="E81" s="203" t="s">
        <v>106</v>
      </c>
      <c r="F81" s="204" t="s">
        <v>98</v>
      </c>
      <c r="G81" s="205" t="s">
        <v>2</v>
      </c>
      <c r="H81" s="206" t="s">
        <v>274</v>
      </c>
      <c r="I81" s="206" t="s">
        <v>275</v>
      </c>
      <c r="J81" s="207">
        <v>713</v>
      </c>
      <c r="K81" s="207">
        <v>2</v>
      </c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</row>
    <row r="82" spans="1:28" ht="12.75" customHeight="1" x14ac:dyDescent="0.25">
      <c r="A82" s="176">
        <v>7</v>
      </c>
      <c r="B82" s="176">
        <v>3</v>
      </c>
      <c r="C82" s="208"/>
      <c r="D82" s="196"/>
      <c r="E82" s="197"/>
      <c r="F82" s="198"/>
      <c r="G82" s="199"/>
      <c r="H82" s="371" t="s">
        <v>274</v>
      </c>
      <c r="I82" s="199"/>
      <c r="J82" s="200"/>
      <c r="K82" s="200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</row>
    <row r="83" spans="1:28" ht="12.75" customHeight="1" x14ac:dyDescent="0.25">
      <c r="A83" s="193">
        <v>7</v>
      </c>
      <c r="B83" s="345">
        <v>3</v>
      </c>
      <c r="C83" s="201">
        <v>93</v>
      </c>
      <c r="D83" s="202" t="s">
        <v>154</v>
      </c>
      <c r="E83" s="203" t="s">
        <v>160</v>
      </c>
      <c r="F83" s="204" t="s">
        <v>193</v>
      </c>
      <c r="G83" s="205" t="s">
        <v>14</v>
      </c>
      <c r="H83" s="206" t="s">
        <v>274</v>
      </c>
      <c r="I83" s="206" t="s">
        <v>278</v>
      </c>
      <c r="J83" s="207">
        <v>713</v>
      </c>
      <c r="K83" s="207">
        <v>2</v>
      </c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</row>
    <row r="84" spans="1:28" ht="12.75" customHeight="1" x14ac:dyDescent="0.25">
      <c r="A84" s="176">
        <v>8</v>
      </c>
      <c r="B84" s="176">
        <v>1</v>
      </c>
      <c r="C84" s="208"/>
      <c r="D84" s="196"/>
      <c r="E84" s="197"/>
      <c r="F84" s="198"/>
      <c r="G84" s="199"/>
      <c r="H84" s="371" t="s">
        <v>266</v>
      </c>
      <c r="I84" s="199"/>
      <c r="J84" s="200"/>
      <c r="K84" s="200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</row>
    <row r="85" spans="1:28" ht="12.75" customHeight="1" x14ac:dyDescent="0.25">
      <c r="A85" s="193">
        <v>8</v>
      </c>
      <c r="B85" s="345">
        <v>1</v>
      </c>
      <c r="C85" s="201">
        <v>151</v>
      </c>
      <c r="D85" s="202" t="s">
        <v>107</v>
      </c>
      <c r="E85" s="203" t="s">
        <v>108</v>
      </c>
      <c r="F85" s="204" t="s">
        <v>99</v>
      </c>
      <c r="G85" s="205" t="s">
        <v>2</v>
      </c>
      <c r="H85" s="206" t="s">
        <v>266</v>
      </c>
      <c r="I85" s="206" t="s">
        <v>267</v>
      </c>
      <c r="J85" s="207">
        <v>703</v>
      </c>
      <c r="K85" s="207">
        <v>1</v>
      </c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</row>
    <row r="86" spans="1:28" ht="12.75" customHeight="1" x14ac:dyDescent="0.25">
      <c r="A86" s="176">
        <v>9</v>
      </c>
      <c r="B86" s="176">
        <v>2</v>
      </c>
      <c r="C86" s="208"/>
      <c r="D86" s="196"/>
      <c r="E86" s="197"/>
      <c r="F86" s="198"/>
      <c r="G86" s="199"/>
      <c r="H86" s="371" t="s">
        <v>276</v>
      </c>
      <c r="I86" s="199"/>
      <c r="J86" s="200"/>
      <c r="K86" s="200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</row>
    <row r="87" spans="1:28" ht="12.75" customHeight="1" x14ac:dyDescent="0.25">
      <c r="A87" s="193">
        <v>9</v>
      </c>
      <c r="B87" s="345">
        <v>2</v>
      </c>
      <c r="C87" s="201">
        <v>11</v>
      </c>
      <c r="D87" s="202" t="s">
        <v>69</v>
      </c>
      <c r="E87" s="203" t="s">
        <v>70</v>
      </c>
      <c r="F87" s="204" t="s">
        <v>178</v>
      </c>
      <c r="G87" s="205" t="s">
        <v>1</v>
      </c>
      <c r="H87" s="206" t="s">
        <v>276</v>
      </c>
      <c r="I87" s="206" t="s">
        <v>277</v>
      </c>
      <c r="J87" s="207">
        <v>700</v>
      </c>
      <c r="K87" s="207">
        <v>2</v>
      </c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</row>
    <row r="88" spans="1:28" ht="12.75" customHeight="1" x14ac:dyDescent="0.25">
      <c r="A88" s="176">
        <v>10</v>
      </c>
      <c r="B88" s="176">
        <v>2</v>
      </c>
      <c r="C88" s="208"/>
      <c r="D88" s="196"/>
      <c r="E88" s="197"/>
      <c r="F88" s="198"/>
      <c r="G88" s="199"/>
      <c r="H88" s="371" t="s">
        <v>268</v>
      </c>
      <c r="I88" s="199"/>
      <c r="J88" s="200"/>
      <c r="K88" s="200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</row>
    <row r="89" spans="1:28" ht="12.75" customHeight="1" x14ac:dyDescent="0.25">
      <c r="A89" s="193">
        <v>10</v>
      </c>
      <c r="B89" s="345">
        <v>2</v>
      </c>
      <c r="C89" s="201">
        <v>12</v>
      </c>
      <c r="D89" s="202" t="s">
        <v>71</v>
      </c>
      <c r="E89" s="203" t="s">
        <v>72</v>
      </c>
      <c r="F89" s="204" t="s">
        <v>188</v>
      </c>
      <c r="G89" s="205" t="s">
        <v>1</v>
      </c>
      <c r="H89" s="206" t="s">
        <v>268</v>
      </c>
      <c r="I89" s="206" t="s">
        <v>269</v>
      </c>
      <c r="J89" s="207">
        <v>665</v>
      </c>
      <c r="K89" s="207">
        <v>1</v>
      </c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</row>
    <row r="90" spans="1:28" ht="12.75" customHeight="1" x14ac:dyDescent="0.25">
      <c r="A90" s="176">
        <v>11</v>
      </c>
      <c r="B90" s="176">
        <v>6</v>
      </c>
      <c r="C90" s="208"/>
      <c r="D90" s="196"/>
      <c r="E90" s="197"/>
      <c r="F90" s="198"/>
      <c r="G90" s="199"/>
      <c r="H90" s="371" t="s">
        <v>273</v>
      </c>
      <c r="I90" s="199"/>
      <c r="J90" s="200"/>
      <c r="K90" s="200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</row>
    <row r="91" spans="1:28" ht="12.75" customHeight="1" x14ac:dyDescent="0.25">
      <c r="A91" s="193">
        <v>11</v>
      </c>
      <c r="B91" s="345">
        <v>6</v>
      </c>
      <c r="C91" s="201">
        <v>95</v>
      </c>
      <c r="D91" s="202" t="s">
        <v>165</v>
      </c>
      <c r="E91" s="203" t="s">
        <v>166</v>
      </c>
      <c r="F91" s="204">
        <v>37633</v>
      </c>
      <c r="G91" s="205" t="s">
        <v>14</v>
      </c>
      <c r="H91" s="206" t="s">
        <v>273</v>
      </c>
      <c r="I91" s="206" t="s">
        <v>249</v>
      </c>
      <c r="J91" s="207">
        <v>659</v>
      </c>
      <c r="K91" s="207">
        <v>1</v>
      </c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</row>
    <row r="92" spans="1:28" ht="12.75" customHeight="1" x14ac:dyDescent="0.25">
      <c r="A92" s="176">
        <v>12</v>
      </c>
      <c r="B92" s="176">
        <v>6</v>
      </c>
      <c r="C92" s="208"/>
      <c r="D92" s="196"/>
      <c r="E92" s="197"/>
      <c r="F92" s="198"/>
      <c r="G92" s="199"/>
      <c r="H92" s="371" t="s">
        <v>282</v>
      </c>
      <c r="I92" s="199"/>
      <c r="J92" s="200"/>
      <c r="K92" s="200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</row>
    <row r="93" spans="1:28" ht="12.75" customHeight="1" x14ac:dyDescent="0.25">
      <c r="A93" s="193">
        <v>12</v>
      </c>
      <c r="B93" s="345">
        <v>6</v>
      </c>
      <c r="C93" s="362">
        <v>94</v>
      </c>
      <c r="D93" s="202" t="s">
        <v>161</v>
      </c>
      <c r="E93" s="203" t="s">
        <v>162</v>
      </c>
      <c r="F93" s="204" t="s">
        <v>194</v>
      </c>
      <c r="G93" s="205" t="s">
        <v>14</v>
      </c>
      <c r="H93" s="206" t="s">
        <v>282</v>
      </c>
      <c r="I93" s="206" t="s">
        <v>245</v>
      </c>
      <c r="J93" s="207">
        <v>653</v>
      </c>
      <c r="K93" s="207">
        <v>2</v>
      </c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</row>
    <row r="94" spans="1:28" ht="12.75" customHeight="1" x14ac:dyDescent="0.25">
      <c r="A94" s="176" t="s">
        <v>149</v>
      </c>
      <c r="B94" s="176">
        <v>3</v>
      </c>
      <c r="C94" s="208"/>
      <c r="D94" s="196"/>
      <c r="E94" s="197"/>
      <c r="F94" s="198"/>
      <c r="G94" s="199"/>
      <c r="H94" s="378" t="s">
        <v>283</v>
      </c>
      <c r="I94" s="199"/>
      <c r="J94" s="200"/>
      <c r="K94" s="200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</row>
    <row r="95" spans="1:28" ht="12.75" customHeight="1" x14ac:dyDescent="0.25">
      <c r="A95" s="193" t="s">
        <v>149</v>
      </c>
      <c r="B95" s="345">
        <v>3</v>
      </c>
      <c r="C95" s="201">
        <v>163</v>
      </c>
      <c r="D95" s="202" t="s">
        <v>109</v>
      </c>
      <c r="E95" s="203" t="s">
        <v>110</v>
      </c>
      <c r="F95" s="204" t="s">
        <v>100</v>
      </c>
      <c r="G95" s="205" t="s">
        <v>2</v>
      </c>
      <c r="H95" s="206" t="s">
        <v>283</v>
      </c>
      <c r="I95" s="206" t="s">
        <v>284</v>
      </c>
      <c r="J95" s="207">
        <v>772</v>
      </c>
      <c r="K95" s="207">
        <v>3</v>
      </c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</row>
    <row r="96" spans="1:28" ht="12.75" customHeight="1" x14ac:dyDescent="0.25">
      <c r="A96" s="176" t="s">
        <v>149</v>
      </c>
      <c r="B96" s="176">
        <v>4</v>
      </c>
      <c r="C96" s="208"/>
      <c r="D96" s="196"/>
      <c r="E96" s="197"/>
      <c r="F96" s="198"/>
      <c r="G96" s="199"/>
      <c r="H96" s="378" t="s">
        <v>285</v>
      </c>
      <c r="I96" s="199"/>
      <c r="J96" s="200"/>
      <c r="K96" s="200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</row>
    <row r="97" spans="1:28" ht="12.75" customHeight="1" x14ac:dyDescent="0.25">
      <c r="A97" s="193" t="s">
        <v>149</v>
      </c>
      <c r="B97" s="345">
        <v>4</v>
      </c>
      <c r="C97" s="201">
        <v>164</v>
      </c>
      <c r="D97" s="202" t="s">
        <v>163</v>
      </c>
      <c r="E97" s="203" t="s">
        <v>164</v>
      </c>
      <c r="F97" s="204" t="s">
        <v>195</v>
      </c>
      <c r="G97" s="205" t="s">
        <v>14</v>
      </c>
      <c r="H97" s="206" t="s">
        <v>285</v>
      </c>
      <c r="I97" s="206" t="s">
        <v>245</v>
      </c>
      <c r="J97" s="207">
        <v>650</v>
      </c>
      <c r="K97" s="207">
        <v>3</v>
      </c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</row>
    <row r="98" spans="1:28" ht="12.75" customHeight="1" x14ac:dyDescent="0.25">
      <c r="A98" s="165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</row>
    <row r="99" spans="1:28" ht="12.75" customHeight="1" x14ac:dyDescent="0.25">
      <c r="A99" s="165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</row>
    <row r="100" spans="1:28" ht="12.75" customHeight="1" x14ac:dyDescent="0.25">
      <c r="A100" s="165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</row>
    <row r="101" spans="1:28" ht="12.75" customHeight="1" x14ac:dyDescent="0.25">
      <c r="A101" s="165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</row>
    <row r="102" spans="1:28" ht="12.75" customHeight="1" x14ac:dyDescent="0.25">
      <c r="A102" s="165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</row>
    <row r="103" spans="1:28" ht="12.75" customHeight="1" x14ac:dyDescent="0.25">
      <c r="A103" s="165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</row>
    <row r="104" spans="1:28" ht="12.75" customHeight="1" x14ac:dyDescent="0.25">
      <c r="A104" s="165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</row>
    <row r="105" spans="1:28" ht="12.75" customHeight="1" x14ac:dyDescent="0.25">
      <c r="A105" s="165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</row>
    <row r="106" spans="1:28" ht="12.75" customHeight="1" x14ac:dyDescent="0.25">
      <c r="A106" s="165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</row>
    <row r="107" spans="1:28" ht="12.75" customHeight="1" x14ac:dyDescent="0.25">
      <c r="A107" s="165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</row>
    <row r="108" spans="1:28" ht="12.75" customHeight="1" x14ac:dyDescent="0.25">
      <c r="A108" s="165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</row>
    <row r="109" spans="1:28" ht="12.75" customHeight="1" x14ac:dyDescent="0.25">
      <c r="A109" s="165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</row>
    <row r="110" spans="1:28" ht="12.75" customHeight="1" x14ac:dyDescent="0.25">
      <c r="A110" s="165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</row>
    <row r="111" spans="1:28" ht="12.75" customHeight="1" x14ac:dyDescent="0.25">
      <c r="A111" s="165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</row>
    <row r="112" spans="1:28" ht="12.75" customHeight="1" x14ac:dyDescent="0.25">
      <c r="A112" s="165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</row>
    <row r="113" spans="1:27" ht="12.75" customHeight="1" x14ac:dyDescent="0.25">
      <c r="A113" s="165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</row>
    <row r="114" spans="1:27" ht="12.75" customHeight="1" x14ac:dyDescent="0.25">
      <c r="A114" s="165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</row>
    <row r="115" spans="1:27" ht="12.75" customHeight="1" x14ac:dyDescent="0.25">
      <c r="A115" s="165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</row>
    <row r="116" spans="1:27" ht="12.75" customHeight="1" x14ac:dyDescent="0.25">
      <c r="A116" s="165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</row>
    <row r="117" spans="1:27" ht="12.75" customHeight="1" x14ac:dyDescent="0.25">
      <c r="A117" s="165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</row>
    <row r="118" spans="1:27" ht="12.75" customHeight="1" x14ac:dyDescent="0.25">
      <c r="A118" s="165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</row>
    <row r="119" spans="1:27" ht="12.75" customHeight="1" x14ac:dyDescent="0.25">
      <c r="A119" s="165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</row>
    <row r="120" spans="1:27" ht="12.75" customHeight="1" x14ac:dyDescent="0.25">
      <c r="A120" s="165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</row>
    <row r="121" spans="1:27" ht="12.75" customHeight="1" x14ac:dyDescent="0.25">
      <c r="A121" s="165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</row>
    <row r="122" spans="1:27" ht="12.75" customHeight="1" x14ac:dyDescent="0.25">
      <c r="A122" s="165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</row>
    <row r="123" spans="1:27" ht="12.75" customHeight="1" x14ac:dyDescent="0.25">
      <c r="A123" s="165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</row>
    <row r="124" spans="1:27" ht="12.75" customHeight="1" x14ac:dyDescent="0.25">
      <c r="A124" s="165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</row>
    <row r="125" spans="1:27" ht="12.75" customHeight="1" x14ac:dyDescent="0.25">
      <c r="A125" s="165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</row>
    <row r="126" spans="1:27" ht="12.75" customHeight="1" x14ac:dyDescent="0.25">
      <c r="A126" s="165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</row>
    <row r="127" spans="1:27" ht="12.75" customHeight="1" x14ac:dyDescent="0.25">
      <c r="A127" s="165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</row>
    <row r="128" spans="1:27" ht="12.75" customHeight="1" x14ac:dyDescent="0.25">
      <c r="A128" s="165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</row>
    <row r="129" spans="1:27" ht="12.75" customHeight="1" x14ac:dyDescent="0.25">
      <c r="A129" s="165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</row>
    <row r="130" spans="1:27" ht="12.75" customHeight="1" x14ac:dyDescent="0.25">
      <c r="A130" s="165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</row>
    <row r="131" spans="1:27" ht="12.75" customHeight="1" x14ac:dyDescent="0.25">
      <c r="A131" s="165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</row>
    <row r="132" spans="1:27" ht="12.75" customHeight="1" x14ac:dyDescent="0.25">
      <c r="A132" s="165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</row>
    <row r="133" spans="1:27" ht="12.75" customHeight="1" x14ac:dyDescent="0.25">
      <c r="A133" s="165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</row>
    <row r="134" spans="1:27" ht="12.75" customHeight="1" x14ac:dyDescent="0.25">
      <c r="A134" s="165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</row>
    <row r="135" spans="1:27" ht="12.75" customHeight="1" x14ac:dyDescent="0.25">
      <c r="A135" s="165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</row>
    <row r="136" spans="1:27" ht="12.75" customHeight="1" x14ac:dyDescent="0.25">
      <c r="A136" s="165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</row>
    <row r="137" spans="1:27" ht="12.75" customHeight="1" x14ac:dyDescent="0.25">
      <c r="A137" s="165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</row>
    <row r="138" spans="1:27" ht="12.75" customHeight="1" x14ac:dyDescent="0.25">
      <c r="A138" s="165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</row>
    <row r="139" spans="1:27" ht="12.75" customHeight="1" x14ac:dyDescent="0.25">
      <c r="A139" s="165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</row>
    <row r="140" spans="1:27" ht="12.75" customHeight="1" x14ac:dyDescent="0.25">
      <c r="A140" s="165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</row>
    <row r="141" spans="1:27" ht="12.75" customHeight="1" x14ac:dyDescent="0.25">
      <c r="A141" s="165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</row>
    <row r="142" spans="1:27" ht="12.75" customHeight="1" x14ac:dyDescent="0.25">
      <c r="A142" s="165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</row>
    <row r="143" spans="1:27" ht="12.75" customHeight="1" x14ac:dyDescent="0.25">
      <c r="A143" s="165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</row>
    <row r="144" spans="1:27" ht="12.75" customHeight="1" x14ac:dyDescent="0.25">
      <c r="A144" s="165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</row>
    <row r="145" spans="1:27" ht="12.75" customHeight="1" x14ac:dyDescent="0.25">
      <c r="A145" s="165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</row>
    <row r="146" spans="1:27" ht="12.75" customHeight="1" x14ac:dyDescent="0.25">
      <c r="A146" s="165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</row>
    <row r="147" spans="1:27" ht="12.75" customHeight="1" x14ac:dyDescent="0.25">
      <c r="A147" s="165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</row>
    <row r="148" spans="1:27" ht="12.75" customHeight="1" x14ac:dyDescent="0.25">
      <c r="A148" s="165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</row>
    <row r="149" spans="1:27" ht="12.75" customHeight="1" x14ac:dyDescent="0.25">
      <c r="A149" s="165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</row>
    <row r="150" spans="1:27" ht="12.75" customHeight="1" x14ac:dyDescent="0.25">
      <c r="A150" s="165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</row>
    <row r="151" spans="1:27" ht="12.75" customHeight="1" x14ac:dyDescent="0.25">
      <c r="A151" s="165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</row>
    <row r="152" spans="1:27" ht="12.75" customHeight="1" x14ac:dyDescent="0.25">
      <c r="A152" s="165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</row>
    <row r="153" spans="1:27" ht="12.75" customHeight="1" x14ac:dyDescent="0.25">
      <c r="A153" s="165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</row>
    <row r="154" spans="1:27" ht="12.75" customHeight="1" x14ac:dyDescent="0.25">
      <c r="A154" s="165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</row>
    <row r="155" spans="1:27" ht="12.75" customHeight="1" x14ac:dyDescent="0.25">
      <c r="A155" s="165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</row>
    <row r="156" spans="1:27" ht="12.75" customHeight="1" x14ac:dyDescent="0.25">
      <c r="A156" s="165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</row>
    <row r="157" spans="1:27" ht="12.75" customHeight="1" x14ac:dyDescent="0.25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</row>
    <row r="158" spans="1:27" ht="12.75" customHeight="1" x14ac:dyDescent="0.25">
      <c r="A158" s="165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</row>
    <row r="159" spans="1:27" ht="12.75" customHeight="1" x14ac:dyDescent="0.25">
      <c r="A159" s="165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</row>
    <row r="160" spans="1:27" ht="12.75" customHeight="1" x14ac:dyDescent="0.25">
      <c r="A160" s="165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</row>
    <row r="161" spans="1:27" ht="12.75" customHeight="1" x14ac:dyDescent="0.25">
      <c r="A161" s="165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</row>
    <row r="162" spans="1:27" ht="12.75" customHeight="1" x14ac:dyDescent="0.25">
      <c r="A162" s="165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</row>
    <row r="163" spans="1:27" ht="12.75" customHeight="1" x14ac:dyDescent="0.25">
      <c r="A163" s="165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</row>
    <row r="164" spans="1:27" ht="12.75" customHeight="1" x14ac:dyDescent="0.25">
      <c r="A164" s="165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</row>
    <row r="165" spans="1:27" ht="12.75" customHeight="1" x14ac:dyDescent="0.25">
      <c r="A165" s="165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</row>
    <row r="166" spans="1:27" ht="12.75" customHeight="1" x14ac:dyDescent="0.25">
      <c r="A166" s="165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</row>
    <row r="167" spans="1:27" ht="12.75" customHeight="1" x14ac:dyDescent="0.25">
      <c r="A167" s="165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</row>
    <row r="168" spans="1:27" ht="12.75" customHeight="1" x14ac:dyDescent="0.25">
      <c r="A168" s="165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</row>
    <row r="169" spans="1:27" ht="12.75" customHeight="1" x14ac:dyDescent="0.25">
      <c r="A169" s="165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</row>
    <row r="170" spans="1:27" ht="12.75" customHeight="1" x14ac:dyDescent="0.25">
      <c r="A170" s="165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</row>
    <row r="171" spans="1:27" ht="12.75" customHeight="1" x14ac:dyDescent="0.25">
      <c r="A171" s="165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</row>
    <row r="172" spans="1:27" ht="12.75" customHeight="1" x14ac:dyDescent="0.25">
      <c r="A172" s="165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</row>
    <row r="173" spans="1:27" ht="12.75" customHeight="1" x14ac:dyDescent="0.25">
      <c r="A173" s="165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</row>
    <row r="174" spans="1:27" ht="12.75" customHeight="1" x14ac:dyDescent="0.25">
      <c r="A174" s="165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</row>
    <row r="175" spans="1:27" ht="12.75" customHeight="1" x14ac:dyDescent="0.25">
      <c r="A175" s="165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</row>
    <row r="176" spans="1:27" ht="12.75" customHeight="1" x14ac:dyDescent="0.25">
      <c r="A176" s="165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</row>
    <row r="177" spans="1:27" ht="12.75" customHeight="1" x14ac:dyDescent="0.25">
      <c r="A177" s="165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</row>
    <row r="178" spans="1:27" ht="12.75" customHeight="1" x14ac:dyDescent="0.25">
      <c r="A178" s="165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</row>
    <row r="179" spans="1:27" ht="12.75" customHeight="1" x14ac:dyDescent="0.25">
      <c r="A179" s="165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</row>
    <row r="180" spans="1:27" ht="12.75" customHeight="1" x14ac:dyDescent="0.25">
      <c r="A180" s="165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</row>
    <row r="181" spans="1:27" ht="12.75" customHeight="1" x14ac:dyDescent="0.25">
      <c r="A181" s="165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</row>
    <row r="182" spans="1:27" ht="12.75" customHeight="1" x14ac:dyDescent="0.25">
      <c r="A182" s="165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</row>
    <row r="183" spans="1:27" ht="12.75" customHeight="1" x14ac:dyDescent="0.25">
      <c r="A183" s="165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</row>
    <row r="184" spans="1:27" ht="12.75" customHeight="1" x14ac:dyDescent="0.25">
      <c r="A184" s="165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</row>
    <row r="185" spans="1:27" ht="12.75" customHeight="1" x14ac:dyDescent="0.25">
      <c r="A185" s="165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</row>
    <row r="186" spans="1:27" ht="12.75" customHeight="1" x14ac:dyDescent="0.25">
      <c r="A186" s="165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</row>
    <row r="187" spans="1:27" ht="12.75" customHeight="1" x14ac:dyDescent="0.25">
      <c r="A187" s="165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</row>
    <row r="188" spans="1:27" ht="12.75" customHeight="1" x14ac:dyDescent="0.25">
      <c r="A188" s="165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</row>
    <row r="189" spans="1:27" ht="12.75" customHeight="1" x14ac:dyDescent="0.25">
      <c r="A189" s="165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</row>
    <row r="190" spans="1:27" ht="12.75" customHeight="1" x14ac:dyDescent="0.25">
      <c r="A190" s="165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</row>
    <row r="191" spans="1:27" ht="12.75" customHeight="1" x14ac:dyDescent="0.25">
      <c r="A191" s="165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</row>
    <row r="192" spans="1:27" ht="12.75" customHeight="1" x14ac:dyDescent="0.25">
      <c r="A192" s="165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</row>
    <row r="193" spans="1:27" ht="12.75" customHeight="1" x14ac:dyDescent="0.25">
      <c r="A193" s="165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</row>
    <row r="194" spans="1:27" ht="12.75" customHeight="1" x14ac:dyDescent="0.25">
      <c r="A194" s="165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</row>
    <row r="195" spans="1:27" ht="12.75" customHeight="1" x14ac:dyDescent="0.25">
      <c r="A195" s="165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</row>
    <row r="196" spans="1:27" ht="12.75" customHeight="1" x14ac:dyDescent="0.25">
      <c r="A196" s="165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</row>
    <row r="197" spans="1:27" ht="12.75" customHeight="1" x14ac:dyDescent="0.25">
      <c r="A197" s="165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</row>
    <row r="198" spans="1:27" ht="12.75" customHeight="1" x14ac:dyDescent="0.25">
      <c r="A198" s="165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</row>
    <row r="199" spans="1:27" ht="12.75" customHeight="1" x14ac:dyDescent="0.25">
      <c r="A199" s="165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</row>
    <row r="200" spans="1:27" ht="12.75" customHeight="1" x14ac:dyDescent="0.25">
      <c r="A200" s="165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</row>
    <row r="201" spans="1:27" ht="12.75" customHeight="1" x14ac:dyDescent="0.25">
      <c r="A201" s="165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</row>
    <row r="202" spans="1:27" ht="12.75" customHeight="1" x14ac:dyDescent="0.25">
      <c r="A202" s="165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</row>
    <row r="203" spans="1:27" ht="12.75" customHeight="1" x14ac:dyDescent="0.25">
      <c r="A203" s="165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</row>
    <row r="204" spans="1:27" ht="12.75" customHeight="1" x14ac:dyDescent="0.25">
      <c r="A204" s="165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</row>
    <row r="205" spans="1:27" ht="12.75" customHeight="1" x14ac:dyDescent="0.25">
      <c r="A205" s="165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</row>
    <row r="206" spans="1:27" ht="12.75" customHeight="1" x14ac:dyDescent="0.25">
      <c r="A206" s="165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</row>
    <row r="207" spans="1:27" ht="12.75" customHeight="1" x14ac:dyDescent="0.25">
      <c r="A207" s="165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</row>
    <row r="208" spans="1:27" ht="12.75" customHeight="1" x14ac:dyDescent="0.25">
      <c r="A208" s="165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</row>
    <row r="209" spans="1:27" ht="12.75" customHeight="1" x14ac:dyDescent="0.25">
      <c r="A209" s="165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</row>
    <row r="210" spans="1:27" ht="12.75" customHeight="1" x14ac:dyDescent="0.25">
      <c r="A210" s="165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</row>
    <row r="211" spans="1:27" ht="12.75" customHeight="1" x14ac:dyDescent="0.25">
      <c r="A211" s="165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</row>
    <row r="212" spans="1:27" ht="12.75" customHeight="1" x14ac:dyDescent="0.25">
      <c r="A212" s="165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</row>
    <row r="213" spans="1:27" ht="12.75" customHeight="1" x14ac:dyDescent="0.25">
      <c r="A213" s="165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</row>
    <row r="214" spans="1:27" ht="12.75" customHeight="1" x14ac:dyDescent="0.25">
      <c r="A214" s="165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</row>
    <row r="215" spans="1:27" ht="12.75" customHeight="1" x14ac:dyDescent="0.25">
      <c r="A215" s="165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</row>
    <row r="216" spans="1:27" ht="12.75" customHeight="1" x14ac:dyDescent="0.25">
      <c r="A216" s="165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</row>
    <row r="217" spans="1:27" ht="12.75" customHeight="1" x14ac:dyDescent="0.25">
      <c r="A217" s="165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</row>
    <row r="218" spans="1:27" ht="12.75" customHeight="1" x14ac:dyDescent="0.25">
      <c r="A218" s="165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</row>
    <row r="219" spans="1:27" ht="12.75" customHeight="1" x14ac:dyDescent="0.25">
      <c r="A219" s="165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</row>
    <row r="220" spans="1:27" ht="12.75" customHeight="1" x14ac:dyDescent="0.25">
      <c r="A220" s="165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</row>
    <row r="221" spans="1:27" ht="12.75" customHeight="1" x14ac:dyDescent="0.25">
      <c r="A221" s="165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</row>
    <row r="222" spans="1:27" ht="12.75" customHeight="1" x14ac:dyDescent="0.25">
      <c r="A222" s="165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</row>
    <row r="223" spans="1:27" ht="12.75" customHeight="1" x14ac:dyDescent="0.25">
      <c r="A223" s="165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</row>
    <row r="224" spans="1:27" ht="12.75" customHeight="1" x14ac:dyDescent="0.25">
      <c r="A224" s="165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</row>
    <row r="225" spans="1:27" ht="12.75" customHeight="1" x14ac:dyDescent="0.25">
      <c r="A225" s="165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</row>
    <row r="226" spans="1:27" ht="12.75" customHeight="1" x14ac:dyDescent="0.25">
      <c r="A226" s="165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</row>
    <row r="227" spans="1:27" ht="12.75" customHeight="1" x14ac:dyDescent="0.25">
      <c r="A227" s="165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</row>
    <row r="228" spans="1:27" ht="12.75" customHeight="1" x14ac:dyDescent="0.25">
      <c r="A228" s="165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</row>
    <row r="229" spans="1:27" ht="12.75" customHeight="1" x14ac:dyDescent="0.25">
      <c r="A229" s="165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</row>
    <row r="230" spans="1:27" ht="12.75" customHeight="1" x14ac:dyDescent="0.25">
      <c r="A230" s="165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</row>
    <row r="231" spans="1:27" ht="12.75" customHeight="1" x14ac:dyDescent="0.25">
      <c r="A231" s="165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</row>
    <row r="232" spans="1:27" ht="12.75" customHeight="1" x14ac:dyDescent="0.25">
      <c r="A232" s="165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</row>
    <row r="233" spans="1:27" ht="12.75" customHeight="1" x14ac:dyDescent="0.25">
      <c r="A233" s="165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</row>
    <row r="234" spans="1:27" ht="12.75" customHeight="1" x14ac:dyDescent="0.25">
      <c r="A234" s="165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</row>
    <row r="235" spans="1:27" ht="12.75" customHeight="1" x14ac:dyDescent="0.25">
      <c r="A235" s="165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</row>
    <row r="236" spans="1:27" ht="12.75" customHeight="1" x14ac:dyDescent="0.25">
      <c r="A236" s="165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</row>
    <row r="237" spans="1:27" ht="12.75" customHeight="1" x14ac:dyDescent="0.25">
      <c r="A237" s="165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</row>
    <row r="238" spans="1:27" ht="12.75" customHeight="1" x14ac:dyDescent="0.25">
      <c r="A238" s="165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</row>
    <row r="239" spans="1:27" ht="12.75" customHeight="1" x14ac:dyDescent="0.25">
      <c r="A239" s="165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</row>
    <row r="240" spans="1:27" ht="12.75" customHeight="1" x14ac:dyDescent="0.25">
      <c r="A240" s="165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</row>
    <row r="241" spans="1:27" ht="12.75" customHeight="1" x14ac:dyDescent="0.25">
      <c r="A241" s="165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</row>
    <row r="242" spans="1:27" ht="12.75" customHeight="1" x14ac:dyDescent="0.25">
      <c r="A242" s="165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</row>
    <row r="243" spans="1:27" ht="12.75" customHeight="1" x14ac:dyDescent="0.25">
      <c r="A243" s="165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</row>
    <row r="244" spans="1:27" ht="12.75" customHeight="1" x14ac:dyDescent="0.25">
      <c r="A244" s="165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</row>
    <row r="245" spans="1:27" ht="12.75" customHeight="1" x14ac:dyDescent="0.25">
      <c r="A245" s="165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</row>
    <row r="246" spans="1:27" ht="12.75" customHeight="1" x14ac:dyDescent="0.25">
      <c r="A246" s="165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</row>
    <row r="247" spans="1:27" ht="12.75" customHeight="1" x14ac:dyDescent="0.25">
      <c r="A247" s="165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</row>
    <row r="248" spans="1:27" ht="12.75" customHeight="1" x14ac:dyDescent="0.25">
      <c r="A248" s="165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</row>
    <row r="249" spans="1:27" ht="12.75" customHeight="1" x14ac:dyDescent="0.25">
      <c r="A249" s="165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</row>
    <row r="250" spans="1:27" ht="12.75" customHeight="1" x14ac:dyDescent="0.25">
      <c r="A250" s="165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</row>
    <row r="251" spans="1:27" ht="12.75" customHeight="1" x14ac:dyDescent="0.25">
      <c r="A251" s="165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</row>
    <row r="252" spans="1:27" ht="12.75" customHeight="1" x14ac:dyDescent="0.25">
      <c r="A252" s="165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</row>
    <row r="253" spans="1:27" ht="12.75" customHeight="1" x14ac:dyDescent="0.25">
      <c r="A253" s="165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</row>
    <row r="254" spans="1:27" ht="12.75" customHeight="1" x14ac:dyDescent="0.25">
      <c r="A254" s="165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</row>
    <row r="255" spans="1:27" ht="12.75" customHeight="1" x14ac:dyDescent="0.25">
      <c r="A255" s="165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</row>
    <row r="256" spans="1:27" ht="12.75" customHeight="1" x14ac:dyDescent="0.25">
      <c r="A256" s="165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</row>
    <row r="257" spans="1:27" ht="12.75" customHeight="1" x14ac:dyDescent="0.25">
      <c r="A257" s="165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</row>
    <row r="258" spans="1:27" ht="12.75" customHeight="1" x14ac:dyDescent="0.25">
      <c r="A258" s="165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</row>
    <row r="259" spans="1:27" ht="12.75" customHeight="1" x14ac:dyDescent="0.25">
      <c r="A259" s="165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</row>
    <row r="260" spans="1:27" ht="12.75" customHeight="1" x14ac:dyDescent="0.25">
      <c r="A260" s="165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</row>
    <row r="261" spans="1:27" ht="12.75" customHeight="1" x14ac:dyDescent="0.25">
      <c r="A261" s="165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</row>
    <row r="262" spans="1:27" ht="12.75" customHeight="1" x14ac:dyDescent="0.25">
      <c r="A262" s="165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</row>
    <row r="263" spans="1:27" ht="12.75" customHeight="1" x14ac:dyDescent="0.25">
      <c r="A263" s="165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</row>
    <row r="264" spans="1:27" ht="12.75" customHeight="1" x14ac:dyDescent="0.25">
      <c r="A264" s="165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</row>
    <row r="265" spans="1:27" ht="12.75" customHeight="1" x14ac:dyDescent="0.25">
      <c r="A265" s="165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</row>
    <row r="266" spans="1:27" ht="12.75" customHeight="1" x14ac:dyDescent="0.25">
      <c r="A266" s="165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</row>
    <row r="267" spans="1:27" ht="12.75" customHeight="1" x14ac:dyDescent="0.25">
      <c r="A267" s="165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</row>
    <row r="268" spans="1:27" ht="12.75" customHeight="1" x14ac:dyDescent="0.25">
      <c r="A268" s="165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</row>
    <row r="269" spans="1:27" ht="12.75" customHeight="1" x14ac:dyDescent="0.25">
      <c r="A269" s="165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  <c r="Z269" s="165"/>
      <c r="AA269" s="165"/>
    </row>
    <row r="270" spans="1:27" ht="12.75" customHeight="1" x14ac:dyDescent="0.25">
      <c r="A270" s="165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  <c r="AA270" s="165"/>
    </row>
    <row r="271" spans="1:27" ht="12.75" customHeight="1" x14ac:dyDescent="0.25">
      <c r="A271" s="165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  <c r="Z271" s="165"/>
      <c r="AA271" s="165"/>
    </row>
    <row r="272" spans="1:27" ht="12.75" customHeight="1" x14ac:dyDescent="0.25">
      <c r="A272" s="165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  <c r="AA272" s="165"/>
    </row>
    <row r="273" spans="1:27" ht="12.75" customHeight="1" x14ac:dyDescent="0.25">
      <c r="A273" s="165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  <c r="Z273" s="165"/>
      <c r="AA273" s="165"/>
    </row>
    <row r="274" spans="1:27" ht="12.75" customHeight="1" x14ac:dyDescent="0.25">
      <c r="A274" s="165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  <c r="Z274" s="165"/>
      <c r="AA274" s="165"/>
    </row>
    <row r="275" spans="1:27" ht="12.75" customHeight="1" x14ac:dyDescent="0.25">
      <c r="A275" s="165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165"/>
      <c r="AA275" s="165"/>
    </row>
    <row r="276" spans="1:27" ht="12.75" customHeight="1" x14ac:dyDescent="0.25">
      <c r="A276" s="165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  <c r="Z276" s="165"/>
      <c r="AA276" s="165"/>
    </row>
    <row r="277" spans="1:27" ht="12.75" customHeight="1" x14ac:dyDescent="0.25">
      <c r="A277" s="165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  <c r="Z277" s="165"/>
      <c r="AA277" s="165"/>
    </row>
    <row r="278" spans="1:27" ht="12.75" customHeight="1" x14ac:dyDescent="0.25">
      <c r="A278" s="165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  <c r="AA278" s="165"/>
    </row>
    <row r="279" spans="1:27" ht="12.75" customHeight="1" x14ac:dyDescent="0.25">
      <c r="A279" s="165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165"/>
      <c r="AA279" s="165"/>
    </row>
    <row r="280" spans="1:27" ht="12.75" customHeight="1" x14ac:dyDescent="0.25">
      <c r="A280" s="165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  <c r="Z280" s="165"/>
      <c r="AA280" s="165"/>
    </row>
    <row r="281" spans="1:27" ht="12.75" customHeight="1" x14ac:dyDescent="0.25">
      <c r="A281" s="165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165"/>
      <c r="AA281" s="165"/>
    </row>
    <row r="282" spans="1:27" ht="12.75" customHeight="1" x14ac:dyDescent="0.25">
      <c r="A282" s="165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</row>
    <row r="283" spans="1:27" ht="12.75" customHeight="1" x14ac:dyDescent="0.25">
      <c r="A283" s="165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  <c r="Y283" s="165"/>
      <c r="Z283" s="165"/>
      <c r="AA283" s="165"/>
    </row>
    <row r="284" spans="1:27" ht="12.75" customHeight="1" x14ac:dyDescent="0.25">
      <c r="A284" s="165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  <c r="Y284" s="165"/>
      <c r="Z284" s="165"/>
      <c r="AA284" s="165"/>
    </row>
    <row r="285" spans="1:27" ht="12.75" customHeight="1" x14ac:dyDescent="0.25">
      <c r="A285" s="165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  <c r="Z285" s="165"/>
      <c r="AA285" s="165"/>
    </row>
    <row r="286" spans="1:27" ht="12.75" customHeight="1" x14ac:dyDescent="0.25">
      <c r="A286" s="165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  <c r="Z286" s="165"/>
      <c r="AA286" s="165"/>
    </row>
    <row r="287" spans="1:27" ht="12.75" customHeight="1" x14ac:dyDescent="0.25">
      <c r="A287" s="165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  <c r="Z287" s="165"/>
      <c r="AA287" s="165"/>
    </row>
    <row r="288" spans="1:27" ht="12.75" customHeight="1" x14ac:dyDescent="0.25">
      <c r="A288" s="165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165"/>
      <c r="AA288" s="165"/>
    </row>
    <row r="289" spans="1:27" ht="12.75" customHeight="1" x14ac:dyDescent="0.25">
      <c r="A289" s="165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  <c r="Z289" s="165"/>
      <c r="AA289" s="165"/>
    </row>
    <row r="290" spans="1:27" ht="12.75" customHeight="1" x14ac:dyDescent="0.25">
      <c r="A290" s="165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  <c r="Z290" s="165"/>
      <c r="AA290" s="165"/>
    </row>
    <row r="291" spans="1:27" ht="12.75" customHeight="1" x14ac:dyDescent="0.25">
      <c r="A291" s="165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  <c r="Y291" s="165"/>
      <c r="Z291" s="165"/>
      <c r="AA291" s="165"/>
    </row>
    <row r="292" spans="1:27" ht="12.75" customHeight="1" x14ac:dyDescent="0.25">
      <c r="A292" s="165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  <c r="Y292" s="165"/>
      <c r="Z292" s="165"/>
      <c r="AA292" s="165"/>
    </row>
    <row r="293" spans="1:27" ht="12.75" customHeight="1" x14ac:dyDescent="0.25">
      <c r="A293" s="165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  <c r="Z293" s="165"/>
      <c r="AA293" s="165"/>
    </row>
    <row r="294" spans="1:27" ht="12.75" customHeight="1" x14ac:dyDescent="0.25">
      <c r="A294" s="165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165"/>
      <c r="AA294" s="165"/>
    </row>
    <row r="295" spans="1:27" ht="12.75" customHeight="1" x14ac:dyDescent="0.25">
      <c r="A295" s="165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165"/>
      <c r="AA295" s="165"/>
    </row>
    <row r="296" spans="1:27" ht="12.75" customHeight="1" x14ac:dyDescent="0.25">
      <c r="A296" s="165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  <c r="Z296" s="165"/>
      <c r="AA296" s="165"/>
    </row>
    <row r="297" spans="1:27" ht="12.75" customHeight="1" x14ac:dyDescent="0.25">
      <c r="A297" s="165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165"/>
      <c r="AA297" s="165"/>
    </row>
    <row r="298" spans="1:27" ht="12.75" customHeight="1" x14ac:dyDescent="0.25">
      <c r="A298" s="165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  <c r="Z298" s="165"/>
      <c r="AA298" s="165"/>
    </row>
    <row r="299" spans="1:27" ht="12.75" customHeight="1" x14ac:dyDescent="0.25">
      <c r="A299" s="165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  <c r="AA299" s="165"/>
    </row>
    <row r="300" spans="1:27" ht="12.75" customHeight="1" x14ac:dyDescent="0.25">
      <c r="A300" s="165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165"/>
      <c r="AA300" s="165"/>
    </row>
    <row r="301" spans="1:27" ht="12.75" customHeight="1" x14ac:dyDescent="0.25">
      <c r="A301" s="165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165"/>
      <c r="AA301" s="165"/>
    </row>
    <row r="302" spans="1:27" ht="12.75" customHeight="1" x14ac:dyDescent="0.25">
      <c r="A302" s="165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165"/>
      <c r="AA302" s="165"/>
    </row>
    <row r="303" spans="1:27" ht="12.75" customHeight="1" x14ac:dyDescent="0.25">
      <c r="A303" s="165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165"/>
      <c r="AA303" s="165"/>
    </row>
    <row r="304" spans="1:27" ht="12.75" customHeight="1" x14ac:dyDescent="0.25">
      <c r="A304" s="165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165"/>
      <c r="AA304" s="165"/>
    </row>
    <row r="305" spans="1:27" ht="12.75" customHeight="1" x14ac:dyDescent="0.25">
      <c r="A305" s="165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</row>
    <row r="306" spans="1:27" ht="12.75" customHeight="1" x14ac:dyDescent="0.25">
      <c r="A306" s="165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  <c r="AA306" s="165"/>
    </row>
    <row r="307" spans="1:27" ht="12.75" customHeight="1" x14ac:dyDescent="0.25">
      <c r="A307" s="165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165"/>
      <c r="AA307" s="165"/>
    </row>
    <row r="308" spans="1:27" ht="12.75" customHeight="1" x14ac:dyDescent="0.25">
      <c r="A308" s="165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  <c r="Z308" s="165"/>
      <c r="AA308" s="165"/>
    </row>
    <row r="309" spans="1:27" ht="12.75" customHeight="1" x14ac:dyDescent="0.25">
      <c r="A309" s="165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  <c r="Z309" s="165"/>
      <c r="AA309" s="165"/>
    </row>
    <row r="310" spans="1:27" ht="12.75" customHeight="1" x14ac:dyDescent="0.25">
      <c r="A310" s="165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165"/>
      <c r="AA310" s="165"/>
    </row>
    <row r="311" spans="1:27" ht="12.75" customHeight="1" x14ac:dyDescent="0.25">
      <c r="A311" s="165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5"/>
    </row>
    <row r="312" spans="1:27" ht="12.75" customHeight="1" x14ac:dyDescent="0.25">
      <c r="A312" s="165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  <c r="AA312" s="165"/>
    </row>
    <row r="313" spans="1:27" ht="12.75" customHeight="1" x14ac:dyDescent="0.25">
      <c r="A313" s="165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5"/>
    </row>
    <row r="314" spans="1:27" ht="12.75" customHeight="1" x14ac:dyDescent="0.25">
      <c r="A314" s="165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  <c r="AA314" s="165"/>
    </row>
    <row r="315" spans="1:27" ht="12.75" customHeight="1" x14ac:dyDescent="0.25">
      <c r="A315" s="165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  <c r="AA315" s="165"/>
    </row>
    <row r="316" spans="1:27" ht="12.75" customHeight="1" x14ac:dyDescent="0.25">
      <c r="A316" s="165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  <c r="Z316" s="165"/>
      <c r="AA316" s="165"/>
    </row>
    <row r="317" spans="1:27" ht="12.75" customHeight="1" x14ac:dyDescent="0.25">
      <c r="A317" s="165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  <c r="Z317" s="165"/>
      <c r="AA317" s="165"/>
    </row>
    <row r="318" spans="1:27" ht="12.75" customHeight="1" x14ac:dyDescent="0.25">
      <c r="A318" s="165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  <c r="Z318" s="165"/>
      <c r="AA318" s="165"/>
    </row>
    <row r="319" spans="1:27" ht="12.75" customHeight="1" x14ac:dyDescent="0.25">
      <c r="A319" s="165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  <c r="Z319" s="165"/>
      <c r="AA319" s="165"/>
    </row>
    <row r="320" spans="1:27" ht="12.75" customHeight="1" x14ac:dyDescent="0.25">
      <c r="A320" s="165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  <c r="Y320" s="165"/>
      <c r="Z320" s="165"/>
      <c r="AA320" s="165"/>
    </row>
    <row r="321" spans="1:27" ht="12.75" customHeight="1" x14ac:dyDescent="0.25">
      <c r="A321" s="165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  <c r="Z321" s="165"/>
      <c r="AA321" s="165"/>
    </row>
  </sheetData>
  <sortState ref="B70:K93">
    <sortCondition ref="H70:H93"/>
  </sortState>
  <printOptions horizontalCentered="1"/>
  <pageMargins left="0.25" right="0.25" top="0.75" bottom="0.75" header="0.3" footer="0.3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96"/>
  <sheetViews>
    <sheetView workbookViewId="0"/>
  </sheetViews>
  <sheetFormatPr defaultColWidth="14.44140625" defaultRowHeight="15" customHeight="1" x14ac:dyDescent="0.25"/>
  <cols>
    <col min="1" max="3" width="4.6640625" style="6" customWidth="1"/>
    <col min="4" max="4" width="12.6640625" style="6" customWidth="1"/>
    <col min="5" max="5" width="13.6640625" style="6" customWidth="1"/>
    <col min="6" max="7" width="10.6640625" style="6" customWidth="1"/>
    <col min="8" max="10" width="6.6640625" style="6" customWidth="1"/>
    <col min="11" max="12" width="9.6640625" style="6" customWidth="1"/>
    <col min="13" max="19" width="9.109375" style="6" customWidth="1"/>
    <col min="20" max="27" width="8" style="6" customWidth="1"/>
    <col min="28" max="16384" width="14.44140625" style="6"/>
  </cols>
  <sheetData>
    <row r="1" spans="1:27" ht="18" customHeight="1" x14ac:dyDescent="0.25">
      <c r="A1" s="8" t="s">
        <v>200</v>
      </c>
      <c r="B1" s="8"/>
      <c r="C1" s="2"/>
      <c r="D1" s="1"/>
      <c r="E1" s="1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209"/>
      <c r="T1" s="209"/>
      <c r="U1" s="209"/>
      <c r="V1" s="209"/>
      <c r="W1" s="209"/>
      <c r="X1" s="209"/>
      <c r="Y1" s="209"/>
    </row>
    <row r="2" spans="1:27" ht="18" customHeight="1" x14ac:dyDescent="0.25">
      <c r="A2" s="134" t="s">
        <v>203</v>
      </c>
      <c r="B2" s="134"/>
      <c r="C2" s="2"/>
      <c r="D2" s="1"/>
      <c r="E2" s="1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209"/>
      <c r="T2" s="209"/>
      <c r="U2" s="209"/>
      <c r="V2" s="209"/>
      <c r="W2" s="209"/>
      <c r="X2" s="209"/>
      <c r="Y2" s="209"/>
    </row>
    <row r="3" spans="1:27" ht="18" customHeight="1" x14ac:dyDescent="0.25">
      <c r="A3" s="134" t="s">
        <v>201</v>
      </c>
      <c r="B3" s="134"/>
      <c r="C3" s="2"/>
      <c r="D3" s="1"/>
      <c r="E3" s="1"/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209"/>
      <c r="T3" s="209"/>
      <c r="U3" s="209"/>
      <c r="V3" s="209"/>
      <c r="W3" s="209"/>
      <c r="X3" s="209"/>
      <c r="Y3" s="209"/>
    </row>
    <row r="4" spans="1:27" ht="8.1" customHeight="1" x14ac:dyDescent="0.25">
      <c r="A4" s="134"/>
      <c r="B4" s="134"/>
      <c r="C4" s="1"/>
      <c r="D4" s="4"/>
      <c r="E4" s="4"/>
      <c r="F4" s="4"/>
      <c r="G4" s="4"/>
      <c r="H4" s="4"/>
      <c r="I4" s="4"/>
      <c r="J4" s="209"/>
      <c r="K4" s="4"/>
      <c r="L4" s="4"/>
      <c r="M4" s="4"/>
      <c r="N4" s="4"/>
      <c r="O4" s="4"/>
      <c r="P4" s="4"/>
      <c r="Q4" s="4"/>
      <c r="R4" s="4"/>
      <c r="S4" s="209"/>
      <c r="T4" s="211"/>
      <c r="U4" s="211"/>
      <c r="V4" s="209"/>
      <c r="W4" s="209"/>
      <c r="X4" s="209"/>
      <c r="Y4" s="209"/>
    </row>
    <row r="5" spans="1:27" ht="14.25" customHeight="1" x14ac:dyDescent="0.25">
      <c r="A5" s="262" t="s">
        <v>37</v>
      </c>
      <c r="B5" s="262"/>
      <c r="C5" s="8"/>
      <c r="D5" s="235"/>
      <c r="E5" s="235"/>
      <c r="F5" s="235"/>
      <c r="G5" s="235"/>
      <c r="H5" s="236"/>
      <c r="I5" s="236"/>
      <c r="J5" s="236"/>
      <c r="K5" s="236"/>
      <c r="L5" s="235"/>
      <c r="M5" s="235"/>
      <c r="N5" s="235"/>
      <c r="O5" s="235"/>
      <c r="P5" s="235"/>
      <c r="Q5" s="236"/>
      <c r="R5" s="11"/>
      <c r="S5" s="215"/>
      <c r="T5" s="215"/>
      <c r="U5" s="235"/>
      <c r="V5" s="235"/>
      <c r="W5" s="235"/>
      <c r="X5" s="235"/>
      <c r="Y5" s="235"/>
    </row>
    <row r="6" spans="1:27" ht="5.0999999999999996" customHeight="1" x14ac:dyDescent="0.25">
      <c r="A6" s="8"/>
      <c r="B6" s="8"/>
      <c r="C6" s="8"/>
      <c r="D6" s="235"/>
      <c r="E6" s="235"/>
      <c r="F6" s="235"/>
      <c r="G6" s="235"/>
      <c r="H6" s="236"/>
      <c r="I6" s="236"/>
      <c r="J6" s="236"/>
      <c r="K6" s="236"/>
      <c r="L6" s="235"/>
      <c r="M6" s="235"/>
      <c r="N6" s="235"/>
      <c r="O6" s="235"/>
      <c r="P6" s="235"/>
      <c r="Q6" s="236"/>
      <c r="R6" s="11"/>
      <c r="S6" s="215"/>
      <c r="T6" s="215"/>
      <c r="U6" s="235"/>
      <c r="V6" s="235"/>
      <c r="W6" s="235"/>
      <c r="X6" s="235"/>
      <c r="Y6" s="235"/>
    </row>
    <row r="7" spans="1:27" ht="18.75" customHeight="1" x14ac:dyDescent="0.25">
      <c r="A7" s="263" t="s">
        <v>38</v>
      </c>
      <c r="B7" s="263"/>
      <c r="C7" s="1"/>
      <c r="D7" s="1"/>
      <c r="E7" s="235"/>
      <c r="F7" s="212"/>
      <c r="G7" s="235"/>
      <c r="H7" s="235"/>
      <c r="I7" s="236"/>
      <c r="J7" s="236"/>
      <c r="K7" s="236"/>
      <c r="L7" s="236"/>
      <c r="M7" s="235"/>
      <c r="N7" s="235"/>
      <c r="O7" s="235"/>
      <c r="P7" s="235"/>
      <c r="Q7" s="235"/>
      <c r="R7" s="236"/>
      <c r="S7" s="13"/>
      <c r="T7" s="215"/>
      <c r="U7" s="235"/>
      <c r="V7" s="235"/>
      <c r="W7" s="235"/>
      <c r="X7" s="235"/>
      <c r="Y7" s="235"/>
    </row>
    <row r="8" spans="1:27" ht="5.0999999999999996" customHeight="1" x14ac:dyDescent="0.25">
      <c r="A8" s="1"/>
      <c r="B8" s="1"/>
      <c r="C8" s="1"/>
      <c r="D8" s="1"/>
      <c r="E8" s="235"/>
      <c r="F8" s="212"/>
      <c r="G8" s="235"/>
      <c r="H8" s="235"/>
      <c r="I8" s="236"/>
      <c r="J8" s="236"/>
      <c r="K8" s="236"/>
      <c r="L8" s="236"/>
      <c r="M8" s="235"/>
      <c r="N8" s="235"/>
      <c r="O8" s="235"/>
      <c r="P8" s="235"/>
      <c r="Q8" s="235"/>
      <c r="R8" s="236"/>
      <c r="S8" s="13"/>
      <c r="T8" s="215"/>
      <c r="U8" s="235"/>
      <c r="V8" s="235"/>
      <c r="W8" s="235"/>
      <c r="X8" s="235"/>
      <c r="Y8" s="235"/>
    </row>
    <row r="9" spans="1:27" ht="16.5" customHeight="1" thickBot="1" x14ac:dyDescent="0.3">
      <c r="A9" s="235"/>
      <c r="B9" s="235"/>
      <c r="C9" s="8" t="s">
        <v>229</v>
      </c>
      <c r="E9" s="235"/>
      <c r="F9" s="209"/>
      <c r="G9" s="235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5"/>
      <c r="V9" s="235"/>
      <c r="W9" s="235"/>
      <c r="X9" s="235"/>
      <c r="Y9" s="235"/>
    </row>
    <row r="10" spans="1:27" s="264" customFormat="1" ht="13.5" customHeight="1" thickBot="1" x14ac:dyDescent="0.3">
      <c r="A10" s="262" t="s">
        <v>419</v>
      </c>
      <c r="B10" s="265"/>
      <c r="C10" s="265"/>
      <c r="D10" s="265"/>
      <c r="E10" s="265"/>
      <c r="F10" s="265"/>
      <c r="G10" s="265"/>
      <c r="H10" s="417" t="s">
        <v>221</v>
      </c>
      <c r="I10" s="418"/>
      <c r="J10" s="419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  <c r="Y10" s="265"/>
      <c r="Z10" s="265"/>
      <c r="AA10" s="265"/>
    </row>
    <row r="11" spans="1:27" s="264" customFormat="1" ht="13.5" customHeight="1" x14ac:dyDescent="0.25">
      <c r="A11" s="267" t="s">
        <v>3</v>
      </c>
      <c r="B11" s="282" t="s">
        <v>222</v>
      </c>
      <c r="C11" s="282" t="s">
        <v>0</v>
      </c>
      <c r="D11" s="268" t="s">
        <v>4</v>
      </c>
      <c r="E11" s="269" t="s">
        <v>5</v>
      </c>
      <c r="F11" s="270" t="s">
        <v>6</v>
      </c>
      <c r="G11" s="271" t="s">
        <v>7</v>
      </c>
      <c r="H11" s="316">
        <v>1</v>
      </c>
      <c r="I11" s="317">
        <v>2</v>
      </c>
      <c r="J11" s="318">
        <v>3</v>
      </c>
      <c r="K11" s="271" t="s">
        <v>13</v>
      </c>
      <c r="L11" s="286" t="s">
        <v>210</v>
      </c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</row>
    <row r="12" spans="1:27" s="264" customFormat="1" ht="13.5" customHeight="1" thickBot="1" x14ac:dyDescent="0.3">
      <c r="A12" s="273" t="s">
        <v>21</v>
      </c>
      <c r="B12" s="283" t="s">
        <v>223</v>
      </c>
      <c r="C12" s="283" t="s">
        <v>22</v>
      </c>
      <c r="D12" s="274" t="s">
        <v>23</v>
      </c>
      <c r="E12" s="275" t="s">
        <v>24</v>
      </c>
      <c r="F12" s="276" t="s">
        <v>25</v>
      </c>
      <c r="G12" s="277" t="s">
        <v>26</v>
      </c>
      <c r="H12" s="284"/>
      <c r="I12" s="278"/>
      <c r="J12" s="285"/>
      <c r="K12" s="277" t="s">
        <v>32</v>
      </c>
      <c r="L12" s="287" t="s">
        <v>35</v>
      </c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  <c r="AA12" s="272"/>
    </row>
    <row r="13" spans="1:27" s="264" customFormat="1" ht="12.75" customHeight="1" x14ac:dyDescent="0.25">
      <c r="A13" s="313">
        <v>1</v>
      </c>
      <c r="B13" s="356">
        <v>9</v>
      </c>
      <c r="C13" s="292"/>
      <c r="D13" s="293"/>
      <c r="E13" s="279"/>
      <c r="F13" s="280"/>
      <c r="G13" s="288"/>
      <c r="H13" s="289"/>
      <c r="I13" s="281"/>
      <c r="J13" s="290"/>
      <c r="K13" s="371">
        <v>7.07</v>
      </c>
      <c r="L13" s="291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</row>
    <row r="14" spans="1:27" s="264" customFormat="1" ht="12.75" customHeight="1" x14ac:dyDescent="0.25">
      <c r="A14" s="314">
        <v>1</v>
      </c>
      <c r="B14" s="357">
        <v>9</v>
      </c>
      <c r="C14" s="303">
        <v>149</v>
      </c>
      <c r="D14" s="304" t="s">
        <v>103</v>
      </c>
      <c r="E14" s="305" t="s">
        <v>104</v>
      </c>
      <c r="F14" s="306" t="s">
        <v>97</v>
      </c>
      <c r="G14" s="307" t="s">
        <v>2</v>
      </c>
      <c r="H14" s="308">
        <v>6.73</v>
      </c>
      <c r="I14" s="309" t="s">
        <v>312</v>
      </c>
      <c r="J14" s="310">
        <v>7.07</v>
      </c>
      <c r="K14" s="311">
        <v>7.07</v>
      </c>
      <c r="L14" s="312">
        <v>830</v>
      </c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</row>
    <row r="15" spans="1:27" s="264" customFormat="1" ht="12.75" customHeight="1" x14ac:dyDescent="0.25">
      <c r="A15" s="315">
        <v>2</v>
      </c>
      <c r="B15" s="358">
        <v>4</v>
      </c>
      <c r="C15" s="294"/>
      <c r="D15" s="295"/>
      <c r="E15" s="296"/>
      <c r="F15" s="297"/>
      <c r="G15" s="298"/>
      <c r="H15" s="299"/>
      <c r="I15" s="300"/>
      <c r="J15" s="301"/>
      <c r="K15" s="371">
        <v>6.75</v>
      </c>
      <c r="L15" s="302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  <c r="Z15" s="265"/>
      <c r="AA15" s="265"/>
    </row>
    <row r="16" spans="1:27" s="264" customFormat="1" ht="12.75" customHeight="1" x14ac:dyDescent="0.25">
      <c r="A16" s="314">
        <v>2</v>
      </c>
      <c r="B16" s="357">
        <v>4</v>
      </c>
      <c r="C16" s="303">
        <v>9</v>
      </c>
      <c r="D16" s="325" t="s">
        <v>65</v>
      </c>
      <c r="E16" s="305" t="s">
        <v>66</v>
      </c>
      <c r="F16" s="306" t="s">
        <v>186</v>
      </c>
      <c r="G16" s="307" t="s">
        <v>1</v>
      </c>
      <c r="H16" s="308">
        <v>6.54</v>
      </c>
      <c r="I16" s="309">
        <v>6.75</v>
      </c>
      <c r="J16" s="310">
        <v>6.61</v>
      </c>
      <c r="K16" s="311">
        <v>6.75</v>
      </c>
      <c r="L16" s="312">
        <v>755</v>
      </c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  <c r="AA16" s="265"/>
    </row>
    <row r="17" spans="1:27" s="264" customFormat="1" ht="12.75" customHeight="1" x14ac:dyDescent="0.25">
      <c r="A17" s="315">
        <v>3</v>
      </c>
      <c r="B17" s="358">
        <v>3</v>
      </c>
      <c r="C17" s="294"/>
      <c r="D17" s="295"/>
      <c r="E17" s="296"/>
      <c r="F17" s="297"/>
      <c r="G17" s="298"/>
      <c r="H17" s="299"/>
      <c r="I17" s="300"/>
      <c r="J17" s="301"/>
      <c r="K17" s="371">
        <v>6.58</v>
      </c>
      <c r="L17" s="302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</row>
    <row r="18" spans="1:27" s="264" customFormat="1" ht="12.75" customHeight="1" x14ac:dyDescent="0.25">
      <c r="A18" s="314">
        <v>3</v>
      </c>
      <c r="B18" s="357">
        <v>3</v>
      </c>
      <c r="C18" s="303">
        <v>148</v>
      </c>
      <c r="D18" s="304" t="s">
        <v>101</v>
      </c>
      <c r="E18" s="305" t="s">
        <v>102</v>
      </c>
      <c r="F18" s="306" t="s">
        <v>96</v>
      </c>
      <c r="G18" s="307" t="s">
        <v>2</v>
      </c>
      <c r="H18" s="308">
        <v>6.3</v>
      </c>
      <c r="I18" s="309">
        <v>6.58</v>
      </c>
      <c r="J18" s="310" t="s">
        <v>312</v>
      </c>
      <c r="K18" s="311">
        <v>6.58</v>
      </c>
      <c r="L18" s="312">
        <v>716</v>
      </c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  <c r="AA18" s="265"/>
    </row>
    <row r="19" spans="1:27" s="264" customFormat="1" ht="12.75" customHeight="1" x14ac:dyDescent="0.25">
      <c r="A19" s="315">
        <v>4</v>
      </c>
      <c r="B19" s="358">
        <v>14</v>
      </c>
      <c r="C19" s="294"/>
      <c r="D19" s="295"/>
      <c r="E19" s="296"/>
      <c r="F19" s="297"/>
      <c r="G19" s="298"/>
      <c r="H19" s="299"/>
      <c r="I19" s="300"/>
      <c r="J19" s="301"/>
      <c r="K19" s="371">
        <v>6.44</v>
      </c>
      <c r="L19" s="302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</row>
    <row r="20" spans="1:27" s="264" customFormat="1" ht="12.75" customHeight="1" x14ac:dyDescent="0.25">
      <c r="A20" s="314">
        <v>4</v>
      </c>
      <c r="B20" s="357">
        <v>14</v>
      </c>
      <c r="C20" s="303">
        <v>151</v>
      </c>
      <c r="D20" s="304" t="s">
        <v>107</v>
      </c>
      <c r="E20" s="305" t="s">
        <v>108</v>
      </c>
      <c r="F20" s="306" t="s">
        <v>99</v>
      </c>
      <c r="G20" s="307" t="s">
        <v>2</v>
      </c>
      <c r="H20" s="308">
        <v>6.4</v>
      </c>
      <c r="I20" s="309">
        <v>6.37</v>
      </c>
      <c r="J20" s="310">
        <v>6.44</v>
      </c>
      <c r="K20" s="311">
        <v>6.44</v>
      </c>
      <c r="L20" s="312">
        <v>684</v>
      </c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</row>
    <row r="21" spans="1:27" s="264" customFormat="1" ht="12.75" customHeight="1" x14ac:dyDescent="0.25">
      <c r="A21" s="315">
        <v>5</v>
      </c>
      <c r="B21" s="358">
        <v>7</v>
      </c>
      <c r="C21" s="294"/>
      <c r="D21" s="295"/>
      <c r="E21" s="296"/>
      <c r="F21" s="297"/>
      <c r="G21" s="298"/>
      <c r="H21" s="299"/>
      <c r="I21" s="300"/>
      <c r="J21" s="301"/>
      <c r="K21" s="371">
        <v>6.36</v>
      </c>
      <c r="L21" s="302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</row>
    <row r="22" spans="1:27" s="264" customFormat="1" ht="12.75" customHeight="1" x14ac:dyDescent="0.25">
      <c r="A22" s="314">
        <v>5</v>
      </c>
      <c r="B22" s="357">
        <v>7</v>
      </c>
      <c r="C22" s="303">
        <v>11</v>
      </c>
      <c r="D22" s="304" t="s">
        <v>69</v>
      </c>
      <c r="E22" s="305" t="s">
        <v>70</v>
      </c>
      <c r="F22" s="306" t="s">
        <v>178</v>
      </c>
      <c r="G22" s="307" t="s">
        <v>1</v>
      </c>
      <c r="H22" s="308">
        <v>6.36</v>
      </c>
      <c r="I22" s="309">
        <v>6.29</v>
      </c>
      <c r="J22" s="310" t="s">
        <v>312</v>
      </c>
      <c r="K22" s="311">
        <v>6.36</v>
      </c>
      <c r="L22" s="312">
        <v>666</v>
      </c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</row>
    <row r="23" spans="1:27" s="264" customFormat="1" ht="12.75" customHeight="1" x14ac:dyDescent="0.25">
      <c r="A23" s="315">
        <v>6</v>
      </c>
      <c r="B23" s="358">
        <v>6</v>
      </c>
      <c r="C23" s="294"/>
      <c r="D23" s="295"/>
      <c r="E23" s="296"/>
      <c r="F23" s="297"/>
      <c r="G23" s="298"/>
      <c r="H23" s="299"/>
      <c r="I23" s="300"/>
      <c r="J23" s="301"/>
      <c r="K23" s="371">
        <v>6.32</v>
      </c>
      <c r="L23" s="302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</row>
    <row r="24" spans="1:27" s="264" customFormat="1" ht="12.75" customHeight="1" x14ac:dyDescent="0.25">
      <c r="A24" s="314">
        <v>6</v>
      </c>
      <c r="B24" s="357">
        <v>6</v>
      </c>
      <c r="C24" s="303">
        <v>150</v>
      </c>
      <c r="D24" s="304" t="s">
        <v>105</v>
      </c>
      <c r="E24" s="305" t="s">
        <v>106</v>
      </c>
      <c r="F24" s="306" t="s">
        <v>98</v>
      </c>
      <c r="G24" s="307" t="s">
        <v>2</v>
      </c>
      <c r="H24" s="308" t="s">
        <v>312</v>
      </c>
      <c r="I24" s="309">
        <v>6.32</v>
      </c>
      <c r="J24" s="310" t="s">
        <v>312</v>
      </c>
      <c r="K24" s="311">
        <v>6.32</v>
      </c>
      <c r="L24" s="312">
        <v>657</v>
      </c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</row>
    <row r="25" spans="1:27" s="264" customFormat="1" ht="12.75" customHeight="1" x14ac:dyDescent="0.25">
      <c r="A25" s="315">
        <v>7</v>
      </c>
      <c r="B25" s="358">
        <v>5</v>
      </c>
      <c r="C25" s="294"/>
      <c r="D25" s="295"/>
      <c r="E25" s="296"/>
      <c r="F25" s="297"/>
      <c r="G25" s="298"/>
      <c r="H25" s="299"/>
      <c r="I25" s="300"/>
      <c r="J25" s="301"/>
      <c r="K25" s="371">
        <v>6.09</v>
      </c>
      <c r="L25" s="302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</row>
    <row r="26" spans="1:27" s="264" customFormat="1" ht="12.75" customHeight="1" x14ac:dyDescent="0.25">
      <c r="A26" s="314">
        <v>7</v>
      </c>
      <c r="B26" s="357">
        <v>5</v>
      </c>
      <c r="C26" s="303">
        <v>95</v>
      </c>
      <c r="D26" s="304" t="s">
        <v>165</v>
      </c>
      <c r="E26" s="305" t="s">
        <v>166</v>
      </c>
      <c r="F26" s="306">
        <v>37633</v>
      </c>
      <c r="G26" s="307" t="s">
        <v>14</v>
      </c>
      <c r="H26" s="308">
        <v>6.09</v>
      </c>
      <c r="I26" s="309">
        <v>5.98</v>
      </c>
      <c r="J26" s="310">
        <v>5.53</v>
      </c>
      <c r="K26" s="311">
        <v>6.09</v>
      </c>
      <c r="L26" s="312">
        <v>606</v>
      </c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</row>
    <row r="27" spans="1:27" s="264" customFormat="1" ht="12.75" customHeight="1" x14ac:dyDescent="0.25">
      <c r="A27" s="315">
        <v>8</v>
      </c>
      <c r="B27" s="358">
        <v>11</v>
      </c>
      <c r="C27" s="294"/>
      <c r="D27" s="295"/>
      <c r="E27" s="296"/>
      <c r="F27" s="297"/>
      <c r="G27" s="298"/>
      <c r="H27" s="299"/>
      <c r="I27" s="300"/>
      <c r="J27" s="301"/>
      <c r="K27" s="371">
        <v>6</v>
      </c>
      <c r="L27" s="302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  <c r="AA27" s="265"/>
    </row>
    <row r="28" spans="1:27" s="264" customFormat="1" ht="12.75" customHeight="1" x14ac:dyDescent="0.25">
      <c r="A28" s="314">
        <v>8</v>
      </c>
      <c r="B28" s="357">
        <v>11</v>
      </c>
      <c r="C28" s="303">
        <v>94</v>
      </c>
      <c r="D28" s="304" t="s">
        <v>161</v>
      </c>
      <c r="E28" s="305" t="s">
        <v>162</v>
      </c>
      <c r="F28" s="306" t="s">
        <v>194</v>
      </c>
      <c r="G28" s="307" t="s">
        <v>14</v>
      </c>
      <c r="H28" s="308" t="s">
        <v>312</v>
      </c>
      <c r="I28" s="309">
        <v>5.66</v>
      </c>
      <c r="J28" s="310">
        <v>6</v>
      </c>
      <c r="K28" s="311">
        <v>6</v>
      </c>
      <c r="L28" s="312">
        <v>587</v>
      </c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</row>
    <row r="29" spans="1:27" s="264" customFormat="1" ht="12.75" customHeight="1" x14ac:dyDescent="0.25">
      <c r="A29" s="315">
        <v>9</v>
      </c>
      <c r="B29" s="358">
        <v>8</v>
      </c>
      <c r="C29" s="294"/>
      <c r="D29" s="295"/>
      <c r="E29" s="296"/>
      <c r="F29" s="297"/>
      <c r="G29" s="298"/>
      <c r="H29" s="299"/>
      <c r="I29" s="300"/>
      <c r="J29" s="301"/>
      <c r="K29" s="371">
        <v>5.98</v>
      </c>
      <c r="L29" s="302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  <c r="AA29" s="265"/>
    </row>
    <row r="30" spans="1:27" s="264" customFormat="1" ht="12.75" customHeight="1" x14ac:dyDescent="0.25">
      <c r="A30" s="314">
        <v>9</v>
      </c>
      <c r="B30" s="357">
        <v>8</v>
      </c>
      <c r="C30" s="303">
        <v>93</v>
      </c>
      <c r="D30" s="304" t="s">
        <v>154</v>
      </c>
      <c r="E30" s="305" t="s">
        <v>160</v>
      </c>
      <c r="F30" s="306" t="s">
        <v>193</v>
      </c>
      <c r="G30" s="307" t="s">
        <v>14</v>
      </c>
      <c r="H30" s="308">
        <v>5.98</v>
      </c>
      <c r="I30" s="309">
        <v>5.88</v>
      </c>
      <c r="J30" s="310">
        <v>5.98</v>
      </c>
      <c r="K30" s="311">
        <v>5.98</v>
      </c>
      <c r="L30" s="312">
        <v>582</v>
      </c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</row>
    <row r="31" spans="1:27" s="264" customFormat="1" ht="12.75" customHeight="1" x14ac:dyDescent="0.25">
      <c r="A31" s="315">
        <v>10</v>
      </c>
      <c r="B31" s="358">
        <v>10</v>
      </c>
      <c r="C31" s="294"/>
      <c r="D31" s="295"/>
      <c r="E31" s="296"/>
      <c r="F31" s="297"/>
      <c r="G31" s="298"/>
      <c r="H31" s="299"/>
      <c r="I31" s="300"/>
      <c r="J31" s="301"/>
      <c r="K31" s="371">
        <v>5.92</v>
      </c>
      <c r="L31" s="302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</row>
    <row r="32" spans="1:27" s="264" customFormat="1" ht="12.75" customHeight="1" x14ac:dyDescent="0.25">
      <c r="A32" s="314">
        <v>10</v>
      </c>
      <c r="B32" s="357">
        <v>10</v>
      </c>
      <c r="C32" s="303">
        <v>10</v>
      </c>
      <c r="D32" s="304" t="s">
        <v>67</v>
      </c>
      <c r="E32" s="305" t="s">
        <v>68</v>
      </c>
      <c r="F32" s="306" t="s">
        <v>187</v>
      </c>
      <c r="G32" s="307" t="s">
        <v>1</v>
      </c>
      <c r="H32" s="308">
        <v>5.59</v>
      </c>
      <c r="I32" s="309">
        <v>5.69</v>
      </c>
      <c r="J32" s="310">
        <v>5.92</v>
      </c>
      <c r="K32" s="311">
        <v>5.92</v>
      </c>
      <c r="L32" s="312">
        <v>569</v>
      </c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</row>
    <row r="33" spans="1:27" s="264" customFormat="1" ht="12.75" customHeight="1" x14ac:dyDescent="0.25">
      <c r="A33" s="315">
        <v>11</v>
      </c>
      <c r="B33" s="358">
        <v>2</v>
      </c>
      <c r="C33" s="294"/>
      <c r="D33" s="295"/>
      <c r="E33" s="296"/>
      <c r="F33" s="297"/>
      <c r="G33" s="298"/>
      <c r="H33" s="299"/>
      <c r="I33" s="300"/>
      <c r="J33" s="301"/>
      <c r="K33" s="371">
        <v>5.89</v>
      </c>
      <c r="L33" s="302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  <c r="AA33" s="265"/>
    </row>
    <row r="34" spans="1:27" s="264" customFormat="1" ht="12.75" customHeight="1" x14ac:dyDescent="0.25">
      <c r="A34" s="314">
        <v>11</v>
      </c>
      <c r="B34" s="357">
        <v>2</v>
      </c>
      <c r="C34" s="303">
        <v>59</v>
      </c>
      <c r="D34" s="304" t="s">
        <v>158</v>
      </c>
      <c r="E34" s="305" t="s">
        <v>159</v>
      </c>
      <c r="F34" s="306" t="s">
        <v>192</v>
      </c>
      <c r="G34" s="307" t="s">
        <v>14</v>
      </c>
      <c r="H34" s="308">
        <v>5.54</v>
      </c>
      <c r="I34" s="309">
        <v>5.89</v>
      </c>
      <c r="J34" s="310">
        <v>5.87</v>
      </c>
      <c r="K34" s="311">
        <v>5.89</v>
      </c>
      <c r="L34" s="312">
        <v>563</v>
      </c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</row>
    <row r="35" spans="1:27" s="264" customFormat="1" ht="12.75" customHeight="1" x14ac:dyDescent="0.25">
      <c r="A35" s="315">
        <v>12</v>
      </c>
      <c r="B35" s="358">
        <v>1</v>
      </c>
      <c r="C35" s="294"/>
      <c r="D35" s="295"/>
      <c r="E35" s="296"/>
      <c r="F35" s="297"/>
      <c r="G35" s="298"/>
      <c r="H35" s="299"/>
      <c r="I35" s="300"/>
      <c r="J35" s="301"/>
      <c r="K35" s="371">
        <v>5.76</v>
      </c>
      <c r="L35" s="302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</row>
    <row r="36" spans="1:27" s="264" customFormat="1" ht="12.75" customHeight="1" x14ac:dyDescent="0.25">
      <c r="A36" s="314">
        <v>12</v>
      </c>
      <c r="B36" s="357">
        <v>1</v>
      </c>
      <c r="C36" s="303">
        <v>12</v>
      </c>
      <c r="D36" s="304" t="s">
        <v>71</v>
      </c>
      <c r="E36" s="305" t="s">
        <v>72</v>
      </c>
      <c r="F36" s="306" t="s">
        <v>188</v>
      </c>
      <c r="G36" s="307" t="s">
        <v>1</v>
      </c>
      <c r="H36" s="308" t="s">
        <v>312</v>
      </c>
      <c r="I36" s="309" t="s">
        <v>312</v>
      </c>
      <c r="J36" s="310">
        <v>5.76</v>
      </c>
      <c r="K36" s="311">
        <v>5.76</v>
      </c>
      <c r="L36" s="312">
        <v>535</v>
      </c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</row>
    <row r="37" spans="1:27" s="264" customFormat="1" ht="12.75" customHeight="1" x14ac:dyDescent="0.25">
      <c r="A37" s="315" t="s">
        <v>149</v>
      </c>
      <c r="B37" s="358">
        <v>12</v>
      </c>
      <c r="C37" s="294"/>
      <c r="D37" s="295"/>
      <c r="E37" s="296"/>
      <c r="F37" s="297"/>
      <c r="G37" s="298"/>
      <c r="H37" s="299"/>
      <c r="I37" s="300"/>
      <c r="J37" s="301"/>
      <c r="K37" s="371">
        <v>5.88</v>
      </c>
      <c r="L37" s="302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</row>
    <row r="38" spans="1:27" s="264" customFormat="1" ht="12.75" customHeight="1" x14ac:dyDescent="0.25">
      <c r="A38" s="314" t="s">
        <v>149</v>
      </c>
      <c r="B38" s="357">
        <v>12</v>
      </c>
      <c r="C38" s="303">
        <v>163</v>
      </c>
      <c r="D38" s="304" t="s">
        <v>109</v>
      </c>
      <c r="E38" s="305" t="s">
        <v>110</v>
      </c>
      <c r="F38" s="306" t="s">
        <v>100</v>
      </c>
      <c r="G38" s="307" t="s">
        <v>2</v>
      </c>
      <c r="H38" s="308">
        <v>5.63</v>
      </c>
      <c r="I38" s="309">
        <v>5.88</v>
      </c>
      <c r="J38" s="310">
        <v>3.55</v>
      </c>
      <c r="K38" s="311">
        <v>5.88</v>
      </c>
      <c r="L38" s="312">
        <v>561</v>
      </c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</row>
    <row r="39" spans="1:27" s="264" customFormat="1" ht="12.75" customHeight="1" x14ac:dyDescent="0.25">
      <c r="A39" s="315" t="s">
        <v>149</v>
      </c>
      <c r="B39" s="358">
        <v>13</v>
      </c>
      <c r="C39" s="294"/>
      <c r="D39" s="295"/>
      <c r="E39" s="296"/>
      <c r="F39" s="297"/>
      <c r="G39" s="298"/>
      <c r="H39" s="299"/>
      <c r="I39" s="300"/>
      <c r="J39" s="301"/>
      <c r="K39" s="371">
        <v>5.88</v>
      </c>
      <c r="L39" s="302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  <c r="AA39" s="265"/>
    </row>
    <row r="40" spans="1:27" s="264" customFormat="1" ht="12.75" customHeight="1" x14ac:dyDescent="0.25">
      <c r="A40" s="314" t="s">
        <v>149</v>
      </c>
      <c r="B40" s="357">
        <v>13</v>
      </c>
      <c r="C40" s="303">
        <v>164</v>
      </c>
      <c r="D40" s="304" t="s">
        <v>163</v>
      </c>
      <c r="E40" s="305" t="s">
        <v>164</v>
      </c>
      <c r="F40" s="306" t="s">
        <v>195</v>
      </c>
      <c r="G40" s="307" t="s">
        <v>14</v>
      </c>
      <c r="H40" s="308" t="s">
        <v>312</v>
      </c>
      <c r="I40" s="309" t="s">
        <v>312</v>
      </c>
      <c r="J40" s="310">
        <v>5.88</v>
      </c>
      <c r="K40" s="311">
        <v>5.88</v>
      </c>
      <c r="L40" s="312">
        <v>561</v>
      </c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</row>
    <row r="41" spans="1:27" ht="12.75" customHeight="1" x14ac:dyDescent="0.25">
      <c r="A41" s="235"/>
      <c r="B41" s="235"/>
      <c r="C41" s="235"/>
      <c r="D41" s="235"/>
      <c r="E41" s="235"/>
      <c r="F41" s="235"/>
      <c r="G41" s="235"/>
      <c r="H41" s="236"/>
      <c r="I41" s="236"/>
      <c r="J41" s="236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</row>
    <row r="42" spans="1:27" ht="12.75" customHeight="1" x14ac:dyDescent="0.25">
      <c r="A42" s="235"/>
      <c r="B42" s="235"/>
      <c r="C42" s="235"/>
      <c r="D42" s="235"/>
      <c r="E42" s="235"/>
      <c r="F42" s="235"/>
      <c r="G42" s="235"/>
      <c r="H42" s="236"/>
      <c r="I42" s="236"/>
      <c r="J42" s="236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</row>
    <row r="43" spans="1:27" ht="12.75" customHeight="1" x14ac:dyDescent="0.25">
      <c r="A43" s="235"/>
      <c r="B43" s="235"/>
      <c r="C43" s="235"/>
      <c r="D43" s="235"/>
      <c r="E43" s="235"/>
      <c r="F43" s="235"/>
      <c r="G43" s="235"/>
      <c r="H43" s="236"/>
      <c r="I43" s="236"/>
      <c r="J43" s="236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35"/>
    </row>
    <row r="44" spans="1:27" ht="12.75" customHeight="1" x14ac:dyDescent="0.25">
      <c r="A44" s="235"/>
      <c r="B44" s="235"/>
      <c r="C44" s="235"/>
      <c r="D44" s="235"/>
      <c r="E44" s="235"/>
      <c r="F44" s="235"/>
      <c r="G44" s="235"/>
      <c r="H44" s="236"/>
      <c r="I44" s="236"/>
      <c r="J44" s="236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</row>
    <row r="45" spans="1:27" ht="12.75" customHeight="1" x14ac:dyDescent="0.25">
      <c r="A45" s="235"/>
      <c r="B45" s="235"/>
      <c r="C45" s="235"/>
      <c r="D45" s="235"/>
      <c r="E45" s="235"/>
      <c r="F45" s="235"/>
      <c r="G45" s="235"/>
      <c r="H45" s="236"/>
      <c r="I45" s="236"/>
      <c r="J45" s="236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  <c r="AA45" s="235"/>
    </row>
    <row r="46" spans="1:27" ht="12.75" customHeight="1" x14ac:dyDescent="0.25">
      <c r="A46" s="235"/>
      <c r="B46" s="235"/>
      <c r="C46" s="235"/>
      <c r="D46" s="235"/>
      <c r="E46" s="235"/>
      <c r="F46" s="235"/>
      <c r="G46" s="235"/>
      <c r="H46" s="236"/>
      <c r="I46" s="236"/>
      <c r="J46" s="236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</row>
    <row r="47" spans="1:27" ht="12.75" customHeight="1" x14ac:dyDescent="0.25">
      <c r="A47" s="235"/>
      <c r="B47" s="235"/>
      <c r="C47" s="235"/>
      <c r="D47" s="235"/>
      <c r="E47" s="235"/>
      <c r="F47" s="235"/>
      <c r="G47" s="235"/>
      <c r="H47" s="236"/>
      <c r="I47" s="236"/>
      <c r="J47" s="236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</row>
    <row r="48" spans="1:27" ht="12.75" customHeight="1" x14ac:dyDescent="0.25">
      <c r="A48" s="235"/>
      <c r="B48" s="235"/>
      <c r="C48" s="235"/>
      <c r="D48" s="235"/>
      <c r="E48" s="235"/>
      <c r="F48" s="235"/>
      <c r="G48" s="235"/>
      <c r="H48" s="236"/>
      <c r="I48" s="236"/>
      <c r="J48" s="236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35"/>
    </row>
    <row r="49" spans="1:27" ht="12.75" customHeight="1" x14ac:dyDescent="0.25">
      <c r="A49" s="235"/>
      <c r="B49" s="235"/>
      <c r="C49" s="235"/>
      <c r="D49" s="235"/>
      <c r="E49" s="235"/>
      <c r="F49" s="235"/>
      <c r="G49" s="235"/>
      <c r="H49" s="236"/>
      <c r="I49" s="236"/>
      <c r="J49" s="236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</row>
    <row r="50" spans="1:27" ht="12.75" customHeight="1" x14ac:dyDescent="0.25">
      <c r="A50" s="235"/>
      <c r="B50" s="235"/>
      <c r="C50" s="235"/>
      <c r="D50" s="235"/>
      <c r="E50" s="235"/>
      <c r="F50" s="235"/>
      <c r="G50" s="235"/>
      <c r="H50" s="236"/>
      <c r="I50" s="236"/>
      <c r="J50" s="236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</row>
    <row r="51" spans="1:27" ht="12.75" customHeight="1" x14ac:dyDescent="0.25">
      <c r="A51" s="235"/>
      <c r="B51" s="235"/>
      <c r="C51" s="235"/>
      <c r="D51" s="235"/>
      <c r="E51" s="235"/>
      <c r="F51" s="235"/>
      <c r="G51" s="235"/>
      <c r="H51" s="236"/>
      <c r="I51" s="236"/>
      <c r="J51" s="236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  <c r="AA51" s="235"/>
    </row>
    <row r="52" spans="1:27" ht="12.75" customHeight="1" x14ac:dyDescent="0.25">
      <c r="A52" s="235"/>
      <c r="B52" s="235"/>
      <c r="C52" s="235"/>
      <c r="D52" s="235"/>
      <c r="E52" s="235"/>
      <c r="F52" s="235"/>
      <c r="G52" s="235"/>
      <c r="H52" s="236"/>
      <c r="I52" s="236"/>
      <c r="J52" s="236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</row>
    <row r="53" spans="1:27" ht="12.75" customHeight="1" x14ac:dyDescent="0.25">
      <c r="A53" s="235"/>
      <c r="B53" s="235"/>
      <c r="C53" s="235"/>
      <c r="D53" s="235"/>
      <c r="E53" s="235"/>
      <c r="F53" s="235"/>
      <c r="G53" s="235"/>
      <c r="H53" s="236"/>
      <c r="I53" s="236"/>
      <c r="J53" s="236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</row>
    <row r="54" spans="1:27" ht="12.75" customHeight="1" x14ac:dyDescent="0.25">
      <c r="A54" s="235"/>
      <c r="B54" s="235"/>
      <c r="C54" s="235"/>
      <c r="D54" s="235"/>
      <c r="E54" s="235"/>
      <c r="F54" s="235"/>
      <c r="G54" s="235"/>
      <c r="H54" s="236"/>
      <c r="I54" s="236"/>
      <c r="J54" s="236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</row>
    <row r="55" spans="1:27" ht="12.75" customHeight="1" x14ac:dyDescent="0.25">
      <c r="A55" s="235"/>
      <c r="B55" s="235"/>
      <c r="C55" s="235"/>
      <c r="D55" s="235"/>
      <c r="E55" s="235"/>
      <c r="F55" s="235"/>
      <c r="G55" s="235"/>
      <c r="H55" s="236"/>
      <c r="I55" s="236"/>
      <c r="J55" s="236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</row>
    <row r="56" spans="1:27" ht="12.75" customHeight="1" x14ac:dyDescent="0.25">
      <c r="A56" s="235"/>
      <c r="B56" s="235"/>
      <c r="C56" s="235"/>
      <c r="D56" s="235"/>
      <c r="E56" s="235"/>
      <c r="F56" s="235"/>
      <c r="G56" s="235"/>
      <c r="H56" s="236"/>
      <c r="I56" s="236"/>
      <c r="J56" s="236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  <c r="AA56" s="235"/>
    </row>
    <row r="57" spans="1:27" ht="12.75" customHeight="1" x14ac:dyDescent="0.25">
      <c r="A57" s="235"/>
      <c r="B57" s="235"/>
      <c r="C57" s="235"/>
      <c r="D57" s="235"/>
      <c r="E57" s="235"/>
      <c r="F57" s="235"/>
      <c r="G57" s="235"/>
      <c r="H57" s="236"/>
      <c r="I57" s="236"/>
      <c r="J57" s="236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  <c r="AA57" s="235"/>
    </row>
    <row r="58" spans="1:27" ht="12.75" customHeight="1" x14ac:dyDescent="0.25">
      <c r="A58" s="235"/>
      <c r="B58" s="235"/>
      <c r="C58" s="235"/>
      <c r="D58" s="235"/>
      <c r="E58" s="235"/>
      <c r="F58" s="235"/>
      <c r="G58" s="235"/>
      <c r="H58" s="236"/>
      <c r="I58" s="236"/>
      <c r="J58" s="236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</row>
    <row r="59" spans="1:27" ht="12.75" customHeight="1" x14ac:dyDescent="0.25">
      <c r="A59" s="235"/>
      <c r="B59" s="235"/>
      <c r="C59" s="235"/>
      <c r="D59" s="235"/>
      <c r="E59" s="235"/>
      <c r="F59" s="235"/>
      <c r="G59" s="235"/>
      <c r="H59" s="236"/>
      <c r="I59" s="236"/>
      <c r="J59" s="236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</row>
    <row r="60" spans="1:27" ht="12.75" customHeight="1" x14ac:dyDescent="0.25">
      <c r="A60" s="235"/>
      <c r="B60" s="235"/>
      <c r="C60" s="235"/>
      <c r="D60" s="235"/>
      <c r="E60" s="235"/>
      <c r="F60" s="235"/>
      <c r="G60" s="235"/>
      <c r="H60" s="236"/>
      <c r="I60" s="236"/>
      <c r="J60" s="236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  <c r="AA60" s="235"/>
    </row>
    <row r="61" spans="1:27" ht="12.75" customHeight="1" x14ac:dyDescent="0.25">
      <c r="A61" s="235"/>
      <c r="B61" s="235"/>
      <c r="C61" s="235"/>
      <c r="D61" s="235"/>
      <c r="E61" s="235"/>
      <c r="F61" s="235"/>
      <c r="G61" s="235"/>
      <c r="H61" s="236"/>
      <c r="I61" s="236"/>
      <c r="J61" s="236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  <c r="AA61" s="235"/>
    </row>
    <row r="62" spans="1:27" ht="12.75" customHeight="1" x14ac:dyDescent="0.25">
      <c r="A62" s="235"/>
      <c r="B62" s="235"/>
      <c r="C62" s="235"/>
      <c r="D62" s="235"/>
      <c r="E62" s="235"/>
      <c r="F62" s="235"/>
      <c r="G62" s="235"/>
      <c r="H62" s="236"/>
      <c r="I62" s="236"/>
      <c r="J62" s="236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  <c r="AA62" s="235"/>
    </row>
    <row r="63" spans="1:27" ht="12.75" customHeight="1" x14ac:dyDescent="0.25">
      <c r="A63" s="235"/>
      <c r="B63" s="235"/>
      <c r="C63" s="235"/>
      <c r="D63" s="235"/>
      <c r="E63" s="235"/>
      <c r="F63" s="235"/>
      <c r="G63" s="235"/>
      <c r="H63" s="236"/>
      <c r="I63" s="236"/>
      <c r="J63" s="236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  <c r="AA63" s="235"/>
    </row>
    <row r="64" spans="1:27" ht="12.75" customHeight="1" x14ac:dyDescent="0.25">
      <c r="A64" s="235"/>
      <c r="B64" s="235"/>
      <c r="C64" s="235"/>
      <c r="D64" s="235"/>
      <c r="E64" s="235"/>
      <c r="F64" s="235"/>
      <c r="G64" s="235"/>
      <c r="H64" s="236"/>
      <c r="I64" s="236"/>
      <c r="J64" s="236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  <c r="AA64" s="235"/>
    </row>
    <row r="65" spans="1:27" ht="12.75" customHeight="1" x14ac:dyDescent="0.25">
      <c r="A65" s="235"/>
      <c r="B65" s="235"/>
      <c r="C65" s="235"/>
      <c r="D65" s="235"/>
      <c r="E65" s="235"/>
      <c r="F65" s="235"/>
      <c r="G65" s="235"/>
      <c r="H65" s="236"/>
      <c r="I65" s="236"/>
      <c r="J65" s="236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  <c r="AA65" s="235"/>
    </row>
    <row r="66" spans="1:27" ht="12.75" customHeight="1" x14ac:dyDescent="0.25">
      <c r="A66" s="235"/>
      <c r="B66" s="235"/>
      <c r="C66" s="235"/>
      <c r="D66" s="235"/>
      <c r="E66" s="235"/>
      <c r="F66" s="235"/>
      <c r="G66" s="235"/>
      <c r="H66" s="236"/>
      <c r="I66" s="236"/>
      <c r="J66" s="236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  <c r="AA66" s="235"/>
    </row>
    <row r="67" spans="1:27" ht="12.75" customHeight="1" x14ac:dyDescent="0.25">
      <c r="A67" s="235"/>
      <c r="B67" s="235"/>
      <c r="C67" s="235"/>
      <c r="D67" s="235"/>
      <c r="E67" s="235"/>
      <c r="F67" s="235"/>
      <c r="G67" s="235"/>
      <c r="H67" s="236"/>
      <c r="I67" s="236"/>
      <c r="J67" s="236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  <c r="AA67" s="235"/>
    </row>
    <row r="68" spans="1:27" ht="12.75" customHeight="1" x14ac:dyDescent="0.25">
      <c r="A68" s="235"/>
      <c r="B68" s="235"/>
      <c r="C68" s="235"/>
      <c r="D68" s="235"/>
      <c r="E68" s="235"/>
      <c r="F68" s="235"/>
      <c r="G68" s="235"/>
      <c r="H68" s="236"/>
      <c r="I68" s="236"/>
      <c r="J68" s="236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  <c r="AA68" s="235"/>
    </row>
    <row r="69" spans="1:27" ht="12.75" customHeight="1" x14ac:dyDescent="0.25">
      <c r="A69" s="235"/>
      <c r="B69" s="235"/>
      <c r="C69" s="235"/>
      <c r="D69" s="235"/>
      <c r="E69" s="235"/>
      <c r="F69" s="235"/>
      <c r="G69" s="235"/>
      <c r="H69" s="236"/>
      <c r="I69" s="236"/>
      <c r="J69" s="236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  <c r="AA69" s="235"/>
    </row>
    <row r="70" spans="1:27" ht="12.75" customHeight="1" x14ac:dyDescent="0.25">
      <c r="A70" s="235"/>
      <c r="B70" s="235"/>
      <c r="C70" s="235"/>
      <c r="D70" s="235"/>
      <c r="E70" s="235"/>
      <c r="F70" s="235"/>
      <c r="G70" s="235"/>
      <c r="H70" s="236"/>
      <c r="I70" s="236"/>
      <c r="J70" s="236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  <c r="AA70" s="235"/>
    </row>
    <row r="71" spans="1:27" ht="12.75" customHeight="1" x14ac:dyDescent="0.25">
      <c r="A71" s="235"/>
      <c r="B71" s="235"/>
      <c r="C71" s="235"/>
      <c r="D71" s="235"/>
      <c r="E71" s="235"/>
      <c r="F71" s="235"/>
      <c r="G71" s="235"/>
      <c r="H71" s="236"/>
      <c r="I71" s="236"/>
      <c r="J71" s="236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  <c r="AA71" s="235"/>
    </row>
    <row r="72" spans="1:27" ht="12.75" customHeight="1" x14ac:dyDescent="0.25">
      <c r="A72" s="235"/>
      <c r="B72" s="235"/>
      <c r="C72" s="235"/>
      <c r="D72" s="235"/>
      <c r="E72" s="235"/>
      <c r="F72" s="235"/>
      <c r="G72" s="235"/>
      <c r="H72" s="236"/>
      <c r="I72" s="236"/>
      <c r="J72" s="236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5"/>
      <c r="AA72" s="235"/>
    </row>
    <row r="73" spans="1:27" ht="12.75" customHeight="1" x14ac:dyDescent="0.25">
      <c r="A73" s="235"/>
      <c r="B73" s="235"/>
      <c r="C73" s="235"/>
      <c r="D73" s="235"/>
      <c r="E73" s="235"/>
      <c r="F73" s="235"/>
      <c r="G73" s="235"/>
      <c r="H73" s="236"/>
      <c r="I73" s="236"/>
      <c r="J73" s="236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235"/>
      <c r="X73" s="235"/>
      <c r="Y73" s="235"/>
      <c r="Z73" s="235"/>
      <c r="AA73" s="235"/>
    </row>
    <row r="74" spans="1:27" ht="12.75" customHeight="1" x14ac:dyDescent="0.25">
      <c r="A74" s="235"/>
      <c r="B74" s="235"/>
      <c r="C74" s="235"/>
      <c r="D74" s="235"/>
      <c r="E74" s="235"/>
      <c r="F74" s="235"/>
      <c r="G74" s="235"/>
      <c r="H74" s="236"/>
      <c r="I74" s="236"/>
      <c r="J74" s="236"/>
      <c r="K74" s="235"/>
      <c r="L74" s="235"/>
      <c r="M74" s="235"/>
      <c r="N74" s="235"/>
      <c r="O74" s="235"/>
      <c r="P74" s="235"/>
      <c r="Q74" s="235"/>
      <c r="R74" s="235"/>
      <c r="S74" s="235"/>
      <c r="T74" s="235"/>
      <c r="U74" s="235"/>
      <c r="V74" s="235"/>
      <c r="W74" s="235"/>
      <c r="X74" s="235"/>
      <c r="Y74" s="235"/>
      <c r="Z74" s="235"/>
      <c r="AA74" s="235"/>
    </row>
    <row r="75" spans="1:27" ht="12.75" customHeight="1" x14ac:dyDescent="0.25">
      <c r="A75" s="235"/>
      <c r="B75" s="235"/>
      <c r="C75" s="235"/>
      <c r="D75" s="235"/>
      <c r="E75" s="235"/>
      <c r="F75" s="235"/>
      <c r="G75" s="235"/>
      <c r="H75" s="236"/>
      <c r="I75" s="236"/>
      <c r="J75" s="236"/>
      <c r="K75" s="235"/>
      <c r="L75" s="235"/>
      <c r="M75" s="235"/>
      <c r="N75" s="235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  <c r="Z75" s="235"/>
      <c r="AA75" s="235"/>
    </row>
    <row r="76" spans="1:27" ht="12.75" customHeight="1" x14ac:dyDescent="0.25">
      <c r="A76" s="235"/>
      <c r="B76" s="235"/>
      <c r="C76" s="235"/>
      <c r="D76" s="235"/>
      <c r="E76" s="235"/>
      <c r="F76" s="235"/>
      <c r="G76" s="235"/>
      <c r="H76" s="236"/>
      <c r="I76" s="236"/>
      <c r="J76" s="236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  <c r="AA76" s="235"/>
    </row>
    <row r="77" spans="1:27" ht="12.75" customHeight="1" x14ac:dyDescent="0.25">
      <c r="A77" s="235"/>
      <c r="B77" s="235"/>
      <c r="C77" s="235"/>
      <c r="D77" s="235"/>
      <c r="E77" s="235"/>
      <c r="F77" s="235"/>
      <c r="G77" s="235"/>
      <c r="H77" s="236"/>
      <c r="I77" s="236"/>
      <c r="J77" s="236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  <c r="AA77" s="235"/>
    </row>
    <row r="78" spans="1:27" ht="12.75" customHeight="1" x14ac:dyDescent="0.25">
      <c r="A78" s="235"/>
      <c r="B78" s="235"/>
      <c r="C78" s="235"/>
      <c r="D78" s="235"/>
      <c r="E78" s="235"/>
      <c r="F78" s="235"/>
      <c r="G78" s="235"/>
      <c r="H78" s="236"/>
      <c r="I78" s="236"/>
      <c r="J78" s="236"/>
      <c r="K78" s="235"/>
      <c r="L78" s="235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  <c r="AA78" s="235"/>
    </row>
    <row r="79" spans="1:27" ht="12.75" customHeight="1" x14ac:dyDescent="0.25">
      <c r="A79" s="235"/>
      <c r="B79" s="235"/>
      <c r="C79" s="235"/>
      <c r="D79" s="235"/>
      <c r="E79" s="235"/>
      <c r="F79" s="235"/>
      <c r="G79" s="235"/>
      <c r="H79" s="236"/>
      <c r="I79" s="236"/>
      <c r="J79" s="236"/>
      <c r="K79" s="235"/>
      <c r="L79" s="235"/>
      <c r="M79" s="235"/>
      <c r="N79" s="235"/>
      <c r="O79" s="235"/>
      <c r="P79" s="235"/>
      <c r="Q79" s="235"/>
      <c r="R79" s="235"/>
      <c r="S79" s="235"/>
      <c r="T79" s="235"/>
      <c r="U79" s="235"/>
      <c r="V79" s="235"/>
      <c r="W79" s="235"/>
      <c r="X79" s="235"/>
      <c r="Y79" s="235"/>
      <c r="Z79" s="235"/>
      <c r="AA79" s="235"/>
    </row>
    <row r="80" spans="1:27" ht="12.75" customHeight="1" x14ac:dyDescent="0.25">
      <c r="A80" s="235"/>
      <c r="B80" s="235"/>
      <c r="C80" s="235"/>
      <c r="D80" s="235"/>
      <c r="E80" s="235"/>
      <c r="F80" s="235"/>
      <c r="G80" s="235"/>
      <c r="H80" s="236"/>
      <c r="I80" s="236"/>
      <c r="J80" s="236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  <c r="AA80" s="235"/>
    </row>
    <row r="81" spans="1:27" ht="12.75" customHeight="1" x14ac:dyDescent="0.25">
      <c r="A81" s="235"/>
      <c r="B81" s="235"/>
      <c r="C81" s="235"/>
      <c r="D81" s="235"/>
      <c r="E81" s="235"/>
      <c r="F81" s="235"/>
      <c r="G81" s="235"/>
      <c r="H81" s="236"/>
      <c r="I81" s="236"/>
      <c r="J81" s="236"/>
      <c r="K81" s="235"/>
      <c r="L81" s="235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  <c r="AA81" s="235"/>
    </row>
    <row r="82" spans="1:27" ht="12.75" customHeight="1" x14ac:dyDescent="0.25">
      <c r="A82" s="235"/>
      <c r="B82" s="235"/>
      <c r="C82" s="235"/>
      <c r="D82" s="235"/>
      <c r="E82" s="235"/>
      <c r="F82" s="235"/>
      <c r="G82" s="235"/>
      <c r="H82" s="236"/>
      <c r="I82" s="236"/>
      <c r="J82" s="236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  <c r="AA82" s="235"/>
    </row>
    <row r="83" spans="1:27" ht="12.75" customHeight="1" x14ac:dyDescent="0.25">
      <c r="A83" s="235"/>
      <c r="B83" s="235"/>
      <c r="C83" s="235"/>
      <c r="D83" s="235"/>
      <c r="E83" s="235"/>
      <c r="F83" s="235"/>
      <c r="G83" s="235"/>
      <c r="H83" s="236"/>
      <c r="I83" s="236"/>
      <c r="J83" s="236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 s="235"/>
    </row>
    <row r="84" spans="1:27" ht="12.75" customHeight="1" x14ac:dyDescent="0.25">
      <c r="A84" s="235"/>
      <c r="B84" s="235"/>
      <c r="C84" s="235"/>
      <c r="D84" s="235"/>
      <c r="E84" s="235"/>
      <c r="F84" s="235"/>
      <c r="G84" s="235"/>
      <c r="H84" s="236"/>
      <c r="I84" s="236"/>
      <c r="J84" s="236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 s="235"/>
    </row>
    <row r="85" spans="1:27" ht="12.75" customHeight="1" x14ac:dyDescent="0.25">
      <c r="A85" s="235"/>
      <c r="B85" s="235"/>
      <c r="C85" s="235"/>
      <c r="D85" s="235"/>
      <c r="E85" s="235"/>
      <c r="F85" s="235"/>
      <c r="G85" s="235"/>
      <c r="H85" s="236"/>
      <c r="I85" s="236"/>
      <c r="J85" s="236"/>
      <c r="K85" s="235"/>
      <c r="L85" s="235"/>
      <c r="M85" s="235"/>
      <c r="N85" s="235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  <c r="AA85" s="235"/>
    </row>
    <row r="86" spans="1:27" ht="12.75" customHeight="1" x14ac:dyDescent="0.25">
      <c r="A86" s="235"/>
      <c r="B86" s="235"/>
      <c r="C86" s="235"/>
      <c r="D86" s="235"/>
      <c r="E86" s="235"/>
      <c r="F86" s="235"/>
      <c r="G86" s="235"/>
      <c r="H86" s="236"/>
      <c r="I86" s="236"/>
      <c r="J86" s="236"/>
      <c r="K86" s="235"/>
      <c r="L86" s="235"/>
      <c r="M86" s="235"/>
      <c r="N86" s="235"/>
      <c r="O86" s="235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5"/>
      <c r="AA86" s="235"/>
    </row>
    <row r="87" spans="1:27" ht="12.75" customHeight="1" x14ac:dyDescent="0.25">
      <c r="A87" s="235"/>
      <c r="B87" s="235"/>
      <c r="C87" s="235"/>
      <c r="D87" s="235"/>
      <c r="E87" s="235"/>
      <c r="F87" s="235"/>
      <c r="G87" s="235"/>
      <c r="H87" s="236"/>
      <c r="I87" s="236"/>
      <c r="J87" s="236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Z87" s="235"/>
      <c r="AA87" s="235"/>
    </row>
    <row r="88" spans="1:27" ht="12.75" customHeight="1" x14ac:dyDescent="0.25">
      <c r="A88" s="235"/>
      <c r="B88" s="235"/>
      <c r="C88" s="235"/>
      <c r="D88" s="235"/>
      <c r="E88" s="235"/>
      <c r="F88" s="235"/>
      <c r="G88" s="235"/>
      <c r="H88" s="236"/>
      <c r="I88" s="236"/>
      <c r="J88" s="236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  <c r="AA88" s="235"/>
    </row>
    <row r="89" spans="1:27" ht="12.75" customHeight="1" x14ac:dyDescent="0.25">
      <c r="A89" s="235"/>
      <c r="B89" s="235"/>
      <c r="C89" s="235"/>
      <c r="D89" s="235"/>
      <c r="E89" s="235"/>
      <c r="F89" s="235"/>
      <c r="G89" s="235"/>
      <c r="H89" s="236"/>
      <c r="I89" s="236"/>
      <c r="J89" s="236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  <c r="AA89" s="235"/>
    </row>
    <row r="90" spans="1:27" ht="12.75" customHeight="1" x14ac:dyDescent="0.25">
      <c r="A90" s="235"/>
      <c r="B90" s="235"/>
      <c r="C90" s="235"/>
      <c r="D90" s="235"/>
      <c r="E90" s="235"/>
      <c r="F90" s="235"/>
      <c r="G90" s="235"/>
      <c r="H90" s="236"/>
      <c r="I90" s="236"/>
      <c r="J90" s="236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  <c r="AA90" s="235"/>
    </row>
    <row r="91" spans="1:27" ht="12.75" customHeight="1" x14ac:dyDescent="0.25">
      <c r="A91" s="235"/>
      <c r="B91" s="235"/>
      <c r="C91" s="235"/>
      <c r="D91" s="235"/>
      <c r="E91" s="235"/>
      <c r="F91" s="235"/>
      <c r="G91" s="235"/>
      <c r="H91" s="236"/>
      <c r="I91" s="236"/>
      <c r="J91" s="236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  <c r="AA91" s="235"/>
    </row>
    <row r="92" spans="1:27" ht="12.75" customHeight="1" x14ac:dyDescent="0.25">
      <c r="A92" s="235"/>
      <c r="B92" s="235"/>
      <c r="C92" s="235"/>
      <c r="D92" s="235"/>
      <c r="E92" s="235"/>
      <c r="F92" s="235"/>
      <c r="G92" s="235"/>
      <c r="H92" s="236"/>
      <c r="I92" s="236"/>
      <c r="J92" s="236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  <c r="AA92" s="235"/>
    </row>
    <row r="93" spans="1:27" ht="12.75" customHeight="1" x14ac:dyDescent="0.25">
      <c r="A93" s="235"/>
      <c r="B93" s="235"/>
      <c r="C93" s="235"/>
      <c r="D93" s="235"/>
      <c r="E93" s="235"/>
      <c r="F93" s="235"/>
      <c r="G93" s="235"/>
      <c r="H93" s="236"/>
      <c r="I93" s="236"/>
      <c r="J93" s="236"/>
      <c r="K93" s="235"/>
      <c r="L93" s="235"/>
      <c r="M93" s="235"/>
      <c r="N93" s="235"/>
      <c r="O93" s="235"/>
      <c r="P93" s="235"/>
      <c r="Q93" s="235"/>
      <c r="R93" s="235"/>
      <c r="S93" s="235"/>
      <c r="T93" s="235"/>
      <c r="U93" s="235"/>
      <c r="V93" s="235"/>
      <c r="W93" s="235"/>
      <c r="X93" s="235"/>
      <c r="Y93" s="235"/>
      <c r="Z93" s="235"/>
      <c r="AA93" s="235"/>
    </row>
    <row r="94" spans="1:27" ht="12.75" customHeight="1" x14ac:dyDescent="0.25">
      <c r="A94" s="235"/>
      <c r="B94" s="235"/>
      <c r="C94" s="235"/>
      <c r="D94" s="235"/>
      <c r="E94" s="235"/>
      <c r="F94" s="235"/>
      <c r="G94" s="235"/>
      <c r="H94" s="236"/>
      <c r="I94" s="236"/>
      <c r="J94" s="236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  <c r="AA94" s="235"/>
    </row>
    <row r="95" spans="1:27" ht="12.75" customHeight="1" x14ac:dyDescent="0.25">
      <c r="A95" s="235"/>
      <c r="B95" s="235"/>
      <c r="C95" s="235"/>
      <c r="D95" s="235"/>
      <c r="E95" s="235"/>
      <c r="F95" s="235"/>
      <c r="G95" s="235"/>
      <c r="H95" s="236"/>
      <c r="I95" s="236"/>
      <c r="J95" s="236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  <c r="AA95" s="235"/>
    </row>
    <row r="96" spans="1:27" ht="12.75" customHeight="1" x14ac:dyDescent="0.25">
      <c r="A96" s="235"/>
      <c r="B96" s="235"/>
      <c r="C96" s="235"/>
      <c r="D96" s="235"/>
      <c r="E96" s="235"/>
      <c r="F96" s="235"/>
      <c r="G96" s="235"/>
      <c r="H96" s="236"/>
      <c r="I96" s="236"/>
      <c r="J96" s="236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  <c r="AA96" s="235"/>
    </row>
    <row r="97" spans="1:27" ht="12.75" customHeight="1" x14ac:dyDescent="0.25">
      <c r="A97" s="235"/>
      <c r="B97" s="235"/>
      <c r="C97" s="235"/>
      <c r="D97" s="235"/>
      <c r="E97" s="235"/>
      <c r="F97" s="235"/>
      <c r="G97" s="235"/>
      <c r="H97" s="236"/>
      <c r="I97" s="236"/>
      <c r="J97" s="236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  <c r="AA97" s="235"/>
    </row>
    <row r="98" spans="1:27" ht="12.75" customHeight="1" x14ac:dyDescent="0.25">
      <c r="A98" s="235"/>
      <c r="B98" s="235"/>
      <c r="C98" s="235"/>
      <c r="D98" s="235"/>
      <c r="E98" s="235"/>
      <c r="F98" s="235"/>
      <c r="G98" s="235"/>
      <c r="H98" s="236"/>
      <c r="I98" s="236"/>
      <c r="J98" s="236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  <c r="AA98" s="235"/>
    </row>
    <row r="99" spans="1:27" ht="12.75" customHeight="1" x14ac:dyDescent="0.25">
      <c r="A99" s="235"/>
      <c r="B99" s="235"/>
      <c r="C99" s="235"/>
      <c r="D99" s="235"/>
      <c r="E99" s="235"/>
      <c r="F99" s="235"/>
      <c r="G99" s="235"/>
      <c r="H99" s="236"/>
      <c r="I99" s="236"/>
      <c r="J99" s="236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  <c r="AA99" s="235"/>
    </row>
    <row r="100" spans="1:27" ht="12.75" customHeight="1" x14ac:dyDescent="0.25">
      <c r="A100" s="235"/>
      <c r="B100" s="235"/>
      <c r="C100" s="235"/>
      <c r="D100" s="235"/>
      <c r="E100" s="235"/>
      <c r="F100" s="235"/>
      <c r="G100" s="235"/>
      <c r="H100" s="236"/>
      <c r="I100" s="236"/>
      <c r="J100" s="236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  <c r="AA100" s="235"/>
    </row>
    <row r="101" spans="1:27" ht="12.75" customHeight="1" x14ac:dyDescent="0.25">
      <c r="A101" s="235"/>
      <c r="B101" s="235"/>
      <c r="C101" s="235"/>
      <c r="D101" s="235"/>
      <c r="E101" s="235"/>
      <c r="F101" s="235"/>
      <c r="G101" s="235"/>
      <c r="H101" s="236"/>
      <c r="I101" s="236"/>
      <c r="J101" s="236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  <c r="AA101" s="235"/>
    </row>
    <row r="102" spans="1:27" ht="12.75" customHeight="1" x14ac:dyDescent="0.25">
      <c r="A102" s="235"/>
      <c r="B102" s="235"/>
      <c r="C102" s="235"/>
      <c r="D102" s="235"/>
      <c r="E102" s="235"/>
      <c r="F102" s="235"/>
      <c r="G102" s="235"/>
      <c r="H102" s="236"/>
      <c r="I102" s="236"/>
      <c r="J102" s="236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  <c r="AA102" s="235"/>
    </row>
    <row r="103" spans="1:27" ht="12.75" customHeight="1" x14ac:dyDescent="0.25">
      <c r="A103" s="235"/>
      <c r="B103" s="235"/>
      <c r="C103" s="235"/>
      <c r="D103" s="235"/>
      <c r="E103" s="235"/>
      <c r="F103" s="235"/>
      <c r="G103" s="235"/>
      <c r="H103" s="236"/>
      <c r="I103" s="236"/>
      <c r="J103" s="236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  <c r="AA103" s="235"/>
    </row>
    <row r="104" spans="1:27" ht="12.75" customHeight="1" x14ac:dyDescent="0.25">
      <c r="A104" s="235"/>
      <c r="B104" s="235"/>
      <c r="C104" s="235"/>
      <c r="D104" s="235"/>
      <c r="E104" s="235"/>
      <c r="F104" s="235"/>
      <c r="G104" s="235"/>
      <c r="H104" s="236"/>
      <c r="I104" s="236"/>
      <c r="J104" s="236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5"/>
      <c r="AA104" s="235"/>
    </row>
    <row r="105" spans="1:27" ht="12.75" customHeight="1" x14ac:dyDescent="0.25">
      <c r="A105" s="235"/>
      <c r="B105" s="235"/>
      <c r="C105" s="235"/>
      <c r="D105" s="235"/>
      <c r="E105" s="235"/>
      <c r="F105" s="235"/>
      <c r="G105" s="235"/>
      <c r="H105" s="236"/>
      <c r="I105" s="236"/>
      <c r="J105" s="236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  <c r="Y105" s="235"/>
      <c r="Z105" s="235"/>
      <c r="AA105" s="235"/>
    </row>
    <row r="106" spans="1:27" ht="12.75" customHeight="1" x14ac:dyDescent="0.25">
      <c r="A106" s="235"/>
      <c r="B106" s="235"/>
      <c r="C106" s="235"/>
      <c r="D106" s="235"/>
      <c r="E106" s="235"/>
      <c r="F106" s="235"/>
      <c r="G106" s="235"/>
      <c r="H106" s="236"/>
      <c r="I106" s="236"/>
      <c r="J106" s="236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  <c r="Y106" s="235"/>
      <c r="Z106" s="235"/>
      <c r="AA106" s="235"/>
    </row>
    <row r="107" spans="1:27" ht="12.75" customHeight="1" x14ac:dyDescent="0.25">
      <c r="A107" s="235"/>
      <c r="B107" s="235"/>
      <c r="C107" s="235"/>
      <c r="D107" s="235"/>
      <c r="E107" s="235"/>
      <c r="F107" s="235"/>
      <c r="G107" s="235"/>
      <c r="H107" s="236"/>
      <c r="I107" s="236"/>
      <c r="J107" s="236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5"/>
      <c r="AA107" s="235"/>
    </row>
    <row r="108" spans="1:27" ht="12.75" customHeight="1" x14ac:dyDescent="0.25">
      <c r="A108" s="235"/>
      <c r="B108" s="235"/>
      <c r="C108" s="235"/>
      <c r="D108" s="235"/>
      <c r="E108" s="235"/>
      <c r="F108" s="235"/>
      <c r="G108" s="235"/>
      <c r="H108" s="236"/>
      <c r="I108" s="236"/>
      <c r="J108" s="236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Z108" s="235"/>
      <c r="AA108" s="235"/>
    </row>
    <row r="109" spans="1:27" ht="12.75" customHeight="1" x14ac:dyDescent="0.25">
      <c r="A109" s="235"/>
      <c r="B109" s="235"/>
      <c r="C109" s="235"/>
      <c r="D109" s="235"/>
      <c r="E109" s="235"/>
      <c r="F109" s="235"/>
      <c r="G109" s="235"/>
      <c r="H109" s="236"/>
      <c r="I109" s="236"/>
      <c r="J109" s="236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  <c r="Y109" s="235"/>
      <c r="Z109" s="235"/>
      <c r="AA109" s="235"/>
    </row>
    <row r="110" spans="1:27" ht="12.75" customHeight="1" x14ac:dyDescent="0.25">
      <c r="A110" s="235"/>
      <c r="B110" s="235"/>
      <c r="C110" s="235"/>
      <c r="D110" s="235"/>
      <c r="E110" s="235"/>
      <c r="F110" s="235"/>
      <c r="G110" s="235"/>
      <c r="H110" s="236"/>
      <c r="I110" s="236"/>
      <c r="J110" s="236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  <c r="Y110" s="235"/>
      <c r="Z110" s="235"/>
      <c r="AA110" s="235"/>
    </row>
    <row r="111" spans="1:27" ht="12.75" customHeight="1" x14ac:dyDescent="0.25">
      <c r="A111" s="235"/>
      <c r="B111" s="235"/>
      <c r="C111" s="235"/>
      <c r="D111" s="235"/>
      <c r="E111" s="235"/>
      <c r="F111" s="235"/>
      <c r="G111" s="235"/>
      <c r="H111" s="236"/>
      <c r="I111" s="236"/>
      <c r="J111" s="236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  <c r="AA111" s="235"/>
    </row>
    <row r="112" spans="1:27" ht="12.75" customHeight="1" x14ac:dyDescent="0.25">
      <c r="A112" s="235"/>
      <c r="B112" s="235"/>
      <c r="C112" s="235"/>
      <c r="D112" s="235"/>
      <c r="E112" s="235"/>
      <c r="F112" s="235"/>
      <c r="G112" s="235"/>
      <c r="H112" s="236"/>
      <c r="I112" s="236"/>
      <c r="J112" s="236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  <c r="Y112" s="235"/>
      <c r="Z112" s="235"/>
      <c r="AA112" s="235"/>
    </row>
    <row r="113" spans="1:27" ht="12.75" customHeight="1" x14ac:dyDescent="0.25">
      <c r="A113" s="235"/>
      <c r="B113" s="235"/>
      <c r="C113" s="235"/>
      <c r="D113" s="235"/>
      <c r="E113" s="235"/>
      <c r="F113" s="235"/>
      <c r="G113" s="235"/>
      <c r="H113" s="236"/>
      <c r="I113" s="236"/>
      <c r="J113" s="236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  <c r="Y113" s="235"/>
      <c r="Z113" s="235"/>
      <c r="AA113" s="235"/>
    </row>
    <row r="114" spans="1:27" ht="12.75" customHeight="1" x14ac:dyDescent="0.25">
      <c r="A114" s="235"/>
      <c r="B114" s="235"/>
      <c r="C114" s="235"/>
      <c r="D114" s="235"/>
      <c r="E114" s="235"/>
      <c r="F114" s="235"/>
      <c r="G114" s="235"/>
      <c r="H114" s="236"/>
      <c r="I114" s="236"/>
      <c r="J114" s="236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  <c r="Y114" s="235"/>
      <c r="Z114" s="235"/>
      <c r="AA114" s="235"/>
    </row>
    <row r="115" spans="1:27" ht="12.75" customHeight="1" x14ac:dyDescent="0.25">
      <c r="A115" s="235"/>
      <c r="B115" s="235"/>
      <c r="C115" s="235"/>
      <c r="D115" s="235"/>
      <c r="E115" s="235"/>
      <c r="F115" s="235"/>
      <c r="G115" s="235"/>
      <c r="H115" s="236"/>
      <c r="I115" s="236"/>
      <c r="J115" s="236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  <c r="Y115" s="235"/>
      <c r="Z115" s="235"/>
      <c r="AA115" s="235"/>
    </row>
    <row r="116" spans="1:27" ht="12.75" customHeight="1" x14ac:dyDescent="0.25">
      <c r="A116" s="235"/>
      <c r="B116" s="235"/>
      <c r="C116" s="235"/>
      <c r="D116" s="235"/>
      <c r="E116" s="235"/>
      <c r="F116" s="235"/>
      <c r="G116" s="235"/>
      <c r="H116" s="236"/>
      <c r="I116" s="236"/>
      <c r="J116" s="236"/>
      <c r="K116" s="235"/>
      <c r="L116" s="235"/>
      <c r="M116" s="235"/>
      <c r="N116" s="235"/>
      <c r="O116" s="235"/>
      <c r="P116" s="235"/>
      <c r="Q116" s="235"/>
      <c r="R116" s="235"/>
      <c r="S116" s="235"/>
      <c r="T116" s="235"/>
      <c r="U116" s="235"/>
      <c r="V116" s="235"/>
      <c r="W116" s="235"/>
      <c r="X116" s="235"/>
      <c r="Y116" s="235"/>
      <c r="Z116" s="235"/>
      <c r="AA116" s="235"/>
    </row>
    <row r="117" spans="1:27" ht="12.75" customHeight="1" x14ac:dyDescent="0.25">
      <c r="A117" s="235"/>
      <c r="B117" s="235"/>
      <c r="C117" s="235"/>
      <c r="D117" s="235"/>
      <c r="E117" s="235"/>
      <c r="F117" s="235"/>
      <c r="G117" s="235"/>
      <c r="H117" s="236"/>
      <c r="I117" s="236"/>
      <c r="J117" s="236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  <c r="Y117" s="235"/>
      <c r="Z117" s="235"/>
      <c r="AA117" s="235"/>
    </row>
    <row r="118" spans="1:27" ht="12.75" customHeight="1" x14ac:dyDescent="0.25">
      <c r="A118" s="235"/>
      <c r="B118" s="235"/>
      <c r="C118" s="235"/>
      <c r="D118" s="235"/>
      <c r="E118" s="235"/>
      <c r="F118" s="235"/>
      <c r="G118" s="235"/>
      <c r="H118" s="236"/>
      <c r="I118" s="236"/>
      <c r="J118" s="236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5"/>
      <c r="AA118" s="235"/>
    </row>
    <row r="119" spans="1:27" ht="12.75" customHeight="1" x14ac:dyDescent="0.25">
      <c r="A119" s="235"/>
      <c r="B119" s="235"/>
      <c r="C119" s="235"/>
      <c r="D119" s="235"/>
      <c r="E119" s="235"/>
      <c r="F119" s="235"/>
      <c r="G119" s="235"/>
      <c r="H119" s="236"/>
      <c r="I119" s="236"/>
      <c r="J119" s="236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  <c r="AA119" s="235"/>
    </row>
    <row r="120" spans="1:27" ht="12.75" customHeight="1" x14ac:dyDescent="0.25">
      <c r="A120" s="235"/>
      <c r="B120" s="235"/>
      <c r="C120" s="235"/>
      <c r="D120" s="235"/>
      <c r="E120" s="235"/>
      <c r="F120" s="235"/>
      <c r="G120" s="235"/>
      <c r="H120" s="236"/>
      <c r="I120" s="236"/>
      <c r="J120" s="236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  <c r="Y120" s="235"/>
      <c r="Z120" s="235"/>
      <c r="AA120" s="235"/>
    </row>
    <row r="121" spans="1:27" ht="12.75" customHeight="1" x14ac:dyDescent="0.25">
      <c r="A121" s="235"/>
      <c r="B121" s="235"/>
      <c r="C121" s="235"/>
      <c r="D121" s="235"/>
      <c r="E121" s="235"/>
      <c r="F121" s="235"/>
      <c r="G121" s="235"/>
      <c r="H121" s="236"/>
      <c r="I121" s="236"/>
      <c r="J121" s="236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Z121" s="235"/>
      <c r="AA121" s="235"/>
    </row>
    <row r="122" spans="1:27" ht="12.75" customHeight="1" x14ac:dyDescent="0.25">
      <c r="A122" s="235"/>
      <c r="B122" s="235"/>
      <c r="C122" s="235"/>
      <c r="D122" s="235"/>
      <c r="E122" s="235"/>
      <c r="F122" s="235"/>
      <c r="G122" s="235"/>
      <c r="H122" s="236"/>
      <c r="I122" s="236"/>
      <c r="J122" s="236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  <c r="AA122" s="235"/>
    </row>
    <row r="123" spans="1:27" ht="12.75" customHeight="1" x14ac:dyDescent="0.25">
      <c r="A123" s="235"/>
      <c r="B123" s="235"/>
      <c r="C123" s="235"/>
      <c r="D123" s="235"/>
      <c r="E123" s="235"/>
      <c r="F123" s="235"/>
      <c r="G123" s="235"/>
      <c r="H123" s="236"/>
      <c r="I123" s="236"/>
      <c r="J123" s="236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  <c r="AA123" s="235"/>
    </row>
    <row r="124" spans="1:27" ht="12.75" customHeight="1" x14ac:dyDescent="0.25">
      <c r="A124" s="235"/>
      <c r="B124" s="235"/>
      <c r="C124" s="235"/>
      <c r="D124" s="235"/>
      <c r="E124" s="235"/>
      <c r="F124" s="235"/>
      <c r="G124" s="235"/>
      <c r="H124" s="236"/>
      <c r="I124" s="236"/>
      <c r="J124" s="236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35"/>
      <c r="AA124" s="235"/>
    </row>
    <row r="125" spans="1:27" ht="12.75" customHeight="1" x14ac:dyDescent="0.25">
      <c r="A125" s="235"/>
      <c r="B125" s="235"/>
      <c r="C125" s="235"/>
      <c r="D125" s="235"/>
      <c r="E125" s="235"/>
      <c r="F125" s="235"/>
      <c r="G125" s="235"/>
      <c r="H125" s="236"/>
      <c r="I125" s="236"/>
      <c r="J125" s="236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5"/>
      <c r="AA125" s="235"/>
    </row>
    <row r="126" spans="1:27" ht="12.75" customHeight="1" x14ac:dyDescent="0.25">
      <c r="A126" s="235"/>
      <c r="B126" s="235"/>
      <c r="C126" s="235"/>
      <c r="D126" s="235"/>
      <c r="E126" s="235"/>
      <c r="F126" s="235"/>
      <c r="G126" s="235"/>
      <c r="H126" s="236"/>
      <c r="I126" s="236"/>
      <c r="J126" s="236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  <c r="AA126" s="235"/>
    </row>
    <row r="127" spans="1:27" ht="12.75" customHeight="1" x14ac:dyDescent="0.25">
      <c r="A127" s="235"/>
      <c r="B127" s="235"/>
      <c r="C127" s="235"/>
      <c r="D127" s="235"/>
      <c r="E127" s="235"/>
      <c r="F127" s="235"/>
      <c r="G127" s="235"/>
      <c r="H127" s="236"/>
      <c r="I127" s="236"/>
      <c r="J127" s="236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  <c r="Y127" s="235"/>
      <c r="Z127" s="235"/>
      <c r="AA127" s="235"/>
    </row>
    <row r="128" spans="1:27" ht="12.75" customHeight="1" x14ac:dyDescent="0.25">
      <c r="A128" s="235"/>
      <c r="B128" s="235"/>
      <c r="C128" s="235"/>
      <c r="D128" s="235"/>
      <c r="E128" s="235"/>
      <c r="F128" s="235"/>
      <c r="G128" s="235"/>
      <c r="H128" s="236"/>
      <c r="I128" s="236"/>
      <c r="J128" s="236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  <c r="Y128" s="235"/>
      <c r="Z128" s="235"/>
      <c r="AA128" s="235"/>
    </row>
    <row r="129" spans="1:27" ht="12.75" customHeight="1" x14ac:dyDescent="0.25">
      <c r="A129" s="235"/>
      <c r="B129" s="235"/>
      <c r="C129" s="235"/>
      <c r="D129" s="235"/>
      <c r="E129" s="235"/>
      <c r="F129" s="235"/>
      <c r="G129" s="235"/>
      <c r="H129" s="236"/>
      <c r="I129" s="236"/>
      <c r="J129" s="236"/>
      <c r="K129" s="235"/>
      <c r="L129" s="235"/>
      <c r="M129" s="235"/>
      <c r="N129" s="235"/>
      <c r="O129" s="235"/>
      <c r="P129" s="235"/>
      <c r="Q129" s="235"/>
      <c r="R129" s="235"/>
      <c r="S129" s="235"/>
      <c r="T129" s="235"/>
      <c r="U129" s="235"/>
      <c r="V129" s="235"/>
      <c r="W129" s="235"/>
      <c r="X129" s="235"/>
      <c r="Y129" s="235"/>
      <c r="Z129" s="235"/>
      <c r="AA129" s="235"/>
    </row>
    <row r="130" spans="1:27" ht="12.75" customHeight="1" x14ac:dyDescent="0.25">
      <c r="A130" s="235"/>
      <c r="B130" s="235"/>
      <c r="C130" s="235"/>
      <c r="D130" s="235"/>
      <c r="E130" s="235"/>
      <c r="F130" s="235"/>
      <c r="G130" s="235"/>
      <c r="H130" s="236"/>
      <c r="I130" s="236"/>
      <c r="J130" s="236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  <c r="AA130" s="235"/>
    </row>
    <row r="131" spans="1:27" ht="12.75" customHeight="1" x14ac:dyDescent="0.25">
      <c r="A131" s="235"/>
      <c r="B131" s="235"/>
      <c r="C131" s="235"/>
      <c r="D131" s="235"/>
      <c r="E131" s="235"/>
      <c r="F131" s="235"/>
      <c r="G131" s="235"/>
      <c r="H131" s="236"/>
      <c r="I131" s="236"/>
      <c r="J131" s="236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5"/>
      <c r="AA131" s="235"/>
    </row>
    <row r="132" spans="1:27" ht="12.75" customHeight="1" x14ac:dyDescent="0.25">
      <c r="A132" s="235"/>
      <c r="B132" s="235"/>
      <c r="C132" s="235"/>
      <c r="D132" s="235"/>
      <c r="E132" s="235"/>
      <c r="F132" s="235"/>
      <c r="G132" s="235"/>
      <c r="H132" s="236"/>
      <c r="I132" s="236"/>
      <c r="J132" s="236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  <c r="AA132" s="235"/>
    </row>
    <row r="133" spans="1:27" ht="12.75" customHeight="1" x14ac:dyDescent="0.25">
      <c r="A133" s="235"/>
      <c r="B133" s="235"/>
      <c r="C133" s="235"/>
      <c r="D133" s="235"/>
      <c r="E133" s="235"/>
      <c r="F133" s="235"/>
      <c r="G133" s="235"/>
      <c r="H133" s="236"/>
      <c r="I133" s="236"/>
      <c r="J133" s="236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  <c r="AA133" s="235"/>
    </row>
    <row r="134" spans="1:27" ht="12.75" customHeight="1" x14ac:dyDescent="0.25">
      <c r="A134" s="235"/>
      <c r="B134" s="235"/>
      <c r="C134" s="235"/>
      <c r="D134" s="235"/>
      <c r="E134" s="235"/>
      <c r="F134" s="235"/>
      <c r="G134" s="235"/>
      <c r="H134" s="236"/>
      <c r="I134" s="236"/>
      <c r="J134" s="236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  <c r="Y134" s="235"/>
      <c r="Z134" s="235"/>
      <c r="AA134" s="235"/>
    </row>
    <row r="135" spans="1:27" ht="12.75" customHeight="1" x14ac:dyDescent="0.25">
      <c r="A135" s="235"/>
      <c r="B135" s="235"/>
      <c r="C135" s="235"/>
      <c r="D135" s="235"/>
      <c r="E135" s="235"/>
      <c r="F135" s="235"/>
      <c r="G135" s="235"/>
      <c r="H135" s="236"/>
      <c r="I135" s="236"/>
      <c r="J135" s="236"/>
      <c r="K135" s="235"/>
      <c r="L135" s="235"/>
      <c r="M135" s="235"/>
      <c r="N135" s="235"/>
      <c r="O135" s="235"/>
      <c r="P135" s="235"/>
      <c r="Q135" s="235"/>
      <c r="R135" s="235"/>
      <c r="S135" s="235"/>
      <c r="T135" s="235"/>
      <c r="U135" s="235"/>
      <c r="V135" s="235"/>
      <c r="W135" s="235"/>
      <c r="X135" s="235"/>
      <c r="Y135" s="235"/>
      <c r="Z135" s="235"/>
      <c r="AA135" s="235"/>
    </row>
    <row r="136" spans="1:27" ht="12.75" customHeight="1" x14ac:dyDescent="0.25">
      <c r="A136" s="235"/>
      <c r="B136" s="235"/>
      <c r="C136" s="235"/>
      <c r="D136" s="235"/>
      <c r="E136" s="235"/>
      <c r="F136" s="235"/>
      <c r="G136" s="235"/>
      <c r="H136" s="236"/>
      <c r="I136" s="236"/>
      <c r="J136" s="236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  <c r="AA136" s="235"/>
    </row>
    <row r="137" spans="1:27" ht="12.75" customHeight="1" x14ac:dyDescent="0.25">
      <c r="A137" s="235"/>
      <c r="B137" s="235"/>
      <c r="C137" s="235"/>
      <c r="D137" s="235"/>
      <c r="E137" s="235"/>
      <c r="F137" s="235"/>
      <c r="G137" s="235"/>
      <c r="H137" s="236"/>
      <c r="I137" s="236"/>
      <c r="J137" s="236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5"/>
      <c r="AA137" s="235"/>
    </row>
    <row r="138" spans="1:27" ht="12.75" customHeight="1" x14ac:dyDescent="0.25">
      <c r="A138" s="235"/>
      <c r="B138" s="235"/>
      <c r="C138" s="235"/>
      <c r="D138" s="235"/>
      <c r="E138" s="235"/>
      <c r="F138" s="235"/>
      <c r="G138" s="235"/>
      <c r="H138" s="236"/>
      <c r="I138" s="236"/>
      <c r="J138" s="236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5"/>
      <c r="AA138" s="235"/>
    </row>
    <row r="139" spans="1:27" ht="12.75" customHeight="1" x14ac:dyDescent="0.25">
      <c r="A139" s="235"/>
      <c r="B139" s="235"/>
      <c r="C139" s="235"/>
      <c r="D139" s="235"/>
      <c r="E139" s="235"/>
      <c r="F139" s="235"/>
      <c r="G139" s="235"/>
      <c r="H139" s="236"/>
      <c r="I139" s="236"/>
      <c r="J139" s="236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  <c r="AA139" s="235"/>
    </row>
    <row r="140" spans="1:27" ht="12.75" customHeight="1" x14ac:dyDescent="0.25">
      <c r="A140" s="235"/>
      <c r="B140" s="235"/>
      <c r="C140" s="235"/>
      <c r="D140" s="235"/>
      <c r="E140" s="235"/>
      <c r="F140" s="235"/>
      <c r="G140" s="235"/>
      <c r="H140" s="236"/>
      <c r="I140" s="236"/>
      <c r="J140" s="236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5"/>
      <c r="AA140" s="235"/>
    </row>
    <row r="141" spans="1:27" ht="12.75" customHeight="1" x14ac:dyDescent="0.25">
      <c r="A141" s="235"/>
      <c r="B141" s="235"/>
      <c r="C141" s="235"/>
      <c r="D141" s="235"/>
      <c r="E141" s="235"/>
      <c r="F141" s="235"/>
      <c r="G141" s="235"/>
      <c r="H141" s="236"/>
      <c r="I141" s="236"/>
      <c r="J141" s="236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  <c r="AA141" s="235"/>
    </row>
    <row r="142" spans="1:27" ht="12.75" customHeight="1" x14ac:dyDescent="0.25">
      <c r="A142" s="235"/>
      <c r="B142" s="235"/>
      <c r="C142" s="235"/>
      <c r="D142" s="235"/>
      <c r="E142" s="235"/>
      <c r="F142" s="235"/>
      <c r="G142" s="235"/>
      <c r="H142" s="236"/>
      <c r="I142" s="236"/>
      <c r="J142" s="236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  <c r="AA142" s="235"/>
    </row>
    <row r="143" spans="1:27" ht="12.75" customHeight="1" x14ac:dyDescent="0.25">
      <c r="A143" s="235"/>
      <c r="B143" s="235"/>
      <c r="C143" s="235"/>
      <c r="D143" s="235"/>
      <c r="E143" s="235"/>
      <c r="F143" s="235"/>
      <c r="G143" s="235"/>
      <c r="H143" s="236"/>
      <c r="I143" s="236"/>
      <c r="J143" s="236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  <c r="AA143" s="235"/>
    </row>
    <row r="144" spans="1:27" ht="12.75" customHeight="1" x14ac:dyDescent="0.25">
      <c r="A144" s="235"/>
      <c r="B144" s="235"/>
      <c r="C144" s="235"/>
      <c r="D144" s="235"/>
      <c r="E144" s="235"/>
      <c r="F144" s="235"/>
      <c r="G144" s="235"/>
      <c r="H144" s="236"/>
      <c r="I144" s="236"/>
      <c r="J144" s="236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  <c r="AA144" s="235"/>
    </row>
    <row r="145" spans="1:27" ht="12.75" customHeight="1" x14ac:dyDescent="0.25">
      <c r="A145" s="235"/>
      <c r="B145" s="235"/>
      <c r="C145" s="235"/>
      <c r="D145" s="235"/>
      <c r="E145" s="235"/>
      <c r="F145" s="235"/>
      <c r="G145" s="235"/>
      <c r="H145" s="236"/>
      <c r="I145" s="236"/>
      <c r="J145" s="236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5"/>
      <c r="AA145" s="235"/>
    </row>
    <row r="146" spans="1:27" ht="12.75" customHeight="1" x14ac:dyDescent="0.25">
      <c r="A146" s="235"/>
      <c r="B146" s="235"/>
      <c r="C146" s="235"/>
      <c r="D146" s="235"/>
      <c r="E146" s="235"/>
      <c r="F146" s="235"/>
      <c r="G146" s="235"/>
      <c r="H146" s="236"/>
      <c r="I146" s="236"/>
      <c r="J146" s="236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  <c r="AA146" s="235"/>
    </row>
    <row r="147" spans="1:27" ht="12.75" customHeight="1" x14ac:dyDescent="0.25">
      <c r="A147" s="235"/>
      <c r="B147" s="235"/>
      <c r="C147" s="235"/>
      <c r="D147" s="235"/>
      <c r="E147" s="235"/>
      <c r="F147" s="235"/>
      <c r="G147" s="235"/>
      <c r="H147" s="236"/>
      <c r="I147" s="236"/>
      <c r="J147" s="236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  <c r="AA147" s="235"/>
    </row>
    <row r="148" spans="1:27" ht="12.75" customHeight="1" x14ac:dyDescent="0.25">
      <c r="A148" s="235"/>
      <c r="B148" s="235"/>
      <c r="C148" s="235"/>
      <c r="D148" s="235"/>
      <c r="E148" s="235"/>
      <c r="F148" s="235"/>
      <c r="G148" s="235"/>
      <c r="H148" s="236"/>
      <c r="I148" s="236"/>
      <c r="J148" s="236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  <c r="AA148" s="235"/>
    </row>
    <row r="149" spans="1:27" ht="12.75" customHeight="1" x14ac:dyDescent="0.25">
      <c r="A149" s="235"/>
      <c r="B149" s="235"/>
      <c r="C149" s="235"/>
      <c r="D149" s="235"/>
      <c r="E149" s="235"/>
      <c r="F149" s="235"/>
      <c r="G149" s="235"/>
      <c r="H149" s="236"/>
      <c r="I149" s="236"/>
      <c r="J149" s="236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  <c r="AA149" s="235"/>
    </row>
    <row r="150" spans="1:27" ht="12.75" customHeight="1" x14ac:dyDescent="0.25">
      <c r="A150" s="235"/>
      <c r="B150" s="235"/>
      <c r="C150" s="235"/>
      <c r="D150" s="235"/>
      <c r="E150" s="235"/>
      <c r="F150" s="235"/>
      <c r="G150" s="235"/>
      <c r="H150" s="236"/>
      <c r="I150" s="236"/>
      <c r="J150" s="236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  <c r="AA150" s="235"/>
    </row>
    <row r="151" spans="1:27" ht="12.75" customHeight="1" x14ac:dyDescent="0.25">
      <c r="A151" s="235"/>
      <c r="B151" s="235"/>
      <c r="C151" s="235"/>
      <c r="D151" s="235"/>
      <c r="E151" s="235"/>
      <c r="F151" s="235"/>
      <c r="G151" s="235"/>
      <c r="H151" s="236"/>
      <c r="I151" s="236"/>
      <c r="J151" s="236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</row>
    <row r="152" spans="1:27" ht="12.75" customHeight="1" x14ac:dyDescent="0.25">
      <c r="A152" s="235"/>
      <c r="B152" s="235"/>
      <c r="C152" s="235"/>
      <c r="D152" s="235"/>
      <c r="E152" s="235"/>
      <c r="F152" s="235"/>
      <c r="G152" s="235"/>
      <c r="H152" s="236"/>
      <c r="I152" s="236"/>
      <c r="J152" s="236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5"/>
      <c r="AA152" s="235"/>
    </row>
    <row r="153" spans="1:27" ht="12.75" customHeight="1" x14ac:dyDescent="0.25">
      <c r="A153" s="235"/>
      <c r="B153" s="235"/>
      <c r="C153" s="235"/>
      <c r="D153" s="235"/>
      <c r="E153" s="235"/>
      <c r="F153" s="235"/>
      <c r="G153" s="235"/>
      <c r="H153" s="236"/>
      <c r="I153" s="236"/>
      <c r="J153" s="236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  <c r="AA153" s="235"/>
    </row>
    <row r="154" spans="1:27" ht="12.75" customHeight="1" x14ac:dyDescent="0.25">
      <c r="A154" s="235"/>
      <c r="B154" s="235"/>
      <c r="C154" s="235"/>
      <c r="D154" s="235"/>
      <c r="E154" s="235"/>
      <c r="F154" s="235"/>
      <c r="G154" s="235"/>
      <c r="H154" s="236"/>
      <c r="I154" s="236"/>
      <c r="J154" s="236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5"/>
      <c r="AA154" s="235"/>
    </row>
    <row r="155" spans="1:27" ht="12.75" customHeight="1" x14ac:dyDescent="0.25">
      <c r="A155" s="235"/>
      <c r="B155" s="235"/>
      <c r="C155" s="235"/>
      <c r="D155" s="235"/>
      <c r="E155" s="235"/>
      <c r="F155" s="235"/>
      <c r="G155" s="235"/>
      <c r="H155" s="236"/>
      <c r="I155" s="236"/>
      <c r="J155" s="236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  <c r="AA155" s="235"/>
    </row>
    <row r="156" spans="1:27" ht="12.75" customHeight="1" x14ac:dyDescent="0.25">
      <c r="A156" s="235"/>
      <c r="B156" s="235"/>
      <c r="C156" s="235"/>
      <c r="D156" s="235"/>
      <c r="E156" s="235"/>
      <c r="F156" s="235"/>
      <c r="G156" s="235"/>
      <c r="H156" s="236"/>
      <c r="I156" s="236"/>
      <c r="J156" s="236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  <c r="AA156" s="235"/>
    </row>
    <row r="157" spans="1:27" ht="12.75" customHeight="1" x14ac:dyDescent="0.25">
      <c r="A157" s="235"/>
      <c r="B157" s="235"/>
      <c r="C157" s="235"/>
      <c r="D157" s="235"/>
      <c r="E157" s="235"/>
      <c r="F157" s="235"/>
      <c r="G157" s="235"/>
      <c r="H157" s="236"/>
      <c r="I157" s="236"/>
      <c r="J157" s="236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  <c r="AA157" s="235"/>
    </row>
    <row r="158" spans="1:27" ht="12.75" customHeight="1" x14ac:dyDescent="0.25">
      <c r="A158" s="235"/>
      <c r="B158" s="235"/>
      <c r="C158" s="235"/>
      <c r="D158" s="235"/>
      <c r="E158" s="235"/>
      <c r="F158" s="235"/>
      <c r="G158" s="235"/>
      <c r="H158" s="236"/>
      <c r="I158" s="236"/>
      <c r="J158" s="236"/>
      <c r="K158" s="235"/>
      <c r="L158" s="235"/>
      <c r="M158" s="235"/>
      <c r="N158" s="235"/>
      <c r="O158" s="235"/>
      <c r="P158" s="235"/>
      <c r="Q158" s="235"/>
      <c r="R158" s="235"/>
      <c r="S158" s="235"/>
      <c r="T158" s="235"/>
      <c r="U158" s="235"/>
      <c r="V158" s="235"/>
      <c r="W158" s="235"/>
      <c r="X158" s="235"/>
      <c r="Y158" s="235"/>
      <c r="Z158" s="235"/>
      <c r="AA158" s="235"/>
    </row>
    <row r="159" spans="1:27" ht="12.75" customHeight="1" x14ac:dyDescent="0.25">
      <c r="A159" s="235"/>
      <c r="B159" s="235"/>
      <c r="C159" s="235"/>
      <c r="D159" s="235"/>
      <c r="E159" s="235"/>
      <c r="F159" s="235"/>
      <c r="G159" s="235"/>
      <c r="H159" s="236"/>
      <c r="I159" s="236"/>
      <c r="J159" s="236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  <c r="AA159" s="235"/>
    </row>
    <row r="160" spans="1:27" ht="12.75" customHeight="1" x14ac:dyDescent="0.25">
      <c r="A160" s="235"/>
      <c r="B160" s="235"/>
      <c r="C160" s="235"/>
      <c r="D160" s="235"/>
      <c r="E160" s="235"/>
      <c r="F160" s="235"/>
      <c r="G160" s="235"/>
      <c r="H160" s="236"/>
      <c r="I160" s="236"/>
      <c r="J160" s="236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5"/>
      <c r="AA160" s="235"/>
    </row>
    <row r="161" spans="1:27" ht="12.75" customHeight="1" x14ac:dyDescent="0.25">
      <c r="A161" s="235"/>
      <c r="B161" s="235"/>
      <c r="C161" s="235"/>
      <c r="D161" s="235"/>
      <c r="E161" s="235"/>
      <c r="F161" s="235"/>
      <c r="G161" s="235"/>
      <c r="H161" s="236"/>
      <c r="I161" s="236"/>
      <c r="J161" s="236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  <c r="AA161" s="235"/>
    </row>
    <row r="162" spans="1:27" ht="12.75" customHeight="1" x14ac:dyDescent="0.25">
      <c r="A162" s="235"/>
      <c r="B162" s="235"/>
      <c r="C162" s="235"/>
      <c r="D162" s="235"/>
      <c r="E162" s="235"/>
      <c r="F162" s="235"/>
      <c r="G162" s="235"/>
      <c r="H162" s="236"/>
      <c r="I162" s="236"/>
      <c r="J162" s="236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5"/>
      <c r="AA162" s="235"/>
    </row>
    <row r="163" spans="1:27" ht="12.75" customHeight="1" x14ac:dyDescent="0.25">
      <c r="A163" s="235"/>
      <c r="B163" s="235"/>
      <c r="C163" s="235"/>
      <c r="D163" s="235"/>
      <c r="E163" s="235"/>
      <c r="F163" s="235"/>
      <c r="G163" s="235"/>
      <c r="H163" s="236"/>
      <c r="I163" s="236"/>
      <c r="J163" s="236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U163" s="235"/>
      <c r="V163" s="235"/>
      <c r="W163" s="235"/>
      <c r="X163" s="235"/>
      <c r="Y163" s="235"/>
      <c r="Z163" s="235"/>
      <c r="AA163" s="235"/>
    </row>
    <row r="164" spans="1:27" ht="12.75" customHeight="1" x14ac:dyDescent="0.25">
      <c r="A164" s="235"/>
      <c r="B164" s="235"/>
      <c r="C164" s="235"/>
      <c r="D164" s="235"/>
      <c r="E164" s="235"/>
      <c r="F164" s="235"/>
      <c r="G164" s="235"/>
      <c r="H164" s="236"/>
      <c r="I164" s="236"/>
      <c r="J164" s="236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  <c r="AA164" s="235"/>
    </row>
    <row r="165" spans="1:27" ht="12.75" customHeight="1" x14ac:dyDescent="0.25">
      <c r="A165" s="235"/>
      <c r="B165" s="235"/>
      <c r="C165" s="235"/>
      <c r="D165" s="235"/>
      <c r="E165" s="235"/>
      <c r="F165" s="235"/>
      <c r="G165" s="235"/>
      <c r="H165" s="236"/>
      <c r="I165" s="236"/>
      <c r="J165" s="236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  <c r="AA165" s="235"/>
    </row>
    <row r="166" spans="1:27" ht="12.75" customHeight="1" x14ac:dyDescent="0.25">
      <c r="A166" s="235"/>
      <c r="B166" s="235"/>
      <c r="C166" s="235"/>
      <c r="D166" s="235"/>
      <c r="E166" s="235"/>
      <c r="F166" s="235"/>
      <c r="G166" s="235"/>
      <c r="H166" s="236"/>
      <c r="I166" s="236"/>
      <c r="J166" s="236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U166" s="235"/>
      <c r="V166" s="235"/>
      <c r="W166" s="235"/>
      <c r="X166" s="235"/>
      <c r="Y166" s="235"/>
      <c r="Z166" s="235"/>
      <c r="AA166" s="235"/>
    </row>
    <row r="167" spans="1:27" ht="12.75" customHeight="1" x14ac:dyDescent="0.25">
      <c r="A167" s="235"/>
      <c r="B167" s="235"/>
      <c r="C167" s="235"/>
      <c r="D167" s="235"/>
      <c r="E167" s="235"/>
      <c r="F167" s="235"/>
      <c r="G167" s="235"/>
      <c r="H167" s="236"/>
      <c r="I167" s="236"/>
      <c r="J167" s="236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  <c r="AA167" s="235"/>
    </row>
    <row r="168" spans="1:27" ht="12.75" customHeight="1" x14ac:dyDescent="0.25">
      <c r="A168" s="235"/>
      <c r="B168" s="235"/>
      <c r="C168" s="235"/>
      <c r="D168" s="235"/>
      <c r="E168" s="235"/>
      <c r="F168" s="235"/>
      <c r="G168" s="235"/>
      <c r="H168" s="236"/>
      <c r="I168" s="236"/>
      <c r="J168" s="236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5"/>
      <c r="AA168" s="235"/>
    </row>
    <row r="169" spans="1:27" ht="12.75" customHeight="1" x14ac:dyDescent="0.25">
      <c r="A169" s="235"/>
      <c r="B169" s="235"/>
      <c r="C169" s="235"/>
      <c r="D169" s="235"/>
      <c r="E169" s="235"/>
      <c r="F169" s="235"/>
      <c r="G169" s="235"/>
      <c r="H169" s="236"/>
      <c r="I169" s="236"/>
      <c r="J169" s="236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  <c r="AA169" s="235"/>
    </row>
    <row r="170" spans="1:27" ht="12.75" customHeight="1" x14ac:dyDescent="0.25">
      <c r="A170" s="235"/>
      <c r="B170" s="235"/>
      <c r="C170" s="235"/>
      <c r="D170" s="235"/>
      <c r="E170" s="235"/>
      <c r="F170" s="235"/>
      <c r="G170" s="235"/>
      <c r="H170" s="236"/>
      <c r="I170" s="236"/>
      <c r="J170" s="236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  <c r="AA170" s="235"/>
    </row>
    <row r="171" spans="1:27" ht="12.75" customHeight="1" x14ac:dyDescent="0.25">
      <c r="A171" s="235"/>
      <c r="B171" s="235"/>
      <c r="C171" s="235"/>
      <c r="D171" s="235"/>
      <c r="E171" s="235"/>
      <c r="F171" s="235"/>
      <c r="G171" s="235"/>
      <c r="H171" s="236"/>
      <c r="I171" s="236"/>
      <c r="J171" s="236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  <c r="AA171" s="235"/>
    </row>
    <row r="172" spans="1:27" ht="12.75" customHeight="1" x14ac:dyDescent="0.25">
      <c r="A172" s="235"/>
      <c r="B172" s="235"/>
      <c r="C172" s="235"/>
      <c r="D172" s="235"/>
      <c r="E172" s="235"/>
      <c r="F172" s="235"/>
      <c r="G172" s="235"/>
      <c r="H172" s="236"/>
      <c r="I172" s="236"/>
      <c r="J172" s="236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  <c r="AA172" s="235"/>
    </row>
    <row r="173" spans="1:27" ht="12.75" customHeight="1" x14ac:dyDescent="0.25">
      <c r="A173" s="235"/>
      <c r="B173" s="235"/>
      <c r="C173" s="235"/>
      <c r="D173" s="235"/>
      <c r="E173" s="235"/>
      <c r="F173" s="235"/>
      <c r="G173" s="235"/>
      <c r="H173" s="236"/>
      <c r="I173" s="236"/>
      <c r="J173" s="236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  <c r="AA173" s="235"/>
    </row>
    <row r="174" spans="1:27" ht="12.75" customHeight="1" x14ac:dyDescent="0.25">
      <c r="A174" s="235"/>
      <c r="B174" s="235"/>
      <c r="C174" s="235"/>
      <c r="D174" s="235"/>
      <c r="E174" s="235"/>
      <c r="F174" s="235"/>
      <c r="G174" s="235"/>
      <c r="H174" s="236"/>
      <c r="I174" s="236"/>
      <c r="J174" s="236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5"/>
      <c r="AA174" s="235"/>
    </row>
    <row r="175" spans="1:27" ht="12.75" customHeight="1" x14ac:dyDescent="0.25">
      <c r="A175" s="235"/>
      <c r="B175" s="235"/>
      <c r="C175" s="235"/>
      <c r="D175" s="235"/>
      <c r="E175" s="235"/>
      <c r="F175" s="235"/>
      <c r="G175" s="235"/>
      <c r="H175" s="236"/>
      <c r="I175" s="236"/>
      <c r="J175" s="236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/>
      <c r="AA175" s="235"/>
    </row>
    <row r="176" spans="1:27" ht="12.75" customHeight="1" x14ac:dyDescent="0.25">
      <c r="A176" s="235"/>
      <c r="B176" s="235"/>
      <c r="C176" s="235"/>
      <c r="D176" s="235"/>
      <c r="E176" s="235"/>
      <c r="F176" s="235"/>
      <c r="G176" s="235"/>
      <c r="H176" s="236"/>
      <c r="I176" s="236"/>
      <c r="J176" s="236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5"/>
      <c r="AA176" s="235"/>
    </row>
    <row r="177" spans="1:27" ht="12.75" customHeight="1" x14ac:dyDescent="0.25">
      <c r="A177" s="235"/>
      <c r="B177" s="235"/>
      <c r="C177" s="235"/>
      <c r="D177" s="235"/>
      <c r="E177" s="235"/>
      <c r="F177" s="235"/>
      <c r="G177" s="235"/>
      <c r="H177" s="236"/>
      <c r="I177" s="236"/>
      <c r="J177" s="236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5"/>
      <c r="AA177" s="235"/>
    </row>
    <row r="178" spans="1:27" ht="12.75" customHeight="1" x14ac:dyDescent="0.25">
      <c r="A178" s="235"/>
      <c r="B178" s="235"/>
      <c r="C178" s="235"/>
      <c r="D178" s="235"/>
      <c r="E178" s="235"/>
      <c r="F178" s="235"/>
      <c r="G178" s="235"/>
      <c r="H178" s="236"/>
      <c r="I178" s="236"/>
      <c r="J178" s="236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  <c r="Y178" s="235"/>
      <c r="Z178" s="235"/>
      <c r="AA178" s="235"/>
    </row>
    <row r="179" spans="1:27" ht="12.75" customHeight="1" x14ac:dyDescent="0.25">
      <c r="A179" s="235"/>
      <c r="B179" s="235"/>
      <c r="C179" s="235"/>
      <c r="D179" s="235"/>
      <c r="E179" s="235"/>
      <c r="F179" s="235"/>
      <c r="G179" s="235"/>
      <c r="H179" s="236"/>
      <c r="I179" s="236"/>
      <c r="J179" s="236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  <c r="Y179" s="235"/>
      <c r="Z179" s="235"/>
      <c r="AA179" s="235"/>
    </row>
    <row r="180" spans="1:27" ht="12.75" customHeight="1" x14ac:dyDescent="0.25">
      <c r="A180" s="235"/>
      <c r="B180" s="235"/>
      <c r="C180" s="235"/>
      <c r="D180" s="235"/>
      <c r="E180" s="235"/>
      <c r="F180" s="235"/>
      <c r="G180" s="235"/>
      <c r="H180" s="236"/>
      <c r="I180" s="236"/>
      <c r="J180" s="236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  <c r="Y180" s="235"/>
      <c r="Z180" s="235"/>
      <c r="AA180" s="235"/>
    </row>
    <row r="181" spans="1:27" ht="12.75" customHeight="1" x14ac:dyDescent="0.25">
      <c r="A181" s="235"/>
      <c r="B181" s="235"/>
      <c r="C181" s="235"/>
      <c r="D181" s="235"/>
      <c r="E181" s="235"/>
      <c r="F181" s="235"/>
      <c r="G181" s="235"/>
      <c r="H181" s="236"/>
      <c r="I181" s="236"/>
      <c r="J181" s="236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5"/>
      <c r="AA181" s="235"/>
    </row>
    <row r="182" spans="1:27" ht="12.75" customHeight="1" x14ac:dyDescent="0.25">
      <c r="A182" s="235"/>
      <c r="B182" s="235"/>
      <c r="C182" s="235"/>
      <c r="D182" s="235"/>
      <c r="E182" s="235"/>
      <c r="F182" s="235"/>
      <c r="G182" s="235"/>
      <c r="H182" s="236"/>
      <c r="I182" s="236"/>
      <c r="J182" s="236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  <c r="Y182" s="235"/>
      <c r="Z182" s="235"/>
      <c r="AA182" s="235"/>
    </row>
    <row r="183" spans="1:27" ht="12.75" customHeight="1" x14ac:dyDescent="0.25">
      <c r="A183" s="235"/>
      <c r="B183" s="235"/>
      <c r="C183" s="235"/>
      <c r="D183" s="235"/>
      <c r="E183" s="235"/>
      <c r="F183" s="235"/>
      <c r="G183" s="235"/>
      <c r="H183" s="236"/>
      <c r="I183" s="236"/>
      <c r="J183" s="236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5"/>
      <c r="AA183" s="235"/>
    </row>
    <row r="184" spans="1:27" ht="12.75" customHeight="1" x14ac:dyDescent="0.25">
      <c r="A184" s="235"/>
      <c r="B184" s="235"/>
      <c r="C184" s="235"/>
      <c r="D184" s="235"/>
      <c r="E184" s="235"/>
      <c r="F184" s="235"/>
      <c r="G184" s="235"/>
      <c r="H184" s="236"/>
      <c r="I184" s="236"/>
      <c r="J184" s="236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  <c r="Y184" s="235"/>
      <c r="Z184" s="235"/>
      <c r="AA184" s="235"/>
    </row>
    <row r="185" spans="1:27" ht="12.75" customHeight="1" x14ac:dyDescent="0.25">
      <c r="A185" s="235"/>
      <c r="B185" s="235"/>
      <c r="C185" s="235"/>
      <c r="D185" s="235"/>
      <c r="E185" s="235"/>
      <c r="F185" s="235"/>
      <c r="G185" s="235"/>
      <c r="H185" s="236"/>
      <c r="I185" s="236"/>
      <c r="J185" s="236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5"/>
      <c r="Z185" s="235"/>
      <c r="AA185" s="235"/>
    </row>
    <row r="186" spans="1:27" ht="12.75" customHeight="1" x14ac:dyDescent="0.25">
      <c r="A186" s="235"/>
      <c r="B186" s="235"/>
      <c r="C186" s="235"/>
      <c r="D186" s="235"/>
      <c r="E186" s="235"/>
      <c r="F186" s="235"/>
      <c r="G186" s="235"/>
      <c r="H186" s="236"/>
      <c r="I186" s="236"/>
      <c r="J186" s="236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  <c r="AA186" s="235"/>
    </row>
    <row r="187" spans="1:27" ht="12.75" customHeight="1" x14ac:dyDescent="0.25">
      <c r="A187" s="235"/>
      <c r="B187" s="235"/>
      <c r="C187" s="235"/>
      <c r="D187" s="235"/>
      <c r="E187" s="235"/>
      <c r="F187" s="235"/>
      <c r="G187" s="235"/>
      <c r="H187" s="236"/>
      <c r="I187" s="236"/>
      <c r="J187" s="236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5"/>
      <c r="AA187" s="235"/>
    </row>
    <row r="188" spans="1:27" ht="12.75" customHeight="1" x14ac:dyDescent="0.25">
      <c r="A188" s="235"/>
      <c r="B188" s="235"/>
      <c r="C188" s="235"/>
      <c r="D188" s="235"/>
      <c r="E188" s="235"/>
      <c r="F188" s="235"/>
      <c r="G188" s="235"/>
      <c r="H188" s="236"/>
      <c r="I188" s="236"/>
      <c r="J188" s="236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  <c r="AA188" s="235"/>
    </row>
    <row r="189" spans="1:27" ht="12.75" customHeight="1" x14ac:dyDescent="0.25">
      <c r="A189" s="235"/>
      <c r="B189" s="235"/>
      <c r="C189" s="235"/>
      <c r="D189" s="235"/>
      <c r="E189" s="235"/>
      <c r="F189" s="235"/>
      <c r="G189" s="235"/>
      <c r="H189" s="236"/>
      <c r="I189" s="236"/>
      <c r="J189" s="236"/>
      <c r="K189" s="235"/>
      <c r="L189" s="235"/>
      <c r="M189" s="235"/>
      <c r="N189" s="235"/>
      <c r="O189" s="235"/>
      <c r="P189" s="235"/>
      <c r="Q189" s="235"/>
      <c r="R189" s="235"/>
      <c r="S189" s="235"/>
      <c r="T189" s="235"/>
      <c r="U189" s="235"/>
      <c r="V189" s="235"/>
      <c r="W189" s="235"/>
      <c r="X189" s="235"/>
      <c r="Y189" s="235"/>
      <c r="Z189" s="235"/>
      <c r="AA189" s="235"/>
    </row>
    <row r="190" spans="1:27" ht="12.75" customHeight="1" x14ac:dyDescent="0.25">
      <c r="A190" s="235"/>
      <c r="B190" s="235"/>
      <c r="C190" s="235"/>
      <c r="D190" s="235"/>
      <c r="E190" s="235"/>
      <c r="F190" s="235"/>
      <c r="G190" s="235"/>
      <c r="H190" s="236"/>
      <c r="I190" s="236"/>
      <c r="J190" s="236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  <c r="AA190" s="235"/>
    </row>
    <row r="191" spans="1:27" ht="12.75" customHeight="1" x14ac:dyDescent="0.25">
      <c r="A191" s="235"/>
      <c r="B191" s="235"/>
      <c r="C191" s="235"/>
      <c r="D191" s="235"/>
      <c r="E191" s="235"/>
      <c r="F191" s="235"/>
      <c r="G191" s="235"/>
      <c r="H191" s="236"/>
      <c r="I191" s="236"/>
      <c r="J191" s="236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5"/>
      <c r="AA191" s="235"/>
    </row>
    <row r="192" spans="1:27" ht="12.75" customHeight="1" x14ac:dyDescent="0.25">
      <c r="A192" s="235"/>
      <c r="B192" s="235"/>
      <c r="C192" s="235"/>
      <c r="D192" s="235"/>
      <c r="E192" s="235"/>
      <c r="F192" s="235"/>
      <c r="G192" s="235"/>
      <c r="H192" s="236"/>
      <c r="I192" s="236"/>
      <c r="J192" s="236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  <c r="AA192" s="235"/>
    </row>
    <row r="193" spans="1:27" ht="12.75" customHeight="1" x14ac:dyDescent="0.25">
      <c r="A193" s="235"/>
      <c r="B193" s="235"/>
      <c r="C193" s="235"/>
      <c r="D193" s="235"/>
      <c r="E193" s="235"/>
      <c r="F193" s="235"/>
      <c r="G193" s="235"/>
      <c r="H193" s="236"/>
      <c r="I193" s="236"/>
      <c r="J193" s="236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5"/>
      <c r="AA193" s="235"/>
    </row>
    <row r="194" spans="1:27" ht="12.75" customHeight="1" x14ac:dyDescent="0.25">
      <c r="A194" s="235"/>
      <c r="B194" s="235"/>
      <c r="C194" s="235"/>
      <c r="D194" s="235"/>
      <c r="E194" s="235"/>
      <c r="F194" s="235"/>
      <c r="G194" s="235"/>
      <c r="H194" s="236"/>
      <c r="I194" s="236"/>
      <c r="J194" s="236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/>
      <c r="Z194" s="235"/>
      <c r="AA194" s="235"/>
    </row>
    <row r="195" spans="1:27" ht="12.75" customHeight="1" x14ac:dyDescent="0.25">
      <c r="A195" s="235"/>
      <c r="B195" s="235"/>
      <c r="C195" s="235"/>
      <c r="D195" s="235"/>
      <c r="E195" s="235"/>
      <c r="F195" s="235"/>
      <c r="G195" s="235"/>
      <c r="H195" s="236"/>
      <c r="I195" s="236"/>
      <c r="J195" s="236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  <c r="AA195" s="235"/>
    </row>
    <row r="196" spans="1:27" ht="12.75" customHeight="1" x14ac:dyDescent="0.25">
      <c r="A196" s="235"/>
      <c r="B196" s="235"/>
      <c r="C196" s="235"/>
      <c r="D196" s="235"/>
      <c r="E196" s="235"/>
      <c r="F196" s="235"/>
      <c r="G196" s="235"/>
      <c r="H196" s="236"/>
      <c r="I196" s="236"/>
      <c r="J196" s="236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  <c r="AA196" s="235"/>
    </row>
    <row r="197" spans="1:27" ht="12.75" customHeight="1" x14ac:dyDescent="0.25">
      <c r="A197" s="235"/>
      <c r="B197" s="235"/>
      <c r="C197" s="235"/>
      <c r="D197" s="235"/>
      <c r="E197" s="235"/>
      <c r="F197" s="235"/>
      <c r="G197" s="235"/>
      <c r="H197" s="236"/>
      <c r="I197" s="236"/>
      <c r="J197" s="236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  <c r="AA197" s="235"/>
    </row>
    <row r="198" spans="1:27" ht="12.75" customHeight="1" x14ac:dyDescent="0.25">
      <c r="A198" s="235"/>
      <c r="B198" s="235"/>
      <c r="C198" s="235"/>
      <c r="D198" s="235"/>
      <c r="E198" s="235"/>
      <c r="F198" s="235"/>
      <c r="G198" s="235"/>
      <c r="H198" s="236"/>
      <c r="I198" s="236"/>
      <c r="J198" s="236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  <c r="AA198" s="235"/>
    </row>
    <row r="199" spans="1:27" ht="12.75" customHeight="1" x14ac:dyDescent="0.25">
      <c r="A199" s="235"/>
      <c r="B199" s="235"/>
      <c r="C199" s="235"/>
      <c r="D199" s="235"/>
      <c r="E199" s="235"/>
      <c r="F199" s="235"/>
      <c r="G199" s="235"/>
      <c r="H199" s="236"/>
      <c r="I199" s="236"/>
      <c r="J199" s="236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  <c r="AA199" s="235"/>
    </row>
    <row r="200" spans="1:27" ht="12.75" customHeight="1" x14ac:dyDescent="0.25">
      <c r="A200" s="235"/>
      <c r="B200" s="235"/>
      <c r="C200" s="235"/>
      <c r="D200" s="235"/>
      <c r="E200" s="235"/>
      <c r="F200" s="235"/>
      <c r="G200" s="235"/>
      <c r="H200" s="236"/>
      <c r="I200" s="236"/>
      <c r="J200" s="236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  <c r="AA200" s="235"/>
    </row>
    <row r="201" spans="1:27" ht="12.75" customHeight="1" x14ac:dyDescent="0.25">
      <c r="A201" s="235"/>
      <c r="B201" s="235"/>
      <c r="C201" s="235"/>
      <c r="D201" s="235"/>
      <c r="E201" s="235"/>
      <c r="F201" s="235"/>
      <c r="G201" s="235"/>
      <c r="H201" s="236"/>
      <c r="I201" s="236"/>
      <c r="J201" s="236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5"/>
      <c r="AA201" s="235"/>
    </row>
    <row r="202" spans="1:27" ht="12.75" customHeight="1" x14ac:dyDescent="0.25">
      <c r="A202" s="235"/>
      <c r="B202" s="235"/>
      <c r="C202" s="235"/>
      <c r="D202" s="235"/>
      <c r="E202" s="235"/>
      <c r="F202" s="235"/>
      <c r="G202" s="235"/>
      <c r="H202" s="236"/>
      <c r="I202" s="236"/>
      <c r="J202" s="236"/>
      <c r="K202" s="235"/>
      <c r="L202" s="235"/>
      <c r="M202" s="235"/>
      <c r="N202" s="235"/>
      <c r="O202" s="235"/>
      <c r="P202" s="235"/>
      <c r="Q202" s="235"/>
      <c r="R202" s="235"/>
      <c r="S202" s="235"/>
      <c r="T202" s="235"/>
      <c r="U202" s="235"/>
      <c r="V202" s="235"/>
      <c r="W202" s="235"/>
      <c r="X202" s="235"/>
      <c r="Y202" s="235"/>
      <c r="Z202" s="235"/>
      <c r="AA202" s="235"/>
    </row>
    <row r="203" spans="1:27" ht="12.75" customHeight="1" x14ac:dyDescent="0.25">
      <c r="A203" s="235"/>
      <c r="B203" s="235"/>
      <c r="C203" s="235"/>
      <c r="D203" s="235"/>
      <c r="E203" s="235"/>
      <c r="F203" s="235"/>
      <c r="G203" s="235"/>
      <c r="H203" s="236"/>
      <c r="I203" s="236"/>
      <c r="J203" s="236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5"/>
      <c r="AA203" s="235"/>
    </row>
    <row r="204" spans="1:27" ht="12.75" customHeight="1" x14ac:dyDescent="0.25">
      <c r="A204" s="235"/>
      <c r="B204" s="235"/>
      <c r="C204" s="235"/>
      <c r="D204" s="235"/>
      <c r="E204" s="235"/>
      <c r="F204" s="235"/>
      <c r="G204" s="235"/>
      <c r="H204" s="236"/>
      <c r="I204" s="236"/>
      <c r="J204" s="236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  <c r="AA204" s="235"/>
    </row>
    <row r="205" spans="1:27" ht="12.75" customHeight="1" x14ac:dyDescent="0.25">
      <c r="A205" s="235"/>
      <c r="B205" s="235"/>
      <c r="C205" s="235"/>
      <c r="D205" s="235"/>
      <c r="E205" s="235"/>
      <c r="F205" s="235"/>
      <c r="G205" s="235"/>
      <c r="H205" s="236"/>
      <c r="I205" s="236"/>
      <c r="J205" s="236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  <c r="AA205" s="235"/>
    </row>
    <row r="206" spans="1:27" ht="12.75" customHeight="1" x14ac:dyDescent="0.25">
      <c r="A206" s="235"/>
      <c r="B206" s="235"/>
      <c r="C206" s="235"/>
      <c r="D206" s="235"/>
      <c r="E206" s="235"/>
      <c r="F206" s="235"/>
      <c r="G206" s="235"/>
      <c r="H206" s="236"/>
      <c r="I206" s="236"/>
      <c r="J206" s="236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  <c r="AA206" s="235"/>
    </row>
    <row r="207" spans="1:27" ht="12.75" customHeight="1" x14ac:dyDescent="0.25">
      <c r="A207" s="235"/>
      <c r="B207" s="235"/>
      <c r="C207" s="235"/>
      <c r="D207" s="235"/>
      <c r="E207" s="235"/>
      <c r="F207" s="235"/>
      <c r="G207" s="235"/>
      <c r="H207" s="236"/>
      <c r="I207" s="236"/>
      <c r="J207" s="236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  <c r="AA207" s="235"/>
    </row>
    <row r="208" spans="1:27" ht="12.75" customHeight="1" x14ac:dyDescent="0.25">
      <c r="A208" s="235"/>
      <c r="B208" s="235"/>
      <c r="C208" s="235"/>
      <c r="D208" s="235"/>
      <c r="E208" s="235"/>
      <c r="F208" s="235"/>
      <c r="G208" s="235"/>
      <c r="H208" s="236"/>
      <c r="I208" s="236"/>
      <c r="J208" s="236"/>
      <c r="K208" s="235"/>
      <c r="L208" s="235"/>
      <c r="M208" s="235"/>
      <c r="N208" s="235"/>
      <c r="O208" s="235"/>
      <c r="P208" s="235"/>
      <c r="Q208" s="235"/>
      <c r="R208" s="235"/>
      <c r="S208" s="235"/>
      <c r="T208" s="235"/>
      <c r="U208" s="235"/>
      <c r="V208" s="235"/>
      <c r="W208" s="235"/>
      <c r="X208" s="235"/>
      <c r="Y208" s="235"/>
      <c r="Z208" s="235"/>
      <c r="AA208" s="235"/>
    </row>
    <row r="209" spans="1:27" ht="12.75" customHeight="1" x14ac:dyDescent="0.25">
      <c r="A209" s="235"/>
      <c r="B209" s="235"/>
      <c r="C209" s="235"/>
      <c r="D209" s="235"/>
      <c r="E209" s="235"/>
      <c r="F209" s="235"/>
      <c r="G209" s="235"/>
      <c r="H209" s="236"/>
      <c r="I209" s="236"/>
      <c r="J209" s="236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  <c r="Y209" s="235"/>
      <c r="Z209" s="235"/>
      <c r="AA209" s="235"/>
    </row>
    <row r="210" spans="1:27" ht="12.75" customHeight="1" x14ac:dyDescent="0.25">
      <c r="A210" s="235"/>
      <c r="B210" s="235"/>
      <c r="C210" s="235"/>
      <c r="D210" s="235"/>
      <c r="E210" s="235"/>
      <c r="F210" s="235"/>
      <c r="G210" s="235"/>
      <c r="H210" s="236"/>
      <c r="I210" s="236"/>
      <c r="J210" s="236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  <c r="Y210" s="235"/>
      <c r="Z210" s="235"/>
      <c r="AA210" s="235"/>
    </row>
    <row r="211" spans="1:27" ht="12.75" customHeight="1" x14ac:dyDescent="0.25">
      <c r="A211" s="235"/>
      <c r="B211" s="235"/>
      <c r="C211" s="235"/>
      <c r="D211" s="235"/>
      <c r="E211" s="235"/>
      <c r="F211" s="235"/>
      <c r="G211" s="235"/>
      <c r="H211" s="236"/>
      <c r="I211" s="236"/>
      <c r="J211" s="236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5"/>
      <c r="AA211" s="235"/>
    </row>
    <row r="212" spans="1:27" ht="12.75" customHeight="1" x14ac:dyDescent="0.25">
      <c r="A212" s="235"/>
      <c r="B212" s="235"/>
      <c r="C212" s="235"/>
      <c r="D212" s="235"/>
      <c r="E212" s="235"/>
      <c r="F212" s="235"/>
      <c r="G212" s="235"/>
      <c r="H212" s="236"/>
      <c r="I212" s="236"/>
      <c r="J212" s="236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5"/>
      <c r="AA212" s="235"/>
    </row>
    <row r="213" spans="1:27" ht="12.75" customHeight="1" x14ac:dyDescent="0.25">
      <c r="A213" s="235"/>
      <c r="B213" s="235"/>
      <c r="C213" s="235"/>
      <c r="D213" s="235"/>
      <c r="E213" s="235"/>
      <c r="F213" s="235"/>
      <c r="G213" s="235"/>
      <c r="H213" s="236"/>
      <c r="I213" s="236"/>
      <c r="J213" s="236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5"/>
      <c r="AA213" s="235"/>
    </row>
    <row r="214" spans="1:27" ht="12.75" customHeight="1" x14ac:dyDescent="0.25">
      <c r="A214" s="235"/>
      <c r="B214" s="235"/>
      <c r="C214" s="235"/>
      <c r="D214" s="235"/>
      <c r="E214" s="235"/>
      <c r="F214" s="235"/>
      <c r="G214" s="235"/>
      <c r="H214" s="236"/>
      <c r="I214" s="236"/>
      <c r="J214" s="236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  <c r="AA214" s="235"/>
    </row>
    <row r="215" spans="1:27" ht="12.75" customHeight="1" x14ac:dyDescent="0.25">
      <c r="A215" s="235"/>
      <c r="B215" s="235"/>
      <c r="C215" s="235"/>
      <c r="D215" s="235"/>
      <c r="E215" s="235"/>
      <c r="F215" s="235"/>
      <c r="G215" s="235"/>
      <c r="H215" s="236"/>
      <c r="I215" s="236"/>
      <c r="J215" s="236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  <c r="AA215" s="235"/>
    </row>
    <row r="216" spans="1:27" ht="12.75" customHeight="1" x14ac:dyDescent="0.25">
      <c r="A216" s="235"/>
      <c r="B216" s="235"/>
      <c r="C216" s="235"/>
      <c r="D216" s="235"/>
      <c r="E216" s="235"/>
      <c r="F216" s="235"/>
      <c r="G216" s="235"/>
      <c r="H216" s="236"/>
      <c r="I216" s="236"/>
      <c r="J216" s="236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  <c r="AA216" s="235"/>
    </row>
    <row r="217" spans="1:27" ht="12.75" customHeight="1" x14ac:dyDescent="0.25">
      <c r="A217" s="235"/>
      <c r="B217" s="235"/>
      <c r="C217" s="235"/>
      <c r="D217" s="235"/>
      <c r="E217" s="235"/>
      <c r="F217" s="235"/>
      <c r="G217" s="235"/>
      <c r="H217" s="236"/>
      <c r="I217" s="236"/>
      <c r="J217" s="236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5"/>
      <c r="AA217" s="235"/>
    </row>
    <row r="218" spans="1:27" ht="12.75" customHeight="1" x14ac:dyDescent="0.25">
      <c r="A218" s="235"/>
      <c r="B218" s="235"/>
      <c r="C218" s="235"/>
      <c r="D218" s="235"/>
      <c r="E218" s="235"/>
      <c r="F218" s="235"/>
      <c r="G218" s="235"/>
      <c r="H218" s="236"/>
      <c r="I218" s="236"/>
      <c r="J218" s="236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5"/>
      <c r="AA218" s="235"/>
    </row>
    <row r="219" spans="1:27" ht="12.75" customHeight="1" x14ac:dyDescent="0.25">
      <c r="A219" s="235"/>
      <c r="B219" s="235"/>
      <c r="C219" s="235"/>
      <c r="D219" s="235"/>
      <c r="E219" s="235"/>
      <c r="F219" s="235"/>
      <c r="G219" s="235"/>
      <c r="H219" s="236"/>
      <c r="I219" s="236"/>
      <c r="J219" s="236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5"/>
      <c r="AA219" s="235"/>
    </row>
    <row r="220" spans="1:27" ht="12.75" customHeight="1" x14ac:dyDescent="0.25">
      <c r="A220" s="235"/>
      <c r="B220" s="235"/>
      <c r="C220" s="235"/>
      <c r="D220" s="235"/>
      <c r="E220" s="235"/>
      <c r="F220" s="235"/>
      <c r="G220" s="235"/>
      <c r="H220" s="236"/>
      <c r="I220" s="236"/>
      <c r="J220" s="236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  <c r="AA220" s="235"/>
    </row>
    <row r="221" spans="1:27" ht="12.75" customHeight="1" x14ac:dyDescent="0.25">
      <c r="A221" s="235"/>
      <c r="B221" s="235"/>
      <c r="C221" s="235"/>
      <c r="D221" s="235"/>
      <c r="E221" s="235"/>
      <c r="F221" s="235"/>
      <c r="G221" s="235"/>
      <c r="H221" s="236"/>
      <c r="I221" s="236"/>
      <c r="J221" s="236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  <c r="Y221" s="235"/>
      <c r="Z221" s="235"/>
      <c r="AA221" s="235"/>
    </row>
    <row r="222" spans="1:27" ht="12.75" customHeight="1" x14ac:dyDescent="0.25">
      <c r="A222" s="235"/>
      <c r="B222" s="235"/>
      <c r="C222" s="235"/>
      <c r="D222" s="235"/>
      <c r="E222" s="235"/>
      <c r="F222" s="235"/>
      <c r="G222" s="235"/>
      <c r="H222" s="236"/>
      <c r="I222" s="236"/>
      <c r="J222" s="236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  <c r="Y222" s="235"/>
      <c r="Z222" s="235"/>
      <c r="AA222" s="235"/>
    </row>
    <row r="223" spans="1:27" ht="12.75" customHeight="1" x14ac:dyDescent="0.25">
      <c r="A223" s="235"/>
      <c r="B223" s="235"/>
      <c r="C223" s="235"/>
      <c r="D223" s="235"/>
      <c r="E223" s="235"/>
      <c r="F223" s="235"/>
      <c r="G223" s="235"/>
      <c r="H223" s="236"/>
      <c r="I223" s="236"/>
      <c r="J223" s="236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5"/>
      <c r="AA223" s="235"/>
    </row>
    <row r="224" spans="1:27" ht="12.75" customHeight="1" x14ac:dyDescent="0.25">
      <c r="A224" s="235"/>
      <c r="B224" s="235"/>
      <c r="C224" s="235"/>
      <c r="D224" s="235"/>
      <c r="E224" s="235"/>
      <c r="F224" s="235"/>
      <c r="G224" s="235"/>
      <c r="H224" s="236"/>
      <c r="I224" s="236"/>
      <c r="J224" s="236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5"/>
      <c r="AA224" s="235"/>
    </row>
    <row r="225" spans="1:27" ht="12.75" customHeight="1" x14ac:dyDescent="0.25">
      <c r="A225" s="235"/>
      <c r="B225" s="235"/>
      <c r="C225" s="235"/>
      <c r="D225" s="235"/>
      <c r="E225" s="235"/>
      <c r="F225" s="235"/>
      <c r="G225" s="235"/>
      <c r="H225" s="236"/>
      <c r="I225" s="236"/>
      <c r="J225" s="236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5"/>
      <c r="AA225" s="235"/>
    </row>
    <row r="226" spans="1:27" ht="12.75" customHeight="1" x14ac:dyDescent="0.25">
      <c r="A226" s="235"/>
      <c r="B226" s="235"/>
      <c r="C226" s="235"/>
      <c r="D226" s="235"/>
      <c r="E226" s="235"/>
      <c r="F226" s="235"/>
      <c r="G226" s="235"/>
      <c r="H226" s="236"/>
      <c r="I226" s="236"/>
      <c r="J226" s="236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5"/>
      <c r="AA226" s="235"/>
    </row>
    <row r="227" spans="1:27" ht="12.75" customHeight="1" x14ac:dyDescent="0.25">
      <c r="A227" s="235"/>
      <c r="B227" s="235"/>
      <c r="C227" s="235"/>
      <c r="D227" s="235"/>
      <c r="E227" s="235"/>
      <c r="F227" s="235"/>
      <c r="G227" s="235"/>
      <c r="H227" s="236"/>
      <c r="I227" s="236"/>
      <c r="J227" s="236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  <c r="AA227" s="235"/>
    </row>
    <row r="228" spans="1:27" ht="12.75" customHeight="1" x14ac:dyDescent="0.25">
      <c r="A228" s="235"/>
      <c r="B228" s="235"/>
      <c r="C228" s="235"/>
      <c r="D228" s="235"/>
      <c r="E228" s="235"/>
      <c r="F228" s="235"/>
      <c r="G228" s="235"/>
      <c r="H228" s="236"/>
      <c r="I228" s="236"/>
      <c r="J228" s="236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  <c r="Y228" s="235"/>
      <c r="Z228" s="235"/>
      <c r="AA228" s="235"/>
    </row>
    <row r="229" spans="1:27" ht="12.75" customHeight="1" x14ac:dyDescent="0.25">
      <c r="A229" s="235"/>
      <c r="B229" s="235"/>
      <c r="C229" s="235"/>
      <c r="D229" s="235"/>
      <c r="E229" s="235"/>
      <c r="F229" s="235"/>
      <c r="G229" s="235"/>
      <c r="H229" s="236"/>
      <c r="I229" s="236"/>
      <c r="J229" s="236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  <c r="Y229" s="235"/>
      <c r="Z229" s="235"/>
      <c r="AA229" s="235"/>
    </row>
    <row r="230" spans="1:27" ht="12.75" customHeight="1" x14ac:dyDescent="0.25">
      <c r="A230" s="235"/>
      <c r="B230" s="235"/>
      <c r="C230" s="235"/>
      <c r="D230" s="235"/>
      <c r="E230" s="235"/>
      <c r="F230" s="235"/>
      <c r="G230" s="235"/>
      <c r="H230" s="236"/>
      <c r="I230" s="236"/>
      <c r="J230" s="236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5"/>
      <c r="AA230" s="235"/>
    </row>
    <row r="231" spans="1:27" ht="12.75" customHeight="1" x14ac:dyDescent="0.25">
      <c r="A231" s="235"/>
      <c r="B231" s="235"/>
      <c r="C231" s="235"/>
      <c r="D231" s="235"/>
      <c r="E231" s="235"/>
      <c r="F231" s="235"/>
      <c r="G231" s="235"/>
      <c r="H231" s="236"/>
      <c r="I231" s="236"/>
      <c r="J231" s="236"/>
      <c r="K231" s="235"/>
      <c r="L231" s="235"/>
      <c r="M231" s="235"/>
      <c r="N231" s="235"/>
      <c r="O231" s="235"/>
      <c r="P231" s="235"/>
      <c r="Q231" s="235"/>
      <c r="R231" s="235"/>
      <c r="S231" s="235"/>
      <c r="T231" s="235"/>
      <c r="U231" s="235"/>
      <c r="V231" s="235"/>
      <c r="W231" s="235"/>
      <c r="X231" s="235"/>
      <c r="Y231" s="235"/>
      <c r="Z231" s="235"/>
      <c r="AA231" s="235"/>
    </row>
    <row r="232" spans="1:27" ht="12.75" customHeight="1" x14ac:dyDescent="0.25">
      <c r="A232" s="235"/>
      <c r="B232" s="235"/>
      <c r="C232" s="235"/>
      <c r="D232" s="235"/>
      <c r="E232" s="235"/>
      <c r="F232" s="235"/>
      <c r="G232" s="235"/>
      <c r="H232" s="236"/>
      <c r="I232" s="236"/>
      <c r="J232" s="236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  <c r="Y232" s="235"/>
      <c r="Z232" s="235"/>
      <c r="AA232" s="235"/>
    </row>
    <row r="233" spans="1:27" ht="12.75" customHeight="1" x14ac:dyDescent="0.25">
      <c r="A233" s="235"/>
      <c r="B233" s="235"/>
      <c r="C233" s="235"/>
      <c r="D233" s="235"/>
      <c r="E233" s="235"/>
      <c r="F233" s="235"/>
      <c r="G233" s="235"/>
      <c r="H233" s="236"/>
      <c r="I233" s="236"/>
      <c r="J233" s="236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5"/>
      <c r="AA233" s="235"/>
    </row>
    <row r="234" spans="1:27" ht="12.75" customHeight="1" x14ac:dyDescent="0.25">
      <c r="A234" s="235"/>
      <c r="B234" s="235"/>
      <c r="C234" s="235"/>
      <c r="D234" s="235"/>
      <c r="E234" s="235"/>
      <c r="F234" s="235"/>
      <c r="G234" s="235"/>
      <c r="H234" s="236"/>
      <c r="I234" s="236"/>
      <c r="J234" s="236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  <c r="Y234" s="235"/>
      <c r="Z234" s="235"/>
      <c r="AA234" s="235"/>
    </row>
    <row r="235" spans="1:27" ht="12.75" customHeight="1" x14ac:dyDescent="0.25">
      <c r="A235" s="235"/>
      <c r="B235" s="235"/>
      <c r="C235" s="235"/>
      <c r="D235" s="235"/>
      <c r="E235" s="235"/>
      <c r="F235" s="235"/>
      <c r="G235" s="235"/>
      <c r="H235" s="236"/>
      <c r="I235" s="236"/>
      <c r="J235" s="236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  <c r="AA235" s="235"/>
    </row>
    <row r="236" spans="1:27" ht="12.75" customHeight="1" x14ac:dyDescent="0.25">
      <c r="A236" s="235"/>
      <c r="B236" s="235"/>
      <c r="C236" s="235"/>
      <c r="D236" s="235"/>
      <c r="E236" s="235"/>
      <c r="F236" s="235"/>
      <c r="G236" s="235"/>
      <c r="H236" s="236"/>
      <c r="I236" s="236"/>
      <c r="J236" s="236"/>
      <c r="K236" s="235"/>
      <c r="L236" s="235"/>
      <c r="M236" s="235"/>
      <c r="N236" s="235"/>
      <c r="O236" s="235"/>
      <c r="P236" s="235"/>
      <c r="Q236" s="235"/>
      <c r="R236" s="235"/>
      <c r="S236" s="235"/>
      <c r="T236" s="235"/>
      <c r="U236" s="235"/>
      <c r="V236" s="235"/>
      <c r="W236" s="235"/>
      <c r="X236" s="235"/>
      <c r="Y236" s="235"/>
      <c r="Z236" s="235"/>
      <c r="AA236" s="235"/>
    </row>
    <row r="237" spans="1:27" ht="12.75" customHeight="1" x14ac:dyDescent="0.25">
      <c r="A237" s="235"/>
      <c r="B237" s="235"/>
      <c r="C237" s="235"/>
      <c r="D237" s="235"/>
      <c r="E237" s="235"/>
      <c r="F237" s="235"/>
      <c r="G237" s="235"/>
      <c r="H237" s="236"/>
      <c r="I237" s="236"/>
      <c r="J237" s="236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5"/>
      <c r="AA237" s="235"/>
    </row>
    <row r="238" spans="1:27" ht="12.75" customHeight="1" x14ac:dyDescent="0.25">
      <c r="A238" s="235"/>
      <c r="B238" s="235"/>
      <c r="C238" s="235"/>
      <c r="D238" s="235"/>
      <c r="E238" s="235"/>
      <c r="F238" s="235"/>
      <c r="G238" s="235"/>
      <c r="H238" s="236"/>
      <c r="I238" s="236"/>
      <c r="J238" s="236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  <c r="AA238" s="235"/>
    </row>
    <row r="239" spans="1:27" ht="12.75" customHeight="1" x14ac:dyDescent="0.25">
      <c r="A239" s="235"/>
      <c r="B239" s="235"/>
      <c r="C239" s="235"/>
      <c r="D239" s="235"/>
      <c r="E239" s="235"/>
      <c r="F239" s="235"/>
      <c r="G239" s="235"/>
      <c r="H239" s="236"/>
      <c r="I239" s="236"/>
      <c r="J239" s="236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  <c r="Y239" s="235"/>
      <c r="Z239" s="235"/>
      <c r="AA239" s="235"/>
    </row>
    <row r="240" spans="1:27" ht="12.75" customHeight="1" x14ac:dyDescent="0.25">
      <c r="A240" s="235"/>
      <c r="B240" s="235"/>
      <c r="C240" s="235"/>
      <c r="D240" s="235"/>
      <c r="E240" s="235"/>
      <c r="F240" s="235"/>
      <c r="G240" s="235"/>
      <c r="H240" s="236"/>
      <c r="I240" s="236"/>
      <c r="J240" s="236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5"/>
      <c r="AA240" s="235"/>
    </row>
    <row r="241" spans="1:27" ht="12.75" customHeight="1" x14ac:dyDescent="0.25">
      <c r="A241" s="235"/>
      <c r="B241" s="235"/>
      <c r="C241" s="235"/>
      <c r="D241" s="235"/>
      <c r="E241" s="235"/>
      <c r="F241" s="235"/>
      <c r="G241" s="235"/>
      <c r="H241" s="236"/>
      <c r="I241" s="236"/>
      <c r="J241" s="236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5"/>
      <c r="AA241" s="235"/>
    </row>
    <row r="242" spans="1:27" ht="12.75" customHeight="1" x14ac:dyDescent="0.25">
      <c r="A242" s="235"/>
      <c r="B242" s="235"/>
      <c r="C242" s="235"/>
      <c r="D242" s="235"/>
      <c r="E242" s="235"/>
      <c r="F242" s="235"/>
      <c r="G242" s="235"/>
      <c r="H242" s="236"/>
      <c r="I242" s="236"/>
      <c r="J242" s="236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5"/>
      <c r="AA242" s="235"/>
    </row>
    <row r="243" spans="1:27" ht="12.75" customHeight="1" x14ac:dyDescent="0.25">
      <c r="A243" s="235"/>
      <c r="B243" s="235"/>
      <c r="C243" s="235"/>
      <c r="D243" s="235"/>
      <c r="E243" s="235"/>
      <c r="F243" s="235"/>
      <c r="G243" s="235"/>
      <c r="H243" s="236"/>
      <c r="I243" s="236"/>
      <c r="J243" s="236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  <c r="Y243" s="235"/>
      <c r="Z243" s="235"/>
      <c r="AA243" s="235"/>
    </row>
    <row r="244" spans="1:27" ht="12.75" customHeight="1" x14ac:dyDescent="0.25">
      <c r="A244" s="235"/>
      <c r="B244" s="235"/>
      <c r="C244" s="235"/>
      <c r="D244" s="235"/>
      <c r="E244" s="235"/>
      <c r="F244" s="235"/>
      <c r="G244" s="235"/>
      <c r="H244" s="236"/>
      <c r="I244" s="236"/>
      <c r="J244" s="236"/>
      <c r="K244" s="235"/>
      <c r="L244" s="235"/>
      <c r="M244" s="235"/>
      <c r="N244" s="235"/>
      <c r="O244" s="235"/>
      <c r="P244" s="235"/>
      <c r="Q244" s="235"/>
      <c r="R244" s="235"/>
      <c r="S244" s="235"/>
      <c r="T244" s="235"/>
      <c r="U244" s="235"/>
      <c r="V244" s="235"/>
      <c r="W244" s="235"/>
      <c r="X244" s="235"/>
      <c r="Y244" s="235"/>
      <c r="Z244" s="235"/>
      <c r="AA244" s="235"/>
    </row>
    <row r="245" spans="1:27" ht="12.75" customHeight="1" x14ac:dyDescent="0.25">
      <c r="A245" s="235"/>
      <c r="B245" s="235"/>
      <c r="C245" s="235"/>
      <c r="D245" s="235"/>
      <c r="E245" s="235"/>
      <c r="F245" s="235"/>
      <c r="G245" s="235"/>
      <c r="H245" s="236"/>
      <c r="I245" s="236"/>
      <c r="J245" s="236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5"/>
      <c r="AA245" s="235"/>
    </row>
    <row r="246" spans="1:27" ht="12.75" customHeight="1" x14ac:dyDescent="0.25">
      <c r="A246" s="235"/>
      <c r="B246" s="235"/>
      <c r="C246" s="235"/>
      <c r="D246" s="235"/>
      <c r="E246" s="235"/>
      <c r="F246" s="235"/>
      <c r="G246" s="235"/>
      <c r="H246" s="236"/>
      <c r="I246" s="236"/>
      <c r="J246" s="236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  <c r="Y246" s="235"/>
      <c r="Z246" s="235"/>
      <c r="AA246" s="235"/>
    </row>
    <row r="247" spans="1:27" ht="12.75" customHeight="1" x14ac:dyDescent="0.25">
      <c r="A247" s="235"/>
      <c r="B247" s="235"/>
      <c r="C247" s="235"/>
      <c r="D247" s="235"/>
      <c r="E247" s="235"/>
      <c r="F247" s="235"/>
      <c r="G247" s="235"/>
      <c r="H247" s="236"/>
      <c r="I247" s="236"/>
      <c r="J247" s="236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  <c r="Y247" s="235"/>
      <c r="Z247" s="235"/>
      <c r="AA247" s="235"/>
    </row>
    <row r="248" spans="1:27" ht="12.75" customHeight="1" x14ac:dyDescent="0.25">
      <c r="A248" s="235"/>
      <c r="B248" s="235"/>
      <c r="C248" s="235"/>
      <c r="D248" s="235"/>
      <c r="E248" s="235"/>
      <c r="F248" s="235"/>
      <c r="G248" s="235"/>
      <c r="H248" s="236"/>
      <c r="I248" s="236"/>
      <c r="J248" s="236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  <c r="Y248" s="235"/>
      <c r="Z248" s="235"/>
      <c r="AA248" s="235"/>
    </row>
    <row r="249" spans="1:27" ht="12.75" customHeight="1" x14ac:dyDescent="0.25">
      <c r="A249" s="235"/>
      <c r="B249" s="235"/>
      <c r="C249" s="235"/>
      <c r="D249" s="235"/>
      <c r="E249" s="235"/>
      <c r="F249" s="235"/>
      <c r="G249" s="235"/>
      <c r="H249" s="236"/>
      <c r="I249" s="236"/>
      <c r="J249" s="236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5"/>
      <c r="AA249" s="235"/>
    </row>
    <row r="250" spans="1:27" ht="12.75" customHeight="1" x14ac:dyDescent="0.25">
      <c r="A250" s="235"/>
      <c r="B250" s="235"/>
      <c r="C250" s="235"/>
      <c r="D250" s="235"/>
      <c r="E250" s="235"/>
      <c r="F250" s="235"/>
      <c r="G250" s="235"/>
      <c r="H250" s="236"/>
      <c r="I250" s="236"/>
      <c r="J250" s="236"/>
      <c r="K250" s="235"/>
      <c r="L250" s="235"/>
      <c r="M250" s="235"/>
      <c r="N250" s="235"/>
      <c r="O250" s="235"/>
      <c r="P250" s="235"/>
      <c r="Q250" s="235"/>
      <c r="R250" s="235"/>
      <c r="S250" s="235"/>
      <c r="T250" s="235"/>
      <c r="U250" s="235"/>
      <c r="V250" s="235"/>
      <c r="W250" s="235"/>
      <c r="X250" s="235"/>
      <c r="Y250" s="235"/>
      <c r="Z250" s="235"/>
      <c r="AA250" s="235"/>
    </row>
    <row r="251" spans="1:27" ht="12.75" customHeight="1" x14ac:dyDescent="0.25">
      <c r="A251" s="235"/>
      <c r="B251" s="235"/>
      <c r="C251" s="235"/>
      <c r="D251" s="235"/>
      <c r="E251" s="235"/>
      <c r="F251" s="235"/>
      <c r="G251" s="235"/>
      <c r="H251" s="236"/>
      <c r="I251" s="236"/>
      <c r="J251" s="236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  <c r="Y251" s="235"/>
      <c r="Z251" s="235"/>
      <c r="AA251" s="235"/>
    </row>
    <row r="252" spans="1:27" ht="12.75" customHeight="1" x14ac:dyDescent="0.25">
      <c r="A252" s="235"/>
      <c r="B252" s="235"/>
      <c r="C252" s="235"/>
      <c r="D252" s="235"/>
      <c r="E252" s="235"/>
      <c r="F252" s="235"/>
      <c r="G252" s="235"/>
      <c r="H252" s="236"/>
      <c r="I252" s="236"/>
      <c r="J252" s="236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  <c r="AA252" s="235"/>
    </row>
    <row r="253" spans="1:27" ht="12.75" customHeight="1" x14ac:dyDescent="0.25">
      <c r="A253" s="235"/>
      <c r="B253" s="235"/>
      <c r="C253" s="235"/>
      <c r="D253" s="235"/>
      <c r="E253" s="235"/>
      <c r="F253" s="235"/>
      <c r="G253" s="235"/>
      <c r="H253" s="236"/>
      <c r="I253" s="236"/>
      <c r="J253" s="236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  <c r="Y253" s="235"/>
      <c r="Z253" s="235"/>
      <c r="AA253" s="235"/>
    </row>
    <row r="254" spans="1:27" ht="12.75" customHeight="1" x14ac:dyDescent="0.25">
      <c r="A254" s="235"/>
      <c r="B254" s="235"/>
      <c r="C254" s="235"/>
      <c r="D254" s="235"/>
      <c r="E254" s="235"/>
      <c r="F254" s="235"/>
      <c r="G254" s="235"/>
      <c r="H254" s="236"/>
      <c r="I254" s="236"/>
      <c r="J254" s="236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  <c r="AA254" s="235"/>
    </row>
    <row r="255" spans="1:27" ht="12.75" customHeight="1" x14ac:dyDescent="0.25">
      <c r="A255" s="235"/>
      <c r="B255" s="235"/>
      <c r="C255" s="235"/>
      <c r="D255" s="235"/>
      <c r="E255" s="235"/>
      <c r="F255" s="235"/>
      <c r="G255" s="235"/>
      <c r="H255" s="236"/>
      <c r="I255" s="236"/>
      <c r="J255" s="236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  <c r="AA255" s="235"/>
    </row>
    <row r="256" spans="1:27" ht="12.75" customHeight="1" x14ac:dyDescent="0.25">
      <c r="A256" s="235"/>
      <c r="B256" s="235"/>
      <c r="C256" s="235"/>
      <c r="D256" s="235"/>
      <c r="E256" s="235"/>
      <c r="F256" s="235"/>
      <c r="G256" s="235"/>
      <c r="H256" s="236"/>
      <c r="I256" s="236"/>
      <c r="J256" s="236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  <c r="Z256" s="235"/>
      <c r="AA256" s="235"/>
    </row>
    <row r="257" spans="1:27" ht="12.75" customHeight="1" x14ac:dyDescent="0.25">
      <c r="A257" s="235"/>
      <c r="B257" s="235"/>
      <c r="C257" s="235"/>
      <c r="D257" s="235"/>
      <c r="E257" s="235"/>
      <c r="F257" s="235"/>
      <c r="G257" s="235"/>
      <c r="H257" s="236"/>
      <c r="I257" s="236"/>
      <c r="J257" s="236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5"/>
      <c r="AA257" s="235"/>
    </row>
    <row r="258" spans="1:27" ht="12.75" customHeight="1" x14ac:dyDescent="0.25">
      <c r="A258" s="235"/>
      <c r="B258" s="235"/>
      <c r="C258" s="235"/>
      <c r="D258" s="235"/>
      <c r="E258" s="235"/>
      <c r="F258" s="235"/>
      <c r="G258" s="235"/>
      <c r="H258" s="236"/>
      <c r="I258" s="236"/>
      <c r="J258" s="236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  <c r="Z258" s="235"/>
      <c r="AA258" s="235"/>
    </row>
    <row r="259" spans="1:27" ht="12.75" customHeight="1" x14ac:dyDescent="0.25">
      <c r="A259" s="235"/>
      <c r="B259" s="235"/>
      <c r="C259" s="235"/>
      <c r="D259" s="235"/>
      <c r="E259" s="235"/>
      <c r="F259" s="235"/>
      <c r="G259" s="235"/>
      <c r="H259" s="236"/>
      <c r="I259" s="236"/>
      <c r="J259" s="236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  <c r="AA259" s="235"/>
    </row>
    <row r="260" spans="1:27" ht="12.75" customHeight="1" x14ac:dyDescent="0.25">
      <c r="A260" s="235"/>
      <c r="B260" s="235"/>
      <c r="C260" s="235"/>
      <c r="D260" s="235"/>
      <c r="E260" s="235"/>
      <c r="F260" s="235"/>
      <c r="G260" s="235"/>
      <c r="H260" s="236"/>
      <c r="I260" s="236"/>
      <c r="J260" s="236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5"/>
      <c r="AA260" s="235"/>
    </row>
    <row r="261" spans="1:27" ht="12.75" customHeight="1" x14ac:dyDescent="0.25">
      <c r="A261" s="235"/>
      <c r="B261" s="235"/>
      <c r="C261" s="235"/>
      <c r="D261" s="235"/>
      <c r="E261" s="235"/>
      <c r="F261" s="235"/>
      <c r="G261" s="235"/>
      <c r="H261" s="236"/>
      <c r="I261" s="236"/>
      <c r="J261" s="236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5"/>
      <c r="Z261" s="235"/>
      <c r="AA261" s="235"/>
    </row>
    <row r="262" spans="1:27" ht="12.75" customHeight="1" x14ac:dyDescent="0.25">
      <c r="A262" s="235"/>
      <c r="B262" s="235"/>
      <c r="C262" s="235"/>
      <c r="D262" s="235"/>
      <c r="E262" s="235"/>
      <c r="F262" s="235"/>
      <c r="G262" s="235"/>
      <c r="H262" s="236"/>
      <c r="I262" s="236"/>
      <c r="J262" s="236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5"/>
      <c r="AA262" s="235"/>
    </row>
    <row r="263" spans="1:27" ht="12.75" customHeight="1" x14ac:dyDescent="0.25">
      <c r="A263" s="235"/>
      <c r="B263" s="235"/>
      <c r="C263" s="235"/>
      <c r="D263" s="235"/>
      <c r="E263" s="235"/>
      <c r="F263" s="235"/>
      <c r="G263" s="235"/>
      <c r="H263" s="236"/>
      <c r="I263" s="236"/>
      <c r="J263" s="236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  <c r="Z263" s="235"/>
      <c r="AA263" s="235"/>
    </row>
    <row r="264" spans="1:27" ht="12.75" customHeight="1" x14ac:dyDescent="0.25">
      <c r="A264" s="235"/>
      <c r="B264" s="235"/>
      <c r="C264" s="235"/>
      <c r="D264" s="235"/>
      <c r="E264" s="235"/>
      <c r="F264" s="235"/>
      <c r="G264" s="235"/>
      <c r="H264" s="236"/>
      <c r="I264" s="236"/>
      <c r="J264" s="236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  <c r="Z264" s="235"/>
      <c r="AA264" s="235"/>
    </row>
    <row r="265" spans="1:27" ht="12.75" customHeight="1" x14ac:dyDescent="0.25">
      <c r="A265" s="235"/>
      <c r="B265" s="235"/>
      <c r="C265" s="235"/>
      <c r="D265" s="235"/>
      <c r="E265" s="235"/>
      <c r="F265" s="235"/>
      <c r="G265" s="235"/>
      <c r="H265" s="236"/>
      <c r="I265" s="236"/>
      <c r="J265" s="236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5"/>
      <c r="AA265" s="235"/>
    </row>
    <row r="266" spans="1:27" ht="12.75" customHeight="1" x14ac:dyDescent="0.25">
      <c r="A266" s="235"/>
      <c r="B266" s="235"/>
      <c r="C266" s="235"/>
      <c r="D266" s="235"/>
      <c r="E266" s="235"/>
      <c r="F266" s="235"/>
      <c r="G266" s="235"/>
      <c r="H266" s="236"/>
      <c r="I266" s="236"/>
      <c r="J266" s="236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  <c r="Y266" s="235"/>
      <c r="Z266" s="235"/>
      <c r="AA266" s="235"/>
    </row>
    <row r="267" spans="1:27" ht="12.75" customHeight="1" x14ac:dyDescent="0.25">
      <c r="A267" s="235"/>
      <c r="B267" s="235"/>
      <c r="C267" s="235"/>
      <c r="D267" s="235"/>
      <c r="E267" s="235"/>
      <c r="F267" s="235"/>
      <c r="G267" s="235"/>
      <c r="H267" s="236"/>
      <c r="I267" s="236"/>
      <c r="J267" s="236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5"/>
      <c r="AA267" s="235"/>
    </row>
    <row r="268" spans="1:27" ht="12.75" customHeight="1" x14ac:dyDescent="0.25">
      <c r="A268" s="235"/>
      <c r="B268" s="235"/>
      <c r="C268" s="235"/>
      <c r="D268" s="235"/>
      <c r="E268" s="235"/>
      <c r="F268" s="235"/>
      <c r="G268" s="235"/>
      <c r="H268" s="236"/>
      <c r="I268" s="236"/>
      <c r="J268" s="236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5"/>
      <c r="AA268" s="235"/>
    </row>
    <row r="269" spans="1:27" ht="12.75" customHeight="1" x14ac:dyDescent="0.25">
      <c r="A269" s="235"/>
      <c r="B269" s="235"/>
      <c r="C269" s="235"/>
      <c r="D269" s="235"/>
      <c r="E269" s="235"/>
      <c r="F269" s="235"/>
      <c r="G269" s="235"/>
      <c r="H269" s="236"/>
      <c r="I269" s="236"/>
      <c r="J269" s="236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  <c r="Y269" s="235"/>
      <c r="Z269" s="235"/>
      <c r="AA269" s="235"/>
    </row>
    <row r="270" spans="1:27" ht="12.75" customHeight="1" x14ac:dyDescent="0.25">
      <c r="A270" s="235"/>
      <c r="B270" s="235"/>
      <c r="C270" s="235"/>
      <c r="D270" s="235"/>
      <c r="E270" s="235"/>
      <c r="F270" s="235"/>
      <c r="G270" s="235"/>
      <c r="H270" s="236"/>
      <c r="I270" s="236"/>
      <c r="J270" s="236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  <c r="AA270" s="235"/>
    </row>
    <row r="271" spans="1:27" ht="12.75" customHeight="1" x14ac:dyDescent="0.25">
      <c r="A271" s="235"/>
      <c r="B271" s="235"/>
      <c r="C271" s="235"/>
      <c r="D271" s="235"/>
      <c r="E271" s="235"/>
      <c r="F271" s="235"/>
      <c r="G271" s="235"/>
      <c r="H271" s="236"/>
      <c r="I271" s="236"/>
      <c r="J271" s="236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5"/>
      <c r="AA271" s="235"/>
    </row>
    <row r="272" spans="1:27" ht="12.75" customHeight="1" x14ac:dyDescent="0.25">
      <c r="A272" s="235"/>
      <c r="B272" s="235"/>
      <c r="C272" s="235"/>
      <c r="D272" s="235"/>
      <c r="E272" s="235"/>
      <c r="F272" s="235"/>
      <c r="G272" s="235"/>
      <c r="H272" s="236"/>
      <c r="I272" s="236"/>
      <c r="J272" s="236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  <c r="AA272" s="235"/>
    </row>
    <row r="273" spans="1:27" ht="12.75" customHeight="1" x14ac:dyDescent="0.25">
      <c r="A273" s="235"/>
      <c r="B273" s="235"/>
      <c r="C273" s="235"/>
      <c r="D273" s="235"/>
      <c r="E273" s="235"/>
      <c r="F273" s="235"/>
      <c r="G273" s="235"/>
      <c r="H273" s="236"/>
      <c r="I273" s="236"/>
      <c r="J273" s="236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  <c r="X273" s="235"/>
      <c r="Y273" s="235"/>
      <c r="Z273" s="235"/>
      <c r="AA273" s="235"/>
    </row>
    <row r="274" spans="1:27" ht="12.75" customHeight="1" x14ac:dyDescent="0.25">
      <c r="A274" s="235"/>
      <c r="B274" s="235"/>
      <c r="C274" s="235"/>
      <c r="D274" s="235"/>
      <c r="E274" s="235"/>
      <c r="F274" s="235"/>
      <c r="G274" s="235"/>
      <c r="H274" s="236"/>
      <c r="I274" s="236"/>
      <c r="J274" s="236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  <c r="AA274" s="235"/>
    </row>
    <row r="275" spans="1:27" ht="12.75" customHeight="1" x14ac:dyDescent="0.25">
      <c r="A275" s="235"/>
      <c r="B275" s="235"/>
      <c r="C275" s="235"/>
      <c r="D275" s="235"/>
      <c r="E275" s="235"/>
      <c r="F275" s="235"/>
      <c r="G275" s="235"/>
      <c r="H275" s="236"/>
      <c r="I275" s="236"/>
      <c r="J275" s="236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5"/>
      <c r="AA275" s="235"/>
    </row>
    <row r="276" spans="1:27" ht="12.75" customHeight="1" x14ac:dyDescent="0.25">
      <c r="A276" s="235"/>
      <c r="B276" s="235"/>
      <c r="C276" s="235"/>
      <c r="D276" s="235"/>
      <c r="E276" s="235"/>
      <c r="F276" s="235"/>
      <c r="G276" s="235"/>
      <c r="H276" s="236"/>
      <c r="I276" s="236"/>
      <c r="J276" s="236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5"/>
      <c r="AA276" s="235"/>
    </row>
    <row r="277" spans="1:27" ht="12.75" customHeight="1" x14ac:dyDescent="0.25">
      <c r="A277" s="235"/>
      <c r="B277" s="235"/>
      <c r="C277" s="235"/>
      <c r="D277" s="235"/>
      <c r="E277" s="235"/>
      <c r="F277" s="235"/>
      <c r="G277" s="235"/>
      <c r="H277" s="236"/>
      <c r="I277" s="236"/>
      <c r="J277" s="236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  <c r="Y277" s="235"/>
      <c r="Z277" s="235"/>
      <c r="AA277" s="235"/>
    </row>
    <row r="278" spans="1:27" ht="12.75" customHeight="1" x14ac:dyDescent="0.25">
      <c r="A278" s="235"/>
      <c r="B278" s="235"/>
      <c r="C278" s="235"/>
      <c r="D278" s="235"/>
      <c r="E278" s="235"/>
      <c r="F278" s="235"/>
      <c r="G278" s="235"/>
      <c r="H278" s="236"/>
      <c r="I278" s="236"/>
      <c r="J278" s="236"/>
      <c r="K278" s="235"/>
      <c r="L278" s="235"/>
      <c r="M278" s="235"/>
      <c r="N278" s="235"/>
      <c r="O278" s="235"/>
      <c r="P278" s="235"/>
      <c r="Q278" s="235"/>
      <c r="R278" s="235"/>
      <c r="S278" s="235"/>
      <c r="T278" s="235"/>
      <c r="U278" s="235"/>
      <c r="V278" s="235"/>
      <c r="W278" s="235"/>
      <c r="X278" s="235"/>
      <c r="Y278" s="235"/>
      <c r="Z278" s="235"/>
      <c r="AA278" s="235"/>
    </row>
    <row r="279" spans="1:27" ht="12.75" customHeight="1" x14ac:dyDescent="0.25">
      <c r="A279" s="235"/>
      <c r="B279" s="235"/>
      <c r="C279" s="235"/>
      <c r="D279" s="235"/>
      <c r="E279" s="235"/>
      <c r="F279" s="235"/>
      <c r="G279" s="235"/>
      <c r="H279" s="236"/>
      <c r="I279" s="236"/>
      <c r="J279" s="236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  <c r="Y279" s="235"/>
      <c r="Z279" s="235"/>
      <c r="AA279" s="235"/>
    </row>
    <row r="280" spans="1:27" ht="12.75" customHeight="1" x14ac:dyDescent="0.25">
      <c r="A280" s="235"/>
      <c r="B280" s="235"/>
      <c r="C280" s="235"/>
      <c r="D280" s="235"/>
      <c r="E280" s="235"/>
      <c r="F280" s="235"/>
      <c r="G280" s="235"/>
      <c r="H280" s="236"/>
      <c r="I280" s="236"/>
      <c r="J280" s="236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  <c r="Y280" s="235"/>
      <c r="Z280" s="235"/>
      <c r="AA280" s="235"/>
    </row>
    <row r="281" spans="1:27" ht="12.75" customHeight="1" x14ac:dyDescent="0.25">
      <c r="A281" s="235"/>
      <c r="B281" s="235"/>
      <c r="C281" s="235"/>
      <c r="D281" s="235"/>
      <c r="E281" s="235"/>
      <c r="F281" s="235"/>
      <c r="G281" s="235"/>
      <c r="H281" s="236"/>
      <c r="I281" s="236"/>
      <c r="J281" s="236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  <c r="Y281" s="235"/>
      <c r="Z281" s="235"/>
      <c r="AA281" s="235"/>
    </row>
    <row r="282" spans="1:27" ht="12.75" customHeight="1" x14ac:dyDescent="0.25">
      <c r="A282" s="235"/>
      <c r="B282" s="235"/>
      <c r="C282" s="235"/>
      <c r="D282" s="235"/>
      <c r="E282" s="235"/>
      <c r="F282" s="235"/>
      <c r="G282" s="235"/>
      <c r="H282" s="236"/>
      <c r="I282" s="236"/>
      <c r="J282" s="236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  <c r="Z282" s="235"/>
      <c r="AA282" s="235"/>
    </row>
    <row r="283" spans="1:27" ht="12.75" customHeight="1" x14ac:dyDescent="0.25">
      <c r="A283" s="235"/>
      <c r="B283" s="235"/>
      <c r="C283" s="235"/>
      <c r="D283" s="235"/>
      <c r="E283" s="235"/>
      <c r="F283" s="235"/>
      <c r="G283" s="235"/>
      <c r="H283" s="236"/>
      <c r="I283" s="236"/>
      <c r="J283" s="236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  <c r="Z283" s="235"/>
      <c r="AA283" s="235"/>
    </row>
    <row r="284" spans="1:27" ht="12.75" customHeight="1" x14ac:dyDescent="0.25">
      <c r="A284" s="235"/>
      <c r="B284" s="235"/>
      <c r="C284" s="235"/>
      <c r="D284" s="235"/>
      <c r="E284" s="235"/>
      <c r="F284" s="235"/>
      <c r="G284" s="235"/>
      <c r="H284" s="236"/>
      <c r="I284" s="236"/>
      <c r="J284" s="236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  <c r="Z284" s="235"/>
      <c r="AA284" s="235"/>
    </row>
    <row r="285" spans="1:27" ht="12.75" customHeight="1" x14ac:dyDescent="0.25">
      <c r="A285" s="235"/>
      <c r="B285" s="235"/>
      <c r="C285" s="235"/>
      <c r="D285" s="235"/>
      <c r="E285" s="235"/>
      <c r="F285" s="235"/>
      <c r="G285" s="235"/>
      <c r="H285" s="236"/>
      <c r="I285" s="236"/>
      <c r="J285" s="236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  <c r="Z285" s="235"/>
      <c r="AA285" s="235"/>
    </row>
    <row r="286" spans="1:27" ht="12.75" customHeight="1" x14ac:dyDescent="0.25">
      <c r="A286" s="235"/>
      <c r="B286" s="235"/>
      <c r="C286" s="235"/>
      <c r="D286" s="235"/>
      <c r="E286" s="235"/>
      <c r="F286" s="235"/>
      <c r="G286" s="235"/>
      <c r="H286" s="236"/>
      <c r="I286" s="236"/>
      <c r="J286" s="236"/>
      <c r="K286" s="235"/>
      <c r="L286" s="235"/>
      <c r="M286" s="235"/>
      <c r="N286" s="235"/>
      <c r="O286" s="235"/>
      <c r="P286" s="235"/>
      <c r="Q286" s="235"/>
      <c r="R286" s="235"/>
      <c r="S286" s="235"/>
      <c r="T286" s="235"/>
      <c r="U286" s="235"/>
      <c r="V286" s="235"/>
      <c r="W286" s="235"/>
      <c r="X286" s="235"/>
      <c r="Y286" s="235"/>
      <c r="Z286" s="235"/>
      <c r="AA286" s="235"/>
    </row>
    <row r="287" spans="1:27" ht="12.75" customHeight="1" x14ac:dyDescent="0.25">
      <c r="A287" s="235"/>
      <c r="B287" s="235"/>
      <c r="C287" s="235"/>
      <c r="D287" s="235"/>
      <c r="E287" s="235"/>
      <c r="F287" s="235"/>
      <c r="G287" s="235"/>
      <c r="H287" s="236"/>
      <c r="I287" s="236"/>
      <c r="J287" s="236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5"/>
      <c r="AA287" s="235"/>
    </row>
    <row r="288" spans="1:27" ht="12.75" customHeight="1" x14ac:dyDescent="0.25">
      <c r="A288" s="235"/>
      <c r="B288" s="235"/>
      <c r="C288" s="235"/>
      <c r="D288" s="235"/>
      <c r="E288" s="235"/>
      <c r="F288" s="235"/>
      <c r="G288" s="235"/>
      <c r="H288" s="236"/>
      <c r="I288" s="236"/>
      <c r="J288" s="236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  <c r="AA288" s="235"/>
    </row>
    <row r="289" spans="1:27" ht="12.75" customHeight="1" x14ac:dyDescent="0.25">
      <c r="A289" s="235"/>
      <c r="B289" s="235"/>
      <c r="C289" s="235"/>
      <c r="D289" s="235"/>
      <c r="E289" s="235"/>
      <c r="F289" s="235"/>
      <c r="G289" s="235"/>
      <c r="H289" s="236"/>
      <c r="I289" s="236"/>
      <c r="J289" s="236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5"/>
      <c r="AA289" s="235"/>
    </row>
    <row r="290" spans="1:27" ht="12.75" customHeight="1" x14ac:dyDescent="0.25">
      <c r="A290" s="235"/>
      <c r="B290" s="235"/>
      <c r="C290" s="235"/>
      <c r="D290" s="235"/>
      <c r="E290" s="235"/>
      <c r="F290" s="235"/>
      <c r="G290" s="235"/>
      <c r="H290" s="236"/>
      <c r="I290" s="236"/>
      <c r="J290" s="236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  <c r="Z290" s="235"/>
      <c r="AA290" s="235"/>
    </row>
    <row r="291" spans="1:27" ht="12.75" customHeight="1" x14ac:dyDescent="0.25">
      <c r="A291" s="235"/>
      <c r="B291" s="235"/>
      <c r="C291" s="235"/>
      <c r="D291" s="235"/>
      <c r="E291" s="235"/>
      <c r="F291" s="235"/>
      <c r="G291" s="235"/>
      <c r="H291" s="236"/>
      <c r="I291" s="236"/>
      <c r="J291" s="236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5"/>
      <c r="AA291" s="235"/>
    </row>
    <row r="292" spans="1:27" ht="12.75" customHeight="1" x14ac:dyDescent="0.25">
      <c r="A292" s="235"/>
      <c r="B292" s="235"/>
      <c r="C292" s="235"/>
      <c r="D292" s="235"/>
      <c r="E292" s="235"/>
      <c r="F292" s="235"/>
      <c r="G292" s="235"/>
      <c r="H292" s="236"/>
      <c r="I292" s="236"/>
      <c r="J292" s="236"/>
      <c r="K292" s="235"/>
      <c r="L292" s="235"/>
      <c r="M292" s="235"/>
      <c r="N292" s="235"/>
      <c r="O292" s="235"/>
      <c r="P292" s="235"/>
      <c r="Q292" s="235"/>
      <c r="R292" s="235"/>
      <c r="S292" s="235"/>
      <c r="T292" s="235"/>
      <c r="U292" s="235"/>
      <c r="V292" s="235"/>
      <c r="W292" s="235"/>
      <c r="X292" s="235"/>
      <c r="Y292" s="235"/>
      <c r="Z292" s="235"/>
      <c r="AA292" s="235"/>
    </row>
    <row r="293" spans="1:27" ht="12.75" customHeight="1" x14ac:dyDescent="0.25">
      <c r="A293" s="235"/>
      <c r="B293" s="235"/>
      <c r="C293" s="235"/>
      <c r="D293" s="235"/>
      <c r="E293" s="235"/>
      <c r="F293" s="235"/>
      <c r="G293" s="235"/>
      <c r="H293" s="236"/>
      <c r="I293" s="236"/>
      <c r="J293" s="236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  <c r="Z293" s="235"/>
      <c r="AA293" s="235"/>
    </row>
    <row r="294" spans="1:27" ht="12.75" customHeight="1" x14ac:dyDescent="0.25">
      <c r="A294" s="235"/>
      <c r="B294" s="235"/>
      <c r="C294" s="235"/>
      <c r="D294" s="235"/>
      <c r="E294" s="235"/>
      <c r="F294" s="235"/>
      <c r="G294" s="235"/>
      <c r="H294" s="236"/>
      <c r="I294" s="236"/>
      <c r="J294" s="236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5"/>
      <c r="AA294" s="235"/>
    </row>
    <row r="295" spans="1:27" ht="12.75" customHeight="1" x14ac:dyDescent="0.25">
      <c r="A295" s="235"/>
      <c r="B295" s="235"/>
      <c r="C295" s="235"/>
      <c r="D295" s="235"/>
      <c r="E295" s="235"/>
      <c r="F295" s="235"/>
      <c r="G295" s="235"/>
      <c r="H295" s="236"/>
      <c r="I295" s="236"/>
      <c r="J295" s="236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5"/>
      <c r="AA295" s="235"/>
    </row>
    <row r="296" spans="1:27" ht="12.75" customHeight="1" x14ac:dyDescent="0.25">
      <c r="A296" s="235"/>
      <c r="B296" s="235"/>
      <c r="C296" s="235"/>
      <c r="D296" s="235"/>
      <c r="E296" s="235"/>
      <c r="F296" s="235"/>
      <c r="G296" s="235"/>
      <c r="H296" s="236"/>
      <c r="I296" s="236"/>
      <c r="J296" s="236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  <c r="AA296" s="235"/>
    </row>
    <row r="297" spans="1:27" ht="12.75" customHeight="1" x14ac:dyDescent="0.25">
      <c r="A297" s="235"/>
      <c r="B297" s="235"/>
      <c r="C297" s="235"/>
      <c r="D297" s="235"/>
      <c r="E297" s="235"/>
      <c r="F297" s="235"/>
      <c r="G297" s="235"/>
      <c r="H297" s="236"/>
      <c r="I297" s="236"/>
      <c r="J297" s="236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  <c r="AA297" s="235"/>
    </row>
    <row r="298" spans="1:27" ht="12.75" customHeight="1" x14ac:dyDescent="0.25">
      <c r="A298" s="235"/>
      <c r="B298" s="235"/>
      <c r="C298" s="235"/>
      <c r="D298" s="235"/>
      <c r="E298" s="235"/>
      <c r="F298" s="235"/>
      <c r="G298" s="235"/>
      <c r="H298" s="236"/>
      <c r="I298" s="236"/>
      <c r="J298" s="236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  <c r="AA298" s="235"/>
    </row>
    <row r="299" spans="1:27" ht="12.75" customHeight="1" x14ac:dyDescent="0.25">
      <c r="A299" s="235"/>
      <c r="B299" s="235"/>
      <c r="C299" s="235"/>
      <c r="D299" s="235"/>
      <c r="E299" s="235"/>
      <c r="F299" s="235"/>
      <c r="G299" s="235"/>
      <c r="H299" s="236"/>
      <c r="I299" s="236"/>
      <c r="J299" s="236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  <c r="AA299" s="235"/>
    </row>
    <row r="300" spans="1:27" ht="12.75" customHeight="1" x14ac:dyDescent="0.25">
      <c r="A300" s="235"/>
      <c r="B300" s="235"/>
      <c r="C300" s="235"/>
      <c r="D300" s="235"/>
      <c r="E300" s="235"/>
      <c r="F300" s="235"/>
      <c r="G300" s="235"/>
      <c r="H300" s="236"/>
      <c r="I300" s="236"/>
      <c r="J300" s="236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  <c r="AA300" s="235"/>
    </row>
    <row r="301" spans="1:27" ht="12.75" customHeight="1" x14ac:dyDescent="0.25">
      <c r="A301" s="235"/>
      <c r="B301" s="235"/>
      <c r="C301" s="235"/>
      <c r="D301" s="235"/>
      <c r="E301" s="235"/>
      <c r="F301" s="235"/>
      <c r="G301" s="235"/>
      <c r="H301" s="236"/>
      <c r="I301" s="236"/>
      <c r="J301" s="236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  <c r="AA301" s="235"/>
    </row>
    <row r="302" spans="1:27" ht="12.75" customHeight="1" x14ac:dyDescent="0.25">
      <c r="A302" s="235"/>
      <c r="B302" s="235"/>
      <c r="C302" s="235"/>
      <c r="D302" s="235"/>
      <c r="E302" s="235"/>
      <c r="F302" s="235"/>
      <c r="G302" s="235"/>
      <c r="H302" s="236"/>
      <c r="I302" s="236"/>
      <c r="J302" s="236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  <c r="AA302" s="235"/>
    </row>
    <row r="303" spans="1:27" ht="12.75" customHeight="1" x14ac:dyDescent="0.25">
      <c r="A303" s="235"/>
      <c r="B303" s="235"/>
      <c r="C303" s="235"/>
      <c r="D303" s="235"/>
      <c r="E303" s="235"/>
      <c r="F303" s="235"/>
      <c r="G303" s="235"/>
      <c r="H303" s="236"/>
      <c r="I303" s="236"/>
      <c r="J303" s="236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  <c r="Z303" s="235"/>
      <c r="AA303" s="235"/>
    </row>
    <row r="304" spans="1:27" ht="12.75" customHeight="1" x14ac:dyDescent="0.25">
      <c r="A304" s="235"/>
      <c r="B304" s="235"/>
      <c r="C304" s="235"/>
      <c r="D304" s="235"/>
      <c r="E304" s="235"/>
      <c r="F304" s="235"/>
      <c r="G304" s="235"/>
      <c r="H304" s="236"/>
      <c r="I304" s="236"/>
      <c r="J304" s="236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  <c r="Z304" s="235"/>
      <c r="AA304" s="235"/>
    </row>
    <row r="305" spans="1:27" ht="12.75" customHeight="1" x14ac:dyDescent="0.25">
      <c r="A305" s="235"/>
      <c r="B305" s="235"/>
      <c r="C305" s="235"/>
      <c r="D305" s="235"/>
      <c r="E305" s="235"/>
      <c r="F305" s="235"/>
      <c r="G305" s="235"/>
      <c r="H305" s="236"/>
      <c r="I305" s="236"/>
      <c r="J305" s="236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  <c r="Y305" s="235"/>
      <c r="Z305" s="235"/>
      <c r="AA305" s="235"/>
    </row>
    <row r="306" spans="1:27" ht="12.75" customHeight="1" x14ac:dyDescent="0.25">
      <c r="A306" s="235"/>
      <c r="B306" s="235"/>
      <c r="C306" s="235"/>
      <c r="D306" s="235"/>
      <c r="E306" s="235"/>
      <c r="F306" s="235"/>
      <c r="G306" s="235"/>
      <c r="H306" s="236"/>
      <c r="I306" s="236"/>
      <c r="J306" s="236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  <c r="Z306" s="235"/>
      <c r="AA306" s="235"/>
    </row>
    <row r="307" spans="1:27" ht="12.75" customHeight="1" x14ac:dyDescent="0.25">
      <c r="A307" s="235"/>
      <c r="B307" s="235"/>
      <c r="C307" s="235"/>
      <c r="D307" s="235"/>
      <c r="E307" s="235"/>
      <c r="F307" s="235"/>
      <c r="G307" s="235"/>
      <c r="H307" s="236"/>
      <c r="I307" s="236"/>
      <c r="J307" s="236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  <c r="Z307" s="235"/>
      <c r="AA307" s="235"/>
    </row>
    <row r="308" spans="1:27" ht="12.75" customHeight="1" x14ac:dyDescent="0.25">
      <c r="A308" s="235"/>
      <c r="B308" s="235"/>
      <c r="C308" s="235"/>
      <c r="D308" s="235"/>
      <c r="E308" s="235"/>
      <c r="F308" s="235"/>
      <c r="G308" s="235"/>
      <c r="H308" s="236"/>
      <c r="I308" s="236"/>
      <c r="J308" s="236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  <c r="Z308" s="235"/>
      <c r="AA308" s="235"/>
    </row>
    <row r="309" spans="1:27" ht="12.75" customHeight="1" x14ac:dyDescent="0.25">
      <c r="A309" s="235"/>
      <c r="B309" s="235"/>
      <c r="C309" s="235"/>
      <c r="D309" s="235"/>
      <c r="E309" s="235"/>
      <c r="F309" s="235"/>
      <c r="G309" s="235"/>
      <c r="H309" s="236"/>
      <c r="I309" s="236"/>
      <c r="J309" s="236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  <c r="Z309" s="235"/>
      <c r="AA309" s="235"/>
    </row>
    <row r="310" spans="1:27" ht="12.75" customHeight="1" x14ac:dyDescent="0.25">
      <c r="A310" s="235"/>
      <c r="B310" s="235"/>
      <c r="C310" s="235"/>
      <c r="D310" s="235"/>
      <c r="E310" s="235"/>
      <c r="F310" s="235"/>
      <c r="G310" s="235"/>
      <c r="H310" s="236"/>
      <c r="I310" s="236"/>
      <c r="J310" s="236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  <c r="Y310" s="235"/>
      <c r="Z310" s="235"/>
      <c r="AA310" s="235"/>
    </row>
    <row r="311" spans="1:27" ht="12.75" customHeight="1" x14ac:dyDescent="0.25">
      <c r="A311" s="235"/>
      <c r="B311" s="235"/>
      <c r="C311" s="235"/>
      <c r="D311" s="235"/>
      <c r="E311" s="235"/>
      <c r="F311" s="235"/>
      <c r="G311" s="235"/>
      <c r="H311" s="236"/>
      <c r="I311" s="236"/>
      <c r="J311" s="236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  <c r="Y311" s="235"/>
      <c r="Z311" s="235"/>
      <c r="AA311" s="235"/>
    </row>
    <row r="312" spans="1:27" ht="12.75" customHeight="1" x14ac:dyDescent="0.25">
      <c r="A312" s="235"/>
      <c r="B312" s="235"/>
      <c r="C312" s="235"/>
      <c r="D312" s="235"/>
      <c r="E312" s="235"/>
      <c r="F312" s="235"/>
      <c r="G312" s="235"/>
      <c r="H312" s="236"/>
      <c r="I312" s="236"/>
      <c r="J312" s="236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  <c r="Y312" s="235"/>
      <c r="Z312" s="235"/>
      <c r="AA312" s="235"/>
    </row>
    <row r="313" spans="1:27" ht="12.75" customHeight="1" x14ac:dyDescent="0.25">
      <c r="A313" s="235"/>
      <c r="B313" s="235"/>
      <c r="C313" s="235"/>
      <c r="D313" s="235"/>
      <c r="E313" s="235"/>
      <c r="F313" s="235"/>
      <c r="G313" s="235"/>
      <c r="H313" s="236"/>
      <c r="I313" s="236"/>
      <c r="J313" s="236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  <c r="Z313" s="235"/>
      <c r="AA313" s="235"/>
    </row>
    <row r="314" spans="1:27" ht="12.75" customHeight="1" x14ac:dyDescent="0.25">
      <c r="A314" s="235"/>
      <c r="B314" s="235"/>
      <c r="C314" s="235"/>
      <c r="D314" s="235"/>
      <c r="E314" s="235"/>
      <c r="F314" s="235"/>
      <c r="G314" s="235"/>
      <c r="H314" s="236"/>
      <c r="I314" s="236"/>
      <c r="J314" s="236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  <c r="Z314" s="235"/>
      <c r="AA314" s="235"/>
    </row>
    <row r="315" spans="1:27" ht="12.75" customHeight="1" x14ac:dyDescent="0.25">
      <c r="A315" s="235"/>
      <c r="B315" s="235"/>
      <c r="C315" s="235"/>
      <c r="D315" s="235"/>
      <c r="E315" s="235"/>
      <c r="F315" s="235"/>
      <c r="G315" s="235"/>
      <c r="H315" s="236"/>
      <c r="I315" s="236"/>
      <c r="J315" s="236"/>
      <c r="K315" s="235"/>
      <c r="L315" s="235"/>
      <c r="M315" s="235"/>
      <c r="N315" s="235"/>
      <c r="O315" s="235"/>
      <c r="P315" s="235"/>
      <c r="Q315" s="235"/>
      <c r="R315" s="235"/>
      <c r="S315" s="235"/>
      <c r="T315" s="235"/>
      <c r="U315" s="235"/>
      <c r="V315" s="235"/>
      <c r="W315" s="235"/>
      <c r="X315" s="235"/>
      <c r="Y315" s="235"/>
      <c r="Z315" s="235"/>
      <c r="AA315" s="235"/>
    </row>
    <row r="316" spans="1:27" ht="12.75" customHeight="1" x14ac:dyDescent="0.25">
      <c r="A316" s="235"/>
      <c r="B316" s="235"/>
      <c r="C316" s="235"/>
      <c r="D316" s="235"/>
      <c r="E316" s="235"/>
      <c r="F316" s="235"/>
      <c r="G316" s="235"/>
      <c r="H316" s="236"/>
      <c r="I316" s="236"/>
      <c r="J316" s="236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  <c r="Z316" s="235"/>
      <c r="AA316" s="235"/>
    </row>
    <row r="317" spans="1:27" ht="12.75" customHeight="1" x14ac:dyDescent="0.25">
      <c r="A317" s="235"/>
      <c r="B317" s="235"/>
      <c r="C317" s="235"/>
      <c r="D317" s="235"/>
      <c r="E317" s="235"/>
      <c r="F317" s="235"/>
      <c r="G317" s="235"/>
      <c r="H317" s="236"/>
      <c r="I317" s="236"/>
      <c r="J317" s="236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/>
      <c r="AA317" s="235"/>
    </row>
    <row r="318" spans="1:27" ht="12.75" customHeight="1" x14ac:dyDescent="0.25">
      <c r="A318" s="235"/>
      <c r="B318" s="235"/>
      <c r="C318" s="235"/>
      <c r="D318" s="235"/>
      <c r="E318" s="235"/>
      <c r="F318" s="235"/>
      <c r="G318" s="235"/>
      <c r="H318" s="236"/>
      <c r="I318" s="236"/>
      <c r="J318" s="236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  <c r="Z318" s="235"/>
      <c r="AA318" s="235"/>
    </row>
    <row r="319" spans="1:27" ht="12.75" customHeight="1" x14ac:dyDescent="0.25">
      <c r="A319" s="235"/>
      <c r="B319" s="235"/>
      <c r="C319" s="235"/>
      <c r="D319" s="235"/>
      <c r="E319" s="235"/>
      <c r="F319" s="235"/>
      <c r="G319" s="235"/>
      <c r="H319" s="236"/>
      <c r="I319" s="236"/>
      <c r="J319" s="236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  <c r="AA319" s="235"/>
    </row>
    <row r="320" spans="1:27" ht="12.75" customHeight="1" x14ac:dyDescent="0.25">
      <c r="A320" s="235"/>
      <c r="B320" s="235"/>
      <c r="C320" s="235"/>
      <c r="D320" s="235"/>
      <c r="E320" s="235"/>
      <c r="F320" s="235"/>
      <c r="G320" s="235"/>
      <c r="H320" s="236"/>
      <c r="I320" s="236"/>
      <c r="J320" s="236"/>
      <c r="K320" s="235"/>
      <c r="L320" s="235"/>
      <c r="M320" s="235"/>
      <c r="N320" s="235"/>
      <c r="O320" s="235"/>
      <c r="P320" s="235"/>
      <c r="Q320" s="235"/>
      <c r="R320" s="235"/>
      <c r="S320" s="235"/>
      <c r="T320" s="235"/>
      <c r="U320" s="235"/>
      <c r="V320" s="235"/>
      <c r="W320" s="235"/>
      <c r="X320" s="235"/>
      <c r="Y320" s="235"/>
      <c r="Z320" s="235"/>
      <c r="AA320" s="235"/>
    </row>
    <row r="321" spans="1:27" ht="12.75" customHeight="1" x14ac:dyDescent="0.25">
      <c r="A321" s="235"/>
      <c r="B321" s="235"/>
      <c r="C321" s="235"/>
      <c r="D321" s="235"/>
      <c r="E321" s="235"/>
      <c r="F321" s="235"/>
      <c r="G321" s="235"/>
      <c r="H321" s="236"/>
      <c r="I321" s="236"/>
      <c r="J321" s="236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  <c r="AA321" s="235"/>
    </row>
    <row r="322" spans="1:27" ht="12.75" customHeight="1" x14ac:dyDescent="0.25">
      <c r="A322" s="235"/>
      <c r="B322" s="235"/>
      <c r="C322" s="235"/>
      <c r="D322" s="235"/>
      <c r="E322" s="235"/>
      <c r="F322" s="235"/>
      <c r="G322" s="235"/>
      <c r="H322" s="236"/>
      <c r="I322" s="236"/>
      <c r="J322" s="236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  <c r="Z322" s="235"/>
      <c r="AA322" s="235"/>
    </row>
    <row r="323" spans="1:27" ht="12.75" customHeight="1" x14ac:dyDescent="0.25">
      <c r="A323" s="235"/>
      <c r="B323" s="235"/>
      <c r="C323" s="235"/>
      <c r="D323" s="235"/>
      <c r="E323" s="235"/>
      <c r="F323" s="235"/>
      <c r="G323" s="235"/>
      <c r="H323" s="236"/>
      <c r="I323" s="236"/>
      <c r="J323" s="236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  <c r="Y323" s="235"/>
      <c r="Z323" s="235"/>
      <c r="AA323" s="235"/>
    </row>
    <row r="324" spans="1:27" ht="12.75" customHeight="1" x14ac:dyDescent="0.25">
      <c r="A324" s="235"/>
      <c r="B324" s="235"/>
      <c r="C324" s="235"/>
      <c r="D324" s="235"/>
      <c r="E324" s="235"/>
      <c r="F324" s="235"/>
      <c r="G324" s="235"/>
      <c r="H324" s="236"/>
      <c r="I324" s="236"/>
      <c r="J324" s="236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  <c r="AA324" s="235"/>
    </row>
    <row r="325" spans="1:27" ht="12.75" customHeight="1" x14ac:dyDescent="0.25">
      <c r="A325" s="235"/>
      <c r="B325" s="235"/>
      <c r="C325" s="235"/>
      <c r="D325" s="235"/>
      <c r="E325" s="235"/>
      <c r="F325" s="235"/>
      <c r="G325" s="235"/>
      <c r="H325" s="236"/>
      <c r="I325" s="236"/>
      <c r="J325" s="236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  <c r="AA325" s="235"/>
    </row>
    <row r="326" spans="1:27" ht="12.75" customHeight="1" x14ac:dyDescent="0.25">
      <c r="A326" s="235"/>
      <c r="B326" s="235"/>
      <c r="C326" s="235"/>
      <c r="D326" s="235"/>
      <c r="E326" s="235"/>
      <c r="F326" s="235"/>
      <c r="G326" s="235"/>
      <c r="H326" s="236"/>
      <c r="I326" s="236"/>
      <c r="J326" s="236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  <c r="Z326" s="235"/>
      <c r="AA326" s="235"/>
    </row>
    <row r="327" spans="1:27" ht="12.75" customHeight="1" x14ac:dyDescent="0.25">
      <c r="A327" s="235"/>
      <c r="B327" s="235"/>
      <c r="C327" s="235"/>
      <c r="D327" s="235"/>
      <c r="E327" s="235"/>
      <c r="F327" s="235"/>
      <c r="G327" s="235"/>
      <c r="H327" s="236"/>
      <c r="I327" s="236"/>
      <c r="J327" s="236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  <c r="AA327" s="235"/>
    </row>
    <row r="328" spans="1:27" ht="12.75" customHeight="1" x14ac:dyDescent="0.25">
      <c r="A328" s="235"/>
      <c r="B328" s="235"/>
      <c r="C328" s="235"/>
      <c r="D328" s="235"/>
      <c r="E328" s="235"/>
      <c r="F328" s="235"/>
      <c r="G328" s="235"/>
      <c r="H328" s="236"/>
      <c r="I328" s="236"/>
      <c r="J328" s="236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  <c r="AA328" s="235"/>
    </row>
    <row r="329" spans="1:27" ht="12.75" customHeight="1" x14ac:dyDescent="0.25">
      <c r="A329" s="235"/>
      <c r="B329" s="235"/>
      <c r="C329" s="235"/>
      <c r="D329" s="235"/>
      <c r="E329" s="235"/>
      <c r="F329" s="235"/>
      <c r="G329" s="235"/>
      <c r="H329" s="236"/>
      <c r="I329" s="236"/>
      <c r="J329" s="236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  <c r="Z329" s="235"/>
      <c r="AA329" s="235"/>
    </row>
    <row r="330" spans="1:27" ht="12.75" customHeight="1" x14ac:dyDescent="0.25">
      <c r="A330" s="235"/>
      <c r="B330" s="235"/>
      <c r="C330" s="235"/>
      <c r="D330" s="235"/>
      <c r="E330" s="235"/>
      <c r="F330" s="235"/>
      <c r="G330" s="235"/>
      <c r="H330" s="236"/>
      <c r="I330" s="236"/>
      <c r="J330" s="236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  <c r="Y330" s="235"/>
      <c r="Z330" s="235"/>
      <c r="AA330" s="235"/>
    </row>
    <row r="331" spans="1:27" ht="12.75" customHeight="1" x14ac:dyDescent="0.25">
      <c r="A331" s="235"/>
      <c r="B331" s="235"/>
      <c r="C331" s="235"/>
      <c r="D331" s="235"/>
      <c r="E331" s="235"/>
      <c r="F331" s="235"/>
      <c r="G331" s="235"/>
      <c r="H331" s="236"/>
      <c r="I331" s="236"/>
      <c r="J331" s="236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  <c r="Z331" s="235"/>
      <c r="AA331" s="235"/>
    </row>
    <row r="332" spans="1:27" ht="12.75" customHeight="1" x14ac:dyDescent="0.25">
      <c r="A332" s="235"/>
      <c r="B332" s="235"/>
      <c r="C332" s="235"/>
      <c r="D332" s="235"/>
      <c r="E332" s="235"/>
      <c r="F332" s="235"/>
      <c r="G332" s="235"/>
      <c r="H332" s="236"/>
      <c r="I332" s="236"/>
      <c r="J332" s="236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  <c r="Y332" s="235"/>
      <c r="Z332" s="235"/>
      <c r="AA332" s="235"/>
    </row>
    <row r="333" spans="1:27" ht="12.75" customHeight="1" x14ac:dyDescent="0.25">
      <c r="A333" s="235"/>
      <c r="B333" s="235"/>
      <c r="C333" s="235"/>
      <c r="D333" s="235"/>
      <c r="E333" s="235"/>
      <c r="F333" s="235"/>
      <c r="G333" s="235"/>
      <c r="H333" s="236"/>
      <c r="I333" s="236"/>
      <c r="J333" s="236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  <c r="Z333" s="235"/>
      <c r="AA333" s="235"/>
    </row>
    <row r="334" spans="1:27" ht="12.75" customHeight="1" x14ac:dyDescent="0.25">
      <c r="A334" s="235"/>
      <c r="B334" s="235"/>
      <c r="C334" s="235"/>
      <c r="D334" s="235"/>
      <c r="E334" s="235"/>
      <c r="F334" s="235"/>
      <c r="G334" s="235"/>
      <c r="H334" s="236"/>
      <c r="I334" s="236"/>
      <c r="J334" s="236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  <c r="Y334" s="235"/>
      <c r="Z334" s="235"/>
      <c r="AA334" s="235"/>
    </row>
    <row r="335" spans="1:27" ht="12.75" customHeight="1" x14ac:dyDescent="0.25">
      <c r="A335" s="235"/>
      <c r="B335" s="235"/>
      <c r="C335" s="235"/>
      <c r="D335" s="235"/>
      <c r="E335" s="235"/>
      <c r="F335" s="235"/>
      <c r="G335" s="235"/>
      <c r="H335" s="236"/>
      <c r="I335" s="236"/>
      <c r="J335" s="236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  <c r="Y335" s="235"/>
      <c r="Z335" s="235"/>
      <c r="AA335" s="235"/>
    </row>
    <row r="336" spans="1:27" ht="12.75" customHeight="1" x14ac:dyDescent="0.25">
      <c r="A336" s="235"/>
      <c r="B336" s="235"/>
      <c r="C336" s="235"/>
      <c r="D336" s="235"/>
      <c r="E336" s="235"/>
      <c r="F336" s="235"/>
      <c r="G336" s="235"/>
      <c r="H336" s="236"/>
      <c r="I336" s="236"/>
      <c r="J336" s="236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  <c r="Y336" s="235"/>
      <c r="Z336" s="235"/>
      <c r="AA336" s="235"/>
    </row>
    <row r="337" spans="1:27" ht="12.75" customHeight="1" x14ac:dyDescent="0.25">
      <c r="A337" s="235"/>
      <c r="B337" s="235"/>
      <c r="C337" s="235"/>
      <c r="D337" s="235"/>
      <c r="E337" s="235"/>
      <c r="F337" s="235"/>
      <c r="G337" s="235"/>
      <c r="H337" s="236"/>
      <c r="I337" s="236"/>
      <c r="J337" s="236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  <c r="Y337" s="235"/>
      <c r="Z337" s="235"/>
      <c r="AA337" s="235"/>
    </row>
    <row r="338" spans="1:27" ht="12.75" customHeight="1" x14ac:dyDescent="0.25">
      <c r="A338" s="235"/>
      <c r="B338" s="235"/>
      <c r="C338" s="235"/>
      <c r="D338" s="235"/>
      <c r="E338" s="235"/>
      <c r="F338" s="235"/>
      <c r="G338" s="235"/>
      <c r="H338" s="236"/>
      <c r="I338" s="236"/>
      <c r="J338" s="236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  <c r="Z338" s="235"/>
      <c r="AA338" s="235"/>
    </row>
    <row r="339" spans="1:27" ht="12.75" customHeight="1" x14ac:dyDescent="0.25">
      <c r="A339" s="235"/>
      <c r="B339" s="235"/>
      <c r="C339" s="235"/>
      <c r="D339" s="235"/>
      <c r="E339" s="235"/>
      <c r="F339" s="235"/>
      <c r="G339" s="235"/>
      <c r="H339" s="236"/>
      <c r="I339" s="236"/>
      <c r="J339" s="236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  <c r="Y339" s="235"/>
      <c r="Z339" s="235"/>
      <c r="AA339" s="235"/>
    </row>
    <row r="340" spans="1:27" ht="12.75" customHeight="1" x14ac:dyDescent="0.25">
      <c r="A340" s="235"/>
      <c r="B340" s="235"/>
      <c r="C340" s="235"/>
      <c r="D340" s="235"/>
      <c r="E340" s="235"/>
      <c r="F340" s="235"/>
      <c r="G340" s="235"/>
      <c r="H340" s="236"/>
      <c r="I340" s="236"/>
      <c r="J340" s="236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  <c r="Y340" s="235"/>
      <c r="Z340" s="235"/>
      <c r="AA340" s="235"/>
    </row>
    <row r="341" spans="1:27" ht="12.75" customHeight="1" x14ac:dyDescent="0.25">
      <c r="A341" s="235"/>
      <c r="B341" s="235"/>
      <c r="C341" s="235"/>
      <c r="D341" s="235"/>
      <c r="E341" s="235"/>
      <c r="F341" s="235"/>
      <c r="G341" s="235"/>
      <c r="H341" s="236"/>
      <c r="I341" s="236"/>
      <c r="J341" s="236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  <c r="Y341" s="235"/>
      <c r="Z341" s="235"/>
      <c r="AA341" s="235"/>
    </row>
    <row r="342" spans="1:27" ht="12.75" customHeight="1" x14ac:dyDescent="0.25">
      <c r="A342" s="235"/>
      <c r="B342" s="235"/>
      <c r="C342" s="235"/>
      <c r="D342" s="235"/>
      <c r="E342" s="235"/>
      <c r="F342" s="235"/>
      <c r="G342" s="235"/>
      <c r="H342" s="236"/>
      <c r="I342" s="236"/>
      <c r="J342" s="236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  <c r="Z342" s="235"/>
      <c r="AA342" s="235"/>
    </row>
    <row r="343" spans="1:27" ht="12.75" customHeight="1" x14ac:dyDescent="0.25">
      <c r="A343" s="235"/>
      <c r="B343" s="235"/>
      <c r="C343" s="235"/>
      <c r="D343" s="235"/>
      <c r="E343" s="235"/>
      <c r="F343" s="235"/>
      <c r="G343" s="235"/>
      <c r="H343" s="236"/>
      <c r="I343" s="236"/>
      <c r="J343" s="236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  <c r="Y343" s="235"/>
      <c r="Z343" s="235"/>
      <c r="AA343" s="235"/>
    </row>
    <row r="344" spans="1:27" ht="12.75" customHeight="1" x14ac:dyDescent="0.25">
      <c r="A344" s="235"/>
      <c r="B344" s="235"/>
      <c r="C344" s="235"/>
      <c r="D344" s="235"/>
      <c r="E344" s="235"/>
      <c r="F344" s="235"/>
      <c r="G344" s="235"/>
      <c r="H344" s="236"/>
      <c r="I344" s="236"/>
      <c r="J344" s="236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  <c r="Y344" s="235"/>
      <c r="Z344" s="235"/>
      <c r="AA344" s="235"/>
    </row>
    <row r="345" spans="1:27" ht="12.75" customHeight="1" x14ac:dyDescent="0.25">
      <c r="A345" s="235"/>
      <c r="B345" s="235"/>
      <c r="C345" s="235"/>
      <c r="D345" s="235"/>
      <c r="E345" s="235"/>
      <c r="F345" s="235"/>
      <c r="G345" s="235"/>
      <c r="H345" s="236"/>
      <c r="I345" s="236"/>
      <c r="J345" s="236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5"/>
      <c r="Z345" s="235"/>
      <c r="AA345" s="235"/>
    </row>
    <row r="346" spans="1:27" ht="12.75" customHeight="1" x14ac:dyDescent="0.25">
      <c r="A346" s="235"/>
      <c r="B346" s="235"/>
      <c r="C346" s="235"/>
      <c r="D346" s="235"/>
      <c r="E346" s="235"/>
      <c r="F346" s="235"/>
      <c r="G346" s="235"/>
      <c r="H346" s="236"/>
      <c r="I346" s="236"/>
      <c r="J346" s="236"/>
      <c r="K346" s="235"/>
      <c r="L346" s="235"/>
      <c r="M346" s="235"/>
      <c r="N346" s="235"/>
      <c r="O346" s="235"/>
      <c r="P346" s="235"/>
      <c r="Q346" s="235"/>
      <c r="R346" s="235"/>
      <c r="S346" s="235"/>
      <c r="T346" s="235"/>
      <c r="U346" s="235"/>
      <c r="V346" s="235"/>
      <c r="W346" s="235"/>
      <c r="X346" s="235"/>
      <c r="Y346" s="235"/>
      <c r="Z346" s="235"/>
      <c r="AA346" s="235"/>
    </row>
    <row r="347" spans="1:27" ht="12.75" customHeight="1" x14ac:dyDescent="0.25">
      <c r="A347" s="235"/>
      <c r="B347" s="235"/>
      <c r="C347" s="235"/>
      <c r="D347" s="235"/>
      <c r="E347" s="235"/>
      <c r="F347" s="235"/>
      <c r="G347" s="235"/>
      <c r="H347" s="236"/>
      <c r="I347" s="236"/>
      <c r="J347" s="236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  <c r="AA347" s="235"/>
    </row>
    <row r="348" spans="1:27" ht="12.75" customHeight="1" x14ac:dyDescent="0.25">
      <c r="A348" s="235"/>
      <c r="B348" s="235"/>
      <c r="C348" s="235"/>
      <c r="D348" s="235"/>
      <c r="E348" s="235"/>
      <c r="F348" s="235"/>
      <c r="G348" s="235"/>
      <c r="H348" s="236"/>
      <c r="I348" s="236"/>
      <c r="J348" s="236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  <c r="Z348" s="235"/>
      <c r="AA348" s="235"/>
    </row>
    <row r="349" spans="1:27" ht="12.75" customHeight="1" x14ac:dyDescent="0.25">
      <c r="A349" s="235"/>
      <c r="B349" s="235"/>
      <c r="C349" s="235"/>
      <c r="D349" s="235"/>
      <c r="E349" s="235"/>
      <c r="F349" s="235"/>
      <c r="G349" s="235"/>
      <c r="H349" s="236"/>
      <c r="I349" s="236"/>
      <c r="J349" s="236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  <c r="Z349" s="235"/>
      <c r="AA349" s="235"/>
    </row>
    <row r="350" spans="1:27" ht="12.75" customHeight="1" x14ac:dyDescent="0.25">
      <c r="A350" s="235"/>
      <c r="B350" s="235"/>
      <c r="C350" s="235"/>
      <c r="D350" s="235"/>
      <c r="E350" s="235"/>
      <c r="F350" s="235"/>
      <c r="G350" s="235"/>
      <c r="H350" s="236"/>
      <c r="I350" s="236"/>
      <c r="J350" s="236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  <c r="Z350" s="235"/>
      <c r="AA350" s="235"/>
    </row>
    <row r="351" spans="1:27" ht="12.75" customHeight="1" x14ac:dyDescent="0.25">
      <c r="A351" s="235"/>
      <c r="B351" s="235"/>
      <c r="C351" s="235"/>
      <c r="D351" s="235"/>
      <c r="E351" s="235"/>
      <c r="F351" s="235"/>
      <c r="G351" s="235"/>
      <c r="H351" s="236"/>
      <c r="I351" s="236"/>
      <c r="J351" s="236"/>
      <c r="K351" s="235"/>
      <c r="L351" s="235"/>
      <c r="M351" s="235"/>
      <c r="N351" s="235"/>
      <c r="O351" s="235"/>
      <c r="P351" s="235"/>
      <c r="Q351" s="235"/>
      <c r="R351" s="235"/>
      <c r="S351" s="235"/>
      <c r="T351" s="235"/>
      <c r="U351" s="235"/>
      <c r="V351" s="235"/>
      <c r="W351" s="235"/>
      <c r="X351" s="235"/>
      <c r="Y351" s="235"/>
      <c r="Z351" s="235"/>
      <c r="AA351" s="235"/>
    </row>
    <row r="352" spans="1:27" ht="12.75" customHeight="1" x14ac:dyDescent="0.25">
      <c r="A352" s="235"/>
      <c r="B352" s="235"/>
      <c r="C352" s="235"/>
      <c r="D352" s="235"/>
      <c r="E352" s="235"/>
      <c r="F352" s="235"/>
      <c r="G352" s="235"/>
      <c r="H352" s="236"/>
      <c r="I352" s="236"/>
      <c r="J352" s="236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  <c r="Z352" s="235"/>
      <c r="AA352" s="235"/>
    </row>
    <row r="353" spans="1:27" ht="12.75" customHeight="1" x14ac:dyDescent="0.25">
      <c r="A353" s="235"/>
      <c r="B353" s="235"/>
      <c r="C353" s="235"/>
      <c r="D353" s="235"/>
      <c r="E353" s="235"/>
      <c r="F353" s="235"/>
      <c r="G353" s="235"/>
      <c r="H353" s="236"/>
      <c r="I353" s="236"/>
      <c r="J353" s="236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  <c r="Z353" s="235"/>
      <c r="AA353" s="235"/>
    </row>
    <row r="354" spans="1:27" ht="12.75" customHeight="1" x14ac:dyDescent="0.25">
      <c r="A354" s="235"/>
      <c r="B354" s="235"/>
      <c r="C354" s="235"/>
      <c r="D354" s="235"/>
      <c r="E354" s="235"/>
      <c r="F354" s="235"/>
      <c r="G354" s="235"/>
      <c r="H354" s="236"/>
      <c r="I354" s="236"/>
      <c r="J354" s="236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  <c r="Z354" s="235"/>
      <c r="AA354" s="235"/>
    </row>
    <row r="355" spans="1:27" ht="12.75" customHeight="1" x14ac:dyDescent="0.25">
      <c r="A355" s="235"/>
      <c r="B355" s="235"/>
      <c r="C355" s="235"/>
      <c r="D355" s="235"/>
      <c r="E355" s="235"/>
      <c r="F355" s="235"/>
      <c r="G355" s="235"/>
      <c r="H355" s="236"/>
      <c r="I355" s="236"/>
      <c r="J355" s="236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  <c r="AA355" s="235"/>
    </row>
    <row r="356" spans="1:27" ht="12.75" customHeight="1" x14ac:dyDescent="0.25">
      <c r="A356" s="235"/>
      <c r="B356" s="235"/>
      <c r="C356" s="235"/>
      <c r="D356" s="235"/>
      <c r="E356" s="235"/>
      <c r="F356" s="235"/>
      <c r="G356" s="235"/>
      <c r="H356" s="236"/>
      <c r="I356" s="236"/>
      <c r="J356" s="236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  <c r="Z356" s="235"/>
      <c r="AA356" s="235"/>
    </row>
    <row r="357" spans="1:27" ht="12.75" customHeight="1" x14ac:dyDescent="0.25">
      <c r="A357" s="235"/>
      <c r="B357" s="235"/>
      <c r="C357" s="235"/>
      <c r="D357" s="235"/>
      <c r="E357" s="235"/>
      <c r="F357" s="235"/>
      <c r="G357" s="235"/>
      <c r="H357" s="236"/>
      <c r="I357" s="236"/>
      <c r="J357" s="236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  <c r="Z357" s="235"/>
      <c r="AA357" s="235"/>
    </row>
    <row r="358" spans="1:27" ht="12.75" customHeight="1" x14ac:dyDescent="0.25">
      <c r="A358" s="235"/>
      <c r="B358" s="235"/>
      <c r="C358" s="235"/>
      <c r="D358" s="235"/>
      <c r="E358" s="235"/>
      <c r="F358" s="235"/>
      <c r="G358" s="235"/>
      <c r="H358" s="236"/>
      <c r="I358" s="236"/>
      <c r="J358" s="236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  <c r="AA358" s="235"/>
    </row>
    <row r="359" spans="1:27" ht="12.75" customHeight="1" x14ac:dyDescent="0.25">
      <c r="A359" s="235"/>
      <c r="B359" s="235"/>
      <c r="C359" s="235"/>
      <c r="D359" s="235"/>
      <c r="E359" s="235"/>
      <c r="F359" s="235"/>
      <c r="G359" s="235"/>
      <c r="H359" s="236"/>
      <c r="I359" s="236"/>
      <c r="J359" s="236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  <c r="W359" s="235"/>
      <c r="X359" s="235"/>
      <c r="Y359" s="235"/>
      <c r="Z359" s="235"/>
      <c r="AA359" s="235"/>
    </row>
    <row r="360" spans="1:27" ht="12.75" customHeight="1" x14ac:dyDescent="0.25">
      <c r="A360" s="235"/>
      <c r="B360" s="235"/>
      <c r="C360" s="235"/>
      <c r="D360" s="235"/>
      <c r="E360" s="235"/>
      <c r="F360" s="235"/>
      <c r="G360" s="235"/>
      <c r="H360" s="236"/>
      <c r="I360" s="236"/>
      <c r="J360" s="236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  <c r="AA360" s="235"/>
    </row>
    <row r="361" spans="1:27" ht="12.75" customHeight="1" x14ac:dyDescent="0.25">
      <c r="A361" s="235"/>
      <c r="B361" s="235"/>
      <c r="C361" s="235"/>
      <c r="D361" s="235"/>
      <c r="E361" s="235"/>
      <c r="F361" s="235"/>
      <c r="G361" s="235"/>
      <c r="H361" s="236"/>
      <c r="I361" s="236"/>
      <c r="J361" s="236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  <c r="Y361" s="235"/>
      <c r="Z361" s="235"/>
      <c r="AA361" s="235"/>
    </row>
    <row r="362" spans="1:27" ht="12.75" customHeight="1" x14ac:dyDescent="0.25">
      <c r="A362" s="235"/>
      <c r="B362" s="235"/>
      <c r="C362" s="235"/>
      <c r="D362" s="235"/>
      <c r="E362" s="235"/>
      <c r="F362" s="235"/>
      <c r="G362" s="235"/>
      <c r="H362" s="236"/>
      <c r="I362" s="236"/>
      <c r="J362" s="236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  <c r="Z362" s="235"/>
      <c r="AA362" s="235"/>
    </row>
    <row r="363" spans="1:27" ht="12.75" customHeight="1" x14ac:dyDescent="0.25">
      <c r="A363" s="235"/>
      <c r="B363" s="235"/>
      <c r="C363" s="235"/>
      <c r="D363" s="235"/>
      <c r="E363" s="235"/>
      <c r="F363" s="235"/>
      <c r="G363" s="235"/>
      <c r="H363" s="236"/>
      <c r="I363" s="236"/>
      <c r="J363" s="236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  <c r="AA363" s="235"/>
    </row>
    <row r="364" spans="1:27" ht="12.75" customHeight="1" x14ac:dyDescent="0.25">
      <c r="A364" s="235"/>
      <c r="B364" s="235"/>
      <c r="C364" s="235"/>
      <c r="D364" s="235"/>
      <c r="E364" s="235"/>
      <c r="F364" s="235"/>
      <c r="G364" s="235"/>
      <c r="H364" s="236"/>
      <c r="I364" s="236"/>
      <c r="J364" s="236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  <c r="Z364" s="235"/>
      <c r="AA364" s="235"/>
    </row>
    <row r="365" spans="1:27" ht="12.75" customHeight="1" x14ac:dyDescent="0.25">
      <c r="A365" s="235"/>
      <c r="B365" s="235"/>
      <c r="C365" s="235"/>
      <c r="D365" s="235"/>
      <c r="E365" s="235"/>
      <c r="F365" s="235"/>
      <c r="G365" s="235"/>
      <c r="H365" s="236"/>
      <c r="I365" s="236"/>
      <c r="J365" s="236"/>
      <c r="K365" s="235"/>
      <c r="L365" s="235"/>
      <c r="M365" s="235"/>
      <c r="N365" s="235"/>
      <c r="O365" s="235"/>
      <c r="P365" s="235"/>
      <c r="Q365" s="235"/>
      <c r="R365" s="235"/>
      <c r="S365" s="235"/>
      <c r="T365" s="235"/>
      <c r="U365" s="235"/>
      <c r="V365" s="235"/>
      <c r="W365" s="235"/>
      <c r="X365" s="235"/>
      <c r="Y365" s="235"/>
      <c r="Z365" s="235"/>
      <c r="AA365" s="235"/>
    </row>
    <row r="366" spans="1:27" ht="12.75" customHeight="1" x14ac:dyDescent="0.25">
      <c r="A366" s="235"/>
      <c r="B366" s="235"/>
      <c r="C366" s="235"/>
      <c r="D366" s="235"/>
      <c r="E366" s="235"/>
      <c r="F366" s="235"/>
      <c r="G366" s="235"/>
      <c r="H366" s="236"/>
      <c r="I366" s="236"/>
      <c r="J366" s="236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  <c r="AA366" s="235"/>
    </row>
    <row r="367" spans="1:27" ht="12.75" customHeight="1" x14ac:dyDescent="0.25">
      <c r="A367" s="235"/>
      <c r="B367" s="235"/>
      <c r="C367" s="235"/>
      <c r="D367" s="235"/>
      <c r="E367" s="235"/>
      <c r="F367" s="235"/>
      <c r="G367" s="235"/>
      <c r="H367" s="236"/>
      <c r="I367" s="236"/>
      <c r="J367" s="236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</row>
    <row r="368" spans="1:27" ht="12.75" customHeight="1" x14ac:dyDescent="0.25">
      <c r="A368" s="235"/>
      <c r="B368" s="235"/>
      <c r="C368" s="235"/>
      <c r="D368" s="235"/>
      <c r="E368" s="235"/>
      <c r="F368" s="235"/>
      <c r="G368" s="235"/>
      <c r="H368" s="236"/>
      <c r="I368" s="236"/>
      <c r="J368" s="236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  <c r="AA368" s="235"/>
    </row>
    <row r="369" spans="1:27" ht="12.75" customHeight="1" x14ac:dyDescent="0.25">
      <c r="A369" s="235"/>
      <c r="B369" s="235"/>
      <c r="C369" s="235"/>
      <c r="D369" s="235"/>
      <c r="E369" s="235"/>
      <c r="F369" s="235"/>
      <c r="G369" s="235"/>
      <c r="H369" s="236"/>
      <c r="I369" s="236"/>
      <c r="J369" s="236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  <c r="AA369" s="235"/>
    </row>
    <row r="370" spans="1:27" ht="12.75" customHeight="1" x14ac:dyDescent="0.25">
      <c r="A370" s="235"/>
      <c r="B370" s="235"/>
      <c r="C370" s="235"/>
      <c r="D370" s="235"/>
      <c r="E370" s="235"/>
      <c r="F370" s="235"/>
      <c r="G370" s="235"/>
      <c r="H370" s="236"/>
      <c r="I370" s="236"/>
      <c r="J370" s="236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  <c r="AA370" s="235"/>
    </row>
    <row r="371" spans="1:27" ht="12.75" customHeight="1" x14ac:dyDescent="0.25">
      <c r="A371" s="235"/>
      <c r="B371" s="235"/>
      <c r="C371" s="235"/>
      <c r="D371" s="235"/>
      <c r="E371" s="235"/>
      <c r="F371" s="235"/>
      <c r="G371" s="235"/>
      <c r="H371" s="236"/>
      <c r="I371" s="236"/>
      <c r="J371" s="236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  <c r="AA371" s="235"/>
    </row>
    <row r="372" spans="1:27" ht="12.75" customHeight="1" x14ac:dyDescent="0.25">
      <c r="A372" s="235"/>
      <c r="B372" s="235"/>
      <c r="C372" s="235"/>
      <c r="D372" s="235"/>
      <c r="E372" s="235"/>
      <c r="F372" s="235"/>
      <c r="G372" s="235"/>
      <c r="H372" s="236"/>
      <c r="I372" s="236"/>
      <c r="J372" s="236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  <c r="AA372" s="235"/>
    </row>
    <row r="373" spans="1:27" ht="12.75" customHeight="1" x14ac:dyDescent="0.25">
      <c r="A373" s="235"/>
      <c r="B373" s="235"/>
      <c r="C373" s="235"/>
      <c r="D373" s="235"/>
      <c r="E373" s="235"/>
      <c r="F373" s="235"/>
      <c r="G373" s="235"/>
      <c r="H373" s="236"/>
      <c r="I373" s="236"/>
      <c r="J373" s="236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  <c r="AA373" s="235"/>
    </row>
    <row r="374" spans="1:27" ht="12.75" customHeight="1" x14ac:dyDescent="0.25">
      <c r="A374" s="235"/>
      <c r="B374" s="235"/>
      <c r="C374" s="235"/>
      <c r="D374" s="235"/>
      <c r="E374" s="235"/>
      <c r="F374" s="235"/>
      <c r="G374" s="235"/>
      <c r="H374" s="236"/>
      <c r="I374" s="236"/>
      <c r="J374" s="236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  <c r="AA374" s="235"/>
    </row>
    <row r="375" spans="1:27" ht="12.75" customHeight="1" x14ac:dyDescent="0.25">
      <c r="A375" s="235"/>
      <c r="B375" s="235"/>
      <c r="C375" s="235"/>
      <c r="D375" s="235"/>
      <c r="E375" s="235"/>
      <c r="F375" s="235"/>
      <c r="G375" s="235"/>
      <c r="H375" s="236"/>
      <c r="I375" s="236"/>
      <c r="J375" s="236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  <c r="Z375" s="235"/>
      <c r="AA375" s="235"/>
    </row>
    <row r="376" spans="1:27" ht="12.75" customHeight="1" x14ac:dyDescent="0.25">
      <c r="A376" s="235"/>
      <c r="B376" s="235"/>
      <c r="C376" s="235"/>
      <c r="D376" s="235"/>
      <c r="E376" s="235"/>
      <c r="F376" s="235"/>
      <c r="G376" s="235"/>
      <c r="H376" s="236"/>
      <c r="I376" s="236"/>
      <c r="J376" s="236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  <c r="Y376" s="235"/>
      <c r="Z376" s="235"/>
      <c r="AA376" s="235"/>
    </row>
    <row r="377" spans="1:27" ht="12.75" customHeight="1" x14ac:dyDescent="0.25">
      <c r="A377" s="235"/>
      <c r="B377" s="235"/>
      <c r="C377" s="235"/>
      <c r="D377" s="235"/>
      <c r="E377" s="235"/>
      <c r="F377" s="235"/>
      <c r="G377" s="235"/>
      <c r="H377" s="236"/>
      <c r="I377" s="236"/>
      <c r="J377" s="236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  <c r="Y377" s="235"/>
      <c r="Z377" s="235"/>
      <c r="AA377" s="235"/>
    </row>
    <row r="378" spans="1:27" ht="12.75" customHeight="1" x14ac:dyDescent="0.25">
      <c r="A378" s="235"/>
      <c r="B378" s="235"/>
      <c r="C378" s="235"/>
      <c r="D378" s="235"/>
      <c r="E378" s="235"/>
      <c r="F378" s="235"/>
      <c r="G378" s="235"/>
      <c r="H378" s="236"/>
      <c r="I378" s="236"/>
      <c r="J378" s="236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  <c r="Z378" s="235"/>
      <c r="AA378" s="235"/>
    </row>
    <row r="379" spans="1:27" ht="12.75" customHeight="1" x14ac:dyDescent="0.25">
      <c r="A379" s="235"/>
      <c r="B379" s="235"/>
      <c r="C379" s="235"/>
      <c r="D379" s="235"/>
      <c r="E379" s="235"/>
      <c r="F379" s="235"/>
      <c r="G379" s="235"/>
      <c r="H379" s="236"/>
      <c r="I379" s="236"/>
      <c r="J379" s="236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  <c r="AA379" s="235"/>
    </row>
    <row r="380" spans="1:27" ht="12.75" customHeight="1" x14ac:dyDescent="0.25">
      <c r="A380" s="235"/>
      <c r="B380" s="235"/>
      <c r="C380" s="235"/>
      <c r="D380" s="235"/>
      <c r="E380" s="235"/>
      <c r="F380" s="235"/>
      <c r="G380" s="235"/>
      <c r="H380" s="236"/>
      <c r="I380" s="236"/>
      <c r="J380" s="236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  <c r="Z380" s="235"/>
      <c r="AA380" s="235"/>
    </row>
    <row r="381" spans="1:27" ht="12.75" customHeight="1" x14ac:dyDescent="0.25">
      <c r="A381" s="235"/>
      <c r="B381" s="235"/>
      <c r="C381" s="235"/>
      <c r="D381" s="235"/>
      <c r="E381" s="235"/>
      <c r="F381" s="235"/>
      <c r="G381" s="235"/>
      <c r="H381" s="236"/>
      <c r="I381" s="236"/>
      <c r="J381" s="236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  <c r="Z381" s="235"/>
      <c r="AA381" s="235"/>
    </row>
    <row r="382" spans="1:27" ht="12.75" customHeight="1" x14ac:dyDescent="0.25">
      <c r="A382" s="235"/>
      <c r="B382" s="235"/>
      <c r="C382" s="235"/>
      <c r="D382" s="235"/>
      <c r="E382" s="235"/>
      <c r="F382" s="235"/>
      <c r="G382" s="235"/>
      <c r="H382" s="236"/>
      <c r="I382" s="236"/>
      <c r="J382" s="236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/>
      <c r="Z382" s="235"/>
      <c r="AA382" s="235"/>
    </row>
    <row r="383" spans="1:27" ht="12.75" customHeight="1" x14ac:dyDescent="0.25">
      <c r="A383" s="235"/>
      <c r="B383" s="235"/>
      <c r="C383" s="235"/>
      <c r="D383" s="235"/>
      <c r="E383" s="235"/>
      <c r="F383" s="235"/>
      <c r="G383" s="235"/>
      <c r="H383" s="236"/>
      <c r="I383" s="236"/>
      <c r="J383" s="236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  <c r="Z383" s="235"/>
      <c r="AA383" s="235"/>
    </row>
    <row r="384" spans="1:27" ht="12.75" customHeight="1" x14ac:dyDescent="0.25">
      <c r="A384" s="235"/>
      <c r="B384" s="235"/>
      <c r="C384" s="235"/>
      <c r="D384" s="235"/>
      <c r="E384" s="235"/>
      <c r="F384" s="235"/>
      <c r="G384" s="235"/>
      <c r="H384" s="236"/>
      <c r="I384" s="236"/>
      <c r="J384" s="236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  <c r="AA384" s="235"/>
    </row>
    <row r="385" spans="1:27" ht="12.75" customHeight="1" x14ac:dyDescent="0.25">
      <c r="A385" s="235"/>
      <c r="B385" s="235"/>
      <c r="C385" s="235"/>
      <c r="D385" s="235"/>
      <c r="E385" s="235"/>
      <c r="F385" s="235"/>
      <c r="G385" s="235"/>
      <c r="H385" s="236"/>
      <c r="I385" s="236"/>
      <c r="J385" s="236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  <c r="Y385" s="235"/>
      <c r="Z385" s="235"/>
      <c r="AA385" s="235"/>
    </row>
    <row r="386" spans="1:27" ht="12.75" customHeight="1" x14ac:dyDescent="0.25">
      <c r="A386" s="235"/>
      <c r="B386" s="235"/>
      <c r="C386" s="235"/>
      <c r="D386" s="235"/>
      <c r="E386" s="235"/>
      <c r="F386" s="235"/>
      <c r="G386" s="235"/>
      <c r="H386" s="236"/>
      <c r="I386" s="236"/>
      <c r="J386" s="236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  <c r="Z386" s="235"/>
      <c r="AA386" s="235"/>
    </row>
    <row r="387" spans="1:27" ht="12.75" customHeight="1" x14ac:dyDescent="0.25">
      <c r="A387" s="235"/>
      <c r="B387" s="235"/>
      <c r="C387" s="235"/>
      <c r="D387" s="235"/>
      <c r="E387" s="235"/>
      <c r="F387" s="235"/>
      <c r="G387" s="235"/>
      <c r="H387" s="236"/>
      <c r="I387" s="236"/>
      <c r="J387" s="236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  <c r="AA387" s="235"/>
    </row>
    <row r="388" spans="1:27" ht="12.75" customHeight="1" x14ac:dyDescent="0.25">
      <c r="A388" s="235"/>
      <c r="B388" s="235"/>
      <c r="C388" s="235"/>
      <c r="D388" s="235"/>
      <c r="E388" s="235"/>
      <c r="F388" s="235"/>
      <c r="G388" s="235"/>
      <c r="H388" s="236"/>
      <c r="I388" s="236"/>
      <c r="J388" s="236"/>
      <c r="K388" s="235"/>
      <c r="L388" s="235"/>
      <c r="M388" s="235"/>
      <c r="N388" s="235"/>
      <c r="O388" s="235"/>
      <c r="P388" s="235"/>
      <c r="Q388" s="235"/>
      <c r="R388" s="235"/>
      <c r="S388" s="235"/>
      <c r="T388" s="235"/>
      <c r="U388" s="235"/>
      <c r="V388" s="235"/>
      <c r="W388" s="235"/>
      <c r="X388" s="235"/>
      <c r="Y388" s="235"/>
      <c r="Z388" s="235"/>
      <c r="AA388" s="235"/>
    </row>
    <row r="389" spans="1:27" ht="12.75" customHeight="1" x14ac:dyDescent="0.25">
      <c r="A389" s="235"/>
      <c r="B389" s="235"/>
      <c r="C389" s="235"/>
      <c r="D389" s="235"/>
      <c r="E389" s="235"/>
      <c r="F389" s="235"/>
      <c r="G389" s="235"/>
      <c r="H389" s="236"/>
      <c r="I389" s="236"/>
      <c r="J389" s="236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  <c r="Z389" s="235"/>
      <c r="AA389" s="235"/>
    </row>
    <row r="390" spans="1:27" ht="12.75" customHeight="1" x14ac:dyDescent="0.25">
      <c r="A390" s="235"/>
      <c r="B390" s="235"/>
      <c r="C390" s="235"/>
      <c r="D390" s="235"/>
      <c r="E390" s="235"/>
      <c r="F390" s="235"/>
      <c r="G390" s="235"/>
      <c r="H390" s="236"/>
      <c r="I390" s="236"/>
      <c r="J390" s="236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  <c r="AA390" s="235"/>
    </row>
    <row r="391" spans="1:27" ht="12.75" customHeight="1" x14ac:dyDescent="0.25">
      <c r="A391" s="235"/>
      <c r="B391" s="235"/>
      <c r="C391" s="235"/>
      <c r="D391" s="235"/>
      <c r="E391" s="235"/>
      <c r="F391" s="235"/>
      <c r="G391" s="235"/>
      <c r="H391" s="236"/>
      <c r="I391" s="236"/>
      <c r="J391" s="236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  <c r="AA391" s="235"/>
    </row>
    <row r="392" spans="1:27" ht="12.75" customHeight="1" x14ac:dyDescent="0.25">
      <c r="A392" s="235"/>
      <c r="B392" s="235"/>
      <c r="C392" s="235"/>
      <c r="D392" s="235"/>
      <c r="E392" s="235"/>
      <c r="F392" s="235"/>
      <c r="G392" s="235"/>
      <c r="H392" s="236"/>
      <c r="I392" s="236"/>
      <c r="J392" s="236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  <c r="AA392" s="235"/>
    </row>
    <row r="393" spans="1:27" ht="12.75" customHeight="1" x14ac:dyDescent="0.25">
      <c r="A393" s="235"/>
      <c r="B393" s="235"/>
      <c r="C393" s="235"/>
      <c r="D393" s="235"/>
      <c r="E393" s="235"/>
      <c r="F393" s="235"/>
      <c r="G393" s="235"/>
      <c r="H393" s="236"/>
      <c r="I393" s="236"/>
      <c r="J393" s="236"/>
      <c r="K393" s="235"/>
      <c r="L393" s="235"/>
      <c r="M393" s="235"/>
      <c r="N393" s="235"/>
      <c r="O393" s="235"/>
      <c r="P393" s="235"/>
      <c r="Q393" s="235"/>
      <c r="R393" s="235"/>
      <c r="S393" s="235"/>
      <c r="T393" s="235"/>
      <c r="U393" s="235"/>
      <c r="V393" s="235"/>
      <c r="W393" s="235"/>
      <c r="X393" s="235"/>
      <c r="Y393" s="235"/>
      <c r="Z393" s="235"/>
      <c r="AA393" s="235"/>
    </row>
    <row r="394" spans="1:27" ht="12.75" customHeight="1" x14ac:dyDescent="0.25">
      <c r="A394" s="235"/>
      <c r="B394" s="235"/>
      <c r="C394" s="235"/>
      <c r="D394" s="235"/>
      <c r="E394" s="235"/>
      <c r="F394" s="235"/>
      <c r="G394" s="235"/>
      <c r="H394" s="236"/>
      <c r="I394" s="236"/>
      <c r="J394" s="236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  <c r="Z394" s="235"/>
      <c r="AA394" s="235"/>
    </row>
    <row r="395" spans="1:27" ht="12.75" customHeight="1" x14ac:dyDescent="0.25">
      <c r="A395" s="235"/>
      <c r="B395" s="235"/>
      <c r="C395" s="235"/>
      <c r="D395" s="235"/>
      <c r="E395" s="235"/>
      <c r="F395" s="235"/>
      <c r="G395" s="235"/>
      <c r="H395" s="236"/>
      <c r="I395" s="236"/>
      <c r="J395" s="236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  <c r="Z395" s="235"/>
      <c r="AA395" s="235"/>
    </row>
    <row r="396" spans="1:27" ht="12.75" customHeight="1" x14ac:dyDescent="0.25">
      <c r="A396" s="235"/>
      <c r="B396" s="235"/>
      <c r="C396" s="235"/>
      <c r="D396" s="235"/>
      <c r="E396" s="235"/>
      <c r="F396" s="235"/>
      <c r="G396" s="235"/>
      <c r="H396" s="236"/>
      <c r="I396" s="236"/>
      <c r="J396" s="236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  <c r="Y396" s="235"/>
      <c r="Z396" s="235"/>
      <c r="AA396" s="235"/>
    </row>
    <row r="397" spans="1:27" ht="12.75" customHeight="1" x14ac:dyDescent="0.25">
      <c r="A397" s="235"/>
      <c r="B397" s="235"/>
      <c r="C397" s="235"/>
      <c r="D397" s="235"/>
      <c r="E397" s="235"/>
      <c r="F397" s="235"/>
      <c r="G397" s="235"/>
      <c r="H397" s="236"/>
      <c r="I397" s="236"/>
      <c r="J397" s="236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  <c r="Z397" s="235"/>
      <c r="AA397" s="235"/>
    </row>
    <row r="398" spans="1:27" ht="12.75" customHeight="1" x14ac:dyDescent="0.25">
      <c r="A398" s="235"/>
      <c r="B398" s="235"/>
      <c r="C398" s="235"/>
      <c r="D398" s="235"/>
      <c r="E398" s="235"/>
      <c r="F398" s="235"/>
      <c r="G398" s="235"/>
      <c r="H398" s="236"/>
      <c r="I398" s="236"/>
      <c r="J398" s="236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  <c r="AA398" s="235"/>
    </row>
    <row r="399" spans="1:27" ht="12.75" customHeight="1" x14ac:dyDescent="0.25">
      <c r="A399" s="235"/>
      <c r="B399" s="235"/>
      <c r="C399" s="235"/>
      <c r="D399" s="235"/>
      <c r="E399" s="235"/>
      <c r="F399" s="235"/>
      <c r="G399" s="235"/>
      <c r="H399" s="236"/>
      <c r="I399" s="236"/>
      <c r="J399" s="236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  <c r="Z399" s="235"/>
      <c r="AA399" s="235"/>
    </row>
    <row r="400" spans="1:27" ht="12.75" customHeight="1" x14ac:dyDescent="0.25">
      <c r="A400" s="235"/>
      <c r="B400" s="235"/>
      <c r="C400" s="235"/>
      <c r="D400" s="235"/>
      <c r="E400" s="235"/>
      <c r="F400" s="235"/>
      <c r="G400" s="235"/>
      <c r="H400" s="236"/>
      <c r="I400" s="236"/>
      <c r="J400" s="236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  <c r="Y400" s="235"/>
      <c r="Z400" s="235"/>
      <c r="AA400" s="235"/>
    </row>
    <row r="401" spans="1:27" ht="12.75" customHeight="1" x14ac:dyDescent="0.25">
      <c r="A401" s="235"/>
      <c r="B401" s="235"/>
      <c r="C401" s="235"/>
      <c r="D401" s="235"/>
      <c r="E401" s="235"/>
      <c r="F401" s="235"/>
      <c r="G401" s="235"/>
      <c r="H401" s="236"/>
      <c r="I401" s="236"/>
      <c r="J401" s="236"/>
      <c r="K401" s="235"/>
      <c r="L401" s="235"/>
      <c r="M401" s="235"/>
      <c r="N401" s="235"/>
      <c r="O401" s="235"/>
      <c r="P401" s="235"/>
      <c r="Q401" s="235"/>
      <c r="R401" s="235"/>
      <c r="S401" s="235"/>
      <c r="T401" s="235"/>
      <c r="U401" s="235"/>
      <c r="V401" s="235"/>
      <c r="W401" s="235"/>
      <c r="X401" s="235"/>
      <c r="Y401" s="235"/>
      <c r="Z401" s="235"/>
      <c r="AA401" s="235"/>
    </row>
    <row r="402" spans="1:27" ht="12.75" customHeight="1" x14ac:dyDescent="0.25">
      <c r="A402" s="235"/>
      <c r="B402" s="235"/>
      <c r="C402" s="235"/>
      <c r="D402" s="235"/>
      <c r="E402" s="235"/>
      <c r="F402" s="235"/>
      <c r="G402" s="235"/>
      <c r="H402" s="236"/>
      <c r="I402" s="236"/>
      <c r="J402" s="236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  <c r="AA402" s="235"/>
    </row>
    <row r="403" spans="1:27" ht="12.75" customHeight="1" x14ac:dyDescent="0.25">
      <c r="A403" s="235"/>
      <c r="B403" s="235"/>
      <c r="C403" s="235"/>
      <c r="D403" s="235"/>
      <c r="E403" s="235"/>
      <c r="F403" s="235"/>
      <c r="G403" s="235"/>
      <c r="H403" s="236"/>
      <c r="I403" s="236"/>
      <c r="J403" s="236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  <c r="Z403" s="235"/>
      <c r="AA403" s="235"/>
    </row>
    <row r="404" spans="1:27" ht="12.75" customHeight="1" x14ac:dyDescent="0.25">
      <c r="A404" s="235"/>
      <c r="B404" s="235"/>
      <c r="C404" s="235"/>
      <c r="D404" s="235"/>
      <c r="E404" s="235"/>
      <c r="F404" s="235"/>
      <c r="G404" s="235"/>
      <c r="H404" s="236"/>
      <c r="I404" s="236"/>
      <c r="J404" s="236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  <c r="Y404" s="235"/>
      <c r="Z404" s="235"/>
      <c r="AA404" s="235"/>
    </row>
    <row r="405" spans="1:27" ht="12.75" customHeight="1" x14ac:dyDescent="0.25">
      <c r="A405" s="235"/>
      <c r="B405" s="235"/>
      <c r="C405" s="235"/>
      <c r="D405" s="235"/>
      <c r="E405" s="235"/>
      <c r="F405" s="235"/>
      <c r="G405" s="235"/>
      <c r="H405" s="236"/>
      <c r="I405" s="236"/>
      <c r="J405" s="236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  <c r="Z405" s="235"/>
      <c r="AA405" s="235"/>
    </row>
    <row r="406" spans="1:27" ht="12.75" customHeight="1" x14ac:dyDescent="0.25">
      <c r="A406" s="235"/>
      <c r="B406" s="235"/>
      <c r="C406" s="235"/>
      <c r="D406" s="235"/>
      <c r="E406" s="235"/>
      <c r="F406" s="235"/>
      <c r="G406" s="235"/>
      <c r="H406" s="236"/>
      <c r="I406" s="236"/>
      <c r="J406" s="236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  <c r="Y406" s="235"/>
      <c r="Z406" s="235"/>
      <c r="AA406" s="235"/>
    </row>
    <row r="407" spans="1:27" ht="12.75" customHeight="1" x14ac:dyDescent="0.25">
      <c r="A407" s="235"/>
      <c r="B407" s="235"/>
      <c r="C407" s="235"/>
      <c r="D407" s="235"/>
      <c r="E407" s="235"/>
      <c r="F407" s="235"/>
      <c r="G407" s="235"/>
      <c r="H407" s="236"/>
      <c r="I407" s="236"/>
      <c r="J407" s="236"/>
      <c r="K407" s="235"/>
      <c r="L407" s="235"/>
      <c r="M407" s="235"/>
      <c r="N407" s="235"/>
      <c r="O407" s="235"/>
      <c r="P407" s="235"/>
      <c r="Q407" s="235"/>
      <c r="R407" s="235"/>
      <c r="S407" s="235"/>
      <c r="T407" s="235"/>
      <c r="U407" s="235"/>
      <c r="V407" s="235"/>
      <c r="W407" s="235"/>
      <c r="X407" s="235"/>
      <c r="Y407" s="235"/>
      <c r="Z407" s="235"/>
      <c r="AA407" s="235"/>
    </row>
    <row r="408" spans="1:27" ht="12.75" customHeight="1" x14ac:dyDescent="0.25">
      <c r="A408" s="235"/>
      <c r="B408" s="235"/>
      <c r="C408" s="235"/>
      <c r="D408" s="235"/>
      <c r="E408" s="235"/>
      <c r="F408" s="235"/>
      <c r="G408" s="235"/>
      <c r="H408" s="236"/>
      <c r="I408" s="236"/>
      <c r="J408" s="236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  <c r="Z408" s="235"/>
      <c r="AA408" s="235"/>
    </row>
    <row r="409" spans="1:27" ht="12.75" customHeight="1" x14ac:dyDescent="0.25">
      <c r="A409" s="235"/>
      <c r="B409" s="235"/>
      <c r="C409" s="235"/>
      <c r="D409" s="235"/>
      <c r="E409" s="235"/>
      <c r="F409" s="235"/>
      <c r="G409" s="235"/>
      <c r="H409" s="236"/>
      <c r="I409" s="236"/>
      <c r="J409" s="236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  <c r="AA409" s="235"/>
    </row>
    <row r="410" spans="1:27" ht="12.75" customHeight="1" x14ac:dyDescent="0.25">
      <c r="A410" s="235"/>
      <c r="B410" s="235"/>
      <c r="C410" s="235"/>
      <c r="D410" s="235"/>
      <c r="E410" s="235"/>
      <c r="F410" s="235"/>
      <c r="G410" s="235"/>
      <c r="H410" s="236"/>
      <c r="I410" s="236"/>
      <c r="J410" s="236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  <c r="Z410" s="235"/>
      <c r="AA410" s="235"/>
    </row>
    <row r="411" spans="1:27" ht="12.75" customHeight="1" x14ac:dyDescent="0.25">
      <c r="A411" s="235"/>
      <c r="B411" s="235"/>
      <c r="C411" s="235"/>
      <c r="D411" s="235"/>
      <c r="E411" s="235"/>
      <c r="F411" s="235"/>
      <c r="G411" s="235"/>
      <c r="H411" s="236"/>
      <c r="I411" s="236"/>
      <c r="J411" s="236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  <c r="Z411" s="235"/>
      <c r="AA411" s="235"/>
    </row>
    <row r="412" spans="1:27" ht="12.75" customHeight="1" x14ac:dyDescent="0.25">
      <c r="A412" s="235"/>
      <c r="B412" s="235"/>
      <c r="C412" s="235"/>
      <c r="D412" s="235"/>
      <c r="E412" s="235"/>
      <c r="F412" s="235"/>
      <c r="G412" s="235"/>
      <c r="H412" s="236"/>
      <c r="I412" s="236"/>
      <c r="J412" s="236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5"/>
      <c r="Z412" s="235"/>
      <c r="AA412" s="235"/>
    </row>
    <row r="413" spans="1:27" ht="12.75" customHeight="1" x14ac:dyDescent="0.25">
      <c r="A413" s="235"/>
      <c r="B413" s="235"/>
      <c r="C413" s="235"/>
      <c r="D413" s="235"/>
      <c r="E413" s="235"/>
      <c r="F413" s="235"/>
      <c r="G413" s="235"/>
      <c r="H413" s="236"/>
      <c r="I413" s="236"/>
      <c r="J413" s="236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  <c r="Y413" s="235"/>
      <c r="Z413" s="235"/>
      <c r="AA413" s="235"/>
    </row>
    <row r="414" spans="1:27" ht="12.75" customHeight="1" x14ac:dyDescent="0.25">
      <c r="A414" s="235"/>
      <c r="B414" s="235"/>
      <c r="C414" s="235"/>
      <c r="D414" s="235"/>
      <c r="E414" s="235"/>
      <c r="F414" s="235"/>
      <c r="G414" s="235"/>
      <c r="H414" s="236"/>
      <c r="I414" s="236"/>
      <c r="J414" s="236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  <c r="AA414" s="235"/>
    </row>
    <row r="415" spans="1:27" ht="12.75" customHeight="1" x14ac:dyDescent="0.25">
      <c r="A415" s="235"/>
      <c r="B415" s="235"/>
      <c r="C415" s="235"/>
      <c r="D415" s="235"/>
      <c r="E415" s="235"/>
      <c r="F415" s="235"/>
      <c r="G415" s="235"/>
      <c r="H415" s="236"/>
      <c r="I415" s="236"/>
      <c r="J415" s="236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  <c r="Y415" s="235"/>
      <c r="Z415" s="235"/>
      <c r="AA415" s="235"/>
    </row>
    <row r="416" spans="1:27" ht="12.75" customHeight="1" x14ac:dyDescent="0.25">
      <c r="A416" s="235"/>
      <c r="B416" s="235"/>
      <c r="C416" s="235"/>
      <c r="D416" s="235"/>
      <c r="E416" s="235"/>
      <c r="F416" s="235"/>
      <c r="G416" s="235"/>
      <c r="H416" s="236"/>
      <c r="I416" s="236"/>
      <c r="J416" s="236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  <c r="AA416" s="235"/>
    </row>
    <row r="417" spans="1:27" ht="12.75" customHeight="1" x14ac:dyDescent="0.25">
      <c r="A417" s="235"/>
      <c r="B417" s="235"/>
      <c r="C417" s="235"/>
      <c r="D417" s="235"/>
      <c r="E417" s="235"/>
      <c r="F417" s="235"/>
      <c r="G417" s="235"/>
      <c r="H417" s="236"/>
      <c r="I417" s="236"/>
      <c r="J417" s="236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  <c r="Y417" s="235"/>
      <c r="Z417" s="235"/>
      <c r="AA417" s="235"/>
    </row>
    <row r="418" spans="1:27" ht="12.75" customHeight="1" x14ac:dyDescent="0.25">
      <c r="A418" s="235"/>
      <c r="B418" s="235"/>
      <c r="C418" s="235"/>
      <c r="D418" s="235"/>
      <c r="E418" s="235"/>
      <c r="F418" s="235"/>
      <c r="G418" s="235"/>
      <c r="H418" s="236"/>
      <c r="I418" s="236"/>
      <c r="J418" s="236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  <c r="AA418" s="235"/>
    </row>
    <row r="419" spans="1:27" ht="12.75" customHeight="1" x14ac:dyDescent="0.25">
      <c r="A419" s="235"/>
      <c r="B419" s="235"/>
      <c r="C419" s="235"/>
      <c r="D419" s="235"/>
      <c r="E419" s="235"/>
      <c r="F419" s="235"/>
      <c r="G419" s="235"/>
      <c r="H419" s="236"/>
      <c r="I419" s="236"/>
      <c r="J419" s="236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  <c r="AA419" s="235"/>
    </row>
    <row r="420" spans="1:27" ht="12.75" customHeight="1" x14ac:dyDescent="0.25">
      <c r="A420" s="235"/>
      <c r="B420" s="235"/>
      <c r="C420" s="235"/>
      <c r="D420" s="235"/>
      <c r="E420" s="235"/>
      <c r="F420" s="235"/>
      <c r="G420" s="235"/>
      <c r="H420" s="236"/>
      <c r="I420" s="236"/>
      <c r="J420" s="236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  <c r="Y420" s="235"/>
      <c r="Z420" s="235"/>
      <c r="AA420" s="235"/>
    </row>
    <row r="421" spans="1:27" ht="12.75" customHeight="1" x14ac:dyDescent="0.25">
      <c r="A421" s="235"/>
      <c r="B421" s="235"/>
      <c r="C421" s="235"/>
      <c r="D421" s="235"/>
      <c r="E421" s="235"/>
      <c r="F421" s="235"/>
      <c r="G421" s="235"/>
      <c r="H421" s="236"/>
      <c r="I421" s="236"/>
      <c r="J421" s="236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  <c r="Y421" s="235"/>
      <c r="Z421" s="235"/>
      <c r="AA421" s="235"/>
    </row>
    <row r="422" spans="1:27" ht="12.75" customHeight="1" x14ac:dyDescent="0.25">
      <c r="A422" s="235"/>
      <c r="B422" s="235"/>
      <c r="C422" s="235"/>
      <c r="D422" s="235"/>
      <c r="E422" s="235"/>
      <c r="F422" s="235"/>
      <c r="G422" s="235"/>
      <c r="H422" s="236"/>
      <c r="I422" s="236"/>
      <c r="J422" s="236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  <c r="Y422" s="235"/>
      <c r="Z422" s="235"/>
      <c r="AA422" s="235"/>
    </row>
    <row r="423" spans="1:27" ht="12.75" customHeight="1" x14ac:dyDescent="0.25">
      <c r="A423" s="235"/>
      <c r="B423" s="235"/>
      <c r="C423" s="235"/>
      <c r="D423" s="235"/>
      <c r="E423" s="235"/>
      <c r="F423" s="235"/>
      <c r="G423" s="235"/>
      <c r="H423" s="236"/>
      <c r="I423" s="236"/>
      <c r="J423" s="236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  <c r="Y423" s="235"/>
      <c r="Z423" s="235"/>
      <c r="AA423" s="235"/>
    </row>
    <row r="424" spans="1:27" ht="12.75" customHeight="1" x14ac:dyDescent="0.25">
      <c r="A424" s="235"/>
      <c r="B424" s="235"/>
      <c r="C424" s="235"/>
      <c r="D424" s="235"/>
      <c r="E424" s="235"/>
      <c r="F424" s="235"/>
      <c r="G424" s="235"/>
      <c r="H424" s="236"/>
      <c r="I424" s="236"/>
      <c r="J424" s="236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  <c r="Y424" s="235"/>
      <c r="Z424" s="235"/>
      <c r="AA424" s="235"/>
    </row>
    <row r="425" spans="1:27" ht="12.75" customHeight="1" x14ac:dyDescent="0.25">
      <c r="A425" s="235"/>
      <c r="B425" s="235"/>
      <c r="C425" s="235"/>
      <c r="D425" s="235"/>
      <c r="E425" s="235"/>
      <c r="F425" s="235"/>
      <c r="G425" s="235"/>
      <c r="H425" s="236"/>
      <c r="I425" s="236"/>
      <c r="J425" s="236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  <c r="Y425" s="235"/>
      <c r="Z425" s="235"/>
      <c r="AA425" s="235"/>
    </row>
    <row r="426" spans="1:27" ht="12.75" customHeight="1" x14ac:dyDescent="0.25">
      <c r="A426" s="235"/>
      <c r="B426" s="235"/>
      <c r="C426" s="235"/>
      <c r="D426" s="235"/>
      <c r="E426" s="235"/>
      <c r="F426" s="235"/>
      <c r="G426" s="235"/>
      <c r="H426" s="236"/>
      <c r="I426" s="236"/>
      <c r="J426" s="236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5"/>
      <c r="Z426" s="235"/>
      <c r="AA426" s="235"/>
    </row>
    <row r="427" spans="1:27" ht="12.75" customHeight="1" x14ac:dyDescent="0.25">
      <c r="A427" s="235"/>
      <c r="B427" s="235"/>
      <c r="C427" s="235"/>
      <c r="D427" s="235"/>
      <c r="E427" s="235"/>
      <c r="F427" s="235"/>
      <c r="G427" s="235"/>
      <c r="H427" s="236"/>
      <c r="I427" s="236"/>
      <c r="J427" s="236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  <c r="Y427" s="235"/>
      <c r="Z427" s="235"/>
      <c r="AA427" s="235"/>
    </row>
    <row r="428" spans="1:27" ht="12.75" customHeight="1" x14ac:dyDescent="0.25">
      <c r="A428" s="235"/>
      <c r="B428" s="235"/>
      <c r="C428" s="235"/>
      <c r="D428" s="235"/>
      <c r="E428" s="235"/>
      <c r="F428" s="235"/>
      <c r="G428" s="235"/>
      <c r="H428" s="236"/>
      <c r="I428" s="236"/>
      <c r="J428" s="236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  <c r="Y428" s="235"/>
      <c r="Z428" s="235"/>
      <c r="AA428" s="235"/>
    </row>
    <row r="429" spans="1:27" ht="12.75" customHeight="1" x14ac:dyDescent="0.25">
      <c r="A429" s="235"/>
      <c r="B429" s="235"/>
      <c r="C429" s="235"/>
      <c r="D429" s="235"/>
      <c r="E429" s="235"/>
      <c r="F429" s="235"/>
      <c r="G429" s="235"/>
      <c r="H429" s="236"/>
      <c r="I429" s="236"/>
      <c r="J429" s="236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  <c r="Y429" s="235"/>
      <c r="Z429" s="235"/>
      <c r="AA429" s="235"/>
    </row>
    <row r="430" spans="1:27" ht="12.75" customHeight="1" x14ac:dyDescent="0.25">
      <c r="A430" s="235"/>
      <c r="B430" s="235"/>
      <c r="C430" s="235"/>
      <c r="D430" s="235"/>
      <c r="E430" s="235"/>
      <c r="F430" s="235"/>
      <c r="G430" s="235"/>
      <c r="H430" s="236"/>
      <c r="I430" s="236"/>
      <c r="J430" s="236"/>
      <c r="K430" s="235"/>
      <c r="L430" s="235"/>
      <c r="M430" s="235"/>
      <c r="N430" s="235"/>
      <c r="O430" s="235"/>
      <c r="P430" s="235"/>
      <c r="Q430" s="235"/>
      <c r="R430" s="235"/>
      <c r="S430" s="235"/>
      <c r="T430" s="235"/>
      <c r="U430" s="235"/>
      <c r="V430" s="235"/>
      <c r="W430" s="235"/>
      <c r="X430" s="235"/>
      <c r="Y430" s="235"/>
      <c r="Z430" s="235"/>
      <c r="AA430" s="235"/>
    </row>
    <row r="431" spans="1:27" ht="12.75" customHeight="1" x14ac:dyDescent="0.25">
      <c r="A431" s="235"/>
      <c r="B431" s="235"/>
      <c r="C431" s="235"/>
      <c r="D431" s="235"/>
      <c r="E431" s="235"/>
      <c r="F431" s="235"/>
      <c r="G431" s="235"/>
      <c r="H431" s="236"/>
      <c r="I431" s="236"/>
      <c r="J431" s="236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  <c r="Y431" s="235"/>
      <c r="Z431" s="235"/>
      <c r="AA431" s="235"/>
    </row>
    <row r="432" spans="1:27" ht="12.75" customHeight="1" x14ac:dyDescent="0.25">
      <c r="A432" s="235"/>
      <c r="B432" s="235"/>
      <c r="C432" s="235"/>
      <c r="D432" s="235"/>
      <c r="E432" s="235"/>
      <c r="F432" s="235"/>
      <c r="G432" s="235"/>
      <c r="H432" s="236"/>
      <c r="I432" s="236"/>
      <c r="J432" s="236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  <c r="Y432" s="235"/>
      <c r="Z432" s="235"/>
      <c r="AA432" s="235"/>
    </row>
    <row r="433" spans="1:27" ht="12.75" customHeight="1" x14ac:dyDescent="0.25">
      <c r="A433" s="235"/>
      <c r="B433" s="235"/>
      <c r="C433" s="235"/>
      <c r="D433" s="235"/>
      <c r="E433" s="235"/>
      <c r="F433" s="235"/>
      <c r="G433" s="235"/>
      <c r="H433" s="236"/>
      <c r="I433" s="236"/>
      <c r="J433" s="236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  <c r="Y433" s="235"/>
      <c r="Z433" s="235"/>
      <c r="AA433" s="235"/>
    </row>
    <row r="434" spans="1:27" ht="12.75" customHeight="1" x14ac:dyDescent="0.25">
      <c r="A434" s="235"/>
      <c r="B434" s="235"/>
      <c r="C434" s="235"/>
      <c r="D434" s="235"/>
      <c r="E434" s="235"/>
      <c r="F434" s="235"/>
      <c r="G434" s="235"/>
      <c r="H434" s="236"/>
      <c r="I434" s="236"/>
      <c r="J434" s="236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  <c r="Y434" s="235"/>
      <c r="Z434" s="235"/>
      <c r="AA434" s="235"/>
    </row>
    <row r="435" spans="1:27" ht="12.75" customHeight="1" x14ac:dyDescent="0.25">
      <c r="A435" s="235"/>
      <c r="B435" s="235"/>
      <c r="C435" s="235"/>
      <c r="D435" s="235"/>
      <c r="E435" s="235"/>
      <c r="F435" s="235"/>
      <c r="G435" s="235"/>
      <c r="H435" s="236"/>
      <c r="I435" s="236"/>
      <c r="J435" s="236"/>
      <c r="K435" s="235"/>
      <c r="L435" s="235"/>
      <c r="M435" s="235"/>
      <c r="N435" s="235"/>
      <c r="O435" s="235"/>
      <c r="P435" s="235"/>
      <c r="Q435" s="235"/>
      <c r="R435" s="235"/>
      <c r="S435" s="235"/>
      <c r="T435" s="235"/>
      <c r="U435" s="235"/>
      <c r="V435" s="235"/>
      <c r="W435" s="235"/>
      <c r="X435" s="235"/>
      <c r="Y435" s="235"/>
      <c r="Z435" s="235"/>
      <c r="AA435" s="235"/>
    </row>
    <row r="436" spans="1:27" ht="12.75" customHeight="1" x14ac:dyDescent="0.25">
      <c r="A436" s="235"/>
      <c r="B436" s="235"/>
      <c r="C436" s="235"/>
      <c r="D436" s="235"/>
      <c r="E436" s="235"/>
      <c r="F436" s="235"/>
      <c r="G436" s="235"/>
      <c r="H436" s="236"/>
      <c r="I436" s="236"/>
      <c r="J436" s="236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  <c r="Y436" s="235"/>
      <c r="Z436" s="235"/>
      <c r="AA436" s="235"/>
    </row>
    <row r="437" spans="1:27" ht="12.75" customHeight="1" x14ac:dyDescent="0.25">
      <c r="A437" s="235"/>
      <c r="B437" s="235"/>
      <c r="C437" s="235"/>
      <c r="D437" s="235"/>
      <c r="E437" s="235"/>
      <c r="F437" s="235"/>
      <c r="G437" s="235"/>
      <c r="H437" s="236"/>
      <c r="I437" s="236"/>
      <c r="J437" s="236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  <c r="Y437" s="235"/>
      <c r="Z437" s="235"/>
      <c r="AA437" s="235"/>
    </row>
    <row r="438" spans="1:27" ht="12.75" customHeight="1" x14ac:dyDescent="0.25">
      <c r="A438" s="235"/>
      <c r="B438" s="235"/>
      <c r="C438" s="235"/>
      <c r="D438" s="235"/>
      <c r="E438" s="235"/>
      <c r="F438" s="235"/>
      <c r="G438" s="235"/>
      <c r="H438" s="236"/>
      <c r="I438" s="236"/>
      <c r="J438" s="236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  <c r="Y438" s="235"/>
      <c r="Z438" s="235"/>
      <c r="AA438" s="235"/>
    </row>
    <row r="439" spans="1:27" ht="12.75" customHeight="1" x14ac:dyDescent="0.25">
      <c r="A439" s="235"/>
      <c r="B439" s="235"/>
      <c r="C439" s="235"/>
      <c r="D439" s="235"/>
      <c r="E439" s="235"/>
      <c r="F439" s="235"/>
      <c r="G439" s="235"/>
      <c r="H439" s="236"/>
      <c r="I439" s="236"/>
      <c r="J439" s="236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  <c r="Y439" s="235"/>
      <c r="Z439" s="235"/>
      <c r="AA439" s="235"/>
    </row>
    <row r="440" spans="1:27" ht="12.75" customHeight="1" x14ac:dyDescent="0.25">
      <c r="A440" s="235"/>
      <c r="B440" s="235"/>
      <c r="C440" s="235"/>
      <c r="D440" s="235"/>
      <c r="E440" s="235"/>
      <c r="F440" s="235"/>
      <c r="G440" s="235"/>
      <c r="H440" s="236"/>
      <c r="I440" s="236"/>
      <c r="J440" s="236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  <c r="Y440" s="235"/>
      <c r="Z440" s="235"/>
      <c r="AA440" s="235"/>
    </row>
    <row r="441" spans="1:27" ht="12.75" customHeight="1" x14ac:dyDescent="0.25">
      <c r="A441" s="235"/>
      <c r="B441" s="235"/>
      <c r="C441" s="235"/>
      <c r="D441" s="235"/>
      <c r="E441" s="235"/>
      <c r="F441" s="235"/>
      <c r="G441" s="235"/>
      <c r="H441" s="236"/>
      <c r="I441" s="236"/>
      <c r="J441" s="236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  <c r="AA441" s="235"/>
    </row>
    <row r="442" spans="1:27" ht="12.75" customHeight="1" x14ac:dyDescent="0.25">
      <c r="A442" s="235"/>
      <c r="B442" s="235"/>
      <c r="C442" s="235"/>
      <c r="D442" s="235"/>
      <c r="E442" s="235"/>
      <c r="F442" s="235"/>
      <c r="G442" s="235"/>
      <c r="H442" s="236"/>
      <c r="I442" s="236"/>
      <c r="J442" s="236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  <c r="Y442" s="235"/>
      <c r="Z442" s="235"/>
      <c r="AA442" s="235"/>
    </row>
    <row r="443" spans="1:27" ht="12.75" customHeight="1" x14ac:dyDescent="0.25">
      <c r="A443" s="235"/>
      <c r="B443" s="235"/>
      <c r="C443" s="235"/>
      <c r="D443" s="235"/>
      <c r="E443" s="235"/>
      <c r="F443" s="235"/>
      <c r="G443" s="235"/>
      <c r="H443" s="236"/>
      <c r="I443" s="236"/>
      <c r="J443" s="236"/>
      <c r="K443" s="235"/>
      <c r="L443" s="235"/>
      <c r="M443" s="235"/>
      <c r="N443" s="235"/>
      <c r="O443" s="235"/>
      <c r="P443" s="235"/>
      <c r="Q443" s="235"/>
      <c r="R443" s="235"/>
      <c r="S443" s="235"/>
      <c r="T443" s="235"/>
      <c r="U443" s="235"/>
      <c r="V443" s="235"/>
      <c r="W443" s="235"/>
      <c r="X443" s="235"/>
      <c r="Y443" s="235"/>
      <c r="Z443" s="235"/>
      <c r="AA443" s="235"/>
    </row>
    <row r="444" spans="1:27" ht="12.75" customHeight="1" x14ac:dyDescent="0.25">
      <c r="A444" s="235"/>
      <c r="B444" s="235"/>
      <c r="C444" s="235"/>
      <c r="D444" s="235"/>
      <c r="E444" s="235"/>
      <c r="F444" s="235"/>
      <c r="G444" s="235"/>
      <c r="H444" s="236"/>
      <c r="I444" s="236"/>
      <c r="J444" s="236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  <c r="AA444" s="235"/>
    </row>
    <row r="445" spans="1:27" ht="12.75" customHeight="1" x14ac:dyDescent="0.25">
      <c r="A445" s="235"/>
      <c r="B445" s="235"/>
      <c r="C445" s="235"/>
      <c r="D445" s="235"/>
      <c r="E445" s="235"/>
      <c r="F445" s="235"/>
      <c r="G445" s="235"/>
      <c r="H445" s="236"/>
      <c r="I445" s="236"/>
      <c r="J445" s="236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  <c r="Y445" s="235"/>
      <c r="Z445" s="235"/>
      <c r="AA445" s="235"/>
    </row>
    <row r="446" spans="1:27" ht="12.75" customHeight="1" x14ac:dyDescent="0.25">
      <c r="A446" s="235"/>
      <c r="B446" s="235"/>
      <c r="C446" s="235"/>
      <c r="D446" s="235"/>
      <c r="E446" s="235"/>
      <c r="F446" s="235"/>
      <c r="G446" s="235"/>
      <c r="H446" s="236"/>
      <c r="I446" s="236"/>
      <c r="J446" s="236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  <c r="Y446" s="235"/>
      <c r="Z446" s="235"/>
      <c r="AA446" s="235"/>
    </row>
    <row r="447" spans="1:27" ht="12.75" customHeight="1" x14ac:dyDescent="0.25">
      <c r="A447" s="235"/>
      <c r="B447" s="235"/>
      <c r="C447" s="235"/>
      <c r="D447" s="235"/>
      <c r="E447" s="235"/>
      <c r="F447" s="235"/>
      <c r="G447" s="235"/>
      <c r="H447" s="236"/>
      <c r="I447" s="236"/>
      <c r="J447" s="236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  <c r="Y447" s="235"/>
      <c r="Z447" s="235"/>
      <c r="AA447" s="235"/>
    </row>
    <row r="448" spans="1:27" ht="12.75" customHeight="1" x14ac:dyDescent="0.25">
      <c r="A448" s="235"/>
      <c r="B448" s="235"/>
      <c r="C448" s="235"/>
      <c r="D448" s="235"/>
      <c r="E448" s="235"/>
      <c r="F448" s="235"/>
      <c r="G448" s="235"/>
      <c r="H448" s="236"/>
      <c r="I448" s="236"/>
      <c r="J448" s="236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  <c r="Y448" s="235"/>
      <c r="Z448" s="235"/>
      <c r="AA448" s="235"/>
    </row>
    <row r="449" spans="1:27" ht="12.75" customHeight="1" x14ac:dyDescent="0.25">
      <c r="A449" s="235"/>
      <c r="B449" s="235"/>
      <c r="C449" s="235"/>
      <c r="D449" s="235"/>
      <c r="E449" s="235"/>
      <c r="F449" s="235"/>
      <c r="G449" s="235"/>
      <c r="H449" s="236"/>
      <c r="I449" s="236"/>
      <c r="J449" s="236"/>
      <c r="K449" s="235"/>
      <c r="L449" s="235"/>
      <c r="M449" s="235"/>
      <c r="N449" s="235"/>
      <c r="O449" s="235"/>
      <c r="P449" s="235"/>
      <c r="Q449" s="235"/>
      <c r="R449" s="235"/>
      <c r="S449" s="235"/>
      <c r="T449" s="235"/>
      <c r="U449" s="235"/>
      <c r="V449" s="235"/>
      <c r="W449" s="235"/>
      <c r="X449" s="235"/>
      <c r="Y449" s="235"/>
      <c r="Z449" s="235"/>
      <c r="AA449" s="235"/>
    </row>
    <row r="450" spans="1:27" ht="12.75" customHeight="1" x14ac:dyDescent="0.25">
      <c r="A450" s="235"/>
      <c r="B450" s="235"/>
      <c r="C450" s="235"/>
      <c r="D450" s="235"/>
      <c r="E450" s="235"/>
      <c r="F450" s="235"/>
      <c r="G450" s="235"/>
      <c r="H450" s="236"/>
      <c r="I450" s="236"/>
      <c r="J450" s="236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  <c r="Y450" s="235"/>
      <c r="Z450" s="235"/>
      <c r="AA450" s="235"/>
    </row>
    <row r="451" spans="1:27" ht="12.75" customHeight="1" x14ac:dyDescent="0.25">
      <c r="A451" s="235"/>
      <c r="B451" s="235"/>
      <c r="C451" s="235"/>
      <c r="D451" s="235"/>
      <c r="E451" s="235"/>
      <c r="F451" s="235"/>
      <c r="G451" s="235"/>
      <c r="H451" s="236"/>
      <c r="I451" s="236"/>
      <c r="J451" s="236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  <c r="Y451" s="235"/>
      <c r="Z451" s="235"/>
      <c r="AA451" s="235"/>
    </row>
    <row r="452" spans="1:27" ht="12.75" customHeight="1" x14ac:dyDescent="0.25">
      <c r="A452" s="235"/>
      <c r="B452" s="235"/>
      <c r="C452" s="235"/>
      <c r="D452" s="235"/>
      <c r="E452" s="235"/>
      <c r="F452" s="235"/>
      <c r="G452" s="235"/>
      <c r="H452" s="236"/>
      <c r="I452" s="236"/>
      <c r="J452" s="236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  <c r="Y452" s="235"/>
      <c r="Z452" s="235"/>
      <c r="AA452" s="235"/>
    </row>
    <row r="453" spans="1:27" ht="12.75" customHeight="1" x14ac:dyDescent="0.25">
      <c r="A453" s="235"/>
      <c r="B453" s="235"/>
      <c r="C453" s="235"/>
      <c r="D453" s="235"/>
      <c r="E453" s="235"/>
      <c r="F453" s="235"/>
      <c r="G453" s="235"/>
      <c r="H453" s="236"/>
      <c r="I453" s="236"/>
      <c r="J453" s="236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  <c r="Y453" s="235"/>
      <c r="Z453" s="235"/>
      <c r="AA453" s="235"/>
    </row>
    <row r="454" spans="1:27" ht="12.75" customHeight="1" x14ac:dyDescent="0.25">
      <c r="A454" s="235"/>
      <c r="B454" s="235"/>
      <c r="C454" s="235"/>
      <c r="D454" s="235"/>
      <c r="E454" s="235"/>
      <c r="F454" s="235"/>
      <c r="G454" s="235"/>
      <c r="H454" s="236"/>
      <c r="I454" s="236"/>
      <c r="J454" s="236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  <c r="Y454" s="235"/>
      <c r="Z454" s="235"/>
      <c r="AA454" s="235"/>
    </row>
    <row r="455" spans="1:27" ht="12.75" customHeight="1" x14ac:dyDescent="0.25">
      <c r="A455" s="235"/>
      <c r="B455" s="235"/>
      <c r="C455" s="235"/>
      <c r="D455" s="235"/>
      <c r="E455" s="235"/>
      <c r="F455" s="235"/>
      <c r="G455" s="235"/>
      <c r="H455" s="236"/>
      <c r="I455" s="236"/>
      <c r="J455" s="236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  <c r="Y455" s="235"/>
      <c r="Z455" s="235"/>
      <c r="AA455" s="235"/>
    </row>
    <row r="456" spans="1:27" ht="12.75" customHeight="1" x14ac:dyDescent="0.25">
      <c r="A456" s="235"/>
      <c r="B456" s="235"/>
      <c r="C456" s="235"/>
      <c r="D456" s="235"/>
      <c r="E456" s="235"/>
      <c r="F456" s="235"/>
      <c r="G456" s="235"/>
      <c r="H456" s="236"/>
      <c r="I456" s="236"/>
      <c r="J456" s="236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  <c r="Y456" s="235"/>
      <c r="Z456" s="235"/>
      <c r="AA456" s="235"/>
    </row>
    <row r="457" spans="1:27" ht="12.75" customHeight="1" x14ac:dyDescent="0.25">
      <c r="A457" s="235"/>
      <c r="B457" s="235"/>
      <c r="C457" s="235"/>
      <c r="D457" s="235"/>
      <c r="E457" s="235"/>
      <c r="F457" s="235"/>
      <c r="G457" s="235"/>
      <c r="H457" s="236"/>
      <c r="I457" s="236"/>
      <c r="J457" s="236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  <c r="Y457" s="235"/>
      <c r="Z457" s="235"/>
      <c r="AA457" s="235"/>
    </row>
    <row r="458" spans="1:27" ht="12.75" customHeight="1" x14ac:dyDescent="0.25">
      <c r="A458" s="235"/>
      <c r="B458" s="235"/>
      <c r="C458" s="235"/>
      <c r="D458" s="235"/>
      <c r="E458" s="235"/>
      <c r="F458" s="235"/>
      <c r="G458" s="235"/>
      <c r="H458" s="236"/>
      <c r="I458" s="236"/>
      <c r="J458" s="236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  <c r="Y458" s="235"/>
      <c r="Z458" s="235"/>
      <c r="AA458" s="235"/>
    </row>
    <row r="459" spans="1:27" ht="12.75" customHeight="1" x14ac:dyDescent="0.25">
      <c r="A459" s="235"/>
      <c r="B459" s="235"/>
      <c r="C459" s="235"/>
      <c r="D459" s="235"/>
      <c r="E459" s="235"/>
      <c r="F459" s="235"/>
      <c r="G459" s="235"/>
      <c r="H459" s="236"/>
      <c r="I459" s="236"/>
      <c r="J459" s="236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  <c r="Y459" s="235"/>
      <c r="Z459" s="235"/>
      <c r="AA459" s="235"/>
    </row>
    <row r="460" spans="1:27" ht="12.75" customHeight="1" x14ac:dyDescent="0.25">
      <c r="A460" s="235"/>
      <c r="B460" s="235"/>
      <c r="C460" s="235"/>
      <c r="D460" s="235"/>
      <c r="E460" s="235"/>
      <c r="F460" s="235"/>
      <c r="G460" s="235"/>
      <c r="H460" s="236"/>
      <c r="I460" s="236"/>
      <c r="J460" s="236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  <c r="Y460" s="235"/>
      <c r="Z460" s="235"/>
      <c r="AA460" s="235"/>
    </row>
    <row r="461" spans="1:27" ht="12.75" customHeight="1" x14ac:dyDescent="0.25">
      <c r="A461" s="235"/>
      <c r="B461" s="235"/>
      <c r="C461" s="235"/>
      <c r="D461" s="235"/>
      <c r="E461" s="235"/>
      <c r="F461" s="235"/>
      <c r="G461" s="235"/>
      <c r="H461" s="236"/>
      <c r="I461" s="236"/>
      <c r="J461" s="236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  <c r="Y461" s="235"/>
      <c r="Z461" s="235"/>
      <c r="AA461" s="235"/>
    </row>
    <row r="462" spans="1:27" ht="12.75" customHeight="1" x14ac:dyDescent="0.25">
      <c r="A462" s="235"/>
      <c r="B462" s="235"/>
      <c r="C462" s="235"/>
      <c r="D462" s="235"/>
      <c r="E462" s="235"/>
      <c r="F462" s="235"/>
      <c r="G462" s="235"/>
      <c r="H462" s="236"/>
      <c r="I462" s="236"/>
      <c r="J462" s="236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  <c r="Y462" s="235"/>
      <c r="Z462" s="235"/>
      <c r="AA462" s="235"/>
    </row>
    <row r="463" spans="1:27" ht="12.75" customHeight="1" x14ac:dyDescent="0.25">
      <c r="A463" s="235"/>
      <c r="B463" s="235"/>
      <c r="C463" s="235"/>
      <c r="D463" s="235"/>
      <c r="E463" s="235"/>
      <c r="F463" s="235"/>
      <c r="G463" s="235"/>
      <c r="H463" s="236"/>
      <c r="I463" s="236"/>
      <c r="J463" s="236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  <c r="Z463" s="235"/>
      <c r="AA463" s="235"/>
    </row>
    <row r="464" spans="1:27" ht="12.75" customHeight="1" x14ac:dyDescent="0.25">
      <c r="A464" s="235"/>
      <c r="B464" s="235"/>
      <c r="C464" s="235"/>
      <c r="D464" s="235"/>
      <c r="E464" s="235"/>
      <c r="F464" s="235"/>
      <c r="G464" s="235"/>
      <c r="H464" s="236"/>
      <c r="I464" s="236"/>
      <c r="J464" s="236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  <c r="Y464" s="235"/>
      <c r="Z464" s="235"/>
      <c r="AA464" s="235"/>
    </row>
    <row r="465" spans="1:27" ht="12.75" customHeight="1" x14ac:dyDescent="0.25">
      <c r="A465" s="235"/>
      <c r="B465" s="235"/>
      <c r="C465" s="235"/>
      <c r="D465" s="235"/>
      <c r="E465" s="235"/>
      <c r="F465" s="235"/>
      <c r="G465" s="235"/>
      <c r="H465" s="236"/>
      <c r="I465" s="236"/>
      <c r="J465" s="236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  <c r="Y465" s="235"/>
      <c r="Z465" s="235"/>
      <c r="AA465" s="235"/>
    </row>
    <row r="466" spans="1:27" ht="12.75" customHeight="1" x14ac:dyDescent="0.25">
      <c r="A466" s="235"/>
      <c r="B466" s="235"/>
      <c r="C466" s="235"/>
      <c r="D466" s="235"/>
      <c r="E466" s="235"/>
      <c r="F466" s="235"/>
      <c r="G466" s="235"/>
      <c r="H466" s="236"/>
      <c r="I466" s="236"/>
      <c r="J466" s="236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  <c r="Y466" s="235"/>
      <c r="Z466" s="235"/>
      <c r="AA466" s="235"/>
    </row>
    <row r="467" spans="1:27" ht="12.75" customHeight="1" x14ac:dyDescent="0.25">
      <c r="A467" s="235"/>
      <c r="B467" s="235"/>
      <c r="C467" s="235"/>
      <c r="D467" s="235"/>
      <c r="E467" s="235"/>
      <c r="F467" s="235"/>
      <c r="G467" s="235"/>
      <c r="H467" s="236"/>
      <c r="I467" s="236"/>
      <c r="J467" s="236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  <c r="Y467" s="235"/>
      <c r="Z467" s="235"/>
      <c r="AA467" s="235"/>
    </row>
    <row r="468" spans="1:27" ht="12.75" customHeight="1" x14ac:dyDescent="0.25">
      <c r="A468" s="235"/>
      <c r="B468" s="235"/>
      <c r="C468" s="235"/>
      <c r="D468" s="235"/>
      <c r="E468" s="235"/>
      <c r="F468" s="235"/>
      <c r="G468" s="235"/>
      <c r="H468" s="236"/>
      <c r="I468" s="236"/>
      <c r="J468" s="236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  <c r="Y468" s="235"/>
      <c r="Z468" s="235"/>
      <c r="AA468" s="235"/>
    </row>
    <row r="469" spans="1:27" ht="12.75" customHeight="1" x14ac:dyDescent="0.25">
      <c r="A469" s="235"/>
      <c r="B469" s="235"/>
      <c r="C469" s="235"/>
      <c r="D469" s="235"/>
      <c r="E469" s="235"/>
      <c r="F469" s="235"/>
      <c r="G469" s="235"/>
      <c r="H469" s="236"/>
      <c r="I469" s="236"/>
      <c r="J469" s="236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  <c r="Y469" s="235"/>
      <c r="Z469" s="235"/>
      <c r="AA469" s="235"/>
    </row>
    <row r="470" spans="1:27" ht="12.75" customHeight="1" x14ac:dyDescent="0.25">
      <c r="A470" s="235"/>
      <c r="B470" s="235"/>
      <c r="C470" s="235"/>
      <c r="D470" s="235"/>
      <c r="E470" s="235"/>
      <c r="F470" s="235"/>
      <c r="G470" s="235"/>
      <c r="H470" s="236"/>
      <c r="I470" s="236"/>
      <c r="J470" s="236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  <c r="Y470" s="235"/>
      <c r="Z470" s="235"/>
      <c r="AA470" s="235"/>
    </row>
    <row r="471" spans="1:27" ht="12.75" customHeight="1" x14ac:dyDescent="0.25">
      <c r="A471" s="235"/>
      <c r="B471" s="235"/>
      <c r="C471" s="235"/>
      <c r="D471" s="235"/>
      <c r="E471" s="235"/>
      <c r="F471" s="235"/>
      <c r="G471" s="235"/>
      <c r="H471" s="236"/>
      <c r="I471" s="236"/>
      <c r="J471" s="236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  <c r="Y471" s="235"/>
      <c r="Z471" s="235"/>
      <c r="AA471" s="235"/>
    </row>
    <row r="472" spans="1:27" ht="12.75" customHeight="1" x14ac:dyDescent="0.25">
      <c r="A472" s="235"/>
      <c r="B472" s="235"/>
      <c r="C472" s="235"/>
      <c r="D472" s="235"/>
      <c r="E472" s="235"/>
      <c r="F472" s="235"/>
      <c r="G472" s="235"/>
      <c r="H472" s="236"/>
      <c r="I472" s="236"/>
      <c r="J472" s="236"/>
      <c r="K472" s="235"/>
      <c r="L472" s="235"/>
      <c r="M472" s="235"/>
      <c r="N472" s="235"/>
      <c r="O472" s="235"/>
      <c r="P472" s="235"/>
      <c r="Q472" s="235"/>
      <c r="R472" s="235"/>
      <c r="S472" s="235"/>
      <c r="T472" s="235"/>
      <c r="U472" s="235"/>
      <c r="V472" s="235"/>
      <c r="W472" s="235"/>
      <c r="X472" s="235"/>
      <c r="Y472" s="235"/>
      <c r="Z472" s="235"/>
      <c r="AA472" s="235"/>
    </row>
    <row r="473" spans="1:27" ht="12.75" customHeight="1" x14ac:dyDescent="0.25">
      <c r="A473" s="235"/>
      <c r="B473" s="235"/>
      <c r="C473" s="235"/>
      <c r="D473" s="235"/>
      <c r="E473" s="235"/>
      <c r="F473" s="235"/>
      <c r="G473" s="235"/>
      <c r="H473" s="236"/>
      <c r="I473" s="236"/>
      <c r="J473" s="236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  <c r="Y473" s="235"/>
      <c r="Z473" s="235"/>
      <c r="AA473" s="235"/>
    </row>
    <row r="474" spans="1:27" ht="12.75" customHeight="1" x14ac:dyDescent="0.25">
      <c r="A474" s="235"/>
      <c r="B474" s="235"/>
      <c r="C474" s="235"/>
      <c r="D474" s="235"/>
      <c r="E474" s="235"/>
      <c r="F474" s="235"/>
      <c r="G474" s="235"/>
      <c r="H474" s="236"/>
      <c r="I474" s="236"/>
      <c r="J474" s="236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  <c r="Y474" s="235"/>
      <c r="Z474" s="235"/>
      <c r="AA474" s="235"/>
    </row>
    <row r="475" spans="1:27" ht="12.75" customHeight="1" x14ac:dyDescent="0.25">
      <c r="A475" s="235"/>
      <c r="B475" s="235"/>
      <c r="C475" s="235"/>
      <c r="D475" s="235"/>
      <c r="E475" s="235"/>
      <c r="F475" s="235"/>
      <c r="G475" s="235"/>
      <c r="H475" s="236"/>
      <c r="I475" s="236"/>
      <c r="J475" s="236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  <c r="Y475" s="235"/>
      <c r="Z475" s="235"/>
      <c r="AA475" s="235"/>
    </row>
    <row r="476" spans="1:27" ht="12.75" customHeight="1" x14ac:dyDescent="0.25">
      <c r="A476" s="235"/>
      <c r="B476" s="235"/>
      <c r="C476" s="235"/>
      <c r="D476" s="235"/>
      <c r="E476" s="235"/>
      <c r="F476" s="235"/>
      <c r="G476" s="235"/>
      <c r="H476" s="236"/>
      <c r="I476" s="236"/>
      <c r="J476" s="236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/>
      <c r="Z476" s="235"/>
      <c r="AA476" s="235"/>
    </row>
    <row r="477" spans="1:27" ht="12.75" customHeight="1" x14ac:dyDescent="0.25">
      <c r="A477" s="235"/>
      <c r="B477" s="235"/>
      <c r="C477" s="235"/>
      <c r="D477" s="235"/>
      <c r="E477" s="235"/>
      <c r="F477" s="235"/>
      <c r="G477" s="235"/>
      <c r="H477" s="236"/>
      <c r="I477" s="236"/>
      <c r="J477" s="236"/>
      <c r="K477" s="235"/>
      <c r="L477" s="235"/>
      <c r="M477" s="235"/>
      <c r="N477" s="235"/>
      <c r="O477" s="235"/>
      <c r="P477" s="235"/>
      <c r="Q477" s="235"/>
      <c r="R477" s="235"/>
      <c r="S477" s="235"/>
      <c r="T477" s="235"/>
      <c r="U477" s="235"/>
      <c r="V477" s="235"/>
      <c r="W477" s="235"/>
      <c r="X477" s="235"/>
      <c r="Y477" s="235"/>
      <c r="Z477" s="235"/>
      <c r="AA477" s="235"/>
    </row>
    <row r="478" spans="1:27" ht="12.75" customHeight="1" x14ac:dyDescent="0.25">
      <c r="A478" s="235"/>
      <c r="B478" s="235"/>
      <c r="C478" s="235"/>
      <c r="D478" s="235"/>
      <c r="E478" s="235"/>
      <c r="F478" s="235"/>
      <c r="G478" s="235"/>
      <c r="H478" s="236"/>
      <c r="I478" s="236"/>
      <c r="J478" s="236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  <c r="Y478" s="235"/>
      <c r="Z478" s="235"/>
      <c r="AA478" s="235"/>
    </row>
    <row r="479" spans="1:27" ht="12.75" customHeight="1" x14ac:dyDescent="0.25">
      <c r="A479" s="235"/>
      <c r="B479" s="235"/>
      <c r="C479" s="235"/>
      <c r="D479" s="235"/>
      <c r="E479" s="235"/>
      <c r="F479" s="235"/>
      <c r="G479" s="235"/>
      <c r="H479" s="236"/>
      <c r="I479" s="236"/>
      <c r="J479" s="236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  <c r="Y479" s="235"/>
      <c r="Z479" s="235"/>
      <c r="AA479" s="235"/>
    </row>
    <row r="480" spans="1:27" ht="12.75" customHeight="1" x14ac:dyDescent="0.25">
      <c r="A480" s="235"/>
      <c r="B480" s="235"/>
      <c r="C480" s="235"/>
      <c r="D480" s="235"/>
      <c r="E480" s="235"/>
      <c r="F480" s="235"/>
      <c r="G480" s="235"/>
      <c r="H480" s="236"/>
      <c r="I480" s="236"/>
      <c r="J480" s="236"/>
      <c r="K480" s="235"/>
      <c r="L480" s="235"/>
      <c r="M480" s="235"/>
      <c r="N480" s="235"/>
      <c r="O480" s="235"/>
      <c r="P480" s="235"/>
      <c r="Q480" s="235"/>
      <c r="R480" s="235"/>
      <c r="S480" s="235"/>
      <c r="T480" s="235"/>
      <c r="U480" s="235"/>
      <c r="V480" s="235"/>
      <c r="W480" s="235"/>
      <c r="X480" s="235"/>
      <c r="Y480" s="235"/>
      <c r="Z480" s="235"/>
      <c r="AA480" s="235"/>
    </row>
    <row r="481" spans="1:27" ht="12.75" customHeight="1" x14ac:dyDescent="0.25">
      <c r="A481" s="235"/>
      <c r="B481" s="235"/>
      <c r="C481" s="235"/>
      <c r="D481" s="235"/>
      <c r="E481" s="235"/>
      <c r="F481" s="235"/>
      <c r="G481" s="235"/>
      <c r="H481" s="236"/>
      <c r="I481" s="236"/>
      <c r="J481" s="236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  <c r="Y481" s="235"/>
      <c r="Z481" s="235"/>
      <c r="AA481" s="235"/>
    </row>
    <row r="482" spans="1:27" ht="12.75" customHeight="1" x14ac:dyDescent="0.25">
      <c r="A482" s="235"/>
      <c r="B482" s="235"/>
      <c r="C482" s="235"/>
      <c r="D482" s="235"/>
      <c r="E482" s="235"/>
      <c r="F482" s="235"/>
      <c r="G482" s="235"/>
      <c r="H482" s="236"/>
      <c r="I482" s="236"/>
      <c r="J482" s="236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  <c r="Y482" s="235"/>
      <c r="Z482" s="235"/>
      <c r="AA482" s="235"/>
    </row>
    <row r="483" spans="1:27" ht="12.75" customHeight="1" x14ac:dyDescent="0.25">
      <c r="A483" s="235"/>
      <c r="B483" s="235"/>
      <c r="C483" s="235"/>
      <c r="D483" s="235"/>
      <c r="E483" s="235"/>
      <c r="F483" s="235"/>
      <c r="G483" s="235"/>
      <c r="H483" s="236"/>
      <c r="I483" s="236"/>
      <c r="J483" s="236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  <c r="Y483" s="235"/>
      <c r="Z483" s="235"/>
      <c r="AA483" s="235"/>
    </row>
    <row r="484" spans="1:27" ht="12.75" customHeight="1" x14ac:dyDescent="0.25">
      <c r="A484" s="235"/>
      <c r="B484" s="235"/>
      <c r="C484" s="235"/>
      <c r="D484" s="235"/>
      <c r="E484" s="235"/>
      <c r="F484" s="235"/>
      <c r="G484" s="235"/>
      <c r="H484" s="236"/>
      <c r="I484" s="236"/>
      <c r="J484" s="236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  <c r="Y484" s="235"/>
      <c r="Z484" s="235"/>
      <c r="AA484" s="235"/>
    </row>
    <row r="485" spans="1:27" ht="12.75" customHeight="1" x14ac:dyDescent="0.25">
      <c r="A485" s="235"/>
      <c r="B485" s="235"/>
      <c r="C485" s="235"/>
      <c r="D485" s="235"/>
      <c r="E485" s="235"/>
      <c r="F485" s="235"/>
      <c r="G485" s="235"/>
      <c r="H485" s="236"/>
      <c r="I485" s="236"/>
      <c r="J485" s="236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  <c r="Y485" s="235"/>
      <c r="Z485" s="235"/>
      <c r="AA485" s="235"/>
    </row>
    <row r="486" spans="1:27" ht="12.75" customHeight="1" x14ac:dyDescent="0.25">
      <c r="A486" s="235"/>
      <c r="B486" s="235"/>
      <c r="C486" s="235"/>
      <c r="D486" s="235"/>
      <c r="E486" s="235"/>
      <c r="F486" s="235"/>
      <c r="G486" s="235"/>
      <c r="H486" s="236"/>
      <c r="I486" s="236"/>
      <c r="J486" s="236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  <c r="Y486" s="235"/>
      <c r="Z486" s="235"/>
      <c r="AA486" s="235"/>
    </row>
    <row r="487" spans="1:27" ht="12.75" customHeight="1" x14ac:dyDescent="0.25">
      <c r="A487" s="235"/>
      <c r="B487" s="235"/>
      <c r="C487" s="235"/>
      <c r="D487" s="235"/>
      <c r="E487" s="235"/>
      <c r="F487" s="235"/>
      <c r="G487" s="235"/>
      <c r="H487" s="236"/>
      <c r="I487" s="236"/>
      <c r="J487" s="236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  <c r="Y487" s="235"/>
      <c r="Z487" s="235"/>
      <c r="AA487" s="235"/>
    </row>
    <row r="488" spans="1:27" ht="12.75" customHeight="1" x14ac:dyDescent="0.25">
      <c r="A488" s="235"/>
      <c r="B488" s="235"/>
      <c r="C488" s="235"/>
      <c r="D488" s="235"/>
      <c r="E488" s="235"/>
      <c r="F488" s="235"/>
      <c r="G488" s="235"/>
      <c r="H488" s="236"/>
      <c r="I488" s="236"/>
      <c r="J488" s="236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  <c r="Y488" s="235"/>
      <c r="Z488" s="235"/>
      <c r="AA488" s="235"/>
    </row>
    <row r="489" spans="1:27" ht="12.75" customHeight="1" x14ac:dyDescent="0.25">
      <c r="A489" s="235"/>
      <c r="B489" s="235"/>
      <c r="C489" s="235"/>
      <c r="D489" s="235"/>
      <c r="E489" s="235"/>
      <c r="F489" s="235"/>
      <c r="G489" s="235"/>
      <c r="H489" s="236"/>
      <c r="I489" s="236"/>
      <c r="J489" s="236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  <c r="Y489" s="235"/>
      <c r="Z489" s="235"/>
      <c r="AA489" s="235"/>
    </row>
    <row r="490" spans="1:27" ht="12.75" customHeight="1" x14ac:dyDescent="0.25">
      <c r="A490" s="235"/>
      <c r="B490" s="235"/>
      <c r="C490" s="235"/>
      <c r="D490" s="235"/>
      <c r="E490" s="235"/>
      <c r="F490" s="235"/>
      <c r="G490" s="235"/>
      <c r="H490" s="236"/>
      <c r="I490" s="236"/>
      <c r="J490" s="236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  <c r="Y490" s="235"/>
      <c r="Z490" s="235"/>
      <c r="AA490" s="235"/>
    </row>
    <row r="491" spans="1:27" ht="12.75" customHeight="1" x14ac:dyDescent="0.25">
      <c r="A491" s="235"/>
      <c r="B491" s="235"/>
      <c r="C491" s="235"/>
      <c r="D491" s="235"/>
      <c r="E491" s="235"/>
      <c r="F491" s="235"/>
      <c r="G491" s="235"/>
      <c r="H491" s="236"/>
      <c r="I491" s="236"/>
      <c r="J491" s="236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  <c r="Y491" s="235"/>
      <c r="Z491" s="235"/>
      <c r="AA491" s="235"/>
    </row>
    <row r="492" spans="1:27" ht="12.75" customHeight="1" x14ac:dyDescent="0.25">
      <c r="A492" s="235"/>
      <c r="B492" s="235"/>
      <c r="C492" s="235"/>
      <c r="D492" s="235"/>
      <c r="E492" s="235"/>
      <c r="F492" s="235"/>
      <c r="G492" s="235"/>
      <c r="H492" s="236"/>
      <c r="I492" s="236"/>
      <c r="J492" s="236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  <c r="Y492" s="235"/>
      <c r="Z492" s="235"/>
      <c r="AA492" s="235"/>
    </row>
    <row r="493" spans="1:27" ht="12.75" customHeight="1" x14ac:dyDescent="0.25">
      <c r="A493" s="235"/>
      <c r="B493" s="235"/>
      <c r="C493" s="235"/>
      <c r="D493" s="235"/>
      <c r="E493" s="235"/>
      <c r="F493" s="235"/>
      <c r="G493" s="235"/>
      <c r="H493" s="236"/>
      <c r="I493" s="236"/>
      <c r="J493" s="236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  <c r="Y493" s="235"/>
      <c r="Z493" s="235"/>
      <c r="AA493" s="235"/>
    </row>
    <row r="494" spans="1:27" ht="12.75" customHeight="1" x14ac:dyDescent="0.25">
      <c r="A494" s="235"/>
      <c r="B494" s="235"/>
      <c r="C494" s="235"/>
      <c r="D494" s="235"/>
      <c r="E494" s="235"/>
      <c r="F494" s="235"/>
      <c r="G494" s="235"/>
      <c r="H494" s="236"/>
      <c r="I494" s="236"/>
      <c r="J494" s="236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  <c r="Y494" s="235"/>
      <c r="Z494" s="235"/>
      <c r="AA494" s="235"/>
    </row>
    <row r="495" spans="1:27" ht="12.75" customHeight="1" x14ac:dyDescent="0.25">
      <c r="A495" s="235"/>
      <c r="B495" s="235"/>
      <c r="C495" s="235"/>
      <c r="D495" s="235"/>
      <c r="E495" s="235"/>
      <c r="F495" s="235"/>
      <c r="G495" s="235"/>
      <c r="H495" s="236"/>
      <c r="I495" s="236"/>
      <c r="J495" s="236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  <c r="Y495" s="235"/>
      <c r="Z495" s="235"/>
      <c r="AA495" s="235"/>
    </row>
    <row r="496" spans="1:27" ht="12.75" customHeight="1" x14ac:dyDescent="0.25">
      <c r="A496" s="235"/>
      <c r="B496" s="235"/>
      <c r="C496" s="235"/>
      <c r="D496" s="235"/>
      <c r="E496" s="235"/>
      <c r="F496" s="235"/>
      <c r="G496" s="235"/>
      <c r="H496" s="236"/>
      <c r="I496" s="236"/>
      <c r="J496" s="236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  <c r="Y496" s="235"/>
      <c r="Z496" s="235"/>
      <c r="AA496" s="235"/>
    </row>
    <row r="497" spans="1:27" ht="12.75" customHeight="1" x14ac:dyDescent="0.25">
      <c r="A497" s="235"/>
      <c r="B497" s="235"/>
      <c r="C497" s="235"/>
      <c r="D497" s="235"/>
      <c r="E497" s="235"/>
      <c r="F497" s="235"/>
      <c r="G497" s="235"/>
      <c r="H497" s="236"/>
      <c r="I497" s="236"/>
      <c r="J497" s="236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  <c r="Y497" s="235"/>
      <c r="Z497" s="235"/>
      <c r="AA497" s="235"/>
    </row>
    <row r="498" spans="1:27" ht="12.75" customHeight="1" x14ac:dyDescent="0.25">
      <c r="A498" s="235"/>
      <c r="B498" s="235"/>
      <c r="C498" s="235"/>
      <c r="D498" s="235"/>
      <c r="E498" s="235"/>
      <c r="F498" s="235"/>
      <c r="G498" s="235"/>
      <c r="H498" s="236"/>
      <c r="I498" s="236"/>
      <c r="J498" s="236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  <c r="AA498" s="235"/>
    </row>
    <row r="499" spans="1:27" ht="12.75" customHeight="1" x14ac:dyDescent="0.25">
      <c r="A499" s="235"/>
      <c r="B499" s="235"/>
      <c r="C499" s="235"/>
      <c r="D499" s="235"/>
      <c r="E499" s="235"/>
      <c r="F499" s="235"/>
      <c r="G499" s="235"/>
      <c r="H499" s="236"/>
      <c r="I499" s="236"/>
      <c r="J499" s="236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  <c r="Y499" s="235"/>
      <c r="Z499" s="235"/>
      <c r="AA499" s="235"/>
    </row>
    <row r="500" spans="1:27" ht="12.75" customHeight="1" x14ac:dyDescent="0.25">
      <c r="A500" s="235"/>
      <c r="B500" s="235"/>
      <c r="C500" s="235"/>
      <c r="D500" s="235"/>
      <c r="E500" s="235"/>
      <c r="F500" s="235"/>
      <c r="G500" s="235"/>
      <c r="H500" s="236"/>
      <c r="I500" s="236"/>
      <c r="J500" s="236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  <c r="Y500" s="235"/>
      <c r="Z500" s="235"/>
      <c r="AA500" s="235"/>
    </row>
    <row r="501" spans="1:27" ht="12.75" customHeight="1" x14ac:dyDescent="0.25">
      <c r="A501" s="235"/>
      <c r="B501" s="235"/>
      <c r="C501" s="235"/>
      <c r="D501" s="235"/>
      <c r="E501" s="235"/>
      <c r="F501" s="235"/>
      <c r="G501" s="235"/>
      <c r="H501" s="236"/>
      <c r="I501" s="236"/>
      <c r="J501" s="236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  <c r="Y501" s="235"/>
      <c r="Z501" s="235"/>
      <c r="AA501" s="235"/>
    </row>
    <row r="502" spans="1:27" ht="12.75" customHeight="1" x14ac:dyDescent="0.25">
      <c r="A502" s="235"/>
      <c r="B502" s="235"/>
      <c r="C502" s="235"/>
      <c r="D502" s="235"/>
      <c r="E502" s="235"/>
      <c r="F502" s="235"/>
      <c r="G502" s="235"/>
      <c r="H502" s="236"/>
      <c r="I502" s="236"/>
      <c r="J502" s="236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  <c r="Y502" s="235"/>
      <c r="Z502" s="235"/>
      <c r="AA502" s="235"/>
    </row>
    <row r="503" spans="1:27" ht="12.75" customHeight="1" x14ac:dyDescent="0.25">
      <c r="A503" s="235"/>
      <c r="B503" s="235"/>
      <c r="C503" s="235"/>
      <c r="D503" s="235"/>
      <c r="E503" s="235"/>
      <c r="F503" s="235"/>
      <c r="G503" s="235"/>
      <c r="H503" s="236"/>
      <c r="I503" s="236"/>
      <c r="J503" s="236"/>
      <c r="K503" s="235"/>
      <c r="L503" s="235"/>
      <c r="M503" s="235"/>
      <c r="N503" s="235"/>
      <c r="O503" s="235"/>
      <c r="P503" s="235"/>
      <c r="Q503" s="235"/>
      <c r="R503" s="235"/>
      <c r="S503" s="235"/>
      <c r="T503" s="235"/>
      <c r="U503" s="235"/>
      <c r="V503" s="235"/>
      <c r="W503" s="235"/>
      <c r="X503" s="235"/>
      <c r="Y503" s="235"/>
      <c r="Z503" s="235"/>
      <c r="AA503" s="235"/>
    </row>
    <row r="504" spans="1:27" ht="12.75" customHeight="1" x14ac:dyDescent="0.25">
      <c r="A504" s="235"/>
      <c r="B504" s="235"/>
      <c r="C504" s="235"/>
      <c r="D504" s="235"/>
      <c r="E504" s="235"/>
      <c r="F504" s="235"/>
      <c r="G504" s="235"/>
      <c r="H504" s="236"/>
      <c r="I504" s="236"/>
      <c r="J504" s="236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  <c r="Y504" s="235"/>
      <c r="Z504" s="235"/>
      <c r="AA504" s="235"/>
    </row>
    <row r="505" spans="1:27" ht="12.75" customHeight="1" x14ac:dyDescent="0.25">
      <c r="A505" s="235"/>
      <c r="B505" s="235"/>
      <c r="C505" s="235"/>
      <c r="D505" s="235"/>
      <c r="E505" s="235"/>
      <c r="F505" s="235"/>
      <c r="G505" s="235"/>
      <c r="H505" s="236"/>
      <c r="I505" s="236"/>
      <c r="J505" s="236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  <c r="Y505" s="235"/>
      <c r="Z505" s="235"/>
      <c r="AA505" s="235"/>
    </row>
    <row r="506" spans="1:27" ht="12.75" customHeight="1" x14ac:dyDescent="0.25">
      <c r="A506" s="235"/>
      <c r="B506" s="235"/>
      <c r="C506" s="235"/>
      <c r="D506" s="235"/>
      <c r="E506" s="235"/>
      <c r="F506" s="235"/>
      <c r="G506" s="235"/>
      <c r="H506" s="236"/>
      <c r="I506" s="236"/>
      <c r="J506" s="236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  <c r="Y506" s="235"/>
      <c r="Z506" s="235"/>
      <c r="AA506" s="235"/>
    </row>
    <row r="507" spans="1:27" ht="12.75" customHeight="1" x14ac:dyDescent="0.25">
      <c r="A507" s="235"/>
      <c r="B507" s="235"/>
      <c r="C507" s="235"/>
      <c r="D507" s="235"/>
      <c r="E507" s="235"/>
      <c r="F507" s="235"/>
      <c r="G507" s="235"/>
      <c r="H507" s="236"/>
      <c r="I507" s="236"/>
      <c r="J507" s="236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  <c r="Y507" s="235"/>
      <c r="Z507" s="235"/>
      <c r="AA507" s="235"/>
    </row>
    <row r="508" spans="1:27" ht="12.75" customHeight="1" x14ac:dyDescent="0.25">
      <c r="A508" s="235"/>
      <c r="B508" s="235"/>
      <c r="C508" s="235"/>
      <c r="D508" s="235"/>
      <c r="E508" s="235"/>
      <c r="F508" s="235"/>
      <c r="G508" s="235"/>
      <c r="H508" s="236"/>
      <c r="I508" s="236"/>
      <c r="J508" s="236"/>
      <c r="K508" s="235"/>
      <c r="L508" s="235"/>
      <c r="M508" s="235"/>
      <c r="N508" s="235"/>
      <c r="O508" s="235"/>
      <c r="P508" s="235"/>
      <c r="Q508" s="235"/>
      <c r="R508" s="235"/>
      <c r="S508" s="235"/>
      <c r="T508" s="235"/>
      <c r="U508" s="235"/>
      <c r="V508" s="235"/>
      <c r="W508" s="235"/>
      <c r="X508" s="235"/>
      <c r="Y508" s="235"/>
      <c r="Z508" s="235"/>
      <c r="AA508" s="235"/>
    </row>
    <row r="509" spans="1:27" ht="12.75" customHeight="1" x14ac:dyDescent="0.25">
      <c r="A509" s="235"/>
      <c r="B509" s="235"/>
      <c r="C509" s="235"/>
      <c r="D509" s="235"/>
      <c r="E509" s="235"/>
      <c r="F509" s="235"/>
      <c r="G509" s="235"/>
      <c r="H509" s="236"/>
      <c r="I509" s="236"/>
      <c r="J509" s="236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  <c r="Y509" s="235"/>
      <c r="Z509" s="235"/>
      <c r="AA509" s="235"/>
    </row>
    <row r="510" spans="1:27" ht="12.75" customHeight="1" x14ac:dyDescent="0.25">
      <c r="A510" s="235"/>
      <c r="B510" s="235"/>
      <c r="C510" s="235"/>
      <c r="D510" s="235"/>
      <c r="E510" s="235"/>
      <c r="F510" s="235"/>
      <c r="G510" s="235"/>
      <c r="H510" s="236"/>
      <c r="I510" s="236"/>
      <c r="J510" s="236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  <c r="Y510" s="235"/>
      <c r="Z510" s="235"/>
      <c r="AA510" s="235"/>
    </row>
    <row r="511" spans="1:27" ht="12.75" customHeight="1" x14ac:dyDescent="0.25">
      <c r="A511" s="235"/>
      <c r="B511" s="235"/>
      <c r="C511" s="235"/>
      <c r="D511" s="235"/>
      <c r="E511" s="235"/>
      <c r="F511" s="235"/>
      <c r="G511" s="235"/>
      <c r="H511" s="236"/>
      <c r="I511" s="236"/>
      <c r="J511" s="236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  <c r="Y511" s="235"/>
      <c r="Z511" s="235"/>
      <c r="AA511" s="235"/>
    </row>
    <row r="512" spans="1:27" ht="12.75" customHeight="1" x14ac:dyDescent="0.25">
      <c r="A512" s="235"/>
      <c r="B512" s="235"/>
      <c r="C512" s="235"/>
      <c r="D512" s="235"/>
      <c r="E512" s="235"/>
      <c r="F512" s="235"/>
      <c r="G512" s="235"/>
      <c r="H512" s="236"/>
      <c r="I512" s="236"/>
      <c r="J512" s="236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  <c r="Y512" s="235"/>
      <c r="Z512" s="235"/>
      <c r="AA512" s="235"/>
    </row>
    <row r="513" spans="1:27" ht="12.75" customHeight="1" x14ac:dyDescent="0.25">
      <c r="A513" s="235"/>
      <c r="B513" s="235"/>
      <c r="C513" s="235"/>
      <c r="D513" s="235"/>
      <c r="E513" s="235"/>
      <c r="F513" s="235"/>
      <c r="G513" s="235"/>
      <c r="H513" s="236"/>
      <c r="I513" s="236"/>
      <c r="J513" s="236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  <c r="Y513" s="235"/>
      <c r="Z513" s="235"/>
      <c r="AA513" s="235"/>
    </row>
    <row r="514" spans="1:27" ht="12.75" customHeight="1" x14ac:dyDescent="0.25">
      <c r="A514" s="235"/>
      <c r="B514" s="235"/>
      <c r="C514" s="235"/>
      <c r="D514" s="235"/>
      <c r="E514" s="235"/>
      <c r="F514" s="235"/>
      <c r="G514" s="235"/>
      <c r="H514" s="236"/>
      <c r="I514" s="236"/>
      <c r="J514" s="236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  <c r="Y514" s="235"/>
      <c r="Z514" s="235"/>
      <c r="AA514" s="235"/>
    </row>
    <row r="515" spans="1:27" ht="12.75" customHeight="1" x14ac:dyDescent="0.25">
      <c r="A515" s="235"/>
      <c r="B515" s="235"/>
      <c r="C515" s="235"/>
      <c r="D515" s="235"/>
      <c r="E515" s="235"/>
      <c r="F515" s="235"/>
      <c r="G515" s="235"/>
      <c r="H515" s="236"/>
      <c r="I515" s="236"/>
      <c r="J515" s="236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  <c r="Y515" s="235"/>
      <c r="Z515" s="235"/>
      <c r="AA515" s="235"/>
    </row>
    <row r="516" spans="1:27" ht="12.75" customHeight="1" x14ac:dyDescent="0.25">
      <c r="A516" s="235"/>
      <c r="B516" s="235"/>
      <c r="C516" s="235"/>
      <c r="D516" s="235"/>
      <c r="E516" s="235"/>
      <c r="F516" s="235"/>
      <c r="G516" s="235"/>
      <c r="H516" s="236"/>
      <c r="I516" s="236"/>
      <c r="J516" s="236"/>
      <c r="K516" s="235"/>
      <c r="L516" s="235"/>
      <c r="M516" s="235"/>
      <c r="N516" s="235"/>
      <c r="O516" s="235"/>
      <c r="P516" s="235"/>
      <c r="Q516" s="235"/>
      <c r="R516" s="235"/>
      <c r="S516" s="235"/>
      <c r="T516" s="235"/>
      <c r="U516" s="235"/>
      <c r="V516" s="235"/>
      <c r="W516" s="235"/>
      <c r="X516" s="235"/>
      <c r="Y516" s="235"/>
      <c r="Z516" s="235"/>
      <c r="AA516" s="235"/>
    </row>
    <row r="517" spans="1:27" ht="12.75" customHeight="1" x14ac:dyDescent="0.25">
      <c r="A517" s="235"/>
      <c r="B517" s="235"/>
      <c r="C517" s="235"/>
      <c r="D517" s="235"/>
      <c r="E517" s="235"/>
      <c r="F517" s="235"/>
      <c r="G517" s="235"/>
      <c r="H517" s="236"/>
      <c r="I517" s="236"/>
      <c r="J517" s="236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  <c r="Y517" s="235"/>
      <c r="Z517" s="235"/>
      <c r="AA517" s="235"/>
    </row>
    <row r="518" spans="1:27" ht="12.75" customHeight="1" x14ac:dyDescent="0.25">
      <c r="A518" s="235"/>
      <c r="B518" s="235"/>
      <c r="C518" s="235"/>
      <c r="D518" s="235"/>
      <c r="E518" s="235"/>
      <c r="F518" s="235"/>
      <c r="G518" s="235"/>
      <c r="H518" s="236"/>
      <c r="I518" s="236"/>
      <c r="J518" s="236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  <c r="Y518" s="235"/>
      <c r="Z518" s="235"/>
      <c r="AA518" s="235"/>
    </row>
    <row r="519" spans="1:27" ht="12.75" customHeight="1" x14ac:dyDescent="0.25">
      <c r="A519" s="235"/>
      <c r="B519" s="235"/>
      <c r="C519" s="235"/>
      <c r="D519" s="235"/>
      <c r="E519" s="235"/>
      <c r="F519" s="235"/>
      <c r="G519" s="235"/>
      <c r="H519" s="236"/>
      <c r="I519" s="236"/>
      <c r="J519" s="236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  <c r="Y519" s="235"/>
      <c r="Z519" s="235"/>
      <c r="AA519" s="235"/>
    </row>
    <row r="520" spans="1:27" ht="12.75" customHeight="1" x14ac:dyDescent="0.25">
      <c r="A520" s="235"/>
      <c r="B520" s="235"/>
      <c r="C520" s="235"/>
      <c r="D520" s="235"/>
      <c r="E520" s="235"/>
      <c r="F520" s="235"/>
      <c r="G520" s="235"/>
      <c r="H520" s="236"/>
      <c r="I520" s="236"/>
      <c r="J520" s="236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  <c r="Y520" s="235"/>
      <c r="Z520" s="235"/>
      <c r="AA520" s="235"/>
    </row>
    <row r="521" spans="1:27" ht="12.75" customHeight="1" x14ac:dyDescent="0.25">
      <c r="A521" s="235"/>
      <c r="B521" s="235"/>
      <c r="C521" s="235"/>
      <c r="D521" s="235"/>
      <c r="E521" s="235"/>
      <c r="F521" s="235"/>
      <c r="G521" s="235"/>
      <c r="H521" s="236"/>
      <c r="I521" s="236"/>
      <c r="J521" s="236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  <c r="Y521" s="235"/>
      <c r="Z521" s="235"/>
      <c r="AA521" s="235"/>
    </row>
    <row r="522" spans="1:27" ht="12.75" customHeight="1" x14ac:dyDescent="0.25">
      <c r="A522" s="235"/>
      <c r="B522" s="235"/>
      <c r="C522" s="235"/>
      <c r="D522" s="235"/>
      <c r="E522" s="235"/>
      <c r="F522" s="235"/>
      <c r="G522" s="235"/>
      <c r="H522" s="236"/>
      <c r="I522" s="236"/>
      <c r="J522" s="236"/>
      <c r="K522" s="235"/>
      <c r="L522" s="235"/>
      <c r="M522" s="235"/>
      <c r="N522" s="235"/>
      <c r="O522" s="235"/>
      <c r="P522" s="235"/>
      <c r="Q522" s="235"/>
      <c r="R522" s="235"/>
      <c r="S522" s="235"/>
      <c r="T522" s="235"/>
      <c r="U522" s="235"/>
      <c r="V522" s="235"/>
      <c r="W522" s="235"/>
      <c r="X522" s="235"/>
      <c r="Y522" s="235"/>
      <c r="Z522" s="235"/>
      <c r="AA522" s="235"/>
    </row>
    <row r="523" spans="1:27" ht="12.75" customHeight="1" x14ac:dyDescent="0.25">
      <c r="A523" s="235"/>
      <c r="B523" s="235"/>
      <c r="C523" s="235"/>
      <c r="D523" s="235"/>
      <c r="E523" s="235"/>
      <c r="F523" s="235"/>
      <c r="G523" s="235"/>
      <c r="H523" s="236"/>
      <c r="I523" s="236"/>
      <c r="J523" s="236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  <c r="Z523" s="235"/>
      <c r="AA523" s="235"/>
    </row>
    <row r="524" spans="1:27" ht="12.75" customHeight="1" x14ac:dyDescent="0.25">
      <c r="A524" s="235"/>
      <c r="B524" s="235"/>
      <c r="C524" s="235"/>
      <c r="D524" s="235"/>
      <c r="E524" s="235"/>
      <c r="F524" s="235"/>
      <c r="G524" s="235"/>
      <c r="H524" s="236"/>
      <c r="I524" s="236"/>
      <c r="J524" s="236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  <c r="Y524" s="235"/>
      <c r="Z524" s="235"/>
      <c r="AA524" s="235"/>
    </row>
    <row r="525" spans="1:27" ht="12.75" customHeight="1" x14ac:dyDescent="0.25">
      <c r="A525" s="235"/>
      <c r="B525" s="235"/>
      <c r="C525" s="235"/>
      <c r="D525" s="235"/>
      <c r="E525" s="235"/>
      <c r="F525" s="235"/>
      <c r="G525" s="235"/>
      <c r="H525" s="236"/>
      <c r="I525" s="236"/>
      <c r="J525" s="236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  <c r="Z525" s="235"/>
      <c r="AA525" s="235"/>
    </row>
    <row r="526" spans="1:27" ht="12.75" customHeight="1" x14ac:dyDescent="0.25">
      <c r="A526" s="235"/>
      <c r="B526" s="235"/>
      <c r="C526" s="235"/>
      <c r="D526" s="235"/>
      <c r="E526" s="235"/>
      <c r="F526" s="235"/>
      <c r="G526" s="235"/>
      <c r="H526" s="236"/>
      <c r="I526" s="236"/>
      <c r="J526" s="236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  <c r="Y526" s="235"/>
      <c r="Z526" s="235"/>
      <c r="AA526" s="235"/>
    </row>
    <row r="527" spans="1:27" ht="12.75" customHeight="1" x14ac:dyDescent="0.25">
      <c r="A527" s="235"/>
      <c r="B527" s="235"/>
      <c r="C527" s="235"/>
      <c r="D527" s="235"/>
      <c r="E527" s="235"/>
      <c r="F527" s="235"/>
      <c r="G527" s="235"/>
      <c r="H527" s="236"/>
      <c r="I527" s="236"/>
      <c r="J527" s="236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</row>
    <row r="528" spans="1:27" ht="12.75" customHeight="1" x14ac:dyDescent="0.25">
      <c r="A528" s="235"/>
      <c r="B528" s="235"/>
      <c r="C528" s="235"/>
      <c r="D528" s="235"/>
      <c r="E528" s="235"/>
      <c r="F528" s="235"/>
      <c r="G528" s="235"/>
      <c r="H528" s="236"/>
      <c r="I528" s="236"/>
      <c r="J528" s="236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  <c r="Y528" s="235"/>
      <c r="Z528" s="235"/>
      <c r="AA528" s="235"/>
    </row>
    <row r="529" spans="1:27" ht="12.75" customHeight="1" x14ac:dyDescent="0.25">
      <c r="A529" s="235"/>
      <c r="B529" s="235"/>
      <c r="C529" s="235"/>
      <c r="D529" s="235"/>
      <c r="E529" s="235"/>
      <c r="F529" s="235"/>
      <c r="G529" s="235"/>
      <c r="H529" s="236"/>
      <c r="I529" s="236"/>
      <c r="J529" s="236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  <c r="Y529" s="235"/>
      <c r="Z529" s="235"/>
      <c r="AA529" s="235"/>
    </row>
    <row r="530" spans="1:27" ht="12.75" customHeight="1" x14ac:dyDescent="0.25">
      <c r="A530" s="235"/>
      <c r="B530" s="235"/>
      <c r="C530" s="235"/>
      <c r="D530" s="235"/>
      <c r="E530" s="235"/>
      <c r="F530" s="235"/>
      <c r="G530" s="235"/>
      <c r="H530" s="236"/>
      <c r="I530" s="236"/>
      <c r="J530" s="236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  <c r="Y530" s="235"/>
      <c r="Z530" s="235"/>
      <c r="AA530" s="235"/>
    </row>
    <row r="531" spans="1:27" ht="12.75" customHeight="1" x14ac:dyDescent="0.25">
      <c r="A531" s="235"/>
      <c r="B531" s="235"/>
      <c r="C531" s="235"/>
      <c r="D531" s="235"/>
      <c r="E531" s="235"/>
      <c r="F531" s="235"/>
      <c r="G531" s="235"/>
      <c r="H531" s="236"/>
      <c r="I531" s="236"/>
      <c r="J531" s="236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  <c r="AA531" s="235"/>
    </row>
    <row r="532" spans="1:27" ht="12.75" customHeight="1" x14ac:dyDescent="0.25">
      <c r="A532" s="235"/>
      <c r="B532" s="235"/>
      <c r="C532" s="235"/>
      <c r="D532" s="235"/>
      <c r="E532" s="235"/>
      <c r="F532" s="235"/>
      <c r="G532" s="235"/>
      <c r="H532" s="236"/>
      <c r="I532" s="236"/>
      <c r="J532" s="236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  <c r="Y532" s="235"/>
      <c r="Z532" s="235"/>
      <c r="AA532" s="235"/>
    </row>
    <row r="533" spans="1:27" ht="12.75" customHeight="1" x14ac:dyDescent="0.25">
      <c r="A533" s="235"/>
      <c r="B533" s="235"/>
      <c r="C533" s="235"/>
      <c r="D533" s="235"/>
      <c r="E533" s="235"/>
      <c r="F533" s="235"/>
      <c r="G533" s="235"/>
      <c r="H533" s="236"/>
      <c r="I533" s="236"/>
      <c r="J533" s="236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  <c r="Y533" s="235"/>
      <c r="Z533" s="235"/>
      <c r="AA533" s="235"/>
    </row>
    <row r="534" spans="1:27" ht="12.75" customHeight="1" x14ac:dyDescent="0.25">
      <c r="A534" s="235"/>
      <c r="B534" s="235"/>
      <c r="C534" s="235"/>
      <c r="D534" s="235"/>
      <c r="E534" s="235"/>
      <c r="F534" s="235"/>
      <c r="G534" s="235"/>
      <c r="H534" s="236"/>
      <c r="I534" s="236"/>
      <c r="J534" s="236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  <c r="Y534" s="235"/>
      <c r="Z534" s="235"/>
      <c r="AA534" s="235"/>
    </row>
    <row r="535" spans="1:27" ht="12.75" customHeight="1" x14ac:dyDescent="0.25">
      <c r="A535" s="235"/>
      <c r="B535" s="235"/>
      <c r="C535" s="235"/>
      <c r="D535" s="235"/>
      <c r="E535" s="235"/>
      <c r="F535" s="235"/>
      <c r="G535" s="235"/>
      <c r="H535" s="236"/>
      <c r="I535" s="236"/>
      <c r="J535" s="236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  <c r="Y535" s="235"/>
      <c r="Z535" s="235"/>
      <c r="AA535" s="235"/>
    </row>
    <row r="536" spans="1:27" ht="12.75" customHeight="1" x14ac:dyDescent="0.25">
      <c r="A536" s="235"/>
      <c r="B536" s="235"/>
      <c r="C536" s="235"/>
      <c r="D536" s="235"/>
      <c r="E536" s="235"/>
      <c r="F536" s="235"/>
      <c r="G536" s="235"/>
      <c r="H536" s="236"/>
      <c r="I536" s="236"/>
      <c r="J536" s="236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  <c r="Y536" s="235"/>
      <c r="Z536" s="235"/>
      <c r="AA536" s="235"/>
    </row>
    <row r="537" spans="1:27" ht="12.75" customHeight="1" x14ac:dyDescent="0.25">
      <c r="A537" s="235"/>
      <c r="B537" s="235"/>
      <c r="C537" s="235"/>
      <c r="D537" s="235"/>
      <c r="E537" s="235"/>
      <c r="F537" s="235"/>
      <c r="G537" s="235"/>
      <c r="H537" s="236"/>
      <c r="I537" s="236"/>
      <c r="J537" s="236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  <c r="Y537" s="235"/>
      <c r="Z537" s="235"/>
      <c r="AA537" s="235"/>
    </row>
    <row r="538" spans="1:27" ht="12.75" customHeight="1" x14ac:dyDescent="0.25">
      <c r="A538" s="235"/>
      <c r="B538" s="235"/>
      <c r="C538" s="235"/>
      <c r="D538" s="235"/>
      <c r="E538" s="235"/>
      <c r="F538" s="235"/>
      <c r="G538" s="235"/>
      <c r="H538" s="236"/>
      <c r="I538" s="236"/>
      <c r="J538" s="236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  <c r="Y538" s="235"/>
      <c r="Z538" s="235"/>
      <c r="AA538" s="235"/>
    </row>
    <row r="539" spans="1:27" ht="12.75" customHeight="1" x14ac:dyDescent="0.25">
      <c r="A539" s="235"/>
      <c r="B539" s="235"/>
      <c r="C539" s="235"/>
      <c r="D539" s="235"/>
      <c r="E539" s="235"/>
      <c r="F539" s="235"/>
      <c r="G539" s="235"/>
      <c r="H539" s="236"/>
      <c r="I539" s="236"/>
      <c r="J539" s="236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  <c r="Y539" s="235"/>
      <c r="Z539" s="235"/>
      <c r="AA539" s="235"/>
    </row>
    <row r="540" spans="1:27" ht="12.75" customHeight="1" x14ac:dyDescent="0.25">
      <c r="A540" s="235"/>
      <c r="B540" s="235"/>
      <c r="C540" s="235"/>
      <c r="D540" s="235"/>
      <c r="E540" s="235"/>
      <c r="F540" s="235"/>
      <c r="G540" s="235"/>
      <c r="H540" s="236"/>
      <c r="I540" s="236"/>
      <c r="J540" s="236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  <c r="Y540" s="235"/>
      <c r="Z540" s="235"/>
      <c r="AA540" s="235"/>
    </row>
    <row r="541" spans="1:27" ht="12.75" customHeight="1" x14ac:dyDescent="0.25">
      <c r="A541" s="235"/>
      <c r="B541" s="235"/>
      <c r="C541" s="235"/>
      <c r="D541" s="235"/>
      <c r="E541" s="235"/>
      <c r="F541" s="235"/>
      <c r="G541" s="235"/>
      <c r="H541" s="236"/>
      <c r="I541" s="236"/>
      <c r="J541" s="236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  <c r="Y541" s="235"/>
      <c r="Z541" s="235"/>
      <c r="AA541" s="235"/>
    </row>
    <row r="542" spans="1:27" ht="12.75" customHeight="1" x14ac:dyDescent="0.25">
      <c r="A542" s="235"/>
      <c r="B542" s="235"/>
      <c r="C542" s="235"/>
      <c r="D542" s="235"/>
      <c r="E542" s="235"/>
      <c r="F542" s="235"/>
      <c r="G542" s="235"/>
      <c r="H542" s="236"/>
      <c r="I542" s="236"/>
      <c r="J542" s="236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  <c r="Y542" s="235"/>
      <c r="Z542" s="235"/>
      <c r="AA542" s="235"/>
    </row>
    <row r="543" spans="1:27" ht="12.75" customHeight="1" x14ac:dyDescent="0.25">
      <c r="A543" s="235"/>
      <c r="B543" s="235"/>
      <c r="C543" s="235"/>
      <c r="D543" s="235"/>
      <c r="E543" s="235"/>
      <c r="F543" s="235"/>
      <c r="G543" s="235"/>
      <c r="H543" s="236"/>
      <c r="I543" s="236"/>
      <c r="J543" s="236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  <c r="Y543" s="235"/>
      <c r="Z543" s="235"/>
      <c r="AA543" s="235"/>
    </row>
    <row r="544" spans="1:27" ht="12.75" customHeight="1" x14ac:dyDescent="0.25">
      <c r="A544" s="235"/>
      <c r="B544" s="235"/>
      <c r="C544" s="235"/>
      <c r="D544" s="235"/>
      <c r="E544" s="235"/>
      <c r="F544" s="235"/>
      <c r="G544" s="235"/>
      <c r="H544" s="236"/>
      <c r="I544" s="236"/>
      <c r="J544" s="236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  <c r="Y544" s="235"/>
      <c r="Z544" s="235"/>
      <c r="AA544" s="235"/>
    </row>
    <row r="545" spans="1:27" ht="12.75" customHeight="1" x14ac:dyDescent="0.25">
      <c r="A545" s="235"/>
      <c r="B545" s="235"/>
      <c r="C545" s="235"/>
      <c r="D545" s="235"/>
      <c r="E545" s="235"/>
      <c r="F545" s="235"/>
      <c r="G545" s="235"/>
      <c r="H545" s="236"/>
      <c r="I545" s="236"/>
      <c r="J545" s="236"/>
      <c r="K545" s="235"/>
      <c r="L545" s="235"/>
      <c r="M545" s="235"/>
      <c r="N545" s="235"/>
      <c r="O545" s="235"/>
      <c r="P545" s="235"/>
      <c r="Q545" s="235"/>
      <c r="R545" s="235"/>
      <c r="S545" s="235"/>
      <c r="T545" s="235"/>
      <c r="U545" s="235"/>
      <c r="V545" s="235"/>
      <c r="W545" s="235"/>
      <c r="X545" s="235"/>
      <c r="Y545" s="235"/>
      <c r="Z545" s="235"/>
      <c r="AA545" s="235"/>
    </row>
    <row r="546" spans="1:27" ht="12.75" customHeight="1" x14ac:dyDescent="0.25">
      <c r="A546" s="235"/>
      <c r="B546" s="235"/>
      <c r="C546" s="235"/>
      <c r="D546" s="235"/>
      <c r="E546" s="235"/>
      <c r="F546" s="235"/>
      <c r="G546" s="235"/>
      <c r="H546" s="236"/>
      <c r="I546" s="236"/>
      <c r="J546" s="236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  <c r="Y546" s="235"/>
      <c r="Z546" s="235"/>
      <c r="AA546" s="235"/>
    </row>
    <row r="547" spans="1:27" ht="12.75" customHeight="1" x14ac:dyDescent="0.25">
      <c r="A547" s="235"/>
      <c r="B547" s="235"/>
      <c r="C547" s="235"/>
      <c r="D547" s="235"/>
      <c r="E547" s="235"/>
      <c r="F547" s="235"/>
      <c r="G547" s="235"/>
      <c r="H547" s="236"/>
      <c r="I547" s="236"/>
      <c r="J547" s="236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  <c r="Y547" s="235"/>
      <c r="Z547" s="235"/>
      <c r="AA547" s="235"/>
    </row>
    <row r="548" spans="1:27" ht="12.75" customHeight="1" x14ac:dyDescent="0.25">
      <c r="A548" s="235"/>
      <c r="B548" s="235"/>
      <c r="C548" s="235"/>
      <c r="D548" s="235"/>
      <c r="E548" s="235"/>
      <c r="F548" s="235"/>
      <c r="G548" s="235"/>
      <c r="H548" s="236"/>
      <c r="I548" s="236"/>
      <c r="J548" s="236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  <c r="Y548" s="235"/>
      <c r="Z548" s="235"/>
      <c r="AA548" s="235"/>
    </row>
    <row r="549" spans="1:27" ht="12.75" customHeight="1" x14ac:dyDescent="0.25">
      <c r="A549" s="235"/>
      <c r="B549" s="235"/>
      <c r="C549" s="235"/>
      <c r="D549" s="235"/>
      <c r="E549" s="235"/>
      <c r="F549" s="235"/>
      <c r="G549" s="235"/>
      <c r="H549" s="236"/>
      <c r="I549" s="236"/>
      <c r="J549" s="236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  <c r="Y549" s="235"/>
      <c r="Z549" s="235"/>
      <c r="AA549" s="235"/>
    </row>
    <row r="550" spans="1:27" ht="12.75" customHeight="1" x14ac:dyDescent="0.25">
      <c r="A550" s="235"/>
      <c r="B550" s="235"/>
      <c r="C550" s="235"/>
      <c r="D550" s="235"/>
      <c r="E550" s="235"/>
      <c r="F550" s="235"/>
      <c r="G550" s="235"/>
      <c r="H550" s="236"/>
      <c r="I550" s="236"/>
      <c r="J550" s="236"/>
      <c r="K550" s="235"/>
      <c r="L550" s="235"/>
      <c r="M550" s="235"/>
      <c r="N550" s="235"/>
      <c r="O550" s="235"/>
      <c r="P550" s="235"/>
      <c r="Q550" s="235"/>
      <c r="R550" s="235"/>
      <c r="S550" s="235"/>
      <c r="T550" s="235"/>
      <c r="U550" s="235"/>
      <c r="V550" s="235"/>
      <c r="W550" s="235"/>
      <c r="X550" s="235"/>
      <c r="Y550" s="235"/>
      <c r="Z550" s="235"/>
      <c r="AA550" s="235"/>
    </row>
    <row r="551" spans="1:27" ht="12.75" customHeight="1" x14ac:dyDescent="0.25">
      <c r="A551" s="235"/>
      <c r="B551" s="235"/>
      <c r="C551" s="235"/>
      <c r="D551" s="235"/>
      <c r="E551" s="235"/>
      <c r="F551" s="235"/>
      <c r="G551" s="235"/>
      <c r="H551" s="236"/>
      <c r="I551" s="236"/>
      <c r="J551" s="236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  <c r="Y551" s="235"/>
      <c r="Z551" s="235"/>
      <c r="AA551" s="235"/>
    </row>
    <row r="552" spans="1:27" ht="12.75" customHeight="1" x14ac:dyDescent="0.25">
      <c r="A552" s="235"/>
      <c r="B552" s="235"/>
      <c r="C552" s="235"/>
      <c r="D552" s="235"/>
      <c r="E552" s="235"/>
      <c r="F552" s="235"/>
      <c r="G552" s="235"/>
      <c r="H552" s="236"/>
      <c r="I552" s="236"/>
      <c r="J552" s="236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/>
      <c r="AA552" s="235"/>
    </row>
    <row r="553" spans="1:27" ht="12.75" customHeight="1" x14ac:dyDescent="0.25">
      <c r="A553" s="235"/>
      <c r="B553" s="235"/>
      <c r="C553" s="235"/>
      <c r="D553" s="235"/>
      <c r="E553" s="235"/>
      <c r="F553" s="235"/>
      <c r="G553" s="235"/>
      <c r="H553" s="236"/>
      <c r="I553" s="236"/>
      <c r="J553" s="236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  <c r="Y553" s="235"/>
      <c r="Z553" s="235"/>
      <c r="AA553" s="235"/>
    </row>
    <row r="554" spans="1:27" ht="12.75" customHeight="1" x14ac:dyDescent="0.25">
      <c r="A554" s="235"/>
      <c r="B554" s="235"/>
      <c r="C554" s="235"/>
      <c r="D554" s="235"/>
      <c r="E554" s="235"/>
      <c r="F554" s="235"/>
      <c r="G554" s="235"/>
      <c r="H554" s="236"/>
      <c r="I554" s="236"/>
      <c r="J554" s="236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  <c r="Y554" s="235"/>
      <c r="Z554" s="235"/>
      <c r="AA554" s="235"/>
    </row>
    <row r="555" spans="1:27" ht="12.75" customHeight="1" x14ac:dyDescent="0.25">
      <c r="A555" s="235"/>
      <c r="B555" s="235"/>
      <c r="C555" s="235"/>
      <c r="D555" s="235"/>
      <c r="E555" s="235"/>
      <c r="F555" s="235"/>
      <c r="G555" s="235"/>
      <c r="H555" s="236"/>
      <c r="I555" s="236"/>
      <c r="J555" s="236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  <c r="Y555" s="235"/>
      <c r="Z555" s="235"/>
      <c r="AA555" s="235"/>
    </row>
    <row r="556" spans="1:27" ht="12.75" customHeight="1" x14ac:dyDescent="0.25">
      <c r="A556" s="235"/>
      <c r="B556" s="235"/>
      <c r="C556" s="235"/>
      <c r="D556" s="235"/>
      <c r="E556" s="235"/>
      <c r="F556" s="235"/>
      <c r="G556" s="235"/>
      <c r="H556" s="236"/>
      <c r="I556" s="236"/>
      <c r="J556" s="236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  <c r="Y556" s="235"/>
      <c r="Z556" s="235"/>
      <c r="AA556" s="235"/>
    </row>
    <row r="557" spans="1:27" ht="12.75" customHeight="1" x14ac:dyDescent="0.25">
      <c r="A557" s="235"/>
      <c r="B557" s="235"/>
      <c r="C557" s="235"/>
      <c r="D557" s="235"/>
      <c r="E557" s="235"/>
      <c r="F557" s="235"/>
      <c r="G557" s="235"/>
      <c r="H557" s="236"/>
      <c r="I557" s="236"/>
      <c r="J557" s="236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  <c r="Y557" s="235"/>
      <c r="Z557" s="235"/>
      <c r="AA557" s="235"/>
    </row>
    <row r="558" spans="1:27" ht="12.75" customHeight="1" x14ac:dyDescent="0.25">
      <c r="A558" s="235"/>
      <c r="B558" s="235"/>
      <c r="C558" s="235"/>
      <c r="D558" s="235"/>
      <c r="E558" s="235"/>
      <c r="F558" s="235"/>
      <c r="G558" s="235"/>
      <c r="H558" s="236"/>
      <c r="I558" s="236"/>
      <c r="J558" s="236"/>
      <c r="K558" s="235"/>
      <c r="L558" s="235"/>
      <c r="M558" s="235"/>
      <c r="N558" s="235"/>
      <c r="O558" s="235"/>
      <c r="P558" s="235"/>
      <c r="Q558" s="235"/>
      <c r="R558" s="235"/>
      <c r="S558" s="235"/>
      <c r="T558" s="235"/>
      <c r="U558" s="235"/>
      <c r="V558" s="235"/>
      <c r="W558" s="235"/>
      <c r="X558" s="235"/>
      <c r="Y558" s="235"/>
      <c r="Z558" s="235"/>
      <c r="AA558" s="235"/>
    </row>
    <row r="559" spans="1:27" ht="12.75" customHeight="1" x14ac:dyDescent="0.25">
      <c r="A559" s="235"/>
      <c r="B559" s="235"/>
      <c r="C559" s="235"/>
      <c r="D559" s="235"/>
      <c r="E559" s="235"/>
      <c r="F559" s="235"/>
      <c r="G559" s="235"/>
      <c r="H559" s="236"/>
      <c r="I559" s="236"/>
      <c r="J559" s="236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  <c r="Y559" s="235"/>
      <c r="Z559" s="235"/>
      <c r="AA559" s="235"/>
    </row>
    <row r="560" spans="1:27" ht="12.75" customHeight="1" x14ac:dyDescent="0.25">
      <c r="A560" s="235"/>
      <c r="B560" s="235"/>
      <c r="C560" s="235"/>
      <c r="D560" s="235"/>
      <c r="E560" s="235"/>
      <c r="F560" s="235"/>
      <c r="G560" s="235"/>
      <c r="H560" s="236"/>
      <c r="I560" s="236"/>
      <c r="J560" s="236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  <c r="Y560" s="235"/>
      <c r="Z560" s="235"/>
      <c r="AA560" s="235"/>
    </row>
    <row r="561" spans="1:27" ht="12.75" customHeight="1" x14ac:dyDescent="0.25">
      <c r="A561" s="235"/>
      <c r="B561" s="235"/>
      <c r="C561" s="235"/>
      <c r="D561" s="235"/>
      <c r="E561" s="235"/>
      <c r="F561" s="235"/>
      <c r="G561" s="235"/>
      <c r="H561" s="236"/>
      <c r="I561" s="236"/>
      <c r="J561" s="236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  <c r="Y561" s="235"/>
      <c r="Z561" s="235"/>
      <c r="AA561" s="235"/>
    </row>
    <row r="562" spans="1:27" ht="12.75" customHeight="1" x14ac:dyDescent="0.25">
      <c r="A562" s="235"/>
      <c r="B562" s="235"/>
      <c r="C562" s="235"/>
      <c r="D562" s="235"/>
      <c r="E562" s="235"/>
      <c r="F562" s="235"/>
      <c r="G562" s="235"/>
      <c r="H562" s="236"/>
      <c r="I562" s="236"/>
      <c r="J562" s="236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  <c r="Y562" s="235"/>
      <c r="Z562" s="235"/>
      <c r="AA562" s="235"/>
    </row>
    <row r="563" spans="1:27" ht="12.75" customHeight="1" x14ac:dyDescent="0.25">
      <c r="A563" s="235"/>
      <c r="B563" s="235"/>
      <c r="C563" s="235"/>
      <c r="D563" s="235"/>
      <c r="E563" s="235"/>
      <c r="F563" s="235"/>
      <c r="G563" s="235"/>
      <c r="H563" s="236"/>
      <c r="I563" s="236"/>
      <c r="J563" s="236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  <c r="Y563" s="235"/>
      <c r="Z563" s="235"/>
      <c r="AA563" s="235"/>
    </row>
    <row r="564" spans="1:27" ht="12.75" customHeight="1" x14ac:dyDescent="0.25">
      <c r="A564" s="235"/>
      <c r="B564" s="235"/>
      <c r="C564" s="235"/>
      <c r="D564" s="235"/>
      <c r="E564" s="235"/>
      <c r="F564" s="235"/>
      <c r="G564" s="235"/>
      <c r="H564" s="236"/>
      <c r="I564" s="236"/>
      <c r="J564" s="236"/>
      <c r="K564" s="235"/>
      <c r="L564" s="235"/>
      <c r="M564" s="235"/>
      <c r="N564" s="235"/>
      <c r="O564" s="235"/>
      <c r="P564" s="235"/>
      <c r="Q564" s="235"/>
      <c r="R564" s="235"/>
      <c r="S564" s="235"/>
      <c r="T564" s="235"/>
      <c r="U564" s="235"/>
      <c r="V564" s="235"/>
      <c r="W564" s="235"/>
      <c r="X564" s="235"/>
      <c r="Y564" s="235"/>
      <c r="Z564" s="235"/>
      <c r="AA564" s="235"/>
    </row>
    <row r="565" spans="1:27" ht="12.75" customHeight="1" x14ac:dyDescent="0.25">
      <c r="A565" s="235"/>
      <c r="B565" s="235"/>
      <c r="C565" s="235"/>
      <c r="D565" s="235"/>
      <c r="E565" s="235"/>
      <c r="F565" s="235"/>
      <c r="G565" s="235"/>
      <c r="H565" s="236"/>
      <c r="I565" s="236"/>
      <c r="J565" s="236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  <c r="Y565" s="235"/>
      <c r="Z565" s="235"/>
      <c r="AA565" s="235"/>
    </row>
    <row r="566" spans="1:27" ht="12.75" customHeight="1" x14ac:dyDescent="0.25">
      <c r="A566" s="235"/>
      <c r="B566" s="235"/>
      <c r="C566" s="235"/>
      <c r="D566" s="235"/>
      <c r="E566" s="235"/>
      <c r="F566" s="235"/>
      <c r="G566" s="235"/>
      <c r="H566" s="236"/>
      <c r="I566" s="236"/>
      <c r="J566" s="236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  <c r="AA566" s="235"/>
    </row>
    <row r="567" spans="1:27" ht="12.75" customHeight="1" x14ac:dyDescent="0.25">
      <c r="A567" s="235"/>
      <c r="B567" s="235"/>
      <c r="C567" s="235"/>
      <c r="D567" s="235"/>
      <c r="E567" s="235"/>
      <c r="F567" s="235"/>
      <c r="G567" s="235"/>
      <c r="H567" s="236"/>
      <c r="I567" s="236"/>
      <c r="J567" s="236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  <c r="Y567" s="235"/>
      <c r="Z567" s="235"/>
      <c r="AA567" s="235"/>
    </row>
    <row r="568" spans="1:27" ht="12.75" customHeight="1" x14ac:dyDescent="0.25">
      <c r="A568" s="235"/>
      <c r="B568" s="235"/>
      <c r="C568" s="235"/>
      <c r="D568" s="235"/>
      <c r="E568" s="235"/>
      <c r="F568" s="235"/>
      <c r="G568" s="235"/>
      <c r="H568" s="236"/>
      <c r="I568" s="236"/>
      <c r="J568" s="236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  <c r="Y568" s="235"/>
      <c r="Z568" s="235"/>
      <c r="AA568" s="235"/>
    </row>
    <row r="569" spans="1:27" ht="12.75" customHeight="1" x14ac:dyDescent="0.25">
      <c r="A569" s="235"/>
      <c r="B569" s="235"/>
      <c r="C569" s="235"/>
      <c r="D569" s="235"/>
      <c r="E569" s="235"/>
      <c r="F569" s="235"/>
      <c r="G569" s="235"/>
      <c r="H569" s="236"/>
      <c r="I569" s="236"/>
      <c r="J569" s="236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  <c r="Y569" s="235"/>
      <c r="Z569" s="235"/>
      <c r="AA569" s="235"/>
    </row>
    <row r="570" spans="1:27" ht="12.75" customHeight="1" x14ac:dyDescent="0.25">
      <c r="A570" s="235"/>
      <c r="B570" s="235"/>
      <c r="C570" s="235"/>
      <c r="D570" s="235"/>
      <c r="E570" s="235"/>
      <c r="F570" s="235"/>
      <c r="G570" s="235"/>
      <c r="H570" s="236"/>
      <c r="I570" s="236"/>
      <c r="J570" s="236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/>
      <c r="Z570" s="235"/>
      <c r="AA570" s="235"/>
    </row>
    <row r="571" spans="1:27" ht="12.75" customHeight="1" x14ac:dyDescent="0.25">
      <c r="A571" s="235"/>
      <c r="B571" s="235"/>
      <c r="C571" s="235"/>
      <c r="D571" s="235"/>
      <c r="E571" s="235"/>
      <c r="F571" s="235"/>
      <c r="G571" s="235"/>
      <c r="H571" s="236"/>
      <c r="I571" s="236"/>
      <c r="J571" s="236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  <c r="Y571" s="235"/>
      <c r="Z571" s="235"/>
      <c r="AA571" s="235"/>
    </row>
    <row r="572" spans="1:27" ht="12.75" customHeight="1" x14ac:dyDescent="0.25">
      <c r="A572" s="235"/>
      <c r="B572" s="235"/>
      <c r="C572" s="235"/>
      <c r="D572" s="235"/>
      <c r="E572" s="235"/>
      <c r="F572" s="235"/>
      <c r="G572" s="235"/>
      <c r="H572" s="236"/>
      <c r="I572" s="236"/>
      <c r="J572" s="236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  <c r="Y572" s="235"/>
      <c r="Z572" s="235"/>
      <c r="AA572" s="235"/>
    </row>
    <row r="573" spans="1:27" ht="12.75" customHeight="1" x14ac:dyDescent="0.25">
      <c r="A573" s="235"/>
      <c r="B573" s="235"/>
      <c r="C573" s="235"/>
      <c r="D573" s="235"/>
      <c r="E573" s="235"/>
      <c r="F573" s="235"/>
      <c r="G573" s="235"/>
      <c r="H573" s="236"/>
      <c r="I573" s="236"/>
      <c r="J573" s="236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  <c r="Y573" s="235"/>
      <c r="Z573" s="235"/>
      <c r="AA573" s="235"/>
    </row>
    <row r="574" spans="1:27" ht="12.75" customHeight="1" x14ac:dyDescent="0.25">
      <c r="A574" s="235"/>
      <c r="B574" s="235"/>
      <c r="C574" s="235"/>
      <c r="D574" s="235"/>
      <c r="E574" s="235"/>
      <c r="F574" s="235"/>
      <c r="G574" s="235"/>
      <c r="H574" s="236"/>
      <c r="I574" s="236"/>
      <c r="J574" s="236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  <c r="Y574" s="235"/>
      <c r="Z574" s="235"/>
      <c r="AA574" s="235"/>
    </row>
    <row r="575" spans="1:27" ht="12.75" customHeight="1" x14ac:dyDescent="0.25">
      <c r="A575" s="235"/>
      <c r="B575" s="235"/>
      <c r="C575" s="235"/>
      <c r="D575" s="235"/>
      <c r="E575" s="235"/>
      <c r="F575" s="235"/>
      <c r="G575" s="235"/>
      <c r="H575" s="236"/>
      <c r="I575" s="236"/>
      <c r="J575" s="236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  <c r="Y575" s="235"/>
      <c r="Z575" s="235"/>
      <c r="AA575" s="235"/>
    </row>
    <row r="576" spans="1:27" ht="12.75" customHeight="1" x14ac:dyDescent="0.25">
      <c r="A576" s="235"/>
      <c r="B576" s="235"/>
      <c r="C576" s="235"/>
      <c r="D576" s="235"/>
      <c r="E576" s="235"/>
      <c r="F576" s="235"/>
      <c r="G576" s="235"/>
      <c r="H576" s="236"/>
      <c r="I576" s="236"/>
      <c r="J576" s="236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  <c r="Y576" s="235"/>
      <c r="Z576" s="235"/>
      <c r="AA576" s="235"/>
    </row>
    <row r="577" spans="1:27" ht="12.75" customHeight="1" x14ac:dyDescent="0.25">
      <c r="A577" s="235"/>
      <c r="B577" s="235"/>
      <c r="C577" s="235"/>
      <c r="D577" s="235"/>
      <c r="E577" s="235"/>
      <c r="F577" s="235"/>
      <c r="G577" s="235"/>
      <c r="H577" s="236"/>
      <c r="I577" s="236"/>
      <c r="J577" s="236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  <c r="Y577" s="235"/>
      <c r="Z577" s="235"/>
      <c r="AA577" s="235"/>
    </row>
    <row r="578" spans="1:27" ht="12.75" customHeight="1" x14ac:dyDescent="0.25">
      <c r="A578" s="235"/>
      <c r="B578" s="235"/>
      <c r="C578" s="235"/>
      <c r="D578" s="235"/>
      <c r="E578" s="235"/>
      <c r="F578" s="235"/>
      <c r="G578" s="235"/>
      <c r="H578" s="236"/>
      <c r="I578" s="236"/>
      <c r="J578" s="236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  <c r="Y578" s="235"/>
      <c r="Z578" s="235"/>
      <c r="AA578" s="235"/>
    </row>
    <row r="579" spans="1:27" ht="12.75" customHeight="1" x14ac:dyDescent="0.25">
      <c r="A579" s="235"/>
      <c r="B579" s="235"/>
      <c r="C579" s="235"/>
      <c r="D579" s="235"/>
      <c r="E579" s="235"/>
      <c r="F579" s="235"/>
      <c r="G579" s="235"/>
      <c r="H579" s="236"/>
      <c r="I579" s="236"/>
      <c r="J579" s="236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  <c r="Y579" s="235"/>
      <c r="Z579" s="235"/>
      <c r="AA579" s="235"/>
    </row>
    <row r="580" spans="1:27" ht="12.75" customHeight="1" x14ac:dyDescent="0.25">
      <c r="A580" s="235"/>
      <c r="B580" s="235"/>
      <c r="C580" s="235"/>
      <c r="D580" s="235"/>
      <c r="E580" s="235"/>
      <c r="F580" s="235"/>
      <c r="G580" s="235"/>
      <c r="H580" s="236"/>
      <c r="I580" s="236"/>
      <c r="J580" s="236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  <c r="Y580" s="235"/>
      <c r="Z580" s="235"/>
      <c r="AA580" s="235"/>
    </row>
    <row r="581" spans="1:27" ht="12.75" customHeight="1" x14ac:dyDescent="0.25">
      <c r="A581" s="235"/>
      <c r="B581" s="235"/>
      <c r="C581" s="235"/>
      <c r="D581" s="235"/>
      <c r="E581" s="235"/>
      <c r="F581" s="235"/>
      <c r="G581" s="235"/>
      <c r="H581" s="236"/>
      <c r="I581" s="236"/>
      <c r="J581" s="236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  <c r="Y581" s="235"/>
      <c r="Z581" s="235"/>
      <c r="AA581" s="235"/>
    </row>
    <row r="582" spans="1:27" ht="12.75" customHeight="1" x14ac:dyDescent="0.25">
      <c r="A582" s="235"/>
      <c r="B582" s="235"/>
      <c r="C582" s="235"/>
      <c r="D582" s="235"/>
      <c r="E582" s="235"/>
      <c r="F582" s="235"/>
      <c r="G582" s="235"/>
      <c r="H582" s="236"/>
      <c r="I582" s="236"/>
      <c r="J582" s="236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  <c r="Y582" s="235"/>
      <c r="Z582" s="235"/>
      <c r="AA582" s="235"/>
    </row>
    <row r="583" spans="1:27" ht="12.75" customHeight="1" x14ac:dyDescent="0.25">
      <c r="A583" s="235"/>
      <c r="B583" s="235"/>
      <c r="C583" s="235"/>
      <c r="D583" s="235"/>
      <c r="E583" s="235"/>
      <c r="F583" s="235"/>
      <c r="G583" s="235"/>
      <c r="H583" s="236"/>
      <c r="I583" s="236"/>
      <c r="J583" s="236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  <c r="Y583" s="235"/>
      <c r="Z583" s="235"/>
      <c r="AA583" s="235"/>
    </row>
    <row r="584" spans="1:27" ht="12.75" customHeight="1" x14ac:dyDescent="0.25">
      <c r="A584" s="235"/>
      <c r="B584" s="235"/>
      <c r="C584" s="235"/>
      <c r="D584" s="235"/>
      <c r="E584" s="235"/>
      <c r="F584" s="235"/>
      <c r="G584" s="235"/>
      <c r="H584" s="236"/>
      <c r="I584" s="236"/>
      <c r="J584" s="236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  <c r="Y584" s="235"/>
      <c r="Z584" s="235"/>
      <c r="AA584" s="235"/>
    </row>
    <row r="585" spans="1:27" ht="12.75" customHeight="1" x14ac:dyDescent="0.25">
      <c r="A585" s="235"/>
      <c r="B585" s="235"/>
      <c r="C585" s="235"/>
      <c r="D585" s="235"/>
      <c r="E585" s="235"/>
      <c r="F585" s="235"/>
      <c r="G585" s="235"/>
      <c r="H585" s="236"/>
      <c r="I585" s="236"/>
      <c r="J585" s="236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  <c r="Y585" s="235"/>
      <c r="Z585" s="235"/>
      <c r="AA585" s="235"/>
    </row>
    <row r="586" spans="1:27" ht="12.75" customHeight="1" x14ac:dyDescent="0.25">
      <c r="A586" s="235"/>
      <c r="B586" s="235"/>
      <c r="C586" s="235"/>
      <c r="D586" s="235"/>
      <c r="E586" s="235"/>
      <c r="F586" s="235"/>
      <c r="G586" s="235"/>
      <c r="H586" s="236"/>
      <c r="I586" s="236"/>
      <c r="J586" s="236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  <c r="Y586" s="235"/>
      <c r="Z586" s="235"/>
      <c r="AA586" s="235"/>
    </row>
    <row r="587" spans="1:27" ht="12.75" customHeight="1" x14ac:dyDescent="0.25">
      <c r="A587" s="235"/>
      <c r="B587" s="235"/>
      <c r="C587" s="235"/>
      <c r="D587" s="235"/>
      <c r="E587" s="235"/>
      <c r="F587" s="235"/>
      <c r="G587" s="235"/>
      <c r="H587" s="236"/>
      <c r="I587" s="236"/>
      <c r="J587" s="236"/>
      <c r="K587" s="235"/>
      <c r="L587" s="235"/>
      <c r="M587" s="235"/>
      <c r="N587" s="235"/>
      <c r="O587" s="235"/>
      <c r="P587" s="235"/>
      <c r="Q587" s="235"/>
      <c r="R587" s="235"/>
      <c r="S587" s="235"/>
      <c r="T587" s="235"/>
      <c r="U587" s="235"/>
      <c r="V587" s="235"/>
      <c r="W587" s="235"/>
      <c r="X587" s="235"/>
      <c r="Y587" s="235"/>
      <c r="Z587" s="235"/>
      <c r="AA587" s="235"/>
    </row>
    <row r="588" spans="1:27" ht="12.75" customHeight="1" x14ac:dyDescent="0.25">
      <c r="A588" s="235"/>
      <c r="B588" s="235"/>
      <c r="C588" s="235"/>
      <c r="D588" s="235"/>
      <c r="E588" s="235"/>
      <c r="F588" s="235"/>
      <c r="G588" s="235"/>
      <c r="H588" s="236"/>
      <c r="I588" s="236"/>
      <c r="J588" s="236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  <c r="Y588" s="235"/>
      <c r="Z588" s="235"/>
      <c r="AA588" s="235"/>
    </row>
    <row r="589" spans="1:27" ht="12.75" customHeight="1" x14ac:dyDescent="0.25">
      <c r="A589" s="235"/>
      <c r="B589" s="235"/>
      <c r="C589" s="235"/>
      <c r="D589" s="235"/>
      <c r="E589" s="235"/>
      <c r="F589" s="235"/>
      <c r="G589" s="235"/>
      <c r="H589" s="236"/>
      <c r="I589" s="236"/>
      <c r="J589" s="236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  <c r="Y589" s="235"/>
      <c r="Z589" s="235"/>
      <c r="AA589" s="235"/>
    </row>
    <row r="590" spans="1:27" ht="12.75" customHeight="1" x14ac:dyDescent="0.25">
      <c r="A590" s="235"/>
      <c r="B590" s="235"/>
      <c r="C590" s="235"/>
      <c r="D590" s="235"/>
      <c r="E590" s="235"/>
      <c r="F590" s="235"/>
      <c r="G590" s="235"/>
      <c r="H590" s="236"/>
      <c r="I590" s="236"/>
      <c r="J590" s="236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  <c r="Y590" s="235"/>
      <c r="Z590" s="235"/>
      <c r="AA590" s="235"/>
    </row>
    <row r="591" spans="1:27" ht="12.75" customHeight="1" x14ac:dyDescent="0.25">
      <c r="A591" s="235"/>
      <c r="B591" s="235"/>
      <c r="C591" s="235"/>
      <c r="D591" s="235"/>
      <c r="E591" s="235"/>
      <c r="F591" s="235"/>
      <c r="G591" s="235"/>
      <c r="H591" s="236"/>
      <c r="I591" s="236"/>
      <c r="J591" s="236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  <c r="Y591" s="235"/>
      <c r="Z591" s="235"/>
      <c r="AA591" s="235"/>
    </row>
    <row r="592" spans="1:27" ht="12.75" customHeight="1" x14ac:dyDescent="0.25">
      <c r="A592" s="235"/>
      <c r="B592" s="235"/>
      <c r="C592" s="235"/>
      <c r="D592" s="235"/>
      <c r="E592" s="235"/>
      <c r="F592" s="235"/>
      <c r="G592" s="235"/>
      <c r="H592" s="236"/>
      <c r="I592" s="236"/>
      <c r="J592" s="236"/>
      <c r="K592" s="235"/>
      <c r="L592" s="235"/>
      <c r="M592" s="235"/>
      <c r="N592" s="235"/>
      <c r="O592" s="235"/>
      <c r="P592" s="235"/>
      <c r="Q592" s="235"/>
      <c r="R592" s="235"/>
      <c r="S592" s="235"/>
      <c r="T592" s="235"/>
      <c r="U592" s="235"/>
      <c r="V592" s="235"/>
      <c r="W592" s="235"/>
      <c r="X592" s="235"/>
      <c r="Y592" s="235"/>
      <c r="Z592" s="235"/>
      <c r="AA592" s="235"/>
    </row>
    <row r="593" spans="1:27" ht="12.75" customHeight="1" x14ac:dyDescent="0.25">
      <c r="A593" s="235"/>
      <c r="B593" s="235"/>
      <c r="C593" s="235"/>
      <c r="D593" s="235"/>
      <c r="E593" s="235"/>
      <c r="F593" s="235"/>
      <c r="G593" s="235"/>
      <c r="H593" s="236"/>
      <c r="I593" s="236"/>
      <c r="J593" s="236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  <c r="Y593" s="235"/>
      <c r="Z593" s="235"/>
      <c r="AA593" s="235"/>
    </row>
    <row r="594" spans="1:27" ht="12.75" customHeight="1" x14ac:dyDescent="0.25">
      <c r="A594" s="235"/>
      <c r="B594" s="235"/>
      <c r="C594" s="235"/>
      <c r="D594" s="235"/>
      <c r="E594" s="235"/>
      <c r="F594" s="235"/>
      <c r="G594" s="235"/>
      <c r="H594" s="236"/>
      <c r="I594" s="236"/>
      <c r="J594" s="236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  <c r="X594" s="235"/>
      <c r="Y594" s="235"/>
      <c r="Z594" s="235"/>
      <c r="AA594" s="235"/>
    </row>
    <row r="595" spans="1:27" ht="12.75" customHeight="1" x14ac:dyDescent="0.25">
      <c r="A595" s="235"/>
      <c r="B595" s="235"/>
      <c r="C595" s="235"/>
      <c r="D595" s="235"/>
      <c r="E595" s="235"/>
      <c r="F595" s="235"/>
      <c r="G595" s="235"/>
      <c r="H595" s="236"/>
      <c r="I595" s="236"/>
      <c r="J595" s="236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  <c r="X595" s="235"/>
      <c r="Y595" s="235"/>
      <c r="Z595" s="235"/>
      <c r="AA595" s="235"/>
    </row>
    <row r="596" spans="1:27" ht="12.75" customHeight="1" x14ac:dyDescent="0.25">
      <c r="A596" s="235"/>
      <c r="B596" s="235"/>
      <c r="C596" s="235"/>
      <c r="D596" s="235"/>
      <c r="E596" s="235"/>
      <c r="F596" s="235"/>
      <c r="G596" s="235"/>
      <c r="H596" s="236"/>
      <c r="I596" s="236"/>
      <c r="J596" s="236"/>
      <c r="K596" s="235"/>
      <c r="L596" s="235"/>
      <c r="M596" s="235"/>
      <c r="N596" s="235"/>
      <c r="O596" s="235"/>
      <c r="P596" s="235"/>
      <c r="Q596" s="235"/>
      <c r="R596" s="235"/>
      <c r="S596" s="235"/>
      <c r="T596" s="235"/>
      <c r="U596" s="235"/>
      <c r="V596" s="235"/>
      <c r="W596" s="235"/>
      <c r="X596" s="235"/>
      <c r="Y596" s="235"/>
      <c r="Z596" s="235"/>
      <c r="AA596" s="235"/>
    </row>
  </sheetData>
  <sortState ref="B13:L36">
    <sortCondition descending="1" ref="K13:K36"/>
  </sortState>
  <mergeCells count="1">
    <mergeCell ref="H10:J10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07"/>
  <sheetViews>
    <sheetView workbookViewId="0"/>
  </sheetViews>
  <sheetFormatPr defaultColWidth="14.44140625" defaultRowHeight="15" customHeight="1" x14ac:dyDescent="0.25"/>
  <cols>
    <col min="1" max="3" width="4.6640625" style="264" customWidth="1"/>
    <col min="4" max="4" width="12.6640625" style="264" customWidth="1"/>
    <col min="5" max="5" width="13.6640625" style="264" customWidth="1"/>
    <col min="6" max="7" width="10.6640625" style="264" customWidth="1"/>
    <col min="8" max="10" width="6.6640625" style="264" customWidth="1"/>
    <col min="11" max="12" width="9.6640625" style="264" customWidth="1"/>
    <col min="13" max="19" width="9.109375" style="264" customWidth="1"/>
    <col min="20" max="27" width="8" style="264" customWidth="1"/>
    <col min="28" max="16384" width="14.44140625" style="264"/>
  </cols>
  <sheetData>
    <row r="1" spans="1:27" s="6" customFormat="1" ht="18" customHeight="1" x14ac:dyDescent="0.25">
      <c r="A1" s="8" t="s">
        <v>200</v>
      </c>
      <c r="B1" s="8"/>
      <c r="C1" s="2"/>
      <c r="D1" s="1"/>
      <c r="E1" s="1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209"/>
      <c r="T1" s="209"/>
      <c r="U1" s="209"/>
      <c r="V1" s="209"/>
      <c r="W1" s="209"/>
      <c r="X1" s="209"/>
      <c r="Y1" s="209"/>
    </row>
    <row r="2" spans="1:27" s="6" customFormat="1" ht="18" customHeight="1" x14ac:dyDescent="0.25">
      <c r="A2" s="134" t="s">
        <v>203</v>
      </c>
      <c r="B2" s="134"/>
      <c r="C2" s="2"/>
      <c r="D2" s="1"/>
      <c r="E2" s="1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209"/>
      <c r="T2" s="209"/>
      <c r="U2" s="209"/>
      <c r="V2" s="209"/>
      <c r="W2" s="209"/>
      <c r="X2" s="209"/>
      <c r="Y2" s="209"/>
    </row>
    <row r="3" spans="1:27" s="6" customFormat="1" ht="18" customHeight="1" x14ac:dyDescent="0.25">
      <c r="A3" s="134" t="s">
        <v>201</v>
      </c>
      <c r="B3" s="134"/>
      <c r="C3" s="2"/>
      <c r="D3" s="1"/>
      <c r="E3" s="1"/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209"/>
      <c r="T3" s="209"/>
      <c r="U3" s="209"/>
      <c r="V3" s="209"/>
      <c r="W3" s="209"/>
      <c r="X3" s="209"/>
      <c r="Y3" s="209"/>
    </row>
    <row r="4" spans="1:27" s="6" customFormat="1" ht="8.1" customHeight="1" x14ac:dyDescent="0.25">
      <c r="A4" s="134"/>
      <c r="B4" s="134"/>
      <c r="C4" s="1"/>
      <c r="D4" s="4"/>
      <c r="E4" s="4"/>
      <c r="F4" s="4"/>
      <c r="G4" s="4"/>
      <c r="H4" s="4"/>
      <c r="I4" s="4"/>
      <c r="J4" s="209"/>
      <c r="K4" s="4"/>
      <c r="L4" s="4"/>
      <c r="M4" s="4"/>
      <c r="N4" s="4"/>
      <c r="O4" s="4"/>
      <c r="P4" s="4"/>
      <c r="Q4" s="4"/>
      <c r="R4" s="4"/>
      <c r="S4" s="209"/>
      <c r="T4" s="211"/>
      <c r="U4" s="211"/>
      <c r="V4" s="209"/>
      <c r="W4" s="209"/>
      <c r="X4" s="209"/>
      <c r="Y4" s="209"/>
    </row>
    <row r="5" spans="1:27" s="6" customFormat="1" ht="14.25" customHeight="1" x14ac:dyDescent="0.25">
      <c r="A5" s="262" t="s">
        <v>37</v>
      </c>
      <c r="B5" s="262"/>
      <c r="C5" s="8"/>
      <c r="D5" s="235"/>
      <c r="E5" s="235"/>
      <c r="F5" s="235"/>
      <c r="G5" s="235"/>
      <c r="H5" s="236"/>
      <c r="I5" s="236"/>
      <c r="J5" s="236"/>
      <c r="K5" s="236"/>
      <c r="L5" s="235"/>
      <c r="M5" s="235"/>
      <c r="N5" s="235"/>
      <c r="O5" s="235"/>
      <c r="P5" s="235"/>
      <c r="Q5" s="236"/>
      <c r="R5" s="11"/>
      <c r="S5" s="215"/>
      <c r="T5" s="215"/>
      <c r="U5" s="235"/>
      <c r="V5" s="235"/>
      <c r="W5" s="235"/>
      <c r="X5" s="235"/>
      <c r="Y5" s="235"/>
    </row>
    <row r="6" spans="1:27" s="6" customFormat="1" ht="5.0999999999999996" customHeight="1" x14ac:dyDescent="0.25">
      <c r="A6" s="8"/>
      <c r="B6" s="8"/>
      <c r="C6" s="8"/>
      <c r="D6" s="235"/>
      <c r="E6" s="235"/>
      <c r="F6" s="235"/>
      <c r="G6" s="235"/>
      <c r="H6" s="236"/>
      <c r="I6" s="236"/>
      <c r="J6" s="236"/>
      <c r="K6" s="236"/>
      <c r="L6" s="235"/>
      <c r="M6" s="235"/>
      <c r="N6" s="235"/>
      <c r="O6" s="235"/>
      <c r="P6" s="235"/>
      <c r="Q6" s="236"/>
      <c r="R6" s="11"/>
      <c r="S6" s="215"/>
      <c r="T6" s="215"/>
      <c r="U6" s="235"/>
      <c r="V6" s="235"/>
      <c r="W6" s="235"/>
      <c r="X6" s="235"/>
      <c r="Y6" s="235"/>
    </row>
    <row r="7" spans="1:27" s="6" customFormat="1" ht="18.75" customHeight="1" x14ac:dyDescent="0.25">
      <c r="A7" s="263" t="s">
        <v>38</v>
      </c>
      <c r="B7" s="263"/>
      <c r="C7" s="1"/>
      <c r="D7" s="1"/>
      <c r="E7" s="235"/>
      <c r="F7" s="212"/>
      <c r="G7" s="235"/>
      <c r="H7" s="235"/>
      <c r="I7" s="236"/>
      <c r="J7" s="236"/>
      <c r="K7" s="236"/>
      <c r="L7" s="236"/>
      <c r="M7" s="235"/>
      <c r="N7" s="235"/>
      <c r="O7" s="235"/>
      <c r="P7" s="235"/>
      <c r="Q7" s="235"/>
      <c r="R7" s="236"/>
      <c r="S7" s="13"/>
      <c r="T7" s="215"/>
      <c r="U7" s="235"/>
      <c r="V7" s="235"/>
      <c r="W7" s="235"/>
      <c r="X7" s="235"/>
      <c r="Y7" s="235"/>
    </row>
    <row r="8" spans="1:27" s="6" customFormat="1" ht="5.0999999999999996" customHeight="1" x14ac:dyDescent="0.25">
      <c r="A8" s="1"/>
      <c r="B8" s="1"/>
      <c r="C8" s="1"/>
      <c r="D8" s="1"/>
      <c r="E8" s="235"/>
      <c r="F8" s="212"/>
      <c r="G8" s="235"/>
      <c r="H8" s="235"/>
      <c r="I8" s="236"/>
      <c r="J8" s="236"/>
      <c r="K8" s="236"/>
      <c r="L8" s="236"/>
      <c r="M8" s="235"/>
      <c r="N8" s="235"/>
      <c r="O8" s="235"/>
      <c r="P8" s="235"/>
      <c r="Q8" s="235"/>
      <c r="R8" s="236"/>
      <c r="S8" s="13"/>
      <c r="T8" s="215"/>
      <c r="U8" s="235"/>
      <c r="V8" s="235"/>
      <c r="W8" s="235"/>
      <c r="X8" s="235"/>
      <c r="Y8" s="235"/>
    </row>
    <row r="9" spans="1:27" s="6" customFormat="1" ht="16.5" customHeight="1" thickBot="1" x14ac:dyDescent="0.3">
      <c r="A9" s="235"/>
      <c r="B9" s="235"/>
      <c r="C9" s="262" t="s">
        <v>232</v>
      </c>
      <c r="E9" s="235"/>
      <c r="F9" s="209"/>
      <c r="G9" s="235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5"/>
      <c r="V9" s="235"/>
      <c r="W9" s="235"/>
      <c r="X9" s="235"/>
      <c r="Y9" s="235"/>
    </row>
    <row r="10" spans="1:27" ht="13.5" customHeight="1" thickBot="1" x14ac:dyDescent="0.3">
      <c r="A10" s="262" t="s">
        <v>419</v>
      </c>
      <c r="B10" s="265"/>
      <c r="C10" s="265"/>
      <c r="D10" s="265"/>
      <c r="E10" s="265"/>
      <c r="F10" s="265"/>
      <c r="G10" s="265"/>
      <c r="H10" s="417" t="s">
        <v>221</v>
      </c>
      <c r="I10" s="418"/>
      <c r="J10" s="419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  <c r="Y10" s="265"/>
      <c r="Z10" s="265"/>
      <c r="AA10" s="265"/>
    </row>
    <row r="11" spans="1:27" ht="13.5" customHeight="1" x14ac:dyDescent="0.25">
      <c r="A11" s="267" t="s">
        <v>3</v>
      </c>
      <c r="B11" s="282" t="s">
        <v>222</v>
      </c>
      <c r="C11" s="282" t="s">
        <v>0</v>
      </c>
      <c r="D11" s="268" t="s">
        <v>4</v>
      </c>
      <c r="E11" s="269" t="s">
        <v>5</v>
      </c>
      <c r="F11" s="270" t="s">
        <v>6</v>
      </c>
      <c r="G11" s="271" t="s">
        <v>7</v>
      </c>
      <c r="H11" s="316">
        <v>1</v>
      </c>
      <c r="I11" s="317">
        <v>2</v>
      </c>
      <c r="J11" s="318">
        <v>3</v>
      </c>
      <c r="K11" s="271" t="s">
        <v>13</v>
      </c>
      <c r="L11" s="286" t="s">
        <v>210</v>
      </c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</row>
    <row r="12" spans="1:27" ht="13.5" customHeight="1" thickBot="1" x14ac:dyDescent="0.3">
      <c r="A12" s="273" t="s">
        <v>21</v>
      </c>
      <c r="B12" s="283" t="s">
        <v>223</v>
      </c>
      <c r="C12" s="283" t="s">
        <v>22</v>
      </c>
      <c r="D12" s="274" t="s">
        <v>23</v>
      </c>
      <c r="E12" s="275" t="s">
        <v>24</v>
      </c>
      <c r="F12" s="276" t="s">
        <v>25</v>
      </c>
      <c r="G12" s="277" t="s">
        <v>26</v>
      </c>
      <c r="H12" s="284"/>
      <c r="I12" s="278"/>
      <c r="J12" s="285"/>
      <c r="K12" s="277" t="s">
        <v>32</v>
      </c>
      <c r="L12" s="287" t="s">
        <v>35</v>
      </c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  <c r="AA12" s="272"/>
    </row>
    <row r="13" spans="1:27" ht="12.75" customHeight="1" x14ac:dyDescent="0.25">
      <c r="A13" s="313">
        <v>1</v>
      </c>
      <c r="B13" s="356">
        <v>5</v>
      </c>
      <c r="C13" s="292"/>
      <c r="D13" s="293"/>
      <c r="E13" s="279"/>
      <c r="F13" s="326"/>
      <c r="G13" s="327"/>
      <c r="H13" s="289"/>
      <c r="I13" s="281"/>
      <c r="J13" s="290"/>
      <c r="K13" s="371">
        <v>15.42</v>
      </c>
      <c r="L13" s="291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</row>
    <row r="14" spans="1:27" ht="12.75" customHeight="1" x14ac:dyDescent="0.25">
      <c r="A14" s="314">
        <v>1</v>
      </c>
      <c r="B14" s="357">
        <v>5</v>
      </c>
      <c r="C14" s="303">
        <v>150</v>
      </c>
      <c r="D14" s="304" t="s">
        <v>105</v>
      </c>
      <c r="E14" s="305" t="s">
        <v>106</v>
      </c>
      <c r="F14" s="306" t="s">
        <v>98</v>
      </c>
      <c r="G14" s="328" t="s">
        <v>2</v>
      </c>
      <c r="H14" s="308">
        <v>14.68</v>
      </c>
      <c r="I14" s="309">
        <v>15.18</v>
      </c>
      <c r="J14" s="310">
        <v>15.42</v>
      </c>
      <c r="K14" s="335">
        <v>15.42</v>
      </c>
      <c r="L14" s="312">
        <v>816</v>
      </c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</row>
    <row r="15" spans="1:27" ht="12.75" customHeight="1" x14ac:dyDescent="0.25">
      <c r="A15" s="315">
        <v>2</v>
      </c>
      <c r="B15" s="358">
        <v>13</v>
      </c>
      <c r="C15" s="294"/>
      <c r="D15" s="295"/>
      <c r="E15" s="296"/>
      <c r="F15" s="329"/>
      <c r="G15" s="330"/>
      <c r="H15" s="299"/>
      <c r="I15" s="299"/>
      <c r="J15" s="388"/>
      <c r="K15" s="371">
        <v>14.07</v>
      </c>
      <c r="L15" s="302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  <c r="Z15" s="265"/>
      <c r="AA15" s="265"/>
    </row>
    <row r="16" spans="1:27" ht="12.75" customHeight="1" x14ac:dyDescent="0.25">
      <c r="A16" s="314">
        <v>2</v>
      </c>
      <c r="B16" s="357">
        <v>13</v>
      </c>
      <c r="C16" s="303">
        <v>151</v>
      </c>
      <c r="D16" s="304" t="s">
        <v>107</v>
      </c>
      <c r="E16" s="305" t="s">
        <v>108</v>
      </c>
      <c r="F16" s="306" t="s">
        <v>99</v>
      </c>
      <c r="G16" s="328" t="s">
        <v>2</v>
      </c>
      <c r="H16" s="308">
        <v>12.48</v>
      </c>
      <c r="I16" s="308">
        <v>14.07</v>
      </c>
      <c r="J16" s="308" t="s">
        <v>312</v>
      </c>
      <c r="K16" s="336">
        <v>14.07</v>
      </c>
      <c r="L16" s="312">
        <v>733</v>
      </c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  <c r="AA16" s="265"/>
    </row>
    <row r="17" spans="1:27" ht="12.75" customHeight="1" x14ac:dyDescent="0.25">
      <c r="A17" s="315">
        <v>3</v>
      </c>
      <c r="B17" s="358">
        <v>9</v>
      </c>
      <c r="C17" s="294"/>
      <c r="D17" s="295"/>
      <c r="E17" s="296"/>
      <c r="F17" s="329"/>
      <c r="G17" s="330"/>
      <c r="H17" s="299"/>
      <c r="I17" s="300"/>
      <c r="J17" s="301"/>
      <c r="K17" s="371">
        <v>13.02</v>
      </c>
      <c r="L17" s="302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</row>
    <row r="18" spans="1:27" ht="12.75" customHeight="1" x14ac:dyDescent="0.25">
      <c r="A18" s="314">
        <v>3</v>
      </c>
      <c r="B18" s="357">
        <v>9</v>
      </c>
      <c r="C18" s="303">
        <v>10</v>
      </c>
      <c r="D18" s="304" t="s">
        <v>67</v>
      </c>
      <c r="E18" s="305" t="s">
        <v>68</v>
      </c>
      <c r="F18" s="306" t="s">
        <v>187</v>
      </c>
      <c r="G18" s="328" t="s">
        <v>1</v>
      </c>
      <c r="H18" s="308">
        <v>11.72</v>
      </c>
      <c r="I18" s="309">
        <v>11.53</v>
      </c>
      <c r="J18" s="310">
        <v>13.02</v>
      </c>
      <c r="K18" s="311">
        <v>13.02</v>
      </c>
      <c r="L18" s="312">
        <v>668</v>
      </c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  <c r="AA18" s="265"/>
    </row>
    <row r="19" spans="1:27" ht="12.75" customHeight="1" x14ac:dyDescent="0.25">
      <c r="A19" s="315">
        <v>4</v>
      </c>
      <c r="B19" s="358">
        <v>7</v>
      </c>
      <c r="C19" s="294"/>
      <c r="D19" s="295"/>
      <c r="E19" s="296"/>
      <c r="F19" s="329"/>
      <c r="G19" s="330"/>
      <c r="H19" s="299"/>
      <c r="I19" s="300"/>
      <c r="J19" s="301"/>
      <c r="K19" s="371">
        <v>12.48</v>
      </c>
      <c r="L19" s="302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</row>
    <row r="20" spans="1:27" ht="12.75" customHeight="1" x14ac:dyDescent="0.25">
      <c r="A20" s="314">
        <v>4</v>
      </c>
      <c r="B20" s="357">
        <v>7</v>
      </c>
      <c r="C20" s="303">
        <v>93</v>
      </c>
      <c r="D20" s="304" t="s">
        <v>154</v>
      </c>
      <c r="E20" s="305" t="s">
        <v>160</v>
      </c>
      <c r="F20" s="306" t="s">
        <v>193</v>
      </c>
      <c r="G20" s="328" t="s">
        <v>14</v>
      </c>
      <c r="H20" s="308">
        <v>12.4</v>
      </c>
      <c r="I20" s="309">
        <v>12.48</v>
      </c>
      <c r="J20" s="310" t="s">
        <v>312</v>
      </c>
      <c r="K20" s="311">
        <v>12.48</v>
      </c>
      <c r="L20" s="312">
        <v>636</v>
      </c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</row>
    <row r="21" spans="1:27" ht="12.75" customHeight="1" x14ac:dyDescent="0.25">
      <c r="A21" s="315">
        <v>5</v>
      </c>
      <c r="B21" s="358">
        <v>6</v>
      </c>
      <c r="C21" s="294"/>
      <c r="D21" s="295"/>
      <c r="E21" s="296"/>
      <c r="F21" s="329"/>
      <c r="G21" s="330"/>
      <c r="H21" s="299"/>
      <c r="I21" s="300"/>
      <c r="J21" s="301"/>
      <c r="K21" s="371">
        <v>12.23</v>
      </c>
      <c r="L21" s="302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</row>
    <row r="22" spans="1:27" ht="12.75" customHeight="1" x14ac:dyDescent="0.25">
      <c r="A22" s="314">
        <v>5</v>
      </c>
      <c r="B22" s="357">
        <v>6</v>
      </c>
      <c r="C22" s="303">
        <v>11</v>
      </c>
      <c r="D22" s="304" t="s">
        <v>69</v>
      </c>
      <c r="E22" s="305" t="s">
        <v>70</v>
      </c>
      <c r="F22" s="306" t="s">
        <v>178</v>
      </c>
      <c r="G22" s="328" t="s">
        <v>1</v>
      </c>
      <c r="H22" s="308">
        <v>12.23</v>
      </c>
      <c r="I22" s="309">
        <v>12.14</v>
      </c>
      <c r="J22" s="310" t="s">
        <v>312</v>
      </c>
      <c r="K22" s="311">
        <v>12.23</v>
      </c>
      <c r="L22" s="312">
        <v>620</v>
      </c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</row>
    <row r="23" spans="1:27" ht="12.75" customHeight="1" x14ac:dyDescent="0.25">
      <c r="A23" s="315">
        <v>6</v>
      </c>
      <c r="B23" s="358">
        <v>2</v>
      </c>
      <c r="C23" s="294"/>
      <c r="D23" s="295"/>
      <c r="E23" s="296"/>
      <c r="F23" s="329"/>
      <c r="G23" s="330"/>
      <c r="H23" s="334"/>
      <c r="I23" s="373"/>
      <c r="J23" s="374"/>
      <c r="K23" s="371">
        <v>12</v>
      </c>
      <c r="L23" s="302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</row>
    <row r="24" spans="1:27" ht="12.75" customHeight="1" x14ac:dyDescent="0.25">
      <c r="A24" s="314">
        <v>6</v>
      </c>
      <c r="B24" s="357">
        <v>2</v>
      </c>
      <c r="C24" s="303">
        <v>148</v>
      </c>
      <c r="D24" s="304" t="s">
        <v>101</v>
      </c>
      <c r="E24" s="305" t="s">
        <v>102</v>
      </c>
      <c r="F24" s="306" t="s">
        <v>96</v>
      </c>
      <c r="G24" s="328" t="s">
        <v>2</v>
      </c>
      <c r="H24" s="308">
        <v>11.71</v>
      </c>
      <c r="I24" s="309">
        <v>11.11</v>
      </c>
      <c r="J24" s="310">
        <v>12</v>
      </c>
      <c r="K24" s="311">
        <v>12</v>
      </c>
      <c r="L24" s="312">
        <v>606</v>
      </c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</row>
    <row r="25" spans="1:27" ht="12.75" customHeight="1" x14ac:dyDescent="0.25">
      <c r="A25" s="315">
        <v>7</v>
      </c>
      <c r="B25" s="358">
        <v>10</v>
      </c>
      <c r="C25" s="294"/>
      <c r="D25" s="295"/>
      <c r="E25" s="296"/>
      <c r="F25" s="329"/>
      <c r="G25" s="330"/>
      <c r="H25" s="299"/>
      <c r="I25" s="300"/>
      <c r="J25" s="301"/>
      <c r="K25" s="371">
        <v>12</v>
      </c>
      <c r="L25" s="302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</row>
    <row r="26" spans="1:27" ht="12.75" customHeight="1" x14ac:dyDescent="0.25">
      <c r="A26" s="314">
        <v>7</v>
      </c>
      <c r="B26" s="357">
        <v>10</v>
      </c>
      <c r="C26" s="303">
        <v>94</v>
      </c>
      <c r="D26" s="304" t="s">
        <v>161</v>
      </c>
      <c r="E26" s="305" t="s">
        <v>162</v>
      </c>
      <c r="F26" s="306" t="s">
        <v>194</v>
      </c>
      <c r="G26" s="328" t="s">
        <v>14</v>
      </c>
      <c r="H26" s="308">
        <v>10.23</v>
      </c>
      <c r="I26" s="309">
        <v>11.23</v>
      </c>
      <c r="J26" s="310">
        <v>12</v>
      </c>
      <c r="K26" s="311">
        <v>12</v>
      </c>
      <c r="L26" s="312">
        <v>606</v>
      </c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</row>
    <row r="27" spans="1:27" ht="12.75" customHeight="1" x14ac:dyDescent="0.25">
      <c r="A27" s="315">
        <v>8</v>
      </c>
      <c r="B27" s="358">
        <v>1</v>
      </c>
      <c r="C27" s="294"/>
      <c r="D27" s="295"/>
      <c r="E27" s="296"/>
      <c r="F27" s="329"/>
      <c r="G27" s="330"/>
      <c r="H27" s="299"/>
      <c r="I27" s="300"/>
      <c r="J27" s="301"/>
      <c r="K27" s="371">
        <v>11.86</v>
      </c>
      <c r="L27" s="302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  <c r="AA27" s="265"/>
    </row>
    <row r="28" spans="1:27" ht="12.75" customHeight="1" x14ac:dyDescent="0.25">
      <c r="A28" s="314">
        <v>8</v>
      </c>
      <c r="B28" s="357">
        <v>1</v>
      </c>
      <c r="C28" s="303">
        <v>59</v>
      </c>
      <c r="D28" s="304" t="s">
        <v>158</v>
      </c>
      <c r="E28" s="305" t="s">
        <v>159</v>
      </c>
      <c r="F28" s="306" t="s">
        <v>192</v>
      </c>
      <c r="G28" s="328" t="s">
        <v>14</v>
      </c>
      <c r="H28" s="308">
        <v>11.28</v>
      </c>
      <c r="I28" s="309">
        <v>11.86</v>
      </c>
      <c r="J28" s="310">
        <v>11.86</v>
      </c>
      <c r="K28" s="311">
        <v>11.86</v>
      </c>
      <c r="L28" s="312">
        <v>598</v>
      </c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</row>
    <row r="29" spans="1:27" ht="12.75" customHeight="1" x14ac:dyDescent="0.25">
      <c r="A29" s="315">
        <v>9</v>
      </c>
      <c r="B29" s="358">
        <v>8</v>
      </c>
      <c r="C29" s="294"/>
      <c r="D29" s="295"/>
      <c r="E29" s="296"/>
      <c r="F29" s="329"/>
      <c r="G29" s="330"/>
      <c r="H29" s="299"/>
      <c r="I29" s="300"/>
      <c r="J29" s="301"/>
      <c r="K29" s="371">
        <v>11.56</v>
      </c>
      <c r="L29" s="302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  <c r="AA29" s="265"/>
    </row>
    <row r="30" spans="1:27" ht="12.75" customHeight="1" x14ac:dyDescent="0.25">
      <c r="A30" s="314">
        <v>9</v>
      </c>
      <c r="B30" s="357">
        <v>8</v>
      </c>
      <c r="C30" s="303">
        <v>149</v>
      </c>
      <c r="D30" s="304" t="s">
        <v>103</v>
      </c>
      <c r="E30" s="305" t="s">
        <v>104</v>
      </c>
      <c r="F30" s="306" t="s">
        <v>97</v>
      </c>
      <c r="G30" s="328" t="s">
        <v>2</v>
      </c>
      <c r="H30" s="308">
        <v>10.47</v>
      </c>
      <c r="I30" s="309">
        <v>11.56</v>
      </c>
      <c r="J30" s="310">
        <v>11.3</v>
      </c>
      <c r="K30" s="311">
        <v>11.56</v>
      </c>
      <c r="L30" s="312">
        <v>580</v>
      </c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</row>
    <row r="31" spans="1:27" ht="12.75" customHeight="1" x14ac:dyDescent="0.25">
      <c r="A31" s="315">
        <v>10</v>
      </c>
      <c r="B31" s="358">
        <v>14</v>
      </c>
      <c r="C31" s="294"/>
      <c r="D31" s="295"/>
      <c r="E31" s="296"/>
      <c r="F31" s="329"/>
      <c r="G31" s="330"/>
      <c r="H31" s="299"/>
      <c r="I31" s="300"/>
      <c r="J31" s="301"/>
      <c r="K31" s="371">
        <v>11.38</v>
      </c>
      <c r="L31" s="302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</row>
    <row r="32" spans="1:27" ht="12.75" customHeight="1" x14ac:dyDescent="0.25">
      <c r="A32" s="314">
        <v>10</v>
      </c>
      <c r="B32" s="357">
        <v>14</v>
      </c>
      <c r="C32" s="303">
        <v>12</v>
      </c>
      <c r="D32" s="304" t="s">
        <v>71</v>
      </c>
      <c r="E32" s="305" t="s">
        <v>72</v>
      </c>
      <c r="F32" s="306" t="s">
        <v>188</v>
      </c>
      <c r="G32" s="328" t="s">
        <v>1</v>
      </c>
      <c r="H32" s="308">
        <v>10.54</v>
      </c>
      <c r="I32" s="309">
        <v>11.03</v>
      </c>
      <c r="J32" s="310">
        <v>11.38</v>
      </c>
      <c r="K32" s="311">
        <v>11.38</v>
      </c>
      <c r="L32" s="312">
        <v>569</v>
      </c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</row>
    <row r="33" spans="1:27" ht="12.75" customHeight="1" x14ac:dyDescent="0.25">
      <c r="A33" s="315">
        <v>11</v>
      </c>
      <c r="B33" s="358">
        <v>3</v>
      </c>
      <c r="C33" s="294"/>
      <c r="D33" s="295"/>
      <c r="E33" s="296"/>
      <c r="F33" s="329"/>
      <c r="G33" s="330"/>
      <c r="H33" s="299"/>
      <c r="I33" s="300"/>
      <c r="J33" s="301"/>
      <c r="K33" s="371">
        <v>10.75</v>
      </c>
      <c r="L33" s="302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  <c r="AA33" s="265"/>
    </row>
    <row r="34" spans="1:27" ht="12.75" customHeight="1" x14ac:dyDescent="0.25">
      <c r="A34" s="314">
        <v>11</v>
      </c>
      <c r="B34" s="357">
        <v>3</v>
      </c>
      <c r="C34" s="303">
        <v>9</v>
      </c>
      <c r="D34" s="325" t="s">
        <v>65</v>
      </c>
      <c r="E34" s="305" t="s">
        <v>66</v>
      </c>
      <c r="F34" s="306" t="s">
        <v>186</v>
      </c>
      <c r="G34" s="328" t="s">
        <v>1</v>
      </c>
      <c r="H34" s="308" t="s">
        <v>312</v>
      </c>
      <c r="I34" s="309">
        <v>10.75</v>
      </c>
      <c r="J34" s="310">
        <v>10.39</v>
      </c>
      <c r="K34" s="311">
        <v>10.75</v>
      </c>
      <c r="L34" s="312">
        <v>531</v>
      </c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</row>
    <row r="35" spans="1:27" ht="12.75" customHeight="1" x14ac:dyDescent="0.25">
      <c r="A35" s="315">
        <v>12</v>
      </c>
      <c r="B35" s="358">
        <v>4</v>
      </c>
      <c r="C35" s="294"/>
      <c r="D35" s="295"/>
      <c r="E35" s="296"/>
      <c r="F35" s="329"/>
      <c r="G35" s="330"/>
      <c r="H35" s="299"/>
      <c r="I35" s="300"/>
      <c r="J35" s="301"/>
      <c r="K35" s="371">
        <v>9.6</v>
      </c>
      <c r="L35" s="302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</row>
    <row r="36" spans="1:27" ht="12.75" customHeight="1" x14ac:dyDescent="0.25">
      <c r="A36" s="314">
        <v>12</v>
      </c>
      <c r="B36" s="357">
        <v>4</v>
      </c>
      <c r="C36" s="303">
        <v>95</v>
      </c>
      <c r="D36" s="304" t="s">
        <v>165</v>
      </c>
      <c r="E36" s="305" t="s">
        <v>166</v>
      </c>
      <c r="F36" s="306">
        <v>37633</v>
      </c>
      <c r="G36" s="328" t="s">
        <v>14</v>
      </c>
      <c r="H36" s="308">
        <v>9.01</v>
      </c>
      <c r="I36" s="309">
        <v>8.67</v>
      </c>
      <c r="J36" s="310">
        <v>9.6</v>
      </c>
      <c r="K36" s="311">
        <v>9.6</v>
      </c>
      <c r="L36" s="312">
        <v>462</v>
      </c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</row>
    <row r="37" spans="1:27" ht="12.75" customHeight="1" x14ac:dyDescent="0.25">
      <c r="A37" s="315" t="s">
        <v>149</v>
      </c>
      <c r="B37" s="358">
        <v>11</v>
      </c>
      <c r="C37" s="294"/>
      <c r="D37" s="295"/>
      <c r="E37" s="296"/>
      <c r="F37" s="329"/>
      <c r="G37" s="330"/>
      <c r="H37" s="299"/>
      <c r="I37" s="300"/>
      <c r="J37" s="301"/>
      <c r="K37" s="371">
        <v>13.51</v>
      </c>
      <c r="L37" s="302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</row>
    <row r="38" spans="1:27" ht="12.75" customHeight="1" x14ac:dyDescent="0.25">
      <c r="A38" s="314" t="s">
        <v>149</v>
      </c>
      <c r="B38" s="357">
        <v>11</v>
      </c>
      <c r="C38" s="303">
        <v>163</v>
      </c>
      <c r="D38" s="304" t="s">
        <v>109</v>
      </c>
      <c r="E38" s="305" t="s">
        <v>110</v>
      </c>
      <c r="F38" s="306" t="s">
        <v>100</v>
      </c>
      <c r="G38" s="328" t="s">
        <v>2</v>
      </c>
      <c r="H38" s="308">
        <v>13.2</v>
      </c>
      <c r="I38" s="309">
        <v>13.51</v>
      </c>
      <c r="J38" s="310" t="s">
        <v>312</v>
      </c>
      <c r="K38" s="311">
        <v>13.51</v>
      </c>
      <c r="L38" s="312">
        <v>698</v>
      </c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</row>
    <row r="39" spans="1:27" ht="12.75" customHeight="1" x14ac:dyDescent="0.25">
      <c r="A39" s="315" t="s">
        <v>149</v>
      </c>
      <c r="B39" s="358">
        <v>12</v>
      </c>
      <c r="C39" s="294"/>
      <c r="D39" s="295"/>
      <c r="E39" s="296"/>
      <c r="F39" s="329"/>
      <c r="G39" s="330"/>
      <c r="H39" s="299"/>
      <c r="I39" s="300"/>
      <c r="J39" s="301"/>
      <c r="K39" s="371">
        <v>11.31</v>
      </c>
      <c r="L39" s="302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  <c r="AA39" s="265"/>
    </row>
    <row r="40" spans="1:27" ht="12.75" customHeight="1" x14ac:dyDescent="0.25">
      <c r="A40" s="314" t="s">
        <v>149</v>
      </c>
      <c r="B40" s="357">
        <v>12</v>
      </c>
      <c r="C40" s="303">
        <v>164</v>
      </c>
      <c r="D40" s="304" t="s">
        <v>163</v>
      </c>
      <c r="E40" s="305" t="s">
        <v>164</v>
      </c>
      <c r="F40" s="306" t="s">
        <v>195</v>
      </c>
      <c r="G40" s="328" t="s">
        <v>14</v>
      </c>
      <c r="H40" s="308">
        <v>11.31</v>
      </c>
      <c r="I40" s="309">
        <v>11.28</v>
      </c>
      <c r="J40" s="310">
        <v>10.94</v>
      </c>
      <c r="K40" s="311">
        <v>11.31</v>
      </c>
      <c r="L40" s="312">
        <v>565</v>
      </c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</row>
    <row r="41" spans="1:27" ht="12.75" customHeight="1" x14ac:dyDescent="0.25">
      <c r="A41" s="265"/>
      <c r="B41" s="265"/>
      <c r="C41" s="265"/>
      <c r="D41" s="265"/>
      <c r="E41" s="265"/>
      <c r="F41" s="265"/>
      <c r="G41" s="265"/>
      <c r="H41" s="266"/>
      <c r="I41" s="266"/>
      <c r="J41" s="266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</row>
    <row r="42" spans="1:27" ht="12.75" customHeight="1" x14ac:dyDescent="0.25">
      <c r="A42" s="265"/>
      <c r="B42" s="265"/>
      <c r="C42" s="265"/>
      <c r="D42" s="265"/>
      <c r="E42" s="265"/>
      <c r="F42" s="265"/>
      <c r="G42" s="265"/>
      <c r="H42" s="266"/>
      <c r="I42" s="266"/>
      <c r="J42" s="266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</row>
    <row r="43" spans="1:27" ht="12.75" customHeight="1" x14ac:dyDescent="0.25">
      <c r="A43" s="265"/>
      <c r="B43" s="265"/>
      <c r="C43" s="265"/>
      <c r="D43" s="265"/>
      <c r="E43" s="265"/>
      <c r="F43" s="265"/>
      <c r="G43" s="265"/>
      <c r="H43" s="266"/>
      <c r="I43" s="266"/>
      <c r="J43" s="266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</row>
    <row r="44" spans="1:27" ht="12.75" customHeight="1" x14ac:dyDescent="0.25">
      <c r="A44" s="265"/>
      <c r="B44" s="265"/>
      <c r="C44" s="265"/>
      <c r="D44" s="265"/>
      <c r="E44" s="265"/>
      <c r="F44" s="265"/>
      <c r="G44" s="265"/>
      <c r="H44" s="266"/>
      <c r="I44" s="266"/>
      <c r="J44" s="266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</row>
    <row r="45" spans="1:27" ht="12.75" customHeight="1" x14ac:dyDescent="0.25">
      <c r="A45" s="265"/>
      <c r="B45" s="265"/>
      <c r="C45" s="265"/>
      <c r="D45" s="265"/>
      <c r="E45" s="265"/>
      <c r="F45" s="265"/>
      <c r="G45" s="265"/>
      <c r="H45" s="266"/>
      <c r="I45" s="266"/>
      <c r="J45" s="266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5"/>
      <c r="Z45" s="265"/>
      <c r="AA45" s="265"/>
    </row>
    <row r="46" spans="1:27" ht="12.75" customHeight="1" x14ac:dyDescent="0.25">
      <c r="A46" s="265"/>
      <c r="B46" s="265"/>
      <c r="C46" s="265"/>
      <c r="D46" s="265"/>
      <c r="E46" s="265"/>
      <c r="F46" s="265"/>
      <c r="G46" s="265"/>
      <c r="H46" s="266"/>
      <c r="I46" s="266"/>
      <c r="J46" s="266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</row>
    <row r="47" spans="1:27" ht="12.75" customHeight="1" x14ac:dyDescent="0.25">
      <c r="A47" s="265"/>
      <c r="B47" s="265"/>
      <c r="C47" s="265"/>
      <c r="D47" s="265"/>
      <c r="E47" s="265"/>
      <c r="F47" s="265"/>
      <c r="G47" s="265"/>
      <c r="H47" s="266"/>
      <c r="I47" s="266"/>
      <c r="J47" s="266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</row>
    <row r="48" spans="1:27" ht="12.75" customHeight="1" x14ac:dyDescent="0.25">
      <c r="A48" s="265"/>
      <c r="B48" s="265"/>
      <c r="C48" s="265"/>
      <c r="D48" s="265"/>
      <c r="E48" s="265"/>
      <c r="F48" s="265"/>
      <c r="G48" s="265"/>
      <c r="H48" s="266"/>
      <c r="I48" s="266"/>
      <c r="J48" s="266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</row>
    <row r="49" spans="1:27" ht="12.75" customHeight="1" x14ac:dyDescent="0.25">
      <c r="A49" s="265"/>
      <c r="B49" s="265"/>
      <c r="C49" s="265"/>
      <c r="D49" s="265"/>
      <c r="E49" s="265"/>
      <c r="F49" s="265"/>
      <c r="G49" s="265"/>
      <c r="H49" s="266"/>
      <c r="I49" s="266"/>
      <c r="J49" s="266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</row>
    <row r="50" spans="1:27" ht="12.75" customHeight="1" x14ac:dyDescent="0.25">
      <c r="A50" s="265"/>
      <c r="B50" s="265"/>
      <c r="C50" s="265"/>
      <c r="D50" s="265"/>
      <c r="E50" s="265"/>
      <c r="F50" s="265"/>
      <c r="G50" s="265"/>
      <c r="H50" s="266"/>
      <c r="I50" s="266"/>
      <c r="J50" s="266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</row>
    <row r="51" spans="1:27" ht="12.75" customHeight="1" x14ac:dyDescent="0.25">
      <c r="A51" s="265"/>
      <c r="B51" s="265"/>
      <c r="C51" s="265"/>
      <c r="D51" s="265"/>
      <c r="E51" s="265"/>
      <c r="F51" s="265"/>
      <c r="G51" s="265"/>
      <c r="H51" s="266"/>
      <c r="I51" s="266"/>
      <c r="J51" s="266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</row>
    <row r="52" spans="1:27" ht="12.75" customHeight="1" x14ac:dyDescent="0.25">
      <c r="A52" s="265"/>
      <c r="B52" s="265"/>
      <c r="C52" s="265"/>
      <c r="D52" s="265"/>
      <c r="E52" s="265"/>
      <c r="F52" s="265"/>
      <c r="G52" s="265"/>
      <c r="H52" s="266"/>
      <c r="I52" s="266"/>
      <c r="J52" s="266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</row>
    <row r="53" spans="1:27" ht="12.75" customHeight="1" x14ac:dyDescent="0.25">
      <c r="A53" s="265"/>
      <c r="B53" s="265"/>
      <c r="C53" s="265"/>
      <c r="D53" s="265"/>
      <c r="E53" s="265"/>
      <c r="F53" s="265"/>
      <c r="G53" s="265"/>
      <c r="H53" s="266"/>
      <c r="I53" s="266"/>
      <c r="J53" s="266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</row>
    <row r="54" spans="1:27" ht="12.75" customHeight="1" x14ac:dyDescent="0.25">
      <c r="A54" s="265"/>
      <c r="B54" s="265"/>
      <c r="C54" s="265"/>
      <c r="D54" s="265"/>
      <c r="E54" s="265"/>
      <c r="F54" s="265"/>
      <c r="G54" s="265"/>
      <c r="H54" s="266"/>
      <c r="I54" s="266"/>
      <c r="J54" s="266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</row>
    <row r="55" spans="1:27" ht="12.75" customHeight="1" x14ac:dyDescent="0.25">
      <c r="A55" s="265"/>
      <c r="B55" s="265"/>
      <c r="C55" s="265"/>
      <c r="D55" s="265"/>
      <c r="E55" s="265"/>
      <c r="F55" s="265"/>
      <c r="G55" s="265"/>
      <c r="H55" s="266"/>
      <c r="I55" s="266"/>
      <c r="J55" s="266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</row>
    <row r="56" spans="1:27" ht="12.75" customHeight="1" x14ac:dyDescent="0.25">
      <c r="A56" s="265"/>
      <c r="B56" s="265"/>
      <c r="C56" s="265"/>
      <c r="D56" s="265"/>
      <c r="E56" s="265"/>
      <c r="F56" s="265"/>
      <c r="G56" s="265"/>
      <c r="H56" s="266"/>
      <c r="I56" s="266"/>
      <c r="J56" s="266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</row>
    <row r="57" spans="1:27" ht="12.75" customHeight="1" x14ac:dyDescent="0.25">
      <c r="A57" s="265"/>
      <c r="B57" s="265"/>
      <c r="C57" s="265"/>
      <c r="D57" s="265"/>
      <c r="E57" s="265"/>
      <c r="F57" s="265"/>
      <c r="G57" s="265"/>
      <c r="H57" s="266"/>
      <c r="I57" s="266"/>
      <c r="J57" s="266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  <c r="AA57" s="265"/>
    </row>
    <row r="58" spans="1:27" ht="12.75" customHeight="1" x14ac:dyDescent="0.25">
      <c r="A58" s="265"/>
      <c r="B58" s="265"/>
      <c r="C58" s="265"/>
      <c r="D58" s="265"/>
      <c r="E58" s="265"/>
      <c r="F58" s="265"/>
      <c r="G58" s="265"/>
      <c r="H58" s="266"/>
      <c r="I58" s="266"/>
      <c r="J58" s="266"/>
      <c r="K58" s="265"/>
      <c r="L58" s="265"/>
      <c r="M58" s="265"/>
      <c r="N58" s="265"/>
      <c r="O58" s="265"/>
      <c r="P58" s="265"/>
      <c r="Q58" s="265"/>
      <c r="R58" s="265"/>
      <c r="S58" s="265"/>
      <c r="T58" s="265"/>
      <c r="U58" s="265"/>
      <c r="V58" s="265"/>
      <c r="W58" s="265"/>
      <c r="X58" s="265"/>
      <c r="Y58" s="265"/>
      <c r="Z58" s="265"/>
      <c r="AA58" s="265"/>
    </row>
    <row r="59" spans="1:27" ht="12.75" customHeight="1" x14ac:dyDescent="0.25">
      <c r="A59" s="265"/>
      <c r="B59" s="265"/>
      <c r="C59" s="265"/>
      <c r="D59" s="265"/>
      <c r="E59" s="265"/>
      <c r="F59" s="265"/>
      <c r="G59" s="265"/>
      <c r="H59" s="266"/>
      <c r="I59" s="266"/>
      <c r="J59" s="266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</row>
    <row r="60" spans="1:27" ht="12.75" customHeight="1" x14ac:dyDescent="0.25">
      <c r="A60" s="265"/>
      <c r="B60" s="265"/>
      <c r="C60" s="265"/>
      <c r="D60" s="265"/>
      <c r="E60" s="265"/>
      <c r="F60" s="265"/>
      <c r="G60" s="265"/>
      <c r="H60" s="266"/>
      <c r="I60" s="266"/>
      <c r="J60" s="266"/>
      <c r="K60" s="265"/>
      <c r="L60" s="265"/>
      <c r="M60" s="265"/>
      <c r="N60" s="265"/>
      <c r="O60" s="265"/>
      <c r="P60" s="265"/>
      <c r="Q60" s="265"/>
      <c r="R60" s="265"/>
      <c r="S60" s="265"/>
      <c r="T60" s="265"/>
      <c r="U60" s="265"/>
      <c r="V60" s="265"/>
      <c r="W60" s="265"/>
      <c r="X60" s="265"/>
      <c r="Y60" s="265"/>
      <c r="Z60" s="265"/>
      <c r="AA60" s="265"/>
    </row>
    <row r="61" spans="1:27" ht="12.75" customHeight="1" x14ac:dyDescent="0.25">
      <c r="A61" s="265"/>
      <c r="B61" s="265"/>
      <c r="C61" s="265"/>
      <c r="D61" s="265"/>
      <c r="E61" s="265"/>
      <c r="F61" s="265"/>
      <c r="G61" s="265"/>
      <c r="H61" s="266"/>
      <c r="I61" s="266"/>
      <c r="J61" s="266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5"/>
      <c r="AA61" s="265"/>
    </row>
    <row r="62" spans="1:27" ht="12.75" customHeight="1" x14ac:dyDescent="0.25">
      <c r="A62" s="265"/>
      <c r="B62" s="265"/>
      <c r="C62" s="265"/>
      <c r="D62" s="265"/>
      <c r="E62" s="265"/>
      <c r="F62" s="265"/>
      <c r="G62" s="265"/>
      <c r="H62" s="266"/>
      <c r="I62" s="266"/>
      <c r="J62" s="266"/>
      <c r="K62" s="265"/>
      <c r="L62" s="265"/>
      <c r="M62" s="265"/>
      <c r="N62" s="265"/>
      <c r="O62" s="265"/>
      <c r="P62" s="265"/>
      <c r="Q62" s="265"/>
      <c r="R62" s="265"/>
      <c r="S62" s="265"/>
      <c r="T62" s="265"/>
      <c r="U62" s="265"/>
      <c r="V62" s="265"/>
      <c r="W62" s="265"/>
      <c r="X62" s="265"/>
      <c r="Y62" s="265"/>
      <c r="Z62" s="265"/>
      <c r="AA62" s="265"/>
    </row>
    <row r="63" spans="1:27" ht="12.75" customHeight="1" x14ac:dyDescent="0.25">
      <c r="A63" s="265"/>
      <c r="B63" s="265"/>
      <c r="C63" s="265"/>
      <c r="D63" s="265"/>
      <c r="E63" s="265"/>
      <c r="F63" s="265"/>
      <c r="G63" s="265"/>
      <c r="H63" s="266"/>
      <c r="I63" s="266"/>
      <c r="J63" s="266"/>
      <c r="K63" s="265"/>
      <c r="L63" s="265"/>
      <c r="M63" s="265"/>
      <c r="N63" s="265"/>
      <c r="O63" s="265"/>
      <c r="P63" s="265"/>
      <c r="Q63" s="265"/>
      <c r="R63" s="265"/>
      <c r="S63" s="265"/>
      <c r="T63" s="265"/>
      <c r="U63" s="265"/>
      <c r="V63" s="265"/>
      <c r="W63" s="265"/>
      <c r="X63" s="265"/>
      <c r="Y63" s="265"/>
      <c r="Z63" s="265"/>
      <c r="AA63" s="265"/>
    </row>
    <row r="64" spans="1:27" ht="12.75" customHeight="1" x14ac:dyDescent="0.25">
      <c r="A64" s="265"/>
      <c r="B64" s="265"/>
      <c r="C64" s="265"/>
      <c r="D64" s="265"/>
      <c r="E64" s="265"/>
      <c r="F64" s="265"/>
      <c r="G64" s="265"/>
      <c r="H64" s="266"/>
      <c r="I64" s="266"/>
      <c r="J64" s="266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</row>
    <row r="65" spans="1:27" ht="12.75" customHeight="1" x14ac:dyDescent="0.25">
      <c r="A65" s="265"/>
      <c r="B65" s="265"/>
      <c r="C65" s="265"/>
      <c r="D65" s="265"/>
      <c r="E65" s="265"/>
      <c r="F65" s="265"/>
      <c r="G65" s="265"/>
      <c r="H65" s="266"/>
      <c r="I65" s="266"/>
      <c r="J65" s="266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  <c r="Z65" s="265"/>
      <c r="AA65" s="265"/>
    </row>
    <row r="66" spans="1:27" ht="12.75" customHeight="1" x14ac:dyDescent="0.25">
      <c r="A66" s="265"/>
      <c r="B66" s="265"/>
      <c r="C66" s="265"/>
      <c r="D66" s="265"/>
      <c r="E66" s="265"/>
      <c r="F66" s="265"/>
      <c r="G66" s="265"/>
      <c r="H66" s="266"/>
      <c r="I66" s="266"/>
      <c r="J66" s="266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65"/>
      <c r="AA66" s="265"/>
    </row>
    <row r="67" spans="1:27" ht="12.75" customHeight="1" x14ac:dyDescent="0.25">
      <c r="A67" s="265"/>
      <c r="B67" s="265"/>
      <c r="C67" s="265"/>
      <c r="D67" s="265"/>
      <c r="E67" s="265"/>
      <c r="F67" s="265"/>
      <c r="G67" s="265"/>
      <c r="H67" s="266"/>
      <c r="I67" s="266"/>
      <c r="J67" s="266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</row>
    <row r="68" spans="1:27" ht="12.75" customHeight="1" x14ac:dyDescent="0.25">
      <c r="A68" s="265"/>
      <c r="B68" s="265"/>
      <c r="C68" s="265"/>
      <c r="D68" s="265"/>
      <c r="E68" s="265"/>
      <c r="F68" s="265"/>
      <c r="G68" s="265"/>
      <c r="H68" s="266"/>
      <c r="I68" s="266"/>
      <c r="J68" s="266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  <c r="Z68" s="265"/>
      <c r="AA68" s="265"/>
    </row>
    <row r="69" spans="1:27" ht="12.75" customHeight="1" x14ac:dyDescent="0.25">
      <c r="A69" s="265"/>
      <c r="B69" s="265"/>
      <c r="C69" s="265"/>
      <c r="D69" s="265"/>
      <c r="E69" s="265"/>
      <c r="F69" s="265"/>
      <c r="G69" s="265"/>
      <c r="H69" s="266"/>
      <c r="I69" s="266"/>
      <c r="J69" s="266"/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W69" s="265"/>
      <c r="X69" s="265"/>
      <c r="Y69" s="265"/>
      <c r="Z69" s="265"/>
      <c r="AA69" s="265"/>
    </row>
    <row r="70" spans="1:27" ht="12.75" customHeight="1" x14ac:dyDescent="0.25">
      <c r="A70" s="265"/>
      <c r="B70" s="265"/>
      <c r="C70" s="265"/>
      <c r="D70" s="265"/>
      <c r="E70" s="265"/>
      <c r="F70" s="265"/>
      <c r="G70" s="265"/>
      <c r="H70" s="266"/>
      <c r="I70" s="266"/>
      <c r="J70" s="266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</row>
    <row r="71" spans="1:27" ht="12.75" customHeight="1" x14ac:dyDescent="0.25">
      <c r="A71" s="265"/>
      <c r="B71" s="265"/>
      <c r="C71" s="265"/>
      <c r="D71" s="265"/>
      <c r="E71" s="265"/>
      <c r="F71" s="265"/>
      <c r="G71" s="265"/>
      <c r="H71" s="266"/>
      <c r="I71" s="266"/>
      <c r="J71" s="266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  <c r="Z71" s="265"/>
      <c r="AA71" s="265"/>
    </row>
    <row r="72" spans="1:27" ht="12.75" customHeight="1" x14ac:dyDescent="0.25">
      <c r="A72" s="265"/>
      <c r="B72" s="265"/>
      <c r="C72" s="265"/>
      <c r="D72" s="265"/>
      <c r="E72" s="265"/>
      <c r="F72" s="265"/>
      <c r="G72" s="265"/>
      <c r="H72" s="266"/>
      <c r="I72" s="266"/>
      <c r="J72" s="266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  <c r="Z72" s="265"/>
      <c r="AA72" s="265"/>
    </row>
    <row r="73" spans="1:27" ht="12.75" customHeight="1" x14ac:dyDescent="0.25">
      <c r="A73" s="265"/>
      <c r="B73" s="265"/>
      <c r="C73" s="265"/>
      <c r="D73" s="265"/>
      <c r="E73" s="265"/>
      <c r="F73" s="265"/>
      <c r="G73" s="265"/>
      <c r="H73" s="266"/>
      <c r="I73" s="266"/>
      <c r="J73" s="266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5"/>
      <c r="AA73" s="265"/>
    </row>
    <row r="74" spans="1:27" ht="12.75" customHeight="1" x14ac:dyDescent="0.25">
      <c r="A74" s="265"/>
      <c r="B74" s="265"/>
      <c r="C74" s="265"/>
      <c r="D74" s="265"/>
      <c r="E74" s="265"/>
      <c r="F74" s="265"/>
      <c r="G74" s="265"/>
      <c r="H74" s="266"/>
      <c r="I74" s="266"/>
      <c r="J74" s="266"/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  <c r="Z74" s="265"/>
      <c r="AA74" s="265"/>
    </row>
    <row r="75" spans="1:27" ht="12.75" customHeight="1" x14ac:dyDescent="0.25">
      <c r="A75" s="265"/>
      <c r="B75" s="265"/>
      <c r="C75" s="265"/>
      <c r="D75" s="265"/>
      <c r="E75" s="265"/>
      <c r="F75" s="265"/>
      <c r="G75" s="265"/>
      <c r="H75" s="266"/>
      <c r="I75" s="266"/>
      <c r="J75" s="266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  <c r="Z75" s="265"/>
      <c r="AA75" s="265"/>
    </row>
    <row r="76" spans="1:27" ht="12.75" customHeight="1" x14ac:dyDescent="0.25">
      <c r="A76" s="265"/>
      <c r="B76" s="265"/>
      <c r="C76" s="265"/>
      <c r="D76" s="265"/>
      <c r="E76" s="265"/>
      <c r="F76" s="265"/>
      <c r="G76" s="265"/>
      <c r="H76" s="266"/>
      <c r="I76" s="266"/>
      <c r="J76" s="266"/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5"/>
      <c r="V76" s="265"/>
      <c r="W76" s="265"/>
      <c r="X76" s="265"/>
      <c r="Y76" s="265"/>
      <c r="Z76" s="265"/>
      <c r="AA76" s="265"/>
    </row>
    <row r="77" spans="1:27" ht="12.75" customHeight="1" x14ac:dyDescent="0.25">
      <c r="A77" s="265"/>
      <c r="B77" s="265"/>
      <c r="C77" s="265"/>
      <c r="D77" s="265"/>
      <c r="E77" s="265"/>
      <c r="F77" s="265"/>
      <c r="G77" s="265"/>
      <c r="H77" s="266"/>
      <c r="I77" s="266"/>
      <c r="J77" s="266"/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  <c r="Y77" s="265"/>
      <c r="Z77" s="265"/>
      <c r="AA77" s="265"/>
    </row>
    <row r="78" spans="1:27" ht="12.75" customHeight="1" x14ac:dyDescent="0.25">
      <c r="A78" s="265"/>
      <c r="B78" s="265"/>
      <c r="C78" s="265"/>
      <c r="D78" s="265"/>
      <c r="E78" s="265"/>
      <c r="F78" s="265"/>
      <c r="G78" s="265"/>
      <c r="H78" s="266"/>
      <c r="I78" s="266"/>
      <c r="J78" s="266"/>
      <c r="K78" s="265"/>
      <c r="L78" s="265"/>
      <c r="M78" s="265"/>
      <c r="N78" s="265"/>
      <c r="O78" s="265"/>
      <c r="P78" s="265"/>
      <c r="Q78" s="265"/>
      <c r="R78" s="265"/>
      <c r="S78" s="265"/>
      <c r="T78" s="265"/>
      <c r="U78" s="265"/>
      <c r="V78" s="265"/>
      <c r="W78" s="265"/>
      <c r="X78" s="265"/>
      <c r="Y78" s="265"/>
      <c r="Z78" s="265"/>
      <c r="AA78" s="265"/>
    </row>
    <row r="79" spans="1:27" ht="12.75" customHeight="1" x14ac:dyDescent="0.25">
      <c r="A79" s="265"/>
      <c r="B79" s="265"/>
      <c r="C79" s="265"/>
      <c r="D79" s="265"/>
      <c r="E79" s="265"/>
      <c r="F79" s="265"/>
      <c r="G79" s="265"/>
      <c r="H79" s="266"/>
      <c r="I79" s="266"/>
      <c r="J79" s="266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  <c r="Z79" s="265"/>
      <c r="AA79" s="265"/>
    </row>
    <row r="80" spans="1:27" ht="12.75" customHeight="1" x14ac:dyDescent="0.25">
      <c r="A80" s="265"/>
      <c r="B80" s="265"/>
      <c r="C80" s="265"/>
      <c r="D80" s="265"/>
      <c r="E80" s="265"/>
      <c r="F80" s="265"/>
      <c r="G80" s="265"/>
      <c r="H80" s="266"/>
      <c r="I80" s="266"/>
      <c r="J80" s="266"/>
      <c r="K80" s="265"/>
      <c r="L80" s="265"/>
      <c r="M80" s="265"/>
      <c r="N80" s="265"/>
      <c r="O80" s="265"/>
      <c r="P80" s="265"/>
      <c r="Q80" s="265"/>
      <c r="R80" s="265"/>
      <c r="S80" s="265"/>
      <c r="T80" s="265"/>
      <c r="U80" s="265"/>
      <c r="V80" s="265"/>
      <c r="W80" s="265"/>
      <c r="X80" s="265"/>
      <c r="Y80" s="265"/>
      <c r="Z80" s="265"/>
      <c r="AA80" s="265"/>
    </row>
    <row r="81" spans="1:27" ht="12.75" customHeight="1" x14ac:dyDescent="0.25">
      <c r="A81" s="265"/>
      <c r="B81" s="265"/>
      <c r="C81" s="265"/>
      <c r="D81" s="265"/>
      <c r="E81" s="265"/>
      <c r="F81" s="265"/>
      <c r="G81" s="265"/>
      <c r="H81" s="266"/>
      <c r="I81" s="266"/>
      <c r="J81" s="266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  <c r="Z81" s="265"/>
      <c r="AA81" s="265"/>
    </row>
    <row r="82" spans="1:27" ht="12.75" customHeight="1" x14ac:dyDescent="0.25">
      <c r="A82" s="265"/>
      <c r="B82" s="265"/>
      <c r="C82" s="265"/>
      <c r="D82" s="265"/>
      <c r="E82" s="265"/>
      <c r="F82" s="265"/>
      <c r="G82" s="265"/>
      <c r="H82" s="266"/>
      <c r="I82" s="266"/>
      <c r="J82" s="266"/>
      <c r="K82" s="265"/>
      <c r="L82" s="265"/>
      <c r="M82" s="265"/>
      <c r="N82" s="265"/>
      <c r="O82" s="265"/>
      <c r="P82" s="265"/>
      <c r="Q82" s="265"/>
      <c r="R82" s="265"/>
      <c r="S82" s="265"/>
      <c r="T82" s="265"/>
      <c r="U82" s="265"/>
      <c r="V82" s="265"/>
      <c r="W82" s="265"/>
      <c r="X82" s="265"/>
      <c r="Y82" s="265"/>
      <c r="Z82" s="265"/>
      <c r="AA82" s="265"/>
    </row>
    <row r="83" spans="1:27" ht="12.75" customHeight="1" x14ac:dyDescent="0.25">
      <c r="A83" s="265"/>
      <c r="B83" s="265"/>
      <c r="C83" s="265"/>
      <c r="D83" s="265"/>
      <c r="E83" s="265"/>
      <c r="F83" s="265"/>
      <c r="G83" s="265"/>
      <c r="H83" s="266"/>
      <c r="I83" s="266"/>
      <c r="J83" s="266"/>
      <c r="K83" s="265"/>
      <c r="L83" s="265"/>
      <c r="M83" s="265"/>
      <c r="N83" s="265"/>
      <c r="O83" s="265"/>
      <c r="P83" s="265"/>
      <c r="Q83" s="265"/>
      <c r="R83" s="265"/>
      <c r="S83" s="265"/>
      <c r="T83" s="265"/>
      <c r="U83" s="265"/>
      <c r="V83" s="265"/>
      <c r="W83" s="265"/>
      <c r="X83" s="265"/>
      <c r="Y83" s="265"/>
      <c r="Z83" s="265"/>
      <c r="AA83" s="265"/>
    </row>
    <row r="84" spans="1:27" ht="12.75" customHeight="1" x14ac:dyDescent="0.25">
      <c r="A84" s="265"/>
      <c r="B84" s="265"/>
      <c r="C84" s="265"/>
      <c r="D84" s="265"/>
      <c r="E84" s="265"/>
      <c r="F84" s="265"/>
      <c r="G84" s="265"/>
      <c r="H84" s="266"/>
      <c r="I84" s="266"/>
      <c r="J84" s="266"/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/>
      <c r="Z84" s="265"/>
      <c r="AA84" s="265"/>
    </row>
    <row r="85" spans="1:27" ht="12.75" customHeight="1" x14ac:dyDescent="0.25">
      <c r="A85" s="265"/>
      <c r="B85" s="265"/>
      <c r="C85" s="265"/>
      <c r="D85" s="265"/>
      <c r="E85" s="265"/>
      <c r="F85" s="265"/>
      <c r="G85" s="265"/>
      <c r="H85" s="266"/>
      <c r="I85" s="266"/>
      <c r="J85" s="266"/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65"/>
      <c r="V85" s="265"/>
      <c r="W85" s="265"/>
      <c r="X85" s="265"/>
      <c r="Y85" s="265"/>
      <c r="Z85" s="265"/>
      <c r="AA85" s="265"/>
    </row>
    <row r="86" spans="1:27" ht="12.75" customHeight="1" x14ac:dyDescent="0.25">
      <c r="A86" s="265"/>
      <c r="B86" s="265"/>
      <c r="C86" s="265"/>
      <c r="D86" s="265"/>
      <c r="E86" s="265"/>
      <c r="F86" s="265"/>
      <c r="G86" s="265"/>
      <c r="H86" s="266"/>
      <c r="I86" s="266"/>
      <c r="J86" s="266"/>
      <c r="K86" s="265"/>
      <c r="L86" s="265"/>
      <c r="M86" s="265"/>
      <c r="N86" s="265"/>
      <c r="O86" s="265"/>
      <c r="P86" s="265"/>
      <c r="Q86" s="265"/>
      <c r="R86" s="265"/>
      <c r="S86" s="265"/>
      <c r="T86" s="265"/>
      <c r="U86" s="265"/>
      <c r="V86" s="265"/>
      <c r="W86" s="265"/>
      <c r="X86" s="265"/>
      <c r="Y86" s="265"/>
      <c r="Z86" s="265"/>
      <c r="AA86" s="265"/>
    </row>
    <row r="87" spans="1:27" ht="12.75" customHeight="1" x14ac:dyDescent="0.25">
      <c r="A87" s="265"/>
      <c r="B87" s="265"/>
      <c r="C87" s="265"/>
      <c r="D87" s="265"/>
      <c r="E87" s="265"/>
      <c r="F87" s="265"/>
      <c r="G87" s="265"/>
      <c r="H87" s="266"/>
      <c r="I87" s="266"/>
      <c r="J87" s="266"/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  <c r="Y87" s="265"/>
      <c r="Z87" s="265"/>
      <c r="AA87" s="265"/>
    </row>
    <row r="88" spans="1:27" ht="12.75" customHeight="1" x14ac:dyDescent="0.25">
      <c r="A88" s="265"/>
      <c r="B88" s="265"/>
      <c r="C88" s="265"/>
      <c r="D88" s="265"/>
      <c r="E88" s="265"/>
      <c r="F88" s="265"/>
      <c r="G88" s="265"/>
      <c r="H88" s="266"/>
      <c r="I88" s="266"/>
      <c r="J88" s="266"/>
      <c r="K88" s="265"/>
      <c r="L88" s="265"/>
      <c r="M88" s="265"/>
      <c r="N88" s="265"/>
      <c r="O88" s="265"/>
      <c r="P88" s="265"/>
      <c r="Q88" s="265"/>
      <c r="R88" s="265"/>
      <c r="S88" s="265"/>
      <c r="T88" s="265"/>
      <c r="U88" s="265"/>
      <c r="V88" s="265"/>
      <c r="W88" s="265"/>
      <c r="X88" s="265"/>
      <c r="Y88" s="265"/>
      <c r="Z88" s="265"/>
      <c r="AA88" s="265"/>
    </row>
    <row r="89" spans="1:27" ht="12.75" customHeight="1" x14ac:dyDescent="0.25">
      <c r="A89" s="265"/>
      <c r="B89" s="265"/>
      <c r="C89" s="265"/>
      <c r="D89" s="265"/>
      <c r="E89" s="265"/>
      <c r="F89" s="265"/>
      <c r="G89" s="265"/>
      <c r="H89" s="266"/>
      <c r="I89" s="266"/>
      <c r="J89" s="266"/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5"/>
      <c r="X89" s="265"/>
      <c r="Y89" s="265"/>
      <c r="Z89" s="265"/>
      <c r="AA89" s="265"/>
    </row>
    <row r="90" spans="1:27" ht="12.75" customHeight="1" x14ac:dyDescent="0.25">
      <c r="A90" s="265"/>
      <c r="B90" s="265"/>
      <c r="C90" s="265"/>
      <c r="D90" s="265"/>
      <c r="E90" s="265"/>
      <c r="F90" s="265"/>
      <c r="G90" s="265"/>
      <c r="H90" s="266"/>
      <c r="I90" s="266"/>
      <c r="J90" s="266"/>
      <c r="K90" s="265"/>
      <c r="L90" s="265"/>
      <c r="M90" s="265"/>
      <c r="N90" s="265"/>
      <c r="O90" s="265"/>
      <c r="P90" s="265"/>
      <c r="Q90" s="265"/>
      <c r="R90" s="265"/>
      <c r="S90" s="265"/>
      <c r="T90" s="265"/>
      <c r="U90" s="265"/>
      <c r="V90" s="265"/>
      <c r="W90" s="265"/>
      <c r="X90" s="265"/>
      <c r="Y90" s="265"/>
      <c r="Z90" s="265"/>
      <c r="AA90" s="265"/>
    </row>
    <row r="91" spans="1:27" ht="12.75" customHeight="1" x14ac:dyDescent="0.25">
      <c r="A91" s="265"/>
      <c r="B91" s="265"/>
      <c r="C91" s="265"/>
      <c r="D91" s="265"/>
      <c r="E91" s="265"/>
      <c r="F91" s="265"/>
      <c r="G91" s="265"/>
      <c r="H91" s="266"/>
      <c r="I91" s="266"/>
      <c r="J91" s="266"/>
      <c r="K91" s="265"/>
      <c r="L91" s="265"/>
      <c r="M91" s="265"/>
      <c r="N91" s="265"/>
      <c r="O91" s="265"/>
      <c r="P91" s="265"/>
      <c r="Q91" s="265"/>
      <c r="R91" s="265"/>
      <c r="S91" s="265"/>
      <c r="T91" s="265"/>
      <c r="U91" s="265"/>
      <c r="V91" s="265"/>
      <c r="W91" s="265"/>
      <c r="X91" s="265"/>
      <c r="Y91" s="265"/>
      <c r="Z91" s="265"/>
      <c r="AA91" s="265"/>
    </row>
    <row r="92" spans="1:27" ht="12.75" customHeight="1" x14ac:dyDescent="0.25">
      <c r="A92" s="265"/>
      <c r="B92" s="265"/>
      <c r="C92" s="265"/>
      <c r="D92" s="265"/>
      <c r="E92" s="265"/>
      <c r="F92" s="265"/>
      <c r="G92" s="265"/>
      <c r="H92" s="266"/>
      <c r="I92" s="266"/>
      <c r="J92" s="266"/>
      <c r="K92" s="265"/>
      <c r="L92" s="265"/>
      <c r="M92" s="265"/>
      <c r="N92" s="265"/>
      <c r="O92" s="265"/>
      <c r="P92" s="265"/>
      <c r="Q92" s="265"/>
      <c r="R92" s="265"/>
      <c r="S92" s="265"/>
      <c r="T92" s="265"/>
      <c r="U92" s="265"/>
      <c r="V92" s="265"/>
      <c r="W92" s="265"/>
      <c r="X92" s="265"/>
      <c r="Y92" s="265"/>
      <c r="Z92" s="265"/>
      <c r="AA92" s="265"/>
    </row>
    <row r="93" spans="1:27" ht="12.75" customHeight="1" x14ac:dyDescent="0.25">
      <c r="A93" s="265"/>
      <c r="B93" s="265"/>
      <c r="C93" s="265"/>
      <c r="D93" s="265"/>
      <c r="E93" s="265"/>
      <c r="F93" s="265"/>
      <c r="G93" s="265"/>
      <c r="H93" s="266"/>
      <c r="I93" s="266"/>
      <c r="J93" s="266"/>
      <c r="K93" s="265"/>
      <c r="L93" s="265"/>
      <c r="M93" s="265"/>
      <c r="N93" s="265"/>
      <c r="O93" s="265"/>
      <c r="P93" s="265"/>
      <c r="Q93" s="265"/>
      <c r="R93" s="265"/>
      <c r="S93" s="265"/>
      <c r="T93" s="265"/>
      <c r="U93" s="265"/>
      <c r="V93" s="265"/>
      <c r="W93" s="265"/>
      <c r="X93" s="265"/>
      <c r="Y93" s="265"/>
      <c r="Z93" s="265"/>
      <c r="AA93" s="265"/>
    </row>
    <row r="94" spans="1:27" ht="12.75" customHeight="1" x14ac:dyDescent="0.25">
      <c r="A94" s="265"/>
      <c r="B94" s="265"/>
      <c r="C94" s="265"/>
      <c r="D94" s="265"/>
      <c r="E94" s="265"/>
      <c r="F94" s="265"/>
      <c r="G94" s="265"/>
      <c r="H94" s="266"/>
      <c r="I94" s="266"/>
      <c r="J94" s="266"/>
      <c r="K94" s="265"/>
      <c r="L94" s="265"/>
      <c r="M94" s="265"/>
      <c r="N94" s="265"/>
      <c r="O94" s="265"/>
      <c r="P94" s="265"/>
      <c r="Q94" s="265"/>
      <c r="R94" s="265"/>
      <c r="S94" s="265"/>
      <c r="T94" s="265"/>
      <c r="U94" s="265"/>
      <c r="V94" s="265"/>
      <c r="W94" s="265"/>
      <c r="X94" s="265"/>
      <c r="Y94" s="265"/>
      <c r="Z94" s="265"/>
      <c r="AA94" s="265"/>
    </row>
    <row r="95" spans="1:27" ht="12.75" customHeight="1" x14ac:dyDescent="0.25">
      <c r="A95" s="265"/>
      <c r="B95" s="265"/>
      <c r="C95" s="265"/>
      <c r="D95" s="265"/>
      <c r="E95" s="265"/>
      <c r="F95" s="265"/>
      <c r="G95" s="265"/>
      <c r="H95" s="266"/>
      <c r="I95" s="266"/>
      <c r="J95" s="266"/>
      <c r="K95" s="265"/>
      <c r="L95" s="265"/>
      <c r="M95" s="265"/>
      <c r="N95" s="265"/>
      <c r="O95" s="265"/>
      <c r="P95" s="265"/>
      <c r="Q95" s="265"/>
      <c r="R95" s="265"/>
      <c r="S95" s="265"/>
      <c r="T95" s="265"/>
      <c r="U95" s="265"/>
      <c r="V95" s="265"/>
      <c r="W95" s="265"/>
      <c r="X95" s="265"/>
      <c r="Y95" s="265"/>
      <c r="Z95" s="265"/>
      <c r="AA95" s="265"/>
    </row>
    <row r="96" spans="1:27" ht="12.75" customHeight="1" x14ac:dyDescent="0.25">
      <c r="A96" s="265"/>
      <c r="B96" s="265"/>
      <c r="C96" s="265"/>
      <c r="D96" s="265"/>
      <c r="E96" s="265"/>
      <c r="F96" s="265"/>
      <c r="G96" s="265"/>
      <c r="H96" s="266"/>
      <c r="I96" s="266"/>
      <c r="J96" s="266"/>
      <c r="K96" s="265"/>
      <c r="L96" s="265"/>
      <c r="M96" s="265"/>
      <c r="N96" s="265"/>
      <c r="O96" s="265"/>
      <c r="P96" s="265"/>
      <c r="Q96" s="265"/>
      <c r="R96" s="265"/>
      <c r="S96" s="265"/>
      <c r="T96" s="265"/>
      <c r="U96" s="265"/>
      <c r="V96" s="265"/>
      <c r="W96" s="265"/>
      <c r="X96" s="265"/>
      <c r="Y96" s="265"/>
      <c r="Z96" s="265"/>
      <c r="AA96" s="265"/>
    </row>
    <row r="97" spans="1:27" ht="12.75" customHeight="1" x14ac:dyDescent="0.25">
      <c r="A97" s="265"/>
      <c r="B97" s="265"/>
      <c r="C97" s="265"/>
      <c r="D97" s="265"/>
      <c r="E97" s="265"/>
      <c r="F97" s="265"/>
      <c r="G97" s="265"/>
      <c r="H97" s="266"/>
      <c r="I97" s="266"/>
      <c r="J97" s="266"/>
      <c r="K97" s="265"/>
      <c r="L97" s="265"/>
      <c r="M97" s="265"/>
      <c r="N97" s="265"/>
      <c r="O97" s="265"/>
      <c r="P97" s="265"/>
      <c r="Q97" s="265"/>
      <c r="R97" s="265"/>
      <c r="S97" s="265"/>
      <c r="T97" s="265"/>
      <c r="U97" s="265"/>
      <c r="V97" s="265"/>
      <c r="W97" s="265"/>
      <c r="X97" s="265"/>
      <c r="Y97" s="265"/>
      <c r="Z97" s="265"/>
      <c r="AA97" s="265"/>
    </row>
    <row r="98" spans="1:27" ht="12.75" customHeight="1" x14ac:dyDescent="0.25">
      <c r="A98" s="265"/>
      <c r="B98" s="265"/>
      <c r="C98" s="265"/>
      <c r="D98" s="265"/>
      <c r="E98" s="265"/>
      <c r="F98" s="265"/>
      <c r="G98" s="265"/>
      <c r="H98" s="266"/>
      <c r="I98" s="266"/>
      <c r="J98" s="266"/>
      <c r="K98" s="265"/>
      <c r="L98" s="265"/>
      <c r="M98" s="265"/>
      <c r="N98" s="265"/>
      <c r="O98" s="265"/>
      <c r="P98" s="265"/>
      <c r="Q98" s="265"/>
      <c r="R98" s="265"/>
      <c r="S98" s="265"/>
      <c r="T98" s="265"/>
      <c r="U98" s="265"/>
      <c r="V98" s="265"/>
      <c r="W98" s="265"/>
      <c r="X98" s="265"/>
      <c r="Y98" s="265"/>
      <c r="Z98" s="265"/>
      <c r="AA98" s="265"/>
    </row>
    <row r="99" spans="1:27" ht="12.75" customHeight="1" x14ac:dyDescent="0.25">
      <c r="A99" s="265"/>
      <c r="B99" s="265"/>
      <c r="C99" s="265"/>
      <c r="D99" s="265"/>
      <c r="E99" s="265"/>
      <c r="F99" s="265"/>
      <c r="G99" s="265"/>
      <c r="H99" s="266"/>
      <c r="I99" s="266"/>
      <c r="J99" s="266"/>
      <c r="K99" s="265"/>
      <c r="L99" s="265"/>
      <c r="M99" s="265"/>
      <c r="N99" s="265"/>
      <c r="O99" s="265"/>
      <c r="P99" s="265"/>
      <c r="Q99" s="265"/>
      <c r="R99" s="265"/>
      <c r="S99" s="265"/>
      <c r="T99" s="265"/>
      <c r="U99" s="265"/>
      <c r="V99" s="265"/>
      <c r="W99" s="265"/>
      <c r="X99" s="265"/>
      <c r="Y99" s="265"/>
      <c r="Z99" s="265"/>
      <c r="AA99" s="265"/>
    </row>
    <row r="100" spans="1:27" ht="12.75" customHeight="1" x14ac:dyDescent="0.25">
      <c r="A100" s="265"/>
      <c r="B100" s="265"/>
      <c r="C100" s="265"/>
      <c r="D100" s="265"/>
      <c r="E100" s="265"/>
      <c r="F100" s="265"/>
      <c r="G100" s="265"/>
      <c r="H100" s="266"/>
      <c r="I100" s="266"/>
      <c r="J100" s="266"/>
      <c r="K100" s="265"/>
      <c r="L100" s="265"/>
      <c r="M100" s="265"/>
      <c r="N100" s="265"/>
      <c r="O100" s="265"/>
      <c r="P100" s="265"/>
      <c r="Q100" s="265"/>
      <c r="R100" s="265"/>
      <c r="S100" s="265"/>
      <c r="T100" s="265"/>
      <c r="U100" s="265"/>
      <c r="V100" s="265"/>
      <c r="W100" s="265"/>
      <c r="X100" s="265"/>
      <c r="Y100" s="265"/>
      <c r="Z100" s="265"/>
      <c r="AA100" s="265"/>
    </row>
    <row r="101" spans="1:27" ht="12.75" customHeight="1" x14ac:dyDescent="0.25">
      <c r="A101" s="265"/>
      <c r="B101" s="265"/>
      <c r="C101" s="265"/>
      <c r="D101" s="265"/>
      <c r="E101" s="265"/>
      <c r="F101" s="265"/>
      <c r="G101" s="265"/>
      <c r="H101" s="266"/>
      <c r="I101" s="266"/>
      <c r="J101" s="266"/>
      <c r="K101" s="265"/>
      <c r="L101" s="265"/>
      <c r="M101" s="265"/>
      <c r="N101" s="265"/>
      <c r="O101" s="265"/>
      <c r="P101" s="265"/>
      <c r="Q101" s="265"/>
      <c r="R101" s="265"/>
      <c r="S101" s="265"/>
      <c r="T101" s="265"/>
      <c r="U101" s="265"/>
      <c r="V101" s="265"/>
      <c r="W101" s="265"/>
      <c r="X101" s="265"/>
      <c r="Y101" s="265"/>
      <c r="Z101" s="265"/>
      <c r="AA101" s="265"/>
    </row>
    <row r="102" spans="1:27" ht="12.75" customHeight="1" x14ac:dyDescent="0.25">
      <c r="A102" s="265"/>
      <c r="B102" s="265"/>
      <c r="C102" s="265"/>
      <c r="D102" s="265"/>
      <c r="E102" s="265"/>
      <c r="F102" s="265"/>
      <c r="G102" s="265"/>
      <c r="H102" s="266"/>
      <c r="I102" s="266"/>
      <c r="J102" s="266"/>
      <c r="K102" s="265"/>
      <c r="L102" s="265"/>
      <c r="M102" s="265"/>
      <c r="N102" s="265"/>
      <c r="O102" s="265"/>
      <c r="P102" s="265"/>
      <c r="Q102" s="265"/>
      <c r="R102" s="265"/>
      <c r="S102" s="265"/>
      <c r="T102" s="265"/>
      <c r="U102" s="265"/>
      <c r="V102" s="265"/>
      <c r="W102" s="265"/>
      <c r="X102" s="265"/>
      <c r="Y102" s="265"/>
      <c r="Z102" s="265"/>
      <c r="AA102" s="265"/>
    </row>
    <row r="103" spans="1:27" ht="12.75" customHeight="1" x14ac:dyDescent="0.25">
      <c r="A103" s="265"/>
      <c r="B103" s="265"/>
      <c r="C103" s="265"/>
      <c r="D103" s="265"/>
      <c r="E103" s="265"/>
      <c r="F103" s="265"/>
      <c r="G103" s="265"/>
      <c r="H103" s="266"/>
      <c r="I103" s="266"/>
      <c r="J103" s="266"/>
      <c r="K103" s="265"/>
      <c r="L103" s="265"/>
      <c r="M103" s="265"/>
      <c r="N103" s="265"/>
      <c r="O103" s="265"/>
      <c r="P103" s="265"/>
      <c r="Q103" s="265"/>
      <c r="R103" s="265"/>
      <c r="S103" s="265"/>
      <c r="T103" s="265"/>
      <c r="U103" s="265"/>
      <c r="V103" s="265"/>
      <c r="W103" s="265"/>
      <c r="X103" s="265"/>
      <c r="Y103" s="265"/>
      <c r="Z103" s="265"/>
      <c r="AA103" s="265"/>
    </row>
    <row r="104" spans="1:27" ht="12.75" customHeight="1" x14ac:dyDescent="0.25">
      <c r="A104" s="265"/>
      <c r="B104" s="265"/>
      <c r="C104" s="265"/>
      <c r="D104" s="265"/>
      <c r="E104" s="265"/>
      <c r="F104" s="265"/>
      <c r="G104" s="265"/>
      <c r="H104" s="266"/>
      <c r="I104" s="266"/>
      <c r="J104" s="266"/>
      <c r="K104" s="265"/>
      <c r="L104" s="265"/>
      <c r="M104" s="265"/>
      <c r="N104" s="265"/>
      <c r="O104" s="265"/>
      <c r="P104" s="265"/>
      <c r="Q104" s="265"/>
      <c r="R104" s="265"/>
      <c r="S104" s="265"/>
      <c r="T104" s="265"/>
      <c r="U104" s="265"/>
      <c r="V104" s="265"/>
      <c r="W104" s="265"/>
      <c r="X104" s="265"/>
      <c r="Y104" s="265"/>
      <c r="Z104" s="265"/>
      <c r="AA104" s="265"/>
    </row>
    <row r="105" spans="1:27" ht="12.75" customHeight="1" x14ac:dyDescent="0.25">
      <c r="A105" s="265"/>
      <c r="B105" s="265"/>
      <c r="C105" s="265"/>
      <c r="D105" s="265"/>
      <c r="E105" s="265"/>
      <c r="F105" s="265"/>
      <c r="G105" s="265"/>
      <c r="H105" s="266"/>
      <c r="I105" s="266"/>
      <c r="J105" s="266"/>
      <c r="K105" s="265"/>
      <c r="L105" s="265"/>
      <c r="M105" s="265"/>
      <c r="N105" s="265"/>
      <c r="O105" s="265"/>
      <c r="P105" s="265"/>
      <c r="Q105" s="265"/>
      <c r="R105" s="265"/>
      <c r="S105" s="265"/>
      <c r="T105" s="265"/>
      <c r="U105" s="265"/>
      <c r="V105" s="265"/>
      <c r="W105" s="265"/>
      <c r="X105" s="265"/>
      <c r="Y105" s="265"/>
      <c r="Z105" s="265"/>
      <c r="AA105" s="265"/>
    </row>
    <row r="106" spans="1:27" ht="12.75" customHeight="1" x14ac:dyDescent="0.25">
      <c r="A106" s="265"/>
      <c r="B106" s="265"/>
      <c r="C106" s="265"/>
      <c r="D106" s="265"/>
      <c r="E106" s="265"/>
      <c r="F106" s="265"/>
      <c r="G106" s="265"/>
      <c r="H106" s="266"/>
      <c r="I106" s="266"/>
      <c r="J106" s="266"/>
      <c r="K106" s="265"/>
      <c r="L106" s="265"/>
      <c r="M106" s="265"/>
      <c r="N106" s="265"/>
      <c r="O106" s="265"/>
      <c r="P106" s="265"/>
      <c r="Q106" s="265"/>
      <c r="R106" s="265"/>
      <c r="S106" s="265"/>
      <c r="T106" s="265"/>
      <c r="U106" s="265"/>
      <c r="V106" s="265"/>
      <c r="W106" s="265"/>
      <c r="X106" s="265"/>
      <c r="Y106" s="265"/>
      <c r="Z106" s="265"/>
      <c r="AA106" s="265"/>
    </row>
    <row r="107" spans="1:27" ht="12.75" customHeight="1" x14ac:dyDescent="0.25">
      <c r="A107" s="265"/>
      <c r="B107" s="265"/>
      <c r="C107" s="265"/>
      <c r="D107" s="265"/>
      <c r="E107" s="265"/>
      <c r="F107" s="265"/>
      <c r="G107" s="265"/>
      <c r="H107" s="266"/>
      <c r="I107" s="266"/>
      <c r="J107" s="266"/>
      <c r="K107" s="265"/>
      <c r="L107" s="265"/>
      <c r="M107" s="265"/>
      <c r="N107" s="265"/>
      <c r="O107" s="265"/>
      <c r="P107" s="265"/>
      <c r="Q107" s="265"/>
      <c r="R107" s="265"/>
      <c r="S107" s="265"/>
      <c r="T107" s="265"/>
      <c r="U107" s="265"/>
      <c r="V107" s="265"/>
      <c r="W107" s="265"/>
      <c r="X107" s="265"/>
      <c r="Y107" s="265"/>
      <c r="Z107" s="265"/>
      <c r="AA107" s="265"/>
    </row>
    <row r="108" spans="1:27" ht="12.75" customHeight="1" x14ac:dyDescent="0.25">
      <c r="A108" s="265"/>
      <c r="B108" s="265"/>
      <c r="C108" s="265"/>
      <c r="D108" s="265"/>
      <c r="E108" s="265"/>
      <c r="F108" s="265"/>
      <c r="G108" s="265"/>
      <c r="H108" s="266"/>
      <c r="I108" s="266"/>
      <c r="J108" s="266"/>
      <c r="K108" s="265"/>
      <c r="L108" s="265"/>
      <c r="M108" s="265"/>
      <c r="N108" s="265"/>
      <c r="O108" s="265"/>
      <c r="P108" s="265"/>
      <c r="Q108" s="265"/>
      <c r="R108" s="265"/>
      <c r="S108" s="265"/>
      <c r="T108" s="265"/>
      <c r="U108" s="265"/>
      <c r="V108" s="265"/>
      <c r="W108" s="265"/>
      <c r="X108" s="265"/>
      <c r="Y108" s="265"/>
      <c r="Z108" s="265"/>
      <c r="AA108" s="265"/>
    </row>
    <row r="109" spans="1:27" ht="12.75" customHeight="1" x14ac:dyDescent="0.25">
      <c r="A109" s="265"/>
      <c r="B109" s="265"/>
      <c r="C109" s="265"/>
      <c r="D109" s="265"/>
      <c r="E109" s="265"/>
      <c r="F109" s="265"/>
      <c r="G109" s="265"/>
      <c r="H109" s="266"/>
      <c r="I109" s="266"/>
      <c r="J109" s="266"/>
      <c r="K109" s="265"/>
      <c r="L109" s="265"/>
      <c r="M109" s="265"/>
      <c r="N109" s="265"/>
      <c r="O109" s="265"/>
      <c r="P109" s="265"/>
      <c r="Q109" s="265"/>
      <c r="R109" s="265"/>
      <c r="S109" s="265"/>
      <c r="T109" s="265"/>
      <c r="U109" s="265"/>
      <c r="V109" s="265"/>
      <c r="W109" s="265"/>
      <c r="X109" s="265"/>
      <c r="Y109" s="265"/>
      <c r="Z109" s="265"/>
      <c r="AA109" s="265"/>
    </row>
    <row r="110" spans="1:27" ht="12.75" customHeight="1" x14ac:dyDescent="0.25">
      <c r="A110" s="265"/>
      <c r="B110" s="265"/>
      <c r="C110" s="265"/>
      <c r="D110" s="265"/>
      <c r="E110" s="265"/>
      <c r="F110" s="265"/>
      <c r="G110" s="265"/>
      <c r="H110" s="266"/>
      <c r="I110" s="266"/>
      <c r="J110" s="266"/>
      <c r="K110" s="265"/>
      <c r="L110" s="265"/>
      <c r="M110" s="265"/>
      <c r="N110" s="265"/>
      <c r="O110" s="265"/>
      <c r="P110" s="265"/>
      <c r="Q110" s="265"/>
      <c r="R110" s="265"/>
      <c r="S110" s="265"/>
      <c r="T110" s="265"/>
      <c r="U110" s="265"/>
      <c r="V110" s="265"/>
      <c r="W110" s="265"/>
      <c r="X110" s="265"/>
      <c r="Y110" s="265"/>
      <c r="Z110" s="265"/>
      <c r="AA110" s="265"/>
    </row>
    <row r="111" spans="1:27" ht="12.75" customHeight="1" x14ac:dyDescent="0.25">
      <c r="A111" s="265"/>
      <c r="B111" s="265"/>
      <c r="C111" s="265"/>
      <c r="D111" s="265"/>
      <c r="E111" s="265"/>
      <c r="F111" s="265"/>
      <c r="G111" s="265"/>
      <c r="H111" s="266"/>
      <c r="I111" s="266"/>
      <c r="J111" s="266"/>
      <c r="K111" s="265"/>
      <c r="L111" s="265"/>
      <c r="M111" s="265"/>
      <c r="N111" s="265"/>
      <c r="O111" s="265"/>
      <c r="P111" s="265"/>
      <c r="Q111" s="265"/>
      <c r="R111" s="265"/>
      <c r="S111" s="265"/>
      <c r="T111" s="265"/>
      <c r="U111" s="265"/>
      <c r="V111" s="265"/>
      <c r="W111" s="265"/>
      <c r="X111" s="265"/>
      <c r="Y111" s="265"/>
      <c r="Z111" s="265"/>
      <c r="AA111" s="265"/>
    </row>
    <row r="112" spans="1:27" ht="12.75" customHeight="1" x14ac:dyDescent="0.25">
      <c r="A112" s="265"/>
      <c r="B112" s="265"/>
      <c r="C112" s="265"/>
      <c r="D112" s="265"/>
      <c r="E112" s="265"/>
      <c r="F112" s="265"/>
      <c r="G112" s="265"/>
      <c r="H112" s="266"/>
      <c r="I112" s="266"/>
      <c r="J112" s="266"/>
      <c r="K112" s="265"/>
      <c r="L112" s="265"/>
      <c r="M112" s="265"/>
      <c r="N112" s="265"/>
      <c r="O112" s="265"/>
      <c r="P112" s="265"/>
      <c r="Q112" s="265"/>
      <c r="R112" s="265"/>
      <c r="S112" s="265"/>
      <c r="T112" s="265"/>
      <c r="U112" s="265"/>
      <c r="V112" s="265"/>
      <c r="W112" s="265"/>
      <c r="X112" s="265"/>
      <c r="Y112" s="265"/>
      <c r="Z112" s="265"/>
      <c r="AA112" s="265"/>
    </row>
    <row r="113" spans="1:27" ht="12.75" customHeight="1" x14ac:dyDescent="0.25">
      <c r="A113" s="265"/>
      <c r="B113" s="265"/>
      <c r="C113" s="265"/>
      <c r="D113" s="265"/>
      <c r="E113" s="265"/>
      <c r="F113" s="265"/>
      <c r="G113" s="265"/>
      <c r="H113" s="266"/>
      <c r="I113" s="266"/>
      <c r="J113" s="266"/>
      <c r="K113" s="265"/>
      <c r="L113" s="265"/>
      <c r="M113" s="265"/>
      <c r="N113" s="265"/>
      <c r="O113" s="265"/>
      <c r="P113" s="265"/>
      <c r="Q113" s="265"/>
      <c r="R113" s="265"/>
      <c r="S113" s="265"/>
      <c r="T113" s="265"/>
      <c r="U113" s="265"/>
      <c r="V113" s="265"/>
      <c r="W113" s="265"/>
      <c r="X113" s="265"/>
      <c r="Y113" s="265"/>
      <c r="Z113" s="265"/>
      <c r="AA113" s="265"/>
    </row>
    <row r="114" spans="1:27" ht="12.75" customHeight="1" x14ac:dyDescent="0.25">
      <c r="A114" s="265"/>
      <c r="B114" s="265"/>
      <c r="C114" s="265"/>
      <c r="D114" s="265"/>
      <c r="E114" s="265"/>
      <c r="F114" s="265"/>
      <c r="G114" s="265"/>
      <c r="H114" s="266"/>
      <c r="I114" s="266"/>
      <c r="J114" s="266"/>
      <c r="K114" s="265"/>
      <c r="L114" s="265"/>
      <c r="M114" s="265"/>
      <c r="N114" s="265"/>
      <c r="O114" s="265"/>
      <c r="P114" s="265"/>
      <c r="Q114" s="265"/>
      <c r="R114" s="265"/>
      <c r="S114" s="265"/>
      <c r="T114" s="265"/>
      <c r="U114" s="265"/>
      <c r="V114" s="265"/>
      <c r="W114" s="265"/>
      <c r="X114" s="265"/>
      <c r="Y114" s="265"/>
      <c r="Z114" s="265"/>
      <c r="AA114" s="265"/>
    </row>
    <row r="115" spans="1:27" ht="12.75" customHeight="1" x14ac:dyDescent="0.25">
      <c r="A115" s="265"/>
      <c r="B115" s="265"/>
      <c r="C115" s="265"/>
      <c r="D115" s="265"/>
      <c r="E115" s="265"/>
      <c r="F115" s="265"/>
      <c r="G115" s="265"/>
      <c r="H115" s="266"/>
      <c r="I115" s="266"/>
      <c r="J115" s="266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  <c r="Z115" s="265"/>
      <c r="AA115" s="265"/>
    </row>
    <row r="116" spans="1:27" ht="12.75" customHeight="1" x14ac:dyDescent="0.25">
      <c r="A116" s="265"/>
      <c r="B116" s="265"/>
      <c r="C116" s="265"/>
      <c r="D116" s="265"/>
      <c r="E116" s="265"/>
      <c r="F116" s="265"/>
      <c r="G116" s="265"/>
      <c r="H116" s="266"/>
      <c r="I116" s="266"/>
      <c r="J116" s="266"/>
      <c r="K116" s="265"/>
      <c r="L116" s="265"/>
      <c r="M116" s="265"/>
      <c r="N116" s="265"/>
      <c r="O116" s="265"/>
      <c r="P116" s="265"/>
      <c r="Q116" s="265"/>
      <c r="R116" s="265"/>
      <c r="S116" s="265"/>
      <c r="T116" s="265"/>
      <c r="U116" s="265"/>
      <c r="V116" s="265"/>
      <c r="W116" s="265"/>
      <c r="X116" s="265"/>
      <c r="Y116" s="265"/>
      <c r="Z116" s="265"/>
      <c r="AA116" s="265"/>
    </row>
    <row r="117" spans="1:27" ht="12.75" customHeight="1" x14ac:dyDescent="0.25">
      <c r="A117" s="265"/>
      <c r="B117" s="265"/>
      <c r="C117" s="265"/>
      <c r="D117" s="265"/>
      <c r="E117" s="265"/>
      <c r="F117" s="265"/>
      <c r="G117" s="265"/>
      <c r="H117" s="266"/>
      <c r="I117" s="266"/>
      <c r="J117" s="266"/>
      <c r="K117" s="265"/>
      <c r="L117" s="265"/>
      <c r="M117" s="265"/>
      <c r="N117" s="265"/>
      <c r="O117" s="265"/>
      <c r="P117" s="265"/>
      <c r="Q117" s="265"/>
      <c r="R117" s="265"/>
      <c r="S117" s="265"/>
      <c r="T117" s="265"/>
      <c r="U117" s="265"/>
      <c r="V117" s="265"/>
      <c r="W117" s="265"/>
      <c r="X117" s="265"/>
      <c r="Y117" s="265"/>
      <c r="Z117" s="265"/>
      <c r="AA117" s="265"/>
    </row>
    <row r="118" spans="1:27" ht="12.75" customHeight="1" x14ac:dyDescent="0.25">
      <c r="A118" s="265"/>
      <c r="B118" s="265"/>
      <c r="C118" s="265"/>
      <c r="D118" s="265"/>
      <c r="E118" s="265"/>
      <c r="F118" s="265"/>
      <c r="G118" s="265"/>
      <c r="H118" s="266"/>
      <c r="I118" s="266"/>
      <c r="J118" s="266"/>
      <c r="K118" s="265"/>
      <c r="L118" s="265"/>
      <c r="M118" s="265"/>
      <c r="N118" s="265"/>
      <c r="O118" s="265"/>
      <c r="P118" s="265"/>
      <c r="Q118" s="265"/>
      <c r="R118" s="265"/>
      <c r="S118" s="265"/>
      <c r="T118" s="265"/>
      <c r="U118" s="265"/>
      <c r="V118" s="265"/>
      <c r="W118" s="265"/>
      <c r="X118" s="265"/>
      <c r="Y118" s="265"/>
      <c r="Z118" s="265"/>
      <c r="AA118" s="265"/>
    </row>
    <row r="119" spans="1:27" ht="12.75" customHeight="1" x14ac:dyDescent="0.25">
      <c r="A119" s="265"/>
      <c r="B119" s="265"/>
      <c r="C119" s="265"/>
      <c r="D119" s="265"/>
      <c r="E119" s="265"/>
      <c r="F119" s="265"/>
      <c r="G119" s="265"/>
      <c r="H119" s="266"/>
      <c r="I119" s="266"/>
      <c r="J119" s="266"/>
      <c r="K119" s="265"/>
      <c r="L119" s="265"/>
      <c r="M119" s="265"/>
      <c r="N119" s="265"/>
      <c r="O119" s="265"/>
      <c r="P119" s="265"/>
      <c r="Q119" s="265"/>
      <c r="R119" s="265"/>
      <c r="S119" s="265"/>
      <c r="T119" s="265"/>
      <c r="U119" s="265"/>
      <c r="V119" s="265"/>
      <c r="W119" s="265"/>
      <c r="X119" s="265"/>
      <c r="Y119" s="265"/>
      <c r="Z119" s="265"/>
      <c r="AA119" s="265"/>
    </row>
    <row r="120" spans="1:27" ht="12.75" customHeight="1" x14ac:dyDescent="0.25">
      <c r="A120" s="265"/>
      <c r="B120" s="265"/>
      <c r="C120" s="265"/>
      <c r="D120" s="265"/>
      <c r="E120" s="265"/>
      <c r="F120" s="265"/>
      <c r="G120" s="265"/>
      <c r="H120" s="266"/>
      <c r="I120" s="266"/>
      <c r="J120" s="266"/>
      <c r="K120" s="265"/>
      <c r="L120" s="265"/>
      <c r="M120" s="265"/>
      <c r="N120" s="265"/>
      <c r="O120" s="265"/>
      <c r="P120" s="265"/>
      <c r="Q120" s="265"/>
      <c r="R120" s="265"/>
      <c r="S120" s="265"/>
      <c r="T120" s="265"/>
      <c r="U120" s="265"/>
      <c r="V120" s="265"/>
      <c r="W120" s="265"/>
      <c r="X120" s="265"/>
      <c r="Y120" s="265"/>
      <c r="Z120" s="265"/>
      <c r="AA120" s="265"/>
    </row>
    <row r="121" spans="1:27" ht="12.75" customHeight="1" x14ac:dyDescent="0.25">
      <c r="A121" s="265"/>
      <c r="B121" s="265"/>
      <c r="C121" s="265"/>
      <c r="D121" s="265"/>
      <c r="E121" s="265"/>
      <c r="F121" s="265"/>
      <c r="G121" s="265"/>
      <c r="H121" s="266"/>
      <c r="I121" s="266"/>
      <c r="J121" s="266"/>
      <c r="K121" s="265"/>
      <c r="L121" s="265"/>
      <c r="M121" s="265"/>
      <c r="N121" s="265"/>
      <c r="O121" s="265"/>
      <c r="P121" s="265"/>
      <c r="Q121" s="265"/>
      <c r="R121" s="265"/>
      <c r="S121" s="265"/>
      <c r="T121" s="265"/>
      <c r="U121" s="265"/>
      <c r="V121" s="265"/>
      <c r="W121" s="265"/>
      <c r="X121" s="265"/>
      <c r="Y121" s="265"/>
      <c r="Z121" s="265"/>
      <c r="AA121" s="265"/>
    </row>
    <row r="122" spans="1:27" ht="12.75" customHeight="1" x14ac:dyDescent="0.25">
      <c r="A122" s="265"/>
      <c r="B122" s="265"/>
      <c r="C122" s="265"/>
      <c r="D122" s="265"/>
      <c r="E122" s="265"/>
      <c r="F122" s="265"/>
      <c r="G122" s="265"/>
      <c r="H122" s="266"/>
      <c r="I122" s="266"/>
      <c r="J122" s="266"/>
      <c r="K122" s="265"/>
      <c r="L122" s="265"/>
      <c r="M122" s="265"/>
      <c r="N122" s="265"/>
      <c r="O122" s="265"/>
      <c r="P122" s="265"/>
      <c r="Q122" s="265"/>
      <c r="R122" s="265"/>
      <c r="S122" s="265"/>
      <c r="T122" s="265"/>
      <c r="U122" s="265"/>
      <c r="V122" s="265"/>
      <c r="W122" s="265"/>
      <c r="X122" s="265"/>
      <c r="Y122" s="265"/>
      <c r="Z122" s="265"/>
      <c r="AA122" s="265"/>
    </row>
    <row r="123" spans="1:27" ht="12.75" customHeight="1" x14ac:dyDescent="0.25">
      <c r="A123" s="265"/>
      <c r="B123" s="265"/>
      <c r="C123" s="265"/>
      <c r="D123" s="265"/>
      <c r="E123" s="265"/>
      <c r="F123" s="265"/>
      <c r="G123" s="265"/>
      <c r="H123" s="266"/>
      <c r="I123" s="266"/>
      <c r="J123" s="266"/>
      <c r="K123" s="265"/>
      <c r="L123" s="265"/>
      <c r="M123" s="265"/>
      <c r="N123" s="265"/>
      <c r="O123" s="265"/>
      <c r="P123" s="265"/>
      <c r="Q123" s="265"/>
      <c r="R123" s="265"/>
      <c r="S123" s="265"/>
      <c r="T123" s="265"/>
      <c r="U123" s="265"/>
      <c r="V123" s="265"/>
      <c r="W123" s="265"/>
      <c r="X123" s="265"/>
      <c r="Y123" s="265"/>
      <c r="Z123" s="265"/>
      <c r="AA123" s="265"/>
    </row>
    <row r="124" spans="1:27" ht="12.75" customHeight="1" x14ac:dyDescent="0.25">
      <c r="A124" s="265"/>
      <c r="B124" s="265"/>
      <c r="C124" s="265"/>
      <c r="D124" s="265"/>
      <c r="E124" s="265"/>
      <c r="F124" s="265"/>
      <c r="G124" s="265"/>
      <c r="H124" s="266"/>
      <c r="I124" s="266"/>
      <c r="J124" s="266"/>
      <c r="K124" s="265"/>
      <c r="L124" s="265"/>
      <c r="M124" s="265"/>
      <c r="N124" s="265"/>
      <c r="O124" s="265"/>
      <c r="P124" s="265"/>
      <c r="Q124" s="265"/>
      <c r="R124" s="265"/>
      <c r="S124" s="265"/>
      <c r="T124" s="265"/>
      <c r="U124" s="265"/>
      <c r="V124" s="265"/>
      <c r="W124" s="265"/>
      <c r="X124" s="265"/>
      <c r="Y124" s="265"/>
      <c r="Z124" s="265"/>
      <c r="AA124" s="265"/>
    </row>
    <row r="125" spans="1:27" ht="12.75" customHeight="1" x14ac:dyDescent="0.25">
      <c r="A125" s="265"/>
      <c r="B125" s="265"/>
      <c r="C125" s="265"/>
      <c r="D125" s="265"/>
      <c r="E125" s="265"/>
      <c r="F125" s="265"/>
      <c r="G125" s="265"/>
      <c r="H125" s="266"/>
      <c r="I125" s="266"/>
      <c r="J125" s="266"/>
      <c r="K125" s="265"/>
      <c r="L125" s="265"/>
      <c r="M125" s="265"/>
      <c r="N125" s="265"/>
      <c r="O125" s="265"/>
      <c r="P125" s="265"/>
      <c r="Q125" s="265"/>
      <c r="R125" s="265"/>
      <c r="S125" s="265"/>
      <c r="T125" s="265"/>
      <c r="U125" s="265"/>
      <c r="V125" s="265"/>
      <c r="W125" s="265"/>
      <c r="X125" s="265"/>
      <c r="Y125" s="265"/>
      <c r="Z125" s="265"/>
      <c r="AA125" s="265"/>
    </row>
    <row r="126" spans="1:27" ht="12.75" customHeight="1" x14ac:dyDescent="0.25">
      <c r="A126" s="265"/>
      <c r="B126" s="265"/>
      <c r="C126" s="265"/>
      <c r="D126" s="265"/>
      <c r="E126" s="265"/>
      <c r="F126" s="265"/>
      <c r="G126" s="265"/>
      <c r="H126" s="266"/>
      <c r="I126" s="266"/>
      <c r="J126" s="266"/>
      <c r="K126" s="265"/>
      <c r="L126" s="265"/>
      <c r="M126" s="265"/>
      <c r="N126" s="265"/>
      <c r="O126" s="265"/>
      <c r="P126" s="265"/>
      <c r="Q126" s="265"/>
      <c r="R126" s="265"/>
      <c r="S126" s="265"/>
      <c r="T126" s="265"/>
      <c r="U126" s="265"/>
      <c r="V126" s="265"/>
      <c r="W126" s="265"/>
      <c r="X126" s="265"/>
      <c r="Y126" s="265"/>
      <c r="Z126" s="265"/>
      <c r="AA126" s="265"/>
    </row>
    <row r="127" spans="1:27" ht="12.75" customHeight="1" x14ac:dyDescent="0.25">
      <c r="A127" s="265"/>
      <c r="B127" s="265"/>
      <c r="C127" s="265"/>
      <c r="D127" s="265"/>
      <c r="E127" s="265"/>
      <c r="F127" s="265"/>
      <c r="G127" s="265"/>
      <c r="H127" s="266"/>
      <c r="I127" s="266"/>
      <c r="J127" s="266"/>
      <c r="K127" s="265"/>
      <c r="L127" s="265"/>
      <c r="M127" s="265"/>
      <c r="N127" s="265"/>
      <c r="O127" s="265"/>
      <c r="P127" s="265"/>
      <c r="Q127" s="265"/>
      <c r="R127" s="265"/>
      <c r="S127" s="265"/>
      <c r="T127" s="265"/>
      <c r="U127" s="265"/>
      <c r="V127" s="265"/>
      <c r="W127" s="265"/>
      <c r="X127" s="265"/>
      <c r="Y127" s="265"/>
      <c r="Z127" s="265"/>
      <c r="AA127" s="265"/>
    </row>
    <row r="128" spans="1:27" ht="12.75" customHeight="1" x14ac:dyDescent="0.25">
      <c r="A128" s="265"/>
      <c r="B128" s="265"/>
      <c r="C128" s="265"/>
      <c r="D128" s="265"/>
      <c r="E128" s="265"/>
      <c r="F128" s="265"/>
      <c r="G128" s="265"/>
      <c r="H128" s="266"/>
      <c r="I128" s="266"/>
      <c r="J128" s="266"/>
      <c r="K128" s="265"/>
      <c r="L128" s="265"/>
      <c r="M128" s="265"/>
      <c r="N128" s="265"/>
      <c r="O128" s="265"/>
      <c r="P128" s="265"/>
      <c r="Q128" s="265"/>
      <c r="R128" s="265"/>
      <c r="S128" s="265"/>
      <c r="T128" s="265"/>
      <c r="U128" s="265"/>
      <c r="V128" s="265"/>
      <c r="W128" s="265"/>
      <c r="X128" s="265"/>
      <c r="Y128" s="265"/>
      <c r="Z128" s="265"/>
      <c r="AA128" s="265"/>
    </row>
    <row r="129" spans="1:27" ht="12.75" customHeight="1" x14ac:dyDescent="0.25">
      <c r="A129" s="265"/>
      <c r="B129" s="265"/>
      <c r="C129" s="265"/>
      <c r="D129" s="265"/>
      <c r="E129" s="265"/>
      <c r="F129" s="265"/>
      <c r="G129" s="265"/>
      <c r="H129" s="266"/>
      <c r="I129" s="266"/>
      <c r="J129" s="266"/>
      <c r="K129" s="265"/>
      <c r="L129" s="265"/>
      <c r="M129" s="265"/>
      <c r="N129" s="265"/>
      <c r="O129" s="265"/>
      <c r="P129" s="265"/>
      <c r="Q129" s="265"/>
      <c r="R129" s="265"/>
      <c r="S129" s="265"/>
      <c r="T129" s="265"/>
      <c r="U129" s="265"/>
      <c r="V129" s="265"/>
      <c r="W129" s="265"/>
      <c r="X129" s="265"/>
      <c r="Y129" s="265"/>
      <c r="Z129" s="265"/>
      <c r="AA129" s="265"/>
    </row>
    <row r="130" spans="1:27" ht="12.75" customHeight="1" x14ac:dyDescent="0.25">
      <c r="A130" s="265"/>
      <c r="B130" s="265"/>
      <c r="C130" s="265"/>
      <c r="D130" s="265"/>
      <c r="E130" s="265"/>
      <c r="F130" s="265"/>
      <c r="G130" s="265"/>
      <c r="H130" s="266"/>
      <c r="I130" s="266"/>
      <c r="J130" s="266"/>
      <c r="K130" s="265"/>
      <c r="L130" s="265"/>
      <c r="M130" s="265"/>
      <c r="N130" s="265"/>
      <c r="O130" s="265"/>
      <c r="P130" s="265"/>
      <c r="Q130" s="265"/>
      <c r="R130" s="265"/>
      <c r="S130" s="265"/>
      <c r="T130" s="265"/>
      <c r="U130" s="265"/>
      <c r="V130" s="265"/>
      <c r="W130" s="265"/>
      <c r="X130" s="265"/>
      <c r="Y130" s="265"/>
      <c r="Z130" s="265"/>
      <c r="AA130" s="265"/>
    </row>
    <row r="131" spans="1:27" ht="12.75" customHeight="1" x14ac:dyDescent="0.25">
      <c r="A131" s="265"/>
      <c r="B131" s="265"/>
      <c r="C131" s="265"/>
      <c r="D131" s="265"/>
      <c r="E131" s="265"/>
      <c r="F131" s="265"/>
      <c r="G131" s="265"/>
      <c r="H131" s="266"/>
      <c r="I131" s="266"/>
      <c r="J131" s="266"/>
      <c r="K131" s="265"/>
      <c r="L131" s="265"/>
      <c r="M131" s="265"/>
      <c r="N131" s="265"/>
      <c r="O131" s="265"/>
      <c r="P131" s="265"/>
      <c r="Q131" s="265"/>
      <c r="R131" s="265"/>
      <c r="S131" s="265"/>
      <c r="T131" s="265"/>
      <c r="U131" s="265"/>
      <c r="V131" s="265"/>
      <c r="W131" s="265"/>
      <c r="X131" s="265"/>
      <c r="Y131" s="265"/>
      <c r="Z131" s="265"/>
      <c r="AA131" s="265"/>
    </row>
    <row r="132" spans="1:27" ht="12.75" customHeight="1" x14ac:dyDescent="0.25">
      <c r="A132" s="265"/>
      <c r="B132" s="265"/>
      <c r="C132" s="265"/>
      <c r="D132" s="265"/>
      <c r="E132" s="265"/>
      <c r="F132" s="265"/>
      <c r="G132" s="265"/>
      <c r="H132" s="266"/>
      <c r="I132" s="266"/>
      <c r="J132" s="266"/>
      <c r="K132" s="265"/>
      <c r="L132" s="265"/>
      <c r="M132" s="265"/>
      <c r="N132" s="265"/>
      <c r="O132" s="265"/>
      <c r="P132" s="265"/>
      <c r="Q132" s="265"/>
      <c r="R132" s="265"/>
      <c r="S132" s="265"/>
      <c r="T132" s="265"/>
      <c r="U132" s="265"/>
      <c r="V132" s="265"/>
      <c r="W132" s="265"/>
      <c r="X132" s="265"/>
      <c r="Y132" s="265"/>
      <c r="Z132" s="265"/>
      <c r="AA132" s="265"/>
    </row>
    <row r="133" spans="1:27" ht="12.75" customHeight="1" x14ac:dyDescent="0.25">
      <c r="A133" s="265"/>
      <c r="B133" s="265"/>
      <c r="C133" s="265"/>
      <c r="D133" s="265"/>
      <c r="E133" s="265"/>
      <c r="F133" s="265"/>
      <c r="G133" s="265"/>
      <c r="H133" s="266"/>
      <c r="I133" s="266"/>
      <c r="J133" s="266"/>
      <c r="K133" s="265"/>
      <c r="L133" s="265"/>
      <c r="M133" s="265"/>
      <c r="N133" s="265"/>
      <c r="O133" s="265"/>
      <c r="P133" s="265"/>
      <c r="Q133" s="265"/>
      <c r="R133" s="265"/>
      <c r="S133" s="265"/>
      <c r="T133" s="265"/>
      <c r="U133" s="265"/>
      <c r="V133" s="265"/>
      <c r="W133" s="265"/>
      <c r="X133" s="265"/>
      <c r="Y133" s="265"/>
      <c r="Z133" s="265"/>
      <c r="AA133" s="265"/>
    </row>
    <row r="134" spans="1:27" ht="12.75" customHeight="1" x14ac:dyDescent="0.25">
      <c r="A134" s="265"/>
      <c r="B134" s="265"/>
      <c r="C134" s="265"/>
      <c r="D134" s="265"/>
      <c r="E134" s="265"/>
      <c r="F134" s="265"/>
      <c r="G134" s="265"/>
      <c r="H134" s="266"/>
      <c r="I134" s="266"/>
      <c r="J134" s="266"/>
      <c r="K134" s="265"/>
      <c r="L134" s="265"/>
      <c r="M134" s="265"/>
      <c r="N134" s="265"/>
      <c r="O134" s="265"/>
      <c r="P134" s="265"/>
      <c r="Q134" s="265"/>
      <c r="R134" s="265"/>
      <c r="S134" s="265"/>
      <c r="T134" s="265"/>
      <c r="U134" s="265"/>
      <c r="V134" s="265"/>
      <c r="W134" s="265"/>
      <c r="X134" s="265"/>
      <c r="Y134" s="265"/>
      <c r="Z134" s="265"/>
      <c r="AA134" s="265"/>
    </row>
    <row r="135" spans="1:27" ht="12.75" customHeight="1" x14ac:dyDescent="0.25">
      <c r="A135" s="265"/>
      <c r="B135" s="265"/>
      <c r="C135" s="265"/>
      <c r="D135" s="265"/>
      <c r="E135" s="265"/>
      <c r="F135" s="265"/>
      <c r="G135" s="265"/>
      <c r="H135" s="266"/>
      <c r="I135" s="266"/>
      <c r="J135" s="266"/>
      <c r="K135" s="265"/>
      <c r="L135" s="265"/>
      <c r="M135" s="265"/>
      <c r="N135" s="265"/>
      <c r="O135" s="265"/>
      <c r="P135" s="265"/>
      <c r="Q135" s="265"/>
      <c r="R135" s="265"/>
      <c r="S135" s="265"/>
      <c r="T135" s="265"/>
      <c r="U135" s="265"/>
      <c r="V135" s="265"/>
      <c r="W135" s="265"/>
      <c r="X135" s="265"/>
      <c r="Y135" s="265"/>
      <c r="Z135" s="265"/>
      <c r="AA135" s="265"/>
    </row>
    <row r="136" spans="1:27" ht="12.75" customHeight="1" x14ac:dyDescent="0.25">
      <c r="A136" s="265"/>
      <c r="B136" s="265"/>
      <c r="C136" s="265"/>
      <c r="D136" s="265"/>
      <c r="E136" s="265"/>
      <c r="F136" s="265"/>
      <c r="G136" s="265"/>
      <c r="H136" s="266"/>
      <c r="I136" s="266"/>
      <c r="J136" s="266"/>
      <c r="K136" s="265"/>
      <c r="L136" s="265"/>
      <c r="M136" s="265"/>
      <c r="N136" s="265"/>
      <c r="O136" s="265"/>
      <c r="P136" s="265"/>
      <c r="Q136" s="265"/>
      <c r="R136" s="265"/>
      <c r="S136" s="265"/>
      <c r="T136" s="265"/>
      <c r="U136" s="265"/>
      <c r="V136" s="265"/>
      <c r="W136" s="265"/>
      <c r="X136" s="265"/>
      <c r="Y136" s="265"/>
      <c r="Z136" s="265"/>
      <c r="AA136" s="265"/>
    </row>
    <row r="137" spans="1:27" ht="12.75" customHeight="1" x14ac:dyDescent="0.25">
      <c r="A137" s="265"/>
      <c r="B137" s="265"/>
      <c r="C137" s="265"/>
      <c r="D137" s="265"/>
      <c r="E137" s="265"/>
      <c r="F137" s="265"/>
      <c r="G137" s="265"/>
      <c r="H137" s="266"/>
      <c r="I137" s="266"/>
      <c r="J137" s="266"/>
      <c r="K137" s="265"/>
      <c r="L137" s="265"/>
      <c r="M137" s="265"/>
      <c r="N137" s="265"/>
      <c r="O137" s="265"/>
      <c r="P137" s="265"/>
      <c r="Q137" s="265"/>
      <c r="R137" s="265"/>
      <c r="S137" s="265"/>
      <c r="T137" s="265"/>
      <c r="U137" s="265"/>
      <c r="V137" s="265"/>
      <c r="W137" s="265"/>
      <c r="X137" s="265"/>
      <c r="Y137" s="265"/>
      <c r="Z137" s="265"/>
      <c r="AA137" s="265"/>
    </row>
    <row r="138" spans="1:27" ht="12.75" customHeight="1" x14ac:dyDescent="0.25">
      <c r="A138" s="265"/>
      <c r="B138" s="265"/>
      <c r="C138" s="265"/>
      <c r="D138" s="265"/>
      <c r="E138" s="265"/>
      <c r="F138" s="265"/>
      <c r="G138" s="265"/>
      <c r="H138" s="266"/>
      <c r="I138" s="266"/>
      <c r="J138" s="266"/>
      <c r="K138" s="265"/>
      <c r="L138" s="265"/>
      <c r="M138" s="265"/>
      <c r="N138" s="265"/>
      <c r="O138" s="265"/>
      <c r="P138" s="265"/>
      <c r="Q138" s="265"/>
      <c r="R138" s="265"/>
      <c r="S138" s="265"/>
      <c r="T138" s="265"/>
      <c r="U138" s="265"/>
      <c r="V138" s="265"/>
      <c r="W138" s="265"/>
      <c r="X138" s="265"/>
      <c r="Y138" s="265"/>
      <c r="Z138" s="265"/>
      <c r="AA138" s="265"/>
    </row>
    <row r="139" spans="1:27" ht="12.75" customHeight="1" x14ac:dyDescent="0.25">
      <c r="A139" s="265"/>
      <c r="B139" s="265"/>
      <c r="C139" s="265"/>
      <c r="D139" s="265"/>
      <c r="E139" s="265"/>
      <c r="F139" s="265"/>
      <c r="G139" s="265"/>
      <c r="H139" s="266"/>
      <c r="I139" s="266"/>
      <c r="J139" s="266"/>
      <c r="K139" s="265"/>
      <c r="L139" s="265"/>
      <c r="M139" s="265"/>
      <c r="N139" s="265"/>
      <c r="O139" s="265"/>
      <c r="P139" s="265"/>
      <c r="Q139" s="265"/>
      <c r="R139" s="265"/>
      <c r="S139" s="265"/>
      <c r="T139" s="265"/>
      <c r="U139" s="265"/>
      <c r="V139" s="265"/>
      <c r="W139" s="265"/>
      <c r="X139" s="265"/>
      <c r="Y139" s="265"/>
      <c r="Z139" s="265"/>
      <c r="AA139" s="265"/>
    </row>
    <row r="140" spans="1:27" ht="12.75" customHeight="1" x14ac:dyDescent="0.25">
      <c r="A140" s="265"/>
      <c r="B140" s="265"/>
      <c r="C140" s="265"/>
      <c r="D140" s="265"/>
      <c r="E140" s="265"/>
      <c r="F140" s="265"/>
      <c r="G140" s="265"/>
      <c r="H140" s="266"/>
      <c r="I140" s="266"/>
      <c r="J140" s="266"/>
      <c r="K140" s="265"/>
      <c r="L140" s="265"/>
      <c r="M140" s="265"/>
      <c r="N140" s="265"/>
      <c r="O140" s="265"/>
      <c r="P140" s="265"/>
      <c r="Q140" s="265"/>
      <c r="R140" s="265"/>
      <c r="S140" s="265"/>
      <c r="T140" s="265"/>
      <c r="U140" s="265"/>
      <c r="V140" s="265"/>
      <c r="W140" s="265"/>
      <c r="X140" s="265"/>
      <c r="Y140" s="265"/>
      <c r="Z140" s="265"/>
      <c r="AA140" s="265"/>
    </row>
    <row r="141" spans="1:27" ht="12.75" customHeight="1" x14ac:dyDescent="0.25">
      <c r="A141" s="265"/>
      <c r="B141" s="265"/>
      <c r="C141" s="265"/>
      <c r="D141" s="265"/>
      <c r="E141" s="265"/>
      <c r="F141" s="265"/>
      <c r="G141" s="265"/>
      <c r="H141" s="266"/>
      <c r="I141" s="266"/>
      <c r="J141" s="266"/>
      <c r="K141" s="265"/>
      <c r="L141" s="265"/>
      <c r="M141" s="265"/>
      <c r="N141" s="265"/>
      <c r="O141" s="265"/>
      <c r="P141" s="265"/>
      <c r="Q141" s="265"/>
      <c r="R141" s="265"/>
      <c r="S141" s="265"/>
      <c r="T141" s="265"/>
      <c r="U141" s="265"/>
      <c r="V141" s="265"/>
      <c r="W141" s="265"/>
      <c r="X141" s="265"/>
      <c r="Y141" s="265"/>
      <c r="Z141" s="265"/>
      <c r="AA141" s="265"/>
    </row>
    <row r="142" spans="1:27" ht="12.75" customHeight="1" x14ac:dyDescent="0.25">
      <c r="A142" s="265"/>
      <c r="B142" s="265"/>
      <c r="C142" s="265"/>
      <c r="D142" s="265"/>
      <c r="E142" s="265"/>
      <c r="F142" s="265"/>
      <c r="G142" s="265"/>
      <c r="H142" s="266"/>
      <c r="I142" s="266"/>
      <c r="J142" s="266"/>
      <c r="K142" s="265"/>
      <c r="L142" s="265"/>
      <c r="M142" s="265"/>
      <c r="N142" s="265"/>
      <c r="O142" s="265"/>
      <c r="P142" s="265"/>
      <c r="Q142" s="265"/>
      <c r="R142" s="265"/>
      <c r="S142" s="265"/>
      <c r="T142" s="265"/>
      <c r="U142" s="265"/>
      <c r="V142" s="265"/>
      <c r="W142" s="265"/>
      <c r="X142" s="265"/>
      <c r="Y142" s="265"/>
      <c r="Z142" s="265"/>
      <c r="AA142" s="265"/>
    </row>
    <row r="143" spans="1:27" ht="12.75" customHeight="1" x14ac:dyDescent="0.25">
      <c r="A143" s="265"/>
      <c r="B143" s="265"/>
      <c r="C143" s="265"/>
      <c r="D143" s="265"/>
      <c r="E143" s="265"/>
      <c r="F143" s="265"/>
      <c r="G143" s="265"/>
      <c r="H143" s="266"/>
      <c r="I143" s="266"/>
      <c r="J143" s="266"/>
      <c r="K143" s="265"/>
      <c r="L143" s="265"/>
      <c r="M143" s="265"/>
      <c r="N143" s="265"/>
      <c r="O143" s="265"/>
      <c r="P143" s="265"/>
      <c r="Q143" s="265"/>
      <c r="R143" s="265"/>
      <c r="S143" s="265"/>
      <c r="T143" s="265"/>
      <c r="U143" s="265"/>
      <c r="V143" s="265"/>
      <c r="W143" s="265"/>
      <c r="X143" s="265"/>
      <c r="Y143" s="265"/>
      <c r="Z143" s="265"/>
      <c r="AA143" s="265"/>
    </row>
    <row r="144" spans="1:27" ht="12.75" customHeight="1" x14ac:dyDescent="0.25">
      <c r="A144" s="265"/>
      <c r="B144" s="265"/>
      <c r="C144" s="265"/>
      <c r="D144" s="265"/>
      <c r="E144" s="265"/>
      <c r="F144" s="265"/>
      <c r="G144" s="265"/>
      <c r="H144" s="266"/>
      <c r="I144" s="266"/>
      <c r="J144" s="266"/>
      <c r="K144" s="265"/>
      <c r="L144" s="265"/>
      <c r="M144" s="265"/>
      <c r="N144" s="265"/>
      <c r="O144" s="265"/>
      <c r="P144" s="265"/>
      <c r="Q144" s="265"/>
      <c r="R144" s="265"/>
      <c r="S144" s="265"/>
      <c r="T144" s="265"/>
      <c r="U144" s="265"/>
      <c r="V144" s="265"/>
      <c r="W144" s="265"/>
      <c r="X144" s="265"/>
      <c r="Y144" s="265"/>
      <c r="Z144" s="265"/>
      <c r="AA144" s="265"/>
    </row>
    <row r="145" spans="1:27" ht="12.75" customHeight="1" x14ac:dyDescent="0.25">
      <c r="A145" s="265"/>
      <c r="B145" s="265"/>
      <c r="C145" s="265"/>
      <c r="D145" s="265"/>
      <c r="E145" s="265"/>
      <c r="F145" s="265"/>
      <c r="G145" s="265"/>
      <c r="H145" s="266"/>
      <c r="I145" s="266"/>
      <c r="J145" s="266"/>
      <c r="K145" s="265"/>
      <c r="L145" s="265"/>
      <c r="M145" s="265"/>
      <c r="N145" s="265"/>
      <c r="O145" s="265"/>
      <c r="P145" s="265"/>
      <c r="Q145" s="265"/>
      <c r="R145" s="265"/>
      <c r="S145" s="265"/>
      <c r="T145" s="265"/>
      <c r="U145" s="265"/>
      <c r="V145" s="265"/>
      <c r="W145" s="265"/>
      <c r="X145" s="265"/>
      <c r="Y145" s="265"/>
      <c r="Z145" s="265"/>
      <c r="AA145" s="265"/>
    </row>
    <row r="146" spans="1:27" ht="12.75" customHeight="1" x14ac:dyDescent="0.25">
      <c r="A146" s="265"/>
      <c r="B146" s="265"/>
      <c r="C146" s="265"/>
      <c r="D146" s="265"/>
      <c r="E146" s="265"/>
      <c r="F146" s="265"/>
      <c r="G146" s="265"/>
      <c r="H146" s="266"/>
      <c r="I146" s="266"/>
      <c r="J146" s="266"/>
      <c r="K146" s="265"/>
      <c r="L146" s="265"/>
      <c r="M146" s="265"/>
      <c r="N146" s="265"/>
      <c r="O146" s="265"/>
      <c r="P146" s="265"/>
      <c r="Q146" s="265"/>
      <c r="R146" s="265"/>
      <c r="S146" s="265"/>
      <c r="T146" s="265"/>
      <c r="U146" s="265"/>
      <c r="V146" s="265"/>
      <c r="W146" s="265"/>
      <c r="X146" s="265"/>
      <c r="Y146" s="265"/>
      <c r="Z146" s="265"/>
      <c r="AA146" s="265"/>
    </row>
    <row r="147" spans="1:27" ht="12.75" customHeight="1" x14ac:dyDescent="0.25">
      <c r="A147" s="265"/>
      <c r="B147" s="265"/>
      <c r="C147" s="265"/>
      <c r="D147" s="265"/>
      <c r="E147" s="265"/>
      <c r="F147" s="265"/>
      <c r="G147" s="265"/>
      <c r="H147" s="266"/>
      <c r="I147" s="266"/>
      <c r="J147" s="266"/>
      <c r="K147" s="265"/>
      <c r="L147" s="265"/>
      <c r="M147" s="265"/>
      <c r="N147" s="265"/>
      <c r="O147" s="265"/>
      <c r="P147" s="265"/>
      <c r="Q147" s="265"/>
      <c r="R147" s="265"/>
      <c r="S147" s="265"/>
      <c r="T147" s="265"/>
      <c r="U147" s="265"/>
      <c r="V147" s="265"/>
      <c r="W147" s="265"/>
      <c r="X147" s="265"/>
      <c r="Y147" s="265"/>
      <c r="Z147" s="265"/>
      <c r="AA147" s="265"/>
    </row>
    <row r="148" spans="1:27" ht="12.75" customHeight="1" x14ac:dyDescent="0.25">
      <c r="A148" s="265"/>
      <c r="B148" s="265"/>
      <c r="C148" s="265"/>
      <c r="D148" s="265"/>
      <c r="E148" s="265"/>
      <c r="F148" s="265"/>
      <c r="G148" s="265"/>
      <c r="H148" s="266"/>
      <c r="I148" s="266"/>
      <c r="J148" s="266"/>
      <c r="K148" s="265"/>
      <c r="L148" s="265"/>
      <c r="M148" s="265"/>
      <c r="N148" s="265"/>
      <c r="O148" s="265"/>
      <c r="P148" s="265"/>
      <c r="Q148" s="265"/>
      <c r="R148" s="265"/>
      <c r="S148" s="265"/>
      <c r="T148" s="265"/>
      <c r="U148" s="265"/>
      <c r="V148" s="265"/>
      <c r="W148" s="265"/>
      <c r="X148" s="265"/>
      <c r="Y148" s="265"/>
      <c r="Z148" s="265"/>
      <c r="AA148" s="265"/>
    </row>
    <row r="149" spans="1:27" ht="12.75" customHeight="1" x14ac:dyDescent="0.25">
      <c r="A149" s="265"/>
      <c r="B149" s="265"/>
      <c r="C149" s="265"/>
      <c r="D149" s="265"/>
      <c r="E149" s="265"/>
      <c r="F149" s="265"/>
      <c r="G149" s="265"/>
      <c r="H149" s="266"/>
      <c r="I149" s="266"/>
      <c r="J149" s="266"/>
      <c r="K149" s="265"/>
      <c r="L149" s="265"/>
      <c r="M149" s="265"/>
      <c r="N149" s="265"/>
      <c r="O149" s="265"/>
      <c r="P149" s="265"/>
      <c r="Q149" s="265"/>
      <c r="R149" s="265"/>
      <c r="S149" s="265"/>
      <c r="T149" s="265"/>
      <c r="U149" s="265"/>
      <c r="V149" s="265"/>
      <c r="W149" s="265"/>
      <c r="X149" s="265"/>
      <c r="Y149" s="265"/>
      <c r="Z149" s="265"/>
      <c r="AA149" s="265"/>
    </row>
    <row r="150" spans="1:27" ht="12.75" customHeight="1" x14ac:dyDescent="0.25">
      <c r="A150" s="265"/>
      <c r="B150" s="265"/>
      <c r="C150" s="265"/>
      <c r="D150" s="265"/>
      <c r="E150" s="265"/>
      <c r="F150" s="265"/>
      <c r="G150" s="265"/>
      <c r="H150" s="266"/>
      <c r="I150" s="266"/>
      <c r="J150" s="266"/>
      <c r="K150" s="265"/>
      <c r="L150" s="265"/>
      <c r="M150" s="265"/>
      <c r="N150" s="265"/>
      <c r="O150" s="265"/>
      <c r="P150" s="265"/>
      <c r="Q150" s="265"/>
      <c r="R150" s="265"/>
      <c r="S150" s="265"/>
      <c r="T150" s="265"/>
      <c r="U150" s="265"/>
      <c r="V150" s="265"/>
      <c r="W150" s="265"/>
      <c r="X150" s="265"/>
      <c r="Y150" s="265"/>
      <c r="Z150" s="265"/>
      <c r="AA150" s="265"/>
    </row>
    <row r="151" spans="1:27" ht="12.75" customHeight="1" x14ac:dyDescent="0.25">
      <c r="A151" s="265"/>
      <c r="B151" s="265"/>
      <c r="C151" s="265"/>
      <c r="D151" s="265"/>
      <c r="E151" s="265"/>
      <c r="F151" s="265"/>
      <c r="G151" s="265"/>
      <c r="H151" s="266"/>
      <c r="I151" s="266"/>
      <c r="J151" s="266"/>
      <c r="K151" s="265"/>
      <c r="L151" s="265"/>
      <c r="M151" s="265"/>
      <c r="N151" s="265"/>
      <c r="O151" s="265"/>
      <c r="P151" s="265"/>
      <c r="Q151" s="265"/>
      <c r="R151" s="265"/>
      <c r="S151" s="265"/>
      <c r="T151" s="265"/>
      <c r="U151" s="265"/>
      <c r="V151" s="265"/>
      <c r="W151" s="265"/>
      <c r="X151" s="265"/>
      <c r="Y151" s="265"/>
      <c r="Z151" s="265"/>
      <c r="AA151" s="265"/>
    </row>
    <row r="152" spans="1:27" ht="12.75" customHeight="1" x14ac:dyDescent="0.25">
      <c r="A152" s="265"/>
      <c r="B152" s="265"/>
      <c r="C152" s="265"/>
      <c r="D152" s="265"/>
      <c r="E152" s="265"/>
      <c r="F152" s="265"/>
      <c r="G152" s="265"/>
      <c r="H152" s="266"/>
      <c r="I152" s="266"/>
      <c r="J152" s="266"/>
      <c r="K152" s="265"/>
      <c r="L152" s="265"/>
      <c r="M152" s="265"/>
      <c r="N152" s="265"/>
      <c r="O152" s="265"/>
      <c r="P152" s="265"/>
      <c r="Q152" s="265"/>
      <c r="R152" s="265"/>
      <c r="S152" s="265"/>
      <c r="T152" s="265"/>
      <c r="U152" s="265"/>
      <c r="V152" s="265"/>
      <c r="W152" s="265"/>
      <c r="X152" s="265"/>
      <c r="Y152" s="265"/>
      <c r="Z152" s="265"/>
      <c r="AA152" s="265"/>
    </row>
    <row r="153" spans="1:27" ht="12.75" customHeight="1" x14ac:dyDescent="0.25">
      <c r="A153" s="265"/>
      <c r="B153" s="265"/>
      <c r="C153" s="265"/>
      <c r="D153" s="265"/>
      <c r="E153" s="265"/>
      <c r="F153" s="265"/>
      <c r="G153" s="265"/>
      <c r="H153" s="266"/>
      <c r="I153" s="266"/>
      <c r="J153" s="266"/>
      <c r="K153" s="265"/>
      <c r="L153" s="265"/>
      <c r="M153" s="265"/>
      <c r="N153" s="265"/>
      <c r="O153" s="265"/>
      <c r="P153" s="265"/>
      <c r="Q153" s="265"/>
      <c r="R153" s="265"/>
      <c r="S153" s="265"/>
      <c r="T153" s="265"/>
      <c r="U153" s="265"/>
      <c r="V153" s="265"/>
      <c r="W153" s="265"/>
      <c r="X153" s="265"/>
      <c r="Y153" s="265"/>
      <c r="Z153" s="265"/>
      <c r="AA153" s="265"/>
    </row>
    <row r="154" spans="1:27" ht="12.75" customHeight="1" x14ac:dyDescent="0.25">
      <c r="A154" s="265"/>
      <c r="B154" s="265"/>
      <c r="C154" s="265"/>
      <c r="D154" s="265"/>
      <c r="E154" s="265"/>
      <c r="F154" s="265"/>
      <c r="G154" s="265"/>
      <c r="H154" s="266"/>
      <c r="I154" s="266"/>
      <c r="J154" s="266"/>
      <c r="K154" s="265"/>
      <c r="L154" s="265"/>
      <c r="M154" s="265"/>
      <c r="N154" s="265"/>
      <c r="O154" s="265"/>
      <c r="P154" s="265"/>
      <c r="Q154" s="265"/>
      <c r="R154" s="265"/>
      <c r="S154" s="265"/>
      <c r="T154" s="265"/>
      <c r="U154" s="265"/>
      <c r="V154" s="265"/>
      <c r="W154" s="265"/>
      <c r="X154" s="265"/>
      <c r="Y154" s="265"/>
      <c r="Z154" s="265"/>
      <c r="AA154" s="265"/>
    </row>
    <row r="155" spans="1:27" ht="12.75" customHeight="1" x14ac:dyDescent="0.25">
      <c r="A155" s="265"/>
      <c r="B155" s="265"/>
      <c r="C155" s="265"/>
      <c r="D155" s="265"/>
      <c r="E155" s="265"/>
      <c r="F155" s="265"/>
      <c r="G155" s="265"/>
      <c r="H155" s="266"/>
      <c r="I155" s="266"/>
      <c r="J155" s="266"/>
      <c r="K155" s="265"/>
      <c r="L155" s="265"/>
      <c r="M155" s="265"/>
      <c r="N155" s="265"/>
      <c r="O155" s="265"/>
      <c r="P155" s="265"/>
      <c r="Q155" s="265"/>
      <c r="R155" s="265"/>
      <c r="S155" s="265"/>
      <c r="T155" s="265"/>
      <c r="U155" s="265"/>
      <c r="V155" s="265"/>
      <c r="W155" s="265"/>
      <c r="X155" s="265"/>
      <c r="Y155" s="265"/>
      <c r="Z155" s="265"/>
      <c r="AA155" s="265"/>
    </row>
    <row r="156" spans="1:27" ht="12.75" customHeight="1" x14ac:dyDescent="0.25">
      <c r="A156" s="265"/>
      <c r="B156" s="265"/>
      <c r="C156" s="265"/>
      <c r="D156" s="265"/>
      <c r="E156" s="265"/>
      <c r="F156" s="265"/>
      <c r="G156" s="265"/>
      <c r="H156" s="266"/>
      <c r="I156" s="266"/>
      <c r="J156" s="266"/>
      <c r="K156" s="265"/>
      <c r="L156" s="265"/>
      <c r="M156" s="265"/>
      <c r="N156" s="265"/>
      <c r="O156" s="265"/>
      <c r="P156" s="265"/>
      <c r="Q156" s="265"/>
      <c r="R156" s="265"/>
      <c r="S156" s="265"/>
      <c r="T156" s="265"/>
      <c r="U156" s="265"/>
      <c r="V156" s="265"/>
      <c r="W156" s="265"/>
      <c r="X156" s="265"/>
      <c r="Y156" s="265"/>
      <c r="Z156" s="265"/>
      <c r="AA156" s="265"/>
    </row>
    <row r="157" spans="1:27" ht="12.75" customHeight="1" x14ac:dyDescent="0.25">
      <c r="A157" s="265"/>
      <c r="B157" s="265"/>
      <c r="C157" s="265"/>
      <c r="D157" s="265"/>
      <c r="E157" s="265"/>
      <c r="F157" s="265"/>
      <c r="G157" s="265"/>
      <c r="H157" s="266"/>
      <c r="I157" s="266"/>
      <c r="J157" s="266"/>
      <c r="K157" s="265"/>
      <c r="L157" s="265"/>
      <c r="M157" s="265"/>
      <c r="N157" s="265"/>
      <c r="O157" s="265"/>
      <c r="P157" s="265"/>
      <c r="Q157" s="265"/>
      <c r="R157" s="265"/>
      <c r="S157" s="265"/>
      <c r="T157" s="265"/>
      <c r="U157" s="265"/>
      <c r="V157" s="265"/>
      <c r="W157" s="265"/>
      <c r="X157" s="265"/>
      <c r="Y157" s="265"/>
      <c r="Z157" s="265"/>
      <c r="AA157" s="265"/>
    </row>
    <row r="158" spans="1:27" ht="12.75" customHeight="1" x14ac:dyDescent="0.25">
      <c r="A158" s="265"/>
      <c r="B158" s="265"/>
      <c r="C158" s="265"/>
      <c r="D158" s="265"/>
      <c r="E158" s="265"/>
      <c r="F158" s="265"/>
      <c r="G158" s="265"/>
      <c r="H158" s="266"/>
      <c r="I158" s="266"/>
      <c r="J158" s="266"/>
      <c r="K158" s="265"/>
      <c r="L158" s="265"/>
      <c r="M158" s="265"/>
      <c r="N158" s="265"/>
      <c r="O158" s="265"/>
      <c r="P158" s="265"/>
      <c r="Q158" s="265"/>
      <c r="R158" s="265"/>
      <c r="S158" s="265"/>
      <c r="T158" s="265"/>
      <c r="U158" s="265"/>
      <c r="V158" s="265"/>
      <c r="W158" s="265"/>
      <c r="X158" s="265"/>
      <c r="Y158" s="265"/>
      <c r="Z158" s="265"/>
      <c r="AA158" s="265"/>
    </row>
    <row r="159" spans="1:27" ht="12.75" customHeight="1" x14ac:dyDescent="0.25">
      <c r="A159" s="265"/>
      <c r="B159" s="265"/>
      <c r="C159" s="265"/>
      <c r="D159" s="265"/>
      <c r="E159" s="265"/>
      <c r="F159" s="265"/>
      <c r="G159" s="265"/>
      <c r="H159" s="266"/>
      <c r="I159" s="266"/>
      <c r="J159" s="266"/>
      <c r="K159" s="265"/>
      <c r="L159" s="265"/>
      <c r="M159" s="265"/>
      <c r="N159" s="265"/>
      <c r="O159" s="265"/>
      <c r="P159" s="265"/>
      <c r="Q159" s="265"/>
      <c r="R159" s="265"/>
      <c r="S159" s="265"/>
      <c r="T159" s="265"/>
      <c r="U159" s="265"/>
      <c r="V159" s="265"/>
      <c r="W159" s="265"/>
      <c r="X159" s="265"/>
      <c r="Y159" s="265"/>
      <c r="Z159" s="265"/>
      <c r="AA159" s="265"/>
    </row>
    <row r="160" spans="1:27" ht="12.75" customHeight="1" x14ac:dyDescent="0.25">
      <c r="A160" s="265"/>
      <c r="B160" s="265"/>
      <c r="C160" s="265"/>
      <c r="D160" s="265"/>
      <c r="E160" s="265"/>
      <c r="F160" s="265"/>
      <c r="G160" s="265"/>
      <c r="H160" s="266"/>
      <c r="I160" s="266"/>
      <c r="J160" s="266"/>
      <c r="K160" s="265"/>
      <c r="L160" s="265"/>
      <c r="M160" s="265"/>
      <c r="N160" s="265"/>
      <c r="O160" s="265"/>
      <c r="P160" s="265"/>
      <c r="Q160" s="265"/>
      <c r="R160" s="265"/>
      <c r="S160" s="265"/>
      <c r="T160" s="265"/>
      <c r="U160" s="265"/>
      <c r="V160" s="265"/>
      <c r="W160" s="265"/>
      <c r="X160" s="265"/>
      <c r="Y160" s="265"/>
      <c r="Z160" s="265"/>
      <c r="AA160" s="265"/>
    </row>
    <row r="161" spans="1:27" ht="12.75" customHeight="1" x14ac:dyDescent="0.25">
      <c r="A161" s="265"/>
      <c r="B161" s="265"/>
      <c r="C161" s="265"/>
      <c r="D161" s="265"/>
      <c r="E161" s="265"/>
      <c r="F161" s="265"/>
      <c r="G161" s="265"/>
      <c r="H161" s="266"/>
      <c r="I161" s="266"/>
      <c r="J161" s="266"/>
      <c r="K161" s="265"/>
      <c r="L161" s="265"/>
      <c r="M161" s="265"/>
      <c r="N161" s="265"/>
      <c r="O161" s="265"/>
      <c r="P161" s="265"/>
      <c r="Q161" s="265"/>
      <c r="R161" s="265"/>
      <c r="S161" s="265"/>
      <c r="T161" s="265"/>
      <c r="U161" s="265"/>
      <c r="V161" s="265"/>
      <c r="W161" s="265"/>
      <c r="X161" s="265"/>
      <c r="Y161" s="265"/>
      <c r="Z161" s="265"/>
      <c r="AA161" s="265"/>
    </row>
    <row r="162" spans="1:27" ht="12.75" customHeight="1" x14ac:dyDescent="0.25">
      <c r="A162" s="265"/>
      <c r="B162" s="265"/>
      <c r="C162" s="265"/>
      <c r="D162" s="265"/>
      <c r="E162" s="265"/>
      <c r="F162" s="265"/>
      <c r="G162" s="265"/>
      <c r="H162" s="266"/>
      <c r="I162" s="266"/>
      <c r="J162" s="266"/>
      <c r="K162" s="265"/>
      <c r="L162" s="265"/>
      <c r="M162" s="265"/>
      <c r="N162" s="265"/>
      <c r="O162" s="265"/>
      <c r="P162" s="265"/>
      <c r="Q162" s="265"/>
      <c r="R162" s="265"/>
      <c r="S162" s="265"/>
      <c r="T162" s="265"/>
      <c r="U162" s="265"/>
      <c r="V162" s="265"/>
      <c r="W162" s="265"/>
      <c r="X162" s="265"/>
      <c r="Y162" s="265"/>
      <c r="Z162" s="265"/>
      <c r="AA162" s="265"/>
    </row>
    <row r="163" spans="1:27" ht="12.75" customHeight="1" x14ac:dyDescent="0.25">
      <c r="A163" s="265"/>
      <c r="B163" s="265"/>
      <c r="C163" s="265"/>
      <c r="D163" s="265"/>
      <c r="E163" s="265"/>
      <c r="F163" s="265"/>
      <c r="G163" s="265"/>
      <c r="H163" s="266"/>
      <c r="I163" s="266"/>
      <c r="J163" s="266"/>
      <c r="K163" s="265"/>
      <c r="L163" s="265"/>
      <c r="M163" s="265"/>
      <c r="N163" s="265"/>
      <c r="O163" s="265"/>
      <c r="P163" s="265"/>
      <c r="Q163" s="265"/>
      <c r="R163" s="265"/>
      <c r="S163" s="265"/>
      <c r="T163" s="265"/>
      <c r="U163" s="265"/>
      <c r="V163" s="265"/>
      <c r="W163" s="265"/>
      <c r="X163" s="265"/>
      <c r="Y163" s="265"/>
      <c r="Z163" s="265"/>
      <c r="AA163" s="265"/>
    </row>
    <row r="164" spans="1:27" ht="12.75" customHeight="1" x14ac:dyDescent="0.25">
      <c r="A164" s="265"/>
      <c r="B164" s="265"/>
      <c r="C164" s="265"/>
      <c r="D164" s="265"/>
      <c r="E164" s="265"/>
      <c r="F164" s="265"/>
      <c r="G164" s="265"/>
      <c r="H164" s="266"/>
      <c r="I164" s="266"/>
      <c r="J164" s="266"/>
      <c r="K164" s="265"/>
      <c r="L164" s="265"/>
      <c r="M164" s="265"/>
      <c r="N164" s="265"/>
      <c r="O164" s="265"/>
      <c r="P164" s="265"/>
      <c r="Q164" s="265"/>
      <c r="R164" s="265"/>
      <c r="S164" s="265"/>
      <c r="T164" s="265"/>
      <c r="U164" s="265"/>
      <c r="V164" s="265"/>
      <c r="W164" s="265"/>
      <c r="X164" s="265"/>
      <c r="Y164" s="265"/>
      <c r="Z164" s="265"/>
      <c r="AA164" s="265"/>
    </row>
    <row r="165" spans="1:27" ht="12.75" customHeight="1" x14ac:dyDescent="0.25">
      <c r="A165" s="265"/>
      <c r="B165" s="265"/>
      <c r="C165" s="265"/>
      <c r="D165" s="265"/>
      <c r="E165" s="265"/>
      <c r="F165" s="265"/>
      <c r="G165" s="265"/>
      <c r="H165" s="266"/>
      <c r="I165" s="266"/>
      <c r="J165" s="266"/>
      <c r="K165" s="265"/>
      <c r="L165" s="265"/>
      <c r="M165" s="265"/>
      <c r="N165" s="265"/>
      <c r="O165" s="265"/>
      <c r="P165" s="265"/>
      <c r="Q165" s="265"/>
      <c r="R165" s="265"/>
      <c r="S165" s="265"/>
      <c r="T165" s="265"/>
      <c r="U165" s="265"/>
      <c r="V165" s="265"/>
      <c r="W165" s="265"/>
      <c r="X165" s="265"/>
      <c r="Y165" s="265"/>
      <c r="Z165" s="265"/>
      <c r="AA165" s="265"/>
    </row>
    <row r="166" spans="1:27" ht="12.75" customHeight="1" x14ac:dyDescent="0.25">
      <c r="A166" s="265"/>
      <c r="B166" s="265"/>
      <c r="C166" s="265"/>
      <c r="D166" s="265"/>
      <c r="E166" s="265"/>
      <c r="F166" s="265"/>
      <c r="G166" s="265"/>
      <c r="H166" s="266"/>
      <c r="I166" s="266"/>
      <c r="J166" s="266"/>
      <c r="K166" s="265"/>
      <c r="L166" s="265"/>
      <c r="M166" s="265"/>
      <c r="N166" s="265"/>
      <c r="O166" s="265"/>
      <c r="P166" s="265"/>
      <c r="Q166" s="265"/>
      <c r="R166" s="265"/>
      <c r="S166" s="265"/>
      <c r="T166" s="265"/>
      <c r="U166" s="265"/>
      <c r="V166" s="265"/>
      <c r="W166" s="265"/>
      <c r="X166" s="265"/>
      <c r="Y166" s="265"/>
      <c r="Z166" s="265"/>
      <c r="AA166" s="265"/>
    </row>
    <row r="167" spans="1:27" ht="12.75" customHeight="1" x14ac:dyDescent="0.25">
      <c r="A167" s="265"/>
      <c r="B167" s="265"/>
      <c r="C167" s="265"/>
      <c r="D167" s="265"/>
      <c r="E167" s="265"/>
      <c r="F167" s="265"/>
      <c r="G167" s="265"/>
      <c r="H167" s="266"/>
      <c r="I167" s="266"/>
      <c r="J167" s="266"/>
      <c r="K167" s="265"/>
      <c r="L167" s="265"/>
      <c r="M167" s="265"/>
      <c r="N167" s="265"/>
      <c r="O167" s="265"/>
      <c r="P167" s="265"/>
      <c r="Q167" s="265"/>
      <c r="R167" s="265"/>
      <c r="S167" s="265"/>
      <c r="T167" s="265"/>
      <c r="U167" s="265"/>
      <c r="V167" s="265"/>
      <c r="W167" s="265"/>
      <c r="X167" s="265"/>
      <c r="Y167" s="265"/>
      <c r="Z167" s="265"/>
      <c r="AA167" s="265"/>
    </row>
    <row r="168" spans="1:27" ht="12.75" customHeight="1" x14ac:dyDescent="0.25">
      <c r="A168" s="265"/>
      <c r="B168" s="265"/>
      <c r="C168" s="265"/>
      <c r="D168" s="265"/>
      <c r="E168" s="265"/>
      <c r="F168" s="265"/>
      <c r="G168" s="265"/>
      <c r="H168" s="266"/>
      <c r="I168" s="266"/>
      <c r="J168" s="266"/>
      <c r="K168" s="265"/>
      <c r="L168" s="265"/>
      <c r="M168" s="265"/>
      <c r="N168" s="265"/>
      <c r="O168" s="265"/>
      <c r="P168" s="265"/>
      <c r="Q168" s="265"/>
      <c r="R168" s="265"/>
      <c r="S168" s="265"/>
      <c r="T168" s="265"/>
      <c r="U168" s="265"/>
      <c r="V168" s="265"/>
      <c r="W168" s="265"/>
      <c r="X168" s="265"/>
      <c r="Y168" s="265"/>
      <c r="Z168" s="265"/>
      <c r="AA168" s="265"/>
    </row>
    <row r="169" spans="1:27" ht="12.75" customHeight="1" x14ac:dyDescent="0.25">
      <c r="A169" s="265"/>
      <c r="B169" s="265"/>
      <c r="C169" s="265"/>
      <c r="D169" s="265"/>
      <c r="E169" s="265"/>
      <c r="F169" s="265"/>
      <c r="G169" s="265"/>
      <c r="H169" s="266"/>
      <c r="I169" s="266"/>
      <c r="J169" s="266"/>
      <c r="K169" s="265"/>
      <c r="L169" s="265"/>
      <c r="M169" s="265"/>
      <c r="N169" s="265"/>
      <c r="O169" s="265"/>
      <c r="P169" s="265"/>
      <c r="Q169" s="265"/>
      <c r="R169" s="265"/>
      <c r="S169" s="265"/>
      <c r="T169" s="265"/>
      <c r="U169" s="265"/>
      <c r="V169" s="265"/>
      <c r="W169" s="265"/>
      <c r="X169" s="265"/>
      <c r="Y169" s="265"/>
      <c r="Z169" s="265"/>
      <c r="AA169" s="265"/>
    </row>
    <row r="170" spans="1:27" ht="12.75" customHeight="1" x14ac:dyDescent="0.25">
      <c r="A170" s="265"/>
      <c r="B170" s="265"/>
      <c r="C170" s="265"/>
      <c r="D170" s="265"/>
      <c r="E170" s="265"/>
      <c r="F170" s="265"/>
      <c r="G170" s="265"/>
      <c r="H170" s="266"/>
      <c r="I170" s="266"/>
      <c r="J170" s="266"/>
      <c r="K170" s="265"/>
      <c r="L170" s="265"/>
      <c r="M170" s="265"/>
      <c r="N170" s="265"/>
      <c r="O170" s="265"/>
      <c r="P170" s="265"/>
      <c r="Q170" s="265"/>
      <c r="R170" s="265"/>
      <c r="S170" s="265"/>
      <c r="T170" s="265"/>
      <c r="U170" s="265"/>
      <c r="V170" s="265"/>
      <c r="W170" s="265"/>
      <c r="X170" s="265"/>
      <c r="Y170" s="265"/>
      <c r="Z170" s="265"/>
      <c r="AA170" s="265"/>
    </row>
    <row r="171" spans="1:27" ht="12.75" customHeight="1" x14ac:dyDescent="0.25">
      <c r="A171" s="265"/>
      <c r="B171" s="265"/>
      <c r="C171" s="265"/>
      <c r="D171" s="265"/>
      <c r="E171" s="265"/>
      <c r="F171" s="265"/>
      <c r="G171" s="265"/>
      <c r="H171" s="266"/>
      <c r="I171" s="266"/>
      <c r="J171" s="266"/>
      <c r="K171" s="265"/>
      <c r="L171" s="265"/>
      <c r="M171" s="265"/>
      <c r="N171" s="265"/>
      <c r="O171" s="265"/>
      <c r="P171" s="265"/>
      <c r="Q171" s="265"/>
      <c r="R171" s="265"/>
      <c r="S171" s="265"/>
      <c r="T171" s="265"/>
      <c r="U171" s="265"/>
      <c r="V171" s="265"/>
      <c r="W171" s="265"/>
      <c r="X171" s="265"/>
      <c r="Y171" s="265"/>
      <c r="Z171" s="265"/>
      <c r="AA171" s="265"/>
    </row>
    <row r="172" spans="1:27" ht="12.75" customHeight="1" x14ac:dyDescent="0.25">
      <c r="A172" s="265"/>
      <c r="B172" s="265"/>
      <c r="C172" s="265"/>
      <c r="D172" s="265"/>
      <c r="E172" s="265"/>
      <c r="F172" s="265"/>
      <c r="G172" s="265"/>
      <c r="H172" s="266"/>
      <c r="I172" s="266"/>
      <c r="J172" s="266"/>
      <c r="K172" s="265"/>
      <c r="L172" s="265"/>
      <c r="M172" s="265"/>
      <c r="N172" s="265"/>
      <c r="O172" s="265"/>
      <c r="P172" s="265"/>
      <c r="Q172" s="265"/>
      <c r="R172" s="265"/>
      <c r="S172" s="265"/>
      <c r="T172" s="265"/>
      <c r="U172" s="265"/>
      <c r="V172" s="265"/>
      <c r="W172" s="265"/>
      <c r="X172" s="265"/>
      <c r="Y172" s="265"/>
      <c r="Z172" s="265"/>
      <c r="AA172" s="265"/>
    </row>
    <row r="173" spans="1:27" ht="12.75" customHeight="1" x14ac:dyDescent="0.25">
      <c r="A173" s="265"/>
      <c r="B173" s="265"/>
      <c r="C173" s="265"/>
      <c r="D173" s="265"/>
      <c r="E173" s="265"/>
      <c r="F173" s="265"/>
      <c r="G173" s="265"/>
      <c r="H173" s="266"/>
      <c r="I173" s="266"/>
      <c r="J173" s="266"/>
      <c r="K173" s="265"/>
      <c r="L173" s="265"/>
      <c r="M173" s="265"/>
      <c r="N173" s="265"/>
      <c r="O173" s="265"/>
      <c r="P173" s="265"/>
      <c r="Q173" s="265"/>
      <c r="R173" s="265"/>
      <c r="S173" s="265"/>
      <c r="T173" s="265"/>
      <c r="U173" s="265"/>
      <c r="V173" s="265"/>
      <c r="W173" s="265"/>
      <c r="X173" s="265"/>
      <c r="Y173" s="265"/>
      <c r="Z173" s="265"/>
      <c r="AA173" s="265"/>
    </row>
    <row r="174" spans="1:27" ht="12.75" customHeight="1" x14ac:dyDescent="0.25">
      <c r="A174" s="265"/>
      <c r="B174" s="265"/>
      <c r="C174" s="265"/>
      <c r="D174" s="265"/>
      <c r="E174" s="265"/>
      <c r="F174" s="265"/>
      <c r="G174" s="265"/>
      <c r="H174" s="266"/>
      <c r="I174" s="266"/>
      <c r="J174" s="266"/>
      <c r="K174" s="265"/>
      <c r="L174" s="265"/>
      <c r="M174" s="265"/>
      <c r="N174" s="265"/>
      <c r="O174" s="265"/>
      <c r="P174" s="265"/>
      <c r="Q174" s="265"/>
      <c r="R174" s="265"/>
      <c r="S174" s="265"/>
      <c r="T174" s="265"/>
      <c r="U174" s="265"/>
      <c r="V174" s="265"/>
      <c r="W174" s="265"/>
      <c r="X174" s="265"/>
      <c r="Y174" s="265"/>
      <c r="Z174" s="265"/>
      <c r="AA174" s="265"/>
    </row>
    <row r="175" spans="1:27" ht="12.75" customHeight="1" x14ac:dyDescent="0.25">
      <c r="A175" s="265"/>
      <c r="B175" s="265"/>
      <c r="C175" s="265"/>
      <c r="D175" s="265"/>
      <c r="E175" s="265"/>
      <c r="F175" s="265"/>
      <c r="G175" s="265"/>
      <c r="H175" s="266"/>
      <c r="I175" s="266"/>
      <c r="J175" s="266"/>
      <c r="K175" s="265"/>
      <c r="L175" s="265"/>
      <c r="M175" s="265"/>
      <c r="N175" s="265"/>
      <c r="O175" s="265"/>
      <c r="P175" s="265"/>
      <c r="Q175" s="265"/>
      <c r="R175" s="265"/>
      <c r="S175" s="265"/>
      <c r="T175" s="265"/>
      <c r="U175" s="265"/>
      <c r="V175" s="265"/>
      <c r="W175" s="265"/>
      <c r="X175" s="265"/>
      <c r="Y175" s="265"/>
      <c r="Z175" s="265"/>
      <c r="AA175" s="265"/>
    </row>
    <row r="176" spans="1:27" ht="12.75" customHeight="1" x14ac:dyDescent="0.25">
      <c r="A176" s="265"/>
      <c r="B176" s="265"/>
      <c r="C176" s="265"/>
      <c r="D176" s="265"/>
      <c r="E176" s="265"/>
      <c r="F176" s="265"/>
      <c r="G176" s="265"/>
      <c r="H176" s="266"/>
      <c r="I176" s="266"/>
      <c r="J176" s="266"/>
      <c r="K176" s="265"/>
      <c r="L176" s="265"/>
      <c r="M176" s="265"/>
      <c r="N176" s="265"/>
      <c r="O176" s="265"/>
      <c r="P176" s="265"/>
      <c r="Q176" s="265"/>
      <c r="R176" s="265"/>
      <c r="S176" s="265"/>
      <c r="T176" s="265"/>
      <c r="U176" s="265"/>
      <c r="V176" s="265"/>
      <c r="W176" s="265"/>
      <c r="X176" s="265"/>
      <c r="Y176" s="265"/>
      <c r="Z176" s="265"/>
      <c r="AA176" s="265"/>
    </row>
    <row r="177" spans="1:27" ht="12.75" customHeight="1" x14ac:dyDescent="0.25">
      <c r="A177" s="265"/>
      <c r="B177" s="265"/>
      <c r="C177" s="265"/>
      <c r="D177" s="265"/>
      <c r="E177" s="265"/>
      <c r="F177" s="265"/>
      <c r="G177" s="265"/>
      <c r="H177" s="266"/>
      <c r="I177" s="266"/>
      <c r="J177" s="266"/>
      <c r="K177" s="265"/>
      <c r="L177" s="265"/>
      <c r="M177" s="265"/>
      <c r="N177" s="265"/>
      <c r="O177" s="265"/>
      <c r="P177" s="265"/>
      <c r="Q177" s="265"/>
      <c r="R177" s="265"/>
      <c r="S177" s="265"/>
      <c r="T177" s="265"/>
      <c r="U177" s="265"/>
      <c r="V177" s="265"/>
      <c r="W177" s="265"/>
      <c r="X177" s="265"/>
      <c r="Y177" s="265"/>
      <c r="Z177" s="265"/>
      <c r="AA177" s="265"/>
    </row>
    <row r="178" spans="1:27" ht="12.75" customHeight="1" x14ac:dyDescent="0.25">
      <c r="A178" s="265"/>
      <c r="B178" s="265"/>
      <c r="C178" s="265"/>
      <c r="D178" s="265"/>
      <c r="E178" s="265"/>
      <c r="F178" s="265"/>
      <c r="G178" s="265"/>
      <c r="H178" s="266"/>
      <c r="I178" s="266"/>
      <c r="J178" s="266"/>
      <c r="K178" s="265"/>
      <c r="L178" s="265"/>
      <c r="M178" s="265"/>
      <c r="N178" s="265"/>
      <c r="O178" s="265"/>
      <c r="P178" s="265"/>
      <c r="Q178" s="265"/>
      <c r="R178" s="265"/>
      <c r="S178" s="265"/>
      <c r="T178" s="265"/>
      <c r="U178" s="265"/>
      <c r="V178" s="265"/>
      <c r="W178" s="265"/>
      <c r="X178" s="265"/>
      <c r="Y178" s="265"/>
      <c r="Z178" s="265"/>
      <c r="AA178" s="265"/>
    </row>
    <row r="179" spans="1:27" ht="12.75" customHeight="1" x14ac:dyDescent="0.25">
      <c r="A179" s="265"/>
      <c r="B179" s="265"/>
      <c r="C179" s="265"/>
      <c r="D179" s="265"/>
      <c r="E179" s="265"/>
      <c r="F179" s="265"/>
      <c r="G179" s="265"/>
      <c r="H179" s="266"/>
      <c r="I179" s="266"/>
      <c r="J179" s="266"/>
      <c r="K179" s="265"/>
      <c r="L179" s="265"/>
      <c r="M179" s="265"/>
      <c r="N179" s="265"/>
      <c r="O179" s="265"/>
      <c r="P179" s="265"/>
      <c r="Q179" s="265"/>
      <c r="R179" s="265"/>
      <c r="S179" s="265"/>
      <c r="T179" s="265"/>
      <c r="U179" s="265"/>
      <c r="V179" s="265"/>
      <c r="W179" s="265"/>
      <c r="X179" s="265"/>
      <c r="Y179" s="265"/>
      <c r="Z179" s="265"/>
      <c r="AA179" s="265"/>
    </row>
    <row r="180" spans="1:27" ht="12.75" customHeight="1" x14ac:dyDescent="0.25">
      <c r="A180" s="265"/>
      <c r="B180" s="265"/>
      <c r="C180" s="265"/>
      <c r="D180" s="265"/>
      <c r="E180" s="265"/>
      <c r="F180" s="265"/>
      <c r="G180" s="265"/>
      <c r="H180" s="266"/>
      <c r="I180" s="266"/>
      <c r="J180" s="266"/>
      <c r="K180" s="265"/>
      <c r="L180" s="265"/>
      <c r="M180" s="265"/>
      <c r="N180" s="265"/>
      <c r="O180" s="265"/>
      <c r="P180" s="265"/>
      <c r="Q180" s="265"/>
      <c r="R180" s="265"/>
      <c r="S180" s="265"/>
      <c r="T180" s="265"/>
      <c r="U180" s="265"/>
      <c r="V180" s="265"/>
      <c r="W180" s="265"/>
      <c r="X180" s="265"/>
      <c r="Y180" s="265"/>
      <c r="Z180" s="265"/>
      <c r="AA180" s="265"/>
    </row>
    <row r="181" spans="1:27" ht="12.75" customHeight="1" x14ac:dyDescent="0.25">
      <c r="A181" s="265"/>
      <c r="B181" s="265"/>
      <c r="C181" s="265"/>
      <c r="D181" s="265"/>
      <c r="E181" s="265"/>
      <c r="F181" s="265"/>
      <c r="G181" s="265"/>
      <c r="H181" s="266"/>
      <c r="I181" s="266"/>
      <c r="J181" s="266"/>
      <c r="K181" s="265"/>
      <c r="L181" s="265"/>
      <c r="M181" s="265"/>
      <c r="N181" s="265"/>
      <c r="O181" s="265"/>
      <c r="P181" s="265"/>
      <c r="Q181" s="265"/>
      <c r="R181" s="265"/>
      <c r="S181" s="265"/>
      <c r="T181" s="265"/>
      <c r="U181" s="265"/>
      <c r="V181" s="265"/>
      <c r="W181" s="265"/>
      <c r="X181" s="265"/>
      <c r="Y181" s="265"/>
      <c r="Z181" s="265"/>
      <c r="AA181" s="265"/>
    </row>
    <row r="182" spans="1:27" ht="12.75" customHeight="1" x14ac:dyDescent="0.25">
      <c r="A182" s="265"/>
      <c r="B182" s="265"/>
      <c r="C182" s="265"/>
      <c r="D182" s="265"/>
      <c r="E182" s="265"/>
      <c r="F182" s="265"/>
      <c r="G182" s="265"/>
      <c r="H182" s="266"/>
      <c r="I182" s="266"/>
      <c r="J182" s="266"/>
      <c r="K182" s="265"/>
      <c r="L182" s="265"/>
      <c r="M182" s="265"/>
      <c r="N182" s="265"/>
      <c r="O182" s="265"/>
      <c r="P182" s="265"/>
      <c r="Q182" s="265"/>
      <c r="R182" s="265"/>
      <c r="S182" s="265"/>
      <c r="T182" s="265"/>
      <c r="U182" s="265"/>
      <c r="V182" s="265"/>
      <c r="W182" s="265"/>
      <c r="X182" s="265"/>
      <c r="Y182" s="265"/>
      <c r="Z182" s="265"/>
      <c r="AA182" s="265"/>
    </row>
    <row r="183" spans="1:27" ht="12.75" customHeight="1" x14ac:dyDescent="0.25">
      <c r="A183" s="265"/>
      <c r="B183" s="265"/>
      <c r="C183" s="265"/>
      <c r="D183" s="265"/>
      <c r="E183" s="265"/>
      <c r="F183" s="265"/>
      <c r="G183" s="265"/>
      <c r="H183" s="266"/>
      <c r="I183" s="266"/>
      <c r="J183" s="266"/>
      <c r="K183" s="265"/>
      <c r="L183" s="265"/>
      <c r="M183" s="265"/>
      <c r="N183" s="265"/>
      <c r="O183" s="265"/>
      <c r="P183" s="265"/>
      <c r="Q183" s="265"/>
      <c r="R183" s="265"/>
      <c r="S183" s="265"/>
      <c r="T183" s="265"/>
      <c r="U183" s="265"/>
      <c r="V183" s="265"/>
      <c r="W183" s="265"/>
      <c r="X183" s="265"/>
      <c r="Y183" s="265"/>
      <c r="Z183" s="265"/>
      <c r="AA183" s="265"/>
    </row>
    <row r="184" spans="1:27" ht="12.75" customHeight="1" x14ac:dyDescent="0.25">
      <c r="A184" s="265"/>
      <c r="B184" s="265"/>
      <c r="C184" s="265"/>
      <c r="D184" s="265"/>
      <c r="E184" s="265"/>
      <c r="F184" s="265"/>
      <c r="G184" s="265"/>
      <c r="H184" s="266"/>
      <c r="I184" s="266"/>
      <c r="J184" s="266"/>
      <c r="K184" s="265"/>
      <c r="L184" s="265"/>
      <c r="M184" s="265"/>
      <c r="N184" s="265"/>
      <c r="O184" s="265"/>
      <c r="P184" s="265"/>
      <c r="Q184" s="265"/>
      <c r="R184" s="265"/>
      <c r="S184" s="265"/>
      <c r="T184" s="265"/>
      <c r="U184" s="265"/>
      <c r="V184" s="265"/>
      <c r="W184" s="265"/>
      <c r="X184" s="265"/>
      <c r="Y184" s="265"/>
      <c r="Z184" s="265"/>
      <c r="AA184" s="265"/>
    </row>
    <row r="185" spans="1:27" ht="12.75" customHeight="1" x14ac:dyDescent="0.25">
      <c r="A185" s="265"/>
      <c r="B185" s="265"/>
      <c r="C185" s="265"/>
      <c r="D185" s="265"/>
      <c r="E185" s="265"/>
      <c r="F185" s="265"/>
      <c r="G185" s="265"/>
      <c r="H185" s="266"/>
      <c r="I185" s="266"/>
      <c r="J185" s="266"/>
      <c r="K185" s="265"/>
      <c r="L185" s="265"/>
      <c r="M185" s="265"/>
      <c r="N185" s="265"/>
      <c r="O185" s="265"/>
      <c r="P185" s="265"/>
      <c r="Q185" s="265"/>
      <c r="R185" s="265"/>
      <c r="S185" s="265"/>
      <c r="T185" s="265"/>
      <c r="U185" s="265"/>
      <c r="V185" s="265"/>
      <c r="W185" s="265"/>
      <c r="X185" s="265"/>
      <c r="Y185" s="265"/>
      <c r="Z185" s="265"/>
      <c r="AA185" s="265"/>
    </row>
    <row r="186" spans="1:27" ht="12.75" customHeight="1" x14ac:dyDescent="0.25">
      <c r="A186" s="265"/>
      <c r="B186" s="265"/>
      <c r="C186" s="265"/>
      <c r="D186" s="265"/>
      <c r="E186" s="265"/>
      <c r="F186" s="265"/>
      <c r="G186" s="265"/>
      <c r="H186" s="266"/>
      <c r="I186" s="266"/>
      <c r="J186" s="266"/>
      <c r="K186" s="265"/>
      <c r="L186" s="265"/>
      <c r="M186" s="265"/>
      <c r="N186" s="265"/>
      <c r="O186" s="265"/>
      <c r="P186" s="265"/>
      <c r="Q186" s="265"/>
      <c r="R186" s="265"/>
      <c r="S186" s="265"/>
      <c r="T186" s="265"/>
      <c r="U186" s="265"/>
      <c r="V186" s="265"/>
      <c r="W186" s="265"/>
      <c r="X186" s="265"/>
      <c r="Y186" s="265"/>
      <c r="Z186" s="265"/>
      <c r="AA186" s="265"/>
    </row>
    <row r="187" spans="1:27" ht="12.75" customHeight="1" x14ac:dyDescent="0.25">
      <c r="A187" s="265"/>
      <c r="B187" s="265"/>
      <c r="C187" s="265"/>
      <c r="D187" s="265"/>
      <c r="E187" s="265"/>
      <c r="F187" s="265"/>
      <c r="G187" s="265"/>
      <c r="H187" s="266"/>
      <c r="I187" s="266"/>
      <c r="J187" s="266"/>
      <c r="K187" s="265"/>
      <c r="L187" s="265"/>
      <c r="M187" s="265"/>
      <c r="N187" s="265"/>
      <c r="O187" s="265"/>
      <c r="P187" s="265"/>
      <c r="Q187" s="265"/>
      <c r="R187" s="265"/>
      <c r="S187" s="265"/>
      <c r="T187" s="265"/>
      <c r="U187" s="265"/>
      <c r="V187" s="265"/>
      <c r="W187" s="265"/>
      <c r="X187" s="265"/>
      <c r="Y187" s="265"/>
      <c r="Z187" s="265"/>
      <c r="AA187" s="265"/>
    </row>
    <row r="188" spans="1:27" ht="12.75" customHeight="1" x14ac:dyDescent="0.25">
      <c r="A188" s="265"/>
      <c r="B188" s="265"/>
      <c r="C188" s="265"/>
      <c r="D188" s="265"/>
      <c r="E188" s="265"/>
      <c r="F188" s="265"/>
      <c r="G188" s="265"/>
      <c r="H188" s="266"/>
      <c r="I188" s="266"/>
      <c r="J188" s="266"/>
      <c r="K188" s="265"/>
      <c r="L188" s="265"/>
      <c r="M188" s="265"/>
      <c r="N188" s="265"/>
      <c r="O188" s="265"/>
      <c r="P188" s="265"/>
      <c r="Q188" s="265"/>
      <c r="R188" s="265"/>
      <c r="S188" s="265"/>
      <c r="T188" s="265"/>
      <c r="U188" s="265"/>
      <c r="V188" s="265"/>
      <c r="W188" s="265"/>
      <c r="X188" s="265"/>
      <c r="Y188" s="265"/>
      <c r="Z188" s="265"/>
      <c r="AA188" s="265"/>
    </row>
    <row r="189" spans="1:27" ht="12.75" customHeight="1" x14ac:dyDescent="0.25">
      <c r="A189" s="265"/>
      <c r="B189" s="265"/>
      <c r="C189" s="265"/>
      <c r="D189" s="265"/>
      <c r="E189" s="265"/>
      <c r="F189" s="265"/>
      <c r="G189" s="265"/>
      <c r="H189" s="266"/>
      <c r="I189" s="266"/>
      <c r="J189" s="266"/>
      <c r="K189" s="265"/>
      <c r="L189" s="265"/>
      <c r="M189" s="265"/>
      <c r="N189" s="265"/>
      <c r="O189" s="265"/>
      <c r="P189" s="265"/>
      <c r="Q189" s="265"/>
      <c r="R189" s="265"/>
      <c r="S189" s="265"/>
      <c r="T189" s="265"/>
      <c r="U189" s="265"/>
      <c r="V189" s="265"/>
      <c r="W189" s="265"/>
      <c r="X189" s="265"/>
      <c r="Y189" s="265"/>
      <c r="Z189" s="265"/>
      <c r="AA189" s="265"/>
    </row>
    <row r="190" spans="1:27" ht="12.75" customHeight="1" x14ac:dyDescent="0.25">
      <c r="A190" s="265"/>
      <c r="B190" s="265"/>
      <c r="C190" s="265"/>
      <c r="D190" s="265"/>
      <c r="E190" s="265"/>
      <c r="F190" s="265"/>
      <c r="G190" s="265"/>
      <c r="H190" s="266"/>
      <c r="I190" s="266"/>
      <c r="J190" s="266"/>
      <c r="K190" s="265"/>
      <c r="L190" s="265"/>
      <c r="M190" s="265"/>
      <c r="N190" s="265"/>
      <c r="O190" s="265"/>
      <c r="P190" s="265"/>
      <c r="Q190" s="265"/>
      <c r="R190" s="265"/>
      <c r="S190" s="265"/>
      <c r="T190" s="265"/>
      <c r="U190" s="265"/>
      <c r="V190" s="265"/>
      <c r="W190" s="265"/>
      <c r="X190" s="265"/>
      <c r="Y190" s="265"/>
      <c r="Z190" s="265"/>
      <c r="AA190" s="265"/>
    </row>
    <row r="191" spans="1:27" ht="12.75" customHeight="1" x14ac:dyDescent="0.25">
      <c r="A191" s="265"/>
      <c r="B191" s="265"/>
      <c r="C191" s="265"/>
      <c r="D191" s="265"/>
      <c r="E191" s="265"/>
      <c r="F191" s="265"/>
      <c r="G191" s="265"/>
      <c r="H191" s="266"/>
      <c r="I191" s="266"/>
      <c r="J191" s="266"/>
      <c r="K191" s="265"/>
      <c r="L191" s="265"/>
      <c r="M191" s="265"/>
      <c r="N191" s="265"/>
      <c r="O191" s="265"/>
      <c r="P191" s="265"/>
      <c r="Q191" s="265"/>
      <c r="R191" s="265"/>
      <c r="S191" s="265"/>
      <c r="T191" s="265"/>
      <c r="U191" s="265"/>
      <c r="V191" s="265"/>
      <c r="W191" s="265"/>
      <c r="X191" s="265"/>
      <c r="Y191" s="265"/>
      <c r="Z191" s="265"/>
      <c r="AA191" s="265"/>
    </row>
    <row r="192" spans="1:27" ht="12.75" customHeight="1" x14ac:dyDescent="0.25">
      <c r="A192" s="265"/>
      <c r="B192" s="265"/>
      <c r="C192" s="265"/>
      <c r="D192" s="265"/>
      <c r="E192" s="265"/>
      <c r="F192" s="265"/>
      <c r="G192" s="265"/>
      <c r="H192" s="266"/>
      <c r="I192" s="266"/>
      <c r="J192" s="266"/>
      <c r="K192" s="265"/>
      <c r="L192" s="265"/>
      <c r="M192" s="265"/>
      <c r="N192" s="265"/>
      <c r="O192" s="265"/>
      <c r="P192" s="265"/>
      <c r="Q192" s="265"/>
      <c r="R192" s="265"/>
      <c r="S192" s="265"/>
      <c r="T192" s="265"/>
      <c r="U192" s="265"/>
      <c r="V192" s="265"/>
      <c r="W192" s="265"/>
      <c r="X192" s="265"/>
      <c r="Y192" s="265"/>
      <c r="Z192" s="265"/>
      <c r="AA192" s="265"/>
    </row>
    <row r="193" spans="1:27" ht="12.75" customHeight="1" x14ac:dyDescent="0.25">
      <c r="A193" s="265"/>
      <c r="B193" s="265"/>
      <c r="C193" s="265"/>
      <c r="D193" s="265"/>
      <c r="E193" s="265"/>
      <c r="F193" s="265"/>
      <c r="G193" s="265"/>
      <c r="H193" s="266"/>
      <c r="I193" s="266"/>
      <c r="J193" s="266"/>
      <c r="K193" s="265"/>
      <c r="L193" s="265"/>
      <c r="M193" s="265"/>
      <c r="N193" s="265"/>
      <c r="O193" s="265"/>
      <c r="P193" s="265"/>
      <c r="Q193" s="265"/>
      <c r="R193" s="265"/>
      <c r="S193" s="265"/>
      <c r="T193" s="265"/>
      <c r="U193" s="265"/>
      <c r="V193" s="265"/>
      <c r="W193" s="265"/>
      <c r="X193" s="265"/>
      <c r="Y193" s="265"/>
      <c r="Z193" s="265"/>
      <c r="AA193" s="265"/>
    </row>
    <row r="194" spans="1:27" ht="12.75" customHeight="1" x14ac:dyDescent="0.25">
      <c r="A194" s="265"/>
      <c r="B194" s="265"/>
      <c r="C194" s="265"/>
      <c r="D194" s="265"/>
      <c r="E194" s="265"/>
      <c r="F194" s="265"/>
      <c r="G194" s="265"/>
      <c r="H194" s="266"/>
      <c r="I194" s="266"/>
      <c r="J194" s="266"/>
      <c r="K194" s="265"/>
      <c r="L194" s="265"/>
      <c r="M194" s="265"/>
      <c r="N194" s="265"/>
      <c r="O194" s="265"/>
      <c r="P194" s="265"/>
      <c r="Q194" s="265"/>
      <c r="R194" s="265"/>
      <c r="S194" s="265"/>
      <c r="T194" s="265"/>
      <c r="U194" s="265"/>
      <c r="V194" s="265"/>
      <c r="W194" s="265"/>
      <c r="X194" s="265"/>
      <c r="Y194" s="265"/>
      <c r="Z194" s="265"/>
      <c r="AA194" s="265"/>
    </row>
    <row r="195" spans="1:27" ht="12.75" customHeight="1" x14ac:dyDescent="0.25">
      <c r="A195" s="265"/>
      <c r="B195" s="265"/>
      <c r="C195" s="265"/>
      <c r="D195" s="265"/>
      <c r="E195" s="265"/>
      <c r="F195" s="265"/>
      <c r="G195" s="265"/>
      <c r="H195" s="266"/>
      <c r="I195" s="266"/>
      <c r="J195" s="266"/>
      <c r="K195" s="265"/>
      <c r="L195" s="265"/>
      <c r="M195" s="265"/>
      <c r="N195" s="265"/>
      <c r="O195" s="265"/>
      <c r="P195" s="265"/>
      <c r="Q195" s="265"/>
      <c r="R195" s="265"/>
      <c r="S195" s="265"/>
      <c r="T195" s="265"/>
      <c r="U195" s="265"/>
      <c r="V195" s="265"/>
      <c r="W195" s="265"/>
      <c r="X195" s="265"/>
      <c r="Y195" s="265"/>
      <c r="Z195" s="265"/>
      <c r="AA195" s="265"/>
    </row>
    <row r="196" spans="1:27" ht="12.75" customHeight="1" x14ac:dyDescent="0.25">
      <c r="A196" s="265"/>
      <c r="B196" s="265"/>
      <c r="C196" s="265"/>
      <c r="D196" s="265"/>
      <c r="E196" s="265"/>
      <c r="F196" s="265"/>
      <c r="G196" s="265"/>
      <c r="H196" s="266"/>
      <c r="I196" s="266"/>
      <c r="J196" s="266"/>
      <c r="K196" s="265"/>
      <c r="L196" s="265"/>
      <c r="M196" s="265"/>
      <c r="N196" s="265"/>
      <c r="O196" s="265"/>
      <c r="P196" s="265"/>
      <c r="Q196" s="265"/>
      <c r="R196" s="265"/>
      <c r="S196" s="265"/>
      <c r="T196" s="265"/>
      <c r="U196" s="265"/>
      <c r="V196" s="265"/>
      <c r="W196" s="265"/>
      <c r="X196" s="265"/>
      <c r="Y196" s="265"/>
      <c r="Z196" s="265"/>
      <c r="AA196" s="265"/>
    </row>
    <row r="197" spans="1:27" ht="12.75" customHeight="1" x14ac:dyDescent="0.25">
      <c r="A197" s="265"/>
      <c r="B197" s="265"/>
      <c r="C197" s="265"/>
      <c r="D197" s="265"/>
      <c r="E197" s="265"/>
      <c r="F197" s="265"/>
      <c r="G197" s="265"/>
      <c r="H197" s="266"/>
      <c r="I197" s="266"/>
      <c r="J197" s="266"/>
      <c r="K197" s="265"/>
      <c r="L197" s="265"/>
      <c r="M197" s="265"/>
      <c r="N197" s="265"/>
      <c r="O197" s="265"/>
      <c r="P197" s="265"/>
      <c r="Q197" s="265"/>
      <c r="R197" s="265"/>
      <c r="S197" s="265"/>
      <c r="T197" s="265"/>
      <c r="U197" s="265"/>
      <c r="V197" s="265"/>
      <c r="W197" s="265"/>
      <c r="X197" s="265"/>
      <c r="Y197" s="265"/>
      <c r="Z197" s="265"/>
      <c r="AA197" s="265"/>
    </row>
    <row r="198" spans="1:27" ht="12.75" customHeight="1" x14ac:dyDescent="0.25">
      <c r="A198" s="265"/>
      <c r="B198" s="265"/>
      <c r="C198" s="265"/>
      <c r="D198" s="265"/>
      <c r="E198" s="265"/>
      <c r="F198" s="265"/>
      <c r="G198" s="265"/>
      <c r="H198" s="266"/>
      <c r="I198" s="266"/>
      <c r="J198" s="266"/>
      <c r="K198" s="265"/>
      <c r="L198" s="265"/>
      <c r="M198" s="265"/>
      <c r="N198" s="265"/>
      <c r="O198" s="265"/>
      <c r="P198" s="265"/>
      <c r="Q198" s="265"/>
      <c r="R198" s="265"/>
      <c r="S198" s="265"/>
      <c r="T198" s="265"/>
      <c r="U198" s="265"/>
      <c r="V198" s="265"/>
      <c r="W198" s="265"/>
      <c r="X198" s="265"/>
      <c r="Y198" s="265"/>
      <c r="Z198" s="265"/>
      <c r="AA198" s="265"/>
    </row>
    <row r="199" spans="1:27" ht="12.75" customHeight="1" x14ac:dyDescent="0.25">
      <c r="A199" s="265"/>
      <c r="B199" s="265"/>
      <c r="C199" s="265"/>
      <c r="D199" s="265"/>
      <c r="E199" s="265"/>
      <c r="F199" s="265"/>
      <c r="G199" s="265"/>
      <c r="H199" s="266"/>
      <c r="I199" s="266"/>
      <c r="J199" s="266"/>
      <c r="K199" s="265"/>
      <c r="L199" s="265"/>
      <c r="M199" s="265"/>
      <c r="N199" s="265"/>
      <c r="O199" s="265"/>
      <c r="P199" s="265"/>
      <c r="Q199" s="265"/>
      <c r="R199" s="265"/>
      <c r="S199" s="265"/>
      <c r="T199" s="265"/>
      <c r="U199" s="265"/>
      <c r="V199" s="265"/>
      <c r="W199" s="265"/>
      <c r="X199" s="265"/>
      <c r="Y199" s="265"/>
      <c r="Z199" s="265"/>
      <c r="AA199" s="265"/>
    </row>
    <row r="200" spans="1:27" ht="12.75" customHeight="1" x14ac:dyDescent="0.25">
      <c r="A200" s="265"/>
      <c r="B200" s="265"/>
      <c r="C200" s="265"/>
      <c r="D200" s="265"/>
      <c r="E200" s="265"/>
      <c r="F200" s="265"/>
      <c r="G200" s="265"/>
      <c r="H200" s="266"/>
      <c r="I200" s="266"/>
      <c r="J200" s="266"/>
      <c r="K200" s="265"/>
      <c r="L200" s="265"/>
      <c r="M200" s="265"/>
      <c r="N200" s="265"/>
      <c r="O200" s="265"/>
      <c r="P200" s="265"/>
      <c r="Q200" s="265"/>
      <c r="R200" s="265"/>
      <c r="S200" s="265"/>
      <c r="T200" s="265"/>
      <c r="U200" s="265"/>
      <c r="V200" s="265"/>
      <c r="W200" s="265"/>
      <c r="X200" s="265"/>
      <c r="Y200" s="265"/>
      <c r="Z200" s="265"/>
      <c r="AA200" s="265"/>
    </row>
    <row r="201" spans="1:27" ht="12.75" customHeight="1" x14ac:dyDescent="0.25">
      <c r="A201" s="265"/>
      <c r="B201" s="265"/>
      <c r="C201" s="265"/>
      <c r="D201" s="265"/>
      <c r="E201" s="265"/>
      <c r="F201" s="265"/>
      <c r="G201" s="265"/>
      <c r="H201" s="266"/>
      <c r="I201" s="266"/>
      <c r="J201" s="266"/>
      <c r="K201" s="265"/>
      <c r="L201" s="265"/>
      <c r="M201" s="265"/>
      <c r="N201" s="265"/>
      <c r="O201" s="265"/>
      <c r="P201" s="265"/>
      <c r="Q201" s="265"/>
      <c r="R201" s="265"/>
      <c r="S201" s="265"/>
      <c r="T201" s="265"/>
      <c r="U201" s="265"/>
      <c r="V201" s="265"/>
      <c r="W201" s="265"/>
      <c r="X201" s="265"/>
      <c r="Y201" s="265"/>
      <c r="Z201" s="265"/>
      <c r="AA201" s="265"/>
    </row>
    <row r="202" spans="1:27" ht="12.75" customHeight="1" x14ac:dyDescent="0.25">
      <c r="A202" s="265"/>
      <c r="B202" s="265"/>
      <c r="C202" s="265"/>
      <c r="D202" s="265"/>
      <c r="E202" s="265"/>
      <c r="F202" s="265"/>
      <c r="G202" s="265"/>
      <c r="H202" s="266"/>
      <c r="I202" s="266"/>
      <c r="J202" s="266"/>
      <c r="K202" s="265"/>
      <c r="L202" s="265"/>
      <c r="M202" s="265"/>
      <c r="N202" s="265"/>
      <c r="O202" s="265"/>
      <c r="P202" s="265"/>
      <c r="Q202" s="265"/>
      <c r="R202" s="265"/>
      <c r="S202" s="265"/>
      <c r="T202" s="265"/>
      <c r="U202" s="265"/>
      <c r="V202" s="265"/>
      <c r="W202" s="265"/>
      <c r="X202" s="265"/>
      <c r="Y202" s="265"/>
      <c r="Z202" s="265"/>
      <c r="AA202" s="265"/>
    </row>
    <row r="203" spans="1:27" ht="12.75" customHeight="1" x14ac:dyDescent="0.25">
      <c r="A203" s="265"/>
      <c r="B203" s="265"/>
      <c r="C203" s="265"/>
      <c r="D203" s="265"/>
      <c r="E203" s="265"/>
      <c r="F203" s="265"/>
      <c r="G203" s="265"/>
      <c r="H203" s="266"/>
      <c r="I203" s="266"/>
      <c r="J203" s="266"/>
      <c r="K203" s="265"/>
      <c r="L203" s="265"/>
      <c r="M203" s="265"/>
      <c r="N203" s="265"/>
      <c r="O203" s="265"/>
      <c r="P203" s="265"/>
      <c r="Q203" s="265"/>
      <c r="R203" s="265"/>
      <c r="S203" s="265"/>
      <c r="T203" s="265"/>
      <c r="U203" s="265"/>
      <c r="V203" s="265"/>
      <c r="W203" s="265"/>
      <c r="X203" s="265"/>
      <c r="Y203" s="265"/>
      <c r="Z203" s="265"/>
      <c r="AA203" s="265"/>
    </row>
    <row r="204" spans="1:27" ht="12.75" customHeight="1" x14ac:dyDescent="0.25">
      <c r="A204" s="265"/>
      <c r="B204" s="265"/>
      <c r="C204" s="265"/>
      <c r="D204" s="265"/>
      <c r="E204" s="265"/>
      <c r="F204" s="265"/>
      <c r="G204" s="265"/>
      <c r="H204" s="266"/>
      <c r="I204" s="266"/>
      <c r="J204" s="266"/>
      <c r="K204" s="265"/>
      <c r="L204" s="265"/>
      <c r="M204" s="265"/>
      <c r="N204" s="265"/>
      <c r="O204" s="265"/>
      <c r="P204" s="265"/>
      <c r="Q204" s="265"/>
      <c r="R204" s="265"/>
      <c r="S204" s="265"/>
      <c r="T204" s="265"/>
      <c r="U204" s="265"/>
      <c r="V204" s="265"/>
      <c r="W204" s="265"/>
      <c r="X204" s="265"/>
      <c r="Y204" s="265"/>
      <c r="Z204" s="265"/>
      <c r="AA204" s="265"/>
    </row>
    <row r="205" spans="1:27" ht="12.75" customHeight="1" x14ac:dyDescent="0.25">
      <c r="A205" s="265"/>
      <c r="B205" s="265"/>
      <c r="C205" s="265"/>
      <c r="D205" s="265"/>
      <c r="E205" s="265"/>
      <c r="F205" s="265"/>
      <c r="G205" s="265"/>
      <c r="H205" s="266"/>
      <c r="I205" s="266"/>
      <c r="J205" s="266"/>
      <c r="K205" s="265"/>
      <c r="L205" s="265"/>
      <c r="M205" s="265"/>
      <c r="N205" s="265"/>
      <c r="O205" s="265"/>
      <c r="P205" s="265"/>
      <c r="Q205" s="265"/>
      <c r="R205" s="265"/>
      <c r="S205" s="265"/>
      <c r="T205" s="265"/>
      <c r="U205" s="265"/>
      <c r="V205" s="265"/>
      <c r="W205" s="265"/>
      <c r="X205" s="265"/>
      <c r="Y205" s="265"/>
      <c r="Z205" s="265"/>
      <c r="AA205" s="265"/>
    </row>
    <row r="206" spans="1:27" ht="12.75" customHeight="1" x14ac:dyDescent="0.25">
      <c r="A206" s="265"/>
      <c r="B206" s="265"/>
      <c r="C206" s="265"/>
      <c r="D206" s="265"/>
      <c r="E206" s="265"/>
      <c r="F206" s="265"/>
      <c r="G206" s="265"/>
      <c r="H206" s="266"/>
      <c r="I206" s="266"/>
      <c r="J206" s="266"/>
      <c r="K206" s="265"/>
      <c r="L206" s="265"/>
      <c r="M206" s="265"/>
      <c r="N206" s="265"/>
      <c r="O206" s="265"/>
      <c r="P206" s="265"/>
      <c r="Q206" s="265"/>
      <c r="R206" s="265"/>
      <c r="S206" s="265"/>
      <c r="T206" s="265"/>
      <c r="U206" s="265"/>
      <c r="V206" s="265"/>
      <c r="W206" s="265"/>
      <c r="X206" s="265"/>
      <c r="Y206" s="265"/>
      <c r="Z206" s="265"/>
      <c r="AA206" s="265"/>
    </row>
    <row r="207" spans="1:27" ht="12.75" customHeight="1" x14ac:dyDescent="0.25">
      <c r="A207" s="265"/>
      <c r="B207" s="265"/>
      <c r="C207" s="265"/>
      <c r="D207" s="265"/>
      <c r="E207" s="265"/>
      <c r="F207" s="265"/>
      <c r="G207" s="265"/>
      <c r="H207" s="266"/>
      <c r="I207" s="266"/>
      <c r="J207" s="266"/>
      <c r="K207" s="265"/>
      <c r="L207" s="265"/>
      <c r="M207" s="265"/>
      <c r="N207" s="265"/>
      <c r="O207" s="265"/>
      <c r="P207" s="265"/>
      <c r="Q207" s="265"/>
      <c r="R207" s="265"/>
      <c r="S207" s="265"/>
      <c r="T207" s="265"/>
      <c r="U207" s="265"/>
      <c r="V207" s="265"/>
      <c r="W207" s="265"/>
      <c r="X207" s="265"/>
      <c r="Y207" s="265"/>
      <c r="Z207" s="265"/>
      <c r="AA207" s="265"/>
    </row>
    <row r="208" spans="1:27" ht="12.75" customHeight="1" x14ac:dyDescent="0.25">
      <c r="A208" s="265"/>
      <c r="B208" s="265"/>
      <c r="C208" s="265"/>
      <c r="D208" s="265"/>
      <c r="E208" s="265"/>
      <c r="F208" s="265"/>
      <c r="G208" s="265"/>
      <c r="H208" s="266"/>
      <c r="I208" s="266"/>
      <c r="J208" s="266"/>
      <c r="K208" s="265"/>
      <c r="L208" s="265"/>
      <c r="M208" s="265"/>
      <c r="N208" s="265"/>
      <c r="O208" s="265"/>
      <c r="P208" s="265"/>
      <c r="Q208" s="265"/>
      <c r="R208" s="265"/>
      <c r="S208" s="265"/>
      <c r="T208" s="265"/>
      <c r="U208" s="265"/>
      <c r="V208" s="265"/>
      <c r="W208" s="265"/>
      <c r="X208" s="265"/>
      <c r="Y208" s="265"/>
      <c r="Z208" s="265"/>
      <c r="AA208" s="265"/>
    </row>
    <row r="209" spans="1:27" ht="12.75" customHeight="1" x14ac:dyDescent="0.25">
      <c r="A209" s="265"/>
      <c r="B209" s="265"/>
      <c r="C209" s="265"/>
      <c r="D209" s="265"/>
      <c r="E209" s="265"/>
      <c r="F209" s="265"/>
      <c r="G209" s="265"/>
      <c r="H209" s="266"/>
      <c r="I209" s="266"/>
      <c r="J209" s="266"/>
      <c r="K209" s="265"/>
      <c r="L209" s="265"/>
      <c r="M209" s="265"/>
      <c r="N209" s="265"/>
      <c r="O209" s="265"/>
      <c r="P209" s="265"/>
      <c r="Q209" s="265"/>
      <c r="R209" s="265"/>
      <c r="S209" s="265"/>
      <c r="T209" s="265"/>
      <c r="U209" s="265"/>
      <c r="V209" s="265"/>
      <c r="W209" s="265"/>
      <c r="X209" s="265"/>
      <c r="Y209" s="265"/>
      <c r="Z209" s="265"/>
      <c r="AA209" s="265"/>
    </row>
    <row r="210" spans="1:27" ht="12.75" customHeight="1" x14ac:dyDescent="0.25">
      <c r="A210" s="265"/>
      <c r="B210" s="265"/>
      <c r="C210" s="265"/>
      <c r="D210" s="265"/>
      <c r="E210" s="265"/>
      <c r="F210" s="265"/>
      <c r="G210" s="265"/>
      <c r="H210" s="266"/>
      <c r="I210" s="266"/>
      <c r="J210" s="266"/>
      <c r="K210" s="265"/>
      <c r="L210" s="265"/>
      <c r="M210" s="265"/>
      <c r="N210" s="265"/>
      <c r="O210" s="265"/>
      <c r="P210" s="265"/>
      <c r="Q210" s="265"/>
      <c r="R210" s="265"/>
      <c r="S210" s="265"/>
      <c r="T210" s="265"/>
      <c r="U210" s="265"/>
      <c r="V210" s="265"/>
      <c r="W210" s="265"/>
      <c r="X210" s="265"/>
      <c r="Y210" s="265"/>
      <c r="Z210" s="265"/>
      <c r="AA210" s="265"/>
    </row>
    <row r="211" spans="1:27" ht="12.75" customHeight="1" x14ac:dyDescent="0.25">
      <c r="A211" s="265"/>
      <c r="B211" s="265"/>
      <c r="C211" s="265"/>
      <c r="D211" s="265"/>
      <c r="E211" s="265"/>
      <c r="F211" s="265"/>
      <c r="G211" s="265"/>
      <c r="H211" s="266"/>
      <c r="I211" s="266"/>
      <c r="J211" s="266"/>
      <c r="K211" s="265"/>
      <c r="L211" s="265"/>
      <c r="M211" s="265"/>
      <c r="N211" s="265"/>
      <c r="O211" s="265"/>
      <c r="P211" s="265"/>
      <c r="Q211" s="265"/>
      <c r="R211" s="265"/>
      <c r="S211" s="265"/>
      <c r="T211" s="265"/>
      <c r="U211" s="265"/>
      <c r="V211" s="265"/>
      <c r="W211" s="265"/>
      <c r="X211" s="265"/>
      <c r="Y211" s="265"/>
      <c r="Z211" s="265"/>
      <c r="AA211" s="265"/>
    </row>
    <row r="212" spans="1:27" ht="12.75" customHeight="1" x14ac:dyDescent="0.25">
      <c r="A212" s="265"/>
      <c r="B212" s="265"/>
      <c r="C212" s="265"/>
      <c r="D212" s="265"/>
      <c r="E212" s="265"/>
      <c r="F212" s="265"/>
      <c r="G212" s="265"/>
      <c r="H212" s="266"/>
      <c r="I212" s="266"/>
      <c r="J212" s="266"/>
      <c r="K212" s="265"/>
      <c r="L212" s="265"/>
      <c r="M212" s="265"/>
      <c r="N212" s="265"/>
      <c r="O212" s="265"/>
      <c r="P212" s="265"/>
      <c r="Q212" s="265"/>
      <c r="R212" s="265"/>
      <c r="S212" s="265"/>
      <c r="T212" s="265"/>
      <c r="U212" s="265"/>
      <c r="V212" s="265"/>
      <c r="W212" s="265"/>
      <c r="X212" s="265"/>
      <c r="Y212" s="265"/>
      <c r="Z212" s="265"/>
      <c r="AA212" s="265"/>
    </row>
    <row r="213" spans="1:27" ht="12.75" customHeight="1" x14ac:dyDescent="0.25">
      <c r="A213" s="265"/>
      <c r="B213" s="265"/>
      <c r="C213" s="265"/>
      <c r="D213" s="265"/>
      <c r="E213" s="265"/>
      <c r="F213" s="265"/>
      <c r="G213" s="265"/>
      <c r="H213" s="266"/>
      <c r="I213" s="266"/>
      <c r="J213" s="266"/>
      <c r="K213" s="265"/>
      <c r="L213" s="265"/>
      <c r="M213" s="265"/>
      <c r="N213" s="265"/>
      <c r="O213" s="265"/>
      <c r="P213" s="265"/>
      <c r="Q213" s="265"/>
      <c r="R213" s="265"/>
      <c r="S213" s="265"/>
      <c r="T213" s="265"/>
      <c r="U213" s="265"/>
      <c r="V213" s="265"/>
      <c r="W213" s="265"/>
      <c r="X213" s="265"/>
      <c r="Y213" s="265"/>
      <c r="Z213" s="265"/>
      <c r="AA213" s="265"/>
    </row>
    <row r="214" spans="1:27" ht="12.75" customHeight="1" x14ac:dyDescent="0.25">
      <c r="A214" s="265"/>
      <c r="B214" s="265"/>
      <c r="C214" s="265"/>
      <c r="D214" s="265"/>
      <c r="E214" s="265"/>
      <c r="F214" s="265"/>
      <c r="G214" s="265"/>
      <c r="H214" s="266"/>
      <c r="I214" s="266"/>
      <c r="J214" s="266"/>
      <c r="K214" s="265"/>
      <c r="L214" s="265"/>
      <c r="M214" s="265"/>
      <c r="N214" s="265"/>
      <c r="O214" s="265"/>
      <c r="P214" s="265"/>
      <c r="Q214" s="265"/>
      <c r="R214" s="265"/>
      <c r="S214" s="265"/>
      <c r="T214" s="265"/>
      <c r="U214" s="265"/>
      <c r="V214" s="265"/>
      <c r="W214" s="265"/>
      <c r="X214" s="265"/>
      <c r="Y214" s="265"/>
      <c r="Z214" s="265"/>
      <c r="AA214" s="265"/>
    </row>
    <row r="215" spans="1:27" ht="12.75" customHeight="1" x14ac:dyDescent="0.25">
      <c r="A215" s="265"/>
      <c r="B215" s="265"/>
      <c r="C215" s="265"/>
      <c r="D215" s="265"/>
      <c r="E215" s="265"/>
      <c r="F215" s="265"/>
      <c r="G215" s="265"/>
      <c r="H215" s="266"/>
      <c r="I215" s="266"/>
      <c r="J215" s="266"/>
      <c r="K215" s="265"/>
      <c r="L215" s="265"/>
      <c r="M215" s="265"/>
      <c r="N215" s="265"/>
      <c r="O215" s="265"/>
      <c r="P215" s="265"/>
      <c r="Q215" s="265"/>
      <c r="R215" s="265"/>
      <c r="S215" s="265"/>
      <c r="T215" s="265"/>
      <c r="U215" s="265"/>
      <c r="V215" s="265"/>
      <c r="W215" s="265"/>
      <c r="X215" s="265"/>
      <c r="Y215" s="265"/>
      <c r="Z215" s="265"/>
      <c r="AA215" s="265"/>
    </row>
    <row r="216" spans="1:27" ht="12.75" customHeight="1" x14ac:dyDescent="0.25">
      <c r="A216" s="265"/>
      <c r="B216" s="265"/>
      <c r="C216" s="265"/>
      <c r="D216" s="265"/>
      <c r="E216" s="265"/>
      <c r="F216" s="265"/>
      <c r="G216" s="265"/>
      <c r="H216" s="266"/>
      <c r="I216" s="266"/>
      <c r="J216" s="266"/>
      <c r="K216" s="265"/>
      <c r="L216" s="265"/>
      <c r="M216" s="265"/>
      <c r="N216" s="265"/>
      <c r="O216" s="265"/>
      <c r="P216" s="265"/>
      <c r="Q216" s="265"/>
      <c r="R216" s="265"/>
      <c r="S216" s="265"/>
      <c r="T216" s="265"/>
      <c r="U216" s="265"/>
      <c r="V216" s="265"/>
      <c r="W216" s="265"/>
      <c r="X216" s="265"/>
      <c r="Y216" s="265"/>
      <c r="Z216" s="265"/>
      <c r="AA216" s="265"/>
    </row>
    <row r="217" spans="1:27" ht="12.75" customHeight="1" x14ac:dyDescent="0.25">
      <c r="A217" s="265"/>
      <c r="B217" s="265"/>
      <c r="C217" s="265"/>
      <c r="D217" s="265"/>
      <c r="E217" s="265"/>
      <c r="F217" s="265"/>
      <c r="G217" s="265"/>
      <c r="H217" s="266"/>
      <c r="I217" s="266"/>
      <c r="J217" s="266"/>
      <c r="K217" s="265"/>
      <c r="L217" s="265"/>
      <c r="M217" s="265"/>
      <c r="N217" s="265"/>
      <c r="O217" s="265"/>
      <c r="P217" s="265"/>
      <c r="Q217" s="265"/>
      <c r="R217" s="265"/>
      <c r="S217" s="265"/>
      <c r="T217" s="265"/>
      <c r="U217" s="265"/>
      <c r="V217" s="265"/>
      <c r="W217" s="265"/>
      <c r="X217" s="265"/>
      <c r="Y217" s="265"/>
      <c r="Z217" s="265"/>
      <c r="AA217" s="265"/>
    </row>
    <row r="218" spans="1:27" ht="12.75" customHeight="1" x14ac:dyDescent="0.25">
      <c r="A218" s="265"/>
      <c r="B218" s="265"/>
      <c r="C218" s="265"/>
      <c r="D218" s="265"/>
      <c r="E218" s="265"/>
      <c r="F218" s="265"/>
      <c r="G218" s="265"/>
      <c r="H218" s="266"/>
      <c r="I218" s="266"/>
      <c r="J218" s="266"/>
      <c r="K218" s="265"/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265"/>
      <c r="W218" s="265"/>
      <c r="X218" s="265"/>
      <c r="Y218" s="265"/>
      <c r="Z218" s="265"/>
      <c r="AA218" s="265"/>
    </row>
    <row r="219" spans="1:27" ht="12.75" customHeight="1" x14ac:dyDescent="0.25">
      <c r="A219" s="265"/>
      <c r="B219" s="265"/>
      <c r="C219" s="265"/>
      <c r="D219" s="265"/>
      <c r="E219" s="265"/>
      <c r="F219" s="265"/>
      <c r="G219" s="265"/>
      <c r="H219" s="266"/>
      <c r="I219" s="266"/>
      <c r="J219" s="266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265"/>
      <c r="W219" s="265"/>
      <c r="X219" s="265"/>
      <c r="Y219" s="265"/>
      <c r="Z219" s="265"/>
      <c r="AA219" s="265"/>
    </row>
    <row r="220" spans="1:27" ht="12.75" customHeight="1" x14ac:dyDescent="0.25">
      <c r="A220" s="265"/>
      <c r="B220" s="265"/>
      <c r="C220" s="265"/>
      <c r="D220" s="265"/>
      <c r="E220" s="265"/>
      <c r="F220" s="265"/>
      <c r="G220" s="265"/>
      <c r="H220" s="266"/>
      <c r="I220" s="266"/>
      <c r="J220" s="266"/>
      <c r="K220" s="265"/>
      <c r="L220" s="265"/>
      <c r="M220" s="265"/>
      <c r="N220" s="265"/>
      <c r="O220" s="265"/>
      <c r="P220" s="265"/>
      <c r="Q220" s="265"/>
      <c r="R220" s="265"/>
      <c r="S220" s="265"/>
      <c r="T220" s="265"/>
      <c r="U220" s="265"/>
      <c r="V220" s="265"/>
      <c r="W220" s="265"/>
      <c r="X220" s="265"/>
      <c r="Y220" s="265"/>
      <c r="Z220" s="265"/>
      <c r="AA220" s="265"/>
    </row>
    <row r="221" spans="1:27" ht="12.75" customHeight="1" x14ac:dyDescent="0.25">
      <c r="A221" s="265"/>
      <c r="B221" s="265"/>
      <c r="C221" s="265"/>
      <c r="D221" s="265"/>
      <c r="E221" s="265"/>
      <c r="F221" s="265"/>
      <c r="G221" s="265"/>
      <c r="H221" s="266"/>
      <c r="I221" s="266"/>
      <c r="J221" s="266"/>
      <c r="K221" s="265"/>
      <c r="L221" s="265"/>
      <c r="M221" s="265"/>
      <c r="N221" s="265"/>
      <c r="O221" s="265"/>
      <c r="P221" s="265"/>
      <c r="Q221" s="265"/>
      <c r="R221" s="265"/>
      <c r="S221" s="265"/>
      <c r="T221" s="265"/>
      <c r="U221" s="265"/>
      <c r="V221" s="265"/>
      <c r="W221" s="265"/>
      <c r="X221" s="265"/>
      <c r="Y221" s="265"/>
      <c r="Z221" s="265"/>
      <c r="AA221" s="265"/>
    </row>
    <row r="222" spans="1:27" ht="12.75" customHeight="1" x14ac:dyDescent="0.25">
      <c r="A222" s="265"/>
      <c r="B222" s="265"/>
      <c r="C222" s="265"/>
      <c r="D222" s="265"/>
      <c r="E222" s="265"/>
      <c r="F222" s="265"/>
      <c r="G222" s="265"/>
      <c r="H222" s="266"/>
      <c r="I222" s="266"/>
      <c r="J222" s="266"/>
      <c r="K222" s="265"/>
      <c r="L222" s="265"/>
      <c r="M222" s="265"/>
      <c r="N222" s="265"/>
      <c r="O222" s="265"/>
      <c r="P222" s="265"/>
      <c r="Q222" s="265"/>
      <c r="R222" s="265"/>
      <c r="S222" s="265"/>
      <c r="T222" s="265"/>
      <c r="U222" s="265"/>
      <c r="V222" s="265"/>
      <c r="W222" s="265"/>
      <c r="X222" s="265"/>
      <c r="Y222" s="265"/>
      <c r="Z222" s="265"/>
      <c r="AA222" s="265"/>
    </row>
    <row r="223" spans="1:27" ht="12.75" customHeight="1" x14ac:dyDescent="0.25">
      <c r="A223" s="265"/>
      <c r="B223" s="265"/>
      <c r="C223" s="265"/>
      <c r="D223" s="265"/>
      <c r="E223" s="265"/>
      <c r="F223" s="265"/>
      <c r="G223" s="265"/>
      <c r="H223" s="266"/>
      <c r="I223" s="266"/>
      <c r="J223" s="266"/>
      <c r="K223" s="265"/>
      <c r="L223" s="265"/>
      <c r="M223" s="265"/>
      <c r="N223" s="265"/>
      <c r="O223" s="265"/>
      <c r="P223" s="265"/>
      <c r="Q223" s="265"/>
      <c r="R223" s="265"/>
      <c r="S223" s="265"/>
      <c r="T223" s="265"/>
      <c r="U223" s="265"/>
      <c r="V223" s="265"/>
      <c r="W223" s="265"/>
      <c r="X223" s="265"/>
      <c r="Y223" s="265"/>
      <c r="Z223" s="265"/>
      <c r="AA223" s="265"/>
    </row>
    <row r="224" spans="1:27" ht="12.75" customHeight="1" x14ac:dyDescent="0.25">
      <c r="A224" s="265"/>
      <c r="B224" s="265"/>
      <c r="C224" s="265"/>
      <c r="D224" s="265"/>
      <c r="E224" s="265"/>
      <c r="F224" s="265"/>
      <c r="G224" s="265"/>
      <c r="H224" s="266"/>
      <c r="I224" s="266"/>
      <c r="J224" s="266"/>
      <c r="K224" s="265"/>
      <c r="L224" s="265"/>
      <c r="M224" s="265"/>
      <c r="N224" s="265"/>
      <c r="O224" s="265"/>
      <c r="P224" s="265"/>
      <c r="Q224" s="265"/>
      <c r="R224" s="265"/>
      <c r="S224" s="265"/>
      <c r="T224" s="265"/>
      <c r="U224" s="265"/>
      <c r="V224" s="265"/>
      <c r="W224" s="265"/>
      <c r="X224" s="265"/>
      <c r="Y224" s="265"/>
      <c r="Z224" s="265"/>
      <c r="AA224" s="265"/>
    </row>
    <row r="225" spans="1:27" ht="12.75" customHeight="1" x14ac:dyDescent="0.25">
      <c r="A225" s="265"/>
      <c r="B225" s="265"/>
      <c r="C225" s="265"/>
      <c r="D225" s="265"/>
      <c r="E225" s="265"/>
      <c r="F225" s="265"/>
      <c r="G225" s="265"/>
      <c r="H225" s="266"/>
      <c r="I225" s="266"/>
      <c r="J225" s="266"/>
      <c r="K225" s="265"/>
      <c r="L225" s="265"/>
      <c r="M225" s="265"/>
      <c r="N225" s="265"/>
      <c r="O225" s="265"/>
      <c r="P225" s="265"/>
      <c r="Q225" s="265"/>
      <c r="R225" s="265"/>
      <c r="S225" s="265"/>
      <c r="T225" s="265"/>
      <c r="U225" s="265"/>
      <c r="V225" s="265"/>
      <c r="W225" s="265"/>
      <c r="X225" s="265"/>
      <c r="Y225" s="265"/>
      <c r="Z225" s="265"/>
      <c r="AA225" s="265"/>
    </row>
    <row r="226" spans="1:27" ht="12.75" customHeight="1" x14ac:dyDescent="0.25">
      <c r="A226" s="265"/>
      <c r="B226" s="265"/>
      <c r="C226" s="265"/>
      <c r="D226" s="265"/>
      <c r="E226" s="265"/>
      <c r="F226" s="265"/>
      <c r="G226" s="265"/>
      <c r="H226" s="266"/>
      <c r="I226" s="266"/>
      <c r="J226" s="266"/>
      <c r="K226" s="265"/>
      <c r="L226" s="265"/>
      <c r="M226" s="265"/>
      <c r="N226" s="265"/>
      <c r="O226" s="265"/>
      <c r="P226" s="265"/>
      <c r="Q226" s="265"/>
      <c r="R226" s="265"/>
      <c r="S226" s="265"/>
      <c r="T226" s="265"/>
      <c r="U226" s="265"/>
      <c r="V226" s="265"/>
      <c r="W226" s="265"/>
      <c r="X226" s="265"/>
      <c r="Y226" s="265"/>
      <c r="Z226" s="265"/>
      <c r="AA226" s="265"/>
    </row>
    <row r="227" spans="1:27" ht="12.75" customHeight="1" x14ac:dyDescent="0.25">
      <c r="A227" s="265"/>
      <c r="B227" s="265"/>
      <c r="C227" s="265"/>
      <c r="D227" s="265"/>
      <c r="E227" s="265"/>
      <c r="F227" s="265"/>
      <c r="G227" s="265"/>
      <c r="H227" s="266"/>
      <c r="I227" s="266"/>
      <c r="J227" s="266"/>
      <c r="K227" s="265"/>
      <c r="L227" s="265"/>
      <c r="M227" s="265"/>
      <c r="N227" s="265"/>
      <c r="O227" s="265"/>
      <c r="P227" s="265"/>
      <c r="Q227" s="265"/>
      <c r="R227" s="265"/>
      <c r="S227" s="265"/>
      <c r="T227" s="265"/>
      <c r="U227" s="265"/>
      <c r="V227" s="265"/>
      <c r="W227" s="265"/>
      <c r="X227" s="265"/>
      <c r="Y227" s="265"/>
      <c r="Z227" s="265"/>
      <c r="AA227" s="265"/>
    </row>
    <row r="228" spans="1:27" ht="12.75" customHeight="1" x14ac:dyDescent="0.25">
      <c r="A228" s="265"/>
      <c r="B228" s="265"/>
      <c r="C228" s="265"/>
      <c r="D228" s="265"/>
      <c r="E228" s="265"/>
      <c r="F228" s="265"/>
      <c r="G228" s="265"/>
      <c r="H228" s="266"/>
      <c r="I228" s="266"/>
      <c r="J228" s="266"/>
      <c r="K228" s="265"/>
      <c r="L228" s="265"/>
      <c r="M228" s="265"/>
      <c r="N228" s="265"/>
      <c r="O228" s="265"/>
      <c r="P228" s="265"/>
      <c r="Q228" s="265"/>
      <c r="R228" s="265"/>
      <c r="S228" s="265"/>
      <c r="T228" s="265"/>
      <c r="U228" s="265"/>
      <c r="V228" s="265"/>
      <c r="W228" s="265"/>
      <c r="X228" s="265"/>
      <c r="Y228" s="265"/>
      <c r="Z228" s="265"/>
      <c r="AA228" s="265"/>
    </row>
    <row r="229" spans="1:27" ht="12.75" customHeight="1" x14ac:dyDescent="0.25">
      <c r="A229" s="265"/>
      <c r="B229" s="265"/>
      <c r="C229" s="265"/>
      <c r="D229" s="265"/>
      <c r="E229" s="265"/>
      <c r="F229" s="265"/>
      <c r="G229" s="265"/>
      <c r="H229" s="266"/>
      <c r="I229" s="266"/>
      <c r="J229" s="266"/>
      <c r="K229" s="265"/>
      <c r="L229" s="265"/>
      <c r="M229" s="265"/>
      <c r="N229" s="265"/>
      <c r="O229" s="265"/>
      <c r="P229" s="265"/>
      <c r="Q229" s="265"/>
      <c r="R229" s="265"/>
      <c r="S229" s="265"/>
      <c r="T229" s="265"/>
      <c r="U229" s="265"/>
      <c r="V229" s="265"/>
      <c r="W229" s="265"/>
      <c r="X229" s="265"/>
      <c r="Y229" s="265"/>
      <c r="Z229" s="265"/>
      <c r="AA229" s="265"/>
    </row>
    <row r="230" spans="1:27" ht="12.75" customHeight="1" x14ac:dyDescent="0.25">
      <c r="A230" s="265"/>
      <c r="B230" s="265"/>
      <c r="C230" s="265"/>
      <c r="D230" s="265"/>
      <c r="E230" s="265"/>
      <c r="F230" s="265"/>
      <c r="G230" s="265"/>
      <c r="H230" s="266"/>
      <c r="I230" s="266"/>
      <c r="J230" s="266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65"/>
      <c r="V230" s="265"/>
      <c r="W230" s="265"/>
      <c r="X230" s="265"/>
      <c r="Y230" s="265"/>
      <c r="Z230" s="265"/>
      <c r="AA230" s="265"/>
    </row>
    <row r="231" spans="1:27" ht="12.75" customHeight="1" x14ac:dyDescent="0.25">
      <c r="A231" s="265"/>
      <c r="B231" s="265"/>
      <c r="C231" s="265"/>
      <c r="D231" s="265"/>
      <c r="E231" s="265"/>
      <c r="F231" s="265"/>
      <c r="G231" s="265"/>
      <c r="H231" s="266"/>
      <c r="I231" s="266"/>
      <c r="J231" s="266"/>
      <c r="K231" s="265"/>
      <c r="L231" s="265"/>
      <c r="M231" s="265"/>
      <c r="N231" s="265"/>
      <c r="O231" s="265"/>
      <c r="P231" s="265"/>
      <c r="Q231" s="265"/>
      <c r="R231" s="265"/>
      <c r="S231" s="265"/>
      <c r="T231" s="265"/>
      <c r="U231" s="265"/>
      <c r="V231" s="265"/>
      <c r="W231" s="265"/>
      <c r="X231" s="265"/>
      <c r="Y231" s="265"/>
      <c r="Z231" s="265"/>
      <c r="AA231" s="265"/>
    </row>
    <row r="232" spans="1:27" ht="12.75" customHeight="1" x14ac:dyDescent="0.25">
      <c r="A232" s="265"/>
      <c r="B232" s="265"/>
      <c r="C232" s="265"/>
      <c r="D232" s="265"/>
      <c r="E232" s="265"/>
      <c r="F232" s="265"/>
      <c r="G232" s="265"/>
      <c r="H232" s="266"/>
      <c r="I232" s="266"/>
      <c r="J232" s="266"/>
      <c r="K232" s="265"/>
      <c r="L232" s="265"/>
      <c r="M232" s="265"/>
      <c r="N232" s="265"/>
      <c r="O232" s="265"/>
      <c r="P232" s="265"/>
      <c r="Q232" s="265"/>
      <c r="R232" s="265"/>
      <c r="S232" s="265"/>
      <c r="T232" s="265"/>
      <c r="U232" s="265"/>
      <c r="V232" s="265"/>
      <c r="W232" s="265"/>
      <c r="X232" s="265"/>
      <c r="Y232" s="265"/>
      <c r="Z232" s="265"/>
      <c r="AA232" s="265"/>
    </row>
    <row r="233" spans="1:27" ht="12.75" customHeight="1" x14ac:dyDescent="0.25">
      <c r="A233" s="265"/>
      <c r="B233" s="265"/>
      <c r="C233" s="265"/>
      <c r="D233" s="265"/>
      <c r="E233" s="265"/>
      <c r="F233" s="265"/>
      <c r="G233" s="265"/>
      <c r="H233" s="266"/>
      <c r="I233" s="266"/>
      <c r="J233" s="266"/>
      <c r="K233" s="265"/>
      <c r="L233" s="265"/>
      <c r="M233" s="265"/>
      <c r="N233" s="265"/>
      <c r="O233" s="265"/>
      <c r="P233" s="265"/>
      <c r="Q233" s="265"/>
      <c r="R233" s="265"/>
      <c r="S233" s="265"/>
      <c r="T233" s="265"/>
      <c r="U233" s="265"/>
      <c r="V233" s="265"/>
      <c r="W233" s="265"/>
      <c r="X233" s="265"/>
      <c r="Y233" s="265"/>
      <c r="Z233" s="265"/>
      <c r="AA233" s="265"/>
    </row>
    <row r="234" spans="1:27" ht="12.75" customHeight="1" x14ac:dyDescent="0.25">
      <c r="A234" s="265"/>
      <c r="B234" s="265"/>
      <c r="C234" s="265"/>
      <c r="D234" s="265"/>
      <c r="E234" s="265"/>
      <c r="F234" s="265"/>
      <c r="G234" s="265"/>
      <c r="H234" s="266"/>
      <c r="I234" s="266"/>
      <c r="J234" s="266"/>
      <c r="K234" s="265"/>
      <c r="L234" s="265"/>
      <c r="M234" s="265"/>
      <c r="N234" s="265"/>
      <c r="O234" s="265"/>
      <c r="P234" s="265"/>
      <c r="Q234" s="265"/>
      <c r="R234" s="265"/>
      <c r="S234" s="265"/>
      <c r="T234" s="265"/>
      <c r="U234" s="265"/>
      <c r="V234" s="265"/>
      <c r="W234" s="265"/>
      <c r="X234" s="265"/>
      <c r="Y234" s="265"/>
      <c r="Z234" s="265"/>
      <c r="AA234" s="265"/>
    </row>
    <row r="235" spans="1:27" ht="12.75" customHeight="1" x14ac:dyDescent="0.25">
      <c r="A235" s="265"/>
      <c r="B235" s="265"/>
      <c r="C235" s="265"/>
      <c r="D235" s="265"/>
      <c r="E235" s="265"/>
      <c r="F235" s="265"/>
      <c r="G235" s="265"/>
      <c r="H235" s="266"/>
      <c r="I235" s="266"/>
      <c r="J235" s="266"/>
      <c r="K235" s="265"/>
      <c r="L235" s="265"/>
      <c r="M235" s="265"/>
      <c r="N235" s="265"/>
      <c r="O235" s="265"/>
      <c r="P235" s="265"/>
      <c r="Q235" s="265"/>
      <c r="R235" s="265"/>
      <c r="S235" s="265"/>
      <c r="T235" s="265"/>
      <c r="U235" s="265"/>
      <c r="V235" s="265"/>
      <c r="W235" s="265"/>
      <c r="X235" s="265"/>
      <c r="Y235" s="265"/>
      <c r="Z235" s="265"/>
      <c r="AA235" s="265"/>
    </row>
    <row r="236" spans="1:27" ht="12.75" customHeight="1" x14ac:dyDescent="0.25">
      <c r="A236" s="265"/>
      <c r="B236" s="265"/>
      <c r="C236" s="265"/>
      <c r="D236" s="265"/>
      <c r="E236" s="265"/>
      <c r="F236" s="265"/>
      <c r="G236" s="265"/>
      <c r="H236" s="266"/>
      <c r="I236" s="266"/>
      <c r="J236" s="266"/>
      <c r="K236" s="265"/>
      <c r="L236" s="265"/>
      <c r="M236" s="265"/>
      <c r="N236" s="265"/>
      <c r="O236" s="265"/>
      <c r="P236" s="265"/>
      <c r="Q236" s="265"/>
      <c r="R236" s="265"/>
      <c r="S236" s="265"/>
      <c r="T236" s="265"/>
      <c r="U236" s="265"/>
      <c r="V236" s="265"/>
      <c r="W236" s="265"/>
      <c r="X236" s="265"/>
      <c r="Y236" s="265"/>
      <c r="Z236" s="265"/>
      <c r="AA236" s="265"/>
    </row>
    <row r="237" spans="1:27" ht="12.75" customHeight="1" x14ac:dyDescent="0.25">
      <c r="A237" s="265"/>
      <c r="B237" s="265"/>
      <c r="C237" s="265"/>
      <c r="D237" s="265"/>
      <c r="E237" s="265"/>
      <c r="F237" s="265"/>
      <c r="G237" s="265"/>
      <c r="H237" s="266"/>
      <c r="I237" s="266"/>
      <c r="J237" s="266"/>
      <c r="K237" s="265"/>
      <c r="L237" s="265"/>
      <c r="M237" s="265"/>
      <c r="N237" s="265"/>
      <c r="O237" s="265"/>
      <c r="P237" s="265"/>
      <c r="Q237" s="265"/>
      <c r="R237" s="265"/>
      <c r="S237" s="265"/>
      <c r="T237" s="265"/>
      <c r="U237" s="265"/>
      <c r="V237" s="265"/>
      <c r="W237" s="265"/>
      <c r="X237" s="265"/>
      <c r="Y237" s="265"/>
      <c r="Z237" s="265"/>
      <c r="AA237" s="265"/>
    </row>
    <row r="238" spans="1:27" ht="12.75" customHeight="1" x14ac:dyDescent="0.25">
      <c r="A238" s="265"/>
      <c r="B238" s="265"/>
      <c r="C238" s="265"/>
      <c r="D238" s="265"/>
      <c r="E238" s="265"/>
      <c r="F238" s="265"/>
      <c r="G238" s="265"/>
      <c r="H238" s="266"/>
      <c r="I238" s="266"/>
      <c r="J238" s="266"/>
      <c r="K238" s="265"/>
      <c r="L238" s="265"/>
      <c r="M238" s="265"/>
      <c r="N238" s="265"/>
      <c r="O238" s="265"/>
      <c r="P238" s="265"/>
      <c r="Q238" s="265"/>
      <c r="R238" s="265"/>
      <c r="S238" s="265"/>
      <c r="T238" s="265"/>
      <c r="U238" s="265"/>
      <c r="V238" s="265"/>
      <c r="W238" s="265"/>
      <c r="X238" s="265"/>
      <c r="Y238" s="265"/>
      <c r="Z238" s="265"/>
      <c r="AA238" s="265"/>
    </row>
    <row r="239" spans="1:27" ht="12.75" customHeight="1" x14ac:dyDescent="0.25">
      <c r="A239" s="265"/>
      <c r="B239" s="265"/>
      <c r="C239" s="265"/>
      <c r="D239" s="265"/>
      <c r="E239" s="265"/>
      <c r="F239" s="265"/>
      <c r="G239" s="265"/>
      <c r="H239" s="266"/>
      <c r="I239" s="266"/>
      <c r="J239" s="266"/>
      <c r="K239" s="265"/>
      <c r="L239" s="265"/>
      <c r="M239" s="265"/>
      <c r="N239" s="265"/>
      <c r="O239" s="265"/>
      <c r="P239" s="265"/>
      <c r="Q239" s="265"/>
      <c r="R239" s="265"/>
      <c r="S239" s="265"/>
      <c r="T239" s="265"/>
      <c r="U239" s="265"/>
      <c r="V239" s="265"/>
      <c r="W239" s="265"/>
      <c r="X239" s="265"/>
      <c r="Y239" s="265"/>
      <c r="Z239" s="265"/>
      <c r="AA239" s="265"/>
    </row>
    <row r="240" spans="1:27" ht="12.75" customHeight="1" x14ac:dyDescent="0.25">
      <c r="A240" s="265"/>
      <c r="B240" s="265"/>
      <c r="C240" s="265"/>
      <c r="D240" s="265"/>
      <c r="E240" s="265"/>
      <c r="F240" s="265"/>
      <c r="G240" s="265"/>
      <c r="H240" s="266"/>
      <c r="I240" s="266"/>
      <c r="J240" s="266"/>
      <c r="K240" s="265"/>
      <c r="L240" s="265"/>
      <c r="M240" s="265"/>
      <c r="N240" s="265"/>
      <c r="O240" s="265"/>
      <c r="P240" s="265"/>
      <c r="Q240" s="265"/>
      <c r="R240" s="265"/>
      <c r="S240" s="265"/>
      <c r="T240" s="265"/>
      <c r="U240" s="265"/>
      <c r="V240" s="265"/>
      <c r="W240" s="265"/>
      <c r="X240" s="265"/>
      <c r="Y240" s="265"/>
      <c r="Z240" s="265"/>
      <c r="AA240" s="265"/>
    </row>
    <row r="241" spans="1:27" ht="12.75" customHeight="1" x14ac:dyDescent="0.25">
      <c r="A241" s="265"/>
      <c r="B241" s="265"/>
      <c r="C241" s="265"/>
      <c r="D241" s="265"/>
      <c r="E241" s="265"/>
      <c r="F241" s="265"/>
      <c r="G241" s="265"/>
      <c r="H241" s="266"/>
      <c r="I241" s="266"/>
      <c r="J241" s="266"/>
      <c r="K241" s="265"/>
      <c r="L241" s="265"/>
      <c r="M241" s="265"/>
      <c r="N241" s="265"/>
      <c r="O241" s="265"/>
      <c r="P241" s="265"/>
      <c r="Q241" s="265"/>
      <c r="R241" s="265"/>
      <c r="S241" s="265"/>
      <c r="T241" s="265"/>
      <c r="U241" s="265"/>
      <c r="V241" s="265"/>
      <c r="W241" s="265"/>
      <c r="X241" s="265"/>
      <c r="Y241" s="265"/>
      <c r="Z241" s="265"/>
      <c r="AA241" s="265"/>
    </row>
    <row r="242" spans="1:27" ht="12.75" customHeight="1" x14ac:dyDescent="0.25">
      <c r="A242" s="265"/>
      <c r="B242" s="265"/>
      <c r="C242" s="265"/>
      <c r="D242" s="265"/>
      <c r="E242" s="265"/>
      <c r="F242" s="265"/>
      <c r="G242" s="265"/>
      <c r="H242" s="266"/>
      <c r="I242" s="266"/>
      <c r="J242" s="266"/>
      <c r="K242" s="265"/>
      <c r="L242" s="265"/>
      <c r="M242" s="265"/>
      <c r="N242" s="265"/>
      <c r="O242" s="265"/>
      <c r="P242" s="265"/>
      <c r="Q242" s="265"/>
      <c r="R242" s="265"/>
      <c r="S242" s="265"/>
      <c r="T242" s="265"/>
      <c r="U242" s="265"/>
      <c r="V242" s="265"/>
      <c r="W242" s="265"/>
      <c r="X242" s="265"/>
      <c r="Y242" s="265"/>
      <c r="Z242" s="265"/>
      <c r="AA242" s="265"/>
    </row>
    <row r="243" spans="1:27" ht="12.75" customHeight="1" x14ac:dyDescent="0.25">
      <c r="A243" s="265"/>
      <c r="B243" s="265"/>
      <c r="C243" s="265"/>
      <c r="D243" s="265"/>
      <c r="E243" s="265"/>
      <c r="F243" s="265"/>
      <c r="G243" s="265"/>
      <c r="H243" s="266"/>
      <c r="I243" s="266"/>
      <c r="J243" s="266"/>
      <c r="K243" s="265"/>
      <c r="L243" s="265"/>
      <c r="M243" s="265"/>
      <c r="N243" s="265"/>
      <c r="O243" s="265"/>
      <c r="P243" s="265"/>
      <c r="Q243" s="265"/>
      <c r="R243" s="265"/>
      <c r="S243" s="265"/>
      <c r="T243" s="265"/>
      <c r="U243" s="265"/>
      <c r="V243" s="265"/>
      <c r="W243" s="265"/>
      <c r="X243" s="265"/>
      <c r="Y243" s="265"/>
      <c r="Z243" s="265"/>
      <c r="AA243" s="265"/>
    </row>
    <row r="244" spans="1:27" ht="12.75" customHeight="1" x14ac:dyDescent="0.25">
      <c r="A244" s="265"/>
      <c r="B244" s="265"/>
      <c r="C244" s="265"/>
      <c r="D244" s="265"/>
      <c r="E244" s="265"/>
      <c r="F244" s="265"/>
      <c r="G244" s="265"/>
      <c r="H244" s="266"/>
      <c r="I244" s="266"/>
      <c r="J244" s="266"/>
      <c r="K244" s="265"/>
      <c r="L244" s="265"/>
      <c r="M244" s="265"/>
      <c r="N244" s="265"/>
      <c r="O244" s="265"/>
      <c r="P244" s="265"/>
      <c r="Q244" s="265"/>
      <c r="R244" s="265"/>
      <c r="S244" s="265"/>
      <c r="T244" s="265"/>
      <c r="U244" s="265"/>
      <c r="V244" s="265"/>
      <c r="W244" s="265"/>
      <c r="X244" s="265"/>
      <c r="Y244" s="265"/>
      <c r="Z244" s="265"/>
      <c r="AA244" s="265"/>
    </row>
    <row r="245" spans="1:27" ht="12.75" customHeight="1" x14ac:dyDescent="0.25">
      <c r="A245" s="265"/>
      <c r="B245" s="265"/>
      <c r="C245" s="265"/>
      <c r="D245" s="265"/>
      <c r="E245" s="265"/>
      <c r="F245" s="265"/>
      <c r="G245" s="265"/>
      <c r="H245" s="266"/>
      <c r="I245" s="266"/>
      <c r="J245" s="266"/>
      <c r="K245" s="265"/>
      <c r="L245" s="265"/>
      <c r="M245" s="265"/>
      <c r="N245" s="265"/>
      <c r="O245" s="265"/>
      <c r="P245" s="265"/>
      <c r="Q245" s="265"/>
      <c r="R245" s="265"/>
      <c r="S245" s="265"/>
      <c r="T245" s="265"/>
      <c r="U245" s="265"/>
      <c r="V245" s="265"/>
      <c r="W245" s="265"/>
      <c r="X245" s="265"/>
      <c r="Y245" s="265"/>
      <c r="Z245" s="265"/>
      <c r="AA245" s="265"/>
    </row>
    <row r="246" spans="1:27" ht="12.75" customHeight="1" x14ac:dyDescent="0.25">
      <c r="A246" s="265"/>
      <c r="B246" s="265"/>
      <c r="C246" s="265"/>
      <c r="D246" s="265"/>
      <c r="E246" s="265"/>
      <c r="F246" s="265"/>
      <c r="G246" s="265"/>
      <c r="H246" s="266"/>
      <c r="I246" s="266"/>
      <c r="J246" s="266"/>
      <c r="K246" s="265"/>
      <c r="L246" s="265"/>
      <c r="M246" s="265"/>
      <c r="N246" s="265"/>
      <c r="O246" s="265"/>
      <c r="P246" s="265"/>
      <c r="Q246" s="265"/>
      <c r="R246" s="265"/>
      <c r="S246" s="265"/>
      <c r="T246" s="265"/>
      <c r="U246" s="265"/>
      <c r="V246" s="265"/>
      <c r="W246" s="265"/>
      <c r="X246" s="265"/>
      <c r="Y246" s="265"/>
      <c r="Z246" s="265"/>
      <c r="AA246" s="265"/>
    </row>
    <row r="247" spans="1:27" ht="12.75" customHeight="1" x14ac:dyDescent="0.25">
      <c r="A247" s="265"/>
      <c r="B247" s="265"/>
      <c r="C247" s="265"/>
      <c r="D247" s="265"/>
      <c r="E247" s="265"/>
      <c r="F247" s="265"/>
      <c r="G247" s="265"/>
      <c r="H247" s="266"/>
      <c r="I247" s="266"/>
      <c r="J247" s="266"/>
      <c r="K247" s="265"/>
      <c r="L247" s="265"/>
      <c r="M247" s="265"/>
      <c r="N247" s="265"/>
      <c r="O247" s="265"/>
      <c r="P247" s="265"/>
      <c r="Q247" s="265"/>
      <c r="R247" s="265"/>
      <c r="S247" s="265"/>
      <c r="T247" s="265"/>
      <c r="U247" s="265"/>
      <c r="V247" s="265"/>
      <c r="W247" s="265"/>
      <c r="X247" s="265"/>
      <c r="Y247" s="265"/>
      <c r="Z247" s="265"/>
      <c r="AA247" s="265"/>
    </row>
    <row r="248" spans="1:27" ht="12.75" customHeight="1" x14ac:dyDescent="0.25">
      <c r="A248" s="265"/>
      <c r="B248" s="265"/>
      <c r="C248" s="265"/>
      <c r="D248" s="265"/>
      <c r="E248" s="265"/>
      <c r="F248" s="265"/>
      <c r="G248" s="265"/>
      <c r="H248" s="266"/>
      <c r="I248" s="266"/>
      <c r="J248" s="266"/>
      <c r="K248" s="265"/>
      <c r="L248" s="265"/>
      <c r="M248" s="265"/>
      <c r="N248" s="265"/>
      <c r="O248" s="265"/>
      <c r="P248" s="265"/>
      <c r="Q248" s="265"/>
      <c r="R248" s="265"/>
      <c r="S248" s="265"/>
      <c r="T248" s="265"/>
      <c r="U248" s="265"/>
      <c r="V248" s="265"/>
      <c r="W248" s="265"/>
      <c r="X248" s="265"/>
      <c r="Y248" s="265"/>
      <c r="Z248" s="265"/>
      <c r="AA248" s="265"/>
    </row>
    <row r="249" spans="1:27" ht="12.75" customHeight="1" x14ac:dyDescent="0.25">
      <c r="A249" s="265"/>
      <c r="B249" s="265"/>
      <c r="C249" s="265"/>
      <c r="D249" s="265"/>
      <c r="E249" s="265"/>
      <c r="F249" s="265"/>
      <c r="G249" s="265"/>
      <c r="H249" s="266"/>
      <c r="I249" s="266"/>
      <c r="J249" s="266"/>
      <c r="K249" s="265"/>
      <c r="L249" s="265"/>
      <c r="M249" s="265"/>
      <c r="N249" s="265"/>
      <c r="O249" s="265"/>
      <c r="P249" s="265"/>
      <c r="Q249" s="265"/>
      <c r="R249" s="265"/>
      <c r="S249" s="265"/>
      <c r="T249" s="265"/>
      <c r="U249" s="265"/>
      <c r="V249" s="265"/>
      <c r="W249" s="265"/>
      <c r="X249" s="265"/>
      <c r="Y249" s="265"/>
      <c r="Z249" s="265"/>
      <c r="AA249" s="265"/>
    </row>
    <row r="250" spans="1:27" ht="12.75" customHeight="1" x14ac:dyDescent="0.25">
      <c r="A250" s="265"/>
      <c r="B250" s="265"/>
      <c r="C250" s="265"/>
      <c r="D250" s="265"/>
      <c r="E250" s="265"/>
      <c r="F250" s="265"/>
      <c r="G250" s="265"/>
      <c r="H250" s="266"/>
      <c r="I250" s="266"/>
      <c r="J250" s="266"/>
      <c r="K250" s="265"/>
      <c r="L250" s="265"/>
      <c r="M250" s="265"/>
      <c r="N250" s="265"/>
      <c r="O250" s="265"/>
      <c r="P250" s="265"/>
      <c r="Q250" s="265"/>
      <c r="R250" s="265"/>
      <c r="S250" s="265"/>
      <c r="T250" s="265"/>
      <c r="U250" s="265"/>
      <c r="V250" s="265"/>
      <c r="W250" s="265"/>
      <c r="X250" s="265"/>
      <c r="Y250" s="265"/>
      <c r="Z250" s="265"/>
      <c r="AA250" s="265"/>
    </row>
    <row r="251" spans="1:27" ht="12.75" customHeight="1" x14ac:dyDescent="0.25">
      <c r="A251" s="265"/>
      <c r="B251" s="265"/>
      <c r="C251" s="265"/>
      <c r="D251" s="265"/>
      <c r="E251" s="265"/>
      <c r="F251" s="265"/>
      <c r="G251" s="265"/>
      <c r="H251" s="266"/>
      <c r="I251" s="266"/>
      <c r="J251" s="266"/>
      <c r="K251" s="265"/>
      <c r="L251" s="265"/>
      <c r="M251" s="265"/>
      <c r="N251" s="265"/>
      <c r="O251" s="265"/>
      <c r="P251" s="265"/>
      <c r="Q251" s="265"/>
      <c r="R251" s="265"/>
      <c r="S251" s="265"/>
      <c r="T251" s="265"/>
      <c r="U251" s="265"/>
      <c r="V251" s="265"/>
      <c r="W251" s="265"/>
      <c r="X251" s="265"/>
      <c r="Y251" s="265"/>
      <c r="Z251" s="265"/>
      <c r="AA251" s="265"/>
    </row>
    <row r="252" spans="1:27" ht="12.75" customHeight="1" x14ac:dyDescent="0.25">
      <c r="A252" s="265"/>
      <c r="B252" s="265"/>
      <c r="C252" s="265"/>
      <c r="D252" s="265"/>
      <c r="E252" s="265"/>
      <c r="F252" s="265"/>
      <c r="G252" s="265"/>
      <c r="H252" s="266"/>
      <c r="I252" s="266"/>
      <c r="J252" s="266"/>
      <c r="K252" s="265"/>
      <c r="L252" s="265"/>
      <c r="M252" s="265"/>
      <c r="N252" s="265"/>
      <c r="O252" s="265"/>
      <c r="P252" s="265"/>
      <c r="Q252" s="265"/>
      <c r="R252" s="265"/>
      <c r="S252" s="265"/>
      <c r="T252" s="265"/>
      <c r="U252" s="265"/>
      <c r="V252" s="265"/>
      <c r="W252" s="265"/>
      <c r="X252" s="265"/>
      <c r="Y252" s="265"/>
      <c r="Z252" s="265"/>
      <c r="AA252" s="265"/>
    </row>
    <row r="253" spans="1:27" ht="12.75" customHeight="1" x14ac:dyDescent="0.25">
      <c r="A253" s="265"/>
      <c r="B253" s="265"/>
      <c r="C253" s="265"/>
      <c r="D253" s="265"/>
      <c r="E253" s="265"/>
      <c r="F253" s="265"/>
      <c r="G253" s="265"/>
      <c r="H253" s="266"/>
      <c r="I253" s="266"/>
      <c r="J253" s="266"/>
      <c r="K253" s="265"/>
      <c r="L253" s="265"/>
      <c r="M253" s="265"/>
      <c r="N253" s="265"/>
      <c r="O253" s="265"/>
      <c r="P253" s="265"/>
      <c r="Q253" s="265"/>
      <c r="R253" s="265"/>
      <c r="S253" s="265"/>
      <c r="T253" s="265"/>
      <c r="U253" s="265"/>
      <c r="V253" s="265"/>
      <c r="W253" s="265"/>
      <c r="X253" s="265"/>
      <c r="Y253" s="265"/>
      <c r="Z253" s="265"/>
      <c r="AA253" s="265"/>
    </row>
    <row r="254" spans="1:27" ht="12.75" customHeight="1" x14ac:dyDescent="0.25">
      <c r="A254" s="265"/>
      <c r="B254" s="265"/>
      <c r="C254" s="265"/>
      <c r="D254" s="265"/>
      <c r="E254" s="265"/>
      <c r="F254" s="265"/>
      <c r="G254" s="265"/>
      <c r="H254" s="266"/>
      <c r="I254" s="266"/>
      <c r="J254" s="266"/>
      <c r="K254" s="265"/>
      <c r="L254" s="265"/>
      <c r="M254" s="265"/>
      <c r="N254" s="265"/>
      <c r="O254" s="265"/>
      <c r="P254" s="265"/>
      <c r="Q254" s="265"/>
      <c r="R254" s="265"/>
      <c r="S254" s="265"/>
      <c r="T254" s="265"/>
      <c r="U254" s="265"/>
      <c r="V254" s="265"/>
      <c r="W254" s="265"/>
      <c r="X254" s="265"/>
      <c r="Y254" s="265"/>
      <c r="Z254" s="265"/>
      <c r="AA254" s="265"/>
    </row>
    <row r="255" spans="1:27" ht="12.75" customHeight="1" x14ac:dyDescent="0.25">
      <c r="A255" s="265"/>
      <c r="B255" s="265"/>
      <c r="C255" s="265"/>
      <c r="D255" s="265"/>
      <c r="E255" s="265"/>
      <c r="F255" s="265"/>
      <c r="G255" s="265"/>
      <c r="H255" s="266"/>
      <c r="I255" s="266"/>
      <c r="J255" s="266"/>
      <c r="K255" s="265"/>
      <c r="L255" s="265"/>
      <c r="M255" s="265"/>
      <c r="N255" s="265"/>
      <c r="O255" s="265"/>
      <c r="P255" s="265"/>
      <c r="Q255" s="265"/>
      <c r="R255" s="265"/>
      <c r="S255" s="265"/>
      <c r="T255" s="265"/>
      <c r="U255" s="265"/>
      <c r="V255" s="265"/>
      <c r="W255" s="265"/>
      <c r="X255" s="265"/>
      <c r="Y255" s="265"/>
      <c r="Z255" s="265"/>
      <c r="AA255" s="265"/>
    </row>
    <row r="256" spans="1:27" ht="12.75" customHeight="1" x14ac:dyDescent="0.25">
      <c r="A256" s="265"/>
      <c r="B256" s="265"/>
      <c r="C256" s="265"/>
      <c r="D256" s="265"/>
      <c r="E256" s="265"/>
      <c r="F256" s="265"/>
      <c r="G256" s="265"/>
      <c r="H256" s="266"/>
      <c r="I256" s="266"/>
      <c r="J256" s="266"/>
      <c r="K256" s="265"/>
      <c r="L256" s="265"/>
      <c r="M256" s="265"/>
      <c r="N256" s="265"/>
      <c r="O256" s="265"/>
      <c r="P256" s="265"/>
      <c r="Q256" s="265"/>
      <c r="R256" s="265"/>
      <c r="S256" s="265"/>
      <c r="T256" s="265"/>
      <c r="U256" s="265"/>
      <c r="V256" s="265"/>
      <c r="W256" s="265"/>
      <c r="X256" s="265"/>
      <c r="Y256" s="265"/>
      <c r="Z256" s="265"/>
      <c r="AA256" s="265"/>
    </row>
    <row r="257" spans="1:27" ht="12.75" customHeight="1" x14ac:dyDescent="0.25">
      <c r="A257" s="265"/>
      <c r="B257" s="265"/>
      <c r="C257" s="265"/>
      <c r="D257" s="265"/>
      <c r="E257" s="265"/>
      <c r="F257" s="265"/>
      <c r="G257" s="265"/>
      <c r="H257" s="266"/>
      <c r="I257" s="266"/>
      <c r="J257" s="266"/>
      <c r="K257" s="265"/>
      <c r="L257" s="265"/>
      <c r="M257" s="265"/>
      <c r="N257" s="265"/>
      <c r="O257" s="265"/>
      <c r="P257" s="265"/>
      <c r="Q257" s="265"/>
      <c r="R257" s="265"/>
      <c r="S257" s="265"/>
      <c r="T257" s="265"/>
      <c r="U257" s="265"/>
      <c r="V257" s="265"/>
      <c r="W257" s="265"/>
      <c r="X257" s="265"/>
      <c r="Y257" s="265"/>
      <c r="Z257" s="265"/>
      <c r="AA257" s="265"/>
    </row>
    <row r="258" spans="1:27" ht="12.75" customHeight="1" x14ac:dyDescent="0.25">
      <c r="A258" s="265"/>
      <c r="B258" s="265"/>
      <c r="C258" s="265"/>
      <c r="D258" s="265"/>
      <c r="E258" s="265"/>
      <c r="F258" s="265"/>
      <c r="G258" s="265"/>
      <c r="H258" s="266"/>
      <c r="I258" s="266"/>
      <c r="J258" s="266"/>
      <c r="K258" s="265"/>
      <c r="L258" s="265"/>
      <c r="M258" s="265"/>
      <c r="N258" s="265"/>
      <c r="O258" s="265"/>
      <c r="P258" s="265"/>
      <c r="Q258" s="265"/>
      <c r="R258" s="265"/>
      <c r="S258" s="265"/>
      <c r="T258" s="265"/>
      <c r="U258" s="265"/>
      <c r="V258" s="265"/>
      <c r="W258" s="265"/>
      <c r="X258" s="265"/>
      <c r="Y258" s="265"/>
      <c r="Z258" s="265"/>
      <c r="AA258" s="265"/>
    </row>
    <row r="259" spans="1:27" ht="12.75" customHeight="1" x14ac:dyDescent="0.25">
      <c r="A259" s="265"/>
      <c r="B259" s="265"/>
      <c r="C259" s="265"/>
      <c r="D259" s="265"/>
      <c r="E259" s="265"/>
      <c r="F259" s="265"/>
      <c r="G259" s="265"/>
      <c r="H259" s="266"/>
      <c r="I259" s="266"/>
      <c r="J259" s="266"/>
      <c r="K259" s="265"/>
      <c r="L259" s="265"/>
      <c r="M259" s="265"/>
      <c r="N259" s="265"/>
      <c r="O259" s="265"/>
      <c r="P259" s="265"/>
      <c r="Q259" s="265"/>
      <c r="R259" s="265"/>
      <c r="S259" s="265"/>
      <c r="T259" s="265"/>
      <c r="U259" s="265"/>
      <c r="V259" s="265"/>
      <c r="W259" s="265"/>
      <c r="X259" s="265"/>
      <c r="Y259" s="265"/>
      <c r="Z259" s="265"/>
      <c r="AA259" s="265"/>
    </row>
    <row r="260" spans="1:27" ht="12.75" customHeight="1" x14ac:dyDescent="0.25">
      <c r="A260" s="265"/>
      <c r="B260" s="265"/>
      <c r="C260" s="265"/>
      <c r="D260" s="265"/>
      <c r="E260" s="265"/>
      <c r="F260" s="265"/>
      <c r="G260" s="265"/>
      <c r="H260" s="266"/>
      <c r="I260" s="266"/>
      <c r="J260" s="266"/>
      <c r="K260" s="265"/>
      <c r="L260" s="265"/>
      <c r="M260" s="265"/>
      <c r="N260" s="265"/>
      <c r="O260" s="265"/>
      <c r="P260" s="265"/>
      <c r="Q260" s="265"/>
      <c r="R260" s="265"/>
      <c r="S260" s="265"/>
      <c r="T260" s="265"/>
      <c r="U260" s="265"/>
      <c r="V260" s="265"/>
      <c r="W260" s="265"/>
      <c r="X260" s="265"/>
      <c r="Y260" s="265"/>
      <c r="Z260" s="265"/>
      <c r="AA260" s="265"/>
    </row>
    <row r="261" spans="1:27" ht="12.75" customHeight="1" x14ac:dyDescent="0.25">
      <c r="A261" s="265"/>
      <c r="B261" s="265"/>
      <c r="C261" s="265"/>
      <c r="D261" s="265"/>
      <c r="E261" s="265"/>
      <c r="F261" s="265"/>
      <c r="G261" s="265"/>
      <c r="H261" s="266"/>
      <c r="I261" s="266"/>
      <c r="J261" s="266"/>
      <c r="K261" s="265"/>
      <c r="L261" s="265"/>
      <c r="M261" s="265"/>
      <c r="N261" s="265"/>
      <c r="O261" s="265"/>
      <c r="P261" s="265"/>
      <c r="Q261" s="265"/>
      <c r="R261" s="265"/>
      <c r="S261" s="265"/>
      <c r="T261" s="265"/>
      <c r="U261" s="265"/>
      <c r="V261" s="265"/>
      <c r="W261" s="265"/>
      <c r="X261" s="265"/>
      <c r="Y261" s="265"/>
      <c r="Z261" s="265"/>
      <c r="AA261" s="265"/>
    </row>
    <row r="262" spans="1:27" ht="12.75" customHeight="1" x14ac:dyDescent="0.25">
      <c r="A262" s="265"/>
      <c r="B262" s="265"/>
      <c r="C262" s="265"/>
      <c r="D262" s="265"/>
      <c r="E262" s="265"/>
      <c r="F262" s="265"/>
      <c r="G262" s="265"/>
      <c r="H262" s="266"/>
      <c r="I262" s="266"/>
      <c r="J262" s="266"/>
      <c r="K262" s="265"/>
      <c r="L262" s="265"/>
      <c r="M262" s="265"/>
      <c r="N262" s="265"/>
      <c r="O262" s="265"/>
      <c r="P262" s="265"/>
      <c r="Q262" s="265"/>
      <c r="R262" s="265"/>
      <c r="S262" s="265"/>
      <c r="T262" s="265"/>
      <c r="U262" s="265"/>
      <c r="V262" s="265"/>
      <c r="W262" s="265"/>
      <c r="X262" s="265"/>
      <c r="Y262" s="265"/>
      <c r="Z262" s="265"/>
      <c r="AA262" s="265"/>
    </row>
    <row r="263" spans="1:27" ht="12.75" customHeight="1" x14ac:dyDescent="0.25">
      <c r="A263" s="265"/>
      <c r="B263" s="265"/>
      <c r="C263" s="265"/>
      <c r="D263" s="265"/>
      <c r="E263" s="265"/>
      <c r="F263" s="265"/>
      <c r="G263" s="265"/>
      <c r="H263" s="266"/>
      <c r="I263" s="266"/>
      <c r="J263" s="266"/>
      <c r="K263" s="265"/>
      <c r="L263" s="265"/>
      <c r="M263" s="265"/>
      <c r="N263" s="265"/>
      <c r="O263" s="265"/>
      <c r="P263" s="265"/>
      <c r="Q263" s="265"/>
      <c r="R263" s="265"/>
      <c r="S263" s="265"/>
      <c r="T263" s="265"/>
      <c r="U263" s="265"/>
      <c r="V263" s="265"/>
      <c r="W263" s="265"/>
      <c r="X263" s="265"/>
      <c r="Y263" s="265"/>
      <c r="Z263" s="265"/>
      <c r="AA263" s="265"/>
    </row>
    <row r="264" spans="1:27" ht="12.75" customHeight="1" x14ac:dyDescent="0.25">
      <c r="A264" s="265"/>
      <c r="B264" s="265"/>
      <c r="C264" s="265"/>
      <c r="D264" s="265"/>
      <c r="E264" s="265"/>
      <c r="F264" s="265"/>
      <c r="G264" s="265"/>
      <c r="H264" s="266"/>
      <c r="I264" s="266"/>
      <c r="J264" s="266"/>
      <c r="K264" s="265"/>
      <c r="L264" s="265"/>
      <c r="M264" s="265"/>
      <c r="N264" s="265"/>
      <c r="O264" s="265"/>
      <c r="P264" s="265"/>
      <c r="Q264" s="265"/>
      <c r="R264" s="265"/>
      <c r="S264" s="265"/>
      <c r="T264" s="265"/>
      <c r="U264" s="265"/>
      <c r="V264" s="265"/>
      <c r="W264" s="265"/>
      <c r="X264" s="265"/>
      <c r="Y264" s="265"/>
      <c r="Z264" s="265"/>
      <c r="AA264" s="265"/>
    </row>
    <row r="265" spans="1:27" ht="12.75" customHeight="1" x14ac:dyDescent="0.25">
      <c r="A265" s="265"/>
      <c r="B265" s="265"/>
      <c r="C265" s="265"/>
      <c r="D265" s="265"/>
      <c r="E265" s="265"/>
      <c r="F265" s="265"/>
      <c r="G265" s="265"/>
      <c r="H265" s="266"/>
      <c r="I265" s="266"/>
      <c r="J265" s="266"/>
      <c r="K265" s="265"/>
      <c r="L265" s="265"/>
      <c r="M265" s="265"/>
      <c r="N265" s="265"/>
      <c r="O265" s="265"/>
      <c r="P265" s="265"/>
      <c r="Q265" s="265"/>
      <c r="R265" s="265"/>
      <c r="S265" s="265"/>
      <c r="T265" s="265"/>
      <c r="U265" s="265"/>
      <c r="V265" s="265"/>
      <c r="W265" s="265"/>
      <c r="X265" s="265"/>
      <c r="Y265" s="265"/>
      <c r="Z265" s="265"/>
      <c r="AA265" s="265"/>
    </row>
    <row r="266" spans="1:27" ht="12.75" customHeight="1" x14ac:dyDescent="0.25">
      <c r="A266" s="265"/>
      <c r="B266" s="265"/>
      <c r="C266" s="265"/>
      <c r="D266" s="265"/>
      <c r="E266" s="265"/>
      <c r="F266" s="265"/>
      <c r="G266" s="265"/>
      <c r="H266" s="266"/>
      <c r="I266" s="266"/>
      <c r="J266" s="266"/>
      <c r="K266" s="265"/>
      <c r="L266" s="265"/>
      <c r="M266" s="265"/>
      <c r="N266" s="265"/>
      <c r="O266" s="265"/>
      <c r="P266" s="265"/>
      <c r="Q266" s="265"/>
      <c r="R266" s="265"/>
      <c r="S266" s="265"/>
      <c r="T266" s="265"/>
      <c r="U266" s="265"/>
      <c r="V266" s="265"/>
      <c r="W266" s="265"/>
      <c r="X266" s="265"/>
      <c r="Y266" s="265"/>
      <c r="Z266" s="265"/>
      <c r="AA266" s="265"/>
    </row>
    <row r="267" spans="1:27" ht="12.75" customHeight="1" x14ac:dyDescent="0.25">
      <c r="A267" s="265"/>
      <c r="B267" s="265"/>
      <c r="C267" s="265"/>
      <c r="D267" s="265"/>
      <c r="E267" s="265"/>
      <c r="F267" s="265"/>
      <c r="G267" s="265"/>
      <c r="H267" s="266"/>
      <c r="I267" s="266"/>
      <c r="J267" s="266"/>
      <c r="K267" s="265"/>
      <c r="L267" s="265"/>
      <c r="M267" s="265"/>
      <c r="N267" s="265"/>
      <c r="O267" s="265"/>
      <c r="P267" s="265"/>
      <c r="Q267" s="265"/>
      <c r="R267" s="265"/>
      <c r="S267" s="265"/>
      <c r="T267" s="265"/>
      <c r="U267" s="265"/>
      <c r="V267" s="265"/>
      <c r="W267" s="265"/>
      <c r="X267" s="265"/>
      <c r="Y267" s="265"/>
      <c r="Z267" s="265"/>
      <c r="AA267" s="265"/>
    </row>
    <row r="268" spans="1:27" ht="12.75" customHeight="1" x14ac:dyDescent="0.25">
      <c r="A268" s="265"/>
      <c r="B268" s="265"/>
      <c r="C268" s="265"/>
      <c r="D268" s="265"/>
      <c r="E268" s="265"/>
      <c r="F268" s="265"/>
      <c r="G268" s="265"/>
      <c r="H268" s="266"/>
      <c r="I268" s="266"/>
      <c r="J268" s="266"/>
      <c r="K268" s="265"/>
      <c r="L268" s="265"/>
      <c r="M268" s="265"/>
      <c r="N268" s="265"/>
      <c r="O268" s="265"/>
      <c r="P268" s="265"/>
      <c r="Q268" s="265"/>
      <c r="R268" s="265"/>
      <c r="S268" s="265"/>
      <c r="T268" s="265"/>
      <c r="U268" s="265"/>
      <c r="V268" s="265"/>
      <c r="W268" s="265"/>
      <c r="X268" s="265"/>
      <c r="Y268" s="265"/>
      <c r="Z268" s="265"/>
      <c r="AA268" s="265"/>
    </row>
    <row r="269" spans="1:27" ht="12.75" customHeight="1" x14ac:dyDescent="0.25">
      <c r="A269" s="265"/>
      <c r="B269" s="265"/>
      <c r="C269" s="265"/>
      <c r="D269" s="265"/>
      <c r="E269" s="265"/>
      <c r="F269" s="265"/>
      <c r="G269" s="265"/>
      <c r="H269" s="266"/>
      <c r="I269" s="266"/>
      <c r="J269" s="266"/>
      <c r="K269" s="265"/>
      <c r="L269" s="265"/>
      <c r="M269" s="265"/>
      <c r="N269" s="265"/>
      <c r="O269" s="265"/>
      <c r="P269" s="265"/>
      <c r="Q269" s="265"/>
      <c r="R269" s="265"/>
      <c r="S269" s="265"/>
      <c r="T269" s="265"/>
      <c r="U269" s="265"/>
      <c r="V269" s="265"/>
      <c r="W269" s="265"/>
      <c r="X269" s="265"/>
      <c r="Y269" s="265"/>
      <c r="Z269" s="265"/>
      <c r="AA269" s="265"/>
    </row>
    <row r="270" spans="1:27" ht="12.75" customHeight="1" x14ac:dyDescent="0.25">
      <c r="A270" s="265"/>
      <c r="B270" s="265"/>
      <c r="C270" s="265"/>
      <c r="D270" s="265"/>
      <c r="E270" s="265"/>
      <c r="F270" s="265"/>
      <c r="G270" s="265"/>
      <c r="H270" s="266"/>
      <c r="I270" s="266"/>
      <c r="J270" s="266"/>
      <c r="K270" s="265"/>
      <c r="L270" s="265"/>
      <c r="M270" s="265"/>
      <c r="N270" s="265"/>
      <c r="O270" s="265"/>
      <c r="P270" s="265"/>
      <c r="Q270" s="265"/>
      <c r="R270" s="265"/>
      <c r="S270" s="265"/>
      <c r="T270" s="265"/>
      <c r="U270" s="265"/>
      <c r="V270" s="265"/>
      <c r="W270" s="265"/>
      <c r="X270" s="265"/>
      <c r="Y270" s="265"/>
      <c r="Z270" s="265"/>
      <c r="AA270" s="265"/>
    </row>
    <row r="271" spans="1:27" ht="12.75" customHeight="1" x14ac:dyDescent="0.25">
      <c r="A271" s="265"/>
      <c r="B271" s="265"/>
      <c r="C271" s="265"/>
      <c r="D271" s="265"/>
      <c r="E271" s="265"/>
      <c r="F271" s="265"/>
      <c r="G271" s="265"/>
      <c r="H271" s="266"/>
      <c r="I271" s="266"/>
      <c r="J271" s="266"/>
      <c r="K271" s="265"/>
      <c r="L271" s="265"/>
      <c r="M271" s="265"/>
      <c r="N271" s="265"/>
      <c r="O271" s="265"/>
      <c r="P271" s="265"/>
      <c r="Q271" s="265"/>
      <c r="R271" s="265"/>
      <c r="S271" s="265"/>
      <c r="T271" s="265"/>
      <c r="U271" s="265"/>
      <c r="V271" s="265"/>
      <c r="W271" s="265"/>
      <c r="X271" s="265"/>
      <c r="Y271" s="265"/>
      <c r="Z271" s="265"/>
      <c r="AA271" s="265"/>
    </row>
    <row r="272" spans="1:27" ht="12.75" customHeight="1" x14ac:dyDescent="0.25">
      <c r="A272" s="265"/>
      <c r="B272" s="265"/>
      <c r="C272" s="265"/>
      <c r="D272" s="265"/>
      <c r="E272" s="265"/>
      <c r="F272" s="265"/>
      <c r="G272" s="265"/>
      <c r="H272" s="266"/>
      <c r="I272" s="266"/>
      <c r="J272" s="266"/>
      <c r="K272" s="265"/>
      <c r="L272" s="265"/>
      <c r="M272" s="265"/>
      <c r="N272" s="265"/>
      <c r="O272" s="265"/>
      <c r="P272" s="265"/>
      <c r="Q272" s="265"/>
      <c r="R272" s="265"/>
      <c r="S272" s="265"/>
      <c r="T272" s="265"/>
      <c r="U272" s="265"/>
      <c r="V272" s="265"/>
      <c r="W272" s="265"/>
      <c r="X272" s="265"/>
      <c r="Y272" s="265"/>
      <c r="Z272" s="265"/>
      <c r="AA272" s="265"/>
    </row>
    <row r="273" spans="1:27" ht="12.75" customHeight="1" x14ac:dyDescent="0.25">
      <c r="A273" s="265"/>
      <c r="B273" s="265"/>
      <c r="C273" s="265"/>
      <c r="D273" s="265"/>
      <c r="E273" s="265"/>
      <c r="F273" s="265"/>
      <c r="G273" s="265"/>
      <c r="H273" s="266"/>
      <c r="I273" s="266"/>
      <c r="J273" s="266"/>
      <c r="K273" s="265"/>
      <c r="L273" s="265"/>
      <c r="M273" s="265"/>
      <c r="N273" s="265"/>
      <c r="O273" s="265"/>
      <c r="P273" s="265"/>
      <c r="Q273" s="265"/>
      <c r="R273" s="265"/>
      <c r="S273" s="265"/>
      <c r="T273" s="265"/>
      <c r="U273" s="265"/>
      <c r="V273" s="265"/>
      <c r="W273" s="265"/>
      <c r="X273" s="265"/>
      <c r="Y273" s="265"/>
      <c r="Z273" s="265"/>
      <c r="AA273" s="265"/>
    </row>
    <row r="274" spans="1:27" ht="12.75" customHeight="1" x14ac:dyDescent="0.25">
      <c r="A274" s="265"/>
      <c r="B274" s="265"/>
      <c r="C274" s="265"/>
      <c r="D274" s="265"/>
      <c r="E274" s="265"/>
      <c r="F274" s="265"/>
      <c r="G274" s="265"/>
      <c r="H274" s="266"/>
      <c r="I274" s="266"/>
      <c r="J274" s="266"/>
      <c r="K274" s="265"/>
      <c r="L274" s="265"/>
      <c r="M274" s="265"/>
      <c r="N274" s="265"/>
      <c r="O274" s="265"/>
      <c r="P274" s="265"/>
      <c r="Q274" s="265"/>
      <c r="R274" s="265"/>
      <c r="S274" s="265"/>
      <c r="T274" s="265"/>
      <c r="U274" s="265"/>
      <c r="V274" s="265"/>
      <c r="W274" s="265"/>
      <c r="X274" s="265"/>
      <c r="Y274" s="265"/>
      <c r="Z274" s="265"/>
      <c r="AA274" s="265"/>
    </row>
    <row r="275" spans="1:27" ht="12.75" customHeight="1" x14ac:dyDescent="0.25">
      <c r="A275" s="265"/>
      <c r="B275" s="265"/>
      <c r="C275" s="265"/>
      <c r="D275" s="265"/>
      <c r="E275" s="265"/>
      <c r="F275" s="265"/>
      <c r="G275" s="265"/>
      <c r="H275" s="266"/>
      <c r="I275" s="266"/>
      <c r="J275" s="266"/>
      <c r="K275" s="265"/>
      <c r="L275" s="265"/>
      <c r="M275" s="265"/>
      <c r="N275" s="265"/>
      <c r="O275" s="265"/>
      <c r="P275" s="265"/>
      <c r="Q275" s="265"/>
      <c r="R275" s="265"/>
      <c r="S275" s="265"/>
      <c r="T275" s="265"/>
      <c r="U275" s="265"/>
      <c r="V275" s="265"/>
      <c r="W275" s="265"/>
      <c r="X275" s="265"/>
      <c r="Y275" s="265"/>
      <c r="Z275" s="265"/>
      <c r="AA275" s="265"/>
    </row>
    <row r="276" spans="1:27" ht="12.75" customHeight="1" x14ac:dyDescent="0.25">
      <c r="A276" s="265"/>
      <c r="B276" s="265"/>
      <c r="C276" s="265"/>
      <c r="D276" s="265"/>
      <c r="E276" s="265"/>
      <c r="F276" s="265"/>
      <c r="G276" s="265"/>
      <c r="H276" s="266"/>
      <c r="I276" s="266"/>
      <c r="J276" s="266"/>
      <c r="K276" s="265"/>
      <c r="L276" s="265"/>
      <c r="M276" s="265"/>
      <c r="N276" s="265"/>
      <c r="O276" s="265"/>
      <c r="P276" s="265"/>
      <c r="Q276" s="265"/>
      <c r="R276" s="265"/>
      <c r="S276" s="265"/>
      <c r="T276" s="265"/>
      <c r="U276" s="265"/>
      <c r="V276" s="265"/>
      <c r="W276" s="265"/>
      <c r="X276" s="265"/>
      <c r="Y276" s="265"/>
      <c r="Z276" s="265"/>
      <c r="AA276" s="265"/>
    </row>
    <row r="277" spans="1:27" ht="12.75" customHeight="1" x14ac:dyDescent="0.25">
      <c r="A277" s="265"/>
      <c r="B277" s="265"/>
      <c r="C277" s="265"/>
      <c r="D277" s="265"/>
      <c r="E277" s="265"/>
      <c r="F277" s="265"/>
      <c r="G277" s="265"/>
      <c r="H277" s="266"/>
      <c r="I277" s="266"/>
      <c r="J277" s="266"/>
      <c r="K277" s="265"/>
      <c r="L277" s="265"/>
      <c r="M277" s="265"/>
      <c r="N277" s="265"/>
      <c r="O277" s="265"/>
      <c r="P277" s="265"/>
      <c r="Q277" s="265"/>
      <c r="R277" s="265"/>
      <c r="S277" s="265"/>
      <c r="T277" s="265"/>
      <c r="U277" s="265"/>
      <c r="V277" s="265"/>
      <c r="W277" s="265"/>
      <c r="X277" s="265"/>
      <c r="Y277" s="265"/>
      <c r="Z277" s="265"/>
      <c r="AA277" s="265"/>
    </row>
    <row r="278" spans="1:27" ht="12.75" customHeight="1" x14ac:dyDescent="0.25">
      <c r="A278" s="265"/>
      <c r="B278" s="265"/>
      <c r="C278" s="265"/>
      <c r="D278" s="265"/>
      <c r="E278" s="265"/>
      <c r="F278" s="265"/>
      <c r="G278" s="265"/>
      <c r="H278" s="266"/>
      <c r="I278" s="266"/>
      <c r="J278" s="266"/>
      <c r="K278" s="265"/>
      <c r="L278" s="265"/>
      <c r="M278" s="265"/>
      <c r="N278" s="265"/>
      <c r="O278" s="265"/>
      <c r="P278" s="265"/>
      <c r="Q278" s="265"/>
      <c r="R278" s="265"/>
      <c r="S278" s="265"/>
      <c r="T278" s="265"/>
      <c r="U278" s="265"/>
      <c r="V278" s="265"/>
      <c r="W278" s="265"/>
      <c r="X278" s="265"/>
      <c r="Y278" s="265"/>
      <c r="Z278" s="265"/>
      <c r="AA278" s="265"/>
    </row>
    <row r="279" spans="1:27" ht="12.75" customHeight="1" x14ac:dyDescent="0.25">
      <c r="A279" s="265"/>
      <c r="B279" s="265"/>
      <c r="C279" s="265"/>
      <c r="D279" s="265"/>
      <c r="E279" s="265"/>
      <c r="F279" s="265"/>
      <c r="G279" s="265"/>
      <c r="H279" s="266"/>
      <c r="I279" s="266"/>
      <c r="J279" s="266"/>
      <c r="K279" s="265"/>
      <c r="L279" s="265"/>
      <c r="M279" s="265"/>
      <c r="N279" s="265"/>
      <c r="O279" s="265"/>
      <c r="P279" s="265"/>
      <c r="Q279" s="265"/>
      <c r="R279" s="265"/>
      <c r="S279" s="265"/>
      <c r="T279" s="265"/>
      <c r="U279" s="265"/>
      <c r="V279" s="265"/>
      <c r="W279" s="265"/>
      <c r="X279" s="265"/>
      <c r="Y279" s="265"/>
      <c r="Z279" s="265"/>
      <c r="AA279" s="265"/>
    </row>
    <row r="280" spans="1:27" ht="12.75" customHeight="1" x14ac:dyDescent="0.25">
      <c r="A280" s="265"/>
      <c r="B280" s="265"/>
      <c r="C280" s="265"/>
      <c r="D280" s="265"/>
      <c r="E280" s="265"/>
      <c r="F280" s="265"/>
      <c r="G280" s="265"/>
      <c r="H280" s="266"/>
      <c r="I280" s="266"/>
      <c r="J280" s="266"/>
      <c r="K280" s="265"/>
      <c r="L280" s="265"/>
      <c r="M280" s="265"/>
      <c r="N280" s="265"/>
      <c r="O280" s="265"/>
      <c r="P280" s="265"/>
      <c r="Q280" s="265"/>
      <c r="R280" s="265"/>
      <c r="S280" s="265"/>
      <c r="T280" s="265"/>
      <c r="U280" s="265"/>
      <c r="V280" s="265"/>
      <c r="W280" s="265"/>
      <c r="X280" s="265"/>
      <c r="Y280" s="265"/>
      <c r="Z280" s="265"/>
      <c r="AA280" s="265"/>
    </row>
    <row r="281" spans="1:27" ht="12.75" customHeight="1" x14ac:dyDescent="0.25">
      <c r="A281" s="265"/>
      <c r="B281" s="265"/>
      <c r="C281" s="265"/>
      <c r="D281" s="265"/>
      <c r="E281" s="265"/>
      <c r="F281" s="265"/>
      <c r="G281" s="265"/>
      <c r="H281" s="266"/>
      <c r="I281" s="266"/>
      <c r="J281" s="266"/>
      <c r="K281" s="265"/>
      <c r="L281" s="265"/>
      <c r="M281" s="265"/>
      <c r="N281" s="265"/>
      <c r="O281" s="265"/>
      <c r="P281" s="265"/>
      <c r="Q281" s="265"/>
      <c r="R281" s="265"/>
      <c r="S281" s="265"/>
      <c r="T281" s="265"/>
      <c r="U281" s="265"/>
      <c r="V281" s="265"/>
      <c r="W281" s="265"/>
      <c r="X281" s="265"/>
      <c r="Y281" s="265"/>
      <c r="Z281" s="265"/>
      <c r="AA281" s="265"/>
    </row>
    <row r="282" spans="1:27" ht="12.75" customHeight="1" x14ac:dyDescent="0.25">
      <c r="A282" s="265"/>
      <c r="B282" s="265"/>
      <c r="C282" s="265"/>
      <c r="D282" s="265"/>
      <c r="E282" s="265"/>
      <c r="F282" s="265"/>
      <c r="G282" s="265"/>
      <c r="H282" s="266"/>
      <c r="I282" s="266"/>
      <c r="J282" s="266"/>
      <c r="K282" s="265"/>
      <c r="L282" s="265"/>
      <c r="M282" s="265"/>
      <c r="N282" s="265"/>
      <c r="O282" s="265"/>
      <c r="P282" s="265"/>
      <c r="Q282" s="265"/>
      <c r="R282" s="265"/>
      <c r="S282" s="265"/>
      <c r="T282" s="265"/>
      <c r="U282" s="265"/>
      <c r="V282" s="265"/>
      <c r="W282" s="265"/>
      <c r="X282" s="265"/>
      <c r="Y282" s="265"/>
      <c r="Z282" s="265"/>
      <c r="AA282" s="265"/>
    </row>
    <row r="283" spans="1:27" ht="12.75" customHeight="1" x14ac:dyDescent="0.25">
      <c r="A283" s="265"/>
      <c r="B283" s="265"/>
      <c r="C283" s="265"/>
      <c r="D283" s="265"/>
      <c r="E283" s="265"/>
      <c r="F283" s="265"/>
      <c r="G283" s="265"/>
      <c r="H283" s="266"/>
      <c r="I283" s="266"/>
      <c r="J283" s="266"/>
      <c r="K283" s="265"/>
      <c r="L283" s="265"/>
      <c r="M283" s="265"/>
      <c r="N283" s="265"/>
      <c r="O283" s="265"/>
      <c r="P283" s="265"/>
      <c r="Q283" s="265"/>
      <c r="R283" s="265"/>
      <c r="S283" s="265"/>
      <c r="T283" s="265"/>
      <c r="U283" s="265"/>
      <c r="V283" s="265"/>
      <c r="W283" s="265"/>
      <c r="X283" s="265"/>
      <c r="Y283" s="265"/>
      <c r="Z283" s="265"/>
      <c r="AA283" s="265"/>
    </row>
    <row r="284" spans="1:27" ht="12.75" customHeight="1" x14ac:dyDescent="0.25">
      <c r="A284" s="265"/>
      <c r="B284" s="265"/>
      <c r="C284" s="265"/>
      <c r="D284" s="265"/>
      <c r="E284" s="265"/>
      <c r="F284" s="265"/>
      <c r="G284" s="265"/>
      <c r="H284" s="266"/>
      <c r="I284" s="266"/>
      <c r="J284" s="266"/>
      <c r="K284" s="265"/>
      <c r="L284" s="265"/>
      <c r="M284" s="265"/>
      <c r="N284" s="265"/>
      <c r="O284" s="265"/>
      <c r="P284" s="265"/>
      <c r="Q284" s="265"/>
      <c r="R284" s="265"/>
      <c r="S284" s="265"/>
      <c r="T284" s="265"/>
      <c r="U284" s="265"/>
      <c r="V284" s="265"/>
      <c r="W284" s="265"/>
      <c r="X284" s="265"/>
      <c r="Y284" s="265"/>
      <c r="Z284" s="265"/>
      <c r="AA284" s="265"/>
    </row>
    <row r="285" spans="1:27" ht="12.75" customHeight="1" x14ac:dyDescent="0.25">
      <c r="A285" s="265"/>
      <c r="B285" s="265"/>
      <c r="C285" s="265"/>
      <c r="D285" s="265"/>
      <c r="E285" s="265"/>
      <c r="F285" s="265"/>
      <c r="G285" s="265"/>
      <c r="H285" s="266"/>
      <c r="I285" s="266"/>
      <c r="J285" s="266"/>
      <c r="K285" s="265"/>
      <c r="L285" s="265"/>
      <c r="M285" s="265"/>
      <c r="N285" s="265"/>
      <c r="O285" s="265"/>
      <c r="P285" s="265"/>
      <c r="Q285" s="265"/>
      <c r="R285" s="265"/>
      <c r="S285" s="265"/>
      <c r="T285" s="265"/>
      <c r="U285" s="265"/>
      <c r="V285" s="265"/>
      <c r="W285" s="265"/>
      <c r="X285" s="265"/>
      <c r="Y285" s="265"/>
      <c r="Z285" s="265"/>
      <c r="AA285" s="265"/>
    </row>
    <row r="286" spans="1:27" ht="12.75" customHeight="1" x14ac:dyDescent="0.25">
      <c r="A286" s="265"/>
      <c r="B286" s="265"/>
      <c r="C286" s="265"/>
      <c r="D286" s="265"/>
      <c r="E286" s="265"/>
      <c r="F286" s="265"/>
      <c r="G286" s="265"/>
      <c r="H286" s="266"/>
      <c r="I286" s="266"/>
      <c r="J286" s="266"/>
      <c r="K286" s="265"/>
      <c r="L286" s="265"/>
      <c r="M286" s="265"/>
      <c r="N286" s="265"/>
      <c r="O286" s="265"/>
      <c r="P286" s="265"/>
      <c r="Q286" s="265"/>
      <c r="R286" s="265"/>
      <c r="S286" s="265"/>
      <c r="T286" s="265"/>
      <c r="U286" s="265"/>
      <c r="V286" s="265"/>
      <c r="W286" s="265"/>
      <c r="X286" s="265"/>
      <c r="Y286" s="265"/>
      <c r="Z286" s="265"/>
      <c r="AA286" s="265"/>
    </row>
    <row r="287" spans="1:27" ht="12.75" customHeight="1" x14ac:dyDescent="0.25">
      <c r="A287" s="265"/>
      <c r="B287" s="265"/>
      <c r="C287" s="265"/>
      <c r="D287" s="265"/>
      <c r="E287" s="265"/>
      <c r="F287" s="265"/>
      <c r="G287" s="265"/>
      <c r="H287" s="266"/>
      <c r="I287" s="266"/>
      <c r="J287" s="266"/>
      <c r="K287" s="265"/>
      <c r="L287" s="265"/>
      <c r="M287" s="265"/>
      <c r="N287" s="265"/>
      <c r="O287" s="265"/>
      <c r="P287" s="265"/>
      <c r="Q287" s="265"/>
      <c r="R287" s="265"/>
      <c r="S287" s="265"/>
      <c r="T287" s="265"/>
      <c r="U287" s="265"/>
      <c r="V287" s="265"/>
      <c r="W287" s="265"/>
      <c r="X287" s="265"/>
      <c r="Y287" s="265"/>
      <c r="Z287" s="265"/>
      <c r="AA287" s="265"/>
    </row>
    <row r="288" spans="1:27" ht="12.75" customHeight="1" x14ac:dyDescent="0.25">
      <c r="A288" s="265"/>
      <c r="B288" s="265"/>
      <c r="C288" s="265"/>
      <c r="D288" s="265"/>
      <c r="E288" s="265"/>
      <c r="F288" s="265"/>
      <c r="G288" s="265"/>
      <c r="H288" s="266"/>
      <c r="I288" s="266"/>
      <c r="J288" s="266"/>
      <c r="K288" s="265"/>
      <c r="L288" s="265"/>
      <c r="M288" s="265"/>
      <c r="N288" s="265"/>
      <c r="O288" s="265"/>
      <c r="P288" s="265"/>
      <c r="Q288" s="265"/>
      <c r="R288" s="265"/>
      <c r="S288" s="265"/>
      <c r="T288" s="265"/>
      <c r="U288" s="265"/>
      <c r="V288" s="265"/>
      <c r="W288" s="265"/>
      <c r="X288" s="265"/>
      <c r="Y288" s="265"/>
      <c r="Z288" s="265"/>
      <c r="AA288" s="265"/>
    </row>
    <row r="289" spans="1:27" ht="12.75" customHeight="1" x14ac:dyDescent="0.25">
      <c r="A289" s="265"/>
      <c r="B289" s="265"/>
      <c r="C289" s="265"/>
      <c r="D289" s="265"/>
      <c r="E289" s="265"/>
      <c r="F289" s="265"/>
      <c r="G289" s="265"/>
      <c r="H289" s="266"/>
      <c r="I289" s="266"/>
      <c r="J289" s="266"/>
      <c r="K289" s="265"/>
      <c r="L289" s="265"/>
      <c r="M289" s="265"/>
      <c r="N289" s="265"/>
      <c r="O289" s="265"/>
      <c r="P289" s="265"/>
      <c r="Q289" s="265"/>
      <c r="R289" s="265"/>
      <c r="S289" s="265"/>
      <c r="T289" s="265"/>
      <c r="U289" s="265"/>
      <c r="V289" s="265"/>
      <c r="W289" s="265"/>
      <c r="X289" s="265"/>
      <c r="Y289" s="265"/>
      <c r="Z289" s="265"/>
      <c r="AA289" s="265"/>
    </row>
    <row r="290" spans="1:27" ht="12.75" customHeight="1" x14ac:dyDescent="0.25">
      <c r="A290" s="265"/>
      <c r="B290" s="265"/>
      <c r="C290" s="265"/>
      <c r="D290" s="265"/>
      <c r="E290" s="265"/>
      <c r="F290" s="265"/>
      <c r="G290" s="265"/>
      <c r="H290" s="266"/>
      <c r="I290" s="266"/>
      <c r="J290" s="266"/>
      <c r="K290" s="265"/>
      <c r="L290" s="265"/>
      <c r="M290" s="265"/>
      <c r="N290" s="265"/>
      <c r="O290" s="265"/>
      <c r="P290" s="265"/>
      <c r="Q290" s="265"/>
      <c r="R290" s="265"/>
      <c r="S290" s="265"/>
      <c r="T290" s="265"/>
      <c r="U290" s="265"/>
      <c r="V290" s="265"/>
      <c r="W290" s="265"/>
      <c r="X290" s="265"/>
      <c r="Y290" s="265"/>
      <c r="Z290" s="265"/>
      <c r="AA290" s="265"/>
    </row>
    <row r="291" spans="1:27" ht="12.75" customHeight="1" x14ac:dyDescent="0.25">
      <c r="A291" s="265"/>
      <c r="B291" s="265"/>
      <c r="C291" s="265"/>
      <c r="D291" s="265"/>
      <c r="E291" s="265"/>
      <c r="F291" s="265"/>
      <c r="G291" s="265"/>
      <c r="H291" s="266"/>
      <c r="I291" s="266"/>
      <c r="J291" s="266"/>
      <c r="K291" s="265"/>
      <c r="L291" s="265"/>
      <c r="M291" s="265"/>
      <c r="N291" s="265"/>
      <c r="O291" s="265"/>
      <c r="P291" s="265"/>
      <c r="Q291" s="265"/>
      <c r="R291" s="265"/>
      <c r="S291" s="265"/>
      <c r="T291" s="265"/>
      <c r="U291" s="265"/>
      <c r="V291" s="265"/>
      <c r="W291" s="265"/>
      <c r="X291" s="265"/>
      <c r="Y291" s="265"/>
      <c r="Z291" s="265"/>
      <c r="AA291" s="265"/>
    </row>
    <row r="292" spans="1:27" ht="12.75" customHeight="1" x14ac:dyDescent="0.25">
      <c r="A292" s="265"/>
      <c r="B292" s="265"/>
      <c r="C292" s="265"/>
      <c r="D292" s="265"/>
      <c r="E292" s="265"/>
      <c r="F292" s="265"/>
      <c r="G292" s="265"/>
      <c r="H292" s="266"/>
      <c r="I292" s="266"/>
      <c r="J292" s="266"/>
      <c r="K292" s="265"/>
      <c r="L292" s="265"/>
      <c r="M292" s="265"/>
      <c r="N292" s="265"/>
      <c r="O292" s="265"/>
      <c r="P292" s="265"/>
      <c r="Q292" s="265"/>
      <c r="R292" s="265"/>
      <c r="S292" s="265"/>
      <c r="T292" s="265"/>
      <c r="U292" s="265"/>
      <c r="V292" s="265"/>
      <c r="W292" s="265"/>
      <c r="X292" s="265"/>
      <c r="Y292" s="265"/>
      <c r="Z292" s="265"/>
      <c r="AA292" s="265"/>
    </row>
    <row r="293" spans="1:27" ht="12.75" customHeight="1" x14ac:dyDescent="0.25">
      <c r="A293" s="265"/>
      <c r="B293" s="265"/>
      <c r="C293" s="265"/>
      <c r="D293" s="265"/>
      <c r="E293" s="265"/>
      <c r="F293" s="265"/>
      <c r="G293" s="265"/>
      <c r="H293" s="266"/>
      <c r="I293" s="266"/>
      <c r="J293" s="266"/>
      <c r="K293" s="265"/>
      <c r="L293" s="265"/>
      <c r="M293" s="265"/>
      <c r="N293" s="265"/>
      <c r="O293" s="265"/>
      <c r="P293" s="265"/>
      <c r="Q293" s="265"/>
      <c r="R293" s="265"/>
      <c r="S293" s="265"/>
      <c r="T293" s="265"/>
      <c r="U293" s="265"/>
      <c r="V293" s="265"/>
      <c r="W293" s="265"/>
      <c r="X293" s="265"/>
      <c r="Y293" s="265"/>
      <c r="Z293" s="265"/>
      <c r="AA293" s="265"/>
    </row>
    <row r="294" spans="1:27" ht="12.75" customHeight="1" x14ac:dyDescent="0.25">
      <c r="A294" s="265"/>
      <c r="B294" s="265"/>
      <c r="C294" s="265"/>
      <c r="D294" s="265"/>
      <c r="E294" s="265"/>
      <c r="F294" s="265"/>
      <c r="G294" s="265"/>
      <c r="H294" s="266"/>
      <c r="I294" s="266"/>
      <c r="J294" s="266"/>
      <c r="K294" s="265"/>
      <c r="L294" s="265"/>
      <c r="M294" s="265"/>
      <c r="N294" s="265"/>
      <c r="O294" s="265"/>
      <c r="P294" s="265"/>
      <c r="Q294" s="265"/>
      <c r="R294" s="265"/>
      <c r="S294" s="265"/>
      <c r="T294" s="265"/>
      <c r="U294" s="265"/>
      <c r="V294" s="265"/>
      <c r="W294" s="265"/>
      <c r="X294" s="265"/>
      <c r="Y294" s="265"/>
      <c r="Z294" s="265"/>
      <c r="AA294" s="265"/>
    </row>
    <row r="295" spans="1:27" ht="12.75" customHeight="1" x14ac:dyDescent="0.25">
      <c r="A295" s="265"/>
      <c r="B295" s="265"/>
      <c r="C295" s="265"/>
      <c r="D295" s="265"/>
      <c r="E295" s="265"/>
      <c r="F295" s="265"/>
      <c r="G295" s="265"/>
      <c r="H295" s="266"/>
      <c r="I295" s="266"/>
      <c r="J295" s="266"/>
      <c r="K295" s="265"/>
      <c r="L295" s="265"/>
      <c r="M295" s="265"/>
      <c r="N295" s="265"/>
      <c r="O295" s="265"/>
      <c r="P295" s="265"/>
      <c r="Q295" s="265"/>
      <c r="R295" s="265"/>
      <c r="S295" s="265"/>
      <c r="T295" s="265"/>
      <c r="U295" s="265"/>
      <c r="V295" s="265"/>
      <c r="W295" s="265"/>
      <c r="X295" s="265"/>
      <c r="Y295" s="265"/>
      <c r="Z295" s="265"/>
      <c r="AA295" s="265"/>
    </row>
    <row r="296" spans="1:27" ht="12.75" customHeight="1" x14ac:dyDescent="0.25">
      <c r="A296" s="265"/>
      <c r="B296" s="265"/>
      <c r="C296" s="265"/>
      <c r="D296" s="265"/>
      <c r="E296" s="265"/>
      <c r="F296" s="265"/>
      <c r="G296" s="265"/>
      <c r="H296" s="266"/>
      <c r="I296" s="266"/>
      <c r="J296" s="266"/>
      <c r="K296" s="265"/>
      <c r="L296" s="265"/>
      <c r="M296" s="265"/>
      <c r="N296" s="265"/>
      <c r="O296" s="265"/>
      <c r="P296" s="265"/>
      <c r="Q296" s="265"/>
      <c r="R296" s="265"/>
      <c r="S296" s="265"/>
      <c r="T296" s="265"/>
      <c r="U296" s="265"/>
      <c r="V296" s="265"/>
      <c r="W296" s="265"/>
      <c r="X296" s="265"/>
      <c r="Y296" s="265"/>
      <c r="Z296" s="265"/>
      <c r="AA296" s="265"/>
    </row>
    <row r="297" spans="1:27" ht="12.75" customHeight="1" x14ac:dyDescent="0.25">
      <c r="A297" s="265"/>
      <c r="B297" s="265"/>
      <c r="C297" s="265"/>
      <c r="D297" s="265"/>
      <c r="E297" s="265"/>
      <c r="F297" s="265"/>
      <c r="G297" s="265"/>
      <c r="H297" s="266"/>
      <c r="I297" s="266"/>
      <c r="J297" s="266"/>
      <c r="K297" s="265"/>
      <c r="L297" s="265"/>
      <c r="M297" s="265"/>
      <c r="N297" s="265"/>
      <c r="O297" s="265"/>
      <c r="P297" s="265"/>
      <c r="Q297" s="265"/>
      <c r="R297" s="265"/>
      <c r="S297" s="265"/>
      <c r="T297" s="265"/>
      <c r="U297" s="265"/>
      <c r="V297" s="265"/>
      <c r="W297" s="265"/>
      <c r="X297" s="265"/>
      <c r="Y297" s="265"/>
      <c r="Z297" s="265"/>
      <c r="AA297" s="265"/>
    </row>
    <row r="298" spans="1:27" ht="12.75" customHeight="1" x14ac:dyDescent="0.25">
      <c r="A298" s="265"/>
      <c r="B298" s="265"/>
      <c r="C298" s="265"/>
      <c r="D298" s="265"/>
      <c r="E298" s="265"/>
      <c r="F298" s="265"/>
      <c r="G298" s="265"/>
      <c r="H298" s="266"/>
      <c r="I298" s="266"/>
      <c r="J298" s="266"/>
      <c r="K298" s="265"/>
      <c r="L298" s="265"/>
      <c r="M298" s="265"/>
      <c r="N298" s="265"/>
      <c r="O298" s="265"/>
      <c r="P298" s="265"/>
      <c r="Q298" s="265"/>
      <c r="R298" s="265"/>
      <c r="S298" s="265"/>
      <c r="T298" s="265"/>
      <c r="U298" s="265"/>
      <c r="V298" s="265"/>
      <c r="W298" s="265"/>
      <c r="X298" s="265"/>
      <c r="Y298" s="265"/>
      <c r="Z298" s="265"/>
      <c r="AA298" s="265"/>
    </row>
    <row r="299" spans="1:27" ht="12.75" customHeight="1" x14ac:dyDescent="0.25">
      <c r="A299" s="265"/>
      <c r="B299" s="265"/>
      <c r="C299" s="265"/>
      <c r="D299" s="265"/>
      <c r="E299" s="265"/>
      <c r="F299" s="265"/>
      <c r="G299" s="265"/>
      <c r="H299" s="266"/>
      <c r="I299" s="266"/>
      <c r="J299" s="266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  <c r="Y299" s="265"/>
      <c r="Z299" s="265"/>
      <c r="AA299" s="265"/>
    </row>
    <row r="300" spans="1:27" ht="12.75" customHeight="1" x14ac:dyDescent="0.25">
      <c r="A300" s="265"/>
      <c r="B300" s="265"/>
      <c r="C300" s="265"/>
      <c r="D300" s="265"/>
      <c r="E300" s="265"/>
      <c r="F300" s="265"/>
      <c r="G300" s="265"/>
      <c r="H300" s="266"/>
      <c r="I300" s="266"/>
      <c r="J300" s="266"/>
      <c r="K300" s="265"/>
      <c r="L300" s="265"/>
      <c r="M300" s="265"/>
      <c r="N300" s="265"/>
      <c r="O300" s="265"/>
      <c r="P300" s="265"/>
      <c r="Q300" s="265"/>
      <c r="R300" s="265"/>
      <c r="S300" s="265"/>
      <c r="T300" s="265"/>
      <c r="U300" s="265"/>
      <c r="V300" s="265"/>
      <c r="W300" s="265"/>
      <c r="X300" s="265"/>
      <c r="Y300" s="265"/>
      <c r="Z300" s="265"/>
      <c r="AA300" s="265"/>
    </row>
    <row r="301" spans="1:27" ht="12.75" customHeight="1" x14ac:dyDescent="0.25">
      <c r="A301" s="265"/>
      <c r="B301" s="265"/>
      <c r="C301" s="265"/>
      <c r="D301" s="265"/>
      <c r="E301" s="265"/>
      <c r="F301" s="265"/>
      <c r="G301" s="265"/>
      <c r="H301" s="266"/>
      <c r="I301" s="266"/>
      <c r="J301" s="266"/>
      <c r="K301" s="265"/>
      <c r="L301" s="265"/>
      <c r="M301" s="265"/>
      <c r="N301" s="265"/>
      <c r="O301" s="265"/>
      <c r="P301" s="265"/>
      <c r="Q301" s="265"/>
      <c r="R301" s="265"/>
      <c r="S301" s="265"/>
      <c r="T301" s="265"/>
      <c r="U301" s="265"/>
      <c r="V301" s="265"/>
      <c r="W301" s="265"/>
      <c r="X301" s="265"/>
      <c r="Y301" s="265"/>
      <c r="Z301" s="265"/>
      <c r="AA301" s="265"/>
    </row>
    <row r="302" spans="1:27" ht="12.75" customHeight="1" x14ac:dyDescent="0.25">
      <c r="A302" s="265"/>
      <c r="B302" s="265"/>
      <c r="C302" s="265"/>
      <c r="D302" s="265"/>
      <c r="E302" s="265"/>
      <c r="F302" s="265"/>
      <c r="G302" s="265"/>
      <c r="H302" s="266"/>
      <c r="I302" s="266"/>
      <c r="J302" s="266"/>
      <c r="K302" s="265"/>
      <c r="L302" s="265"/>
      <c r="M302" s="265"/>
      <c r="N302" s="265"/>
      <c r="O302" s="265"/>
      <c r="P302" s="265"/>
      <c r="Q302" s="265"/>
      <c r="R302" s="265"/>
      <c r="S302" s="265"/>
      <c r="T302" s="265"/>
      <c r="U302" s="265"/>
      <c r="V302" s="265"/>
      <c r="W302" s="265"/>
      <c r="X302" s="265"/>
      <c r="Y302" s="265"/>
      <c r="Z302" s="265"/>
      <c r="AA302" s="265"/>
    </row>
    <row r="303" spans="1:27" ht="12.75" customHeight="1" x14ac:dyDescent="0.25">
      <c r="A303" s="265"/>
      <c r="B303" s="265"/>
      <c r="C303" s="265"/>
      <c r="D303" s="265"/>
      <c r="E303" s="265"/>
      <c r="F303" s="265"/>
      <c r="G303" s="265"/>
      <c r="H303" s="266"/>
      <c r="I303" s="266"/>
      <c r="J303" s="266"/>
      <c r="K303" s="265"/>
      <c r="L303" s="265"/>
      <c r="M303" s="265"/>
      <c r="N303" s="265"/>
      <c r="O303" s="265"/>
      <c r="P303" s="265"/>
      <c r="Q303" s="265"/>
      <c r="R303" s="265"/>
      <c r="S303" s="265"/>
      <c r="T303" s="265"/>
      <c r="U303" s="265"/>
      <c r="V303" s="265"/>
      <c r="W303" s="265"/>
      <c r="X303" s="265"/>
      <c r="Y303" s="265"/>
      <c r="Z303" s="265"/>
      <c r="AA303" s="265"/>
    </row>
    <row r="304" spans="1:27" ht="12.75" customHeight="1" x14ac:dyDescent="0.25">
      <c r="A304" s="265"/>
      <c r="B304" s="265"/>
      <c r="C304" s="265"/>
      <c r="D304" s="265"/>
      <c r="E304" s="265"/>
      <c r="F304" s="265"/>
      <c r="G304" s="265"/>
      <c r="H304" s="266"/>
      <c r="I304" s="266"/>
      <c r="J304" s="266"/>
      <c r="K304" s="265"/>
      <c r="L304" s="265"/>
      <c r="M304" s="265"/>
      <c r="N304" s="265"/>
      <c r="O304" s="265"/>
      <c r="P304" s="265"/>
      <c r="Q304" s="265"/>
      <c r="R304" s="265"/>
      <c r="S304" s="265"/>
      <c r="T304" s="265"/>
      <c r="U304" s="265"/>
      <c r="V304" s="265"/>
      <c r="W304" s="265"/>
      <c r="X304" s="265"/>
      <c r="Y304" s="265"/>
      <c r="Z304" s="265"/>
      <c r="AA304" s="265"/>
    </row>
    <row r="305" spans="1:27" ht="12.75" customHeight="1" x14ac:dyDescent="0.25">
      <c r="A305" s="265"/>
      <c r="B305" s="265"/>
      <c r="C305" s="265"/>
      <c r="D305" s="265"/>
      <c r="E305" s="265"/>
      <c r="F305" s="265"/>
      <c r="G305" s="265"/>
      <c r="H305" s="266"/>
      <c r="I305" s="266"/>
      <c r="J305" s="266"/>
      <c r="K305" s="265"/>
      <c r="L305" s="265"/>
      <c r="M305" s="265"/>
      <c r="N305" s="265"/>
      <c r="O305" s="265"/>
      <c r="P305" s="265"/>
      <c r="Q305" s="265"/>
      <c r="R305" s="265"/>
      <c r="S305" s="265"/>
      <c r="T305" s="265"/>
      <c r="U305" s="265"/>
      <c r="V305" s="265"/>
      <c r="W305" s="265"/>
      <c r="X305" s="265"/>
      <c r="Y305" s="265"/>
      <c r="Z305" s="265"/>
      <c r="AA305" s="265"/>
    </row>
    <row r="306" spans="1:27" ht="12.75" customHeight="1" x14ac:dyDescent="0.25">
      <c r="A306" s="265"/>
      <c r="B306" s="265"/>
      <c r="C306" s="265"/>
      <c r="D306" s="265"/>
      <c r="E306" s="265"/>
      <c r="F306" s="265"/>
      <c r="G306" s="265"/>
      <c r="H306" s="266"/>
      <c r="I306" s="266"/>
      <c r="J306" s="266"/>
      <c r="K306" s="265"/>
      <c r="L306" s="265"/>
      <c r="M306" s="265"/>
      <c r="N306" s="265"/>
      <c r="O306" s="265"/>
      <c r="P306" s="265"/>
      <c r="Q306" s="265"/>
      <c r="R306" s="265"/>
      <c r="S306" s="265"/>
      <c r="T306" s="265"/>
      <c r="U306" s="265"/>
      <c r="V306" s="265"/>
      <c r="W306" s="265"/>
      <c r="X306" s="265"/>
      <c r="Y306" s="265"/>
      <c r="Z306" s="265"/>
      <c r="AA306" s="265"/>
    </row>
    <row r="307" spans="1:27" ht="12.75" customHeight="1" x14ac:dyDescent="0.25">
      <c r="A307" s="265"/>
      <c r="B307" s="265"/>
      <c r="C307" s="265"/>
      <c r="D307" s="265"/>
      <c r="E307" s="265"/>
      <c r="F307" s="265"/>
      <c r="G307" s="265"/>
      <c r="H307" s="266"/>
      <c r="I307" s="266"/>
      <c r="J307" s="266"/>
      <c r="K307" s="265"/>
      <c r="L307" s="265"/>
      <c r="M307" s="265"/>
      <c r="N307" s="265"/>
      <c r="O307" s="265"/>
      <c r="P307" s="265"/>
      <c r="Q307" s="265"/>
      <c r="R307" s="265"/>
      <c r="S307" s="265"/>
      <c r="T307" s="265"/>
      <c r="U307" s="265"/>
      <c r="V307" s="265"/>
      <c r="W307" s="265"/>
      <c r="X307" s="265"/>
      <c r="Y307" s="265"/>
      <c r="Z307" s="265"/>
      <c r="AA307" s="265"/>
    </row>
    <row r="308" spans="1:27" ht="12.75" customHeight="1" x14ac:dyDescent="0.25">
      <c r="A308" s="265"/>
      <c r="B308" s="265"/>
      <c r="C308" s="265"/>
      <c r="D308" s="265"/>
      <c r="E308" s="265"/>
      <c r="F308" s="265"/>
      <c r="G308" s="265"/>
      <c r="H308" s="266"/>
      <c r="I308" s="266"/>
      <c r="J308" s="266"/>
      <c r="K308" s="265"/>
      <c r="L308" s="265"/>
      <c r="M308" s="265"/>
      <c r="N308" s="265"/>
      <c r="O308" s="265"/>
      <c r="P308" s="265"/>
      <c r="Q308" s="265"/>
      <c r="R308" s="265"/>
      <c r="S308" s="265"/>
      <c r="T308" s="265"/>
      <c r="U308" s="265"/>
      <c r="V308" s="265"/>
      <c r="W308" s="265"/>
      <c r="X308" s="265"/>
      <c r="Y308" s="265"/>
      <c r="Z308" s="265"/>
      <c r="AA308" s="265"/>
    </row>
    <row r="309" spans="1:27" ht="12.75" customHeight="1" x14ac:dyDescent="0.25">
      <c r="A309" s="265"/>
      <c r="B309" s="265"/>
      <c r="C309" s="265"/>
      <c r="D309" s="265"/>
      <c r="E309" s="265"/>
      <c r="F309" s="265"/>
      <c r="G309" s="265"/>
      <c r="H309" s="266"/>
      <c r="I309" s="266"/>
      <c r="J309" s="266"/>
      <c r="K309" s="265"/>
      <c r="L309" s="265"/>
      <c r="M309" s="265"/>
      <c r="N309" s="265"/>
      <c r="O309" s="265"/>
      <c r="P309" s="265"/>
      <c r="Q309" s="265"/>
      <c r="R309" s="265"/>
      <c r="S309" s="265"/>
      <c r="T309" s="265"/>
      <c r="U309" s="265"/>
      <c r="V309" s="265"/>
      <c r="W309" s="265"/>
      <c r="X309" s="265"/>
      <c r="Y309" s="265"/>
      <c r="Z309" s="265"/>
      <c r="AA309" s="265"/>
    </row>
    <row r="310" spans="1:27" ht="12.75" customHeight="1" x14ac:dyDescent="0.25">
      <c r="A310" s="265"/>
      <c r="B310" s="265"/>
      <c r="C310" s="265"/>
      <c r="D310" s="265"/>
      <c r="E310" s="265"/>
      <c r="F310" s="265"/>
      <c r="G310" s="265"/>
      <c r="H310" s="266"/>
      <c r="I310" s="266"/>
      <c r="J310" s="266"/>
      <c r="K310" s="265"/>
      <c r="L310" s="265"/>
      <c r="M310" s="265"/>
      <c r="N310" s="265"/>
      <c r="O310" s="265"/>
      <c r="P310" s="265"/>
      <c r="Q310" s="265"/>
      <c r="R310" s="265"/>
      <c r="S310" s="265"/>
      <c r="T310" s="265"/>
      <c r="U310" s="265"/>
      <c r="V310" s="265"/>
      <c r="W310" s="265"/>
      <c r="X310" s="265"/>
      <c r="Y310" s="265"/>
      <c r="Z310" s="265"/>
      <c r="AA310" s="265"/>
    </row>
    <row r="311" spans="1:27" ht="12.75" customHeight="1" x14ac:dyDescent="0.25">
      <c r="A311" s="265"/>
      <c r="B311" s="265"/>
      <c r="C311" s="265"/>
      <c r="D311" s="265"/>
      <c r="E311" s="265"/>
      <c r="F311" s="265"/>
      <c r="G311" s="265"/>
      <c r="H311" s="266"/>
      <c r="I311" s="266"/>
      <c r="J311" s="266"/>
      <c r="K311" s="265"/>
      <c r="L311" s="265"/>
      <c r="M311" s="265"/>
      <c r="N311" s="265"/>
      <c r="O311" s="265"/>
      <c r="P311" s="265"/>
      <c r="Q311" s="265"/>
      <c r="R311" s="265"/>
      <c r="S311" s="265"/>
      <c r="T311" s="265"/>
      <c r="U311" s="265"/>
      <c r="V311" s="265"/>
      <c r="W311" s="265"/>
      <c r="X311" s="265"/>
      <c r="Y311" s="265"/>
      <c r="Z311" s="265"/>
      <c r="AA311" s="265"/>
    </row>
    <row r="312" spans="1:27" ht="12.75" customHeight="1" x14ac:dyDescent="0.25">
      <c r="A312" s="265"/>
      <c r="B312" s="265"/>
      <c r="C312" s="265"/>
      <c r="D312" s="265"/>
      <c r="E312" s="265"/>
      <c r="F312" s="265"/>
      <c r="G312" s="265"/>
      <c r="H312" s="266"/>
      <c r="I312" s="266"/>
      <c r="J312" s="266"/>
      <c r="K312" s="265"/>
      <c r="L312" s="265"/>
      <c r="M312" s="265"/>
      <c r="N312" s="265"/>
      <c r="O312" s="265"/>
      <c r="P312" s="265"/>
      <c r="Q312" s="265"/>
      <c r="R312" s="265"/>
      <c r="S312" s="265"/>
      <c r="T312" s="265"/>
      <c r="U312" s="265"/>
      <c r="V312" s="265"/>
      <c r="W312" s="265"/>
      <c r="X312" s="265"/>
      <c r="Y312" s="265"/>
      <c r="Z312" s="265"/>
      <c r="AA312" s="265"/>
    </row>
    <row r="313" spans="1:27" ht="12.75" customHeight="1" x14ac:dyDescent="0.25">
      <c r="A313" s="265"/>
      <c r="B313" s="265"/>
      <c r="C313" s="265"/>
      <c r="D313" s="265"/>
      <c r="E313" s="265"/>
      <c r="F313" s="265"/>
      <c r="G313" s="265"/>
      <c r="H313" s="266"/>
      <c r="I313" s="266"/>
      <c r="J313" s="266"/>
      <c r="K313" s="265"/>
      <c r="L313" s="265"/>
      <c r="M313" s="265"/>
      <c r="N313" s="265"/>
      <c r="O313" s="265"/>
      <c r="P313" s="265"/>
      <c r="Q313" s="265"/>
      <c r="R313" s="265"/>
      <c r="S313" s="265"/>
      <c r="T313" s="265"/>
      <c r="U313" s="265"/>
      <c r="V313" s="265"/>
      <c r="W313" s="265"/>
      <c r="X313" s="265"/>
      <c r="Y313" s="265"/>
      <c r="Z313" s="265"/>
      <c r="AA313" s="265"/>
    </row>
    <row r="314" spans="1:27" ht="12.75" customHeight="1" x14ac:dyDescent="0.25">
      <c r="A314" s="265"/>
      <c r="B314" s="265"/>
      <c r="C314" s="265"/>
      <c r="D314" s="265"/>
      <c r="E314" s="265"/>
      <c r="F314" s="265"/>
      <c r="G314" s="265"/>
      <c r="H314" s="266"/>
      <c r="I314" s="266"/>
      <c r="J314" s="266"/>
      <c r="K314" s="265"/>
      <c r="L314" s="265"/>
      <c r="M314" s="265"/>
      <c r="N314" s="265"/>
      <c r="O314" s="265"/>
      <c r="P314" s="265"/>
      <c r="Q314" s="265"/>
      <c r="R314" s="265"/>
      <c r="S314" s="265"/>
      <c r="T314" s="265"/>
      <c r="U314" s="265"/>
      <c r="V314" s="265"/>
      <c r="W314" s="265"/>
      <c r="X314" s="265"/>
      <c r="Y314" s="265"/>
      <c r="Z314" s="265"/>
      <c r="AA314" s="265"/>
    </row>
    <row r="315" spans="1:27" ht="12.75" customHeight="1" x14ac:dyDescent="0.25">
      <c r="A315" s="265"/>
      <c r="B315" s="265"/>
      <c r="C315" s="265"/>
      <c r="D315" s="265"/>
      <c r="E315" s="265"/>
      <c r="F315" s="265"/>
      <c r="G315" s="265"/>
      <c r="H315" s="266"/>
      <c r="I315" s="266"/>
      <c r="J315" s="266"/>
      <c r="K315" s="265"/>
      <c r="L315" s="265"/>
      <c r="M315" s="265"/>
      <c r="N315" s="265"/>
      <c r="O315" s="265"/>
      <c r="P315" s="265"/>
      <c r="Q315" s="265"/>
      <c r="R315" s="265"/>
      <c r="S315" s="265"/>
      <c r="T315" s="265"/>
      <c r="U315" s="265"/>
      <c r="V315" s="265"/>
      <c r="W315" s="265"/>
      <c r="X315" s="265"/>
      <c r="Y315" s="265"/>
      <c r="Z315" s="265"/>
      <c r="AA315" s="265"/>
    </row>
    <row r="316" spans="1:27" ht="12.75" customHeight="1" x14ac:dyDescent="0.25">
      <c r="A316" s="265"/>
      <c r="B316" s="265"/>
      <c r="C316" s="265"/>
      <c r="D316" s="265"/>
      <c r="E316" s="265"/>
      <c r="F316" s="265"/>
      <c r="G316" s="265"/>
      <c r="H316" s="266"/>
      <c r="I316" s="266"/>
      <c r="J316" s="266"/>
      <c r="K316" s="265"/>
      <c r="L316" s="265"/>
      <c r="M316" s="265"/>
      <c r="N316" s="265"/>
      <c r="O316" s="265"/>
      <c r="P316" s="265"/>
      <c r="Q316" s="265"/>
      <c r="R316" s="265"/>
      <c r="S316" s="265"/>
      <c r="T316" s="265"/>
      <c r="U316" s="265"/>
      <c r="V316" s="265"/>
      <c r="W316" s="265"/>
      <c r="X316" s="265"/>
      <c r="Y316" s="265"/>
      <c r="Z316" s="265"/>
      <c r="AA316" s="265"/>
    </row>
    <row r="317" spans="1:27" ht="12.75" customHeight="1" x14ac:dyDescent="0.25">
      <c r="A317" s="265"/>
      <c r="B317" s="265"/>
      <c r="C317" s="265"/>
      <c r="D317" s="265"/>
      <c r="E317" s="265"/>
      <c r="F317" s="265"/>
      <c r="G317" s="265"/>
      <c r="H317" s="266"/>
      <c r="I317" s="266"/>
      <c r="J317" s="266"/>
      <c r="K317" s="265"/>
      <c r="L317" s="265"/>
      <c r="M317" s="265"/>
      <c r="N317" s="265"/>
      <c r="O317" s="265"/>
      <c r="P317" s="265"/>
      <c r="Q317" s="265"/>
      <c r="R317" s="265"/>
      <c r="S317" s="265"/>
      <c r="T317" s="265"/>
      <c r="U317" s="265"/>
      <c r="V317" s="265"/>
      <c r="W317" s="265"/>
      <c r="X317" s="265"/>
      <c r="Y317" s="265"/>
      <c r="Z317" s="265"/>
      <c r="AA317" s="265"/>
    </row>
    <row r="318" spans="1:27" ht="12.75" customHeight="1" x14ac:dyDescent="0.25">
      <c r="A318" s="265"/>
      <c r="B318" s="265"/>
      <c r="C318" s="265"/>
      <c r="D318" s="265"/>
      <c r="E318" s="265"/>
      <c r="F318" s="265"/>
      <c r="G318" s="265"/>
      <c r="H318" s="266"/>
      <c r="I318" s="266"/>
      <c r="J318" s="266"/>
      <c r="K318" s="265"/>
      <c r="L318" s="265"/>
      <c r="M318" s="265"/>
      <c r="N318" s="265"/>
      <c r="O318" s="265"/>
      <c r="P318" s="265"/>
      <c r="Q318" s="265"/>
      <c r="R318" s="265"/>
      <c r="S318" s="265"/>
      <c r="T318" s="265"/>
      <c r="U318" s="265"/>
      <c r="V318" s="265"/>
      <c r="W318" s="265"/>
      <c r="X318" s="265"/>
      <c r="Y318" s="265"/>
      <c r="Z318" s="265"/>
      <c r="AA318" s="265"/>
    </row>
    <row r="319" spans="1:27" ht="12.75" customHeight="1" x14ac:dyDescent="0.25">
      <c r="A319" s="265"/>
      <c r="B319" s="265"/>
      <c r="C319" s="265"/>
      <c r="D319" s="265"/>
      <c r="E319" s="265"/>
      <c r="F319" s="265"/>
      <c r="G319" s="265"/>
      <c r="H319" s="266"/>
      <c r="I319" s="266"/>
      <c r="J319" s="266"/>
      <c r="K319" s="265"/>
      <c r="L319" s="265"/>
      <c r="M319" s="265"/>
      <c r="N319" s="265"/>
      <c r="O319" s="265"/>
      <c r="P319" s="265"/>
      <c r="Q319" s="265"/>
      <c r="R319" s="265"/>
      <c r="S319" s="265"/>
      <c r="T319" s="265"/>
      <c r="U319" s="265"/>
      <c r="V319" s="265"/>
      <c r="W319" s="265"/>
      <c r="X319" s="265"/>
      <c r="Y319" s="265"/>
      <c r="Z319" s="265"/>
      <c r="AA319" s="265"/>
    </row>
    <row r="320" spans="1:27" ht="12.75" customHeight="1" x14ac:dyDescent="0.25">
      <c r="A320" s="265"/>
      <c r="B320" s="265"/>
      <c r="C320" s="265"/>
      <c r="D320" s="265"/>
      <c r="E320" s="265"/>
      <c r="F320" s="265"/>
      <c r="G320" s="265"/>
      <c r="H320" s="266"/>
      <c r="I320" s="266"/>
      <c r="J320" s="266"/>
      <c r="K320" s="265"/>
      <c r="L320" s="265"/>
      <c r="M320" s="265"/>
      <c r="N320" s="265"/>
      <c r="O320" s="265"/>
      <c r="P320" s="265"/>
      <c r="Q320" s="265"/>
      <c r="R320" s="265"/>
      <c r="S320" s="265"/>
      <c r="T320" s="265"/>
      <c r="U320" s="265"/>
      <c r="V320" s="265"/>
      <c r="W320" s="265"/>
      <c r="X320" s="265"/>
      <c r="Y320" s="265"/>
      <c r="Z320" s="265"/>
      <c r="AA320" s="265"/>
    </row>
    <row r="321" spans="1:27" ht="12.75" customHeight="1" x14ac:dyDescent="0.25">
      <c r="A321" s="265"/>
      <c r="B321" s="265"/>
      <c r="C321" s="265"/>
      <c r="D321" s="265"/>
      <c r="E321" s="265"/>
      <c r="F321" s="265"/>
      <c r="G321" s="265"/>
      <c r="H321" s="266"/>
      <c r="I321" s="266"/>
      <c r="J321" s="266"/>
      <c r="K321" s="265"/>
      <c r="L321" s="265"/>
      <c r="M321" s="265"/>
      <c r="N321" s="265"/>
      <c r="O321" s="265"/>
      <c r="P321" s="265"/>
      <c r="Q321" s="265"/>
      <c r="R321" s="265"/>
      <c r="S321" s="265"/>
      <c r="T321" s="265"/>
      <c r="U321" s="265"/>
      <c r="V321" s="265"/>
      <c r="W321" s="265"/>
      <c r="X321" s="265"/>
      <c r="Y321" s="265"/>
      <c r="Z321" s="265"/>
      <c r="AA321" s="265"/>
    </row>
    <row r="322" spans="1:27" ht="12.75" customHeight="1" x14ac:dyDescent="0.25">
      <c r="A322" s="265"/>
      <c r="B322" s="265"/>
      <c r="C322" s="265"/>
      <c r="D322" s="265"/>
      <c r="E322" s="265"/>
      <c r="F322" s="265"/>
      <c r="G322" s="265"/>
      <c r="H322" s="266"/>
      <c r="I322" s="266"/>
      <c r="J322" s="266"/>
      <c r="K322" s="265"/>
      <c r="L322" s="265"/>
      <c r="M322" s="265"/>
      <c r="N322" s="265"/>
      <c r="O322" s="265"/>
      <c r="P322" s="265"/>
      <c r="Q322" s="265"/>
      <c r="R322" s="265"/>
      <c r="S322" s="265"/>
      <c r="T322" s="265"/>
      <c r="U322" s="265"/>
      <c r="V322" s="265"/>
      <c r="W322" s="265"/>
      <c r="X322" s="265"/>
      <c r="Y322" s="265"/>
      <c r="Z322" s="265"/>
      <c r="AA322" s="265"/>
    </row>
    <row r="323" spans="1:27" ht="12.75" customHeight="1" x14ac:dyDescent="0.25">
      <c r="A323" s="265"/>
      <c r="B323" s="265"/>
      <c r="C323" s="265"/>
      <c r="D323" s="265"/>
      <c r="E323" s="265"/>
      <c r="F323" s="265"/>
      <c r="G323" s="265"/>
      <c r="H323" s="266"/>
      <c r="I323" s="266"/>
      <c r="J323" s="266"/>
      <c r="K323" s="265"/>
      <c r="L323" s="265"/>
      <c r="M323" s="265"/>
      <c r="N323" s="265"/>
      <c r="O323" s="265"/>
      <c r="P323" s="265"/>
      <c r="Q323" s="265"/>
      <c r="R323" s="265"/>
      <c r="S323" s="265"/>
      <c r="T323" s="265"/>
      <c r="U323" s="265"/>
      <c r="V323" s="265"/>
      <c r="W323" s="265"/>
      <c r="X323" s="265"/>
      <c r="Y323" s="265"/>
      <c r="Z323" s="265"/>
      <c r="AA323" s="265"/>
    </row>
    <row r="324" spans="1:27" ht="12.75" customHeight="1" x14ac:dyDescent="0.25">
      <c r="A324" s="265"/>
      <c r="B324" s="265"/>
      <c r="C324" s="265"/>
      <c r="D324" s="265"/>
      <c r="E324" s="265"/>
      <c r="F324" s="265"/>
      <c r="G324" s="265"/>
      <c r="H324" s="266"/>
      <c r="I324" s="266"/>
      <c r="J324" s="266"/>
      <c r="K324" s="265"/>
      <c r="L324" s="265"/>
      <c r="M324" s="265"/>
      <c r="N324" s="265"/>
      <c r="O324" s="265"/>
      <c r="P324" s="265"/>
      <c r="Q324" s="265"/>
      <c r="R324" s="265"/>
      <c r="S324" s="265"/>
      <c r="T324" s="265"/>
      <c r="U324" s="265"/>
      <c r="V324" s="265"/>
      <c r="W324" s="265"/>
      <c r="X324" s="265"/>
      <c r="Y324" s="265"/>
      <c r="Z324" s="265"/>
      <c r="AA324" s="265"/>
    </row>
    <row r="325" spans="1:27" ht="12.75" customHeight="1" x14ac:dyDescent="0.25">
      <c r="A325" s="265"/>
      <c r="B325" s="265"/>
      <c r="C325" s="265"/>
      <c r="D325" s="265"/>
      <c r="E325" s="265"/>
      <c r="F325" s="265"/>
      <c r="G325" s="265"/>
      <c r="H325" s="266"/>
      <c r="I325" s="266"/>
      <c r="J325" s="266"/>
      <c r="K325" s="265"/>
      <c r="L325" s="265"/>
      <c r="M325" s="265"/>
      <c r="N325" s="265"/>
      <c r="O325" s="265"/>
      <c r="P325" s="265"/>
      <c r="Q325" s="265"/>
      <c r="R325" s="265"/>
      <c r="S325" s="265"/>
      <c r="T325" s="265"/>
      <c r="U325" s="265"/>
      <c r="V325" s="265"/>
      <c r="W325" s="265"/>
      <c r="X325" s="265"/>
      <c r="Y325" s="265"/>
      <c r="Z325" s="265"/>
      <c r="AA325" s="265"/>
    </row>
    <row r="326" spans="1:27" ht="12.75" customHeight="1" x14ac:dyDescent="0.25">
      <c r="A326" s="265"/>
      <c r="B326" s="265"/>
      <c r="C326" s="265"/>
      <c r="D326" s="265"/>
      <c r="E326" s="265"/>
      <c r="F326" s="265"/>
      <c r="G326" s="265"/>
      <c r="H326" s="266"/>
      <c r="I326" s="266"/>
      <c r="J326" s="266"/>
      <c r="K326" s="265"/>
      <c r="L326" s="265"/>
      <c r="M326" s="265"/>
      <c r="N326" s="265"/>
      <c r="O326" s="265"/>
      <c r="P326" s="265"/>
      <c r="Q326" s="265"/>
      <c r="R326" s="265"/>
      <c r="S326" s="265"/>
      <c r="T326" s="265"/>
      <c r="U326" s="265"/>
      <c r="V326" s="265"/>
      <c r="W326" s="265"/>
      <c r="X326" s="265"/>
      <c r="Y326" s="265"/>
      <c r="Z326" s="265"/>
      <c r="AA326" s="265"/>
    </row>
    <row r="327" spans="1:27" ht="12.75" customHeight="1" x14ac:dyDescent="0.25">
      <c r="A327" s="265"/>
      <c r="B327" s="265"/>
      <c r="C327" s="265"/>
      <c r="D327" s="265"/>
      <c r="E327" s="265"/>
      <c r="F327" s="265"/>
      <c r="G327" s="265"/>
      <c r="H327" s="266"/>
      <c r="I327" s="266"/>
      <c r="J327" s="266"/>
      <c r="K327" s="265"/>
      <c r="L327" s="265"/>
      <c r="M327" s="265"/>
      <c r="N327" s="265"/>
      <c r="O327" s="265"/>
      <c r="P327" s="265"/>
      <c r="Q327" s="265"/>
      <c r="R327" s="265"/>
      <c r="S327" s="265"/>
      <c r="T327" s="265"/>
      <c r="U327" s="265"/>
      <c r="V327" s="265"/>
      <c r="W327" s="265"/>
      <c r="X327" s="265"/>
      <c r="Y327" s="265"/>
      <c r="Z327" s="265"/>
      <c r="AA327" s="265"/>
    </row>
    <row r="328" spans="1:27" ht="12.75" customHeight="1" x14ac:dyDescent="0.25">
      <c r="A328" s="265"/>
      <c r="B328" s="265"/>
      <c r="C328" s="265"/>
      <c r="D328" s="265"/>
      <c r="E328" s="265"/>
      <c r="F328" s="265"/>
      <c r="G328" s="265"/>
      <c r="H328" s="266"/>
      <c r="I328" s="266"/>
      <c r="J328" s="266"/>
      <c r="K328" s="265"/>
      <c r="L328" s="265"/>
      <c r="M328" s="265"/>
      <c r="N328" s="265"/>
      <c r="O328" s="265"/>
      <c r="P328" s="265"/>
      <c r="Q328" s="265"/>
      <c r="R328" s="265"/>
      <c r="S328" s="265"/>
      <c r="T328" s="265"/>
      <c r="U328" s="265"/>
      <c r="V328" s="265"/>
      <c r="W328" s="265"/>
      <c r="X328" s="265"/>
      <c r="Y328" s="265"/>
      <c r="Z328" s="265"/>
      <c r="AA328" s="265"/>
    </row>
    <row r="329" spans="1:27" ht="12.75" customHeight="1" x14ac:dyDescent="0.25">
      <c r="A329" s="265"/>
      <c r="B329" s="265"/>
      <c r="C329" s="265"/>
      <c r="D329" s="265"/>
      <c r="E329" s="265"/>
      <c r="F329" s="265"/>
      <c r="G329" s="265"/>
      <c r="H329" s="266"/>
      <c r="I329" s="266"/>
      <c r="J329" s="266"/>
      <c r="K329" s="265"/>
      <c r="L329" s="265"/>
      <c r="M329" s="265"/>
      <c r="N329" s="265"/>
      <c r="O329" s="265"/>
      <c r="P329" s="265"/>
      <c r="Q329" s="265"/>
      <c r="R329" s="265"/>
      <c r="S329" s="265"/>
      <c r="T329" s="265"/>
      <c r="U329" s="265"/>
      <c r="V329" s="265"/>
      <c r="W329" s="265"/>
      <c r="X329" s="265"/>
      <c r="Y329" s="265"/>
      <c r="Z329" s="265"/>
      <c r="AA329" s="265"/>
    </row>
    <row r="330" spans="1:27" ht="12.75" customHeight="1" x14ac:dyDescent="0.25">
      <c r="A330" s="265"/>
      <c r="B330" s="265"/>
      <c r="C330" s="265"/>
      <c r="D330" s="265"/>
      <c r="E330" s="265"/>
      <c r="F330" s="265"/>
      <c r="G330" s="265"/>
      <c r="H330" s="266"/>
      <c r="I330" s="266"/>
      <c r="J330" s="266"/>
      <c r="K330" s="265"/>
      <c r="L330" s="265"/>
      <c r="M330" s="265"/>
      <c r="N330" s="265"/>
      <c r="O330" s="265"/>
      <c r="P330" s="265"/>
      <c r="Q330" s="265"/>
      <c r="R330" s="265"/>
      <c r="S330" s="265"/>
      <c r="T330" s="265"/>
      <c r="U330" s="265"/>
      <c r="V330" s="265"/>
      <c r="W330" s="265"/>
      <c r="X330" s="265"/>
      <c r="Y330" s="265"/>
      <c r="Z330" s="265"/>
      <c r="AA330" s="265"/>
    </row>
    <row r="331" spans="1:27" ht="12.75" customHeight="1" x14ac:dyDescent="0.25">
      <c r="A331" s="265"/>
      <c r="B331" s="265"/>
      <c r="C331" s="265"/>
      <c r="D331" s="265"/>
      <c r="E331" s="265"/>
      <c r="F331" s="265"/>
      <c r="G331" s="265"/>
      <c r="H331" s="266"/>
      <c r="I331" s="266"/>
      <c r="J331" s="266"/>
      <c r="K331" s="265"/>
      <c r="L331" s="265"/>
      <c r="M331" s="265"/>
      <c r="N331" s="265"/>
      <c r="O331" s="265"/>
      <c r="P331" s="265"/>
      <c r="Q331" s="265"/>
      <c r="R331" s="265"/>
      <c r="S331" s="265"/>
      <c r="T331" s="265"/>
      <c r="U331" s="265"/>
      <c r="V331" s="265"/>
      <c r="W331" s="265"/>
      <c r="X331" s="265"/>
      <c r="Y331" s="265"/>
      <c r="Z331" s="265"/>
      <c r="AA331" s="265"/>
    </row>
    <row r="332" spans="1:27" ht="12.75" customHeight="1" x14ac:dyDescent="0.25">
      <c r="A332" s="265"/>
      <c r="B332" s="265"/>
      <c r="C332" s="265"/>
      <c r="D332" s="265"/>
      <c r="E332" s="265"/>
      <c r="F332" s="265"/>
      <c r="G332" s="265"/>
      <c r="H332" s="266"/>
      <c r="I332" s="266"/>
      <c r="J332" s="266"/>
      <c r="K332" s="265"/>
      <c r="L332" s="265"/>
      <c r="M332" s="265"/>
      <c r="N332" s="265"/>
      <c r="O332" s="265"/>
      <c r="P332" s="265"/>
      <c r="Q332" s="265"/>
      <c r="R332" s="265"/>
      <c r="S332" s="265"/>
      <c r="T332" s="265"/>
      <c r="U332" s="265"/>
      <c r="V332" s="265"/>
      <c r="W332" s="265"/>
      <c r="X332" s="265"/>
      <c r="Y332" s="265"/>
      <c r="Z332" s="265"/>
      <c r="AA332" s="265"/>
    </row>
    <row r="333" spans="1:27" ht="12.75" customHeight="1" x14ac:dyDescent="0.25">
      <c r="A333" s="265"/>
      <c r="B333" s="265"/>
      <c r="C333" s="265"/>
      <c r="D333" s="265"/>
      <c r="E333" s="265"/>
      <c r="F333" s="265"/>
      <c r="G333" s="265"/>
      <c r="H333" s="266"/>
      <c r="I333" s="266"/>
      <c r="J333" s="266"/>
      <c r="K333" s="265"/>
      <c r="L333" s="265"/>
      <c r="M333" s="265"/>
      <c r="N333" s="265"/>
      <c r="O333" s="265"/>
      <c r="P333" s="265"/>
      <c r="Q333" s="265"/>
      <c r="R333" s="265"/>
      <c r="S333" s="265"/>
      <c r="T333" s="265"/>
      <c r="U333" s="265"/>
      <c r="V333" s="265"/>
      <c r="W333" s="265"/>
      <c r="X333" s="265"/>
      <c r="Y333" s="265"/>
      <c r="Z333" s="265"/>
      <c r="AA333" s="265"/>
    </row>
    <row r="334" spans="1:27" ht="12.75" customHeight="1" x14ac:dyDescent="0.25">
      <c r="A334" s="265"/>
      <c r="B334" s="265"/>
      <c r="C334" s="265"/>
      <c r="D334" s="265"/>
      <c r="E334" s="265"/>
      <c r="F334" s="265"/>
      <c r="G334" s="265"/>
      <c r="H334" s="266"/>
      <c r="I334" s="266"/>
      <c r="J334" s="266"/>
      <c r="K334" s="265"/>
      <c r="L334" s="265"/>
      <c r="M334" s="265"/>
      <c r="N334" s="265"/>
      <c r="O334" s="265"/>
      <c r="P334" s="265"/>
      <c r="Q334" s="265"/>
      <c r="R334" s="265"/>
      <c r="S334" s="265"/>
      <c r="T334" s="265"/>
      <c r="U334" s="265"/>
      <c r="V334" s="265"/>
      <c r="W334" s="265"/>
      <c r="X334" s="265"/>
      <c r="Y334" s="265"/>
      <c r="Z334" s="265"/>
      <c r="AA334" s="265"/>
    </row>
    <row r="335" spans="1:27" ht="12.75" customHeight="1" x14ac:dyDescent="0.25">
      <c r="A335" s="265"/>
      <c r="B335" s="265"/>
      <c r="C335" s="265"/>
      <c r="D335" s="265"/>
      <c r="E335" s="265"/>
      <c r="F335" s="265"/>
      <c r="G335" s="265"/>
      <c r="H335" s="266"/>
      <c r="I335" s="266"/>
      <c r="J335" s="266"/>
      <c r="K335" s="265"/>
      <c r="L335" s="265"/>
      <c r="M335" s="265"/>
      <c r="N335" s="265"/>
      <c r="O335" s="265"/>
      <c r="P335" s="265"/>
      <c r="Q335" s="265"/>
      <c r="R335" s="265"/>
      <c r="S335" s="265"/>
      <c r="T335" s="265"/>
      <c r="U335" s="265"/>
      <c r="V335" s="265"/>
      <c r="W335" s="265"/>
      <c r="X335" s="265"/>
      <c r="Y335" s="265"/>
      <c r="Z335" s="265"/>
      <c r="AA335" s="265"/>
    </row>
    <row r="336" spans="1:27" ht="12.75" customHeight="1" x14ac:dyDescent="0.25">
      <c r="A336" s="265"/>
      <c r="B336" s="265"/>
      <c r="C336" s="265"/>
      <c r="D336" s="265"/>
      <c r="E336" s="265"/>
      <c r="F336" s="265"/>
      <c r="G336" s="265"/>
      <c r="H336" s="266"/>
      <c r="I336" s="266"/>
      <c r="J336" s="266"/>
      <c r="K336" s="265"/>
      <c r="L336" s="265"/>
      <c r="M336" s="265"/>
      <c r="N336" s="265"/>
      <c r="O336" s="265"/>
      <c r="P336" s="265"/>
      <c r="Q336" s="265"/>
      <c r="R336" s="265"/>
      <c r="S336" s="265"/>
      <c r="T336" s="265"/>
      <c r="U336" s="265"/>
      <c r="V336" s="265"/>
      <c r="W336" s="265"/>
      <c r="X336" s="265"/>
      <c r="Y336" s="265"/>
      <c r="Z336" s="265"/>
      <c r="AA336" s="265"/>
    </row>
    <row r="337" spans="1:27" ht="12.75" customHeight="1" x14ac:dyDescent="0.25">
      <c r="A337" s="265"/>
      <c r="B337" s="265"/>
      <c r="C337" s="265"/>
      <c r="D337" s="265"/>
      <c r="E337" s="265"/>
      <c r="F337" s="265"/>
      <c r="G337" s="265"/>
      <c r="H337" s="266"/>
      <c r="I337" s="266"/>
      <c r="J337" s="266"/>
      <c r="K337" s="265"/>
      <c r="L337" s="265"/>
      <c r="M337" s="265"/>
      <c r="N337" s="265"/>
      <c r="O337" s="265"/>
      <c r="P337" s="265"/>
      <c r="Q337" s="265"/>
      <c r="R337" s="265"/>
      <c r="S337" s="265"/>
      <c r="T337" s="265"/>
      <c r="U337" s="265"/>
      <c r="V337" s="265"/>
      <c r="W337" s="265"/>
      <c r="X337" s="265"/>
      <c r="Y337" s="265"/>
      <c r="Z337" s="265"/>
      <c r="AA337" s="265"/>
    </row>
    <row r="338" spans="1:27" ht="12.75" customHeight="1" x14ac:dyDescent="0.25">
      <c r="A338" s="265"/>
      <c r="B338" s="265"/>
      <c r="C338" s="265"/>
      <c r="D338" s="265"/>
      <c r="E338" s="265"/>
      <c r="F338" s="265"/>
      <c r="G338" s="265"/>
      <c r="H338" s="266"/>
      <c r="I338" s="266"/>
      <c r="J338" s="266"/>
      <c r="K338" s="265"/>
      <c r="L338" s="265"/>
      <c r="M338" s="265"/>
      <c r="N338" s="265"/>
      <c r="O338" s="265"/>
      <c r="P338" s="265"/>
      <c r="Q338" s="265"/>
      <c r="R338" s="265"/>
      <c r="S338" s="265"/>
      <c r="T338" s="265"/>
      <c r="U338" s="265"/>
      <c r="V338" s="265"/>
      <c r="W338" s="265"/>
      <c r="X338" s="265"/>
      <c r="Y338" s="265"/>
      <c r="Z338" s="265"/>
      <c r="AA338" s="265"/>
    </row>
    <row r="339" spans="1:27" ht="12.75" customHeight="1" x14ac:dyDescent="0.25">
      <c r="A339" s="265"/>
      <c r="B339" s="265"/>
      <c r="C339" s="265"/>
      <c r="D339" s="265"/>
      <c r="E339" s="265"/>
      <c r="F339" s="265"/>
      <c r="G339" s="265"/>
      <c r="H339" s="266"/>
      <c r="I339" s="266"/>
      <c r="J339" s="266"/>
      <c r="K339" s="265"/>
      <c r="L339" s="265"/>
      <c r="M339" s="265"/>
      <c r="N339" s="265"/>
      <c r="O339" s="265"/>
      <c r="P339" s="265"/>
      <c r="Q339" s="265"/>
      <c r="R339" s="265"/>
      <c r="S339" s="265"/>
      <c r="T339" s="265"/>
      <c r="U339" s="265"/>
      <c r="V339" s="265"/>
      <c r="W339" s="265"/>
      <c r="X339" s="265"/>
      <c r="Y339" s="265"/>
      <c r="Z339" s="265"/>
      <c r="AA339" s="265"/>
    </row>
    <row r="340" spans="1:27" ht="12.75" customHeight="1" x14ac:dyDescent="0.25">
      <c r="A340" s="265"/>
      <c r="B340" s="265"/>
      <c r="C340" s="265"/>
      <c r="D340" s="265"/>
      <c r="E340" s="265"/>
      <c r="F340" s="265"/>
      <c r="G340" s="265"/>
      <c r="H340" s="266"/>
      <c r="I340" s="266"/>
      <c r="J340" s="266"/>
      <c r="K340" s="265"/>
      <c r="L340" s="265"/>
      <c r="M340" s="265"/>
      <c r="N340" s="265"/>
      <c r="O340" s="265"/>
      <c r="P340" s="265"/>
      <c r="Q340" s="265"/>
      <c r="R340" s="265"/>
      <c r="S340" s="265"/>
      <c r="T340" s="265"/>
      <c r="U340" s="265"/>
      <c r="V340" s="265"/>
      <c r="W340" s="265"/>
      <c r="X340" s="265"/>
      <c r="Y340" s="265"/>
      <c r="Z340" s="265"/>
      <c r="AA340" s="265"/>
    </row>
    <row r="341" spans="1:27" ht="12.75" customHeight="1" x14ac:dyDescent="0.25">
      <c r="A341" s="265"/>
      <c r="B341" s="265"/>
      <c r="C341" s="265"/>
      <c r="D341" s="265"/>
      <c r="E341" s="265"/>
      <c r="F341" s="265"/>
      <c r="G341" s="265"/>
      <c r="H341" s="266"/>
      <c r="I341" s="266"/>
      <c r="J341" s="266"/>
      <c r="K341" s="265"/>
      <c r="L341" s="265"/>
      <c r="M341" s="265"/>
      <c r="N341" s="265"/>
      <c r="O341" s="265"/>
      <c r="P341" s="265"/>
      <c r="Q341" s="265"/>
      <c r="R341" s="265"/>
      <c r="S341" s="265"/>
      <c r="T341" s="265"/>
      <c r="U341" s="265"/>
      <c r="V341" s="265"/>
      <c r="W341" s="265"/>
      <c r="X341" s="265"/>
      <c r="Y341" s="265"/>
      <c r="Z341" s="265"/>
      <c r="AA341" s="265"/>
    </row>
    <row r="342" spans="1:27" ht="12.75" customHeight="1" x14ac:dyDescent="0.25">
      <c r="A342" s="265"/>
      <c r="B342" s="265"/>
      <c r="C342" s="265"/>
      <c r="D342" s="265"/>
      <c r="E342" s="265"/>
      <c r="F342" s="265"/>
      <c r="G342" s="265"/>
      <c r="H342" s="266"/>
      <c r="I342" s="266"/>
      <c r="J342" s="266"/>
      <c r="K342" s="265"/>
      <c r="L342" s="265"/>
      <c r="M342" s="265"/>
      <c r="N342" s="265"/>
      <c r="O342" s="265"/>
      <c r="P342" s="265"/>
      <c r="Q342" s="265"/>
      <c r="R342" s="265"/>
      <c r="S342" s="265"/>
      <c r="T342" s="265"/>
      <c r="U342" s="265"/>
      <c r="V342" s="265"/>
      <c r="W342" s="265"/>
      <c r="X342" s="265"/>
      <c r="Y342" s="265"/>
      <c r="Z342" s="265"/>
      <c r="AA342" s="265"/>
    </row>
    <row r="343" spans="1:27" ht="12.75" customHeight="1" x14ac:dyDescent="0.25">
      <c r="A343" s="265"/>
      <c r="B343" s="265"/>
      <c r="C343" s="265"/>
      <c r="D343" s="265"/>
      <c r="E343" s="265"/>
      <c r="F343" s="265"/>
      <c r="G343" s="265"/>
      <c r="H343" s="266"/>
      <c r="I343" s="266"/>
      <c r="J343" s="266"/>
      <c r="K343" s="265"/>
      <c r="L343" s="265"/>
      <c r="M343" s="265"/>
      <c r="N343" s="265"/>
      <c r="O343" s="265"/>
      <c r="P343" s="265"/>
      <c r="Q343" s="265"/>
      <c r="R343" s="265"/>
      <c r="S343" s="265"/>
      <c r="T343" s="265"/>
      <c r="U343" s="265"/>
      <c r="V343" s="265"/>
      <c r="W343" s="265"/>
      <c r="X343" s="265"/>
      <c r="Y343" s="265"/>
      <c r="Z343" s="265"/>
      <c r="AA343" s="265"/>
    </row>
    <row r="344" spans="1:27" ht="12.75" customHeight="1" x14ac:dyDescent="0.25">
      <c r="A344" s="265"/>
      <c r="B344" s="265"/>
      <c r="C344" s="265"/>
      <c r="D344" s="265"/>
      <c r="E344" s="265"/>
      <c r="F344" s="265"/>
      <c r="G344" s="265"/>
      <c r="H344" s="266"/>
      <c r="I344" s="266"/>
      <c r="J344" s="266"/>
      <c r="K344" s="265"/>
      <c r="L344" s="265"/>
      <c r="M344" s="265"/>
      <c r="N344" s="265"/>
      <c r="O344" s="265"/>
      <c r="P344" s="265"/>
      <c r="Q344" s="265"/>
      <c r="R344" s="265"/>
      <c r="S344" s="265"/>
      <c r="T344" s="265"/>
      <c r="U344" s="265"/>
      <c r="V344" s="265"/>
      <c r="W344" s="265"/>
      <c r="X344" s="265"/>
      <c r="Y344" s="265"/>
      <c r="Z344" s="265"/>
      <c r="AA344" s="265"/>
    </row>
    <row r="345" spans="1:27" ht="12.75" customHeight="1" x14ac:dyDescent="0.25">
      <c r="A345" s="265"/>
      <c r="B345" s="265"/>
      <c r="C345" s="265"/>
      <c r="D345" s="265"/>
      <c r="E345" s="265"/>
      <c r="F345" s="265"/>
      <c r="G345" s="265"/>
      <c r="H345" s="266"/>
      <c r="I345" s="266"/>
      <c r="J345" s="266"/>
      <c r="K345" s="265"/>
      <c r="L345" s="265"/>
      <c r="M345" s="265"/>
      <c r="N345" s="265"/>
      <c r="O345" s="265"/>
      <c r="P345" s="265"/>
      <c r="Q345" s="265"/>
      <c r="R345" s="265"/>
      <c r="S345" s="265"/>
      <c r="T345" s="265"/>
      <c r="U345" s="265"/>
      <c r="V345" s="265"/>
      <c r="W345" s="265"/>
      <c r="X345" s="265"/>
      <c r="Y345" s="265"/>
      <c r="Z345" s="265"/>
      <c r="AA345" s="265"/>
    </row>
    <row r="346" spans="1:27" ht="12.75" customHeight="1" x14ac:dyDescent="0.25">
      <c r="A346" s="265"/>
      <c r="B346" s="265"/>
      <c r="C346" s="265"/>
      <c r="D346" s="265"/>
      <c r="E346" s="265"/>
      <c r="F346" s="265"/>
      <c r="G346" s="265"/>
      <c r="H346" s="266"/>
      <c r="I346" s="266"/>
      <c r="J346" s="266"/>
      <c r="K346" s="265"/>
      <c r="L346" s="265"/>
      <c r="M346" s="265"/>
      <c r="N346" s="265"/>
      <c r="O346" s="265"/>
      <c r="P346" s="265"/>
      <c r="Q346" s="265"/>
      <c r="R346" s="265"/>
      <c r="S346" s="265"/>
      <c r="T346" s="265"/>
      <c r="U346" s="265"/>
      <c r="V346" s="265"/>
      <c r="W346" s="265"/>
      <c r="X346" s="265"/>
      <c r="Y346" s="265"/>
      <c r="Z346" s="265"/>
      <c r="AA346" s="265"/>
    </row>
    <row r="347" spans="1:27" ht="12.75" customHeight="1" x14ac:dyDescent="0.25">
      <c r="A347" s="265"/>
      <c r="B347" s="265"/>
      <c r="C347" s="265"/>
      <c r="D347" s="265"/>
      <c r="E347" s="265"/>
      <c r="F347" s="265"/>
      <c r="G347" s="265"/>
      <c r="H347" s="266"/>
      <c r="I347" s="266"/>
      <c r="J347" s="266"/>
      <c r="K347" s="265"/>
      <c r="L347" s="265"/>
      <c r="M347" s="265"/>
      <c r="N347" s="265"/>
      <c r="O347" s="265"/>
      <c r="P347" s="265"/>
      <c r="Q347" s="265"/>
      <c r="R347" s="265"/>
      <c r="S347" s="265"/>
      <c r="T347" s="265"/>
      <c r="U347" s="265"/>
      <c r="V347" s="265"/>
      <c r="W347" s="265"/>
      <c r="X347" s="265"/>
      <c r="Y347" s="265"/>
      <c r="Z347" s="265"/>
      <c r="AA347" s="265"/>
    </row>
    <row r="348" spans="1:27" ht="12.75" customHeight="1" x14ac:dyDescent="0.25">
      <c r="A348" s="265"/>
      <c r="B348" s="265"/>
      <c r="C348" s="265"/>
      <c r="D348" s="265"/>
      <c r="E348" s="265"/>
      <c r="F348" s="265"/>
      <c r="G348" s="265"/>
      <c r="H348" s="266"/>
      <c r="I348" s="266"/>
      <c r="J348" s="266"/>
      <c r="K348" s="265"/>
      <c r="L348" s="265"/>
      <c r="M348" s="265"/>
      <c r="N348" s="265"/>
      <c r="O348" s="265"/>
      <c r="P348" s="265"/>
      <c r="Q348" s="265"/>
      <c r="R348" s="265"/>
      <c r="S348" s="265"/>
      <c r="T348" s="265"/>
      <c r="U348" s="265"/>
      <c r="V348" s="265"/>
      <c r="W348" s="265"/>
      <c r="X348" s="265"/>
      <c r="Y348" s="265"/>
      <c r="Z348" s="265"/>
      <c r="AA348" s="265"/>
    </row>
    <row r="349" spans="1:27" ht="12.75" customHeight="1" x14ac:dyDescent="0.25">
      <c r="A349" s="265"/>
      <c r="B349" s="265"/>
      <c r="C349" s="265"/>
      <c r="D349" s="265"/>
      <c r="E349" s="265"/>
      <c r="F349" s="265"/>
      <c r="G349" s="265"/>
      <c r="H349" s="266"/>
      <c r="I349" s="266"/>
      <c r="J349" s="266"/>
      <c r="K349" s="265"/>
      <c r="L349" s="265"/>
      <c r="M349" s="265"/>
      <c r="N349" s="265"/>
      <c r="O349" s="265"/>
      <c r="P349" s="265"/>
      <c r="Q349" s="265"/>
      <c r="R349" s="265"/>
      <c r="S349" s="265"/>
      <c r="T349" s="265"/>
      <c r="U349" s="265"/>
      <c r="V349" s="265"/>
      <c r="W349" s="265"/>
      <c r="X349" s="265"/>
      <c r="Y349" s="265"/>
      <c r="Z349" s="265"/>
      <c r="AA349" s="265"/>
    </row>
    <row r="350" spans="1:27" ht="12.75" customHeight="1" x14ac:dyDescent="0.25">
      <c r="A350" s="265"/>
      <c r="B350" s="265"/>
      <c r="C350" s="265"/>
      <c r="D350" s="265"/>
      <c r="E350" s="265"/>
      <c r="F350" s="265"/>
      <c r="G350" s="265"/>
      <c r="H350" s="266"/>
      <c r="I350" s="266"/>
      <c r="J350" s="266"/>
      <c r="K350" s="265"/>
      <c r="L350" s="265"/>
      <c r="M350" s="265"/>
      <c r="N350" s="265"/>
      <c r="O350" s="265"/>
      <c r="P350" s="265"/>
      <c r="Q350" s="265"/>
      <c r="R350" s="265"/>
      <c r="S350" s="265"/>
      <c r="T350" s="265"/>
      <c r="U350" s="265"/>
      <c r="V350" s="265"/>
      <c r="W350" s="265"/>
      <c r="X350" s="265"/>
      <c r="Y350" s="265"/>
      <c r="Z350" s="265"/>
      <c r="AA350" s="265"/>
    </row>
    <row r="351" spans="1:27" ht="12.75" customHeight="1" x14ac:dyDescent="0.25">
      <c r="A351" s="265"/>
      <c r="B351" s="265"/>
      <c r="C351" s="265"/>
      <c r="D351" s="265"/>
      <c r="E351" s="265"/>
      <c r="F351" s="265"/>
      <c r="G351" s="265"/>
      <c r="H351" s="266"/>
      <c r="I351" s="266"/>
      <c r="J351" s="266"/>
      <c r="K351" s="265"/>
      <c r="L351" s="265"/>
      <c r="M351" s="265"/>
      <c r="N351" s="265"/>
      <c r="O351" s="265"/>
      <c r="P351" s="265"/>
      <c r="Q351" s="265"/>
      <c r="R351" s="265"/>
      <c r="S351" s="265"/>
      <c r="T351" s="265"/>
      <c r="U351" s="265"/>
      <c r="V351" s="265"/>
      <c r="W351" s="265"/>
      <c r="X351" s="265"/>
      <c r="Y351" s="265"/>
      <c r="Z351" s="265"/>
      <c r="AA351" s="265"/>
    </row>
    <row r="352" spans="1:27" ht="12.75" customHeight="1" x14ac:dyDescent="0.25">
      <c r="A352" s="265"/>
      <c r="B352" s="265"/>
      <c r="C352" s="265"/>
      <c r="D352" s="265"/>
      <c r="E352" s="265"/>
      <c r="F352" s="265"/>
      <c r="G352" s="265"/>
      <c r="H352" s="266"/>
      <c r="I352" s="266"/>
      <c r="J352" s="266"/>
      <c r="K352" s="265"/>
      <c r="L352" s="265"/>
      <c r="M352" s="265"/>
      <c r="N352" s="265"/>
      <c r="O352" s="265"/>
      <c r="P352" s="265"/>
      <c r="Q352" s="265"/>
      <c r="R352" s="265"/>
      <c r="S352" s="265"/>
      <c r="T352" s="265"/>
      <c r="U352" s="265"/>
      <c r="V352" s="265"/>
      <c r="W352" s="265"/>
      <c r="X352" s="265"/>
      <c r="Y352" s="265"/>
      <c r="Z352" s="265"/>
      <c r="AA352" s="265"/>
    </row>
    <row r="353" spans="1:27" ht="12.75" customHeight="1" x14ac:dyDescent="0.25">
      <c r="A353" s="265"/>
      <c r="B353" s="265"/>
      <c r="C353" s="265"/>
      <c r="D353" s="265"/>
      <c r="E353" s="265"/>
      <c r="F353" s="265"/>
      <c r="G353" s="265"/>
      <c r="H353" s="266"/>
      <c r="I353" s="266"/>
      <c r="J353" s="266"/>
      <c r="K353" s="265"/>
      <c r="L353" s="265"/>
      <c r="M353" s="265"/>
      <c r="N353" s="265"/>
      <c r="O353" s="265"/>
      <c r="P353" s="265"/>
      <c r="Q353" s="265"/>
      <c r="R353" s="265"/>
      <c r="S353" s="265"/>
      <c r="T353" s="265"/>
      <c r="U353" s="265"/>
      <c r="V353" s="265"/>
      <c r="W353" s="265"/>
      <c r="X353" s="265"/>
      <c r="Y353" s="265"/>
      <c r="Z353" s="265"/>
      <c r="AA353" s="265"/>
    </row>
    <row r="354" spans="1:27" ht="12.75" customHeight="1" x14ac:dyDescent="0.25">
      <c r="A354" s="265"/>
      <c r="B354" s="265"/>
      <c r="C354" s="265"/>
      <c r="D354" s="265"/>
      <c r="E354" s="265"/>
      <c r="F354" s="265"/>
      <c r="G354" s="265"/>
      <c r="H354" s="266"/>
      <c r="I354" s="266"/>
      <c r="J354" s="266"/>
      <c r="K354" s="265"/>
      <c r="L354" s="265"/>
      <c r="M354" s="265"/>
      <c r="N354" s="265"/>
      <c r="O354" s="265"/>
      <c r="P354" s="265"/>
      <c r="Q354" s="265"/>
      <c r="R354" s="265"/>
      <c r="S354" s="265"/>
      <c r="T354" s="265"/>
      <c r="U354" s="265"/>
      <c r="V354" s="265"/>
      <c r="W354" s="265"/>
      <c r="X354" s="265"/>
      <c r="Y354" s="265"/>
      <c r="Z354" s="265"/>
      <c r="AA354" s="265"/>
    </row>
    <row r="355" spans="1:27" ht="12.75" customHeight="1" x14ac:dyDescent="0.25">
      <c r="A355" s="265"/>
      <c r="B355" s="265"/>
      <c r="C355" s="265"/>
      <c r="D355" s="265"/>
      <c r="E355" s="265"/>
      <c r="F355" s="265"/>
      <c r="G355" s="265"/>
      <c r="H355" s="266"/>
      <c r="I355" s="266"/>
      <c r="J355" s="266"/>
      <c r="K355" s="265"/>
      <c r="L355" s="265"/>
      <c r="M355" s="265"/>
      <c r="N355" s="265"/>
      <c r="O355" s="265"/>
      <c r="P355" s="265"/>
      <c r="Q355" s="265"/>
      <c r="R355" s="265"/>
      <c r="S355" s="265"/>
      <c r="T355" s="265"/>
      <c r="U355" s="265"/>
      <c r="V355" s="265"/>
      <c r="W355" s="265"/>
      <c r="X355" s="265"/>
      <c r="Y355" s="265"/>
      <c r="Z355" s="265"/>
      <c r="AA355" s="265"/>
    </row>
    <row r="356" spans="1:27" ht="12.75" customHeight="1" x14ac:dyDescent="0.25">
      <c r="A356" s="265"/>
      <c r="B356" s="265"/>
      <c r="C356" s="265"/>
      <c r="D356" s="265"/>
      <c r="E356" s="265"/>
      <c r="F356" s="265"/>
      <c r="G356" s="265"/>
      <c r="H356" s="266"/>
      <c r="I356" s="266"/>
      <c r="J356" s="266"/>
      <c r="K356" s="265"/>
      <c r="L356" s="265"/>
      <c r="M356" s="265"/>
      <c r="N356" s="265"/>
      <c r="O356" s="265"/>
      <c r="P356" s="265"/>
      <c r="Q356" s="265"/>
      <c r="R356" s="265"/>
      <c r="S356" s="265"/>
      <c r="T356" s="265"/>
      <c r="U356" s="265"/>
      <c r="V356" s="265"/>
      <c r="W356" s="265"/>
      <c r="X356" s="265"/>
      <c r="Y356" s="265"/>
      <c r="Z356" s="265"/>
      <c r="AA356" s="265"/>
    </row>
    <row r="357" spans="1:27" ht="12.75" customHeight="1" x14ac:dyDescent="0.25">
      <c r="A357" s="265"/>
      <c r="B357" s="265"/>
      <c r="C357" s="265"/>
      <c r="D357" s="265"/>
      <c r="E357" s="265"/>
      <c r="F357" s="265"/>
      <c r="G357" s="265"/>
      <c r="H357" s="266"/>
      <c r="I357" s="266"/>
      <c r="J357" s="266"/>
      <c r="K357" s="265"/>
      <c r="L357" s="265"/>
      <c r="M357" s="265"/>
      <c r="N357" s="265"/>
      <c r="O357" s="265"/>
      <c r="P357" s="265"/>
      <c r="Q357" s="265"/>
      <c r="R357" s="265"/>
      <c r="S357" s="265"/>
      <c r="T357" s="265"/>
      <c r="U357" s="265"/>
      <c r="V357" s="265"/>
      <c r="W357" s="265"/>
      <c r="X357" s="265"/>
      <c r="Y357" s="265"/>
      <c r="Z357" s="265"/>
      <c r="AA357" s="265"/>
    </row>
    <row r="358" spans="1:27" ht="12.75" customHeight="1" x14ac:dyDescent="0.25">
      <c r="A358" s="265"/>
      <c r="B358" s="265"/>
      <c r="C358" s="265"/>
      <c r="D358" s="265"/>
      <c r="E358" s="265"/>
      <c r="F358" s="265"/>
      <c r="G358" s="265"/>
      <c r="H358" s="266"/>
      <c r="I358" s="266"/>
      <c r="J358" s="266"/>
      <c r="K358" s="265"/>
      <c r="L358" s="265"/>
      <c r="M358" s="265"/>
      <c r="N358" s="265"/>
      <c r="O358" s="265"/>
      <c r="P358" s="265"/>
      <c r="Q358" s="265"/>
      <c r="R358" s="265"/>
      <c r="S358" s="265"/>
      <c r="T358" s="265"/>
      <c r="U358" s="265"/>
      <c r="V358" s="265"/>
      <c r="W358" s="265"/>
      <c r="X358" s="265"/>
      <c r="Y358" s="265"/>
      <c r="Z358" s="265"/>
      <c r="AA358" s="265"/>
    </row>
    <row r="359" spans="1:27" ht="12.75" customHeight="1" x14ac:dyDescent="0.25">
      <c r="A359" s="265"/>
      <c r="B359" s="265"/>
      <c r="C359" s="265"/>
      <c r="D359" s="265"/>
      <c r="E359" s="265"/>
      <c r="F359" s="265"/>
      <c r="G359" s="265"/>
      <c r="H359" s="266"/>
      <c r="I359" s="266"/>
      <c r="J359" s="266"/>
      <c r="K359" s="265"/>
      <c r="L359" s="265"/>
      <c r="M359" s="265"/>
      <c r="N359" s="265"/>
      <c r="O359" s="265"/>
      <c r="P359" s="265"/>
      <c r="Q359" s="265"/>
      <c r="R359" s="265"/>
      <c r="S359" s="265"/>
      <c r="T359" s="265"/>
      <c r="U359" s="265"/>
      <c r="V359" s="265"/>
      <c r="W359" s="265"/>
      <c r="X359" s="265"/>
      <c r="Y359" s="265"/>
      <c r="Z359" s="265"/>
      <c r="AA359" s="265"/>
    </row>
    <row r="360" spans="1:27" ht="12.75" customHeight="1" x14ac:dyDescent="0.25">
      <c r="A360" s="265"/>
      <c r="B360" s="265"/>
      <c r="C360" s="265"/>
      <c r="D360" s="265"/>
      <c r="E360" s="265"/>
      <c r="F360" s="265"/>
      <c r="G360" s="265"/>
      <c r="H360" s="266"/>
      <c r="I360" s="266"/>
      <c r="J360" s="266"/>
      <c r="K360" s="265"/>
      <c r="L360" s="265"/>
      <c r="M360" s="265"/>
      <c r="N360" s="265"/>
      <c r="O360" s="265"/>
      <c r="P360" s="265"/>
      <c r="Q360" s="265"/>
      <c r="R360" s="265"/>
      <c r="S360" s="265"/>
      <c r="T360" s="265"/>
      <c r="U360" s="265"/>
      <c r="V360" s="265"/>
      <c r="W360" s="265"/>
      <c r="X360" s="265"/>
      <c r="Y360" s="265"/>
      <c r="Z360" s="265"/>
      <c r="AA360" s="265"/>
    </row>
    <row r="361" spans="1:27" ht="12.75" customHeight="1" x14ac:dyDescent="0.25">
      <c r="A361" s="265"/>
      <c r="B361" s="265"/>
      <c r="C361" s="265"/>
      <c r="D361" s="265"/>
      <c r="E361" s="265"/>
      <c r="F361" s="265"/>
      <c r="G361" s="265"/>
      <c r="H361" s="266"/>
      <c r="I361" s="266"/>
      <c r="J361" s="266"/>
      <c r="K361" s="265"/>
      <c r="L361" s="265"/>
      <c r="M361" s="265"/>
      <c r="N361" s="265"/>
      <c r="O361" s="265"/>
      <c r="P361" s="265"/>
      <c r="Q361" s="265"/>
      <c r="R361" s="265"/>
      <c r="S361" s="265"/>
      <c r="T361" s="265"/>
      <c r="U361" s="265"/>
      <c r="V361" s="265"/>
      <c r="W361" s="265"/>
      <c r="X361" s="265"/>
      <c r="Y361" s="265"/>
      <c r="Z361" s="265"/>
      <c r="AA361" s="265"/>
    </row>
    <row r="362" spans="1:27" ht="12.75" customHeight="1" x14ac:dyDescent="0.25">
      <c r="A362" s="265"/>
      <c r="B362" s="265"/>
      <c r="C362" s="265"/>
      <c r="D362" s="265"/>
      <c r="E362" s="265"/>
      <c r="F362" s="265"/>
      <c r="G362" s="265"/>
      <c r="H362" s="266"/>
      <c r="I362" s="266"/>
      <c r="J362" s="266"/>
      <c r="K362" s="265"/>
      <c r="L362" s="265"/>
      <c r="M362" s="265"/>
      <c r="N362" s="265"/>
      <c r="O362" s="265"/>
      <c r="P362" s="265"/>
      <c r="Q362" s="265"/>
      <c r="R362" s="265"/>
      <c r="S362" s="265"/>
      <c r="T362" s="265"/>
      <c r="U362" s="265"/>
      <c r="V362" s="265"/>
      <c r="W362" s="265"/>
      <c r="X362" s="265"/>
      <c r="Y362" s="265"/>
      <c r="Z362" s="265"/>
      <c r="AA362" s="265"/>
    </row>
    <row r="363" spans="1:27" ht="12.75" customHeight="1" x14ac:dyDescent="0.25">
      <c r="A363" s="265"/>
      <c r="B363" s="265"/>
      <c r="C363" s="265"/>
      <c r="D363" s="265"/>
      <c r="E363" s="265"/>
      <c r="F363" s="265"/>
      <c r="G363" s="265"/>
      <c r="H363" s="266"/>
      <c r="I363" s="266"/>
      <c r="J363" s="266"/>
      <c r="K363" s="265"/>
      <c r="L363" s="265"/>
      <c r="M363" s="265"/>
      <c r="N363" s="265"/>
      <c r="O363" s="265"/>
      <c r="P363" s="265"/>
      <c r="Q363" s="265"/>
      <c r="R363" s="265"/>
      <c r="S363" s="265"/>
      <c r="T363" s="265"/>
      <c r="U363" s="265"/>
      <c r="V363" s="265"/>
      <c r="W363" s="265"/>
      <c r="X363" s="265"/>
      <c r="Y363" s="265"/>
      <c r="Z363" s="265"/>
      <c r="AA363" s="265"/>
    </row>
    <row r="364" spans="1:27" ht="12.75" customHeight="1" x14ac:dyDescent="0.25">
      <c r="A364" s="265"/>
      <c r="B364" s="265"/>
      <c r="C364" s="265"/>
      <c r="D364" s="265"/>
      <c r="E364" s="265"/>
      <c r="F364" s="265"/>
      <c r="G364" s="265"/>
      <c r="H364" s="266"/>
      <c r="I364" s="266"/>
      <c r="J364" s="266"/>
      <c r="K364" s="265"/>
      <c r="L364" s="265"/>
      <c r="M364" s="265"/>
      <c r="N364" s="265"/>
      <c r="O364" s="265"/>
      <c r="P364" s="265"/>
      <c r="Q364" s="265"/>
      <c r="R364" s="265"/>
      <c r="S364" s="265"/>
      <c r="T364" s="265"/>
      <c r="U364" s="265"/>
      <c r="V364" s="265"/>
      <c r="W364" s="265"/>
      <c r="X364" s="265"/>
      <c r="Y364" s="265"/>
      <c r="Z364" s="265"/>
      <c r="AA364" s="265"/>
    </row>
    <row r="365" spans="1:27" ht="12.75" customHeight="1" x14ac:dyDescent="0.25">
      <c r="A365" s="265"/>
      <c r="B365" s="265"/>
      <c r="C365" s="265"/>
      <c r="D365" s="265"/>
      <c r="E365" s="265"/>
      <c r="F365" s="265"/>
      <c r="G365" s="265"/>
      <c r="H365" s="266"/>
      <c r="I365" s="266"/>
      <c r="J365" s="266"/>
      <c r="K365" s="265"/>
      <c r="L365" s="265"/>
      <c r="M365" s="265"/>
      <c r="N365" s="265"/>
      <c r="O365" s="265"/>
      <c r="P365" s="265"/>
      <c r="Q365" s="265"/>
      <c r="R365" s="265"/>
      <c r="S365" s="265"/>
      <c r="T365" s="265"/>
      <c r="U365" s="265"/>
      <c r="V365" s="265"/>
      <c r="W365" s="265"/>
      <c r="X365" s="265"/>
      <c r="Y365" s="265"/>
      <c r="Z365" s="265"/>
      <c r="AA365" s="265"/>
    </row>
    <row r="366" spans="1:27" ht="12.75" customHeight="1" x14ac:dyDescent="0.25">
      <c r="A366" s="265"/>
      <c r="B366" s="265"/>
      <c r="C366" s="265"/>
      <c r="D366" s="265"/>
      <c r="E366" s="265"/>
      <c r="F366" s="265"/>
      <c r="G366" s="265"/>
      <c r="H366" s="266"/>
      <c r="I366" s="266"/>
      <c r="J366" s="266"/>
      <c r="K366" s="265"/>
      <c r="L366" s="265"/>
      <c r="M366" s="265"/>
      <c r="N366" s="265"/>
      <c r="O366" s="265"/>
      <c r="P366" s="265"/>
      <c r="Q366" s="265"/>
      <c r="R366" s="265"/>
      <c r="S366" s="265"/>
      <c r="T366" s="265"/>
      <c r="U366" s="265"/>
      <c r="V366" s="265"/>
      <c r="W366" s="265"/>
      <c r="X366" s="265"/>
      <c r="Y366" s="265"/>
      <c r="Z366" s="265"/>
      <c r="AA366" s="265"/>
    </row>
    <row r="367" spans="1:27" ht="12.75" customHeight="1" x14ac:dyDescent="0.25">
      <c r="A367" s="265"/>
      <c r="B367" s="265"/>
      <c r="C367" s="265"/>
      <c r="D367" s="265"/>
      <c r="E367" s="265"/>
      <c r="F367" s="265"/>
      <c r="G367" s="265"/>
      <c r="H367" s="266"/>
      <c r="I367" s="266"/>
      <c r="J367" s="266"/>
      <c r="K367" s="265"/>
      <c r="L367" s="265"/>
      <c r="M367" s="265"/>
      <c r="N367" s="265"/>
      <c r="O367" s="265"/>
      <c r="P367" s="265"/>
      <c r="Q367" s="265"/>
      <c r="R367" s="265"/>
      <c r="S367" s="265"/>
      <c r="T367" s="265"/>
      <c r="U367" s="265"/>
      <c r="V367" s="265"/>
      <c r="W367" s="265"/>
      <c r="X367" s="265"/>
      <c r="Y367" s="265"/>
      <c r="Z367" s="265"/>
      <c r="AA367" s="265"/>
    </row>
    <row r="368" spans="1:27" ht="12.75" customHeight="1" x14ac:dyDescent="0.25">
      <c r="A368" s="265"/>
      <c r="B368" s="265"/>
      <c r="C368" s="265"/>
      <c r="D368" s="265"/>
      <c r="E368" s="265"/>
      <c r="F368" s="265"/>
      <c r="G368" s="265"/>
      <c r="H368" s="266"/>
      <c r="I368" s="266"/>
      <c r="J368" s="266"/>
      <c r="K368" s="265"/>
      <c r="L368" s="265"/>
      <c r="M368" s="265"/>
      <c r="N368" s="265"/>
      <c r="O368" s="265"/>
      <c r="P368" s="265"/>
      <c r="Q368" s="265"/>
      <c r="R368" s="265"/>
      <c r="S368" s="265"/>
      <c r="T368" s="265"/>
      <c r="U368" s="265"/>
      <c r="V368" s="265"/>
      <c r="W368" s="265"/>
      <c r="X368" s="265"/>
      <c r="Y368" s="265"/>
      <c r="Z368" s="265"/>
      <c r="AA368" s="265"/>
    </row>
    <row r="369" spans="1:27" ht="12.75" customHeight="1" x14ac:dyDescent="0.25">
      <c r="A369" s="265"/>
      <c r="B369" s="265"/>
      <c r="C369" s="265"/>
      <c r="D369" s="265"/>
      <c r="E369" s="265"/>
      <c r="F369" s="265"/>
      <c r="G369" s="265"/>
      <c r="H369" s="266"/>
      <c r="I369" s="266"/>
      <c r="J369" s="266"/>
      <c r="K369" s="265"/>
      <c r="L369" s="265"/>
      <c r="M369" s="265"/>
      <c r="N369" s="265"/>
      <c r="O369" s="265"/>
      <c r="P369" s="265"/>
      <c r="Q369" s="265"/>
      <c r="R369" s="265"/>
      <c r="S369" s="265"/>
      <c r="T369" s="265"/>
      <c r="U369" s="265"/>
      <c r="V369" s="265"/>
      <c r="W369" s="265"/>
      <c r="X369" s="265"/>
      <c r="Y369" s="265"/>
      <c r="Z369" s="265"/>
      <c r="AA369" s="265"/>
    </row>
    <row r="370" spans="1:27" ht="12.75" customHeight="1" x14ac:dyDescent="0.25">
      <c r="A370" s="265"/>
      <c r="B370" s="265"/>
      <c r="C370" s="265"/>
      <c r="D370" s="265"/>
      <c r="E370" s="265"/>
      <c r="F370" s="265"/>
      <c r="G370" s="265"/>
      <c r="H370" s="266"/>
      <c r="I370" s="266"/>
      <c r="J370" s="266"/>
      <c r="K370" s="265"/>
      <c r="L370" s="265"/>
      <c r="M370" s="265"/>
      <c r="N370" s="265"/>
      <c r="O370" s="265"/>
      <c r="P370" s="265"/>
      <c r="Q370" s="265"/>
      <c r="R370" s="265"/>
      <c r="S370" s="265"/>
      <c r="T370" s="265"/>
      <c r="U370" s="265"/>
      <c r="V370" s="265"/>
      <c r="W370" s="265"/>
      <c r="X370" s="265"/>
      <c r="Y370" s="265"/>
      <c r="Z370" s="265"/>
      <c r="AA370" s="265"/>
    </row>
    <row r="371" spans="1:27" ht="12.75" customHeight="1" x14ac:dyDescent="0.25">
      <c r="A371" s="265"/>
      <c r="B371" s="265"/>
      <c r="C371" s="265"/>
      <c r="D371" s="265"/>
      <c r="E371" s="265"/>
      <c r="F371" s="265"/>
      <c r="G371" s="265"/>
      <c r="H371" s="266"/>
      <c r="I371" s="266"/>
      <c r="J371" s="266"/>
      <c r="K371" s="265"/>
      <c r="L371" s="265"/>
      <c r="M371" s="265"/>
      <c r="N371" s="265"/>
      <c r="O371" s="265"/>
      <c r="P371" s="265"/>
      <c r="Q371" s="265"/>
      <c r="R371" s="265"/>
      <c r="S371" s="265"/>
      <c r="T371" s="265"/>
      <c r="U371" s="265"/>
      <c r="V371" s="265"/>
      <c r="W371" s="265"/>
      <c r="X371" s="265"/>
      <c r="Y371" s="265"/>
      <c r="Z371" s="265"/>
      <c r="AA371" s="265"/>
    </row>
    <row r="372" spans="1:27" ht="12.75" customHeight="1" x14ac:dyDescent="0.25">
      <c r="A372" s="265"/>
      <c r="B372" s="265"/>
      <c r="C372" s="265"/>
      <c r="D372" s="265"/>
      <c r="E372" s="265"/>
      <c r="F372" s="265"/>
      <c r="G372" s="265"/>
      <c r="H372" s="266"/>
      <c r="I372" s="266"/>
      <c r="J372" s="266"/>
      <c r="K372" s="265"/>
      <c r="L372" s="265"/>
      <c r="M372" s="265"/>
      <c r="N372" s="265"/>
      <c r="O372" s="265"/>
      <c r="P372" s="265"/>
      <c r="Q372" s="265"/>
      <c r="R372" s="265"/>
      <c r="S372" s="265"/>
      <c r="T372" s="265"/>
      <c r="U372" s="265"/>
      <c r="V372" s="265"/>
      <c r="W372" s="265"/>
      <c r="X372" s="265"/>
      <c r="Y372" s="265"/>
      <c r="Z372" s="265"/>
      <c r="AA372" s="265"/>
    </row>
    <row r="373" spans="1:27" ht="12.75" customHeight="1" x14ac:dyDescent="0.25">
      <c r="A373" s="265"/>
      <c r="B373" s="265"/>
      <c r="C373" s="265"/>
      <c r="D373" s="265"/>
      <c r="E373" s="265"/>
      <c r="F373" s="265"/>
      <c r="G373" s="265"/>
      <c r="H373" s="266"/>
      <c r="I373" s="266"/>
      <c r="J373" s="266"/>
      <c r="K373" s="265"/>
      <c r="L373" s="265"/>
      <c r="M373" s="265"/>
      <c r="N373" s="265"/>
      <c r="O373" s="265"/>
      <c r="P373" s="265"/>
      <c r="Q373" s="265"/>
      <c r="R373" s="265"/>
      <c r="S373" s="265"/>
      <c r="T373" s="265"/>
      <c r="U373" s="265"/>
      <c r="V373" s="265"/>
      <c r="W373" s="265"/>
      <c r="X373" s="265"/>
      <c r="Y373" s="265"/>
      <c r="Z373" s="265"/>
      <c r="AA373" s="265"/>
    </row>
    <row r="374" spans="1:27" ht="12.75" customHeight="1" x14ac:dyDescent="0.25">
      <c r="A374" s="265"/>
      <c r="B374" s="265"/>
      <c r="C374" s="265"/>
      <c r="D374" s="265"/>
      <c r="E374" s="265"/>
      <c r="F374" s="265"/>
      <c r="G374" s="265"/>
      <c r="H374" s="266"/>
      <c r="I374" s="266"/>
      <c r="J374" s="266"/>
      <c r="K374" s="265"/>
      <c r="L374" s="265"/>
      <c r="M374" s="265"/>
      <c r="N374" s="265"/>
      <c r="O374" s="265"/>
      <c r="P374" s="265"/>
      <c r="Q374" s="265"/>
      <c r="R374" s="265"/>
      <c r="S374" s="265"/>
      <c r="T374" s="265"/>
      <c r="U374" s="265"/>
      <c r="V374" s="265"/>
      <c r="W374" s="265"/>
      <c r="X374" s="265"/>
      <c r="Y374" s="265"/>
      <c r="Z374" s="265"/>
      <c r="AA374" s="265"/>
    </row>
    <row r="375" spans="1:27" ht="12.75" customHeight="1" x14ac:dyDescent="0.25">
      <c r="A375" s="265"/>
      <c r="B375" s="265"/>
      <c r="C375" s="265"/>
      <c r="D375" s="265"/>
      <c r="E375" s="265"/>
      <c r="F375" s="265"/>
      <c r="G375" s="265"/>
      <c r="H375" s="266"/>
      <c r="I375" s="266"/>
      <c r="J375" s="266"/>
      <c r="K375" s="265"/>
      <c r="L375" s="265"/>
      <c r="M375" s="265"/>
      <c r="N375" s="265"/>
      <c r="O375" s="265"/>
      <c r="P375" s="265"/>
      <c r="Q375" s="265"/>
      <c r="R375" s="265"/>
      <c r="S375" s="265"/>
      <c r="T375" s="265"/>
      <c r="U375" s="265"/>
      <c r="V375" s="265"/>
      <c r="W375" s="265"/>
      <c r="X375" s="265"/>
      <c r="Y375" s="265"/>
      <c r="Z375" s="265"/>
      <c r="AA375" s="265"/>
    </row>
    <row r="376" spans="1:27" ht="12.75" customHeight="1" x14ac:dyDescent="0.25">
      <c r="A376" s="265"/>
      <c r="B376" s="265"/>
      <c r="C376" s="265"/>
      <c r="D376" s="265"/>
      <c r="E376" s="265"/>
      <c r="F376" s="265"/>
      <c r="G376" s="265"/>
      <c r="H376" s="266"/>
      <c r="I376" s="266"/>
      <c r="J376" s="266"/>
      <c r="K376" s="265"/>
      <c r="L376" s="265"/>
      <c r="M376" s="265"/>
      <c r="N376" s="265"/>
      <c r="O376" s="265"/>
      <c r="P376" s="265"/>
      <c r="Q376" s="265"/>
      <c r="R376" s="265"/>
      <c r="S376" s="265"/>
      <c r="T376" s="265"/>
      <c r="U376" s="265"/>
      <c r="V376" s="265"/>
      <c r="W376" s="265"/>
      <c r="X376" s="265"/>
      <c r="Y376" s="265"/>
      <c r="Z376" s="265"/>
      <c r="AA376" s="265"/>
    </row>
    <row r="377" spans="1:27" ht="12.75" customHeight="1" x14ac:dyDescent="0.25">
      <c r="A377" s="265"/>
      <c r="B377" s="265"/>
      <c r="C377" s="265"/>
      <c r="D377" s="265"/>
      <c r="E377" s="265"/>
      <c r="F377" s="265"/>
      <c r="G377" s="265"/>
      <c r="H377" s="266"/>
      <c r="I377" s="266"/>
      <c r="J377" s="266"/>
      <c r="K377" s="265"/>
      <c r="L377" s="265"/>
      <c r="M377" s="265"/>
      <c r="N377" s="265"/>
      <c r="O377" s="265"/>
      <c r="P377" s="265"/>
      <c r="Q377" s="265"/>
      <c r="R377" s="265"/>
      <c r="S377" s="265"/>
      <c r="T377" s="265"/>
      <c r="U377" s="265"/>
      <c r="V377" s="265"/>
      <c r="W377" s="265"/>
      <c r="X377" s="265"/>
      <c r="Y377" s="265"/>
      <c r="Z377" s="265"/>
      <c r="AA377" s="265"/>
    </row>
    <row r="378" spans="1:27" ht="12.75" customHeight="1" x14ac:dyDescent="0.25">
      <c r="A378" s="265"/>
      <c r="B378" s="265"/>
      <c r="C378" s="265"/>
      <c r="D378" s="265"/>
      <c r="E378" s="265"/>
      <c r="F378" s="265"/>
      <c r="G378" s="265"/>
      <c r="H378" s="266"/>
      <c r="I378" s="266"/>
      <c r="J378" s="266"/>
      <c r="K378" s="265"/>
      <c r="L378" s="265"/>
      <c r="M378" s="265"/>
      <c r="N378" s="265"/>
      <c r="O378" s="265"/>
      <c r="P378" s="265"/>
      <c r="Q378" s="265"/>
      <c r="R378" s="265"/>
      <c r="S378" s="265"/>
      <c r="T378" s="265"/>
      <c r="U378" s="265"/>
      <c r="V378" s="265"/>
      <c r="W378" s="265"/>
      <c r="X378" s="265"/>
      <c r="Y378" s="265"/>
      <c r="Z378" s="265"/>
      <c r="AA378" s="265"/>
    </row>
    <row r="379" spans="1:27" ht="12.75" customHeight="1" x14ac:dyDescent="0.25">
      <c r="A379" s="265"/>
      <c r="B379" s="265"/>
      <c r="C379" s="265"/>
      <c r="D379" s="265"/>
      <c r="E379" s="265"/>
      <c r="F379" s="265"/>
      <c r="G379" s="265"/>
      <c r="H379" s="266"/>
      <c r="I379" s="266"/>
      <c r="J379" s="266"/>
      <c r="K379" s="265"/>
      <c r="L379" s="265"/>
      <c r="M379" s="265"/>
      <c r="N379" s="265"/>
      <c r="O379" s="265"/>
      <c r="P379" s="265"/>
      <c r="Q379" s="265"/>
      <c r="R379" s="265"/>
      <c r="S379" s="265"/>
      <c r="T379" s="265"/>
      <c r="U379" s="265"/>
      <c r="V379" s="265"/>
      <c r="W379" s="265"/>
      <c r="X379" s="265"/>
      <c r="Y379" s="265"/>
      <c r="Z379" s="265"/>
      <c r="AA379" s="265"/>
    </row>
    <row r="380" spans="1:27" ht="12.75" customHeight="1" x14ac:dyDescent="0.25">
      <c r="A380" s="265"/>
      <c r="B380" s="265"/>
      <c r="C380" s="265"/>
      <c r="D380" s="265"/>
      <c r="E380" s="265"/>
      <c r="F380" s="265"/>
      <c r="G380" s="265"/>
      <c r="H380" s="266"/>
      <c r="I380" s="266"/>
      <c r="J380" s="266"/>
      <c r="K380" s="265"/>
      <c r="L380" s="265"/>
      <c r="M380" s="265"/>
      <c r="N380" s="265"/>
      <c r="O380" s="265"/>
      <c r="P380" s="265"/>
      <c r="Q380" s="265"/>
      <c r="R380" s="265"/>
      <c r="S380" s="265"/>
      <c r="T380" s="265"/>
      <c r="U380" s="265"/>
      <c r="V380" s="265"/>
      <c r="W380" s="265"/>
      <c r="X380" s="265"/>
      <c r="Y380" s="265"/>
      <c r="Z380" s="265"/>
      <c r="AA380" s="265"/>
    </row>
    <row r="381" spans="1:27" ht="12.75" customHeight="1" x14ac:dyDescent="0.25">
      <c r="A381" s="265"/>
      <c r="B381" s="265"/>
      <c r="C381" s="265"/>
      <c r="D381" s="265"/>
      <c r="E381" s="265"/>
      <c r="F381" s="265"/>
      <c r="G381" s="265"/>
      <c r="H381" s="266"/>
      <c r="I381" s="266"/>
      <c r="J381" s="266"/>
      <c r="K381" s="265"/>
      <c r="L381" s="265"/>
      <c r="M381" s="265"/>
      <c r="N381" s="265"/>
      <c r="O381" s="265"/>
      <c r="P381" s="265"/>
      <c r="Q381" s="265"/>
      <c r="R381" s="265"/>
      <c r="S381" s="265"/>
      <c r="T381" s="265"/>
      <c r="U381" s="265"/>
      <c r="V381" s="265"/>
      <c r="W381" s="265"/>
      <c r="X381" s="265"/>
      <c r="Y381" s="265"/>
      <c r="Z381" s="265"/>
      <c r="AA381" s="265"/>
    </row>
    <row r="382" spans="1:27" ht="12.75" customHeight="1" x14ac:dyDescent="0.25">
      <c r="A382" s="265"/>
      <c r="B382" s="265"/>
      <c r="C382" s="265"/>
      <c r="D382" s="265"/>
      <c r="E382" s="265"/>
      <c r="F382" s="265"/>
      <c r="G382" s="265"/>
      <c r="H382" s="266"/>
      <c r="I382" s="266"/>
      <c r="J382" s="266"/>
      <c r="K382" s="265"/>
      <c r="L382" s="265"/>
      <c r="M382" s="265"/>
      <c r="N382" s="265"/>
      <c r="O382" s="265"/>
      <c r="P382" s="265"/>
      <c r="Q382" s="265"/>
      <c r="R382" s="265"/>
      <c r="S382" s="265"/>
      <c r="T382" s="265"/>
      <c r="U382" s="265"/>
      <c r="V382" s="265"/>
      <c r="W382" s="265"/>
      <c r="X382" s="265"/>
      <c r="Y382" s="265"/>
      <c r="Z382" s="265"/>
      <c r="AA382" s="265"/>
    </row>
    <row r="383" spans="1:27" ht="12.75" customHeight="1" x14ac:dyDescent="0.25">
      <c r="A383" s="265"/>
      <c r="B383" s="265"/>
      <c r="C383" s="265"/>
      <c r="D383" s="265"/>
      <c r="E383" s="265"/>
      <c r="F383" s="265"/>
      <c r="G383" s="265"/>
      <c r="H383" s="266"/>
      <c r="I383" s="266"/>
      <c r="J383" s="266"/>
      <c r="K383" s="265"/>
      <c r="L383" s="265"/>
      <c r="M383" s="265"/>
      <c r="N383" s="265"/>
      <c r="O383" s="265"/>
      <c r="P383" s="265"/>
      <c r="Q383" s="265"/>
      <c r="R383" s="265"/>
      <c r="S383" s="265"/>
      <c r="T383" s="265"/>
      <c r="U383" s="265"/>
      <c r="V383" s="265"/>
      <c r="W383" s="265"/>
      <c r="X383" s="265"/>
      <c r="Y383" s="265"/>
      <c r="Z383" s="265"/>
      <c r="AA383" s="265"/>
    </row>
    <row r="384" spans="1:27" ht="12.75" customHeight="1" x14ac:dyDescent="0.25">
      <c r="A384" s="265"/>
      <c r="B384" s="265"/>
      <c r="C384" s="265"/>
      <c r="D384" s="265"/>
      <c r="E384" s="265"/>
      <c r="F384" s="265"/>
      <c r="G384" s="265"/>
      <c r="H384" s="266"/>
      <c r="I384" s="266"/>
      <c r="J384" s="266"/>
      <c r="K384" s="265"/>
      <c r="L384" s="265"/>
      <c r="M384" s="265"/>
      <c r="N384" s="265"/>
      <c r="O384" s="265"/>
      <c r="P384" s="265"/>
      <c r="Q384" s="265"/>
      <c r="R384" s="265"/>
      <c r="S384" s="265"/>
      <c r="T384" s="265"/>
      <c r="U384" s="265"/>
      <c r="V384" s="265"/>
      <c r="W384" s="265"/>
      <c r="X384" s="265"/>
      <c r="Y384" s="265"/>
      <c r="Z384" s="265"/>
      <c r="AA384" s="265"/>
    </row>
    <row r="385" spans="1:27" ht="12.75" customHeight="1" x14ac:dyDescent="0.25">
      <c r="A385" s="265"/>
      <c r="B385" s="265"/>
      <c r="C385" s="265"/>
      <c r="D385" s="265"/>
      <c r="E385" s="265"/>
      <c r="F385" s="265"/>
      <c r="G385" s="265"/>
      <c r="H385" s="266"/>
      <c r="I385" s="266"/>
      <c r="J385" s="266"/>
      <c r="K385" s="265"/>
      <c r="L385" s="265"/>
      <c r="M385" s="265"/>
      <c r="N385" s="265"/>
      <c r="O385" s="265"/>
      <c r="P385" s="265"/>
      <c r="Q385" s="265"/>
      <c r="R385" s="265"/>
      <c r="S385" s="265"/>
      <c r="T385" s="265"/>
      <c r="U385" s="265"/>
      <c r="V385" s="265"/>
      <c r="W385" s="265"/>
      <c r="X385" s="265"/>
      <c r="Y385" s="265"/>
      <c r="Z385" s="265"/>
      <c r="AA385" s="265"/>
    </row>
    <row r="386" spans="1:27" ht="12.75" customHeight="1" x14ac:dyDescent="0.25">
      <c r="A386" s="265"/>
      <c r="B386" s="265"/>
      <c r="C386" s="265"/>
      <c r="D386" s="265"/>
      <c r="E386" s="265"/>
      <c r="F386" s="265"/>
      <c r="G386" s="265"/>
      <c r="H386" s="266"/>
      <c r="I386" s="266"/>
      <c r="J386" s="266"/>
      <c r="K386" s="265"/>
      <c r="L386" s="265"/>
      <c r="M386" s="265"/>
      <c r="N386" s="265"/>
      <c r="O386" s="265"/>
      <c r="P386" s="265"/>
      <c r="Q386" s="265"/>
      <c r="R386" s="265"/>
      <c r="S386" s="265"/>
      <c r="T386" s="265"/>
      <c r="U386" s="265"/>
      <c r="V386" s="265"/>
      <c r="W386" s="265"/>
      <c r="X386" s="265"/>
      <c r="Y386" s="265"/>
      <c r="Z386" s="265"/>
      <c r="AA386" s="265"/>
    </row>
    <row r="387" spans="1:27" ht="12.75" customHeight="1" x14ac:dyDescent="0.25">
      <c r="A387" s="265"/>
      <c r="B387" s="265"/>
      <c r="C387" s="265"/>
      <c r="D387" s="265"/>
      <c r="E387" s="265"/>
      <c r="F387" s="265"/>
      <c r="G387" s="265"/>
      <c r="H387" s="266"/>
      <c r="I387" s="266"/>
      <c r="J387" s="266"/>
      <c r="K387" s="265"/>
      <c r="L387" s="265"/>
      <c r="M387" s="265"/>
      <c r="N387" s="265"/>
      <c r="O387" s="265"/>
      <c r="P387" s="265"/>
      <c r="Q387" s="265"/>
      <c r="R387" s="265"/>
      <c r="S387" s="265"/>
      <c r="T387" s="265"/>
      <c r="U387" s="265"/>
      <c r="V387" s="265"/>
      <c r="W387" s="265"/>
      <c r="X387" s="265"/>
      <c r="Y387" s="265"/>
      <c r="Z387" s="265"/>
      <c r="AA387" s="265"/>
    </row>
    <row r="388" spans="1:27" ht="12.75" customHeight="1" x14ac:dyDescent="0.25">
      <c r="A388" s="265"/>
      <c r="B388" s="265"/>
      <c r="C388" s="265"/>
      <c r="D388" s="265"/>
      <c r="E388" s="265"/>
      <c r="F388" s="265"/>
      <c r="G388" s="265"/>
      <c r="H388" s="266"/>
      <c r="I388" s="266"/>
      <c r="J388" s="266"/>
      <c r="K388" s="265"/>
      <c r="L388" s="265"/>
      <c r="M388" s="265"/>
      <c r="N388" s="265"/>
      <c r="O388" s="265"/>
      <c r="P388" s="265"/>
      <c r="Q388" s="265"/>
      <c r="R388" s="265"/>
      <c r="S388" s="265"/>
      <c r="T388" s="265"/>
      <c r="U388" s="265"/>
      <c r="V388" s="265"/>
      <c r="W388" s="265"/>
      <c r="X388" s="265"/>
      <c r="Y388" s="265"/>
      <c r="Z388" s="265"/>
      <c r="AA388" s="265"/>
    </row>
    <row r="389" spans="1:27" ht="12.75" customHeight="1" x14ac:dyDescent="0.25">
      <c r="A389" s="265"/>
      <c r="B389" s="265"/>
      <c r="C389" s="265"/>
      <c r="D389" s="265"/>
      <c r="E389" s="265"/>
      <c r="F389" s="265"/>
      <c r="G389" s="265"/>
      <c r="H389" s="266"/>
      <c r="I389" s="266"/>
      <c r="J389" s="266"/>
      <c r="K389" s="265"/>
      <c r="L389" s="265"/>
      <c r="M389" s="265"/>
      <c r="N389" s="265"/>
      <c r="O389" s="265"/>
      <c r="P389" s="265"/>
      <c r="Q389" s="265"/>
      <c r="R389" s="265"/>
      <c r="S389" s="265"/>
      <c r="T389" s="265"/>
      <c r="U389" s="265"/>
      <c r="V389" s="265"/>
      <c r="W389" s="265"/>
      <c r="X389" s="265"/>
      <c r="Y389" s="265"/>
      <c r="Z389" s="265"/>
      <c r="AA389" s="265"/>
    </row>
    <row r="390" spans="1:27" ht="12.75" customHeight="1" x14ac:dyDescent="0.25">
      <c r="A390" s="265"/>
      <c r="B390" s="265"/>
      <c r="C390" s="265"/>
      <c r="D390" s="265"/>
      <c r="E390" s="265"/>
      <c r="F390" s="265"/>
      <c r="G390" s="265"/>
      <c r="H390" s="266"/>
      <c r="I390" s="266"/>
      <c r="J390" s="266"/>
      <c r="K390" s="265"/>
      <c r="L390" s="265"/>
      <c r="M390" s="265"/>
      <c r="N390" s="265"/>
      <c r="O390" s="265"/>
      <c r="P390" s="265"/>
      <c r="Q390" s="265"/>
      <c r="R390" s="265"/>
      <c r="S390" s="265"/>
      <c r="T390" s="265"/>
      <c r="U390" s="265"/>
      <c r="V390" s="265"/>
      <c r="W390" s="265"/>
      <c r="X390" s="265"/>
      <c r="Y390" s="265"/>
      <c r="Z390" s="265"/>
      <c r="AA390" s="265"/>
    </row>
    <row r="391" spans="1:27" ht="12.75" customHeight="1" x14ac:dyDescent="0.25">
      <c r="A391" s="265"/>
      <c r="B391" s="265"/>
      <c r="C391" s="265"/>
      <c r="D391" s="265"/>
      <c r="E391" s="265"/>
      <c r="F391" s="265"/>
      <c r="G391" s="265"/>
      <c r="H391" s="266"/>
      <c r="I391" s="266"/>
      <c r="J391" s="266"/>
      <c r="K391" s="265"/>
      <c r="L391" s="265"/>
      <c r="M391" s="265"/>
      <c r="N391" s="265"/>
      <c r="O391" s="265"/>
      <c r="P391" s="265"/>
      <c r="Q391" s="265"/>
      <c r="R391" s="265"/>
      <c r="S391" s="265"/>
      <c r="T391" s="265"/>
      <c r="U391" s="265"/>
      <c r="V391" s="265"/>
      <c r="W391" s="265"/>
      <c r="X391" s="265"/>
      <c r="Y391" s="265"/>
      <c r="Z391" s="265"/>
      <c r="AA391" s="265"/>
    </row>
    <row r="392" spans="1:27" ht="12.75" customHeight="1" x14ac:dyDescent="0.25">
      <c r="A392" s="265"/>
      <c r="B392" s="265"/>
      <c r="C392" s="265"/>
      <c r="D392" s="265"/>
      <c r="E392" s="265"/>
      <c r="F392" s="265"/>
      <c r="G392" s="265"/>
      <c r="H392" s="266"/>
      <c r="I392" s="266"/>
      <c r="J392" s="266"/>
      <c r="K392" s="265"/>
      <c r="L392" s="265"/>
      <c r="M392" s="265"/>
      <c r="N392" s="265"/>
      <c r="O392" s="265"/>
      <c r="P392" s="265"/>
      <c r="Q392" s="265"/>
      <c r="R392" s="265"/>
      <c r="S392" s="265"/>
      <c r="T392" s="265"/>
      <c r="U392" s="265"/>
      <c r="V392" s="265"/>
      <c r="W392" s="265"/>
      <c r="X392" s="265"/>
      <c r="Y392" s="265"/>
      <c r="Z392" s="265"/>
      <c r="AA392" s="265"/>
    </row>
    <row r="393" spans="1:27" ht="12.75" customHeight="1" x14ac:dyDescent="0.25">
      <c r="A393" s="265"/>
      <c r="B393" s="265"/>
      <c r="C393" s="265"/>
      <c r="D393" s="265"/>
      <c r="E393" s="265"/>
      <c r="F393" s="265"/>
      <c r="G393" s="265"/>
      <c r="H393" s="266"/>
      <c r="I393" s="266"/>
      <c r="J393" s="266"/>
      <c r="K393" s="265"/>
      <c r="L393" s="265"/>
      <c r="M393" s="265"/>
      <c r="N393" s="265"/>
      <c r="O393" s="265"/>
      <c r="P393" s="265"/>
      <c r="Q393" s="265"/>
      <c r="R393" s="265"/>
      <c r="S393" s="265"/>
      <c r="T393" s="265"/>
      <c r="U393" s="265"/>
      <c r="V393" s="265"/>
      <c r="W393" s="265"/>
      <c r="X393" s="265"/>
      <c r="Y393" s="265"/>
      <c r="Z393" s="265"/>
      <c r="AA393" s="265"/>
    </row>
    <row r="394" spans="1:27" ht="12.75" customHeight="1" x14ac:dyDescent="0.25">
      <c r="A394" s="265"/>
      <c r="B394" s="265"/>
      <c r="C394" s="265"/>
      <c r="D394" s="265"/>
      <c r="E394" s="265"/>
      <c r="F394" s="265"/>
      <c r="G394" s="265"/>
      <c r="H394" s="266"/>
      <c r="I394" s="266"/>
      <c r="J394" s="266"/>
      <c r="K394" s="265"/>
      <c r="L394" s="265"/>
      <c r="M394" s="265"/>
      <c r="N394" s="265"/>
      <c r="O394" s="265"/>
      <c r="P394" s="265"/>
      <c r="Q394" s="265"/>
      <c r="R394" s="265"/>
      <c r="S394" s="265"/>
      <c r="T394" s="265"/>
      <c r="U394" s="265"/>
      <c r="V394" s="265"/>
      <c r="W394" s="265"/>
      <c r="X394" s="265"/>
      <c r="Y394" s="265"/>
      <c r="Z394" s="265"/>
      <c r="AA394" s="265"/>
    </row>
    <row r="395" spans="1:27" ht="12.75" customHeight="1" x14ac:dyDescent="0.25">
      <c r="A395" s="265"/>
      <c r="B395" s="265"/>
      <c r="C395" s="265"/>
      <c r="D395" s="265"/>
      <c r="E395" s="265"/>
      <c r="F395" s="265"/>
      <c r="G395" s="265"/>
      <c r="H395" s="266"/>
      <c r="I395" s="266"/>
      <c r="J395" s="266"/>
      <c r="K395" s="265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 ht="12.75" customHeight="1" x14ac:dyDescent="0.25">
      <c r="A396" s="265"/>
      <c r="B396" s="265"/>
      <c r="C396" s="265"/>
      <c r="D396" s="265"/>
      <c r="E396" s="265"/>
      <c r="F396" s="265"/>
      <c r="G396" s="265"/>
      <c r="H396" s="266"/>
      <c r="I396" s="266"/>
      <c r="J396" s="266"/>
      <c r="K396" s="265"/>
      <c r="L396" s="265"/>
      <c r="M396" s="265"/>
      <c r="N396" s="265"/>
      <c r="O396" s="265"/>
      <c r="P396" s="265"/>
      <c r="Q396" s="265"/>
      <c r="R396" s="265"/>
      <c r="S396" s="265"/>
      <c r="T396" s="265"/>
      <c r="U396" s="265"/>
      <c r="V396" s="265"/>
      <c r="W396" s="265"/>
      <c r="X396" s="265"/>
      <c r="Y396" s="265"/>
      <c r="Z396" s="265"/>
      <c r="AA396" s="265"/>
    </row>
    <row r="397" spans="1:27" ht="12.75" customHeight="1" x14ac:dyDescent="0.25">
      <c r="A397" s="265"/>
      <c r="B397" s="265"/>
      <c r="C397" s="265"/>
      <c r="D397" s="265"/>
      <c r="E397" s="265"/>
      <c r="F397" s="265"/>
      <c r="G397" s="265"/>
      <c r="H397" s="266"/>
      <c r="I397" s="266"/>
      <c r="J397" s="266"/>
      <c r="K397" s="265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 ht="12.75" customHeight="1" x14ac:dyDescent="0.25">
      <c r="A398" s="265"/>
      <c r="B398" s="265"/>
      <c r="C398" s="265"/>
      <c r="D398" s="265"/>
      <c r="E398" s="265"/>
      <c r="F398" s="265"/>
      <c r="G398" s="265"/>
      <c r="H398" s="266"/>
      <c r="I398" s="266"/>
      <c r="J398" s="266"/>
      <c r="K398" s="265"/>
      <c r="L398" s="265"/>
      <c r="M398" s="265"/>
      <c r="N398" s="265"/>
      <c r="O398" s="265"/>
      <c r="P398" s="265"/>
      <c r="Q398" s="265"/>
      <c r="R398" s="265"/>
      <c r="S398" s="265"/>
      <c r="T398" s="265"/>
      <c r="U398" s="265"/>
      <c r="V398" s="265"/>
      <c r="W398" s="265"/>
      <c r="X398" s="265"/>
      <c r="Y398" s="265"/>
      <c r="Z398" s="265"/>
      <c r="AA398" s="265"/>
    </row>
    <row r="399" spans="1:27" ht="12.75" customHeight="1" x14ac:dyDescent="0.25">
      <c r="A399" s="265"/>
      <c r="B399" s="265"/>
      <c r="C399" s="265"/>
      <c r="D399" s="265"/>
      <c r="E399" s="265"/>
      <c r="F399" s="265"/>
      <c r="G399" s="265"/>
      <c r="H399" s="266"/>
      <c r="I399" s="266"/>
      <c r="J399" s="266"/>
      <c r="K399" s="265"/>
      <c r="L399" s="265"/>
      <c r="M399" s="265"/>
      <c r="N399" s="265"/>
      <c r="O399" s="265"/>
      <c r="P399" s="265"/>
      <c r="Q399" s="265"/>
      <c r="R399" s="265"/>
      <c r="S399" s="265"/>
      <c r="T399" s="265"/>
      <c r="U399" s="265"/>
      <c r="V399" s="265"/>
      <c r="W399" s="265"/>
      <c r="X399" s="265"/>
      <c r="Y399" s="265"/>
      <c r="Z399" s="265"/>
      <c r="AA399" s="265"/>
    </row>
    <row r="400" spans="1:27" ht="12.75" customHeight="1" x14ac:dyDescent="0.25">
      <c r="A400" s="265"/>
      <c r="B400" s="265"/>
      <c r="C400" s="265"/>
      <c r="D400" s="265"/>
      <c r="E400" s="265"/>
      <c r="F400" s="265"/>
      <c r="G400" s="265"/>
      <c r="H400" s="266"/>
      <c r="I400" s="266"/>
      <c r="J400" s="266"/>
      <c r="K400" s="265"/>
      <c r="L400" s="265"/>
      <c r="M400" s="265"/>
      <c r="N400" s="265"/>
      <c r="O400" s="265"/>
      <c r="P400" s="265"/>
      <c r="Q400" s="265"/>
      <c r="R400" s="265"/>
      <c r="S400" s="265"/>
      <c r="T400" s="265"/>
      <c r="U400" s="265"/>
      <c r="V400" s="265"/>
      <c r="W400" s="265"/>
      <c r="X400" s="265"/>
      <c r="Y400" s="265"/>
      <c r="Z400" s="265"/>
      <c r="AA400" s="265"/>
    </row>
    <row r="401" spans="1:27" ht="12.75" customHeight="1" x14ac:dyDescent="0.25">
      <c r="A401" s="265"/>
      <c r="B401" s="265"/>
      <c r="C401" s="265"/>
      <c r="D401" s="265"/>
      <c r="E401" s="265"/>
      <c r="F401" s="265"/>
      <c r="G401" s="265"/>
      <c r="H401" s="266"/>
      <c r="I401" s="266"/>
      <c r="J401" s="266"/>
      <c r="K401" s="265"/>
      <c r="L401" s="265"/>
      <c r="M401" s="265"/>
      <c r="N401" s="265"/>
      <c r="O401" s="265"/>
      <c r="P401" s="265"/>
      <c r="Q401" s="265"/>
      <c r="R401" s="265"/>
      <c r="S401" s="265"/>
      <c r="T401" s="265"/>
      <c r="U401" s="265"/>
      <c r="V401" s="265"/>
      <c r="W401" s="265"/>
      <c r="X401" s="265"/>
      <c r="Y401" s="265"/>
      <c r="Z401" s="265"/>
      <c r="AA401" s="265"/>
    </row>
    <row r="402" spans="1:27" ht="12.75" customHeight="1" x14ac:dyDescent="0.25">
      <c r="A402" s="265"/>
      <c r="B402" s="265"/>
      <c r="C402" s="265"/>
      <c r="D402" s="265"/>
      <c r="E402" s="265"/>
      <c r="F402" s="265"/>
      <c r="G402" s="265"/>
      <c r="H402" s="266"/>
      <c r="I402" s="266"/>
      <c r="J402" s="266"/>
      <c r="K402" s="265"/>
      <c r="L402" s="265"/>
      <c r="M402" s="265"/>
      <c r="N402" s="265"/>
      <c r="O402" s="265"/>
      <c r="P402" s="265"/>
      <c r="Q402" s="265"/>
      <c r="R402" s="265"/>
      <c r="S402" s="265"/>
      <c r="T402" s="265"/>
      <c r="U402" s="265"/>
      <c r="V402" s="265"/>
      <c r="W402" s="265"/>
      <c r="X402" s="265"/>
      <c r="Y402" s="265"/>
      <c r="Z402" s="265"/>
      <c r="AA402" s="265"/>
    </row>
    <row r="403" spans="1:27" ht="12.75" customHeight="1" x14ac:dyDescent="0.25">
      <c r="A403" s="265"/>
      <c r="B403" s="265"/>
      <c r="C403" s="265"/>
      <c r="D403" s="265"/>
      <c r="E403" s="265"/>
      <c r="F403" s="265"/>
      <c r="G403" s="265"/>
      <c r="H403" s="266"/>
      <c r="I403" s="266"/>
      <c r="J403" s="266"/>
      <c r="K403" s="265"/>
      <c r="L403" s="265"/>
      <c r="M403" s="265"/>
      <c r="N403" s="265"/>
      <c r="O403" s="265"/>
      <c r="P403" s="265"/>
      <c r="Q403" s="265"/>
      <c r="R403" s="265"/>
      <c r="S403" s="265"/>
      <c r="T403" s="265"/>
      <c r="U403" s="265"/>
      <c r="V403" s="265"/>
      <c r="W403" s="265"/>
      <c r="X403" s="265"/>
      <c r="Y403" s="265"/>
      <c r="Z403" s="265"/>
      <c r="AA403" s="265"/>
    </row>
    <row r="404" spans="1:27" ht="12.75" customHeight="1" x14ac:dyDescent="0.25">
      <c r="A404" s="265"/>
      <c r="B404" s="265"/>
      <c r="C404" s="265"/>
      <c r="D404" s="265"/>
      <c r="E404" s="265"/>
      <c r="F404" s="265"/>
      <c r="G404" s="265"/>
      <c r="H404" s="266"/>
      <c r="I404" s="266"/>
      <c r="J404" s="266"/>
      <c r="K404" s="265"/>
      <c r="L404" s="265"/>
      <c r="M404" s="265"/>
      <c r="N404" s="265"/>
      <c r="O404" s="265"/>
      <c r="P404" s="265"/>
      <c r="Q404" s="265"/>
      <c r="R404" s="265"/>
      <c r="S404" s="265"/>
      <c r="T404" s="265"/>
      <c r="U404" s="265"/>
      <c r="V404" s="265"/>
      <c r="W404" s="265"/>
      <c r="X404" s="265"/>
      <c r="Y404" s="265"/>
      <c r="Z404" s="265"/>
      <c r="AA404" s="265"/>
    </row>
    <row r="405" spans="1:27" ht="12.75" customHeight="1" x14ac:dyDescent="0.25">
      <c r="A405" s="265"/>
      <c r="B405" s="265"/>
      <c r="C405" s="265"/>
      <c r="D405" s="265"/>
      <c r="E405" s="265"/>
      <c r="F405" s="265"/>
      <c r="G405" s="265"/>
      <c r="H405" s="266"/>
      <c r="I405" s="266"/>
      <c r="J405" s="266"/>
      <c r="K405" s="265"/>
      <c r="L405" s="265"/>
      <c r="M405" s="265"/>
      <c r="N405" s="265"/>
      <c r="O405" s="265"/>
      <c r="P405" s="265"/>
      <c r="Q405" s="265"/>
      <c r="R405" s="265"/>
      <c r="S405" s="265"/>
      <c r="T405" s="265"/>
      <c r="U405" s="265"/>
      <c r="V405" s="265"/>
      <c r="W405" s="265"/>
      <c r="X405" s="265"/>
      <c r="Y405" s="265"/>
      <c r="Z405" s="265"/>
      <c r="AA405" s="265"/>
    </row>
    <row r="406" spans="1:27" ht="12.75" customHeight="1" x14ac:dyDescent="0.25">
      <c r="A406" s="265"/>
      <c r="B406" s="265"/>
      <c r="C406" s="265"/>
      <c r="D406" s="265"/>
      <c r="E406" s="265"/>
      <c r="F406" s="265"/>
      <c r="G406" s="265"/>
      <c r="H406" s="266"/>
      <c r="I406" s="266"/>
      <c r="J406" s="266"/>
      <c r="K406" s="265"/>
      <c r="L406" s="265"/>
      <c r="M406" s="265"/>
      <c r="N406" s="265"/>
      <c r="O406" s="265"/>
      <c r="P406" s="265"/>
      <c r="Q406" s="265"/>
      <c r="R406" s="265"/>
      <c r="S406" s="265"/>
      <c r="T406" s="265"/>
      <c r="U406" s="265"/>
      <c r="V406" s="265"/>
      <c r="W406" s="265"/>
      <c r="X406" s="265"/>
      <c r="Y406" s="265"/>
      <c r="Z406" s="265"/>
      <c r="AA406" s="265"/>
    </row>
    <row r="407" spans="1:27" ht="12.75" customHeight="1" x14ac:dyDescent="0.25">
      <c r="A407" s="265"/>
      <c r="B407" s="265"/>
      <c r="C407" s="265"/>
      <c r="D407" s="265"/>
      <c r="E407" s="265"/>
      <c r="F407" s="265"/>
      <c r="G407" s="265"/>
      <c r="H407" s="266"/>
      <c r="I407" s="266"/>
      <c r="J407" s="266"/>
      <c r="K407" s="265"/>
      <c r="L407" s="265"/>
      <c r="M407" s="265"/>
      <c r="N407" s="265"/>
      <c r="O407" s="265"/>
      <c r="P407" s="265"/>
      <c r="Q407" s="265"/>
      <c r="R407" s="265"/>
      <c r="S407" s="265"/>
      <c r="T407" s="265"/>
      <c r="U407" s="265"/>
      <c r="V407" s="265"/>
      <c r="W407" s="265"/>
      <c r="X407" s="265"/>
      <c r="Y407" s="265"/>
      <c r="Z407" s="265"/>
      <c r="AA407" s="265"/>
    </row>
    <row r="408" spans="1:27" ht="12.75" customHeight="1" x14ac:dyDescent="0.25">
      <c r="A408" s="265"/>
      <c r="B408" s="265"/>
      <c r="C408" s="265"/>
      <c r="D408" s="265"/>
      <c r="E408" s="265"/>
      <c r="F408" s="265"/>
      <c r="G408" s="265"/>
      <c r="H408" s="266"/>
      <c r="I408" s="266"/>
      <c r="J408" s="266"/>
      <c r="K408" s="265"/>
      <c r="L408" s="265"/>
      <c r="M408" s="265"/>
      <c r="N408" s="265"/>
      <c r="O408" s="265"/>
      <c r="P408" s="265"/>
      <c r="Q408" s="265"/>
      <c r="R408" s="265"/>
      <c r="S408" s="265"/>
      <c r="T408" s="265"/>
      <c r="U408" s="265"/>
      <c r="V408" s="265"/>
      <c r="W408" s="265"/>
      <c r="X408" s="265"/>
      <c r="Y408" s="265"/>
      <c r="Z408" s="265"/>
      <c r="AA408" s="265"/>
    </row>
    <row r="409" spans="1:27" ht="12.75" customHeight="1" x14ac:dyDescent="0.25">
      <c r="A409" s="265"/>
      <c r="B409" s="265"/>
      <c r="C409" s="265"/>
      <c r="D409" s="265"/>
      <c r="E409" s="265"/>
      <c r="F409" s="265"/>
      <c r="G409" s="265"/>
      <c r="H409" s="266"/>
      <c r="I409" s="266"/>
      <c r="J409" s="266"/>
      <c r="K409" s="265"/>
      <c r="L409" s="265"/>
      <c r="M409" s="265"/>
      <c r="N409" s="265"/>
      <c r="O409" s="265"/>
      <c r="P409" s="265"/>
      <c r="Q409" s="265"/>
      <c r="R409" s="265"/>
      <c r="S409" s="265"/>
      <c r="T409" s="265"/>
      <c r="U409" s="265"/>
      <c r="V409" s="265"/>
      <c r="W409" s="265"/>
      <c r="X409" s="265"/>
      <c r="Y409" s="265"/>
      <c r="Z409" s="265"/>
      <c r="AA409" s="265"/>
    </row>
    <row r="410" spans="1:27" ht="12.75" customHeight="1" x14ac:dyDescent="0.25">
      <c r="A410" s="265"/>
      <c r="B410" s="265"/>
      <c r="C410" s="265"/>
      <c r="D410" s="265"/>
      <c r="E410" s="265"/>
      <c r="F410" s="265"/>
      <c r="G410" s="265"/>
      <c r="H410" s="266"/>
      <c r="I410" s="266"/>
      <c r="J410" s="266"/>
      <c r="K410" s="265"/>
      <c r="L410" s="265"/>
      <c r="M410" s="265"/>
      <c r="N410" s="265"/>
      <c r="O410" s="265"/>
      <c r="P410" s="265"/>
      <c r="Q410" s="265"/>
      <c r="R410" s="265"/>
      <c r="S410" s="265"/>
      <c r="T410" s="265"/>
      <c r="U410" s="265"/>
      <c r="V410" s="265"/>
      <c r="W410" s="265"/>
      <c r="X410" s="265"/>
      <c r="Y410" s="265"/>
      <c r="Z410" s="265"/>
      <c r="AA410" s="265"/>
    </row>
    <row r="411" spans="1:27" ht="12.75" customHeight="1" x14ac:dyDescent="0.25">
      <c r="A411" s="265"/>
      <c r="B411" s="265"/>
      <c r="C411" s="265"/>
      <c r="D411" s="265"/>
      <c r="E411" s="265"/>
      <c r="F411" s="265"/>
      <c r="G411" s="265"/>
      <c r="H411" s="266"/>
      <c r="I411" s="266"/>
      <c r="J411" s="266"/>
      <c r="K411" s="265"/>
      <c r="L411" s="265"/>
      <c r="M411" s="265"/>
      <c r="N411" s="265"/>
      <c r="O411" s="265"/>
      <c r="P411" s="265"/>
      <c r="Q411" s="265"/>
      <c r="R411" s="265"/>
      <c r="S411" s="265"/>
      <c r="T411" s="265"/>
      <c r="U411" s="265"/>
      <c r="V411" s="265"/>
      <c r="W411" s="265"/>
      <c r="X411" s="265"/>
      <c r="Y411" s="265"/>
      <c r="Z411" s="265"/>
      <c r="AA411" s="265"/>
    </row>
    <row r="412" spans="1:27" ht="12.75" customHeight="1" x14ac:dyDescent="0.25">
      <c r="A412" s="265"/>
      <c r="B412" s="265"/>
      <c r="C412" s="265"/>
      <c r="D412" s="265"/>
      <c r="E412" s="265"/>
      <c r="F412" s="265"/>
      <c r="G412" s="265"/>
      <c r="H412" s="266"/>
      <c r="I412" s="266"/>
      <c r="J412" s="266"/>
      <c r="K412" s="265"/>
      <c r="L412" s="265"/>
      <c r="M412" s="265"/>
      <c r="N412" s="265"/>
      <c r="O412" s="265"/>
      <c r="P412" s="265"/>
      <c r="Q412" s="265"/>
      <c r="R412" s="265"/>
      <c r="S412" s="265"/>
      <c r="T412" s="265"/>
      <c r="U412" s="265"/>
      <c r="V412" s="265"/>
      <c r="W412" s="265"/>
      <c r="X412" s="265"/>
      <c r="Y412" s="265"/>
      <c r="Z412" s="265"/>
      <c r="AA412" s="265"/>
    </row>
    <row r="413" spans="1:27" ht="12.75" customHeight="1" x14ac:dyDescent="0.25">
      <c r="A413" s="265"/>
      <c r="B413" s="265"/>
      <c r="C413" s="265"/>
      <c r="D413" s="265"/>
      <c r="E413" s="265"/>
      <c r="F413" s="265"/>
      <c r="G413" s="265"/>
      <c r="H413" s="266"/>
      <c r="I413" s="266"/>
      <c r="J413" s="266"/>
      <c r="K413" s="265"/>
      <c r="L413" s="265"/>
      <c r="M413" s="265"/>
      <c r="N413" s="265"/>
      <c r="O413" s="265"/>
      <c r="P413" s="265"/>
      <c r="Q413" s="265"/>
      <c r="R413" s="265"/>
      <c r="S413" s="265"/>
      <c r="T413" s="265"/>
      <c r="U413" s="265"/>
      <c r="V413" s="265"/>
      <c r="W413" s="265"/>
      <c r="X413" s="265"/>
      <c r="Y413" s="265"/>
      <c r="Z413" s="265"/>
      <c r="AA413" s="265"/>
    </row>
    <row r="414" spans="1:27" ht="12.75" customHeight="1" x14ac:dyDescent="0.25">
      <c r="A414" s="265"/>
      <c r="B414" s="265"/>
      <c r="C414" s="265"/>
      <c r="D414" s="265"/>
      <c r="E414" s="265"/>
      <c r="F414" s="265"/>
      <c r="G414" s="265"/>
      <c r="H414" s="266"/>
      <c r="I414" s="266"/>
      <c r="J414" s="266"/>
      <c r="K414" s="265"/>
      <c r="L414" s="265"/>
      <c r="M414" s="265"/>
      <c r="N414" s="265"/>
      <c r="O414" s="265"/>
      <c r="P414" s="265"/>
      <c r="Q414" s="265"/>
      <c r="R414" s="265"/>
      <c r="S414" s="265"/>
      <c r="T414" s="265"/>
      <c r="U414" s="265"/>
      <c r="V414" s="265"/>
      <c r="W414" s="265"/>
      <c r="X414" s="265"/>
      <c r="Y414" s="265"/>
      <c r="Z414" s="265"/>
      <c r="AA414" s="265"/>
    </row>
    <row r="415" spans="1:27" ht="12.75" customHeight="1" x14ac:dyDescent="0.25">
      <c r="A415" s="265"/>
      <c r="B415" s="265"/>
      <c r="C415" s="265"/>
      <c r="D415" s="265"/>
      <c r="E415" s="265"/>
      <c r="F415" s="265"/>
      <c r="G415" s="265"/>
      <c r="H415" s="266"/>
      <c r="I415" s="266"/>
      <c r="J415" s="266"/>
      <c r="K415" s="265"/>
      <c r="L415" s="265"/>
      <c r="M415" s="265"/>
      <c r="N415" s="265"/>
      <c r="O415" s="265"/>
      <c r="P415" s="265"/>
      <c r="Q415" s="265"/>
      <c r="R415" s="265"/>
      <c r="S415" s="265"/>
      <c r="T415" s="265"/>
      <c r="U415" s="265"/>
      <c r="V415" s="265"/>
      <c r="W415" s="265"/>
      <c r="X415" s="265"/>
      <c r="Y415" s="265"/>
      <c r="Z415" s="265"/>
      <c r="AA415" s="265"/>
    </row>
    <row r="416" spans="1:27" ht="12.75" customHeight="1" x14ac:dyDescent="0.25">
      <c r="A416" s="265"/>
      <c r="B416" s="265"/>
      <c r="C416" s="265"/>
      <c r="D416" s="265"/>
      <c r="E416" s="265"/>
      <c r="F416" s="265"/>
      <c r="G416" s="265"/>
      <c r="H416" s="266"/>
      <c r="I416" s="266"/>
      <c r="J416" s="266"/>
      <c r="K416" s="265"/>
      <c r="L416" s="265"/>
      <c r="M416" s="265"/>
      <c r="N416" s="265"/>
      <c r="O416" s="265"/>
      <c r="P416" s="265"/>
      <c r="Q416" s="265"/>
      <c r="R416" s="265"/>
      <c r="S416" s="265"/>
      <c r="T416" s="265"/>
      <c r="U416" s="265"/>
      <c r="V416" s="265"/>
      <c r="W416" s="265"/>
      <c r="X416" s="265"/>
      <c r="Y416" s="265"/>
      <c r="Z416" s="265"/>
      <c r="AA416" s="265"/>
    </row>
    <row r="417" spans="1:27" ht="12.75" customHeight="1" x14ac:dyDescent="0.25">
      <c r="A417" s="265"/>
      <c r="B417" s="265"/>
      <c r="C417" s="265"/>
      <c r="D417" s="265"/>
      <c r="E417" s="265"/>
      <c r="F417" s="265"/>
      <c r="G417" s="265"/>
      <c r="H417" s="266"/>
      <c r="I417" s="266"/>
      <c r="J417" s="266"/>
      <c r="K417" s="265"/>
      <c r="L417" s="265"/>
      <c r="M417" s="265"/>
      <c r="N417" s="265"/>
      <c r="O417" s="265"/>
      <c r="P417" s="265"/>
      <c r="Q417" s="265"/>
      <c r="R417" s="265"/>
      <c r="S417" s="265"/>
      <c r="T417" s="265"/>
      <c r="U417" s="265"/>
      <c r="V417" s="265"/>
      <c r="W417" s="265"/>
      <c r="X417" s="265"/>
      <c r="Y417" s="265"/>
      <c r="Z417" s="265"/>
      <c r="AA417" s="265"/>
    </row>
    <row r="418" spans="1:27" ht="12.75" customHeight="1" x14ac:dyDescent="0.25">
      <c r="A418" s="265"/>
      <c r="B418" s="265"/>
      <c r="C418" s="265"/>
      <c r="D418" s="265"/>
      <c r="E418" s="265"/>
      <c r="F418" s="265"/>
      <c r="G418" s="265"/>
      <c r="H418" s="266"/>
      <c r="I418" s="266"/>
      <c r="J418" s="266"/>
      <c r="K418" s="265"/>
      <c r="L418" s="265"/>
      <c r="M418" s="265"/>
      <c r="N418" s="265"/>
      <c r="O418" s="265"/>
      <c r="P418" s="265"/>
      <c r="Q418" s="265"/>
      <c r="R418" s="265"/>
      <c r="S418" s="265"/>
      <c r="T418" s="265"/>
      <c r="U418" s="265"/>
      <c r="V418" s="265"/>
      <c r="W418" s="265"/>
      <c r="X418" s="265"/>
      <c r="Y418" s="265"/>
      <c r="Z418" s="265"/>
      <c r="AA418" s="265"/>
    </row>
    <row r="419" spans="1:27" ht="12.75" customHeight="1" x14ac:dyDescent="0.25">
      <c r="A419" s="265"/>
      <c r="B419" s="265"/>
      <c r="C419" s="265"/>
      <c r="D419" s="265"/>
      <c r="E419" s="265"/>
      <c r="F419" s="265"/>
      <c r="G419" s="265"/>
      <c r="H419" s="266"/>
      <c r="I419" s="266"/>
      <c r="J419" s="266"/>
      <c r="K419" s="265"/>
      <c r="L419" s="265"/>
      <c r="M419" s="265"/>
      <c r="N419" s="265"/>
      <c r="O419" s="265"/>
      <c r="P419" s="265"/>
      <c r="Q419" s="265"/>
      <c r="R419" s="265"/>
      <c r="S419" s="265"/>
      <c r="T419" s="265"/>
      <c r="U419" s="265"/>
      <c r="V419" s="265"/>
      <c r="W419" s="265"/>
      <c r="X419" s="265"/>
      <c r="Y419" s="265"/>
      <c r="Z419" s="265"/>
      <c r="AA419" s="265"/>
    </row>
    <row r="420" spans="1:27" ht="12.75" customHeight="1" x14ac:dyDescent="0.25">
      <c r="A420" s="265"/>
      <c r="B420" s="265"/>
      <c r="C420" s="265"/>
      <c r="D420" s="265"/>
      <c r="E420" s="265"/>
      <c r="F420" s="265"/>
      <c r="G420" s="265"/>
      <c r="H420" s="266"/>
      <c r="I420" s="266"/>
      <c r="J420" s="266"/>
      <c r="K420" s="265"/>
      <c r="L420" s="265"/>
      <c r="M420" s="265"/>
      <c r="N420" s="265"/>
      <c r="O420" s="265"/>
      <c r="P420" s="265"/>
      <c r="Q420" s="265"/>
      <c r="R420" s="265"/>
      <c r="S420" s="265"/>
      <c r="T420" s="265"/>
      <c r="U420" s="265"/>
      <c r="V420" s="265"/>
      <c r="W420" s="265"/>
      <c r="X420" s="265"/>
      <c r="Y420" s="265"/>
      <c r="Z420" s="265"/>
      <c r="AA420" s="265"/>
    </row>
    <row r="421" spans="1:27" ht="12.75" customHeight="1" x14ac:dyDescent="0.25">
      <c r="A421" s="265"/>
      <c r="B421" s="265"/>
      <c r="C421" s="265"/>
      <c r="D421" s="265"/>
      <c r="E421" s="265"/>
      <c r="F421" s="265"/>
      <c r="G421" s="265"/>
      <c r="H421" s="266"/>
      <c r="I421" s="266"/>
      <c r="J421" s="266"/>
      <c r="K421" s="265"/>
      <c r="L421" s="265"/>
      <c r="M421" s="265"/>
      <c r="N421" s="265"/>
      <c r="O421" s="265"/>
      <c r="P421" s="265"/>
      <c r="Q421" s="265"/>
      <c r="R421" s="265"/>
      <c r="S421" s="265"/>
      <c r="T421" s="265"/>
      <c r="U421" s="265"/>
      <c r="V421" s="265"/>
      <c r="W421" s="265"/>
      <c r="X421" s="265"/>
      <c r="Y421" s="265"/>
      <c r="Z421" s="265"/>
      <c r="AA421" s="265"/>
    </row>
    <row r="422" spans="1:27" ht="12.75" customHeight="1" x14ac:dyDescent="0.25">
      <c r="A422" s="265"/>
      <c r="B422" s="265"/>
      <c r="C422" s="265"/>
      <c r="D422" s="265"/>
      <c r="E422" s="265"/>
      <c r="F422" s="265"/>
      <c r="G422" s="265"/>
      <c r="H422" s="266"/>
      <c r="I422" s="266"/>
      <c r="J422" s="266"/>
      <c r="K422" s="265"/>
      <c r="L422" s="265"/>
      <c r="M422" s="265"/>
      <c r="N422" s="265"/>
      <c r="O422" s="265"/>
      <c r="P422" s="265"/>
      <c r="Q422" s="265"/>
      <c r="R422" s="265"/>
      <c r="S422" s="265"/>
      <c r="T422" s="265"/>
      <c r="U422" s="265"/>
      <c r="V422" s="265"/>
      <c r="W422" s="265"/>
      <c r="X422" s="265"/>
      <c r="Y422" s="265"/>
      <c r="Z422" s="265"/>
      <c r="AA422" s="265"/>
    </row>
    <row r="423" spans="1:27" ht="12.75" customHeight="1" x14ac:dyDescent="0.25">
      <c r="A423" s="265"/>
      <c r="B423" s="265"/>
      <c r="C423" s="265"/>
      <c r="D423" s="265"/>
      <c r="E423" s="265"/>
      <c r="F423" s="265"/>
      <c r="G423" s="265"/>
      <c r="H423" s="266"/>
      <c r="I423" s="266"/>
      <c r="J423" s="266"/>
      <c r="K423" s="265"/>
      <c r="L423" s="265"/>
      <c r="M423" s="265"/>
      <c r="N423" s="265"/>
      <c r="O423" s="265"/>
      <c r="P423" s="265"/>
      <c r="Q423" s="265"/>
      <c r="R423" s="265"/>
      <c r="S423" s="265"/>
      <c r="T423" s="265"/>
      <c r="U423" s="265"/>
      <c r="V423" s="265"/>
      <c r="W423" s="265"/>
      <c r="X423" s="265"/>
      <c r="Y423" s="265"/>
      <c r="Z423" s="265"/>
      <c r="AA423" s="265"/>
    </row>
    <row r="424" spans="1:27" ht="12.75" customHeight="1" x14ac:dyDescent="0.25">
      <c r="A424" s="265"/>
      <c r="B424" s="265"/>
      <c r="C424" s="265"/>
      <c r="D424" s="265"/>
      <c r="E424" s="265"/>
      <c r="F424" s="265"/>
      <c r="G424" s="265"/>
      <c r="H424" s="266"/>
      <c r="I424" s="266"/>
      <c r="J424" s="266"/>
      <c r="K424" s="265"/>
      <c r="L424" s="265"/>
      <c r="M424" s="265"/>
      <c r="N424" s="265"/>
      <c r="O424" s="265"/>
      <c r="P424" s="265"/>
      <c r="Q424" s="265"/>
      <c r="R424" s="265"/>
      <c r="S424" s="265"/>
      <c r="T424" s="265"/>
      <c r="U424" s="265"/>
      <c r="V424" s="265"/>
      <c r="W424" s="265"/>
      <c r="X424" s="265"/>
      <c r="Y424" s="265"/>
      <c r="Z424" s="265"/>
      <c r="AA424" s="265"/>
    </row>
    <row r="425" spans="1:27" ht="12.75" customHeight="1" x14ac:dyDescent="0.25">
      <c r="A425" s="265"/>
      <c r="B425" s="265"/>
      <c r="C425" s="265"/>
      <c r="D425" s="265"/>
      <c r="E425" s="265"/>
      <c r="F425" s="265"/>
      <c r="G425" s="265"/>
      <c r="H425" s="266"/>
      <c r="I425" s="266"/>
      <c r="J425" s="266"/>
      <c r="K425" s="265"/>
      <c r="L425" s="265"/>
      <c r="M425" s="265"/>
      <c r="N425" s="265"/>
      <c r="O425" s="265"/>
      <c r="P425" s="265"/>
      <c r="Q425" s="265"/>
      <c r="R425" s="265"/>
      <c r="S425" s="265"/>
      <c r="T425" s="265"/>
      <c r="U425" s="265"/>
      <c r="V425" s="265"/>
      <c r="W425" s="265"/>
      <c r="X425" s="265"/>
      <c r="Y425" s="265"/>
      <c r="Z425" s="265"/>
      <c r="AA425" s="265"/>
    </row>
    <row r="426" spans="1:27" ht="12.75" customHeight="1" x14ac:dyDescent="0.25">
      <c r="A426" s="265"/>
      <c r="B426" s="265"/>
      <c r="C426" s="265"/>
      <c r="D426" s="265"/>
      <c r="E426" s="265"/>
      <c r="F426" s="265"/>
      <c r="G426" s="265"/>
      <c r="H426" s="266"/>
      <c r="I426" s="266"/>
      <c r="J426" s="266"/>
      <c r="K426" s="265"/>
      <c r="L426" s="265"/>
      <c r="M426" s="265"/>
      <c r="N426" s="265"/>
      <c r="O426" s="265"/>
      <c r="P426" s="265"/>
      <c r="Q426" s="265"/>
      <c r="R426" s="265"/>
      <c r="S426" s="265"/>
      <c r="T426" s="265"/>
      <c r="U426" s="265"/>
      <c r="V426" s="265"/>
      <c r="W426" s="265"/>
      <c r="X426" s="265"/>
      <c r="Y426" s="265"/>
      <c r="Z426" s="265"/>
      <c r="AA426" s="265"/>
    </row>
    <row r="427" spans="1:27" ht="12.75" customHeight="1" x14ac:dyDescent="0.25">
      <c r="A427" s="265"/>
      <c r="B427" s="265"/>
      <c r="C427" s="265"/>
      <c r="D427" s="265"/>
      <c r="E427" s="265"/>
      <c r="F427" s="265"/>
      <c r="G427" s="265"/>
      <c r="H427" s="266"/>
      <c r="I427" s="266"/>
      <c r="J427" s="266"/>
      <c r="K427" s="265"/>
      <c r="L427" s="265"/>
      <c r="M427" s="265"/>
      <c r="N427" s="265"/>
      <c r="O427" s="265"/>
      <c r="P427" s="265"/>
      <c r="Q427" s="265"/>
      <c r="R427" s="265"/>
      <c r="S427" s="265"/>
      <c r="T427" s="265"/>
      <c r="U427" s="265"/>
      <c r="V427" s="265"/>
      <c r="W427" s="265"/>
      <c r="X427" s="265"/>
      <c r="Y427" s="265"/>
      <c r="Z427" s="265"/>
      <c r="AA427" s="265"/>
    </row>
    <row r="428" spans="1:27" ht="12.75" customHeight="1" x14ac:dyDescent="0.25">
      <c r="A428" s="265"/>
      <c r="B428" s="265"/>
      <c r="C428" s="265"/>
      <c r="D428" s="265"/>
      <c r="E428" s="265"/>
      <c r="F428" s="265"/>
      <c r="G428" s="265"/>
      <c r="H428" s="266"/>
      <c r="I428" s="266"/>
      <c r="J428" s="266"/>
      <c r="K428" s="265"/>
      <c r="L428" s="265"/>
      <c r="M428" s="265"/>
      <c r="N428" s="265"/>
      <c r="O428" s="265"/>
      <c r="P428" s="265"/>
      <c r="Q428" s="265"/>
      <c r="R428" s="265"/>
      <c r="S428" s="265"/>
      <c r="T428" s="265"/>
      <c r="U428" s="265"/>
      <c r="V428" s="265"/>
      <c r="W428" s="265"/>
      <c r="X428" s="265"/>
      <c r="Y428" s="265"/>
      <c r="Z428" s="265"/>
      <c r="AA428" s="265"/>
    </row>
    <row r="429" spans="1:27" ht="12.75" customHeight="1" x14ac:dyDescent="0.25">
      <c r="A429" s="265"/>
      <c r="B429" s="265"/>
      <c r="C429" s="265"/>
      <c r="D429" s="265"/>
      <c r="E429" s="265"/>
      <c r="F429" s="265"/>
      <c r="G429" s="265"/>
      <c r="H429" s="266"/>
      <c r="I429" s="266"/>
      <c r="J429" s="266"/>
      <c r="K429" s="265"/>
      <c r="L429" s="265"/>
      <c r="M429" s="265"/>
      <c r="N429" s="265"/>
      <c r="O429" s="265"/>
      <c r="P429" s="265"/>
      <c r="Q429" s="265"/>
      <c r="R429" s="265"/>
      <c r="S429" s="265"/>
      <c r="T429" s="265"/>
      <c r="U429" s="265"/>
      <c r="V429" s="265"/>
      <c r="W429" s="265"/>
      <c r="X429" s="265"/>
      <c r="Y429" s="265"/>
      <c r="Z429" s="265"/>
      <c r="AA429" s="265"/>
    </row>
    <row r="430" spans="1:27" ht="12.75" customHeight="1" x14ac:dyDescent="0.25">
      <c r="A430" s="265"/>
      <c r="B430" s="265"/>
      <c r="C430" s="265"/>
      <c r="D430" s="265"/>
      <c r="E430" s="265"/>
      <c r="F430" s="265"/>
      <c r="G430" s="265"/>
      <c r="H430" s="266"/>
      <c r="I430" s="266"/>
      <c r="J430" s="266"/>
      <c r="K430" s="265"/>
      <c r="L430" s="265"/>
      <c r="M430" s="265"/>
      <c r="N430" s="265"/>
      <c r="O430" s="265"/>
      <c r="P430" s="265"/>
      <c r="Q430" s="265"/>
      <c r="R430" s="265"/>
      <c r="S430" s="265"/>
      <c r="T430" s="265"/>
      <c r="U430" s="265"/>
      <c r="V430" s="265"/>
      <c r="W430" s="265"/>
      <c r="X430" s="265"/>
      <c r="Y430" s="265"/>
      <c r="Z430" s="265"/>
      <c r="AA430" s="265"/>
    </row>
    <row r="431" spans="1:27" ht="12.75" customHeight="1" x14ac:dyDescent="0.25">
      <c r="A431" s="265"/>
      <c r="B431" s="265"/>
      <c r="C431" s="265"/>
      <c r="D431" s="265"/>
      <c r="E431" s="265"/>
      <c r="F431" s="265"/>
      <c r="G431" s="265"/>
      <c r="H431" s="266"/>
      <c r="I431" s="266"/>
      <c r="J431" s="266"/>
      <c r="K431" s="265"/>
      <c r="L431" s="265"/>
      <c r="M431" s="265"/>
      <c r="N431" s="265"/>
      <c r="O431" s="265"/>
      <c r="P431" s="265"/>
      <c r="Q431" s="265"/>
      <c r="R431" s="265"/>
      <c r="S431" s="265"/>
      <c r="T431" s="265"/>
      <c r="U431" s="265"/>
      <c r="V431" s="265"/>
      <c r="W431" s="265"/>
      <c r="X431" s="265"/>
      <c r="Y431" s="265"/>
      <c r="Z431" s="265"/>
      <c r="AA431" s="265"/>
    </row>
    <row r="432" spans="1:27" ht="12.75" customHeight="1" x14ac:dyDescent="0.25">
      <c r="A432" s="265"/>
      <c r="B432" s="265"/>
      <c r="C432" s="265"/>
      <c r="D432" s="265"/>
      <c r="E432" s="265"/>
      <c r="F432" s="265"/>
      <c r="G432" s="265"/>
      <c r="H432" s="266"/>
      <c r="I432" s="266"/>
      <c r="J432" s="266"/>
      <c r="K432" s="265"/>
      <c r="L432" s="265"/>
      <c r="M432" s="265"/>
      <c r="N432" s="265"/>
      <c r="O432" s="265"/>
      <c r="P432" s="265"/>
      <c r="Q432" s="265"/>
      <c r="R432" s="265"/>
      <c r="S432" s="265"/>
      <c r="T432" s="265"/>
      <c r="U432" s="265"/>
      <c r="V432" s="265"/>
      <c r="W432" s="265"/>
      <c r="X432" s="265"/>
      <c r="Y432" s="265"/>
      <c r="Z432" s="265"/>
      <c r="AA432" s="265"/>
    </row>
    <row r="433" spans="1:27" ht="12.75" customHeight="1" x14ac:dyDescent="0.25">
      <c r="A433" s="265"/>
      <c r="B433" s="265"/>
      <c r="C433" s="265"/>
      <c r="D433" s="265"/>
      <c r="E433" s="265"/>
      <c r="F433" s="265"/>
      <c r="G433" s="265"/>
      <c r="H433" s="266"/>
      <c r="I433" s="266"/>
      <c r="J433" s="266"/>
      <c r="K433" s="265"/>
      <c r="L433" s="265"/>
      <c r="M433" s="265"/>
      <c r="N433" s="265"/>
      <c r="O433" s="265"/>
      <c r="P433" s="265"/>
      <c r="Q433" s="265"/>
      <c r="R433" s="265"/>
      <c r="S433" s="265"/>
      <c r="T433" s="265"/>
      <c r="U433" s="265"/>
      <c r="V433" s="265"/>
      <c r="W433" s="265"/>
      <c r="X433" s="265"/>
      <c r="Y433" s="265"/>
      <c r="Z433" s="265"/>
      <c r="AA433" s="265"/>
    </row>
    <row r="434" spans="1:27" ht="12.75" customHeight="1" x14ac:dyDescent="0.25">
      <c r="A434" s="265"/>
      <c r="B434" s="265"/>
      <c r="C434" s="265"/>
      <c r="D434" s="265"/>
      <c r="E434" s="265"/>
      <c r="F434" s="265"/>
      <c r="G434" s="265"/>
      <c r="H434" s="266"/>
      <c r="I434" s="266"/>
      <c r="J434" s="266"/>
      <c r="K434" s="265"/>
      <c r="L434" s="265"/>
      <c r="M434" s="265"/>
      <c r="N434" s="265"/>
      <c r="O434" s="265"/>
      <c r="P434" s="265"/>
      <c r="Q434" s="265"/>
      <c r="R434" s="265"/>
      <c r="S434" s="265"/>
      <c r="T434" s="265"/>
      <c r="U434" s="265"/>
      <c r="V434" s="265"/>
      <c r="W434" s="265"/>
      <c r="X434" s="265"/>
      <c r="Y434" s="265"/>
      <c r="Z434" s="265"/>
      <c r="AA434" s="265"/>
    </row>
    <row r="435" spans="1:27" ht="12.75" customHeight="1" x14ac:dyDescent="0.25">
      <c r="A435" s="265"/>
      <c r="B435" s="265"/>
      <c r="C435" s="265"/>
      <c r="D435" s="265"/>
      <c r="E435" s="265"/>
      <c r="F435" s="265"/>
      <c r="G435" s="265"/>
      <c r="H435" s="266"/>
      <c r="I435" s="266"/>
      <c r="J435" s="266"/>
      <c r="K435" s="265"/>
      <c r="L435" s="265"/>
      <c r="M435" s="265"/>
      <c r="N435" s="265"/>
      <c r="O435" s="265"/>
      <c r="P435" s="265"/>
      <c r="Q435" s="265"/>
      <c r="R435" s="265"/>
      <c r="S435" s="265"/>
      <c r="T435" s="265"/>
      <c r="U435" s="265"/>
      <c r="V435" s="265"/>
      <c r="W435" s="265"/>
      <c r="X435" s="265"/>
      <c r="Y435" s="265"/>
      <c r="Z435" s="265"/>
      <c r="AA435" s="265"/>
    </row>
    <row r="436" spans="1:27" ht="12.75" customHeight="1" x14ac:dyDescent="0.25">
      <c r="A436" s="265"/>
      <c r="B436" s="265"/>
      <c r="C436" s="265"/>
      <c r="D436" s="265"/>
      <c r="E436" s="265"/>
      <c r="F436" s="265"/>
      <c r="G436" s="265"/>
      <c r="H436" s="266"/>
      <c r="I436" s="266"/>
      <c r="J436" s="266"/>
      <c r="K436" s="265"/>
      <c r="L436" s="265"/>
      <c r="M436" s="265"/>
      <c r="N436" s="265"/>
      <c r="O436" s="265"/>
      <c r="P436" s="265"/>
      <c r="Q436" s="265"/>
      <c r="R436" s="265"/>
      <c r="S436" s="265"/>
      <c r="T436" s="265"/>
      <c r="U436" s="265"/>
      <c r="V436" s="265"/>
      <c r="W436" s="265"/>
      <c r="X436" s="265"/>
      <c r="Y436" s="265"/>
      <c r="Z436" s="265"/>
      <c r="AA436" s="265"/>
    </row>
    <row r="437" spans="1:27" ht="12.75" customHeight="1" x14ac:dyDescent="0.25">
      <c r="A437" s="265"/>
      <c r="B437" s="265"/>
      <c r="C437" s="265"/>
      <c r="D437" s="265"/>
      <c r="E437" s="265"/>
      <c r="F437" s="265"/>
      <c r="G437" s="265"/>
      <c r="H437" s="266"/>
      <c r="I437" s="266"/>
      <c r="J437" s="266"/>
      <c r="K437" s="265"/>
      <c r="L437" s="265"/>
      <c r="M437" s="265"/>
      <c r="N437" s="265"/>
      <c r="O437" s="265"/>
      <c r="P437" s="265"/>
      <c r="Q437" s="265"/>
      <c r="R437" s="265"/>
      <c r="S437" s="265"/>
      <c r="T437" s="265"/>
      <c r="U437" s="265"/>
      <c r="V437" s="265"/>
      <c r="W437" s="265"/>
      <c r="X437" s="265"/>
      <c r="Y437" s="265"/>
      <c r="Z437" s="265"/>
      <c r="AA437" s="265"/>
    </row>
    <row r="438" spans="1:27" ht="12.75" customHeight="1" x14ac:dyDescent="0.25">
      <c r="A438" s="265"/>
      <c r="B438" s="265"/>
      <c r="C438" s="265"/>
      <c r="D438" s="265"/>
      <c r="E438" s="265"/>
      <c r="F438" s="265"/>
      <c r="G438" s="265"/>
      <c r="H438" s="266"/>
      <c r="I438" s="266"/>
      <c r="J438" s="266"/>
      <c r="K438" s="265"/>
      <c r="L438" s="265"/>
      <c r="M438" s="265"/>
      <c r="N438" s="265"/>
      <c r="O438" s="265"/>
      <c r="P438" s="265"/>
      <c r="Q438" s="265"/>
      <c r="R438" s="265"/>
      <c r="S438" s="265"/>
      <c r="T438" s="265"/>
      <c r="U438" s="265"/>
      <c r="V438" s="265"/>
      <c r="W438" s="265"/>
      <c r="X438" s="265"/>
      <c r="Y438" s="265"/>
      <c r="Z438" s="265"/>
      <c r="AA438" s="265"/>
    </row>
    <row r="439" spans="1:27" ht="12.75" customHeight="1" x14ac:dyDescent="0.25">
      <c r="A439" s="265"/>
      <c r="B439" s="265"/>
      <c r="C439" s="265"/>
      <c r="D439" s="265"/>
      <c r="E439" s="265"/>
      <c r="F439" s="265"/>
      <c r="G439" s="265"/>
      <c r="H439" s="266"/>
      <c r="I439" s="266"/>
      <c r="J439" s="266"/>
      <c r="K439" s="265"/>
      <c r="L439" s="265"/>
      <c r="M439" s="265"/>
      <c r="N439" s="265"/>
      <c r="O439" s="265"/>
      <c r="P439" s="265"/>
      <c r="Q439" s="265"/>
      <c r="R439" s="265"/>
      <c r="S439" s="265"/>
      <c r="T439" s="265"/>
      <c r="U439" s="265"/>
      <c r="V439" s="265"/>
      <c r="W439" s="265"/>
      <c r="X439" s="265"/>
      <c r="Y439" s="265"/>
      <c r="Z439" s="265"/>
      <c r="AA439" s="265"/>
    </row>
    <row r="440" spans="1:27" ht="12.75" customHeight="1" x14ac:dyDescent="0.25">
      <c r="A440" s="265"/>
      <c r="B440" s="265"/>
      <c r="C440" s="265"/>
      <c r="D440" s="265"/>
      <c r="E440" s="265"/>
      <c r="F440" s="265"/>
      <c r="G440" s="265"/>
      <c r="H440" s="266"/>
      <c r="I440" s="266"/>
      <c r="J440" s="266"/>
      <c r="K440" s="265"/>
      <c r="L440" s="265"/>
      <c r="M440" s="265"/>
      <c r="N440" s="265"/>
      <c r="O440" s="265"/>
      <c r="P440" s="265"/>
      <c r="Q440" s="265"/>
      <c r="R440" s="265"/>
      <c r="S440" s="265"/>
      <c r="T440" s="265"/>
      <c r="U440" s="265"/>
      <c r="V440" s="265"/>
      <c r="W440" s="265"/>
      <c r="X440" s="265"/>
      <c r="Y440" s="265"/>
      <c r="Z440" s="265"/>
      <c r="AA440" s="265"/>
    </row>
    <row r="441" spans="1:27" ht="12.75" customHeight="1" x14ac:dyDescent="0.25">
      <c r="A441" s="265"/>
      <c r="B441" s="265"/>
      <c r="C441" s="265"/>
      <c r="D441" s="265"/>
      <c r="E441" s="265"/>
      <c r="F441" s="265"/>
      <c r="G441" s="265"/>
      <c r="H441" s="266"/>
      <c r="I441" s="266"/>
      <c r="J441" s="266"/>
      <c r="K441" s="265"/>
      <c r="L441" s="265"/>
      <c r="M441" s="265"/>
      <c r="N441" s="265"/>
      <c r="O441" s="265"/>
      <c r="P441" s="265"/>
      <c r="Q441" s="265"/>
      <c r="R441" s="265"/>
      <c r="S441" s="265"/>
      <c r="T441" s="265"/>
      <c r="U441" s="265"/>
      <c r="V441" s="265"/>
      <c r="W441" s="265"/>
      <c r="X441" s="265"/>
      <c r="Y441" s="265"/>
      <c r="Z441" s="265"/>
      <c r="AA441" s="265"/>
    </row>
    <row r="442" spans="1:27" ht="12.75" customHeight="1" x14ac:dyDescent="0.25">
      <c r="A442" s="265"/>
      <c r="B442" s="265"/>
      <c r="C442" s="265"/>
      <c r="D442" s="265"/>
      <c r="E442" s="265"/>
      <c r="F442" s="265"/>
      <c r="G442" s="265"/>
      <c r="H442" s="266"/>
      <c r="I442" s="266"/>
      <c r="J442" s="266"/>
      <c r="K442" s="265"/>
      <c r="L442" s="265"/>
      <c r="M442" s="265"/>
      <c r="N442" s="265"/>
      <c r="O442" s="265"/>
      <c r="P442" s="265"/>
      <c r="Q442" s="265"/>
      <c r="R442" s="265"/>
      <c r="S442" s="265"/>
      <c r="T442" s="265"/>
      <c r="U442" s="265"/>
      <c r="V442" s="265"/>
      <c r="W442" s="265"/>
      <c r="X442" s="265"/>
      <c r="Y442" s="265"/>
      <c r="Z442" s="265"/>
      <c r="AA442" s="265"/>
    </row>
    <row r="443" spans="1:27" ht="12.75" customHeight="1" x14ac:dyDescent="0.25">
      <c r="A443" s="265"/>
      <c r="B443" s="265"/>
      <c r="C443" s="265"/>
      <c r="D443" s="265"/>
      <c r="E443" s="265"/>
      <c r="F443" s="265"/>
      <c r="G443" s="265"/>
      <c r="H443" s="266"/>
      <c r="I443" s="266"/>
      <c r="J443" s="266"/>
      <c r="K443" s="265"/>
      <c r="L443" s="265"/>
      <c r="M443" s="265"/>
      <c r="N443" s="265"/>
      <c r="O443" s="265"/>
      <c r="P443" s="265"/>
      <c r="Q443" s="265"/>
      <c r="R443" s="265"/>
      <c r="S443" s="265"/>
      <c r="T443" s="265"/>
      <c r="U443" s="265"/>
      <c r="V443" s="265"/>
      <c r="W443" s="265"/>
      <c r="X443" s="265"/>
      <c r="Y443" s="265"/>
      <c r="Z443" s="265"/>
      <c r="AA443" s="265"/>
    </row>
    <row r="444" spans="1:27" ht="12.75" customHeight="1" x14ac:dyDescent="0.25">
      <c r="A444" s="265"/>
      <c r="B444" s="265"/>
      <c r="C444" s="265"/>
      <c r="D444" s="265"/>
      <c r="E444" s="265"/>
      <c r="F444" s="265"/>
      <c r="G444" s="265"/>
      <c r="H444" s="266"/>
      <c r="I444" s="266"/>
      <c r="J444" s="266"/>
      <c r="K444" s="265"/>
      <c r="L444" s="265"/>
      <c r="M444" s="265"/>
      <c r="N444" s="265"/>
      <c r="O444" s="265"/>
      <c r="P444" s="265"/>
      <c r="Q444" s="265"/>
      <c r="R444" s="265"/>
      <c r="S444" s="265"/>
      <c r="T444" s="265"/>
      <c r="U444" s="265"/>
      <c r="V444" s="265"/>
      <c r="W444" s="265"/>
      <c r="X444" s="265"/>
      <c r="Y444" s="265"/>
      <c r="Z444" s="265"/>
      <c r="AA444" s="265"/>
    </row>
    <row r="445" spans="1:27" ht="12.75" customHeight="1" x14ac:dyDescent="0.25">
      <c r="A445" s="265"/>
      <c r="B445" s="265"/>
      <c r="C445" s="265"/>
      <c r="D445" s="265"/>
      <c r="E445" s="265"/>
      <c r="F445" s="265"/>
      <c r="G445" s="265"/>
      <c r="H445" s="266"/>
      <c r="I445" s="266"/>
      <c r="J445" s="266"/>
      <c r="K445" s="265"/>
      <c r="L445" s="265"/>
      <c r="M445" s="265"/>
      <c r="N445" s="265"/>
      <c r="O445" s="265"/>
      <c r="P445" s="265"/>
      <c r="Q445" s="265"/>
      <c r="R445" s="265"/>
      <c r="S445" s="265"/>
      <c r="T445" s="265"/>
      <c r="U445" s="265"/>
      <c r="V445" s="265"/>
      <c r="W445" s="265"/>
      <c r="X445" s="265"/>
      <c r="Y445" s="265"/>
      <c r="Z445" s="265"/>
      <c r="AA445" s="265"/>
    </row>
    <row r="446" spans="1:27" ht="12.75" customHeight="1" x14ac:dyDescent="0.25">
      <c r="A446" s="265"/>
      <c r="B446" s="265"/>
      <c r="C446" s="265"/>
      <c r="D446" s="265"/>
      <c r="E446" s="265"/>
      <c r="F446" s="265"/>
      <c r="G446" s="265"/>
      <c r="H446" s="266"/>
      <c r="I446" s="266"/>
      <c r="J446" s="266"/>
      <c r="K446" s="265"/>
      <c r="L446" s="265"/>
      <c r="M446" s="265"/>
      <c r="N446" s="265"/>
      <c r="O446" s="265"/>
      <c r="P446" s="265"/>
      <c r="Q446" s="265"/>
      <c r="R446" s="265"/>
      <c r="S446" s="265"/>
      <c r="T446" s="265"/>
      <c r="U446" s="265"/>
      <c r="V446" s="265"/>
      <c r="W446" s="265"/>
      <c r="X446" s="265"/>
      <c r="Y446" s="265"/>
      <c r="Z446" s="265"/>
      <c r="AA446" s="265"/>
    </row>
    <row r="447" spans="1:27" ht="12.75" customHeight="1" x14ac:dyDescent="0.25">
      <c r="A447" s="265"/>
      <c r="B447" s="265"/>
      <c r="C447" s="265"/>
      <c r="D447" s="265"/>
      <c r="E447" s="265"/>
      <c r="F447" s="265"/>
      <c r="G447" s="265"/>
      <c r="H447" s="266"/>
      <c r="I447" s="266"/>
      <c r="J447" s="266"/>
      <c r="K447" s="265"/>
      <c r="L447" s="265"/>
      <c r="M447" s="265"/>
      <c r="N447" s="265"/>
      <c r="O447" s="265"/>
      <c r="P447" s="265"/>
      <c r="Q447" s="265"/>
      <c r="R447" s="265"/>
      <c r="S447" s="265"/>
      <c r="T447" s="265"/>
      <c r="U447" s="265"/>
      <c r="V447" s="265"/>
      <c r="W447" s="265"/>
      <c r="X447" s="265"/>
      <c r="Y447" s="265"/>
      <c r="Z447" s="265"/>
      <c r="AA447" s="265"/>
    </row>
    <row r="448" spans="1:27" ht="12.75" customHeight="1" x14ac:dyDescent="0.25">
      <c r="A448" s="265"/>
      <c r="B448" s="265"/>
      <c r="C448" s="265"/>
      <c r="D448" s="265"/>
      <c r="E448" s="265"/>
      <c r="F448" s="265"/>
      <c r="G448" s="265"/>
      <c r="H448" s="266"/>
      <c r="I448" s="266"/>
      <c r="J448" s="266"/>
      <c r="K448" s="265"/>
      <c r="L448" s="265"/>
      <c r="M448" s="265"/>
      <c r="N448" s="265"/>
      <c r="O448" s="265"/>
      <c r="P448" s="265"/>
      <c r="Q448" s="265"/>
      <c r="R448" s="265"/>
      <c r="S448" s="265"/>
      <c r="T448" s="265"/>
      <c r="U448" s="265"/>
      <c r="V448" s="265"/>
      <c r="W448" s="265"/>
      <c r="X448" s="265"/>
      <c r="Y448" s="265"/>
      <c r="Z448" s="265"/>
      <c r="AA448" s="265"/>
    </row>
    <row r="449" spans="1:27" ht="12.75" customHeight="1" x14ac:dyDescent="0.25">
      <c r="A449" s="265"/>
      <c r="B449" s="265"/>
      <c r="C449" s="265"/>
      <c r="D449" s="265"/>
      <c r="E449" s="265"/>
      <c r="F449" s="265"/>
      <c r="G449" s="265"/>
      <c r="H449" s="266"/>
      <c r="I449" s="266"/>
      <c r="J449" s="266"/>
      <c r="K449" s="265"/>
      <c r="L449" s="265"/>
      <c r="M449" s="265"/>
      <c r="N449" s="265"/>
      <c r="O449" s="265"/>
      <c r="P449" s="265"/>
      <c r="Q449" s="265"/>
      <c r="R449" s="265"/>
      <c r="S449" s="265"/>
      <c r="T449" s="265"/>
      <c r="U449" s="265"/>
      <c r="V449" s="265"/>
      <c r="W449" s="265"/>
      <c r="X449" s="265"/>
      <c r="Y449" s="265"/>
      <c r="Z449" s="265"/>
      <c r="AA449" s="265"/>
    </row>
    <row r="450" spans="1:27" ht="12.75" customHeight="1" x14ac:dyDescent="0.25">
      <c r="A450" s="265"/>
      <c r="B450" s="265"/>
      <c r="C450" s="265"/>
      <c r="D450" s="265"/>
      <c r="E450" s="265"/>
      <c r="F450" s="265"/>
      <c r="G450" s="265"/>
      <c r="H450" s="266"/>
      <c r="I450" s="266"/>
      <c r="J450" s="266"/>
      <c r="K450" s="265"/>
      <c r="L450" s="265"/>
      <c r="M450" s="265"/>
      <c r="N450" s="265"/>
      <c r="O450" s="265"/>
      <c r="P450" s="265"/>
      <c r="Q450" s="265"/>
      <c r="R450" s="265"/>
      <c r="S450" s="265"/>
      <c r="T450" s="265"/>
      <c r="U450" s="265"/>
      <c r="V450" s="265"/>
      <c r="W450" s="265"/>
      <c r="X450" s="265"/>
      <c r="Y450" s="265"/>
      <c r="Z450" s="265"/>
      <c r="AA450" s="265"/>
    </row>
    <row r="451" spans="1:27" ht="12.75" customHeight="1" x14ac:dyDescent="0.25">
      <c r="A451" s="265"/>
      <c r="B451" s="265"/>
      <c r="C451" s="265"/>
      <c r="D451" s="265"/>
      <c r="E451" s="265"/>
      <c r="F451" s="265"/>
      <c r="G451" s="265"/>
      <c r="H451" s="266"/>
      <c r="I451" s="266"/>
      <c r="J451" s="266"/>
      <c r="K451" s="265"/>
      <c r="L451" s="265"/>
      <c r="M451" s="265"/>
      <c r="N451" s="265"/>
      <c r="O451" s="265"/>
      <c r="P451" s="265"/>
      <c r="Q451" s="265"/>
      <c r="R451" s="265"/>
      <c r="S451" s="265"/>
      <c r="T451" s="265"/>
      <c r="U451" s="265"/>
      <c r="V451" s="265"/>
      <c r="W451" s="265"/>
      <c r="X451" s="265"/>
      <c r="Y451" s="265"/>
      <c r="Z451" s="265"/>
      <c r="AA451" s="265"/>
    </row>
    <row r="452" spans="1:27" ht="12.75" customHeight="1" x14ac:dyDescent="0.25">
      <c r="A452" s="265"/>
      <c r="B452" s="265"/>
      <c r="C452" s="265"/>
      <c r="D452" s="265"/>
      <c r="E452" s="265"/>
      <c r="F452" s="265"/>
      <c r="G452" s="265"/>
      <c r="H452" s="266"/>
      <c r="I452" s="266"/>
      <c r="J452" s="266"/>
      <c r="K452" s="265"/>
      <c r="L452" s="265"/>
      <c r="M452" s="265"/>
      <c r="N452" s="265"/>
      <c r="O452" s="265"/>
      <c r="P452" s="265"/>
      <c r="Q452" s="265"/>
      <c r="R452" s="265"/>
      <c r="S452" s="265"/>
      <c r="T452" s="265"/>
      <c r="U452" s="265"/>
      <c r="V452" s="265"/>
      <c r="W452" s="265"/>
      <c r="X452" s="265"/>
      <c r="Y452" s="265"/>
      <c r="Z452" s="265"/>
      <c r="AA452" s="265"/>
    </row>
    <row r="453" spans="1:27" ht="12.75" customHeight="1" x14ac:dyDescent="0.25">
      <c r="A453" s="265"/>
      <c r="B453" s="265"/>
      <c r="C453" s="265"/>
      <c r="D453" s="265"/>
      <c r="E453" s="265"/>
      <c r="F453" s="265"/>
      <c r="G453" s="265"/>
      <c r="H453" s="266"/>
      <c r="I453" s="266"/>
      <c r="J453" s="266"/>
      <c r="K453" s="265"/>
      <c r="L453" s="265"/>
      <c r="M453" s="265"/>
      <c r="N453" s="265"/>
      <c r="O453" s="265"/>
      <c r="P453" s="265"/>
      <c r="Q453" s="265"/>
      <c r="R453" s="265"/>
      <c r="S453" s="265"/>
      <c r="T453" s="265"/>
      <c r="U453" s="265"/>
      <c r="V453" s="265"/>
      <c r="W453" s="265"/>
      <c r="X453" s="265"/>
      <c r="Y453" s="265"/>
      <c r="Z453" s="265"/>
      <c r="AA453" s="265"/>
    </row>
    <row r="454" spans="1:27" ht="12.75" customHeight="1" x14ac:dyDescent="0.25">
      <c r="A454" s="265"/>
      <c r="B454" s="265"/>
      <c r="C454" s="265"/>
      <c r="D454" s="265"/>
      <c r="E454" s="265"/>
      <c r="F454" s="265"/>
      <c r="G454" s="265"/>
      <c r="H454" s="266"/>
      <c r="I454" s="266"/>
      <c r="J454" s="266"/>
      <c r="K454" s="265"/>
      <c r="L454" s="265"/>
      <c r="M454" s="265"/>
      <c r="N454" s="265"/>
      <c r="O454" s="265"/>
      <c r="P454" s="265"/>
      <c r="Q454" s="265"/>
      <c r="R454" s="265"/>
      <c r="S454" s="265"/>
      <c r="T454" s="265"/>
      <c r="U454" s="265"/>
      <c r="V454" s="265"/>
      <c r="W454" s="265"/>
      <c r="X454" s="265"/>
      <c r="Y454" s="265"/>
      <c r="Z454" s="265"/>
      <c r="AA454" s="265"/>
    </row>
    <row r="455" spans="1:27" ht="12.75" customHeight="1" x14ac:dyDescent="0.25">
      <c r="A455" s="265"/>
      <c r="B455" s="265"/>
      <c r="C455" s="265"/>
      <c r="D455" s="265"/>
      <c r="E455" s="265"/>
      <c r="F455" s="265"/>
      <c r="G455" s="265"/>
      <c r="H455" s="266"/>
      <c r="I455" s="266"/>
      <c r="J455" s="266"/>
      <c r="K455" s="265"/>
      <c r="L455" s="265"/>
      <c r="M455" s="265"/>
      <c r="N455" s="265"/>
      <c r="O455" s="265"/>
      <c r="P455" s="265"/>
      <c r="Q455" s="265"/>
      <c r="R455" s="265"/>
      <c r="S455" s="265"/>
      <c r="T455" s="265"/>
      <c r="U455" s="265"/>
      <c r="V455" s="265"/>
      <c r="W455" s="265"/>
      <c r="X455" s="265"/>
      <c r="Y455" s="265"/>
      <c r="Z455" s="265"/>
      <c r="AA455" s="265"/>
    </row>
    <row r="456" spans="1:27" ht="12.75" customHeight="1" x14ac:dyDescent="0.25">
      <c r="A456" s="265"/>
      <c r="B456" s="265"/>
      <c r="C456" s="265"/>
      <c r="D456" s="265"/>
      <c r="E456" s="265"/>
      <c r="F456" s="265"/>
      <c r="G456" s="265"/>
      <c r="H456" s="266"/>
      <c r="I456" s="266"/>
      <c r="J456" s="266"/>
      <c r="K456" s="265"/>
      <c r="L456" s="265"/>
      <c r="M456" s="265"/>
      <c r="N456" s="265"/>
      <c r="O456" s="265"/>
      <c r="P456" s="265"/>
      <c r="Q456" s="265"/>
      <c r="R456" s="265"/>
      <c r="S456" s="265"/>
      <c r="T456" s="265"/>
      <c r="U456" s="265"/>
      <c r="V456" s="265"/>
      <c r="W456" s="265"/>
      <c r="X456" s="265"/>
      <c r="Y456" s="265"/>
      <c r="Z456" s="265"/>
      <c r="AA456" s="265"/>
    </row>
    <row r="457" spans="1:27" ht="12.75" customHeight="1" x14ac:dyDescent="0.25">
      <c r="A457" s="265"/>
      <c r="B457" s="265"/>
      <c r="C457" s="265"/>
      <c r="D457" s="265"/>
      <c r="E457" s="265"/>
      <c r="F457" s="265"/>
      <c r="G457" s="265"/>
      <c r="H457" s="266"/>
      <c r="I457" s="266"/>
      <c r="J457" s="266"/>
      <c r="K457" s="265"/>
      <c r="L457" s="265"/>
      <c r="M457" s="265"/>
      <c r="N457" s="265"/>
      <c r="O457" s="265"/>
      <c r="P457" s="265"/>
      <c r="Q457" s="265"/>
      <c r="R457" s="265"/>
      <c r="S457" s="265"/>
      <c r="T457" s="265"/>
      <c r="U457" s="265"/>
      <c r="V457" s="265"/>
      <c r="W457" s="265"/>
      <c r="X457" s="265"/>
      <c r="Y457" s="265"/>
      <c r="Z457" s="265"/>
      <c r="AA457" s="265"/>
    </row>
    <row r="458" spans="1:27" ht="12.75" customHeight="1" x14ac:dyDescent="0.25">
      <c r="A458" s="265"/>
      <c r="B458" s="265"/>
      <c r="C458" s="265"/>
      <c r="D458" s="265"/>
      <c r="E458" s="265"/>
      <c r="F458" s="265"/>
      <c r="G458" s="265"/>
      <c r="H458" s="266"/>
      <c r="I458" s="266"/>
      <c r="J458" s="266"/>
      <c r="K458" s="265"/>
      <c r="L458" s="265"/>
      <c r="M458" s="265"/>
      <c r="N458" s="265"/>
      <c r="O458" s="265"/>
      <c r="P458" s="265"/>
      <c r="Q458" s="265"/>
      <c r="R458" s="265"/>
      <c r="S458" s="265"/>
      <c r="T458" s="265"/>
      <c r="U458" s="265"/>
      <c r="V458" s="265"/>
      <c r="W458" s="265"/>
      <c r="X458" s="265"/>
      <c r="Y458" s="265"/>
      <c r="Z458" s="265"/>
      <c r="AA458" s="265"/>
    </row>
    <row r="459" spans="1:27" ht="12.75" customHeight="1" x14ac:dyDescent="0.25">
      <c r="A459" s="265"/>
      <c r="B459" s="265"/>
      <c r="C459" s="265"/>
      <c r="D459" s="265"/>
      <c r="E459" s="265"/>
      <c r="F459" s="265"/>
      <c r="G459" s="265"/>
      <c r="H459" s="266"/>
      <c r="I459" s="266"/>
      <c r="J459" s="266"/>
      <c r="K459" s="265"/>
      <c r="L459" s="265"/>
      <c r="M459" s="265"/>
      <c r="N459" s="265"/>
      <c r="O459" s="265"/>
      <c r="P459" s="265"/>
      <c r="Q459" s="265"/>
      <c r="R459" s="265"/>
      <c r="S459" s="265"/>
      <c r="T459" s="265"/>
      <c r="U459" s="265"/>
      <c r="V459" s="265"/>
      <c r="W459" s="265"/>
      <c r="X459" s="265"/>
      <c r="Y459" s="265"/>
      <c r="Z459" s="265"/>
      <c r="AA459" s="265"/>
    </row>
    <row r="460" spans="1:27" ht="12.75" customHeight="1" x14ac:dyDescent="0.25">
      <c r="A460" s="265"/>
      <c r="B460" s="265"/>
      <c r="C460" s="265"/>
      <c r="D460" s="265"/>
      <c r="E460" s="265"/>
      <c r="F460" s="265"/>
      <c r="G460" s="265"/>
      <c r="H460" s="266"/>
      <c r="I460" s="266"/>
      <c r="J460" s="266"/>
      <c r="K460" s="265"/>
      <c r="L460" s="265"/>
      <c r="M460" s="265"/>
      <c r="N460" s="265"/>
      <c r="O460" s="265"/>
      <c r="P460" s="265"/>
      <c r="Q460" s="265"/>
      <c r="R460" s="265"/>
      <c r="S460" s="265"/>
      <c r="T460" s="265"/>
      <c r="U460" s="265"/>
      <c r="V460" s="265"/>
      <c r="W460" s="265"/>
      <c r="X460" s="265"/>
      <c r="Y460" s="265"/>
      <c r="Z460" s="265"/>
      <c r="AA460" s="265"/>
    </row>
    <row r="461" spans="1:27" ht="12.75" customHeight="1" x14ac:dyDescent="0.25">
      <c r="A461" s="265"/>
      <c r="B461" s="265"/>
      <c r="C461" s="265"/>
      <c r="D461" s="265"/>
      <c r="E461" s="265"/>
      <c r="F461" s="265"/>
      <c r="G461" s="265"/>
      <c r="H461" s="266"/>
      <c r="I461" s="266"/>
      <c r="J461" s="266"/>
      <c r="K461" s="265"/>
      <c r="L461" s="265"/>
      <c r="M461" s="265"/>
      <c r="N461" s="265"/>
      <c r="O461" s="265"/>
      <c r="P461" s="265"/>
      <c r="Q461" s="265"/>
      <c r="R461" s="265"/>
      <c r="S461" s="265"/>
      <c r="T461" s="265"/>
      <c r="U461" s="265"/>
      <c r="V461" s="265"/>
      <c r="W461" s="265"/>
      <c r="X461" s="265"/>
      <c r="Y461" s="265"/>
      <c r="Z461" s="265"/>
      <c r="AA461" s="265"/>
    </row>
    <row r="462" spans="1:27" ht="12.75" customHeight="1" x14ac:dyDescent="0.25">
      <c r="A462" s="265"/>
      <c r="B462" s="265"/>
      <c r="C462" s="265"/>
      <c r="D462" s="265"/>
      <c r="E462" s="265"/>
      <c r="F462" s="265"/>
      <c r="G462" s="265"/>
      <c r="H462" s="266"/>
      <c r="I462" s="266"/>
      <c r="J462" s="266"/>
      <c r="K462" s="265"/>
      <c r="L462" s="265"/>
      <c r="M462" s="265"/>
      <c r="N462" s="265"/>
      <c r="O462" s="265"/>
      <c r="P462" s="265"/>
      <c r="Q462" s="265"/>
      <c r="R462" s="265"/>
      <c r="S462" s="265"/>
      <c r="T462" s="265"/>
      <c r="U462" s="265"/>
      <c r="V462" s="265"/>
      <c r="W462" s="265"/>
      <c r="X462" s="265"/>
      <c r="Y462" s="265"/>
      <c r="Z462" s="265"/>
      <c r="AA462" s="265"/>
    </row>
    <row r="463" spans="1:27" ht="12.75" customHeight="1" x14ac:dyDescent="0.25">
      <c r="A463" s="265"/>
      <c r="B463" s="265"/>
      <c r="C463" s="265"/>
      <c r="D463" s="265"/>
      <c r="E463" s="265"/>
      <c r="F463" s="265"/>
      <c r="G463" s="265"/>
      <c r="H463" s="266"/>
      <c r="I463" s="266"/>
      <c r="J463" s="266"/>
      <c r="K463" s="265"/>
      <c r="L463" s="265"/>
      <c r="M463" s="265"/>
      <c r="N463" s="265"/>
      <c r="O463" s="265"/>
      <c r="P463" s="265"/>
      <c r="Q463" s="265"/>
      <c r="R463" s="265"/>
      <c r="S463" s="265"/>
      <c r="T463" s="265"/>
      <c r="U463" s="265"/>
      <c r="V463" s="265"/>
      <c r="W463" s="265"/>
      <c r="X463" s="265"/>
      <c r="Y463" s="265"/>
      <c r="Z463" s="265"/>
      <c r="AA463" s="265"/>
    </row>
    <row r="464" spans="1:27" ht="12.75" customHeight="1" x14ac:dyDescent="0.25">
      <c r="A464" s="265"/>
      <c r="B464" s="265"/>
      <c r="C464" s="265"/>
      <c r="D464" s="265"/>
      <c r="E464" s="265"/>
      <c r="F464" s="265"/>
      <c r="G464" s="265"/>
      <c r="H464" s="266"/>
      <c r="I464" s="266"/>
      <c r="J464" s="266"/>
      <c r="K464" s="265"/>
      <c r="L464" s="265"/>
      <c r="M464" s="265"/>
      <c r="N464" s="265"/>
      <c r="O464" s="265"/>
      <c r="P464" s="265"/>
      <c r="Q464" s="265"/>
      <c r="R464" s="265"/>
      <c r="S464" s="265"/>
      <c r="T464" s="265"/>
      <c r="U464" s="265"/>
      <c r="V464" s="265"/>
      <c r="W464" s="265"/>
      <c r="X464" s="265"/>
      <c r="Y464" s="265"/>
      <c r="Z464" s="265"/>
      <c r="AA464" s="265"/>
    </row>
    <row r="465" spans="1:27" ht="12.75" customHeight="1" x14ac:dyDescent="0.25">
      <c r="A465" s="265"/>
      <c r="B465" s="265"/>
      <c r="C465" s="265"/>
      <c r="D465" s="265"/>
      <c r="E465" s="265"/>
      <c r="F465" s="265"/>
      <c r="G465" s="265"/>
      <c r="H465" s="266"/>
      <c r="I465" s="266"/>
      <c r="J465" s="266"/>
      <c r="K465" s="265"/>
      <c r="L465" s="265"/>
      <c r="M465" s="265"/>
      <c r="N465" s="265"/>
      <c r="O465" s="265"/>
      <c r="P465" s="265"/>
      <c r="Q465" s="265"/>
      <c r="R465" s="265"/>
      <c r="S465" s="265"/>
      <c r="T465" s="265"/>
      <c r="U465" s="265"/>
      <c r="V465" s="265"/>
      <c r="W465" s="265"/>
      <c r="X465" s="265"/>
      <c r="Y465" s="265"/>
      <c r="Z465" s="265"/>
      <c r="AA465" s="265"/>
    </row>
    <row r="466" spans="1:27" ht="12.75" customHeight="1" x14ac:dyDescent="0.25">
      <c r="A466" s="265"/>
      <c r="B466" s="265"/>
      <c r="C466" s="265"/>
      <c r="D466" s="265"/>
      <c r="E466" s="265"/>
      <c r="F466" s="265"/>
      <c r="G466" s="265"/>
      <c r="H466" s="266"/>
      <c r="I466" s="266"/>
      <c r="J466" s="266"/>
      <c r="K466" s="265"/>
      <c r="L466" s="265"/>
      <c r="M466" s="265"/>
      <c r="N466" s="265"/>
      <c r="O466" s="265"/>
      <c r="P466" s="265"/>
      <c r="Q466" s="265"/>
      <c r="R466" s="265"/>
      <c r="S466" s="265"/>
      <c r="T466" s="265"/>
      <c r="U466" s="265"/>
      <c r="V466" s="265"/>
      <c r="W466" s="265"/>
      <c r="X466" s="265"/>
      <c r="Y466" s="265"/>
      <c r="Z466" s="265"/>
      <c r="AA466" s="265"/>
    </row>
    <row r="467" spans="1:27" ht="12.75" customHeight="1" x14ac:dyDescent="0.25">
      <c r="A467" s="265"/>
      <c r="B467" s="265"/>
      <c r="C467" s="265"/>
      <c r="D467" s="265"/>
      <c r="E467" s="265"/>
      <c r="F467" s="265"/>
      <c r="G467" s="265"/>
      <c r="H467" s="266"/>
      <c r="I467" s="266"/>
      <c r="J467" s="266"/>
      <c r="K467" s="265"/>
      <c r="L467" s="265"/>
      <c r="M467" s="265"/>
      <c r="N467" s="265"/>
      <c r="O467" s="265"/>
      <c r="P467" s="265"/>
      <c r="Q467" s="265"/>
      <c r="R467" s="265"/>
      <c r="S467" s="265"/>
      <c r="T467" s="265"/>
      <c r="U467" s="265"/>
      <c r="V467" s="265"/>
      <c r="W467" s="265"/>
      <c r="X467" s="265"/>
      <c r="Y467" s="265"/>
      <c r="Z467" s="265"/>
      <c r="AA467" s="265"/>
    </row>
    <row r="468" spans="1:27" ht="12.75" customHeight="1" x14ac:dyDescent="0.25">
      <c r="A468" s="265"/>
      <c r="B468" s="265"/>
      <c r="C468" s="265"/>
      <c r="D468" s="265"/>
      <c r="E468" s="265"/>
      <c r="F468" s="265"/>
      <c r="G468" s="265"/>
      <c r="H468" s="266"/>
      <c r="I468" s="266"/>
      <c r="J468" s="266"/>
      <c r="K468" s="265"/>
      <c r="L468" s="265"/>
      <c r="M468" s="265"/>
      <c r="N468" s="265"/>
      <c r="O468" s="265"/>
      <c r="P468" s="265"/>
      <c r="Q468" s="265"/>
      <c r="R468" s="265"/>
      <c r="S468" s="265"/>
      <c r="T468" s="265"/>
      <c r="U468" s="265"/>
      <c r="V468" s="265"/>
      <c r="W468" s="265"/>
      <c r="X468" s="265"/>
      <c r="Y468" s="265"/>
      <c r="Z468" s="265"/>
      <c r="AA468" s="265"/>
    </row>
    <row r="469" spans="1:27" ht="12.75" customHeight="1" x14ac:dyDescent="0.25">
      <c r="A469" s="265"/>
      <c r="B469" s="265"/>
      <c r="C469" s="265"/>
      <c r="D469" s="265"/>
      <c r="E469" s="265"/>
      <c r="F469" s="265"/>
      <c r="G469" s="265"/>
      <c r="H469" s="266"/>
      <c r="I469" s="266"/>
      <c r="J469" s="266"/>
      <c r="K469" s="265"/>
      <c r="L469" s="265"/>
      <c r="M469" s="265"/>
      <c r="N469" s="265"/>
      <c r="O469" s="265"/>
      <c r="P469" s="265"/>
      <c r="Q469" s="265"/>
      <c r="R469" s="265"/>
      <c r="S469" s="265"/>
      <c r="T469" s="265"/>
      <c r="U469" s="265"/>
      <c r="V469" s="265"/>
      <c r="W469" s="265"/>
      <c r="X469" s="265"/>
      <c r="Y469" s="265"/>
      <c r="Z469" s="265"/>
      <c r="AA469" s="265"/>
    </row>
    <row r="470" spans="1:27" ht="12.75" customHeight="1" x14ac:dyDescent="0.25">
      <c r="A470" s="265"/>
      <c r="B470" s="265"/>
      <c r="C470" s="265"/>
      <c r="D470" s="265"/>
      <c r="E470" s="265"/>
      <c r="F470" s="265"/>
      <c r="G470" s="265"/>
      <c r="H470" s="266"/>
      <c r="I470" s="266"/>
      <c r="J470" s="266"/>
      <c r="K470" s="265"/>
      <c r="L470" s="265"/>
      <c r="M470" s="265"/>
      <c r="N470" s="265"/>
      <c r="O470" s="265"/>
      <c r="P470" s="265"/>
      <c r="Q470" s="265"/>
      <c r="R470" s="265"/>
      <c r="S470" s="265"/>
      <c r="T470" s="265"/>
      <c r="U470" s="265"/>
      <c r="V470" s="265"/>
      <c r="W470" s="265"/>
      <c r="X470" s="265"/>
      <c r="Y470" s="265"/>
      <c r="Z470" s="265"/>
      <c r="AA470" s="265"/>
    </row>
    <row r="471" spans="1:27" ht="12.75" customHeight="1" x14ac:dyDescent="0.25">
      <c r="A471" s="265"/>
      <c r="B471" s="265"/>
      <c r="C471" s="265"/>
      <c r="D471" s="265"/>
      <c r="E471" s="265"/>
      <c r="F471" s="265"/>
      <c r="G471" s="265"/>
      <c r="H471" s="266"/>
      <c r="I471" s="266"/>
      <c r="J471" s="266"/>
      <c r="K471" s="265"/>
      <c r="L471" s="265"/>
      <c r="M471" s="265"/>
      <c r="N471" s="265"/>
      <c r="O471" s="265"/>
      <c r="P471" s="265"/>
      <c r="Q471" s="265"/>
      <c r="R471" s="265"/>
      <c r="S471" s="265"/>
      <c r="T471" s="265"/>
      <c r="U471" s="265"/>
      <c r="V471" s="265"/>
      <c r="W471" s="265"/>
      <c r="X471" s="265"/>
      <c r="Y471" s="265"/>
      <c r="Z471" s="265"/>
      <c r="AA471" s="265"/>
    </row>
    <row r="472" spans="1:27" ht="12.75" customHeight="1" x14ac:dyDescent="0.25">
      <c r="A472" s="265"/>
      <c r="B472" s="265"/>
      <c r="C472" s="265"/>
      <c r="D472" s="265"/>
      <c r="E472" s="265"/>
      <c r="F472" s="265"/>
      <c r="G472" s="265"/>
      <c r="H472" s="266"/>
      <c r="I472" s="266"/>
      <c r="J472" s="266"/>
      <c r="K472" s="265"/>
      <c r="L472" s="265"/>
      <c r="M472" s="265"/>
      <c r="N472" s="265"/>
      <c r="O472" s="265"/>
      <c r="P472" s="265"/>
      <c r="Q472" s="265"/>
      <c r="R472" s="265"/>
      <c r="S472" s="265"/>
      <c r="T472" s="265"/>
      <c r="U472" s="265"/>
      <c r="V472" s="265"/>
      <c r="W472" s="265"/>
      <c r="X472" s="265"/>
      <c r="Y472" s="265"/>
      <c r="Z472" s="265"/>
      <c r="AA472" s="265"/>
    </row>
    <row r="473" spans="1:27" ht="12.75" customHeight="1" x14ac:dyDescent="0.25">
      <c r="A473" s="265"/>
      <c r="B473" s="265"/>
      <c r="C473" s="265"/>
      <c r="D473" s="265"/>
      <c r="E473" s="265"/>
      <c r="F473" s="265"/>
      <c r="G473" s="265"/>
      <c r="H473" s="266"/>
      <c r="I473" s="266"/>
      <c r="J473" s="266"/>
      <c r="K473" s="265"/>
      <c r="L473" s="265"/>
      <c r="M473" s="265"/>
      <c r="N473" s="265"/>
      <c r="O473" s="265"/>
      <c r="P473" s="265"/>
      <c r="Q473" s="265"/>
      <c r="R473" s="265"/>
      <c r="S473" s="265"/>
      <c r="T473" s="265"/>
      <c r="U473" s="265"/>
      <c r="V473" s="265"/>
      <c r="W473" s="265"/>
      <c r="X473" s="265"/>
      <c r="Y473" s="265"/>
      <c r="Z473" s="265"/>
      <c r="AA473" s="265"/>
    </row>
    <row r="474" spans="1:27" ht="12.75" customHeight="1" x14ac:dyDescent="0.25">
      <c r="A474" s="265"/>
      <c r="B474" s="265"/>
      <c r="C474" s="265"/>
      <c r="D474" s="265"/>
      <c r="E474" s="265"/>
      <c r="F474" s="265"/>
      <c r="G474" s="265"/>
      <c r="H474" s="266"/>
      <c r="I474" s="266"/>
      <c r="J474" s="266"/>
      <c r="K474" s="265"/>
      <c r="L474" s="265"/>
      <c r="M474" s="265"/>
      <c r="N474" s="265"/>
      <c r="O474" s="265"/>
      <c r="P474" s="265"/>
      <c r="Q474" s="265"/>
      <c r="R474" s="265"/>
      <c r="S474" s="265"/>
      <c r="T474" s="265"/>
      <c r="U474" s="265"/>
      <c r="V474" s="265"/>
      <c r="W474" s="265"/>
      <c r="X474" s="265"/>
      <c r="Y474" s="265"/>
      <c r="Z474" s="265"/>
      <c r="AA474" s="265"/>
    </row>
    <row r="475" spans="1:27" ht="12.75" customHeight="1" x14ac:dyDescent="0.25">
      <c r="A475" s="265"/>
      <c r="B475" s="265"/>
      <c r="C475" s="265"/>
      <c r="D475" s="265"/>
      <c r="E475" s="265"/>
      <c r="F475" s="265"/>
      <c r="G475" s="265"/>
      <c r="H475" s="266"/>
      <c r="I475" s="266"/>
      <c r="J475" s="266"/>
      <c r="K475" s="265"/>
      <c r="L475" s="265"/>
      <c r="M475" s="265"/>
      <c r="N475" s="265"/>
      <c r="O475" s="265"/>
      <c r="P475" s="265"/>
      <c r="Q475" s="265"/>
      <c r="R475" s="265"/>
      <c r="S475" s="265"/>
      <c r="T475" s="265"/>
      <c r="U475" s="265"/>
      <c r="V475" s="265"/>
      <c r="W475" s="265"/>
      <c r="X475" s="265"/>
      <c r="Y475" s="265"/>
      <c r="Z475" s="265"/>
      <c r="AA475" s="265"/>
    </row>
    <row r="476" spans="1:27" ht="12.75" customHeight="1" x14ac:dyDescent="0.25">
      <c r="A476" s="265"/>
      <c r="B476" s="265"/>
      <c r="C476" s="265"/>
      <c r="D476" s="265"/>
      <c r="E476" s="265"/>
      <c r="F476" s="265"/>
      <c r="G476" s="265"/>
      <c r="H476" s="266"/>
      <c r="I476" s="266"/>
      <c r="J476" s="266"/>
      <c r="K476" s="265"/>
      <c r="L476" s="265"/>
      <c r="M476" s="265"/>
      <c r="N476" s="265"/>
      <c r="O476" s="265"/>
      <c r="P476" s="265"/>
      <c r="Q476" s="265"/>
      <c r="R476" s="265"/>
      <c r="S476" s="265"/>
      <c r="T476" s="265"/>
      <c r="U476" s="265"/>
      <c r="V476" s="265"/>
      <c r="W476" s="265"/>
      <c r="X476" s="265"/>
      <c r="Y476" s="265"/>
      <c r="Z476" s="265"/>
      <c r="AA476" s="265"/>
    </row>
    <row r="477" spans="1:27" ht="12.75" customHeight="1" x14ac:dyDescent="0.25">
      <c r="A477" s="265"/>
      <c r="B477" s="265"/>
      <c r="C477" s="265"/>
      <c r="D477" s="265"/>
      <c r="E477" s="265"/>
      <c r="F477" s="265"/>
      <c r="G477" s="265"/>
      <c r="H477" s="266"/>
      <c r="I477" s="266"/>
      <c r="J477" s="266"/>
      <c r="K477" s="265"/>
      <c r="L477" s="265"/>
      <c r="M477" s="265"/>
      <c r="N477" s="265"/>
      <c r="O477" s="265"/>
      <c r="P477" s="265"/>
      <c r="Q477" s="265"/>
      <c r="R477" s="265"/>
      <c r="S477" s="265"/>
      <c r="T477" s="265"/>
      <c r="U477" s="265"/>
      <c r="V477" s="265"/>
      <c r="W477" s="265"/>
      <c r="X477" s="265"/>
      <c r="Y477" s="265"/>
      <c r="Z477" s="265"/>
      <c r="AA477" s="265"/>
    </row>
    <row r="478" spans="1:27" ht="12.75" customHeight="1" x14ac:dyDescent="0.25">
      <c r="A478" s="265"/>
      <c r="B478" s="265"/>
      <c r="C478" s="265"/>
      <c r="D478" s="265"/>
      <c r="E478" s="265"/>
      <c r="F478" s="265"/>
      <c r="G478" s="265"/>
      <c r="H478" s="266"/>
      <c r="I478" s="266"/>
      <c r="J478" s="266"/>
      <c r="K478" s="265"/>
      <c r="L478" s="265"/>
      <c r="M478" s="265"/>
      <c r="N478" s="265"/>
      <c r="O478" s="265"/>
      <c r="P478" s="265"/>
      <c r="Q478" s="265"/>
      <c r="R478" s="265"/>
      <c r="S478" s="265"/>
      <c r="T478" s="265"/>
      <c r="U478" s="265"/>
      <c r="V478" s="265"/>
      <c r="W478" s="265"/>
      <c r="X478" s="265"/>
      <c r="Y478" s="265"/>
      <c r="Z478" s="265"/>
      <c r="AA478" s="265"/>
    </row>
    <row r="479" spans="1:27" ht="12.75" customHeight="1" x14ac:dyDescent="0.25">
      <c r="A479" s="265"/>
      <c r="B479" s="265"/>
      <c r="C479" s="265"/>
      <c r="D479" s="265"/>
      <c r="E479" s="265"/>
      <c r="F479" s="265"/>
      <c r="G479" s="265"/>
      <c r="H479" s="266"/>
      <c r="I479" s="266"/>
      <c r="J479" s="266"/>
      <c r="K479" s="265"/>
      <c r="L479" s="265"/>
      <c r="M479" s="265"/>
      <c r="N479" s="265"/>
      <c r="O479" s="265"/>
      <c r="P479" s="265"/>
      <c r="Q479" s="265"/>
      <c r="R479" s="265"/>
      <c r="S479" s="265"/>
      <c r="T479" s="265"/>
      <c r="U479" s="265"/>
      <c r="V479" s="265"/>
      <c r="W479" s="265"/>
      <c r="X479" s="265"/>
      <c r="Y479" s="265"/>
      <c r="Z479" s="265"/>
      <c r="AA479" s="265"/>
    </row>
    <row r="480" spans="1:27" ht="12.75" customHeight="1" x14ac:dyDescent="0.25">
      <c r="A480" s="265"/>
      <c r="B480" s="265"/>
      <c r="C480" s="265"/>
      <c r="D480" s="265"/>
      <c r="E480" s="265"/>
      <c r="F480" s="265"/>
      <c r="G480" s="265"/>
      <c r="H480" s="266"/>
      <c r="I480" s="266"/>
      <c r="J480" s="266"/>
      <c r="K480" s="265"/>
      <c r="L480" s="265"/>
      <c r="M480" s="265"/>
      <c r="N480" s="265"/>
      <c r="O480" s="265"/>
      <c r="P480" s="265"/>
      <c r="Q480" s="265"/>
      <c r="R480" s="265"/>
      <c r="S480" s="265"/>
      <c r="T480" s="265"/>
      <c r="U480" s="265"/>
      <c r="V480" s="265"/>
      <c r="W480" s="265"/>
      <c r="X480" s="265"/>
      <c r="Y480" s="265"/>
      <c r="Z480" s="265"/>
      <c r="AA480" s="265"/>
    </row>
    <row r="481" spans="1:27" ht="12.75" customHeight="1" x14ac:dyDescent="0.25">
      <c r="A481" s="265"/>
      <c r="B481" s="265"/>
      <c r="C481" s="265"/>
      <c r="D481" s="265"/>
      <c r="E481" s="265"/>
      <c r="F481" s="265"/>
      <c r="G481" s="265"/>
      <c r="H481" s="266"/>
      <c r="I481" s="266"/>
      <c r="J481" s="266"/>
      <c r="K481" s="265"/>
      <c r="L481" s="265"/>
      <c r="M481" s="265"/>
      <c r="N481" s="265"/>
      <c r="O481" s="265"/>
      <c r="P481" s="265"/>
      <c r="Q481" s="265"/>
      <c r="R481" s="265"/>
      <c r="S481" s="265"/>
      <c r="T481" s="265"/>
      <c r="U481" s="265"/>
      <c r="V481" s="265"/>
      <c r="W481" s="265"/>
      <c r="X481" s="265"/>
      <c r="Y481" s="265"/>
      <c r="Z481" s="265"/>
      <c r="AA481" s="265"/>
    </row>
    <row r="482" spans="1:27" ht="12.75" customHeight="1" x14ac:dyDescent="0.25">
      <c r="A482" s="265"/>
      <c r="B482" s="265"/>
      <c r="C482" s="265"/>
      <c r="D482" s="265"/>
      <c r="E482" s="265"/>
      <c r="F482" s="265"/>
      <c r="G482" s="265"/>
      <c r="H482" s="266"/>
      <c r="I482" s="266"/>
      <c r="J482" s="266"/>
      <c r="K482" s="265"/>
      <c r="L482" s="265"/>
      <c r="M482" s="265"/>
      <c r="N482" s="265"/>
      <c r="O482" s="265"/>
      <c r="P482" s="265"/>
      <c r="Q482" s="265"/>
      <c r="R482" s="265"/>
      <c r="S482" s="265"/>
      <c r="T482" s="265"/>
      <c r="U482" s="265"/>
      <c r="V482" s="265"/>
      <c r="W482" s="265"/>
      <c r="X482" s="265"/>
      <c r="Y482" s="265"/>
      <c r="Z482" s="265"/>
      <c r="AA482" s="265"/>
    </row>
    <row r="483" spans="1:27" ht="12.75" customHeight="1" x14ac:dyDescent="0.25">
      <c r="A483" s="265"/>
      <c r="B483" s="265"/>
      <c r="C483" s="265"/>
      <c r="D483" s="265"/>
      <c r="E483" s="265"/>
      <c r="F483" s="265"/>
      <c r="G483" s="265"/>
      <c r="H483" s="266"/>
      <c r="I483" s="266"/>
      <c r="J483" s="266"/>
      <c r="K483" s="265"/>
      <c r="L483" s="265"/>
      <c r="M483" s="265"/>
      <c r="N483" s="265"/>
      <c r="O483" s="265"/>
      <c r="P483" s="265"/>
      <c r="Q483" s="265"/>
      <c r="R483" s="265"/>
      <c r="S483" s="265"/>
      <c r="T483" s="265"/>
      <c r="U483" s="265"/>
      <c r="V483" s="265"/>
      <c r="W483" s="265"/>
      <c r="X483" s="265"/>
      <c r="Y483" s="265"/>
      <c r="Z483" s="265"/>
      <c r="AA483" s="265"/>
    </row>
    <row r="484" spans="1:27" ht="12.75" customHeight="1" x14ac:dyDescent="0.25">
      <c r="A484" s="265"/>
      <c r="B484" s="265"/>
      <c r="C484" s="265"/>
      <c r="D484" s="265"/>
      <c r="E484" s="265"/>
      <c r="F484" s="265"/>
      <c r="G484" s="265"/>
      <c r="H484" s="266"/>
      <c r="I484" s="266"/>
      <c r="J484" s="266"/>
      <c r="K484" s="265"/>
      <c r="L484" s="265"/>
      <c r="M484" s="265"/>
      <c r="N484" s="265"/>
      <c r="O484" s="265"/>
      <c r="P484" s="265"/>
      <c r="Q484" s="265"/>
      <c r="R484" s="265"/>
      <c r="S484" s="265"/>
      <c r="T484" s="265"/>
      <c r="U484" s="265"/>
      <c r="V484" s="265"/>
      <c r="W484" s="265"/>
      <c r="X484" s="265"/>
      <c r="Y484" s="265"/>
      <c r="Z484" s="265"/>
      <c r="AA484" s="265"/>
    </row>
    <row r="485" spans="1:27" ht="12.75" customHeight="1" x14ac:dyDescent="0.25">
      <c r="A485" s="265"/>
      <c r="B485" s="265"/>
      <c r="C485" s="265"/>
      <c r="D485" s="265"/>
      <c r="E485" s="265"/>
      <c r="F485" s="265"/>
      <c r="G485" s="265"/>
      <c r="H485" s="266"/>
      <c r="I485" s="266"/>
      <c r="J485" s="266"/>
      <c r="K485" s="265"/>
      <c r="L485" s="265"/>
      <c r="M485" s="265"/>
      <c r="N485" s="265"/>
      <c r="O485" s="265"/>
      <c r="P485" s="265"/>
      <c r="Q485" s="265"/>
      <c r="R485" s="265"/>
      <c r="S485" s="265"/>
      <c r="T485" s="265"/>
      <c r="U485" s="265"/>
      <c r="V485" s="265"/>
      <c r="W485" s="265"/>
      <c r="X485" s="265"/>
      <c r="Y485" s="265"/>
      <c r="Z485" s="265"/>
      <c r="AA485" s="265"/>
    </row>
    <row r="486" spans="1:27" ht="12.75" customHeight="1" x14ac:dyDescent="0.25">
      <c r="A486" s="265"/>
      <c r="B486" s="265"/>
      <c r="C486" s="265"/>
      <c r="D486" s="265"/>
      <c r="E486" s="265"/>
      <c r="F486" s="265"/>
      <c r="G486" s="265"/>
      <c r="H486" s="266"/>
      <c r="I486" s="266"/>
      <c r="J486" s="266"/>
      <c r="K486" s="265"/>
      <c r="L486" s="265"/>
      <c r="M486" s="265"/>
      <c r="N486" s="265"/>
      <c r="O486" s="265"/>
      <c r="P486" s="265"/>
      <c r="Q486" s="265"/>
      <c r="R486" s="265"/>
      <c r="S486" s="265"/>
      <c r="T486" s="265"/>
      <c r="U486" s="265"/>
      <c r="V486" s="265"/>
      <c r="W486" s="265"/>
      <c r="X486" s="265"/>
      <c r="Y486" s="265"/>
      <c r="Z486" s="265"/>
      <c r="AA486" s="265"/>
    </row>
    <row r="487" spans="1:27" ht="12.75" customHeight="1" x14ac:dyDescent="0.25">
      <c r="A487" s="265"/>
      <c r="B487" s="265"/>
      <c r="C487" s="265"/>
      <c r="D487" s="265"/>
      <c r="E487" s="265"/>
      <c r="F487" s="265"/>
      <c r="G487" s="265"/>
      <c r="H487" s="266"/>
      <c r="I487" s="266"/>
      <c r="J487" s="266"/>
      <c r="K487" s="265"/>
      <c r="L487" s="265"/>
      <c r="M487" s="265"/>
      <c r="N487" s="265"/>
      <c r="O487" s="265"/>
      <c r="P487" s="265"/>
      <c r="Q487" s="265"/>
      <c r="R487" s="265"/>
      <c r="S487" s="265"/>
      <c r="T487" s="265"/>
      <c r="U487" s="265"/>
      <c r="V487" s="265"/>
      <c r="W487" s="265"/>
      <c r="X487" s="265"/>
      <c r="Y487" s="265"/>
      <c r="Z487" s="265"/>
      <c r="AA487" s="265"/>
    </row>
    <row r="488" spans="1:27" ht="12.75" customHeight="1" x14ac:dyDescent="0.25">
      <c r="A488" s="265"/>
      <c r="B488" s="265"/>
      <c r="C488" s="265"/>
      <c r="D488" s="265"/>
      <c r="E488" s="265"/>
      <c r="F488" s="265"/>
      <c r="G488" s="265"/>
      <c r="H488" s="266"/>
      <c r="I488" s="266"/>
      <c r="J488" s="266"/>
      <c r="K488" s="265"/>
      <c r="L488" s="265"/>
      <c r="M488" s="265"/>
      <c r="N488" s="265"/>
      <c r="O488" s="265"/>
      <c r="P488" s="265"/>
      <c r="Q488" s="265"/>
      <c r="R488" s="265"/>
      <c r="S488" s="265"/>
      <c r="T488" s="265"/>
      <c r="U488" s="265"/>
      <c r="V488" s="265"/>
      <c r="W488" s="265"/>
      <c r="X488" s="265"/>
      <c r="Y488" s="265"/>
      <c r="Z488" s="265"/>
      <c r="AA488" s="265"/>
    </row>
    <row r="489" spans="1:27" ht="12.75" customHeight="1" x14ac:dyDescent="0.25">
      <c r="A489" s="265"/>
      <c r="B489" s="265"/>
      <c r="C489" s="265"/>
      <c r="D489" s="265"/>
      <c r="E489" s="265"/>
      <c r="F489" s="265"/>
      <c r="G489" s="265"/>
      <c r="H489" s="266"/>
      <c r="I489" s="266"/>
      <c r="J489" s="266"/>
      <c r="K489" s="265"/>
      <c r="L489" s="265"/>
      <c r="M489" s="265"/>
      <c r="N489" s="265"/>
      <c r="O489" s="265"/>
      <c r="P489" s="265"/>
      <c r="Q489" s="265"/>
      <c r="R489" s="265"/>
      <c r="S489" s="265"/>
      <c r="T489" s="265"/>
      <c r="U489" s="265"/>
      <c r="V489" s="265"/>
      <c r="W489" s="265"/>
      <c r="X489" s="265"/>
      <c r="Y489" s="265"/>
      <c r="Z489" s="265"/>
      <c r="AA489" s="265"/>
    </row>
    <row r="490" spans="1:27" ht="12.75" customHeight="1" x14ac:dyDescent="0.25">
      <c r="A490" s="265"/>
      <c r="B490" s="265"/>
      <c r="C490" s="265"/>
      <c r="D490" s="265"/>
      <c r="E490" s="265"/>
      <c r="F490" s="265"/>
      <c r="G490" s="265"/>
      <c r="H490" s="266"/>
      <c r="I490" s="266"/>
      <c r="J490" s="266"/>
      <c r="K490" s="265"/>
      <c r="L490" s="265"/>
      <c r="M490" s="265"/>
      <c r="N490" s="265"/>
      <c r="O490" s="265"/>
      <c r="P490" s="265"/>
      <c r="Q490" s="265"/>
      <c r="R490" s="265"/>
      <c r="S490" s="265"/>
      <c r="T490" s="265"/>
      <c r="U490" s="265"/>
      <c r="V490" s="265"/>
      <c r="W490" s="265"/>
      <c r="X490" s="265"/>
      <c r="Y490" s="265"/>
      <c r="Z490" s="265"/>
      <c r="AA490" s="265"/>
    </row>
    <row r="491" spans="1:27" ht="12.75" customHeight="1" x14ac:dyDescent="0.25">
      <c r="A491" s="265"/>
      <c r="B491" s="265"/>
      <c r="C491" s="265"/>
      <c r="D491" s="265"/>
      <c r="E491" s="265"/>
      <c r="F491" s="265"/>
      <c r="G491" s="265"/>
      <c r="H491" s="266"/>
      <c r="I491" s="266"/>
      <c r="J491" s="266"/>
      <c r="K491" s="265"/>
      <c r="L491" s="265"/>
      <c r="M491" s="265"/>
      <c r="N491" s="265"/>
      <c r="O491" s="265"/>
      <c r="P491" s="265"/>
      <c r="Q491" s="265"/>
      <c r="R491" s="265"/>
      <c r="S491" s="265"/>
      <c r="T491" s="265"/>
      <c r="U491" s="265"/>
      <c r="V491" s="265"/>
      <c r="W491" s="265"/>
      <c r="X491" s="265"/>
      <c r="Y491" s="265"/>
      <c r="Z491" s="265"/>
      <c r="AA491" s="265"/>
    </row>
    <row r="492" spans="1:27" ht="12.75" customHeight="1" x14ac:dyDescent="0.25">
      <c r="A492" s="265"/>
      <c r="B492" s="265"/>
      <c r="C492" s="265"/>
      <c r="D492" s="265"/>
      <c r="E492" s="265"/>
      <c r="F492" s="265"/>
      <c r="G492" s="265"/>
      <c r="H492" s="266"/>
      <c r="I492" s="266"/>
      <c r="J492" s="266"/>
      <c r="K492" s="265"/>
      <c r="L492" s="265"/>
      <c r="M492" s="265"/>
      <c r="N492" s="265"/>
      <c r="O492" s="265"/>
      <c r="P492" s="265"/>
      <c r="Q492" s="265"/>
      <c r="R492" s="265"/>
      <c r="S492" s="265"/>
      <c r="T492" s="265"/>
      <c r="U492" s="265"/>
      <c r="V492" s="265"/>
      <c r="W492" s="265"/>
      <c r="X492" s="265"/>
      <c r="Y492" s="265"/>
      <c r="Z492" s="265"/>
      <c r="AA492" s="265"/>
    </row>
    <row r="493" spans="1:27" ht="12.75" customHeight="1" x14ac:dyDescent="0.25">
      <c r="A493" s="265"/>
      <c r="B493" s="265"/>
      <c r="C493" s="265"/>
      <c r="D493" s="265"/>
      <c r="E493" s="265"/>
      <c r="F493" s="265"/>
      <c r="G493" s="265"/>
      <c r="H493" s="266"/>
      <c r="I493" s="266"/>
      <c r="J493" s="266"/>
      <c r="K493" s="265"/>
      <c r="L493" s="265"/>
      <c r="M493" s="265"/>
      <c r="N493" s="265"/>
      <c r="O493" s="265"/>
      <c r="P493" s="265"/>
      <c r="Q493" s="265"/>
      <c r="R493" s="265"/>
      <c r="S493" s="265"/>
      <c r="T493" s="265"/>
      <c r="U493" s="265"/>
      <c r="V493" s="265"/>
      <c r="W493" s="265"/>
      <c r="X493" s="265"/>
      <c r="Y493" s="265"/>
      <c r="Z493" s="265"/>
      <c r="AA493" s="265"/>
    </row>
    <row r="494" spans="1:27" ht="12.75" customHeight="1" x14ac:dyDescent="0.25">
      <c r="A494" s="265"/>
      <c r="B494" s="265"/>
      <c r="C494" s="265"/>
      <c r="D494" s="265"/>
      <c r="E494" s="265"/>
      <c r="F494" s="265"/>
      <c r="G494" s="265"/>
      <c r="H494" s="266"/>
      <c r="I494" s="266"/>
      <c r="J494" s="266"/>
      <c r="K494" s="265"/>
      <c r="L494" s="265"/>
      <c r="M494" s="265"/>
      <c r="N494" s="265"/>
      <c r="O494" s="265"/>
      <c r="P494" s="265"/>
      <c r="Q494" s="265"/>
      <c r="R494" s="265"/>
      <c r="S494" s="265"/>
      <c r="T494" s="265"/>
      <c r="U494" s="265"/>
      <c r="V494" s="265"/>
      <c r="W494" s="265"/>
      <c r="X494" s="265"/>
      <c r="Y494" s="265"/>
      <c r="Z494" s="265"/>
      <c r="AA494" s="265"/>
    </row>
    <row r="495" spans="1:27" ht="12.75" customHeight="1" x14ac:dyDescent="0.25">
      <c r="A495" s="265"/>
      <c r="B495" s="265"/>
      <c r="C495" s="265"/>
      <c r="D495" s="265"/>
      <c r="E495" s="265"/>
      <c r="F495" s="265"/>
      <c r="G495" s="265"/>
      <c r="H495" s="266"/>
      <c r="I495" s="266"/>
      <c r="J495" s="266"/>
      <c r="K495" s="265"/>
      <c r="L495" s="265"/>
      <c r="M495" s="265"/>
      <c r="N495" s="265"/>
      <c r="O495" s="265"/>
      <c r="P495" s="265"/>
      <c r="Q495" s="265"/>
      <c r="R495" s="265"/>
      <c r="S495" s="265"/>
      <c r="T495" s="265"/>
      <c r="U495" s="265"/>
      <c r="V495" s="265"/>
      <c r="W495" s="265"/>
      <c r="X495" s="265"/>
      <c r="Y495" s="265"/>
      <c r="Z495" s="265"/>
      <c r="AA495" s="265"/>
    </row>
    <row r="496" spans="1:27" ht="12.75" customHeight="1" x14ac:dyDescent="0.25">
      <c r="A496" s="265"/>
      <c r="B496" s="265"/>
      <c r="C496" s="265"/>
      <c r="D496" s="265"/>
      <c r="E496" s="265"/>
      <c r="F496" s="265"/>
      <c r="G496" s="265"/>
      <c r="H496" s="266"/>
      <c r="I496" s="266"/>
      <c r="J496" s="266"/>
      <c r="K496" s="265"/>
      <c r="L496" s="265"/>
      <c r="M496" s="265"/>
      <c r="N496" s="265"/>
      <c r="O496" s="265"/>
      <c r="P496" s="265"/>
      <c r="Q496" s="265"/>
      <c r="R496" s="265"/>
      <c r="S496" s="265"/>
      <c r="T496" s="265"/>
      <c r="U496" s="265"/>
      <c r="V496" s="265"/>
      <c r="W496" s="265"/>
      <c r="X496" s="265"/>
      <c r="Y496" s="265"/>
      <c r="Z496" s="265"/>
      <c r="AA496" s="265"/>
    </row>
    <row r="497" spans="1:27" ht="12.75" customHeight="1" x14ac:dyDescent="0.25">
      <c r="A497" s="265"/>
      <c r="B497" s="265"/>
      <c r="C497" s="265"/>
      <c r="D497" s="265"/>
      <c r="E497" s="265"/>
      <c r="F497" s="265"/>
      <c r="G497" s="265"/>
      <c r="H497" s="266"/>
      <c r="I497" s="266"/>
      <c r="J497" s="266"/>
      <c r="K497" s="265"/>
      <c r="L497" s="265"/>
      <c r="M497" s="265"/>
      <c r="N497" s="265"/>
      <c r="O497" s="265"/>
      <c r="P497" s="265"/>
      <c r="Q497" s="265"/>
      <c r="R497" s="265"/>
      <c r="S497" s="265"/>
      <c r="T497" s="265"/>
      <c r="U497" s="265"/>
      <c r="V497" s="265"/>
      <c r="W497" s="265"/>
      <c r="X497" s="265"/>
      <c r="Y497" s="265"/>
      <c r="Z497" s="265"/>
      <c r="AA497" s="265"/>
    </row>
    <row r="498" spans="1:27" ht="12.75" customHeight="1" x14ac:dyDescent="0.25">
      <c r="A498" s="265"/>
      <c r="B498" s="265"/>
      <c r="C498" s="265"/>
      <c r="D498" s="265"/>
      <c r="E498" s="265"/>
      <c r="F498" s="265"/>
      <c r="G498" s="265"/>
      <c r="H498" s="266"/>
      <c r="I498" s="266"/>
      <c r="J498" s="266"/>
      <c r="K498" s="265"/>
      <c r="L498" s="265"/>
      <c r="M498" s="265"/>
      <c r="N498" s="265"/>
      <c r="O498" s="265"/>
      <c r="P498" s="265"/>
      <c r="Q498" s="265"/>
      <c r="R498" s="265"/>
      <c r="S498" s="265"/>
      <c r="T498" s="265"/>
      <c r="U498" s="265"/>
      <c r="V498" s="265"/>
      <c r="W498" s="265"/>
      <c r="X498" s="265"/>
      <c r="Y498" s="265"/>
      <c r="Z498" s="265"/>
      <c r="AA498" s="265"/>
    </row>
    <row r="499" spans="1:27" ht="12.75" customHeight="1" x14ac:dyDescent="0.25">
      <c r="A499" s="265"/>
      <c r="B499" s="265"/>
      <c r="C499" s="265"/>
      <c r="D499" s="265"/>
      <c r="E499" s="265"/>
      <c r="F499" s="265"/>
      <c r="G499" s="265"/>
      <c r="H499" s="266"/>
      <c r="I499" s="266"/>
      <c r="J499" s="266"/>
      <c r="K499" s="265"/>
      <c r="L499" s="265"/>
      <c r="M499" s="265"/>
      <c r="N499" s="265"/>
      <c r="O499" s="265"/>
      <c r="P499" s="265"/>
      <c r="Q499" s="265"/>
      <c r="R499" s="265"/>
      <c r="S499" s="265"/>
      <c r="T499" s="265"/>
      <c r="U499" s="265"/>
      <c r="V499" s="265"/>
      <c r="W499" s="265"/>
      <c r="X499" s="265"/>
      <c r="Y499" s="265"/>
      <c r="Z499" s="265"/>
      <c r="AA499" s="265"/>
    </row>
    <row r="500" spans="1:27" ht="12.75" customHeight="1" x14ac:dyDescent="0.25">
      <c r="A500" s="265"/>
      <c r="B500" s="265"/>
      <c r="C500" s="265"/>
      <c r="D500" s="265"/>
      <c r="E500" s="265"/>
      <c r="F500" s="265"/>
      <c r="G500" s="265"/>
      <c r="H500" s="266"/>
      <c r="I500" s="266"/>
      <c r="J500" s="266"/>
      <c r="K500" s="265"/>
      <c r="L500" s="265"/>
      <c r="M500" s="265"/>
      <c r="N500" s="265"/>
      <c r="O500" s="265"/>
      <c r="P500" s="265"/>
      <c r="Q500" s="265"/>
      <c r="R500" s="265"/>
      <c r="S500" s="265"/>
      <c r="T500" s="265"/>
      <c r="U500" s="265"/>
      <c r="V500" s="265"/>
      <c r="W500" s="265"/>
      <c r="X500" s="265"/>
      <c r="Y500" s="265"/>
      <c r="Z500" s="265"/>
      <c r="AA500" s="265"/>
    </row>
    <row r="501" spans="1:27" ht="12.75" customHeight="1" x14ac:dyDescent="0.25">
      <c r="A501" s="265"/>
      <c r="B501" s="265"/>
      <c r="C501" s="265"/>
      <c r="D501" s="265"/>
      <c r="E501" s="265"/>
      <c r="F501" s="265"/>
      <c r="G501" s="265"/>
      <c r="H501" s="266"/>
      <c r="I501" s="266"/>
      <c r="J501" s="266"/>
      <c r="K501" s="265"/>
      <c r="L501" s="265"/>
      <c r="M501" s="265"/>
      <c r="N501" s="265"/>
      <c r="O501" s="265"/>
      <c r="P501" s="265"/>
      <c r="Q501" s="265"/>
      <c r="R501" s="265"/>
      <c r="S501" s="265"/>
      <c r="T501" s="265"/>
      <c r="U501" s="265"/>
      <c r="V501" s="265"/>
      <c r="W501" s="265"/>
      <c r="X501" s="265"/>
      <c r="Y501" s="265"/>
      <c r="Z501" s="265"/>
      <c r="AA501" s="265"/>
    </row>
    <row r="502" spans="1:27" ht="12.75" customHeight="1" x14ac:dyDescent="0.25">
      <c r="A502" s="265"/>
      <c r="B502" s="265"/>
      <c r="C502" s="265"/>
      <c r="D502" s="265"/>
      <c r="E502" s="265"/>
      <c r="F502" s="265"/>
      <c r="G502" s="265"/>
      <c r="H502" s="266"/>
      <c r="I502" s="266"/>
      <c r="J502" s="266"/>
      <c r="K502" s="265"/>
      <c r="L502" s="265"/>
      <c r="M502" s="265"/>
      <c r="N502" s="265"/>
      <c r="O502" s="265"/>
      <c r="P502" s="265"/>
      <c r="Q502" s="265"/>
      <c r="R502" s="265"/>
      <c r="S502" s="265"/>
      <c r="T502" s="265"/>
      <c r="U502" s="265"/>
      <c r="V502" s="265"/>
      <c r="W502" s="265"/>
      <c r="X502" s="265"/>
      <c r="Y502" s="265"/>
      <c r="Z502" s="265"/>
      <c r="AA502" s="265"/>
    </row>
    <row r="503" spans="1:27" ht="12.75" customHeight="1" x14ac:dyDescent="0.25">
      <c r="A503" s="265"/>
      <c r="B503" s="265"/>
      <c r="C503" s="265"/>
      <c r="D503" s="265"/>
      <c r="E503" s="265"/>
      <c r="F503" s="265"/>
      <c r="G503" s="265"/>
      <c r="H503" s="266"/>
      <c r="I503" s="266"/>
      <c r="J503" s="266"/>
      <c r="K503" s="265"/>
      <c r="L503" s="265"/>
      <c r="M503" s="265"/>
      <c r="N503" s="265"/>
      <c r="O503" s="265"/>
      <c r="P503" s="265"/>
      <c r="Q503" s="265"/>
      <c r="R503" s="265"/>
      <c r="S503" s="265"/>
      <c r="T503" s="265"/>
      <c r="U503" s="265"/>
      <c r="V503" s="265"/>
      <c r="W503" s="265"/>
      <c r="X503" s="265"/>
      <c r="Y503" s="265"/>
      <c r="Z503" s="265"/>
      <c r="AA503" s="265"/>
    </row>
    <row r="504" spans="1:27" ht="12.75" customHeight="1" x14ac:dyDescent="0.25">
      <c r="A504" s="265"/>
      <c r="B504" s="265"/>
      <c r="C504" s="265"/>
      <c r="D504" s="265"/>
      <c r="E504" s="265"/>
      <c r="F504" s="265"/>
      <c r="G504" s="265"/>
      <c r="H504" s="266"/>
      <c r="I504" s="266"/>
      <c r="J504" s="266"/>
      <c r="K504" s="265"/>
      <c r="L504" s="265"/>
      <c r="M504" s="265"/>
      <c r="N504" s="265"/>
      <c r="O504" s="265"/>
      <c r="P504" s="265"/>
      <c r="Q504" s="265"/>
      <c r="R504" s="265"/>
      <c r="S504" s="265"/>
      <c r="T504" s="265"/>
      <c r="U504" s="265"/>
      <c r="V504" s="265"/>
      <c r="W504" s="265"/>
      <c r="X504" s="265"/>
      <c r="Y504" s="265"/>
      <c r="Z504" s="265"/>
      <c r="AA504" s="265"/>
    </row>
    <row r="505" spans="1:27" ht="12.75" customHeight="1" x14ac:dyDescent="0.25">
      <c r="A505" s="265"/>
      <c r="B505" s="265"/>
      <c r="C505" s="265"/>
      <c r="D505" s="265"/>
      <c r="E505" s="265"/>
      <c r="F505" s="265"/>
      <c r="G505" s="265"/>
      <c r="H505" s="266"/>
      <c r="I505" s="266"/>
      <c r="J505" s="266"/>
      <c r="K505" s="265"/>
      <c r="L505" s="265"/>
      <c r="M505" s="265"/>
      <c r="N505" s="265"/>
      <c r="O505" s="265"/>
      <c r="P505" s="265"/>
      <c r="Q505" s="265"/>
      <c r="R505" s="265"/>
      <c r="S505" s="265"/>
      <c r="T505" s="265"/>
      <c r="U505" s="265"/>
      <c r="V505" s="265"/>
      <c r="W505" s="265"/>
      <c r="X505" s="265"/>
      <c r="Y505" s="265"/>
      <c r="Z505" s="265"/>
      <c r="AA505" s="265"/>
    </row>
    <row r="506" spans="1:27" ht="12.75" customHeight="1" x14ac:dyDescent="0.25">
      <c r="A506" s="265"/>
      <c r="B506" s="265"/>
      <c r="C506" s="265"/>
      <c r="D506" s="265"/>
      <c r="E506" s="265"/>
      <c r="F506" s="265"/>
      <c r="G506" s="265"/>
      <c r="H506" s="266"/>
      <c r="I506" s="266"/>
      <c r="J506" s="266"/>
      <c r="K506" s="265"/>
      <c r="L506" s="265"/>
      <c r="M506" s="265"/>
      <c r="N506" s="265"/>
      <c r="O506" s="265"/>
      <c r="P506" s="265"/>
      <c r="Q506" s="265"/>
      <c r="R506" s="265"/>
      <c r="S506" s="265"/>
      <c r="T506" s="265"/>
      <c r="U506" s="265"/>
      <c r="V506" s="265"/>
      <c r="W506" s="265"/>
      <c r="X506" s="265"/>
      <c r="Y506" s="265"/>
      <c r="Z506" s="265"/>
      <c r="AA506" s="265"/>
    </row>
    <row r="507" spans="1:27" ht="12.75" customHeight="1" x14ac:dyDescent="0.25">
      <c r="A507" s="265"/>
      <c r="B507" s="265"/>
      <c r="C507" s="265"/>
      <c r="D507" s="265"/>
      <c r="E507" s="265"/>
      <c r="F507" s="265"/>
      <c r="G507" s="265"/>
      <c r="H507" s="266"/>
      <c r="I507" s="266"/>
      <c r="J507" s="266"/>
      <c r="K507" s="265"/>
      <c r="L507" s="265"/>
      <c r="M507" s="265"/>
      <c r="N507" s="265"/>
      <c r="O507" s="265"/>
      <c r="P507" s="265"/>
      <c r="Q507" s="265"/>
      <c r="R507" s="265"/>
      <c r="S507" s="265"/>
      <c r="T507" s="265"/>
      <c r="U507" s="265"/>
      <c r="V507" s="265"/>
      <c r="W507" s="265"/>
      <c r="X507" s="265"/>
      <c r="Y507" s="265"/>
      <c r="Z507" s="265"/>
      <c r="AA507" s="265"/>
    </row>
    <row r="508" spans="1:27" ht="12.75" customHeight="1" x14ac:dyDescent="0.25">
      <c r="A508" s="265"/>
      <c r="B508" s="265"/>
      <c r="C508" s="265"/>
      <c r="D508" s="265"/>
      <c r="E508" s="265"/>
      <c r="F508" s="265"/>
      <c r="G508" s="265"/>
      <c r="H508" s="266"/>
      <c r="I508" s="266"/>
      <c r="J508" s="266"/>
      <c r="K508" s="265"/>
      <c r="L508" s="265"/>
      <c r="M508" s="265"/>
      <c r="N508" s="265"/>
      <c r="O508" s="265"/>
      <c r="P508" s="265"/>
      <c r="Q508" s="265"/>
      <c r="R508" s="265"/>
      <c r="S508" s="265"/>
      <c r="T508" s="265"/>
      <c r="U508" s="265"/>
      <c r="V508" s="265"/>
      <c r="W508" s="265"/>
      <c r="X508" s="265"/>
      <c r="Y508" s="265"/>
      <c r="Z508" s="265"/>
      <c r="AA508" s="265"/>
    </row>
    <row r="509" spans="1:27" ht="12.75" customHeight="1" x14ac:dyDescent="0.25">
      <c r="A509" s="265"/>
      <c r="B509" s="265"/>
      <c r="C509" s="265"/>
      <c r="D509" s="265"/>
      <c r="E509" s="265"/>
      <c r="F509" s="265"/>
      <c r="G509" s="265"/>
      <c r="H509" s="266"/>
      <c r="I509" s="266"/>
      <c r="J509" s="266"/>
      <c r="K509" s="265"/>
      <c r="L509" s="265"/>
      <c r="M509" s="265"/>
      <c r="N509" s="265"/>
      <c r="O509" s="265"/>
      <c r="P509" s="265"/>
      <c r="Q509" s="265"/>
      <c r="R509" s="265"/>
      <c r="S509" s="265"/>
      <c r="T509" s="265"/>
      <c r="U509" s="265"/>
      <c r="V509" s="265"/>
      <c r="W509" s="265"/>
      <c r="X509" s="265"/>
      <c r="Y509" s="265"/>
      <c r="Z509" s="265"/>
      <c r="AA509" s="265"/>
    </row>
    <row r="510" spans="1:27" ht="12.75" customHeight="1" x14ac:dyDescent="0.25">
      <c r="A510" s="265"/>
      <c r="B510" s="265"/>
      <c r="C510" s="265"/>
      <c r="D510" s="265"/>
      <c r="E510" s="265"/>
      <c r="F510" s="265"/>
      <c r="G510" s="265"/>
      <c r="H510" s="266"/>
      <c r="I510" s="266"/>
      <c r="J510" s="266"/>
      <c r="K510" s="265"/>
      <c r="L510" s="265"/>
      <c r="M510" s="265"/>
      <c r="N510" s="265"/>
      <c r="O510" s="265"/>
      <c r="P510" s="265"/>
      <c r="Q510" s="265"/>
      <c r="R510" s="265"/>
      <c r="S510" s="265"/>
      <c r="T510" s="265"/>
      <c r="U510" s="265"/>
      <c r="V510" s="265"/>
      <c r="W510" s="265"/>
      <c r="X510" s="265"/>
      <c r="Y510" s="265"/>
      <c r="Z510" s="265"/>
      <c r="AA510" s="265"/>
    </row>
    <row r="511" spans="1:27" ht="12.75" customHeight="1" x14ac:dyDescent="0.25">
      <c r="A511" s="265"/>
      <c r="B511" s="265"/>
      <c r="C511" s="265"/>
      <c r="D511" s="265"/>
      <c r="E511" s="265"/>
      <c r="F511" s="265"/>
      <c r="G511" s="265"/>
      <c r="H511" s="266"/>
      <c r="I511" s="266"/>
      <c r="J511" s="266"/>
      <c r="K511" s="265"/>
      <c r="L511" s="265"/>
      <c r="M511" s="265"/>
      <c r="N511" s="265"/>
      <c r="O511" s="265"/>
      <c r="P511" s="265"/>
      <c r="Q511" s="265"/>
      <c r="R511" s="265"/>
      <c r="S511" s="265"/>
      <c r="T511" s="265"/>
      <c r="U511" s="265"/>
      <c r="V511" s="265"/>
      <c r="W511" s="265"/>
      <c r="X511" s="265"/>
      <c r="Y511" s="265"/>
      <c r="Z511" s="265"/>
      <c r="AA511" s="265"/>
    </row>
    <row r="512" spans="1:27" ht="12.75" customHeight="1" x14ac:dyDescent="0.25">
      <c r="A512" s="265"/>
      <c r="B512" s="265"/>
      <c r="C512" s="265"/>
      <c r="D512" s="265"/>
      <c r="E512" s="265"/>
      <c r="F512" s="265"/>
      <c r="G512" s="265"/>
      <c r="H512" s="266"/>
      <c r="I512" s="266"/>
      <c r="J512" s="266"/>
      <c r="K512" s="265"/>
      <c r="L512" s="265"/>
      <c r="M512" s="265"/>
      <c r="N512" s="265"/>
      <c r="O512" s="265"/>
      <c r="P512" s="265"/>
      <c r="Q512" s="265"/>
      <c r="R512" s="265"/>
      <c r="S512" s="265"/>
      <c r="T512" s="265"/>
      <c r="U512" s="265"/>
      <c r="V512" s="265"/>
      <c r="W512" s="265"/>
      <c r="X512" s="265"/>
      <c r="Y512" s="265"/>
      <c r="Z512" s="265"/>
      <c r="AA512" s="265"/>
    </row>
    <row r="513" spans="1:27" ht="12.75" customHeight="1" x14ac:dyDescent="0.25">
      <c r="A513" s="265"/>
      <c r="B513" s="265"/>
      <c r="C513" s="265"/>
      <c r="D513" s="265"/>
      <c r="E513" s="265"/>
      <c r="F513" s="265"/>
      <c r="G513" s="265"/>
      <c r="H513" s="266"/>
      <c r="I513" s="266"/>
      <c r="J513" s="266"/>
      <c r="K513" s="265"/>
      <c r="L513" s="265"/>
      <c r="M513" s="265"/>
      <c r="N513" s="265"/>
      <c r="O513" s="265"/>
      <c r="P513" s="265"/>
      <c r="Q513" s="265"/>
      <c r="R513" s="265"/>
      <c r="S513" s="265"/>
      <c r="T513" s="265"/>
      <c r="U513" s="265"/>
      <c r="V513" s="265"/>
      <c r="W513" s="265"/>
      <c r="X513" s="265"/>
      <c r="Y513" s="265"/>
      <c r="Z513" s="265"/>
      <c r="AA513" s="265"/>
    </row>
    <row r="514" spans="1:27" ht="12.75" customHeight="1" x14ac:dyDescent="0.25">
      <c r="A514" s="265"/>
      <c r="B514" s="265"/>
      <c r="C514" s="265"/>
      <c r="D514" s="265"/>
      <c r="E514" s="265"/>
      <c r="F514" s="265"/>
      <c r="G514" s="265"/>
      <c r="H514" s="266"/>
      <c r="I514" s="266"/>
      <c r="J514" s="266"/>
      <c r="K514" s="265"/>
      <c r="L514" s="265"/>
      <c r="M514" s="265"/>
      <c r="N514" s="265"/>
      <c r="O514" s="265"/>
      <c r="P514" s="265"/>
      <c r="Q514" s="265"/>
      <c r="R514" s="265"/>
      <c r="S514" s="265"/>
      <c r="T514" s="265"/>
      <c r="U514" s="265"/>
      <c r="V514" s="265"/>
      <c r="W514" s="265"/>
      <c r="X514" s="265"/>
      <c r="Y514" s="265"/>
      <c r="Z514" s="265"/>
      <c r="AA514" s="265"/>
    </row>
    <row r="515" spans="1:27" ht="12.75" customHeight="1" x14ac:dyDescent="0.25">
      <c r="A515" s="265"/>
      <c r="B515" s="265"/>
      <c r="C515" s="265"/>
      <c r="D515" s="265"/>
      <c r="E515" s="265"/>
      <c r="F515" s="265"/>
      <c r="G515" s="265"/>
      <c r="H515" s="266"/>
      <c r="I515" s="266"/>
      <c r="J515" s="266"/>
      <c r="K515" s="265"/>
      <c r="L515" s="265"/>
      <c r="M515" s="265"/>
      <c r="N515" s="265"/>
      <c r="O515" s="265"/>
      <c r="P515" s="265"/>
      <c r="Q515" s="265"/>
      <c r="R515" s="265"/>
      <c r="S515" s="265"/>
      <c r="T515" s="265"/>
      <c r="U515" s="265"/>
      <c r="V515" s="265"/>
      <c r="W515" s="265"/>
      <c r="X515" s="265"/>
      <c r="Y515" s="265"/>
      <c r="Z515" s="265"/>
      <c r="AA515" s="265"/>
    </row>
    <row r="516" spans="1:27" ht="12.75" customHeight="1" x14ac:dyDescent="0.25">
      <c r="A516" s="265"/>
      <c r="B516" s="265"/>
      <c r="C516" s="265"/>
      <c r="D516" s="265"/>
      <c r="E516" s="265"/>
      <c r="F516" s="265"/>
      <c r="G516" s="265"/>
      <c r="H516" s="266"/>
      <c r="I516" s="266"/>
      <c r="J516" s="266"/>
      <c r="K516" s="265"/>
      <c r="L516" s="265"/>
      <c r="M516" s="265"/>
      <c r="N516" s="265"/>
      <c r="O516" s="265"/>
      <c r="P516" s="265"/>
      <c r="Q516" s="265"/>
      <c r="R516" s="265"/>
      <c r="S516" s="265"/>
      <c r="T516" s="265"/>
      <c r="U516" s="265"/>
      <c r="V516" s="265"/>
      <c r="W516" s="265"/>
      <c r="X516" s="265"/>
      <c r="Y516" s="265"/>
      <c r="Z516" s="265"/>
      <c r="AA516" s="265"/>
    </row>
    <row r="517" spans="1:27" ht="12.75" customHeight="1" x14ac:dyDescent="0.25">
      <c r="A517" s="265"/>
      <c r="B517" s="265"/>
      <c r="C517" s="265"/>
      <c r="D517" s="265"/>
      <c r="E517" s="265"/>
      <c r="F517" s="265"/>
      <c r="G517" s="265"/>
      <c r="H517" s="266"/>
      <c r="I517" s="266"/>
      <c r="J517" s="266"/>
      <c r="K517" s="265"/>
      <c r="L517" s="265"/>
      <c r="M517" s="265"/>
      <c r="N517" s="265"/>
      <c r="O517" s="265"/>
      <c r="P517" s="265"/>
      <c r="Q517" s="265"/>
      <c r="R517" s="265"/>
      <c r="S517" s="265"/>
      <c r="T517" s="265"/>
      <c r="U517" s="265"/>
      <c r="V517" s="265"/>
      <c r="W517" s="265"/>
      <c r="X517" s="265"/>
      <c r="Y517" s="265"/>
      <c r="Z517" s="265"/>
      <c r="AA517" s="265"/>
    </row>
    <row r="518" spans="1:27" ht="12.75" customHeight="1" x14ac:dyDescent="0.25">
      <c r="A518" s="265"/>
      <c r="B518" s="265"/>
      <c r="C518" s="265"/>
      <c r="D518" s="265"/>
      <c r="E518" s="265"/>
      <c r="F518" s="265"/>
      <c r="G518" s="265"/>
      <c r="H518" s="266"/>
      <c r="I518" s="266"/>
      <c r="J518" s="266"/>
      <c r="K518" s="265"/>
      <c r="L518" s="265"/>
      <c r="M518" s="265"/>
      <c r="N518" s="265"/>
      <c r="O518" s="265"/>
      <c r="P518" s="265"/>
      <c r="Q518" s="265"/>
      <c r="R518" s="265"/>
      <c r="S518" s="265"/>
      <c r="T518" s="265"/>
      <c r="U518" s="265"/>
      <c r="V518" s="265"/>
      <c r="W518" s="265"/>
      <c r="X518" s="265"/>
      <c r="Y518" s="265"/>
      <c r="Z518" s="265"/>
      <c r="AA518" s="265"/>
    </row>
    <row r="519" spans="1:27" ht="12.75" customHeight="1" x14ac:dyDescent="0.25">
      <c r="A519" s="265"/>
      <c r="B519" s="265"/>
      <c r="C519" s="265"/>
      <c r="D519" s="265"/>
      <c r="E519" s="265"/>
      <c r="F519" s="265"/>
      <c r="G519" s="265"/>
      <c r="H519" s="266"/>
      <c r="I519" s="266"/>
      <c r="J519" s="266"/>
      <c r="K519" s="265"/>
      <c r="L519" s="265"/>
      <c r="M519" s="265"/>
      <c r="N519" s="265"/>
      <c r="O519" s="265"/>
      <c r="P519" s="265"/>
      <c r="Q519" s="265"/>
      <c r="R519" s="265"/>
      <c r="S519" s="265"/>
      <c r="T519" s="265"/>
      <c r="U519" s="265"/>
      <c r="V519" s="265"/>
      <c r="W519" s="265"/>
      <c r="X519" s="265"/>
      <c r="Y519" s="265"/>
      <c r="Z519" s="265"/>
      <c r="AA519" s="265"/>
    </row>
    <row r="520" spans="1:27" ht="12.75" customHeight="1" x14ac:dyDescent="0.25">
      <c r="A520" s="265"/>
      <c r="B520" s="265"/>
      <c r="C520" s="265"/>
      <c r="D520" s="265"/>
      <c r="E520" s="265"/>
      <c r="F520" s="265"/>
      <c r="G520" s="265"/>
      <c r="H520" s="266"/>
      <c r="I520" s="266"/>
      <c r="J520" s="266"/>
      <c r="K520" s="265"/>
      <c r="L520" s="265"/>
      <c r="M520" s="265"/>
      <c r="N520" s="265"/>
      <c r="O520" s="265"/>
      <c r="P520" s="265"/>
      <c r="Q520" s="265"/>
      <c r="R520" s="265"/>
      <c r="S520" s="265"/>
      <c r="T520" s="265"/>
      <c r="U520" s="265"/>
      <c r="V520" s="265"/>
      <c r="W520" s="265"/>
      <c r="X520" s="265"/>
      <c r="Y520" s="265"/>
      <c r="Z520" s="265"/>
      <c r="AA520" s="265"/>
    </row>
    <row r="521" spans="1:27" ht="12.75" customHeight="1" x14ac:dyDescent="0.25">
      <c r="A521" s="265"/>
      <c r="B521" s="265"/>
      <c r="C521" s="265"/>
      <c r="D521" s="265"/>
      <c r="E521" s="265"/>
      <c r="F521" s="265"/>
      <c r="G521" s="265"/>
      <c r="H521" s="266"/>
      <c r="I521" s="266"/>
      <c r="J521" s="266"/>
      <c r="K521" s="265"/>
      <c r="L521" s="265"/>
      <c r="M521" s="265"/>
      <c r="N521" s="265"/>
      <c r="O521" s="265"/>
      <c r="P521" s="265"/>
      <c r="Q521" s="265"/>
      <c r="R521" s="265"/>
      <c r="S521" s="265"/>
      <c r="T521" s="265"/>
      <c r="U521" s="265"/>
      <c r="V521" s="265"/>
      <c r="W521" s="265"/>
      <c r="X521" s="265"/>
      <c r="Y521" s="265"/>
      <c r="Z521" s="265"/>
      <c r="AA521" s="265"/>
    </row>
    <row r="522" spans="1:27" ht="12.75" customHeight="1" x14ac:dyDescent="0.25">
      <c r="A522" s="265"/>
      <c r="B522" s="265"/>
      <c r="C522" s="265"/>
      <c r="D522" s="265"/>
      <c r="E522" s="265"/>
      <c r="F522" s="265"/>
      <c r="G522" s="265"/>
      <c r="H522" s="266"/>
      <c r="I522" s="266"/>
      <c r="J522" s="266"/>
      <c r="K522" s="265"/>
      <c r="L522" s="265"/>
      <c r="M522" s="265"/>
      <c r="N522" s="265"/>
      <c r="O522" s="265"/>
      <c r="P522" s="265"/>
      <c r="Q522" s="265"/>
      <c r="R522" s="265"/>
      <c r="S522" s="265"/>
      <c r="T522" s="265"/>
      <c r="U522" s="265"/>
      <c r="V522" s="265"/>
      <c r="W522" s="265"/>
      <c r="X522" s="265"/>
      <c r="Y522" s="265"/>
      <c r="Z522" s="265"/>
      <c r="AA522" s="265"/>
    </row>
    <row r="523" spans="1:27" ht="12.75" customHeight="1" x14ac:dyDescent="0.25">
      <c r="A523" s="265"/>
      <c r="B523" s="265"/>
      <c r="C523" s="265"/>
      <c r="D523" s="265"/>
      <c r="E523" s="265"/>
      <c r="F523" s="265"/>
      <c r="G523" s="265"/>
      <c r="H523" s="266"/>
      <c r="I523" s="266"/>
      <c r="J523" s="266"/>
      <c r="K523" s="265"/>
      <c r="L523" s="265"/>
      <c r="M523" s="265"/>
      <c r="N523" s="265"/>
      <c r="O523" s="265"/>
      <c r="P523" s="265"/>
      <c r="Q523" s="265"/>
      <c r="R523" s="265"/>
      <c r="S523" s="265"/>
      <c r="T523" s="265"/>
      <c r="U523" s="265"/>
      <c r="V523" s="265"/>
      <c r="W523" s="265"/>
      <c r="X523" s="265"/>
      <c r="Y523" s="265"/>
      <c r="Z523" s="265"/>
      <c r="AA523" s="265"/>
    </row>
    <row r="524" spans="1:27" ht="12.75" customHeight="1" x14ac:dyDescent="0.25">
      <c r="A524" s="265"/>
      <c r="B524" s="265"/>
      <c r="C524" s="265"/>
      <c r="D524" s="265"/>
      <c r="E524" s="265"/>
      <c r="F524" s="265"/>
      <c r="G524" s="265"/>
      <c r="H524" s="266"/>
      <c r="I524" s="266"/>
      <c r="J524" s="266"/>
      <c r="K524" s="265"/>
      <c r="L524" s="265"/>
      <c r="M524" s="265"/>
      <c r="N524" s="265"/>
      <c r="O524" s="265"/>
      <c r="P524" s="265"/>
      <c r="Q524" s="265"/>
      <c r="R524" s="265"/>
      <c r="S524" s="265"/>
      <c r="T524" s="265"/>
      <c r="U524" s="265"/>
      <c r="V524" s="265"/>
      <c r="W524" s="265"/>
      <c r="X524" s="265"/>
      <c r="Y524" s="265"/>
      <c r="Z524" s="265"/>
      <c r="AA524" s="265"/>
    </row>
    <row r="525" spans="1:27" ht="12.75" customHeight="1" x14ac:dyDescent="0.25">
      <c r="A525" s="265"/>
      <c r="B525" s="265"/>
      <c r="C525" s="265"/>
      <c r="D525" s="265"/>
      <c r="E525" s="265"/>
      <c r="F525" s="265"/>
      <c r="G525" s="265"/>
      <c r="H525" s="266"/>
      <c r="I525" s="266"/>
      <c r="J525" s="266"/>
      <c r="K525" s="265"/>
      <c r="L525" s="265"/>
      <c r="M525" s="265"/>
      <c r="N525" s="265"/>
      <c r="O525" s="265"/>
      <c r="P525" s="265"/>
      <c r="Q525" s="265"/>
      <c r="R525" s="265"/>
      <c r="S525" s="265"/>
      <c r="T525" s="265"/>
      <c r="U525" s="265"/>
      <c r="V525" s="265"/>
      <c r="W525" s="265"/>
      <c r="X525" s="265"/>
      <c r="Y525" s="265"/>
      <c r="Z525" s="265"/>
      <c r="AA525" s="265"/>
    </row>
    <row r="526" spans="1:27" ht="12.75" customHeight="1" x14ac:dyDescent="0.25">
      <c r="A526" s="265"/>
      <c r="B526" s="265"/>
      <c r="C526" s="265"/>
      <c r="D526" s="265"/>
      <c r="E526" s="265"/>
      <c r="F526" s="265"/>
      <c r="G526" s="265"/>
      <c r="H526" s="266"/>
      <c r="I526" s="266"/>
      <c r="J526" s="266"/>
      <c r="K526" s="265"/>
      <c r="L526" s="265"/>
      <c r="M526" s="265"/>
      <c r="N526" s="265"/>
      <c r="O526" s="265"/>
      <c r="P526" s="265"/>
      <c r="Q526" s="265"/>
      <c r="R526" s="265"/>
      <c r="S526" s="265"/>
      <c r="T526" s="265"/>
      <c r="U526" s="265"/>
      <c r="V526" s="265"/>
      <c r="W526" s="265"/>
      <c r="X526" s="265"/>
      <c r="Y526" s="265"/>
      <c r="Z526" s="265"/>
      <c r="AA526" s="265"/>
    </row>
    <row r="527" spans="1:27" ht="12.75" customHeight="1" x14ac:dyDescent="0.25">
      <c r="A527" s="265"/>
      <c r="B527" s="265"/>
      <c r="C527" s="265"/>
      <c r="D527" s="265"/>
      <c r="E527" s="265"/>
      <c r="F527" s="265"/>
      <c r="G527" s="265"/>
      <c r="H527" s="266"/>
      <c r="I527" s="266"/>
      <c r="J527" s="266"/>
      <c r="K527" s="265"/>
      <c r="L527" s="265"/>
      <c r="M527" s="265"/>
      <c r="N527" s="265"/>
      <c r="O527" s="265"/>
      <c r="P527" s="265"/>
      <c r="Q527" s="265"/>
      <c r="R527" s="265"/>
      <c r="S527" s="265"/>
      <c r="T527" s="265"/>
      <c r="U527" s="265"/>
      <c r="V527" s="265"/>
      <c r="W527" s="265"/>
      <c r="X527" s="265"/>
      <c r="Y527" s="265"/>
      <c r="Z527" s="265"/>
      <c r="AA527" s="265"/>
    </row>
    <row r="528" spans="1:27" ht="12.75" customHeight="1" x14ac:dyDescent="0.25">
      <c r="A528" s="265"/>
      <c r="B528" s="265"/>
      <c r="C528" s="265"/>
      <c r="D528" s="265"/>
      <c r="E528" s="265"/>
      <c r="F528" s="265"/>
      <c r="G528" s="265"/>
      <c r="H528" s="266"/>
      <c r="I528" s="266"/>
      <c r="J528" s="266"/>
      <c r="K528" s="265"/>
      <c r="L528" s="265"/>
      <c r="M528" s="265"/>
      <c r="N528" s="265"/>
      <c r="O528" s="265"/>
      <c r="P528" s="265"/>
      <c r="Q528" s="265"/>
      <c r="R528" s="265"/>
      <c r="S528" s="265"/>
      <c r="T528" s="265"/>
      <c r="U528" s="265"/>
      <c r="V528" s="265"/>
      <c r="W528" s="265"/>
      <c r="X528" s="265"/>
      <c r="Y528" s="265"/>
      <c r="Z528" s="265"/>
      <c r="AA528" s="265"/>
    </row>
    <row r="529" spans="1:27" ht="12.75" customHeight="1" x14ac:dyDescent="0.25">
      <c r="A529" s="265"/>
      <c r="B529" s="265"/>
      <c r="C529" s="265"/>
      <c r="D529" s="265"/>
      <c r="E529" s="265"/>
      <c r="F529" s="265"/>
      <c r="G529" s="265"/>
      <c r="H529" s="266"/>
      <c r="I529" s="266"/>
      <c r="J529" s="266"/>
      <c r="K529" s="265"/>
      <c r="L529" s="265"/>
      <c r="M529" s="265"/>
      <c r="N529" s="265"/>
      <c r="O529" s="265"/>
      <c r="P529" s="265"/>
      <c r="Q529" s="265"/>
      <c r="R529" s="265"/>
      <c r="S529" s="265"/>
      <c r="T529" s="265"/>
      <c r="U529" s="265"/>
      <c r="V529" s="265"/>
      <c r="W529" s="265"/>
      <c r="X529" s="265"/>
      <c r="Y529" s="265"/>
      <c r="Z529" s="265"/>
      <c r="AA529" s="265"/>
    </row>
    <row r="530" spans="1:27" ht="12.75" customHeight="1" x14ac:dyDescent="0.25">
      <c r="A530" s="265"/>
      <c r="B530" s="265"/>
      <c r="C530" s="265"/>
      <c r="D530" s="265"/>
      <c r="E530" s="265"/>
      <c r="F530" s="265"/>
      <c r="G530" s="265"/>
      <c r="H530" s="266"/>
      <c r="I530" s="266"/>
      <c r="J530" s="266"/>
      <c r="K530" s="265"/>
      <c r="L530" s="265"/>
      <c r="M530" s="265"/>
      <c r="N530" s="265"/>
      <c r="O530" s="265"/>
      <c r="P530" s="265"/>
      <c r="Q530" s="265"/>
      <c r="R530" s="265"/>
      <c r="S530" s="265"/>
      <c r="T530" s="265"/>
      <c r="U530" s="265"/>
      <c r="V530" s="265"/>
      <c r="W530" s="265"/>
      <c r="X530" s="265"/>
      <c r="Y530" s="265"/>
      <c r="Z530" s="265"/>
      <c r="AA530" s="265"/>
    </row>
    <row r="531" spans="1:27" ht="12.75" customHeight="1" x14ac:dyDescent="0.25">
      <c r="A531" s="265"/>
      <c r="B531" s="265"/>
      <c r="C531" s="265"/>
      <c r="D531" s="265"/>
      <c r="E531" s="265"/>
      <c r="F531" s="265"/>
      <c r="G531" s="265"/>
      <c r="H531" s="266"/>
      <c r="I531" s="266"/>
      <c r="J531" s="266"/>
      <c r="K531" s="265"/>
      <c r="L531" s="265"/>
      <c r="M531" s="265"/>
      <c r="N531" s="265"/>
      <c r="O531" s="265"/>
      <c r="P531" s="265"/>
      <c r="Q531" s="265"/>
      <c r="R531" s="265"/>
      <c r="S531" s="265"/>
      <c r="T531" s="265"/>
      <c r="U531" s="265"/>
      <c r="V531" s="265"/>
      <c r="W531" s="265"/>
      <c r="X531" s="265"/>
      <c r="Y531" s="265"/>
      <c r="Z531" s="265"/>
      <c r="AA531" s="265"/>
    </row>
    <row r="532" spans="1:27" ht="12.75" customHeight="1" x14ac:dyDescent="0.25">
      <c r="A532" s="265"/>
      <c r="B532" s="265"/>
      <c r="C532" s="265"/>
      <c r="D532" s="265"/>
      <c r="E532" s="265"/>
      <c r="F532" s="265"/>
      <c r="G532" s="265"/>
      <c r="H532" s="266"/>
      <c r="I532" s="266"/>
      <c r="J532" s="266"/>
      <c r="K532" s="265"/>
      <c r="L532" s="265"/>
      <c r="M532" s="265"/>
      <c r="N532" s="265"/>
      <c r="O532" s="265"/>
      <c r="P532" s="265"/>
      <c r="Q532" s="265"/>
      <c r="R532" s="265"/>
      <c r="S532" s="265"/>
      <c r="T532" s="265"/>
      <c r="U532" s="265"/>
      <c r="V532" s="265"/>
      <c r="W532" s="265"/>
      <c r="X532" s="265"/>
      <c r="Y532" s="265"/>
      <c r="Z532" s="265"/>
      <c r="AA532" s="265"/>
    </row>
    <row r="533" spans="1:27" ht="12.75" customHeight="1" x14ac:dyDescent="0.25">
      <c r="A533" s="265"/>
      <c r="B533" s="265"/>
      <c r="C533" s="265"/>
      <c r="D533" s="265"/>
      <c r="E533" s="265"/>
      <c r="F533" s="265"/>
      <c r="G533" s="265"/>
      <c r="H533" s="266"/>
      <c r="I533" s="266"/>
      <c r="J533" s="266"/>
      <c r="K533" s="265"/>
      <c r="L533" s="265"/>
      <c r="M533" s="265"/>
      <c r="N533" s="265"/>
      <c r="O533" s="265"/>
      <c r="P533" s="265"/>
      <c r="Q533" s="265"/>
      <c r="R533" s="265"/>
      <c r="S533" s="265"/>
      <c r="T533" s="265"/>
      <c r="U533" s="265"/>
      <c r="V533" s="265"/>
      <c r="W533" s="265"/>
      <c r="X533" s="265"/>
      <c r="Y533" s="265"/>
      <c r="Z533" s="265"/>
      <c r="AA533" s="265"/>
    </row>
    <row r="534" spans="1:27" ht="12.75" customHeight="1" x14ac:dyDescent="0.25">
      <c r="A534" s="265"/>
      <c r="B534" s="265"/>
      <c r="C534" s="265"/>
      <c r="D534" s="265"/>
      <c r="E534" s="265"/>
      <c r="F534" s="265"/>
      <c r="G534" s="265"/>
      <c r="H534" s="266"/>
      <c r="I534" s="266"/>
      <c r="J534" s="266"/>
      <c r="K534" s="265"/>
      <c r="L534" s="265"/>
      <c r="M534" s="265"/>
      <c r="N534" s="265"/>
      <c r="O534" s="265"/>
      <c r="P534" s="265"/>
      <c r="Q534" s="265"/>
      <c r="R534" s="265"/>
      <c r="S534" s="265"/>
      <c r="T534" s="265"/>
      <c r="U534" s="265"/>
      <c r="V534" s="265"/>
      <c r="W534" s="265"/>
      <c r="X534" s="265"/>
      <c r="Y534" s="265"/>
      <c r="Z534" s="265"/>
      <c r="AA534" s="265"/>
    </row>
    <row r="535" spans="1:27" ht="12.75" customHeight="1" x14ac:dyDescent="0.25">
      <c r="A535" s="265"/>
      <c r="B535" s="265"/>
      <c r="C535" s="265"/>
      <c r="D535" s="265"/>
      <c r="E535" s="265"/>
      <c r="F535" s="265"/>
      <c r="G535" s="265"/>
      <c r="H535" s="266"/>
      <c r="I535" s="266"/>
      <c r="J535" s="266"/>
      <c r="K535" s="265"/>
      <c r="L535" s="265"/>
      <c r="M535" s="265"/>
      <c r="N535" s="265"/>
      <c r="O535" s="265"/>
      <c r="P535" s="265"/>
      <c r="Q535" s="265"/>
      <c r="R535" s="265"/>
      <c r="S535" s="265"/>
      <c r="T535" s="265"/>
      <c r="U535" s="265"/>
      <c r="V535" s="265"/>
      <c r="W535" s="265"/>
      <c r="X535" s="265"/>
      <c r="Y535" s="265"/>
      <c r="Z535" s="265"/>
      <c r="AA535" s="265"/>
    </row>
    <row r="536" spans="1:27" ht="12.75" customHeight="1" x14ac:dyDescent="0.25">
      <c r="A536" s="265"/>
      <c r="B536" s="265"/>
      <c r="C536" s="265"/>
      <c r="D536" s="265"/>
      <c r="E536" s="265"/>
      <c r="F536" s="265"/>
      <c r="G536" s="265"/>
      <c r="H536" s="266"/>
      <c r="I536" s="266"/>
      <c r="J536" s="266"/>
      <c r="K536" s="265"/>
      <c r="L536" s="265"/>
      <c r="M536" s="265"/>
      <c r="N536" s="265"/>
      <c r="O536" s="265"/>
      <c r="P536" s="265"/>
      <c r="Q536" s="265"/>
      <c r="R536" s="265"/>
      <c r="S536" s="265"/>
      <c r="T536" s="265"/>
      <c r="U536" s="265"/>
      <c r="V536" s="265"/>
      <c r="W536" s="265"/>
      <c r="X536" s="265"/>
      <c r="Y536" s="265"/>
      <c r="Z536" s="265"/>
      <c r="AA536" s="265"/>
    </row>
    <row r="537" spans="1:27" ht="12.75" customHeight="1" x14ac:dyDescent="0.25">
      <c r="A537" s="265"/>
      <c r="B537" s="265"/>
      <c r="C537" s="265"/>
      <c r="D537" s="265"/>
      <c r="E537" s="265"/>
      <c r="F537" s="265"/>
      <c r="G537" s="265"/>
      <c r="H537" s="266"/>
      <c r="I537" s="266"/>
      <c r="J537" s="266"/>
      <c r="K537" s="265"/>
      <c r="L537" s="265"/>
      <c r="M537" s="265"/>
      <c r="N537" s="265"/>
      <c r="O537" s="265"/>
      <c r="P537" s="265"/>
      <c r="Q537" s="265"/>
      <c r="R537" s="265"/>
      <c r="S537" s="265"/>
      <c r="T537" s="265"/>
      <c r="U537" s="265"/>
      <c r="V537" s="265"/>
      <c r="W537" s="265"/>
      <c r="X537" s="265"/>
      <c r="Y537" s="265"/>
      <c r="Z537" s="265"/>
      <c r="AA537" s="265"/>
    </row>
    <row r="538" spans="1:27" ht="12.75" customHeight="1" x14ac:dyDescent="0.25">
      <c r="A538" s="265"/>
      <c r="B538" s="265"/>
      <c r="C538" s="265"/>
      <c r="D538" s="265"/>
      <c r="E538" s="265"/>
      <c r="F538" s="265"/>
      <c r="G538" s="265"/>
      <c r="H538" s="266"/>
      <c r="I538" s="266"/>
      <c r="J538" s="266"/>
      <c r="K538" s="265"/>
      <c r="L538" s="265"/>
      <c r="M538" s="265"/>
      <c r="N538" s="265"/>
      <c r="O538" s="265"/>
      <c r="P538" s="265"/>
      <c r="Q538" s="265"/>
      <c r="R538" s="265"/>
      <c r="S538" s="265"/>
      <c r="T538" s="265"/>
      <c r="U538" s="265"/>
      <c r="V538" s="265"/>
      <c r="W538" s="265"/>
      <c r="X538" s="265"/>
      <c r="Y538" s="265"/>
      <c r="Z538" s="265"/>
      <c r="AA538" s="265"/>
    </row>
    <row r="539" spans="1:27" ht="12.75" customHeight="1" x14ac:dyDescent="0.25">
      <c r="A539" s="265"/>
      <c r="B539" s="265"/>
      <c r="C539" s="265"/>
      <c r="D539" s="265"/>
      <c r="E539" s="265"/>
      <c r="F539" s="265"/>
      <c r="G539" s="265"/>
      <c r="H539" s="266"/>
      <c r="I539" s="266"/>
      <c r="J539" s="266"/>
      <c r="K539" s="265"/>
      <c r="L539" s="265"/>
      <c r="M539" s="265"/>
      <c r="N539" s="265"/>
      <c r="O539" s="265"/>
      <c r="P539" s="265"/>
      <c r="Q539" s="265"/>
      <c r="R539" s="265"/>
      <c r="S539" s="265"/>
      <c r="T539" s="265"/>
      <c r="U539" s="265"/>
      <c r="V539" s="265"/>
      <c r="W539" s="265"/>
      <c r="X539" s="265"/>
      <c r="Y539" s="265"/>
      <c r="Z539" s="265"/>
      <c r="AA539" s="265"/>
    </row>
    <row r="540" spans="1:27" ht="12.75" customHeight="1" x14ac:dyDescent="0.25">
      <c r="A540" s="265"/>
      <c r="B540" s="265"/>
      <c r="C540" s="265"/>
      <c r="D540" s="265"/>
      <c r="E540" s="265"/>
      <c r="F540" s="265"/>
      <c r="G540" s="265"/>
      <c r="H540" s="266"/>
      <c r="I540" s="266"/>
      <c r="J540" s="266"/>
      <c r="K540" s="265"/>
      <c r="L540" s="265"/>
      <c r="M540" s="265"/>
      <c r="N540" s="265"/>
      <c r="O540" s="265"/>
      <c r="P540" s="265"/>
      <c r="Q540" s="265"/>
      <c r="R540" s="265"/>
      <c r="S540" s="265"/>
      <c r="T540" s="265"/>
      <c r="U540" s="265"/>
      <c r="V540" s="265"/>
      <c r="W540" s="265"/>
      <c r="X540" s="265"/>
      <c r="Y540" s="265"/>
      <c r="Z540" s="265"/>
      <c r="AA540" s="265"/>
    </row>
    <row r="541" spans="1:27" ht="12.75" customHeight="1" x14ac:dyDescent="0.25">
      <c r="A541" s="265"/>
      <c r="B541" s="265"/>
      <c r="C541" s="265"/>
      <c r="D541" s="265"/>
      <c r="E541" s="265"/>
      <c r="F541" s="265"/>
      <c r="G541" s="265"/>
      <c r="H541" s="266"/>
      <c r="I541" s="266"/>
      <c r="J541" s="266"/>
      <c r="K541" s="265"/>
      <c r="L541" s="265"/>
      <c r="M541" s="265"/>
      <c r="N541" s="265"/>
      <c r="O541" s="265"/>
      <c r="P541" s="265"/>
      <c r="Q541" s="265"/>
      <c r="R541" s="265"/>
      <c r="S541" s="265"/>
      <c r="T541" s="265"/>
      <c r="U541" s="265"/>
      <c r="V541" s="265"/>
      <c r="W541" s="265"/>
      <c r="X541" s="265"/>
      <c r="Y541" s="265"/>
      <c r="Z541" s="265"/>
      <c r="AA541" s="265"/>
    </row>
    <row r="542" spans="1:27" ht="12.75" customHeight="1" x14ac:dyDescent="0.25">
      <c r="A542" s="265"/>
      <c r="B542" s="265"/>
      <c r="C542" s="265"/>
      <c r="D542" s="265"/>
      <c r="E542" s="265"/>
      <c r="F542" s="265"/>
      <c r="G542" s="265"/>
      <c r="H542" s="266"/>
      <c r="I542" s="266"/>
      <c r="J542" s="266"/>
      <c r="K542" s="265"/>
      <c r="L542" s="265"/>
      <c r="M542" s="265"/>
      <c r="N542" s="265"/>
      <c r="O542" s="265"/>
      <c r="P542" s="265"/>
      <c r="Q542" s="265"/>
      <c r="R542" s="265"/>
      <c r="S542" s="265"/>
      <c r="T542" s="265"/>
      <c r="U542" s="265"/>
      <c r="V542" s="265"/>
      <c r="W542" s="265"/>
      <c r="X542" s="265"/>
      <c r="Y542" s="265"/>
      <c r="Z542" s="265"/>
      <c r="AA542" s="265"/>
    </row>
    <row r="543" spans="1:27" ht="12.75" customHeight="1" x14ac:dyDescent="0.25">
      <c r="A543" s="265"/>
      <c r="B543" s="265"/>
      <c r="C543" s="265"/>
      <c r="D543" s="265"/>
      <c r="E543" s="265"/>
      <c r="F543" s="265"/>
      <c r="G543" s="265"/>
      <c r="H543" s="266"/>
      <c r="I543" s="266"/>
      <c r="J543" s="266"/>
      <c r="K543" s="265"/>
      <c r="L543" s="265"/>
      <c r="M543" s="265"/>
      <c r="N543" s="265"/>
      <c r="O543" s="265"/>
      <c r="P543" s="265"/>
      <c r="Q543" s="265"/>
      <c r="R543" s="265"/>
      <c r="S543" s="265"/>
      <c r="T543" s="265"/>
      <c r="U543" s="265"/>
      <c r="V543" s="265"/>
      <c r="W543" s="265"/>
      <c r="X543" s="265"/>
      <c r="Y543" s="265"/>
      <c r="Z543" s="265"/>
      <c r="AA543" s="265"/>
    </row>
    <row r="544" spans="1:27" ht="12.75" customHeight="1" x14ac:dyDescent="0.25">
      <c r="A544" s="265"/>
      <c r="B544" s="265"/>
      <c r="C544" s="265"/>
      <c r="D544" s="265"/>
      <c r="E544" s="265"/>
      <c r="F544" s="265"/>
      <c r="G544" s="265"/>
      <c r="H544" s="266"/>
      <c r="I544" s="266"/>
      <c r="J544" s="266"/>
      <c r="K544" s="265"/>
      <c r="L544" s="265"/>
      <c r="M544" s="265"/>
      <c r="N544" s="265"/>
      <c r="O544" s="265"/>
      <c r="P544" s="265"/>
      <c r="Q544" s="265"/>
      <c r="R544" s="265"/>
      <c r="S544" s="265"/>
      <c r="T544" s="265"/>
      <c r="U544" s="265"/>
      <c r="V544" s="265"/>
      <c r="W544" s="265"/>
      <c r="X544" s="265"/>
      <c r="Y544" s="265"/>
      <c r="Z544" s="265"/>
      <c r="AA544" s="265"/>
    </row>
    <row r="545" spans="1:27" ht="12.75" customHeight="1" x14ac:dyDescent="0.25">
      <c r="A545" s="265"/>
      <c r="B545" s="265"/>
      <c r="C545" s="265"/>
      <c r="D545" s="265"/>
      <c r="E545" s="265"/>
      <c r="F545" s="265"/>
      <c r="G545" s="265"/>
      <c r="H545" s="266"/>
      <c r="I545" s="266"/>
      <c r="J545" s="266"/>
      <c r="K545" s="265"/>
      <c r="L545" s="265"/>
      <c r="M545" s="265"/>
      <c r="N545" s="265"/>
      <c r="O545" s="265"/>
      <c r="P545" s="265"/>
      <c r="Q545" s="265"/>
      <c r="R545" s="265"/>
      <c r="S545" s="265"/>
      <c r="T545" s="265"/>
      <c r="U545" s="265"/>
      <c r="V545" s="265"/>
      <c r="W545" s="265"/>
      <c r="X545" s="265"/>
      <c r="Y545" s="265"/>
      <c r="Z545" s="265"/>
      <c r="AA545" s="265"/>
    </row>
    <row r="546" spans="1:27" ht="12.75" customHeight="1" x14ac:dyDescent="0.25">
      <c r="A546" s="265"/>
      <c r="B546" s="265"/>
      <c r="C546" s="265"/>
      <c r="D546" s="265"/>
      <c r="E546" s="265"/>
      <c r="F546" s="265"/>
      <c r="G546" s="265"/>
      <c r="H546" s="266"/>
      <c r="I546" s="266"/>
      <c r="J546" s="266"/>
      <c r="K546" s="265"/>
      <c r="L546" s="265"/>
      <c r="M546" s="265"/>
      <c r="N546" s="265"/>
      <c r="O546" s="265"/>
      <c r="P546" s="265"/>
      <c r="Q546" s="265"/>
      <c r="R546" s="265"/>
      <c r="S546" s="265"/>
      <c r="T546" s="265"/>
      <c r="U546" s="265"/>
      <c r="V546" s="265"/>
      <c r="W546" s="265"/>
      <c r="X546" s="265"/>
      <c r="Y546" s="265"/>
      <c r="Z546" s="265"/>
      <c r="AA546" s="265"/>
    </row>
    <row r="547" spans="1:27" ht="12.75" customHeight="1" x14ac:dyDescent="0.25">
      <c r="A547" s="265"/>
      <c r="B547" s="265"/>
      <c r="C547" s="265"/>
      <c r="D547" s="265"/>
      <c r="E547" s="265"/>
      <c r="F547" s="265"/>
      <c r="G547" s="265"/>
      <c r="H547" s="266"/>
      <c r="I547" s="266"/>
      <c r="J547" s="266"/>
      <c r="K547" s="265"/>
      <c r="L547" s="265"/>
      <c r="M547" s="265"/>
      <c r="N547" s="265"/>
      <c r="O547" s="265"/>
      <c r="P547" s="265"/>
      <c r="Q547" s="265"/>
      <c r="R547" s="265"/>
      <c r="S547" s="265"/>
      <c r="T547" s="265"/>
      <c r="U547" s="265"/>
      <c r="V547" s="265"/>
      <c r="W547" s="265"/>
      <c r="X547" s="265"/>
      <c r="Y547" s="265"/>
      <c r="Z547" s="265"/>
      <c r="AA547" s="265"/>
    </row>
    <row r="548" spans="1:27" ht="12.75" customHeight="1" x14ac:dyDescent="0.25">
      <c r="A548" s="265"/>
      <c r="B548" s="265"/>
      <c r="C548" s="265"/>
      <c r="D548" s="265"/>
      <c r="E548" s="265"/>
      <c r="F548" s="265"/>
      <c r="G548" s="265"/>
      <c r="H548" s="266"/>
      <c r="I548" s="266"/>
      <c r="J548" s="266"/>
      <c r="K548" s="265"/>
      <c r="L548" s="265"/>
      <c r="M548" s="265"/>
      <c r="N548" s="265"/>
      <c r="O548" s="265"/>
      <c r="P548" s="265"/>
      <c r="Q548" s="265"/>
      <c r="R548" s="265"/>
      <c r="S548" s="265"/>
      <c r="T548" s="265"/>
      <c r="U548" s="265"/>
      <c r="V548" s="265"/>
      <c r="W548" s="265"/>
      <c r="X548" s="265"/>
      <c r="Y548" s="265"/>
      <c r="Z548" s="265"/>
      <c r="AA548" s="265"/>
    </row>
    <row r="549" spans="1:27" ht="12.75" customHeight="1" x14ac:dyDescent="0.25">
      <c r="A549" s="265"/>
      <c r="B549" s="265"/>
      <c r="C549" s="265"/>
      <c r="D549" s="265"/>
      <c r="E549" s="265"/>
      <c r="F549" s="265"/>
      <c r="G549" s="265"/>
      <c r="H549" s="266"/>
      <c r="I549" s="266"/>
      <c r="J549" s="266"/>
      <c r="K549" s="265"/>
      <c r="L549" s="265"/>
      <c r="M549" s="265"/>
      <c r="N549" s="265"/>
      <c r="O549" s="265"/>
      <c r="P549" s="265"/>
      <c r="Q549" s="265"/>
      <c r="R549" s="265"/>
      <c r="S549" s="265"/>
      <c r="T549" s="265"/>
      <c r="U549" s="265"/>
      <c r="V549" s="265"/>
      <c r="W549" s="265"/>
      <c r="X549" s="265"/>
      <c r="Y549" s="265"/>
      <c r="Z549" s="265"/>
      <c r="AA549" s="265"/>
    </row>
    <row r="550" spans="1:27" ht="12.75" customHeight="1" x14ac:dyDescent="0.25">
      <c r="A550" s="265"/>
      <c r="B550" s="265"/>
      <c r="C550" s="265"/>
      <c r="D550" s="265"/>
      <c r="E550" s="265"/>
      <c r="F550" s="265"/>
      <c r="G550" s="265"/>
      <c r="H550" s="266"/>
      <c r="I550" s="266"/>
      <c r="J550" s="266"/>
      <c r="K550" s="265"/>
      <c r="L550" s="265"/>
      <c r="M550" s="265"/>
      <c r="N550" s="265"/>
      <c r="O550" s="265"/>
      <c r="P550" s="265"/>
      <c r="Q550" s="265"/>
      <c r="R550" s="265"/>
      <c r="S550" s="265"/>
      <c r="T550" s="265"/>
      <c r="U550" s="265"/>
      <c r="V550" s="265"/>
      <c r="W550" s="265"/>
      <c r="X550" s="265"/>
      <c r="Y550" s="265"/>
      <c r="Z550" s="265"/>
      <c r="AA550" s="265"/>
    </row>
    <row r="551" spans="1:27" ht="12.75" customHeight="1" x14ac:dyDescent="0.25">
      <c r="A551" s="265"/>
      <c r="B551" s="265"/>
      <c r="C551" s="265"/>
      <c r="D551" s="265"/>
      <c r="E551" s="265"/>
      <c r="F551" s="265"/>
      <c r="G551" s="265"/>
      <c r="H551" s="266"/>
      <c r="I551" s="266"/>
      <c r="J551" s="266"/>
      <c r="K551" s="265"/>
      <c r="L551" s="265"/>
      <c r="M551" s="265"/>
      <c r="N551" s="265"/>
      <c r="O551" s="265"/>
      <c r="P551" s="265"/>
      <c r="Q551" s="265"/>
      <c r="R551" s="265"/>
      <c r="S551" s="265"/>
      <c r="T551" s="265"/>
      <c r="U551" s="265"/>
      <c r="V551" s="265"/>
      <c r="W551" s="265"/>
      <c r="X551" s="265"/>
      <c r="Y551" s="265"/>
      <c r="Z551" s="265"/>
      <c r="AA551" s="265"/>
    </row>
    <row r="552" spans="1:27" ht="12.75" customHeight="1" x14ac:dyDescent="0.25">
      <c r="A552" s="265"/>
      <c r="B552" s="265"/>
      <c r="C552" s="265"/>
      <c r="D552" s="265"/>
      <c r="E552" s="265"/>
      <c r="F552" s="265"/>
      <c r="G552" s="265"/>
      <c r="H552" s="266"/>
      <c r="I552" s="266"/>
      <c r="J552" s="266"/>
      <c r="K552" s="265"/>
      <c r="L552" s="265"/>
      <c r="M552" s="265"/>
      <c r="N552" s="265"/>
      <c r="O552" s="265"/>
      <c r="P552" s="265"/>
      <c r="Q552" s="265"/>
      <c r="R552" s="265"/>
      <c r="S552" s="265"/>
      <c r="T552" s="265"/>
      <c r="U552" s="265"/>
      <c r="V552" s="265"/>
      <c r="W552" s="265"/>
      <c r="X552" s="265"/>
      <c r="Y552" s="265"/>
      <c r="Z552" s="265"/>
      <c r="AA552" s="265"/>
    </row>
    <row r="553" spans="1:27" ht="12.75" customHeight="1" x14ac:dyDescent="0.25">
      <c r="A553" s="265"/>
      <c r="B553" s="265"/>
      <c r="C553" s="265"/>
      <c r="D553" s="265"/>
      <c r="E553" s="265"/>
      <c r="F553" s="265"/>
      <c r="G553" s="265"/>
      <c r="H553" s="266"/>
      <c r="I553" s="266"/>
      <c r="J553" s="266"/>
      <c r="K553" s="265"/>
      <c r="L553" s="265"/>
      <c r="M553" s="265"/>
      <c r="N553" s="265"/>
      <c r="O553" s="265"/>
      <c r="P553" s="265"/>
      <c r="Q553" s="265"/>
      <c r="R553" s="265"/>
      <c r="S553" s="265"/>
      <c r="T553" s="265"/>
      <c r="U553" s="265"/>
      <c r="V553" s="265"/>
      <c r="W553" s="265"/>
      <c r="X553" s="265"/>
      <c r="Y553" s="265"/>
      <c r="Z553" s="265"/>
      <c r="AA553" s="265"/>
    </row>
    <row r="554" spans="1:27" ht="12.75" customHeight="1" x14ac:dyDescent="0.25">
      <c r="A554" s="265"/>
      <c r="B554" s="265"/>
      <c r="C554" s="265"/>
      <c r="D554" s="265"/>
      <c r="E554" s="265"/>
      <c r="F554" s="265"/>
      <c r="G554" s="265"/>
      <c r="H554" s="266"/>
      <c r="I554" s="266"/>
      <c r="J554" s="266"/>
      <c r="K554" s="265"/>
      <c r="L554" s="265"/>
      <c r="M554" s="265"/>
      <c r="N554" s="265"/>
      <c r="O554" s="265"/>
      <c r="P554" s="265"/>
      <c r="Q554" s="265"/>
      <c r="R554" s="265"/>
      <c r="S554" s="265"/>
      <c r="T554" s="265"/>
      <c r="U554" s="265"/>
      <c r="V554" s="265"/>
      <c r="W554" s="265"/>
      <c r="X554" s="265"/>
      <c r="Y554" s="265"/>
      <c r="Z554" s="265"/>
      <c r="AA554" s="265"/>
    </row>
    <row r="555" spans="1:27" ht="12.75" customHeight="1" x14ac:dyDescent="0.25">
      <c r="A555" s="265"/>
      <c r="B555" s="265"/>
      <c r="C555" s="265"/>
      <c r="D555" s="265"/>
      <c r="E555" s="265"/>
      <c r="F555" s="265"/>
      <c r="G555" s="265"/>
      <c r="H555" s="266"/>
      <c r="I555" s="266"/>
      <c r="J555" s="266"/>
      <c r="K555" s="265"/>
      <c r="L555" s="265"/>
      <c r="M555" s="265"/>
      <c r="N555" s="265"/>
      <c r="O555" s="265"/>
      <c r="P555" s="265"/>
      <c r="Q555" s="265"/>
      <c r="R555" s="265"/>
      <c r="S555" s="265"/>
      <c r="T555" s="265"/>
      <c r="U555" s="265"/>
      <c r="V555" s="265"/>
      <c r="W555" s="265"/>
      <c r="X555" s="265"/>
      <c r="Y555" s="265"/>
      <c r="Z555" s="265"/>
      <c r="AA555" s="265"/>
    </row>
    <row r="556" spans="1:27" ht="12.75" customHeight="1" x14ac:dyDescent="0.25">
      <c r="A556" s="265"/>
      <c r="B556" s="265"/>
      <c r="C556" s="265"/>
      <c r="D556" s="265"/>
      <c r="E556" s="265"/>
      <c r="F556" s="265"/>
      <c r="G556" s="265"/>
      <c r="H556" s="266"/>
      <c r="I556" s="266"/>
      <c r="J556" s="266"/>
      <c r="K556" s="265"/>
      <c r="L556" s="265"/>
      <c r="M556" s="265"/>
      <c r="N556" s="265"/>
      <c r="O556" s="265"/>
      <c r="P556" s="265"/>
      <c r="Q556" s="265"/>
      <c r="R556" s="265"/>
      <c r="S556" s="265"/>
      <c r="T556" s="265"/>
      <c r="U556" s="265"/>
      <c r="V556" s="265"/>
      <c r="W556" s="265"/>
      <c r="X556" s="265"/>
      <c r="Y556" s="265"/>
      <c r="Z556" s="265"/>
      <c r="AA556" s="265"/>
    </row>
    <row r="557" spans="1:27" ht="12.75" customHeight="1" x14ac:dyDescent="0.25">
      <c r="A557" s="265"/>
      <c r="B557" s="265"/>
      <c r="C557" s="265"/>
      <c r="D557" s="265"/>
      <c r="E557" s="265"/>
      <c r="F557" s="265"/>
      <c r="G557" s="265"/>
      <c r="H557" s="266"/>
      <c r="I557" s="266"/>
      <c r="J557" s="266"/>
      <c r="K557" s="265"/>
      <c r="L557" s="265"/>
      <c r="M557" s="265"/>
      <c r="N557" s="265"/>
      <c r="O557" s="265"/>
      <c r="P557" s="265"/>
      <c r="Q557" s="265"/>
      <c r="R557" s="265"/>
      <c r="S557" s="265"/>
      <c r="T557" s="265"/>
      <c r="U557" s="265"/>
      <c r="V557" s="265"/>
      <c r="W557" s="265"/>
      <c r="X557" s="265"/>
      <c r="Y557" s="265"/>
      <c r="Z557" s="265"/>
      <c r="AA557" s="265"/>
    </row>
    <row r="558" spans="1:27" ht="12.75" customHeight="1" x14ac:dyDescent="0.25">
      <c r="A558" s="265"/>
      <c r="B558" s="265"/>
      <c r="C558" s="265"/>
      <c r="D558" s="265"/>
      <c r="E558" s="265"/>
      <c r="F558" s="265"/>
      <c r="G558" s="265"/>
      <c r="H558" s="266"/>
      <c r="I558" s="266"/>
      <c r="J558" s="266"/>
      <c r="K558" s="265"/>
      <c r="L558" s="265"/>
      <c r="M558" s="265"/>
      <c r="N558" s="265"/>
      <c r="O558" s="265"/>
      <c r="P558" s="265"/>
      <c r="Q558" s="265"/>
      <c r="R558" s="265"/>
      <c r="S558" s="265"/>
      <c r="T558" s="265"/>
      <c r="U558" s="265"/>
      <c r="V558" s="265"/>
      <c r="W558" s="265"/>
      <c r="X558" s="265"/>
      <c r="Y558" s="265"/>
      <c r="Z558" s="265"/>
      <c r="AA558" s="265"/>
    </row>
    <row r="559" spans="1:27" ht="12.75" customHeight="1" x14ac:dyDescent="0.25">
      <c r="A559" s="265"/>
      <c r="B559" s="265"/>
      <c r="C559" s="265"/>
      <c r="D559" s="265"/>
      <c r="E559" s="265"/>
      <c r="F559" s="265"/>
      <c r="G559" s="265"/>
      <c r="H559" s="266"/>
      <c r="I559" s="266"/>
      <c r="J559" s="266"/>
      <c r="K559" s="265"/>
      <c r="L559" s="265"/>
      <c r="M559" s="265"/>
      <c r="N559" s="265"/>
      <c r="O559" s="265"/>
      <c r="P559" s="265"/>
      <c r="Q559" s="265"/>
      <c r="R559" s="265"/>
      <c r="S559" s="265"/>
      <c r="T559" s="265"/>
      <c r="U559" s="265"/>
      <c r="V559" s="265"/>
      <c r="W559" s="265"/>
      <c r="X559" s="265"/>
      <c r="Y559" s="265"/>
      <c r="Z559" s="265"/>
      <c r="AA559" s="265"/>
    </row>
    <row r="560" spans="1:27" ht="12.75" customHeight="1" x14ac:dyDescent="0.25">
      <c r="A560" s="265"/>
      <c r="B560" s="265"/>
      <c r="C560" s="265"/>
      <c r="D560" s="265"/>
      <c r="E560" s="265"/>
      <c r="F560" s="265"/>
      <c r="G560" s="265"/>
      <c r="H560" s="266"/>
      <c r="I560" s="266"/>
      <c r="J560" s="266"/>
      <c r="K560" s="265"/>
      <c r="L560" s="265"/>
      <c r="M560" s="265"/>
      <c r="N560" s="265"/>
      <c r="O560" s="265"/>
      <c r="P560" s="265"/>
      <c r="Q560" s="265"/>
      <c r="R560" s="265"/>
      <c r="S560" s="265"/>
      <c r="T560" s="265"/>
      <c r="U560" s="265"/>
      <c r="V560" s="265"/>
      <c r="W560" s="265"/>
      <c r="X560" s="265"/>
      <c r="Y560" s="265"/>
      <c r="Z560" s="265"/>
      <c r="AA560" s="265"/>
    </row>
    <row r="561" spans="1:27" ht="12.75" customHeight="1" x14ac:dyDescent="0.25">
      <c r="A561" s="265"/>
      <c r="B561" s="265"/>
      <c r="C561" s="265"/>
      <c r="D561" s="265"/>
      <c r="E561" s="265"/>
      <c r="F561" s="265"/>
      <c r="G561" s="265"/>
      <c r="H561" s="266"/>
      <c r="I561" s="266"/>
      <c r="J561" s="266"/>
      <c r="K561" s="265"/>
      <c r="L561" s="265"/>
      <c r="M561" s="265"/>
      <c r="N561" s="265"/>
      <c r="O561" s="265"/>
      <c r="P561" s="265"/>
      <c r="Q561" s="265"/>
      <c r="R561" s="265"/>
      <c r="S561" s="265"/>
      <c r="T561" s="265"/>
      <c r="U561" s="265"/>
      <c r="V561" s="265"/>
      <c r="W561" s="265"/>
      <c r="X561" s="265"/>
      <c r="Y561" s="265"/>
      <c r="Z561" s="265"/>
      <c r="AA561" s="265"/>
    </row>
    <row r="562" spans="1:27" ht="12.75" customHeight="1" x14ac:dyDescent="0.25">
      <c r="A562" s="265"/>
      <c r="B562" s="265"/>
      <c r="C562" s="265"/>
      <c r="D562" s="265"/>
      <c r="E562" s="265"/>
      <c r="F562" s="265"/>
      <c r="G562" s="265"/>
      <c r="H562" s="266"/>
      <c r="I562" s="266"/>
      <c r="J562" s="266"/>
      <c r="K562" s="265"/>
      <c r="L562" s="265"/>
      <c r="M562" s="265"/>
      <c r="N562" s="265"/>
      <c r="O562" s="265"/>
      <c r="P562" s="265"/>
      <c r="Q562" s="265"/>
      <c r="R562" s="265"/>
      <c r="S562" s="265"/>
      <c r="T562" s="265"/>
      <c r="U562" s="265"/>
      <c r="V562" s="265"/>
      <c r="W562" s="265"/>
      <c r="X562" s="265"/>
      <c r="Y562" s="265"/>
      <c r="Z562" s="265"/>
      <c r="AA562" s="265"/>
    </row>
    <row r="563" spans="1:27" ht="12.75" customHeight="1" x14ac:dyDescent="0.25">
      <c r="A563" s="265"/>
      <c r="B563" s="265"/>
      <c r="C563" s="265"/>
      <c r="D563" s="265"/>
      <c r="E563" s="265"/>
      <c r="F563" s="265"/>
      <c r="G563" s="265"/>
      <c r="H563" s="266"/>
      <c r="I563" s="266"/>
      <c r="J563" s="266"/>
      <c r="K563" s="265"/>
      <c r="L563" s="265"/>
      <c r="M563" s="265"/>
      <c r="N563" s="265"/>
      <c r="O563" s="265"/>
      <c r="P563" s="265"/>
      <c r="Q563" s="265"/>
      <c r="R563" s="265"/>
      <c r="S563" s="265"/>
      <c r="T563" s="265"/>
      <c r="U563" s="265"/>
      <c r="V563" s="265"/>
      <c r="W563" s="265"/>
      <c r="X563" s="265"/>
      <c r="Y563" s="265"/>
      <c r="Z563" s="265"/>
      <c r="AA563" s="265"/>
    </row>
    <row r="564" spans="1:27" ht="12.75" customHeight="1" x14ac:dyDescent="0.25">
      <c r="A564" s="265"/>
      <c r="B564" s="265"/>
      <c r="C564" s="265"/>
      <c r="D564" s="265"/>
      <c r="E564" s="265"/>
      <c r="F564" s="265"/>
      <c r="G564" s="265"/>
      <c r="H564" s="266"/>
      <c r="I564" s="266"/>
      <c r="J564" s="266"/>
      <c r="K564" s="265"/>
      <c r="L564" s="265"/>
      <c r="M564" s="265"/>
      <c r="N564" s="265"/>
      <c r="O564" s="265"/>
      <c r="P564" s="265"/>
      <c r="Q564" s="265"/>
      <c r="R564" s="265"/>
      <c r="S564" s="265"/>
      <c r="T564" s="265"/>
      <c r="U564" s="265"/>
      <c r="V564" s="265"/>
      <c r="W564" s="265"/>
      <c r="X564" s="265"/>
      <c r="Y564" s="265"/>
      <c r="Z564" s="265"/>
      <c r="AA564" s="265"/>
    </row>
    <row r="565" spans="1:27" ht="12.75" customHeight="1" x14ac:dyDescent="0.25">
      <c r="A565" s="265"/>
      <c r="B565" s="265"/>
      <c r="C565" s="265"/>
      <c r="D565" s="265"/>
      <c r="E565" s="265"/>
      <c r="F565" s="265"/>
      <c r="G565" s="265"/>
      <c r="H565" s="266"/>
      <c r="I565" s="266"/>
      <c r="J565" s="266"/>
      <c r="K565" s="265"/>
      <c r="L565" s="265"/>
      <c r="M565" s="265"/>
      <c r="N565" s="265"/>
      <c r="O565" s="265"/>
      <c r="P565" s="265"/>
      <c r="Q565" s="265"/>
      <c r="R565" s="265"/>
      <c r="S565" s="265"/>
      <c r="T565" s="265"/>
      <c r="U565" s="265"/>
      <c r="V565" s="265"/>
      <c r="W565" s="265"/>
      <c r="X565" s="265"/>
      <c r="Y565" s="265"/>
      <c r="Z565" s="265"/>
      <c r="AA565" s="265"/>
    </row>
    <row r="566" spans="1:27" ht="12.75" customHeight="1" x14ac:dyDescent="0.25">
      <c r="A566" s="265"/>
      <c r="B566" s="265"/>
      <c r="C566" s="265"/>
      <c r="D566" s="265"/>
      <c r="E566" s="265"/>
      <c r="F566" s="265"/>
      <c r="G566" s="265"/>
      <c r="H566" s="266"/>
      <c r="I566" s="266"/>
      <c r="J566" s="266"/>
      <c r="K566" s="265"/>
      <c r="L566" s="265"/>
      <c r="M566" s="265"/>
      <c r="N566" s="265"/>
      <c r="O566" s="265"/>
      <c r="P566" s="265"/>
      <c r="Q566" s="265"/>
      <c r="R566" s="265"/>
      <c r="S566" s="265"/>
      <c r="T566" s="265"/>
      <c r="U566" s="265"/>
      <c r="V566" s="265"/>
      <c r="W566" s="265"/>
      <c r="X566" s="265"/>
      <c r="Y566" s="265"/>
      <c r="Z566" s="265"/>
      <c r="AA566" s="265"/>
    </row>
    <row r="567" spans="1:27" ht="12.75" customHeight="1" x14ac:dyDescent="0.25">
      <c r="A567" s="265"/>
      <c r="B567" s="265"/>
      <c r="C567" s="265"/>
      <c r="D567" s="265"/>
      <c r="E567" s="265"/>
      <c r="F567" s="265"/>
      <c r="G567" s="265"/>
      <c r="H567" s="266"/>
      <c r="I567" s="266"/>
      <c r="J567" s="266"/>
      <c r="K567" s="265"/>
      <c r="L567" s="265"/>
      <c r="M567" s="265"/>
      <c r="N567" s="265"/>
      <c r="O567" s="265"/>
      <c r="P567" s="265"/>
      <c r="Q567" s="265"/>
      <c r="R567" s="265"/>
      <c r="S567" s="265"/>
      <c r="T567" s="265"/>
      <c r="U567" s="265"/>
      <c r="V567" s="265"/>
      <c r="W567" s="265"/>
      <c r="X567" s="265"/>
      <c r="Y567" s="265"/>
      <c r="Z567" s="265"/>
      <c r="AA567" s="265"/>
    </row>
    <row r="568" spans="1:27" ht="12.75" customHeight="1" x14ac:dyDescent="0.25">
      <c r="A568" s="265"/>
      <c r="B568" s="265"/>
      <c r="C568" s="265"/>
      <c r="D568" s="265"/>
      <c r="E568" s="265"/>
      <c r="F568" s="265"/>
      <c r="G568" s="265"/>
      <c r="H568" s="266"/>
      <c r="I568" s="266"/>
      <c r="J568" s="266"/>
      <c r="K568" s="265"/>
      <c r="L568" s="265"/>
      <c r="M568" s="265"/>
      <c r="N568" s="265"/>
      <c r="O568" s="265"/>
      <c r="P568" s="265"/>
      <c r="Q568" s="265"/>
      <c r="R568" s="265"/>
      <c r="S568" s="265"/>
      <c r="T568" s="265"/>
      <c r="U568" s="265"/>
      <c r="V568" s="265"/>
      <c r="W568" s="265"/>
      <c r="X568" s="265"/>
      <c r="Y568" s="265"/>
      <c r="Z568" s="265"/>
      <c r="AA568" s="265"/>
    </row>
    <row r="569" spans="1:27" ht="12.75" customHeight="1" x14ac:dyDescent="0.25">
      <c r="A569" s="265"/>
      <c r="B569" s="265"/>
      <c r="C569" s="265"/>
      <c r="D569" s="265"/>
      <c r="E569" s="265"/>
      <c r="F569" s="265"/>
      <c r="G569" s="265"/>
      <c r="H569" s="266"/>
      <c r="I569" s="266"/>
      <c r="J569" s="266"/>
      <c r="K569" s="265"/>
      <c r="L569" s="265"/>
      <c r="M569" s="265"/>
      <c r="N569" s="265"/>
      <c r="O569" s="265"/>
      <c r="P569" s="265"/>
      <c r="Q569" s="265"/>
      <c r="R569" s="265"/>
      <c r="S569" s="265"/>
      <c r="T569" s="265"/>
      <c r="U569" s="265"/>
      <c r="V569" s="265"/>
      <c r="W569" s="265"/>
      <c r="X569" s="265"/>
      <c r="Y569" s="265"/>
      <c r="Z569" s="265"/>
      <c r="AA569" s="265"/>
    </row>
    <row r="570" spans="1:27" ht="12.75" customHeight="1" x14ac:dyDescent="0.25">
      <c r="A570" s="265"/>
      <c r="B570" s="265"/>
      <c r="C570" s="265"/>
      <c r="D570" s="265"/>
      <c r="E570" s="265"/>
      <c r="F570" s="265"/>
      <c r="G570" s="265"/>
      <c r="H570" s="266"/>
      <c r="I570" s="266"/>
      <c r="J570" s="266"/>
      <c r="K570" s="265"/>
      <c r="L570" s="265"/>
      <c r="M570" s="265"/>
      <c r="N570" s="265"/>
      <c r="O570" s="265"/>
      <c r="P570" s="265"/>
      <c r="Q570" s="265"/>
      <c r="R570" s="265"/>
      <c r="S570" s="265"/>
      <c r="T570" s="265"/>
      <c r="U570" s="265"/>
      <c r="V570" s="265"/>
      <c r="W570" s="265"/>
      <c r="X570" s="265"/>
      <c r="Y570" s="265"/>
      <c r="Z570" s="265"/>
      <c r="AA570" s="265"/>
    </row>
    <row r="571" spans="1:27" ht="12.75" customHeight="1" x14ac:dyDescent="0.25">
      <c r="A571" s="265"/>
      <c r="B571" s="265"/>
      <c r="C571" s="265"/>
      <c r="D571" s="265"/>
      <c r="E571" s="265"/>
      <c r="F571" s="265"/>
      <c r="G571" s="265"/>
      <c r="H571" s="266"/>
      <c r="I571" s="266"/>
      <c r="J571" s="266"/>
      <c r="K571" s="265"/>
      <c r="L571" s="265"/>
      <c r="M571" s="265"/>
      <c r="N571" s="265"/>
      <c r="O571" s="265"/>
      <c r="P571" s="265"/>
      <c r="Q571" s="265"/>
      <c r="R571" s="265"/>
      <c r="S571" s="265"/>
      <c r="T571" s="265"/>
      <c r="U571" s="265"/>
      <c r="V571" s="265"/>
      <c r="W571" s="265"/>
      <c r="X571" s="265"/>
      <c r="Y571" s="265"/>
      <c r="Z571" s="265"/>
      <c r="AA571" s="265"/>
    </row>
    <row r="572" spans="1:27" ht="12.75" customHeight="1" x14ac:dyDescent="0.25">
      <c r="A572" s="265"/>
      <c r="B572" s="265"/>
      <c r="C572" s="265"/>
      <c r="D572" s="265"/>
      <c r="E572" s="265"/>
      <c r="F572" s="265"/>
      <c r="G572" s="265"/>
      <c r="H572" s="266"/>
      <c r="I572" s="266"/>
      <c r="J572" s="266"/>
      <c r="K572" s="265"/>
      <c r="L572" s="265"/>
      <c r="M572" s="265"/>
      <c r="N572" s="265"/>
      <c r="O572" s="265"/>
      <c r="P572" s="265"/>
      <c r="Q572" s="265"/>
      <c r="R572" s="265"/>
      <c r="S572" s="265"/>
      <c r="T572" s="265"/>
      <c r="U572" s="265"/>
      <c r="V572" s="265"/>
      <c r="W572" s="265"/>
      <c r="X572" s="265"/>
      <c r="Y572" s="265"/>
      <c r="Z572" s="265"/>
      <c r="AA572" s="265"/>
    </row>
    <row r="573" spans="1:27" ht="12.75" customHeight="1" x14ac:dyDescent="0.25">
      <c r="A573" s="265"/>
      <c r="B573" s="265"/>
      <c r="C573" s="265"/>
      <c r="D573" s="265"/>
      <c r="E573" s="265"/>
      <c r="F573" s="265"/>
      <c r="G573" s="265"/>
      <c r="H573" s="266"/>
      <c r="I573" s="266"/>
      <c r="J573" s="266"/>
      <c r="K573" s="265"/>
      <c r="L573" s="265"/>
      <c r="M573" s="265"/>
      <c r="N573" s="265"/>
      <c r="O573" s="265"/>
      <c r="P573" s="265"/>
      <c r="Q573" s="265"/>
      <c r="R573" s="265"/>
      <c r="S573" s="265"/>
      <c r="T573" s="265"/>
      <c r="U573" s="265"/>
      <c r="V573" s="265"/>
      <c r="W573" s="265"/>
      <c r="X573" s="265"/>
      <c r="Y573" s="265"/>
      <c r="Z573" s="265"/>
      <c r="AA573" s="265"/>
    </row>
    <row r="574" spans="1:27" ht="12.75" customHeight="1" x14ac:dyDescent="0.25">
      <c r="A574" s="265"/>
      <c r="B574" s="265"/>
      <c r="C574" s="265"/>
      <c r="D574" s="265"/>
      <c r="E574" s="265"/>
      <c r="F574" s="265"/>
      <c r="G574" s="265"/>
      <c r="H574" s="266"/>
      <c r="I574" s="266"/>
      <c r="J574" s="266"/>
      <c r="K574" s="265"/>
      <c r="L574" s="265"/>
      <c r="M574" s="265"/>
      <c r="N574" s="265"/>
      <c r="O574" s="265"/>
      <c r="P574" s="265"/>
      <c r="Q574" s="265"/>
      <c r="R574" s="265"/>
      <c r="S574" s="265"/>
      <c r="T574" s="265"/>
      <c r="U574" s="265"/>
      <c r="V574" s="265"/>
      <c r="W574" s="265"/>
      <c r="X574" s="265"/>
      <c r="Y574" s="265"/>
      <c r="Z574" s="265"/>
      <c r="AA574" s="265"/>
    </row>
    <row r="575" spans="1:27" ht="12.75" customHeight="1" x14ac:dyDescent="0.25">
      <c r="A575" s="265"/>
      <c r="B575" s="265"/>
      <c r="C575" s="265"/>
      <c r="D575" s="265"/>
      <c r="E575" s="265"/>
      <c r="F575" s="265"/>
      <c r="G575" s="265"/>
      <c r="H575" s="266"/>
      <c r="I575" s="266"/>
      <c r="J575" s="266"/>
      <c r="K575" s="265"/>
      <c r="L575" s="265"/>
      <c r="M575" s="265"/>
      <c r="N575" s="265"/>
      <c r="O575" s="265"/>
      <c r="P575" s="265"/>
      <c r="Q575" s="265"/>
      <c r="R575" s="265"/>
      <c r="S575" s="265"/>
      <c r="T575" s="265"/>
      <c r="U575" s="265"/>
      <c r="V575" s="265"/>
      <c r="W575" s="265"/>
      <c r="X575" s="265"/>
      <c r="Y575" s="265"/>
      <c r="Z575" s="265"/>
      <c r="AA575" s="265"/>
    </row>
    <row r="576" spans="1:27" ht="12.75" customHeight="1" x14ac:dyDescent="0.25">
      <c r="A576" s="265"/>
      <c r="B576" s="265"/>
      <c r="C576" s="265"/>
      <c r="D576" s="265"/>
      <c r="E576" s="265"/>
      <c r="F576" s="265"/>
      <c r="G576" s="265"/>
      <c r="H576" s="266"/>
      <c r="I576" s="266"/>
      <c r="J576" s="266"/>
      <c r="K576" s="265"/>
      <c r="L576" s="265"/>
      <c r="M576" s="265"/>
      <c r="N576" s="265"/>
      <c r="O576" s="265"/>
      <c r="P576" s="265"/>
      <c r="Q576" s="265"/>
      <c r="R576" s="265"/>
      <c r="S576" s="265"/>
      <c r="T576" s="265"/>
      <c r="U576" s="265"/>
      <c r="V576" s="265"/>
      <c r="W576" s="265"/>
      <c r="X576" s="265"/>
      <c r="Y576" s="265"/>
      <c r="Z576" s="265"/>
      <c r="AA576" s="265"/>
    </row>
    <row r="577" spans="1:27" ht="12.75" customHeight="1" x14ac:dyDescent="0.25">
      <c r="A577" s="265"/>
      <c r="B577" s="265"/>
      <c r="C577" s="265"/>
      <c r="D577" s="265"/>
      <c r="E577" s="265"/>
      <c r="F577" s="265"/>
      <c r="G577" s="265"/>
      <c r="H577" s="266"/>
      <c r="I577" s="266"/>
      <c r="J577" s="266"/>
      <c r="K577" s="265"/>
      <c r="L577" s="265"/>
      <c r="M577" s="265"/>
      <c r="N577" s="265"/>
      <c r="O577" s="265"/>
      <c r="P577" s="265"/>
      <c r="Q577" s="265"/>
      <c r="R577" s="265"/>
      <c r="S577" s="265"/>
      <c r="T577" s="265"/>
      <c r="U577" s="265"/>
      <c r="V577" s="265"/>
      <c r="W577" s="265"/>
      <c r="X577" s="265"/>
      <c r="Y577" s="265"/>
      <c r="Z577" s="265"/>
      <c r="AA577" s="265"/>
    </row>
    <row r="578" spans="1:27" ht="12.75" customHeight="1" x14ac:dyDescent="0.25">
      <c r="A578" s="265"/>
      <c r="B578" s="265"/>
      <c r="C578" s="265"/>
      <c r="D578" s="265"/>
      <c r="E578" s="265"/>
      <c r="F578" s="265"/>
      <c r="G578" s="265"/>
      <c r="H578" s="266"/>
      <c r="I578" s="266"/>
      <c r="J578" s="266"/>
      <c r="K578" s="265"/>
      <c r="L578" s="265"/>
      <c r="M578" s="265"/>
      <c r="N578" s="265"/>
      <c r="O578" s="265"/>
      <c r="P578" s="265"/>
      <c r="Q578" s="265"/>
      <c r="R578" s="265"/>
      <c r="S578" s="265"/>
      <c r="T578" s="265"/>
      <c r="U578" s="265"/>
      <c r="V578" s="265"/>
      <c r="W578" s="265"/>
      <c r="X578" s="265"/>
      <c r="Y578" s="265"/>
      <c r="Z578" s="265"/>
      <c r="AA578" s="265"/>
    </row>
    <row r="579" spans="1:27" ht="12.75" customHeight="1" x14ac:dyDescent="0.25">
      <c r="A579" s="265"/>
      <c r="B579" s="265"/>
      <c r="C579" s="265"/>
      <c r="D579" s="265"/>
      <c r="E579" s="265"/>
      <c r="F579" s="265"/>
      <c r="G579" s="265"/>
      <c r="H579" s="266"/>
      <c r="I579" s="266"/>
      <c r="J579" s="266"/>
      <c r="K579" s="265"/>
      <c r="L579" s="265"/>
      <c r="M579" s="265"/>
      <c r="N579" s="265"/>
      <c r="O579" s="265"/>
      <c r="P579" s="265"/>
      <c r="Q579" s="265"/>
      <c r="R579" s="265"/>
      <c r="S579" s="265"/>
      <c r="T579" s="265"/>
      <c r="U579" s="265"/>
      <c r="V579" s="265"/>
      <c r="W579" s="265"/>
      <c r="X579" s="265"/>
      <c r="Y579" s="265"/>
      <c r="Z579" s="265"/>
      <c r="AA579" s="265"/>
    </row>
    <row r="580" spans="1:27" ht="12.75" customHeight="1" x14ac:dyDescent="0.25">
      <c r="A580" s="265"/>
      <c r="B580" s="265"/>
      <c r="C580" s="265"/>
      <c r="D580" s="265"/>
      <c r="E580" s="265"/>
      <c r="F580" s="265"/>
      <c r="G580" s="265"/>
      <c r="H580" s="266"/>
      <c r="I580" s="266"/>
      <c r="J580" s="266"/>
      <c r="K580" s="265"/>
      <c r="L580" s="265"/>
      <c r="M580" s="265"/>
      <c r="N580" s="265"/>
      <c r="O580" s="265"/>
      <c r="P580" s="265"/>
      <c r="Q580" s="265"/>
      <c r="R580" s="265"/>
      <c r="S580" s="265"/>
      <c r="T580" s="265"/>
      <c r="U580" s="265"/>
      <c r="V580" s="265"/>
      <c r="W580" s="265"/>
      <c r="X580" s="265"/>
      <c r="Y580" s="265"/>
      <c r="Z580" s="265"/>
      <c r="AA580" s="265"/>
    </row>
    <row r="581" spans="1:27" ht="12.75" customHeight="1" x14ac:dyDescent="0.25">
      <c r="A581" s="265"/>
      <c r="B581" s="265"/>
      <c r="C581" s="265"/>
      <c r="D581" s="265"/>
      <c r="E581" s="265"/>
      <c r="F581" s="265"/>
      <c r="G581" s="265"/>
      <c r="H581" s="266"/>
      <c r="I581" s="266"/>
      <c r="J581" s="266"/>
      <c r="K581" s="265"/>
      <c r="L581" s="265"/>
      <c r="M581" s="265"/>
      <c r="N581" s="265"/>
      <c r="O581" s="265"/>
      <c r="P581" s="265"/>
      <c r="Q581" s="265"/>
      <c r="R581" s="265"/>
      <c r="S581" s="265"/>
      <c r="T581" s="265"/>
      <c r="U581" s="265"/>
      <c r="V581" s="265"/>
      <c r="W581" s="265"/>
      <c r="X581" s="265"/>
      <c r="Y581" s="265"/>
      <c r="Z581" s="265"/>
      <c r="AA581" s="265"/>
    </row>
    <row r="582" spans="1:27" ht="12.75" customHeight="1" x14ac:dyDescent="0.25">
      <c r="A582" s="265"/>
      <c r="B582" s="265"/>
      <c r="C582" s="265"/>
      <c r="D582" s="265"/>
      <c r="E582" s="265"/>
      <c r="F582" s="265"/>
      <c r="G582" s="265"/>
      <c r="H582" s="266"/>
      <c r="I582" s="266"/>
      <c r="J582" s="266"/>
      <c r="K582" s="265"/>
      <c r="L582" s="265"/>
      <c r="M582" s="265"/>
      <c r="N582" s="265"/>
      <c r="O582" s="265"/>
      <c r="P582" s="265"/>
      <c r="Q582" s="265"/>
      <c r="R582" s="265"/>
      <c r="S582" s="265"/>
      <c r="T582" s="265"/>
      <c r="U582" s="265"/>
      <c r="V582" s="265"/>
      <c r="W582" s="265"/>
      <c r="X582" s="265"/>
      <c r="Y582" s="265"/>
      <c r="Z582" s="265"/>
      <c r="AA582" s="265"/>
    </row>
    <row r="583" spans="1:27" ht="12.75" customHeight="1" x14ac:dyDescent="0.25">
      <c r="A583" s="265"/>
      <c r="B583" s="265"/>
      <c r="C583" s="265"/>
      <c r="D583" s="265"/>
      <c r="E583" s="265"/>
      <c r="F583" s="265"/>
      <c r="G583" s="265"/>
      <c r="H583" s="266"/>
      <c r="I583" s="266"/>
      <c r="J583" s="266"/>
      <c r="K583" s="265"/>
      <c r="L583" s="265"/>
      <c r="M583" s="265"/>
      <c r="N583" s="265"/>
      <c r="O583" s="265"/>
      <c r="P583" s="265"/>
      <c r="Q583" s="265"/>
      <c r="R583" s="265"/>
      <c r="S583" s="265"/>
      <c r="T583" s="265"/>
      <c r="U583" s="265"/>
      <c r="V583" s="265"/>
      <c r="W583" s="265"/>
      <c r="X583" s="265"/>
      <c r="Y583" s="265"/>
      <c r="Z583" s="265"/>
      <c r="AA583" s="265"/>
    </row>
    <row r="584" spans="1:27" ht="12.75" customHeight="1" x14ac:dyDescent="0.25">
      <c r="A584" s="265"/>
      <c r="B584" s="265"/>
      <c r="C584" s="265"/>
      <c r="D584" s="265"/>
      <c r="E584" s="265"/>
      <c r="F584" s="265"/>
      <c r="G584" s="265"/>
      <c r="H584" s="266"/>
      <c r="I584" s="266"/>
      <c r="J584" s="266"/>
      <c r="K584" s="265"/>
      <c r="L584" s="265"/>
      <c r="M584" s="265"/>
      <c r="N584" s="265"/>
      <c r="O584" s="265"/>
      <c r="P584" s="265"/>
      <c r="Q584" s="265"/>
      <c r="R584" s="265"/>
      <c r="S584" s="265"/>
      <c r="T584" s="265"/>
      <c r="U584" s="265"/>
      <c r="V584" s="265"/>
      <c r="W584" s="265"/>
      <c r="X584" s="265"/>
      <c r="Y584" s="265"/>
      <c r="Z584" s="265"/>
      <c r="AA584" s="265"/>
    </row>
    <row r="585" spans="1:27" ht="12.75" customHeight="1" x14ac:dyDescent="0.25">
      <c r="A585" s="265"/>
      <c r="B585" s="265"/>
      <c r="C585" s="265"/>
      <c r="D585" s="265"/>
      <c r="E585" s="265"/>
      <c r="F585" s="265"/>
      <c r="G585" s="265"/>
      <c r="H585" s="266"/>
      <c r="I585" s="266"/>
      <c r="J585" s="266"/>
      <c r="K585" s="265"/>
      <c r="L585" s="265"/>
      <c r="M585" s="265"/>
      <c r="N585" s="265"/>
      <c r="O585" s="265"/>
      <c r="P585" s="265"/>
      <c r="Q585" s="265"/>
      <c r="R585" s="265"/>
      <c r="S585" s="265"/>
      <c r="T585" s="265"/>
      <c r="U585" s="265"/>
      <c r="V585" s="265"/>
      <c r="W585" s="265"/>
      <c r="X585" s="265"/>
      <c r="Y585" s="265"/>
      <c r="Z585" s="265"/>
      <c r="AA585" s="265"/>
    </row>
    <row r="586" spans="1:27" ht="12.75" customHeight="1" x14ac:dyDescent="0.25">
      <c r="A586" s="265"/>
      <c r="B586" s="265"/>
      <c r="C586" s="265"/>
      <c r="D586" s="265"/>
      <c r="E586" s="265"/>
      <c r="F586" s="265"/>
      <c r="G586" s="265"/>
      <c r="H586" s="266"/>
      <c r="I586" s="266"/>
      <c r="J586" s="266"/>
      <c r="K586" s="265"/>
      <c r="L586" s="265"/>
      <c r="M586" s="265"/>
      <c r="N586" s="265"/>
      <c r="O586" s="265"/>
      <c r="P586" s="265"/>
      <c r="Q586" s="265"/>
      <c r="R586" s="265"/>
      <c r="S586" s="265"/>
      <c r="T586" s="265"/>
      <c r="U586" s="265"/>
      <c r="V586" s="265"/>
      <c r="W586" s="265"/>
      <c r="X586" s="265"/>
      <c r="Y586" s="265"/>
      <c r="Z586" s="265"/>
      <c r="AA586" s="265"/>
    </row>
    <row r="587" spans="1:27" ht="12.75" customHeight="1" x14ac:dyDescent="0.25">
      <c r="A587" s="265"/>
      <c r="B587" s="265"/>
      <c r="C587" s="265"/>
      <c r="D587" s="265"/>
      <c r="E587" s="265"/>
      <c r="F587" s="265"/>
      <c r="G587" s="265"/>
      <c r="H587" s="266"/>
      <c r="I587" s="266"/>
      <c r="J587" s="266"/>
      <c r="K587" s="265"/>
      <c r="L587" s="265"/>
      <c r="M587" s="265"/>
      <c r="N587" s="265"/>
      <c r="O587" s="265"/>
      <c r="P587" s="265"/>
      <c r="Q587" s="265"/>
      <c r="R587" s="265"/>
      <c r="S587" s="265"/>
      <c r="T587" s="265"/>
      <c r="U587" s="265"/>
      <c r="V587" s="265"/>
      <c r="W587" s="265"/>
      <c r="X587" s="265"/>
      <c r="Y587" s="265"/>
      <c r="Z587" s="265"/>
      <c r="AA587" s="265"/>
    </row>
    <row r="588" spans="1:27" ht="12.75" customHeight="1" x14ac:dyDescent="0.25">
      <c r="A588" s="265"/>
      <c r="B588" s="265"/>
      <c r="C588" s="265"/>
      <c r="D588" s="265"/>
      <c r="E588" s="265"/>
      <c r="F588" s="265"/>
      <c r="G588" s="265"/>
      <c r="H588" s="266"/>
      <c r="I588" s="266"/>
      <c r="J588" s="266"/>
      <c r="K588" s="265"/>
      <c r="L588" s="265"/>
      <c r="M588" s="265"/>
      <c r="N588" s="265"/>
      <c r="O588" s="265"/>
      <c r="P588" s="265"/>
      <c r="Q588" s="265"/>
      <c r="R588" s="265"/>
      <c r="S588" s="265"/>
      <c r="T588" s="265"/>
      <c r="U588" s="265"/>
      <c r="V588" s="265"/>
      <c r="W588" s="265"/>
      <c r="X588" s="265"/>
      <c r="Y588" s="265"/>
      <c r="Z588" s="265"/>
      <c r="AA588" s="265"/>
    </row>
    <row r="589" spans="1:27" ht="12.75" customHeight="1" x14ac:dyDescent="0.25">
      <c r="A589" s="265"/>
      <c r="B589" s="265"/>
      <c r="C589" s="265"/>
      <c r="D589" s="265"/>
      <c r="E589" s="265"/>
      <c r="F589" s="265"/>
      <c r="G589" s="265"/>
      <c r="H589" s="266"/>
      <c r="I589" s="266"/>
      <c r="J589" s="266"/>
      <c r="K589" s="265"/>
      <c r="L589" s="265"/>
      <c r="M589" s="265"/>
      <c r="N589" s="265"/>
      <c r="O589" s="265"/>
      <c r="P589" s="265"/>
      <c r="Q589" s="265"/>
      <c r="R589" s="265"/>
      <c r="S589" s="265"/>
      <c r="T589" s="265"/>
      <c r="U589" s="265"/>
      <c r="V589" s="265"/>
      <c r="W589" s="265"/>
      <c r="X589" s="265"/>
      <c r="Y589" s="265"/>
      <c r="Z589" s="265"/>
      <c r="AA589" s="265"/>
    </row>
    <row r="590" spans="1:27" ht="12.75" customHeight="1" x14ac:dyDescent="0.25">
      <c r="A590" s="265"/>
      <c r="B590" s="265"/>
      <c r="C590" s="265"/>
      <c r="D590" s="265"/>
      <c r="E590" s="265"/>
      <c r="F590" s="265"/>
      <c r="G590" s="265"/>
      <c r="H590" s="266"/>
      <c r="I590" s="266"/>
      <c r="J590" s="266"/>
      <c r="K590" s="265"/>
      <c r="L590" s="265"/>
      <c r="M590" s="265"/>
      <c r="N590" s="265"/>
      <c r="O590" s="265"/>
      <c r="P590" s="265"/>
      <c r="Q590" s="265"/>
      <c r="R590" s="265"/>
      <c r="S590" s="265"/>
      <c r="T590" s="265"/>
      <c r="U590" s="265"/>
      <c r="V590" s="265"/>
      <c r="W590" s="265"/>
      <c r="X590" s="265"/>
      <c r="Y590" s="265"/>
      <c r="Z590" s="265"/>
      <c r="AA590" s="265"/>
    </row>
    <row r="591" spans="1:27" ht="12.75" customHeight="1" x14ac:dyDescent="0.25">
      <c r="A591" s="265"/>
      <c r="B591" s="265"/>
      <c r="C591" s="265"/>
      <c r="D591" s="265"/>
      <c r="E591" s="265"/>
      <c r="F591" s="265"/>
      <c r="G591" s="265"/>
      <c r="H591" s="266"/>
      <c r="I591" s="266"/>
      <c r="J591" s="266"/>
      <c r="K591" s="265"/>
      <c r="L591" s="265"/>
      <c r="M591" s="265"/>
      <c r="N591" s="265"/>
      <c r="O591" s="265"/>
      <c r="P591" s="265"/>
      <c r="Q591" s="265"/>
      <c r="R591" s="265"/>
      <c r="S591" s="265"/>
      <c r="T591" s="265"/>
      <c r="U591" s="265"/>
      <c r="V591" s="265"/>
      <c r="W591" s="265"/>
      <c r="X591" s="265"/>
      <c r="Y591" s="265"/>
      <c r="Z591" s="265"/>
      <c r="AA591" s="265"/>
    </row>
    <row r="592" spans="1:27" ht="12.75" customHeight="1" x14ac:dyDescent="0.25">
      <c r="A592" s="265"/>
      <c r="B592" s="265"/>
      <c r="C592" s="265"/>
      <c r="D592" s="265"/>
      <c r="E592" s="265"/>
      <c r="F592" s="265"/>
      <c r="G592" s="265"/>
      <c r="H592" s="266"/>
      <c r="I592" s="266"/>
      <c r="J592" s="266"/>
      <c r="K592" s="265"/>
      <c r="L592" s="265"/>
      <c r="M592" s="265"/>
      <c r="N592" s="265"/>
      <c r="O592" s="265"/>
      <c r="P592" s="265"/>
      <c r="Q592" s="265"/>
      <c r="R592" s="265"/>
      <c r="S592" s="265"/>
      <c r="T592" s="265"/>
      <c r="U592" s="265"/>
      <c r="V592" s="265"/>
      <c r="W592" s="265"/>
      <c r="X592" s="265"/>
      <c r="Y592" s="265"/>
      <c r="Z592" s="265"/>
      <c r="AA592" s="265"/>
    </row>
    <row r="593" spans="1:27" ht="12.75" customHeight="1" x14ac:dyDescent="0.25">
      <c r="A593" s="265"/>
      <c r="B593" s="265"/>
      <c r="C593" s="265"/>
      <c r="D593" s="265"/>
      <c r="E593" s="265"/>
      <c r="F593" s="265"/>
      <c r="G593" s="265"/>
      <c r="H593" s="266"/>
      <c r="I593" s="266"/>
      <c r="J593" s="266"/>
      <c r="K593" s="265"/>
      <c r="L593" s="265"/>
      <c r="M593" s="265"/>
      <c r="N593" s="265"/>
      <c r="O593" s="265"/>
      <c r="P593" s="265"/>
      <c r="Q593" s="265"/>
      <c r="R593" s="265"/>
      <c r="S593" s="265"/>
      <c r="T593" s="265"/>
      <c r="U593" s="265"/>
      <c r="V593" s="265"/>
      <c r="W593" s="265"/>
      <c r="X593" s="265"/>
      <c r="Y593" s="265"/>
      <c r="Z593" s="265"/>
      <c r="AA593" s="265"/>
    </row>
    <row r="594" spans="1:27" ht="12.75" customHeight="1" x14ac:dyDescent="0.25">
      <c r="A594" s="265"/>
      <c r="B594" s="265"/>
      <c r="C594" s="265"/>
      <c r="D594" s="265"/>
      <c r="E594" s="265"/>
      <c r="F594" s="265"/>
      <c r="G594" s="265"/>
      <c r="H594" s="266"/>
      <c r="I594" s="266"/>
      <c r="J594" s="266"/>
      <c r="K594" s="265"/>
      <c r="L594" s="265"/>
      <c r="M594" s="265"/>
      <c r="N594" s="265"/>
      <c r="O594" s="265"/>
      <c r="P594" s="265"/>
      <c r="Q594" s="265"/>
      <c r="R594" s="265"/>
      <c r="S594" s="265"/>
      <c r="T594" s="265"/>
      <c r="U594" s="265"/>
      <c r="V594" s="265"/>
      <c r="W594" s="265"/>
      <c r="X594" s="265"/>
      <c r="Y594" s="265"/>
      <c r="Z594" s="265"/>
      <c r="AA594" s="265"/>
    </row>
    <row r="595" spans="1:27" ht="12.75" customHeight="1" x14ac:dyDescent="0.25">
      <c r="A595" s="265"/>
      <c r="B595" s="265"/>
      <c r="C595" s="265"/>
      <c r="D595" s="265"/>
      <c r="E595" s="265"/>
      <c r="F595" s="265"/>
      <c r="G595" s="265"/>
      <c r="H595" s="266"/>
      <c r="I595" s="266"/>
      <c r="J595" s="266"/>
      <c r="K595" s="265"/>
      <c r="L595" s="265"/>
      <c r="M595" s="265"/>
      <c r="N595" s="265"/>
      <c r="O595" s="265"/>
      <c r="P595" s="265"/>
      <c r="Q595" s="265"/>
      <c r="R595" s="265"/>
      <c r="S595" s="265"/>
      <c r="T595" s="265"/>
      <c r="U595" s="265"/>
      <c r="V595" s="265"/>
      <c r="W595" s="265"/>
      <c r="X595" s="265"/>
      <c r="Y595" s="265"/>
      <c r="Z595" s="265"/>
      <c r="AA595" s="265"/>
    </row>
    <row r="596" spans="1:27" ht="12.75" customHeight="1" x14ac:dyDescent="0.25">
      <c r="A596" s="265"/>
      <c r="B596" s="265"/>
      <c r="C596" s="265"/>
      <c r="D596" s="265"/>
      <c r="E596" s="265"/>
      <c r="F596" s="265"/>
      <c r="G596" s="265"/>
      <c r="H596" s="266"/>
      <c r="I596" s="266"/>
      <c r="J596" s="266"/>
      <c r="K596" s="265"/>
      <c r="L596" s="265"/>
      <c r="M596" s="265"/>
      <c r="N596" s="265"/>
      <c r="O596" s="265"/>
      <c r="P596" s="265"/>
      <c r="Q596" s="265"/>
      <c r="R596" s="265"/>
      <c r="S596" s="265"/>
      <c r="T596" s="265"/>
      <c r="U596" s="265"/>
      <c r="V596" s="265"/>
      <c r="W596" s="265"/>
      <c r="X596" s="265"/>
      <c r="Y596" s="265"/>
      <c r="Z596" s="265"/>
      <c r="AA596" s="265"/>
    </row>
    <row r="597" spans="1:27" ht="12.75" customHeight="1" x14ac:dyDescent="0.25">
      <c r="A597" s="265"/>
      <c r="B597" s="265"/>
      <c r="C597" s="265"/>
      <c r="D597" s="265"/>
      <c r="E597" s="265"/>
      <c r="F597" s="265"/>
      <c r="G597" s="265"/>
      <c r="H597" s="266"/>
      <c r="I597" s="266"/>
      <c r="J597" s="266"/>
      <c r="K597" s="265"/>
      <c r="L597" s="265"/>
      <c r="M597" s="265"/>
      <c r="N597" s="265"/>
      <c r="O597" s="265"/>
      <c r="P597" s="265"/>
      <c r="Q597" s="265"/>
      <c r="R597" s="265"/>
      <c r="S597" s="265"/>
      <c r="T597" s="265"/>
      <c r="U597" s="265"/>
      <c r="V597" s="265"/>
      <c r="W597" s="265"/>
      <c r="X597" s="265"/>
      <c r="Y597" s="265"/>
      <c r="Z597" s="265"/>
      <c r="AA597" s="265"/>
    </row>
    <row r="598" spans="1:27" ht="12.75" customHeight="1" x14ac:dyDescent="0.25">
      <c r="A598" s="265"/>
      <c r="B598" s="265"/>
      <c r="C598" s="265"/>
      <c r="D598" s="265"/>
      <c r="E598" s="265"/>
      <c r="F598" s="265"/>
      <c r="G598" s="265"/>
      <c r="H598" s="266"/>
      <c r="I598" s="266"/>
      <c r="J598" s="266"/>
      <c r="K598" s="265"/>
      <c r="L598" s="265"/>
      <c r="M598" s="265"/>
      <c r="N598" s="265"/>
      <c r="O598" s="265"/>
      <c r="P598" s="265"/>
      <c r="Q598" s="265"/>
      <c r="R598" s="265"/>
      <c r="S598" s="265"/>
      <c r="T598" s="265"/>
      <c r="U598" s="265"/>
      <c r="V598" s="265"/>
      <c r="W598" s="265"/>
      <c r="X598" s="265"/>
      <c r="Y598" s="265"/>
      <c r="Z598" s="265"/>
      <c r="AA598" s="265"/>
    </row>
    <row r="599" spans="1:27" ht="12.75" customHeight="1" x14ac:dyDescent="0.25">
      <c r="A599" s="265"/>
      <c r="B599" s="265"/>
      <c r="C599" s="265"/>
      <c r="D599" s="265"/>
      <c r="E599" s="265"/>
      <c r="F599" s="265"/>
      <c r="G599" s="265"/>
      <c r="H599" s="266"/>
      <c r="I599" s="266"/>
      <c r="J599" s="266"/>
      <c r="K599" s="265"/>
      <c r="L599" s="265"/>
      <c r="M599" s="265"/>
      <c r="N599" s="265"/>
      <c r="O599" s="265"/>
      <c r="P599" s="265"/>
      <c r="Q599" s="265"/>
      <c r="R599" s="265"/>
      <c r="S599" s="265"/>
      <c r="T599" s="265"/>
      <c r="U599" s="265"/>
      <c r="V599" s="265"/>
      <c r="W599" s="265"/>
      <c r="X599" s="265"/>
      <c r="Y599" s="265"/>
      <c r="Z599" s="265"/>
      <c r="AA599" s="265"/>
    </row>
    <row r="600" spans="1:27" ht="12.75" customHeight="1" x14ac:dyDescent="0.25">
      <c r="A600" s="265"/>
      <c r="B600" s="265"/>
      <c r="C600" s="265"/>
      <c r="D600" s="265"/>
      <c r="E600" s="265"/>
      <c r="F600" s="265"/>
      <c r="G600" s="265"/>
      <c r="H600" s="266"/>
      <c r="I600" s="266"/>
      <c r="J600" s="266"/>
      <c r="K600" s="265"/>
      <c r="L600" s="265"/>
      <c r="M600" s="265"/>
      <c r="N600" s="265"/>
      <c r="O600" s="265"/>
      <c r="P600" s="265"/>
      <c r="Q600" s="265"/>
      <c r="R600" s="265"/>
      <c r="S600" s="265"/>
      <c r="T600" s="265"/>
      <c r="U600" s="265"/>
      <c r="V600" s="265"/>
      <c r="W600" s="265"/>
      <c r="X600" s="265"/>
      <c r="Y600" s="265"/>
      <c r="Z600" s="265"/>
      <c r="AA600" s="265"/>
    </row>
    <row r="601" spans="1:27" ht="12.75" customHeight="1" x14ac:dyDescent="0.25">
      <c r="A601" s="265"/>
      <c r="B601" s="265"/>
      <c r="C601" s="265"/>
      <c r="D601" s="265"/>
      <c r="E601" s="265"/>
      <c r="F601" s="265"/>
      <c r="G601" s="265"/>
      <c r="H601" s="266"/>
      <c r="I601" s="266"/>
      <c r="J601" s="266"/>
      <c r="K601" s="265"/>
      <c r="L601" s="265"/>
      <c r="M601" s="265"/>
      <c r="N601" s="265"/>
      <c r="O601" s="265"/>
      <c r="P601" s="265"/>
      <c r="Q601" s="265"/>
      <c r="R601" s="265"/>
      <c r="S601" s="265"/>
      <c r="T601" s="265"/>
      <c r="U601" s="265"/>
      <c r="V601" s="265"/>
      <c r="W601" s="265"/>
      <c r="X601" s="265"/>
      <c r="Y601" s="265"/>
      <c r="Z601" s="265"/>
      <c r="AA601" s="265"/>
    </row>
    <row r="602" spans="1:27" ht="12.75" customHeight="1" x14ac:dyDescent="0.25">
      <c r="A602" s="265"/>
      <c r="B602" s="265"/>
      <c r="C602" s="265"/>
      <c r="D602" s="265"/>
      <c r="E602" s="265"/>
      <c r="F602" s="265"/>
      <c r="G602" s="265"/>
      <c r="H602" s="266"/>
      <c r="I602" s="266"/>
      <c r="J602" s="266"/>
      <c r="K602" s="265"/>
      <c r="L602" s="265"/>
      <c r="M602" s="265"/>
      <c r="N602" s="265"/>
      <c r="O602" s="265"/>
      <c r="P602" s="265"/>
      <c r="Q602" s="265"/>
      <c r="R602" s="265"/>
      <c r="S602" s="265"/>
      <c r="T602" s="265"/>
      <c r="U602" s="265"/>
      <c r="V602" s="265"/>
      <c r="W602" s="265"/>
      <c r="X602" s="265"/>
      <c r="Y602" s="265"/>
      <c r="Z602" s="265"/>
      <c r="AA602" s="265"/>
    </row>
    <row r="603" spans="1:27" ht="12.75" customHeight="1" x14ac:dyDescent="0.25">
      <c r="A603" s="265"/>
      <c r="B603" s="265"/>
      <c r="C603" s="265"/>
      <c r="D603" s="265"/>
      <c r="E603" s="265"/>
      <c r="F603" s="265"/>
      <c r="G603" s="265"/>
      <c r="H603" s="266"/>
      <c r="I603" s="266"/>
      <c r="J603" s="266"/>
      <c r="K603" s="265"/>
      <c r="L603" s="265"/>
      <c r="M603" s="265"/>
      <c r="N603" s="265"/>
      <c r="O603" s="265"/>
      <c r="P603" s="265"/>
      <c r="Q603" s="265"/>
      <c r="R603" s="265"/>
      <c r="S603" s="265"/>
      <c r="T603" s="265"/>
      <c r="U603" s="265"/>
      <c r="V603" s="265"/>
      <c r="W603" s="265"/>
      <c r="X603" s="265"/>
      <c r="Y603" s="265"/>
      <c r="Z603" s="265"/>
      <c r="AA603" s="265"/>
    </row>
    <row r="604" spans="1:27" ht="12.75" customHeight="1" x14ac:dyDescent="0.25">
      <c r="A604" s="265"/>
      <c r="B604" s="265"/>
      <c r="C604" s="265"/>
      <c r="D604" s="265"/>
      <c r="E604" s="265"/>
      <c r="F604" s="265"/>
      <c r="G604" s="265"/>
      <c r="H604" s="266"/>
      <c r="I604" s="266"/>
      <c r="J604" s="266"/>
      <c r="K604" s="265"/>
      <c r="L604" s="265"/>
      <c r="M604" s="265"/>
      <c r="N604" s="265"/>
      <c r="O604" s="265"/>
      <c r="P604" s="265"/>
      <c r="Q604" s="265"/>
      <c r="R604" s="265"/>
      <c r="S604" s="265"/>
      <c r="T604" s="265"/>
      <c r="U604" s="265"/>
      <c r="V604" s="265"/>
      <c r="W604" s="265"/>
      <c r="X604" s="265"/>
      <c r="Y604" s="265"/>
      <c r="Z604" s="265"/>
      <c r="AA604" s="265"/>
    </row>
    <row r="605" spans="1:27" ht="12.75" customHeight="1" x14ac:dyDescent="0.25">
      <c r="A605" s="265"/>
      <c r="B605" s="265"/>
      <c r="C605" s="265"/>
      <c r="D605" s="265"/>
      <c r="E605" s="265"/>
      <c r="F605" s="265"/>
      <c r="G605" s="265"/>
      <c r="H605" s="266"/>
      <c r="I605" s="266"/>
      <c r="J605" s="266"/>
      <c r="K605" s="265"/>
      <c r="L605" s="265"/>
      <c r="M605" s="265"/>
      <c r="N605" s="265"/>
      <c r="O605" s="265"/>
      <c r="P605" s="265"/>
      <c r="Q605" s="265"/>
      <c r="R605" s="265"/>
      <c r="S605" s="265"/>
      <c r="T605" s="265"/>
      <c r="U605" s="265"/>
      <c r="V605" s="265"/>
      <c r="W605" s="265"/>
      <c r="X605" s="265"/>
      <c r="Y605" s="265"/>
      <c r="Z605" s="265"/>
      <c r="AA605" s="265"/>
    </row>
    <row r="606" spans="1:27" ht="12.75" customHeight="1" x14ac:dyDescent="0.25">
      <c r="A606" s="265"/>
      <c r="B606" s="265"/>
      <c r="C606" s="265"/>
      <c r="D606" s="265"/>
      <c r="E606" s="265"/>
      <c r="F606" s="265"/>
      <c r="G606" s="265"/>
      <c r="H606" s="266"/>
      <c r="I606" s="266"/>
      <c r="J606" s="266"/>
      <c r="K606" s="265"/>
      <c r="L606" s="265"/>
      <c r="M606" s="265"/>
      <c r="N606" s="265"/>
      <c r="O606" s="265"/>
      <c r="P606" s="265"/>
      <c r="Q606" s="265"/>
      <c r="R606" s="265"/>
      <c r="S606" s="265"/>
      <c r="T606" s="265"/>
      <c r="U606" s="265"/>
      <c r="V606" s="265"/>
      <c r="W606" s="265"/>
      <c r="X606" s="265"/>
      <c r="Y606" s="265"/>
      <c r="Z606" s="265"/>
      <c r="AA606" s="265"/>
    </row>
    <row r="607" spans="1:27" ht="12.75" customHeight="1" x14ac:dyDescent="0.25">
      <c r="A607" s="265"/>
      <c r="B607" s="265"/>
      <c r="C607" s="265"/>
      <c r="D607" s="265"/>
      <c r="E607" s="265"/>
      <c r="F607" s="265"/>
      <c r="G607" s="265"/>
      <c r="H607" s="266"/>
      <c r="I607" s="266"/>
      <c r="J607" s="266"/>
      <c r="K607" s="265"/>
      <c r="L607" s="265"/>
      <c r="M607" s="265"/>
      <c r="N607" s="265"/>
      <c r="O607" s="265"/>
      <c r="P607" s="265"/>
      <c r="Q607" s="265"/>
      <c r="R607" s="265"/>
      <c r="S607" s="265"/>
      <c r="T607" s="265"/>
      <c r="U607" s="265"/>
      <c r="V607" s="265"/>
      <c r="W607" s="265"/>
      <c r="X607" s="265"/>
      <c r="Y607" s="265"/>
      <c r="Z607" s="265"/>
      <c r="AA607" s="265"/>
    </row>
    <row r="608" spans="1:27" ht="12.75" customHeight="1" x14ac:dyDescent="0.25">
      <c r="A608" s="265"/>
      <c r="B608" s="265"/>
      <c r="C608" s="265"/>
      <c r="D608" s="265"/>
      <c r="E608" s="265"/>
      <c r="F608" s="265"/>
      <c r="G608" s="265"/>
      <c r="H608" s="266"/>
      <c r="I608" s="266"/>
      <c r="J608" s="266"/>
      <c r="K608" s="265"/>
      <c r="L608" s="265"/>
      <c r="M608" s="265"/>
      <c r="N608" s="265"/>
      <c r="O608" s="265"/>
      <c r="P608" s="265"/>
      <c r="Q608" s="265"/>
      <c r="R608" s="265"/>
      <c r="S608" s="265"/>
      <c r="T608" s="265"/>
      <c r="U608" s="265"/>
      <c r="V608" s="265"/>
      <c r="W608" s="265"/>
      <c r="X608" s="265"/>
      <c r="Y608" s="265"/>
      <c r="Z608" s="265"/>
      <c r="AA608" s="265"/>
    </row>
    <row r="609" spans="1:27" ht="12.75" customHeight="1" x14ac:dyDescent="0.25">
      <c r="A609" s="265"/>
      <c r="B609" s="265"/>
      <c r="C609" s="265"/>
      <c r="D609" s="265"/>
      <c r="E609" s="265"/>
      <c r="F609" s="265"/>
      <c r="G609" s="265"/>
      <c r="H609" s="266"/>
      <c r="I609" s="266"/>
      <c r="J609" s="266"/>
      <c r="K609" s="265"/>
      <c r="L609" s="265"/>
      <c r="M609" s="265"/>
      <c r="N609" s="265"/>
      <c r="O609" s="265"/>
      <c r="P609" s="265"/>
      <c r="Q609" s="265"/>
      <c r="R609" s="265"/>
      <c r="S609" s="265"/>
      <c r="T609" s="265"/>
      <c r="U609" s="265"/>
      <c r="V609" s="265"/>
      <c r="W609" s="265"/>
      <c r="X609" s="265"/>
      <c r="Y609" s="265"/>
      <c r="Z609" s="265"/>
      <c r="AA609" s="265"/>
    </row>
    <row r="610" spans="1:27" ht="12.75" customHeight="1" x14ac:dyDescent="0.25">
      <c r="A610" s="265"/>
      <c r="B610" s="265"/>
      <c r="C610" s="265"/>
      <c r="D610" s="265"/>
      <c r="E610" s="265"/>
      <c r="F610" s="265"/>
      <c r="G610" s="265"/>
      <c r="H610" s="266"/>
      <c r="I610" s="266"/>
      <c r="J610" s="266"/>
      <c r="K610" s="265"/>
      <c r="L610" s="265"/>
      <c r="M610" s="265"/>
      <c r="N610" s="265"/>
      <c r="O610" s="265"/>
      <c r="P610" s="265"/>
      <c r="Q610" s="265"/>
      <c r="R610" s="265"/>
      <c r="S610" s="265"/>
      <c r="T610" s="265"/>
      <c r="U610" s="265"/>
      <c r="V610" s="265"/>
      <c r="W610" s="265"/>
      <c r="X610" s="265"/>
      <c r="Y610" s="265"/>
      <c r="Z610" s="265"/>
      <c r="AA610" s="265"/>
    </row>
    <row r="611" spans="1:27" ht="12.75" customHeight="1" x14ac:dyDescent="0.25">
      <c r="A611" s="265"/>
      <c r="B611" s="265"/>
      <c r="C611" s="265"/>
      <c r="D611" s="265"/>
      <c r="E611" s="265"/>
      <c r="F611" s="265"/>
      <c r="G611" s="265"/>
      <c r="H611" s="266"/>
      <c r="I611" s="266"/>
      <c r="J611" s="266"/>
      <c r="K611" s="265"/>
      <c r="L611" s="265"/>
      <c r="M611" s="265"/>
      <c r="N611" s="265"/>
      <c r="O611" s="265"/>
      <c r="P611" s="265"/>
      <c r="Q611" s="265"/>
      <c r="R611" s="265"/>
      <c r="S611" s="265"/>
      <c r="T611" s="265"/>
      <c r="U611" s="265"/>
      <c r="V611" s="265"/>
      <c r="W611" s="265"/>
      <c r="X611" s="265"/>
      <c r="Y611" s="265"/>
      <c r="Z611" s="265"/>
      <c r="AA611" s="265"/>
    </row>
    <row r="612" spans="1:27" ht="12.75" customHeight="1" x14ac:dyDescent="0.25">
      <c r="A612" s="265"/>
      <c r="B612" s="265"/>
      <c r="C612" s="265"/>
      <c r="D612" s="265"/>
      <c r="E612" s="265"/>
      <c r="F612" s="265"/>
      <c r="G612" s="265"/>
      <c r="H612" s="266"/>
      <c r="I612" s="266"/>
      <c r="J612" s="266"/>
      <c r="K612" s="265"/>
      <c r="L612" s="265"/>
      <c r="M612" s="265"/>
      <c r="N612" s="265"/>
      <c r="O612" s="265"/>
      <c r="P612" s="265"/>
      <c r="Q612" s="265"/>
      <c r="R612" s="265"/>
      <c r="S612" s="265"/>
      <c r="T612" s="265"/>
      <c r="U612" s="265"/>
      <c r="V612" s="265"/>
      <c r="W612" s="265"/>
      <c r="X612" s="265"/>
      <c r="Y612" s="265"/>
      <c r="Z612" s="265"/>
      <c r="AA612" s="265"/>
    </row>
    <row r="613" spans="1:27" ht="12.75" customHeight="1" x14ac:dyDescent="0.25">
      <c r="A613" s="265"/>
      <c r="B613" s="265"/>
      <c r="C613" s="265"/>
      <c r="D613" s="265"/>
      <c r="E613" s="265"/>
      <c r="F613" s="265"/>
      <c r="G613" s="265"/>
      <c r="H613" s="266"/>
      <c r="I613" s="266"/>
      <c r="J613" s="266"/>
      <c r="K613" s="265"/>
      <c r="L613" s="265"/>
      <c r="M613" s="265"/>
      <c r="N613" s="265"/>
      <c r="O613" s="265"/>
      <c r="P613" s="265"/>
      <c r="Q613" s="265"/>
      <c r="R613" s="265"/>
      <c r="S613" s="265"/>
      <c r="T613" s="265"/>
      <c r="U613" s="265"/>
      <c r="V613" s="265"/>
      <c r="W613" s="265"/>
      <c r="X613" s="265"/>
      <c r="Y613" s="265"/>
      <c r="Z613" s="265"/>
      <c r="AA613" s="265"/>
    </row>
    <row r="614" spans="1:27" ht="12.75" customHeight="1" x14ac:dyDescent="0.25">
      <c r="A614" s="265"/>
      <c r="B614" s="265"/>
      <c r="C614" s="265"/>
      <c r="D614" s="265"/>
      <c r="E614" s="265"/>
      <c r="F614" s="265"/>
      <c r="G614" s="265"/>
      <c r="H614" s="266"/>
      <c r="I614" s="266"/>
      <c r="J614" s="266"/>
      <c r="K614" s="265"/>
      <c r="L614" s="265"/>
      <c r="M614" s="265"/>
      <c r="N614" s="265"/>
      <c r="O614" s="265"/>
      <c r="P614" s="265"/>
      <c r="Q614" s="265"/>
      <c r="R614" s="265"/>
      <c r="S614" s="265"/>
      <c r="T614" s="265"/>
      <c r="U614" s="265"/>
      <c r="V614" s="265"/>
      <c r="W614" s="265"/>
      <c r="X614" s="265"/>
      <c r="Y614" s="265"/>
      <c r="Z614" s="265"/>
      <c r="AA614" s="265"/>
    </row>
    <row r="615" spans="1:27" ht="12.75" customHeight="1" x14ac:dyDescent="0.25">
      <c r="A615" s="265"/>
      <c r="B615" s="265"/>
      <c r="C615" s="265"/>
      <c r="D615" s="265"/>
      <c r="E615" s="265"/>
      <c r="F615" s="265"/>
      <c r="G615" s="265"/>
      <c r="H615" s="266"/>
      <c r="I615" s="266"/>
      <c r="J615" s="266"/>
      <c r="K615" s="265"/>
      <c r="L615" s="265"/>
      <c r="M615" s="265"/>
      <c r="N615" s="265"/>
      <c r="O615" s="265"/>
      <c r="P615" s="265"/>
      <c r="Q615" s="265"/>
      <c r="R615" s="265"/>
      <c r="S615" s="265"/>
      <c r="T615" s="265"/>
      <c r="U615" s="265"/>
      <c r="V615" s="265"/>
      <c r="W615" s="265"/>
      <c r="X615" s="265"/>
      <c r="Y615" s="265"/>
      <c r="Z615" s="265"/>
      <c r="AA615" s="265"/>
    </row>
    <row r="616" spans="1:27" ht="12.75" customHeight="1" x14ac:dyDescent="0.25">
      <c r="A616" s="265"/>
      <c r="B616" s="265"/>
      <c r="C616" s="265"/>
      <c r="D616" s="265"/>
      <c r="E616" s="265"/>
      <c r="F616" s="265"/>
      <c r="G616" s="265"/>
      <c r="H616" s="266"/>
      <c r="I616" s="266"/>
      <c r="J616" s="266"/>
      <c r="K616" s="265"/>
      <c r="L616" s="265"/>
      <c r="M616" s="265"/>
      <c r="N616" s="265"/>
      <c r="O616" s="265"/>
      <c r="P616" s="265"/>
      <c r="Q616" s="265"/>
      <c r="R616" s="265"/>
      <c r="S616" s="265"/>
      <c r="T616" s="265"/>
      <c r="U616" s="265"/>
      <c r="V616" s="265"/>
      <c r="W616" s="265"/>
      <c r="X616" s="265"/>
      <c r="Y616" s="265"/>
      <c r="Z616" s="265"/>
      <c r="AA616" s="265"/>
    </row>
    <row r="617" spans="1:27" ht="12.75" customHeight="1" x14ac:dyDescent="0.25">
      <c r="A617" s="265"/>
      <c r="B617" s="265"/>
      <c r="C617" s="265"/>
      <c r="D617" s="265"/>
      <c r="E617" s="265"/>
      <c r="F617" s="265"/>
      <c r="G617" s="265"/>
      <c r="H617" s="266"/>
      <c r="I617" s="266"/>
      <c r="J617" s="266"/>
      <c r="K617" s="265"/>
      <c r="L617" s="265"/>
      <c r="M617" s="265"/>
      <c r="N617" s="265"/>
      <c r="O617" s="265"/>
      <c r="P617" s="265"/>
      <c r="Q617" s="265"/>
      <c r="R617" s="265"/>
      <c r="S617" s="265"/>
      <c r="T617" s="265"/>
      <c r="U617" s="265"/>
      <c r="V617" s="265"/>
      <c r="W617" s="265"/>
      <c r="X617" s="265"/>
      <c r="Y617" s="265"/>
      <c r="Z617" s="265"/>
      <c r="AA617" s="265"/>
    </row>
    <row r="618" spans="1:27" ht="12.75" customHeight="1" x14ac:dyDescent="0.25">
      <c r="A618" s="265"/>
      <c r="B618" s="265"/>
      <c r="C618" s="265"/>
      <c r="D618" s="265"/>
      <c r="E618" s="265"/>
      <c r="F618" s="265"/>
      <c r="G618" s="265"/>
      <c r="H618" s="266"/>
      <c r="I618" s="266"/>
      <c r="J618" s="266"/>
      <c r="K618" s="265"/>
      <c r="L618" s="265"/>
      <c r="M618" s="265"/>
      <c r="N618" s="265"/>
      <c r="O618" s="265"/>
      <c r="P618" s="265"/>
      <c r="Q618" s="265"/>
      <c r="R618" s="265"/>
      <c r="S618" s="265"/>
      <c r="T618" s="265"/>
      <c r="U618" s="265"/>
      <c r="V618" s="265"/>
      <c r="W618" s="265"/>
      <c r="X618" s="265"/>
      <c r="Y618" s="265"/>
      <c r="Z618" s="265"/>
      <c r="AA618" s="265"/>
    </row>
    <row r="619" spans="1:27" ht="12.75" customHeight="1" x14ac:dyDescent="0.25">
      <c r="A619" s="265"/>
      <c r="B619" s="265"/>
      <c r="C619" s="265"/>
      <c r="D619" s="265"/>
      <c r="E619" s="265"/>
      <c r="F619" s="265"/>
      <c r="G619" s="265"/>
      <c r="H619" s="266"/>
      <c r="I619" s="266"/>
      <c r="J619" s="266"/>
      <c r="K619" s="265"/>
      <c r="L619" s="265"/>
      <c r="M619" s="265"/>
      <c r="N619" s="265"/>
      <c r="O619" s="265"/>
      <c r="P619" s="265"/>
      <c r="Q619" s="265"/>
      <c r="R619" s="265"/>
      <c r="S619" s="265"/>
      <c r="T619" s="265"/>
      <c r="U619" s="265"/>
      <c r="V619" s="265"/>
      <c r="W619" s="265"/>
      <c r="X619" s="265"/>
      <c r="Y619" s="265"/>
      <c r="Z619" s="265"/>
      <c r="AA619" s="265"/>
    </row>
    <row r="620" spans="1:27" ht="12.75" customHeight="1" x14ac:dyDescent="0.25">
      <c r="A620" s="265"/>
      <c r="B620" s="265"/>
      <c r="C620" s="265"/>
      <c r="D620" s="265"/>
      <c r="E620" s="265"/>
      <c r="F620" s="265"/>
      <c r="G620" s="265"/>
      <c r="H620" s="266"/>
      <c r="I620" s="266"/>
      <c r="J620" s="266"/>
      <c r="K620" s="265"/>
      <c r="L620" s="265"/>
      <c r="M620" s="265"/>
      <c r="N620" s="265"/>
      <c r="O620" s="265"/>
      <c r="P620" s="265"/>
      <c r="Q620" s="265"/>
      <c r="R620" s="265"/>
      <c r="S620" s="265"/>
      <c r="T620" s="265"/>
      <c r="U620" s="265"/>
      <c r="V620" s="265"/>
      <c r="W620" s="265"/>
      <c r="X620" s="265"/>
      <c r="Y620" s="265"/>
      <c r="Z620" s="265"/>
      <c r="AA620" s="265"/>
    </row>
    <row r="621" spans="1:27" ht="12.75" customHeight="1" x14ac:dyDescent="0.25">
      <c r="A621" s="265"/>
      <c r="B621" s="265"/>
      <c r="C621" s="265"/>
      <c r="D621" s="265"/>
      <c r="E621" s="265"/>
      <c r="F621" s="265"/>
      <c r="G621" s="265"/>
      <c r="H621" s="266"/>
      <c r="I621" s="266"/>
      <c r="J621" s="266"/>
      <c r="K621" s="265"/>
      <c r="L621" s="265"/>
      <c r="M621" s="265"/>
      <c r="N621" s="265"/>
      <c r="O621" s="265"/>
      <c r="P621" s="265"/>
      <c r="Q621" s="265"/>
      <c r="R621" s="265"/>
      <c r="S621" s="265"/>
      <c r="T621" s="265"/>
      <c r="U621" s="265"/>
      <c r="V621" s="265"/>
      <c r="W621" s="265"/>
      <c r="X621" s="265"/>
      <c r="Y621" s="265"/>
      <c r="Z621" s="265"/>
      <c r="AA621" s="265"/>
    </row>
    <row r="622" spans="1:27" ht="12.75" customHeight="1" x14ac:dyDescent="0.25">
      <c r="A622" s="265"/>
      <c r="B622" s="265"/>
      <c r="C622" s="265"/>
      <c r="D622" s="265"/>
      <c r="E622" s="265"/>
      <c r="F622" s="265"/>
      <c r="G622" s="265"/>
      <c r="H622" s="266"/>
      <c r="I622" s="266"/>
      <c r="J622" s="266"/>
      <c r="K622" s="265"/>
      <c r="L622" s="265"/>
      <c r="M622" s="265"/>
      <c r="N622" s="265"/>
      <c r="O622" s="265"/>
      <c r="P622" s="265"/>
      <c r="Q622" s="265"/>
      <c r="R622" s="265"/>
      <c r="S622" s="265"/>
      <c r="T622" s="265"/>
      <c r="U622" s="265"/>
      <c r="V622" s="265"/>
      <c r="W622" s="265"/>
      <c r="X622" s="265"/>
      <c r="Y622" s="265"/>
      <c r="Z622" s="265"/>
      <c r="AA622" s="265"/>
    </row>
    <row r="623" spans="1:27" ht="12.75" customHeight="1" x14ac:dyDescent="0.25">
      <c r="A623" s="265"/>
      <c r="B623" s="265"/>
      <c r="C623" s="265"/>
      <c r="D623" s="265"/>
      <c r="E623" s="265"/>
      <c r="F623" s="265"/>
      <c r="G623" s="265"/>
      <c r="H623" s="266"/>
      <c r="I623" s="266"/>
      <c r="J623" s="266"/>
      <c r="K623" s="265"/>
      <c r="L623" s="265"/>
      <c r="M623" s="265"/>
      <c r="N623" s="265"/>
      <c r="O623" s="265"/>
      <c r="P623" s="265"/>
      <c r="Q623" s="265"/>
      <c r="R623" s="265"/>
      <c r="S623" s="265"/>
      <c r="T623" s="265"/>
      <c r="U623" s="265"/>
      <c r="V623" s="265"/>
      <c r="W623" s="265"/>
      <c r="X623" s="265"/>
      <c r="Y623" s="265"/>
      <c r="Z623" s="265"/>
      <c r="AA623" s="265"/>
    </row>
    <row r="624" spans="1:27" ht="12.75" customHeight="1" x14ac:dyDescent="0.25">
      <c r="A624" s="265"/>
      <c r="B624" s="265"/>
      <c r="C624" s="265"/>
      <c r="D624" s="265"/>
      <c r="E624" s="265"/>
      <c r="F624" s="265"/>
      <c r="G624" s="265"/>
      <c r="H624" s="266"/>
      <c r="I624" s="266"/>
      <c r="J624" s="266"/>
      <c r="K624" s="265"/>
      <c r="L624" s="265"/>
      <c r="M624" s="265"/>
      <c r="N624" s="265"/>
      <c r="O624" s="265"/>
      <c r="P624" s="265"/>
      <c r="Q624" s="265"/>
      <c r="R624" s="265"/>
      <c r="S624" s="265"/>
      <c r="T624" s="265"/>
      <c r="U624" s="265"/>
      <c r="V624" s="265"/>
      <c r="W624" s="265"/>
      <c r="X624" s="265"/>
      <c r="Y624" s="265"/>
      <c r="Z624" s="265"/>
      <c r="AA624" s="265"/>
    </row>
    <row r="625" spans="1:27" ht="12.75" customHeight="1" x14ac:dyDescent="0.25">
      <c r="A625" s="265"/>
      <c r="B625" s="265"/>
      <c r="C625" s="265"/>
      <c r="D625" s="265"/>
      <c r="E625" s="265"/>
      <c r="F625" s="265"/>
      <c r="G625" s="265"/>
      <c r="H625" s="266"/>
      <c r="I625" s="266"/>
      <c r="J625" s="266"/>
      <c r="K625" s="265"/>
      <c r="L625" s="265"/>
      <c r="M625" s="265"/>
      <c r="N625" s="265"/>
      <c r="O625" s="265"/>
      <c r="P625" s="265"/>
      <c r="Q625" s="265"/>
      <c r="R625" s="265"/>
      <c r="S625" s="265"/>
      <c r="T625" s="265"/>
      <c r="U625" s="265"/>
      <c r="V625" s="265"/>
      <c r="W625" s="265"/>
      <c r="X625" s="265"/>
      <c r="Y625" s="265"/>
      <c r="Z625" s="265"/>
      <c r="AA625" s="265"/>
    </row>
    <row r="626" spans="1:27" ht="12.75" customHeight="1" x14ac:dyDescent="0.25">
      <c r="A626" s="265"/>
      <c r="B626" s="265"/>
      <c r="C626" s="265"/>
      <c r="D626" s="265"/>
      <c r="E626" s="265"/>
      <c r="F626" s="265"/>
      <c r="G626" s="265"/>
      <c r="H626" s="266"/>
      <c r="I626" s="266"/>
      <c r="J626" s="266"/>
      <c r="K626" s="265"/>
      <c r="L626" s="265"/>
      <c r="M626" s="265"/>
      <c r="N626" s="265"/>
      <c r="O626" s="265"/>
      <c r="P626" s="265"/>
      <c r="Q626" s="265"/>
      <c r="R626" s="265"/>
      <c r="S626" s="265"/>
      <c r="T626" s="265"/>
      <c r="U626" s="265"/>
      <c r="V626" s="265"/>
      <c r="W626" s="265"/>
      <c r="X626" s="265"/>
      <c r="Y626" s="265"/>
      <c r="Z626" s="265"/>
      <c r="AA626" s="265"/>
    </row>
    <row r="627" spans="1:27" ht="12.75" customHeight="1" x14ac:dyDescent="0.25">
      <c r="A627" s="265"/>
      <c r="B627" s="265"/>
      <c r="C627" s="265"/>
      <c r="D627" s="265"/>
      <c r="E627" s="265"/>
      <c r="F627" s="265"/>
      <c r="G627" s="265"/>
      <c r="H627" s="266"/>
      <c r="I627" s="266"/>
      <c r="J627" s="266"/>
      <c r="K627" s="265"/>
      <c r="L627" s="265"/>
      <c r="M627" s="265"/>
      <c r="N627" s="265"/>
      <c r="O627" s="265"/>
      <c r="P627" s="265"/>
      <c r="Q627" s="265"/>
      <c r="R627" s="265"/>
      <c r="S627" s="265"/>
      <c r="T627" s="265"/>
      <c r="U627" s="265"/>
      <c r="V627" s="265"/>
      <c r="W627" s="265"/>
      <c r="X627" s="265"/>
      <c r="Y627" s="265"/>
      <c r="Z627" s="265"/>
      <c r="AA627" s="265"/>
    </row>
    <row r="628" spans="1:27" ht="12.75" customHeight="1" x14ac:dyDescent="0.25">
      <c r="A628" s="265"/>
      <c r="B628" s="265"/>
      <c r="C628" s="265"/>
      <c r="D628" s="265"/>
      <c r="E628" s="265"/>
      <c r="F628" s="265"/>
      <c r="G628" s="265"/>
      <c r="H628" s="266"/>
      <c r="I628" s="266"/>
      <c r="J628" s="266"/>
      <c r="K628" s="265"/>
      <c r="L628" s="265"/>
      <c r="M628" s="265"/>
      <c r="N628" s="265"/>
      <c r="O628" s="265"/>
      <c r="P628" s="265"/>
      <c r="Q628" s="265"/>
      <c r="R628" s="265"/>
      <c r="S628" s="265"/>
      <c r="T628" s="265"/>
      <c r="U628" s="265"/>
      <c r="V628" s="265"/>
      <c r="W628" s="265"/>
      <c r="X628" s="265"/>
      <c r="Y628" s="265"/>
      <c r="Z628" s="265"/>
      <c r="AA628" s="265"/>
    </row>
    <row r="629" spans="1:27" ht="12.75" customHeight="1" x14ac:dyDescent="0.25">
      <c r="A629" s="265"/>
      <c r="B629" s="265"/>
      <c r="C629" s="265"/>
      <c r="D629" s="265"/>
      <c r="E629" s="265"/>
      <c r="F629" s="265"/>
      <c r="G629" s="265"/>
      <c r="H629" s="266"/>
      <c r="I629" s="266"/>
      <c r="J629" s="266"/>
      <c r="K629" s="265"/>
      <c r="L629" s="265"/>
      <c r="M629" s="265"/>
      <c r="N629" s="265"/>
      <c r="O629" s="265"/>
      <c r="P629" s="265"/>
      <c r="Q629" s="265"/>
      <c r="R629" s="265"/>
      <c r="S629" s="265"/>
      <c r="T629" s="265"/>
      <c r="U629" s="265"/>
      <c r="V629" s="265"/>
      <c r="W629" s="265"/>
      <c r="X629" s="265"/>
      <c r="Y629" s="265"/>
      <c r="Z629" s="265"/>
      <c r="AA629" s="265"/>
    </row>
    <row r="630" spans="1:27" ht="12.75" customHeight="1" x14ac:dyDescent="0.25">
      <c r="A630" s="265"/>
      <c r="B630" s="265"/>
      <c r="C630" s="265"/>
      <c r="D630" s="265"/>
      <c r="E630" s="265"/>
      <c r="F630" s="265"/>
      <c r="G630" s="265"/>
      <c r="H630" s="266"/>
      <c r="I630" s="266"/>
      <c r="J630" s="266"/>
      <c r="K630" s="265"/>
      <c r="L630" s="265"/>
      <c r="M630" s="265"/>
      <c r="N630" s="265"/>
      <c r="O630" s="265"/>
      <c r="P630" s="265"/>
      <c r="Q630" s="265"/>
      <c r="R630" s="265"/>
      <c r="S630" s="265"/>
      <c r="T630" s="265"/>
      <c r="U630" s="265"/>
      <c r="V630" s="265"/>
      <c r="W630" s="265"/>
      <c r="X630" s="265"/>
      <c r="Y630" s="265"/>
      <c r="Z630" s="265"/>
      <c r="AA630" s="265"/>
    </row>
    <row r="631" spans="1:27" ht="12.75" customHeight="1" x14ac:dyDescent="0.25">
      <c r="A631" s="265"/>
      <c r="B631" s="265"/>
      <c r="C631" s="265"/>
      <c r="D631" s="265"/>
      <c r="E631" s="265"/>
      <c r="F631" s="265"/>
      <c r="G631" s="265"/>
      <c r="H631" s="266"/>
      <c r="I631" s="266"/>
      <c r="J631" s="266"/>
      <c r="K631" s="265"/>
      <c r="L631" s="265"/>
      <c r="M631" s="265"/>
      <c r="N631" s="265"/>
      <c r="O631" s="265"/>
      <c r="P631" s="265"/>
      <c r="Q631" s="265"/>
      <c r="R631" s="265"/>
      <c r="S631" s="265"/>
      <c r="T631" s="265"/>
      <c r="U631" s="265"/>
      <c r="V631" s="265"/>
      <c r="W631" s="265"/>
      <c r="X631" s="265"/>
      <c r="Y631" s="265"/>
      <c r="Z631" s="265"/>
      <c r="AA631" s="265"/>
    </row>
    <row r="632" spans="1:27" ht="12.75" customHeight="1" x14ac:dyDescent="0.25">
      <c r="A632" s="265"/>
      <c r="B632" s="265"/>
      <c r="C632" s="265"/>
      <c r="D632" s="265"/>
      <c r="E632" s="265"/>
      <c r="F632" s="265"/>
      <c r="G632" s="265"/>
      <c r="H632" s="266"/>
      <c r="I632" s="266"/>
      <c r="J632" s="266"/>
      <c r="K632" s="265"/>
      <c r="L632" s="265"/>
      <c r="M632" s="265"/>
      <c r="N632" s="265"/>
      <c r="O632" s="265"/>
      <c r="P632" s="265"/>
      <c r="Q632" s="265"/>
      <c r="R632" s="265"/>
      <c r="S632" s="265"/>
      <c r="T632" s="265"/>
      <c r="U632" s="265"/>
      <c r="V632" s="265"/>
      <c r="W632" s="265"/>
      <c r="X632" s="265"/>
      <c r="Y632" s="265"/>
      <c r="Z632" s="265"/>
      <c r="AA632" s="265"/>
    </row>
    <row r="633" spans="1:27" ht="12.75" customHeight="1" x14ac:dyDescent="0.25">
      <c r="A633" s="265"/>
      <c r="B633" s="265"/>
      <c r="C633" s="265"/>
      <c r="D633" s="265"/>
      <c r="E633" s="265"/>
      <c r="F633" s="265"/>
      <c r="G633" s="265"/>
      <c r="H633" s="266"/>
      <c r="I633" s="266"/>
      <c r="J633" s="266"/>
      <c r="K633" s="265"/>
      <c r="L633" s="265"/>
      <c r="M633" s="265"/>
      <c r="N633" s="265"/>
      <c r="O633" s="265"/>
      <c r="P633" s="265"/>
      <c r="Q633" s="265"/>
      <c r="R633" s="265"/>
      <c r="S633" s="265"/>
      <c r="T633" s="265"/>
      <c r="U633" s="265"/>
      <c r="V633" s="265"/>
      <c r="W633" s="265"/>
      <c r="X633" s="265"/>
      <c r="Y633" s="265"/>
      <c r="Z633" s="265"/>
      <c r="AA633" s="265"/>
    </row>
    <row r="634" spans="1:27" ht="12.75" customHeight="1" x14ac:dyDescent="0.25">
      <c r="A634" s="265"/>
      <c r="B634" s="265"/>
      <c r="C634" s="265"/>
      <c r="D634" s="265"/>
      <c r="E634" s="265"/>
      <c r="F634" s="265"/>
      <c r="G634" s="265"/>
      <c r="H634" s="266"/>
      <c r="I634" s="266"/>
      <c r="J634" s="266"/>
      <c r="K634" s="265"/>
      <c r="L634" s="265"/>
      <c r="M634" s="265"/>
      <c r="N634" s="265"/>
      <c r="O634" s="265"/>
      <c r="P634" s="265"/>
      <c r="Q634" s="265"/>
      <c r="R634" s="265"/>
      <c r="S634" s="265"/>
      <c r="T634" s="265"/>
      <c r="U634" s="265"/>
      <c r="V634" s="265"/>
      <c r="W634" s="265"/>
      <c r="X634" s="265"/>
      <c r="Y634" s="265"/>
      <c r="Z634" s="265"/>
      <c r="AA634" s="265"/>
    </row>
    <row r="635" spans="1:27" ht="12.75" customHeight="1" x14ac:dyDescent="0.25">
      <c r="A635" s="265"/>
      <c r="B635" s="265"/>
      <c r="C635" s="265"/>
      <c r="D635" s="265"/>
      <c r="E635" s="265"/>
      <c r="F635" s="265"/>
      <c r="G635" s="265"/>
      <c r="H635" s="266"/>
      <c r="I635" s="266"/>
      <c r="J635" s="266"/>
      <c r="K635" s="265"/>
      <c r="L635" s="265"/>
      <c r="M635" s="265"/>
      <c r="N635" s="265"/>
      <c r="O635" s="265"/>
      <c r="P635" s="265"/>
      <c r="Q635" s="265"/>
      <c r="R635" s="265"/>
      <c r="S635" s="265"/>
      <c r="T635" s="265"/>
      <c r="U635" s="265"/>
      <c r="V635" s="265"/>
      <c r="W635" s="265"/>
      <c r="X635" s="265"/>
      <c r="Y635" s="265"/>
      <c r="Z635" s="265"/>
      <c r="AA635" s="265"/>
    </row>
    <row r="636" spans="1:27" ht="12.75" customHeight="1" x14ac:dyDescent="0.25">
      <c r="A636" s="265"/>
      <c r="B636" s="265"/>
      <c r="C636" s="265"/>
      <c r="D636" s="265"/>
      <c r="E636" s="265"/>
      <c r="F636" s="265"/>
      <c r="G636" s="265"/>
      <c r="H636" s="266"/>
      <c r="I636" s="266"/>
      <c r="J636" s="266"/>
      <c r="K636" s="265"/>
      <c r="L636" s="265"/>
      <c r="M636" s="265"/>
      <c r="N636" s="265"/>
      <c r="O636" s="265"/>
      <c r="P636" s="265"/>
      <c r="Q636" s="265"/>
      <c r="R636" s="265"/>
      <c r="S636" s="265"/>
      <c r="T636" s="265"/>
      <c r="U636" s="265"/>
      <c r="V636" s="265"/>
      <c r="W636" s="265"/>
      <c r="X636" s="265"/>
      <c r="Y636" s="265"/>
      <c r="Z636" s="265"/>
      <c r="AA636" s="265"/>
    </row>
    <row r="637" spans="1:27" ht="12.75" customHeight="1" x14ac:dyDescent="0.25">
      <c r="A637" s="265"/>
      <c r="B637" s="265"/>
      <c r="C637" s="265"/>
      <c r="D637" s="265"/>
      <c r="E637" s="265"/>
      <c r="F637" s="265"/>
      <c r="G637" s="265"/>
      <c r="H637" s="266"/>
      <c r="I637" s="266"/>
      <c r="J637" s="266"/>
      <c r="K637" s="265"/>
      <c r="L637" s="265"/>
      <c r="M637" s="265"/>
      <c r="N637" s="265"/>
      <c r="O637" s="265"/>
      <c r="P637" s="265"/>
      <c r="Q637" s="265"/>
      <c r="R637" s="265"/>
      <c r="S637" s="265"/>
      <c r="T637" s="265"/>
      <c r="U637" s="265"/>
      <c r="V637" s="265"/>
      <c r="W637" s="265"/>
      <c r="X637" s="265"/>
      <c r="Y637" s="265"/>
      <c r="Z637" s="265"/>
      <c r="AA637" s="265"/>
    </row>
    <row r="638" spans="1:27" ht="12.75" customHeight="1" x14ac:dyDescent="0.25">
      <c r="A638" s="265"/>
      <c r="B638" s="265"/>
      <c r="C638" s="265"/>
      <c r="D638" s="265"/>
      <c r="E638" s="265"/>
      <c r="F638" s="265"/>
      <c r="G638" s="265"/>
      <c r="H638" s="266"/>
      <c r="I638" s="266"/>
      <c r="J638" s="266"/>
      <c r="K638" s="265"/>
      <c r="L638" s="265"/>
      <c r="M638" s="265"/>
      <c r="N638" s="265"/>
      <c r="O638" s="265"/>
      <c r="P638" s="265"/>
      <c r="Q638" s="265"/>
      <c r="R638" s="265"/>
      <c r="S638" s="265"/>
      <c r="T638" s="265"/>
      <c r="U638" s="265"/>
      <c r="V638" s="265"/>
      <c r="W638" s="265"/>
      <c r="X638" s="265"/>
      <c r="Y638" s="265"/>
      <c r="Z638" s="265"/>
      <c r="AA638" s="265"/>
    </row>
    <row r="639" spans="1:27" ht="12.75" customHeight="1" x14ac:dyDescent="0.25">
      <c r="A639" s="265"/>
      <c r="B639" s="265"/>
      <c r="C639" s="265"/>
      <c r="D639" s="265"/>
      <c r="E639" s="265"/>
      <c r="F639" s="265"/>
      <c r="G639" s="265"/>
      <c r="H639" s="266"/>
      <c r="I639" s="266"/>
      <c r="J639" s="266"/>
      <c r="K639" s="265"/>
      <c r="L639" s="265"/>
      <c r="M639" s="265"/>
      <c r="N639" s="265"/>
      <c r="O639" s="265"/>
      <c r="P639" s="265"/>
      <c r="Q639" s="265"/>
      <c r="R639" s="265"/>
      <c r="S639" s="265"/>
      <c r="T639" s="265"/>
      <c r="U639" s="265"/>
      <c r="V639" s="265"/>
      <c r="W639" s="265"/>
      <c r="X639" s="265"/>
      <c r="Y639" s="265"/>
      <c r="Z639" s="265"/>
      <c r="AA639" s="265"/>
    </row>
    <row r="640" spans="1:27" ht="12.75" customHeight="1" x14ac:dyDescent="0.25">
      <c r="A640" s="265"/>
      <c r="B640" s="265"/>
      <c r="C640" s="265"/>
      <c r="D640" s="265"/>
      <c r="E640" s="265"/>
      <c r="F640" s="265"/>
      <c r="G640" s="265"/>
      <c r="H640" s="266"/>
      <c r="I640" s="266"/>
      <c r="J640" s="266"/>
      <c r="K640" s="265"/>
      <c r="L640" s="265"/>
      <c r="M640" s="265"/>
      <c r="N640" s="265"/>
      <c r="O640" s="265"/>
      <c r="P640" s="265"/>
      <c r="Q640" s="265"/>
      <c r="R640" s="265"/>
      <c r="S640" s="265"/>
      <c r="T640" s="265"/>
      <c r="U640" s="265"/>
      <c r="V640" s="265"/>
      <c r="W640" s="265"/>
      <c r="X640" s="265"/>
      <c r="Y640" s="265"/>
      <c r="Z640" s="265"/>
      <c r="AA640" s="265"/>
    </row>
    <row r="641" spans="1:27" ht="12.75" customHeight="1" x14ac:dyDescent="0.25">
      <c r="A641" s="265"/>
      <c r="B641" s="265"/>
      <c r="C641" s="265"/>
      <c r="D641" s="265"/>
      <c r="E641" s="265"/>
      <c r="F641" s="265"/>
      <c r="G641" s="265"/>
      <c r="H641" s="266"/>
      <c r="I641" s="266"/>
      <c r="J641" s="266"/>
      <c r="K641" s="265"/>
      <c r="L641" s="265"/>
      <c r="M641" s="265"/>
      <c r="N641" s="265"/>
      <c r="O641" s="265"/>
      <c r="P641" s="265"/>
      <c r="Q641" s="265"/>
      <c r="R641" s="265"/>
      <c r="S641" s="265"/>
      <c r="T641" s="265"/>
      <c r="U641" s="265"/>
      <c r="V641" s="265"/>
      <c r="W641" s="265"/>
      <c r="X641" s="265"/>
      <c r="Y641" s="265"/>
      <c r="Z641" s="265"/>
      <c r="AA641" s="265"/>
    </row>
    <row r="642" spans="1:27" ht="12.75" customHeight="1" x14ac:dyDescent="0.25">
      <c r="A642" s="265"/>
      <c r="B642" s="265"/>
      <c r="C642" s="265"/>
      <c r="D642" s="265"/>
      <c r="E642" s="265"/>
      <c r="F642" s="265"/>
      <c r="G642" s="265"/>
      <c r="H642" s="266"/>
      <c r="I642" s="266"/>
      <c r="J642" s="266"/>
      <c r="K642" s="265"/>
      <c r="L642" s="265"/>
      <c r="M642" s="265"/>
      <c r="N642" s="265"/>
      <c r="O642" s="265"/>
      <c r="P642" s="265"/>
      <c r="Q642" s="265"/>
      <c r="R642" s="265"/>
      <c r="S642" s="265"/>
      <c r="T642" s="265"/>
      <c r="U642" s="265"/>
      <c r="V642" s="265"/>
      <c r="W642" s="265"/>
      <c r="X642" s="265"/>
      <c r="Y642" s="265"/>
      <c r="Z642" s="265"/>
      <c r="AA642" s="265"/>
    </row>
    <row r="643" spans="1:27" ht="12.75" customHeight="1" x14ac:dyDescent="0.25">
      <c r="A643" s="265"/>
      <c r="B643" s="265"/>
      <c r="C643" s="265"/>
      <c r="D643" s="265"/>
      <c r="E643" s="265"/>
      <c r="F643" s="265"/>
      <c r="G643" s="265"/>
      <c r="H643" s="266"/>
      <c r="I643" s="266"/>
      <c r="J643" s="266"/>
      <c r="K643" s="265"/>
      <c r="L643" s="265"/>
      <c r="M643" s="265"/>
      <c r="N643" s="265"/>
      <c r="O643" s="265"/>
      <c r="P643" s="265"/>
      <c r="Q643" s="265"/>
      <c r="R643" s="265"/>
      <c r="S643" s="265"/>
      <c r="T643" s="265"/>
      <c r="U643" s="265"/>
      <c r="V643" s="265"/>
      <c r="W643" s="265"/>
      <c r="X643" s="265"/>
      <c r="Y643" s="265"/>
      <c r="Z643" s="265"/>
      <c r="AA643" s="265"/>
    </row>
    <row r="644" spans="1:27" ht="12.75" customHeight="1" x14ac:dyDescent="0.25">
      <c r="A644" s="265"/>
      <c r="B644" s="265"/>
      <c r="C644" s="265"/>
      <c r="D644" s="265"/>
      <c r="E644" s="265"/>
      <c r="F644" s="265"/>
      <c r="G644" s="265"/>
      <c r="H644" s="266"/>
      <c r="I644" s="266"/>
      <c r="J644" s="266"/>
      <c r="K644" s="265"/>
      <c r="L644" s="265"/>
      <c r="M644" s="265"/>
      <c r="N644" s="265"/>
      <c r="O644" s="265"/>
      <c r="P644" s="265"/>
      <c r="Q644" s="265"/>
      <c r="R644" s="265"/>
      <c r="S644" s="265"/>
      <c r="T644" s="265"/>
      <c r="U644" s="265"/>
      <c r="V644" s="265"/>
      <c r="W644" s="265"/>
      <c r="X644" s="265"/>
      <c r="Y644" s="265"/>
      <c r="Z644" s="265"/>
      <c r="AA644" s="265"/>
    </row>
    <row r="645" spans="1:27" ht="12.75" customHeight="1" x14ac:dyDescent="0.25">
      <c r="A645" s="265"/>
      <c r="B645" s="265"/>
      <c r="C645" s="265"/>
      <c r="D645" s="265"/>
      <c r="E645" s="265"/>
      <c r="F645" s="265"/>
      <c r="G645" s="265"/>
      <c r="H645" s="266"/>
      <c r="I645" s="266"/>
      <c r="J645" s="266"/>
      <c r="K645" s="265"/>
      <c r="L645" s="265"/>
      <c r="M645" s="265"/>
      <c r="N645" s="265"/>
      <c r="O645" s="265"/>
      <c r="P645" s="265"/>
      <c r="Q645" s="265"/>
      <c r="R645" s="265"/>
      <c r="S645" s="265"/>
      <c r="T645" s="265"/>
      <c r="U645" s="265"/>
      <c r="V645" s="265"/>
      <c r="W645" s="265"/>
      <c r="X645" s="265"/>
      <c r="Y645" s="265"/>
      <c r="Z645" s="265"/>
      <c r="AA645" s="265"/>
    </row>
    <row r="646" spans="1:27" ht="12.75" customHeight="1" x14ac:dyDescent="0.25">
      <c r="A646" s="265"/>
      <c r="B646" s="265"/>
      <c r="C646" s="265"/>
      <c r="D646" s="265"/>
      <c r="E646" s="265"/>
      <c r="F646" s="265"/>
      <c r="G646" s="265"/>
      <c r="H646" s="266"/>
      <c r="I646" s="266"/>
      <c r="J646" s="266"/>
      <c r="K646" s="265"/>
      <c r="L646" s="265"/>
      <c r="M646" s="265"/>
      <c r="N646" s="265"/>
      <c r="O646" s="265"/>
      <c r="P646" s="265"/>
      <c r="Q646" s="265"/>
      <c r="R646" s="265"/>
      <c r="S646" s="265"/>
      <c r="T646" s="265"/>
      <c r="U646" s="265"/>
      <c r="V646" s="265"/>
      <c r="W646" s="265"/>
      <c r="X646" s="265"/>
      <c r="Y646" s="265"/>
      <c r="Z646" s="265"/>
      <c r="AA646" s="265"/>
    </row>
    <row r="647" spans="1:27" ht="12.75" customHeight="1" x14ac:dyDescent="0.25">
      <c r="A647" s="265"/>
      <c r="B647" s="265"/>
      <c r="C647" s="265"/>
      <c r="D647" s="265"/>
      <c r="E647" s="265"/>
      <c r="F647" s="265"/>
      <c r="G647" s="265"/>
      <c r="H647" s="266"/>
      <c r="I647" s="266"/>
      <c r="J647" s="266"/>
      <c r="K647" s="265"/>
      <c r="L647" s="265"/>
      <c r="M647" s="265"/>
      <c r="N647" s="265"/>
      <c r="O647" s="265"/>
      <c r="P647" s="265"/>
      <c r="Q647" s="265"/>
      <c r="R647" s="265"/>
      <c r="S647" s="265"/>
      <c r="T647" s="265"/>
      <c r="U647" s="265"/>
      <c r="V647" s="265"/>
      <c r="W647" s="265"/>
      <c r="X647" s="265"/>
      <c r="Y647" s="265"/>
      <c r="Z647" s="265"/>
      <c r="AA647" s="265"/>
    </row>
    <row r="648" spans="1:27" ht="12.75" customHeight="1" x14ac:dyDescent="0.25">
      <c r="A648" s="265"/>
      <c r="B648" s="265"/>
      <c r="C648" s="265"/>
      <c r="D648" s="265"/>
      <c r="E648" s="265"/>
      <c r="F648" s="265"/>
      <c r="G648" s="265"/>
      <c r="H648" s="266"/>
      <c r="I648" s="266"/>
      <c r="J648" s="266"/>
      <c r="K648" s="265"/>
      <c r="L648" s="265"/>
      <c r="M648" s="265"/>
      <c r="N648" s="265"/>
      <c r="O648" s="265"/>
      <c r="P648" s="265"/>
      <c r="Q648" s="265"/>
      <c r="R648" s="265"/>
      <c r="S648" s="265"/>
      <c r="T648" s="265"/>
      <c r="U648" s="265"/>
      <c r="V648" s="265"/>
      <c r="W648" s="265"/>
      <c r="X648" s="265"/>
      <c r="Y648" s="265"/>
      <c r="Z648" s="265"/>
      <c r="AA648" s="265"/>
    </row>
    <row r="649" spans="1:27" ht="12.75" customHeight="1" x14ac:dyDescent="0.25">
      <c r="A649" s="265"/>
      <c r="B649" s="265"/>
      <c r="C649" s="265"/>
      <c r="D649" s="265"/>
      <c r="E649" s="265"/>
      <c r="F649" s="265"/>
      <c r="G649" s="265"/>
      <c r="H649" s="266"/>
      <c r="I649" s="266"/>
      <c r="J649" s="266"/>
      <c r="K649" s="265"/>
      <c r="L649" s="265"/>
      <c r="M649" s="265"/>
      <c r="N649" s="265"/>
      <c r="O649" s="265"/>
      <c r="P649" s="265"/>
      <c r="Q649" s="265"/>
      <c r="R649" s="265"/>
      <c r="S649" s="265"/>
      <c r="T649" s="265"/>
      <c r="U649" s="265"/>
      <c r="V649" s="265"/>
      <c r="W649" s="265"/>
      <c r="X649" s="265"/>
      <c r="Y649" s="265"/>
      <c r="Z649" s="265"/>
      <c r="AA649" s="265"/>
    </row>
    <row r="650" spans="1:27" ht="12.75" customHeight="1" x14ac:dyDescent="0.25">
      <c r="A650" s="265"/>
      <c r="B650" s="265"/>
      <c r="C650" s="265"/>
      <c r="D650" s="265"/>
      <c r="E650" s="265"/>
      <c r="F650" s="265"/>
      <c r="G650" s="265"/>
      <c r="H650" s="266"/>
      <c r="I650" s="266"/>
      <c r="J650" s="266"/>
      <c r="K650" s="265"/>
      <c r="L650" s="265"/>
      <c r="M650" s="265"/>
      <c r="N650" s="265"/>
      <c r="O650" s="265"/>
      <c r="P650" s="265"/>
      <c r="Q650" s="265"/>
      <c r="R650" s="265"/>
      <c r="S650" s="265"/>
      <c r="T650" s="265"/>
      <c r="U650" s="265"/>
      <c r="V650" s="265"/>
      <c r="W650" s="265"/>
      <c r="X650" s="265"/>
      <c r="Y650" s="265"/>
      <c r="Z650" s="265"/>
      <c r="AA650" s="265"/>
    </row>
    <row r="651" spans="1:27" ht="12.75" customHeight="1" x14ac:dyDescent="0.25">
      <c r="A651" s="265"/>
      <c r="B651" s="265"/>
      <c r="C651" s="265"/>
      <c r="D651" s="265"/>
      <c r="E651" s="265"/>
      <c r="F651" s="265"/>
      <c r="G651" s="265"/>
      <c r="H651" s="266"/>
      <c r="I651" s="266"/>
      <c r="J651" s="266"/>
      <c r="K651" s="265"/>
      <c r="L651" s="265"/>
      <c r="M651" s="265"/>
      <c r="N651" s="265"/>
      <c r="O651" s="265"/>
      <c r="P651" s="265"/>
      <c r="Q651" s="265"/>
      <c r="R651" s="265"/>
      <c r="S651" s="265"/>
      <c r="T651" s="265"/>
      <c r="U651" s="265"/>
      <c r="V651" s="265"/>
      <c r="W651" s="265"/>
      <c r="X651" s="265"/>
      <c r="Y651" s="265"/>
      <c r="Z651" s="265"/>
      <c r="AA651" s="265"/>
    </row>
    <row r="652" spans="1:27" ht="12.75" customHeight="1" x14ac:dyDescent="0.25">
      <c r="A652" s="265"/>
      <c r="B652" s="265"/>
      <c r="C652" s="265"/>
      <c r="D652" s="265"/>
      <c r="E652" s="265"/>
      <c r="F652" s="265"/>
      <c r="G652" s="265"/>
      <c r="H652" s="266"/>
      <c r="I652" s="266"/>
      <c r="J652" s="266"/>
      <c r="K652" s="265"/>
      <c r="L652" s="265"/>
      <c r="M652" s="265"/>
      <c r="N652" s="265"/>
      <c r="O652" s="265"/>
      <c r="P652" s="265"/>
      <c r="Q652" s="265"/>
      <c r="R652" s="265"/>
      <c r="S652" s="265"/>
      <c r="T652" s="265"/>
      <c r="U652" s="265"/>
      <c r="V652" s="265"/>
      <c r="W652" s="265"/>
      <c r="X652" s="265"/>
      <c r="Y652" s="265"/>
      <c r="Z652" s="265"/>
      <c r="AA652" s="265"/>
    </row>
    <row r="653" spans="1:27" ht="12.75" customHeight="1" x14ac:dyDescent="0.25">
      <c r="A653" s="265"/>
      <c r="B653" s="265"/>
      <c r="C653" s="265"/>
      <c r="D653" s="265"/>
      <c r="E653" s="265"/>
      <c r="F653" s="265"/>
      <c r="G653" s="265"/>
      <c r="H653" s="266"/>
      <c r="I653" s="266"/>
      <c r="J653" s="266"/>
      <c r="K653" s="265"/>
      <c r="L653" s="265"/>
      <c r="M653" s="265"/>
      <c r="N653" s="265"/>
      <c r="O653" s="265"/>
      <c r="P653" s="265"/>
      <c r="Q653" s="265"/>
      <c r="R653" s="265"/>
      <c r="S653" s="265"/>
      <c r="T653" s="265"/>
      <c r="U653" s="265"/>
      <c r="V653" s="265"/>
      <c r="W653" s="265"/>
      <c r="X653" s="265"/>
      <c r="Y653" s="265"/>
      <c r="Z653" s="265"/>
      <c r="AA653" s="265"/>
    </row>
    <row r="654" spans="1:27" ht="12.75" customHeight="1" x14ac:dyDescent="0.25">
      <c r="A654" s="265"/>
      <c r="B654" s="265"/>
      <c r="C654" s="265"/>
      <c r="D654" s="265"/>
      <c r="E654" s="265"/>
      <c r="F654" s="265"/>
      <c r="G654" s="265"/>
      <c r="H654" s="266"/>
      <c r="I654" s="266"/>
      <c r="J654" s="266"/>
      <c r="K654" s="265"/>
      <c r="L654" s="265"/>
      <c r="M654" s="265"/>
      <c r="N654" s="265"/>
      <c r="O654" s="265"/>
      <c r="P654" s="265"/>
      <c r="Q654" s="265"/>
      <c r="R654" s="265"/>
      <c r="S654" s="265"/>
      <c r="T654" s="265"/>
      <c r="U654" s="265"/>
      <c r="V654" s="265"/>
      <c r="W654" s="265"/>
      <c r="X654" s="265"/>
      <c r="Y654" s="265"/>
      <c r="Z654" s="265"/>
      <c r="AA654" s="265"/>
    </row>
    <row r="655" spans="1:27" ht="12.75" customHeight="1" x14ac:dyDescent="0.25">
      <c r="A655" s="265"/>
      <c r="B655" s="265"/>
      <c r="C655" s="265"/>
      <c r="D655" s="265"/>
      <c r="E655" s="265"/>
      <c r="F655" s="265"/>
      <c r="G655" s="265"/>
      <c r="H655" s="266"/>
      <c r="I655" s="266"/>
      <c r="J655" s="266"/>
      <c r="K655" s="265"/>
      <c r="L655" s="265"/>
      <c r="M655" s="265"/>
      <c r="N655" s="265"/>
      <c r="O655" s="265"/>
      <c r="P655" s="265"/>
      <c r="Q655" s="265"/>
      <c r="R655" s="265"/>
      <c r="S655" s="265"/>
      <c r="T655" s="265"/>
      <c r="U655" s="265"/>
      <c r="V655" s="265"/>
      <c r="W655" s="265"/>
      <c r="X655" s="265"/>
      <c r="Y655" s="265"/>
      <c r="Z655" s="265"/>
      <c r="AA655" s="265"/>
    </row>
    <row r="656" spans="1:27" ht="12.75" customHeight="1" x14ac:dyDescent="0.25">
      <c r="A656" s="265"/>
      <c r="B656" s="265"/>
      <c r="C656" s="265"/>
      <c r="D656" s="265"/>
      <c r="E656" s="265"/>
      <c r="F656" s="265"/>
      <c r="G656" s="265"/>
      <c r="H656" s="266"/>
      <c r="I656" s="266"/>
      <c r="J656" s="266"/>
      <c r="K656" s="265"/>
      <c r="L656" s="265"/>
      <c r="M656" s="265"/>
      <c r="N656" s="265"/>
      <c r="O656" s="265"/>
      <c r="P656" s="265"/>
      <c r="Q656" s="265"/>
      <c r="R656" s="265"/>
      <c r="S656" s="265"/>
      <c r="T656" s="265"/>
      <c r="U656" s="265"/>
      <c r="V656" s="265"/>
      <c r="W656" s="265"/>
      <c r="X656" s="265"/>
      <c r="Y656" s="265"/>
      <c r="Z656" s="265"/>
      <c r="AA656" s="265"/>
    </row>
    <row r="657" spans="1:27" ht="12.75" customHeight="1" x14ac:dyDescent="0.25">
      <c r="A657" s="265"/>
      <c r="B657" s="265"/>
      <c r="C657" s="265"/>
      <c r="D657" s="265"/>
      <c r="E657" s="265"/>
      <c r="F657" s="265"/>
      <c r="G657" s="265"/>
      <c r="H657" s="266"/>
      <c r="I657" s="266"/>
      <c r="J657" s="266"/>
      <c r="K657" s="265"/>
      <c r="L657" s="265"/>
      <c r="M657" s="265"/>
      <c r="N657" s="265"/>
      <c r="O657" s="265"/>
      <c r="P657" s="265"/>
      <c r="Q657" s="265"/>
      <c r="R657" s="265"/>
      <c r="S657" s="265"/>
      <c r="T657" s="265"/>
      <c r="U657" s="265"/>
      <c r="V657" s="265"/>
      <c r="W657" s="265"/>
      <c r="X657" s="265"/>
      <c r="Y657" s="265"/>
      <c r="Z657" s="265"/>
      <c r="AA657" s="265"/>
    </row>
    <row r="658" spans="1:27" ht="12.75" customHeight="1" x14ac:dyDescent="0.25">
      <c r="A658" s="265"/>
      <c r="B658" s="265"/>
      <c r="C658" s="265"/>
      <c r="D658" s="265"/>
      <c r="E658" s="265"/>
      <c r="F658" s="265"/>
      <c r="G658" s="265"/>
      <c r="H658" s="266"/>
      <c r="I658" s="266"/>
      <c r="J658" s="266"/>
      <c r="K658" s="265"/>
      <c r="L658" s="265"/>
      <c r="M658" s="265"/>
      <c r="N658" s="265"/>
      <c r="O658" s="265"/>
      <c r="P658" s="265"/>
      <c r="Q658" s="265"/>
      <c r="R658" s="265"/>
      <c r="S658" s="265"/>
      <c r="T658" s="265"/>
      <c r="U658" s="265"/>
      <c r="V658" s="265"/>
      <c r="W658" s="265"/>
      <c r="X658" s="265"/>
      <c r="Y658" s="265"/>
      <c r="Z658" s="265"/>
      <c r="AA658" s="265"/>
    </row>
    <row r="659" spans="1:27" ht="12.75" customHeight="1" x14ac:dyDescent="0.25">
      <c r="A659" s="265"/>
      <c r="B659" s="265"/>
      <c r="C659" s="265"/>
      <c r="D659" s="265"/>
      <c r="E659" s="265"/>
      <c r="F659" s="265"/>
      <c r="G659" s="265"/>
      <c r="H659" s="266"/>
      <c r="I659" s="266"/>
      <c r="J659" s="266"/>
      <c r="K659" s="265"/>
      <c r="L659" s="265"/>
      <c r="M659" s="265"/>
      <c r="N659" s="265"/>
      <c r="O659" s="265"/>
      <c r="P659" s="265"/>
      <c r="Q659" s="265"/>
      <c r="R659" s="265"/>
      <c r="S659" s="265"/>
      <c r="T659" s="265"/>
      <c r="U659" s="265"/>
      <c r="V659" s="265"/>
      <c r="W659" s="265"/>
      <c r="X659" s="265"/>
      <c r="Y659" s="265"/>
      <c r="Z659" s="265"/>
      <c r="AA659" s="265"/>
    </row>
    <row r="660" spans="1:27" ht="12.75" customHeight="1" x14ac:dyDescent="0.25">
      <c r="A660" s="265"/>
      <c r="B660" s="265"/>
      <c r="C660" s="265"/>
      <c r="D660" s="265"/>
      <c r="E660" s="265"/>
      <c r="F660" s="265"/>
      <c r="G660" s="265"/>
      <c r="H660" s="266"/>
      <c r="I660" s="266"/>
      <c r="J660" s="266"/>
      <c r="K660" s="265"/>
      <c r="L660" s="265"/>
      <c r="M660" s="265"/>
      <c r="N660" s="265"/>
      <c r="O660" s="265"/>
      <c r="P660" s="265"/>
      <c r="Q660" s="265"/>
      <c r="R660" s="265"/>
      <c r="S660" s="265"/>
      <c r="T660" s="265"/>
      <c r="U660" s="265"/>
      <c r="V660" s="265"/>
      <c r="W660" s="265"/>
      <c r="X660" s="265"/>
      <c r="Y660" s="265"/>
      <c r="Z660" s="265"/>
      <c r="AA660" s="265"/>
    </row>
    <row r="661" spans="1:27" ht="12.75" customHeight="1" x14ac:dyDescent="0.25">
      <c r="A661" s="265"/>
      <c r="B661" s="265"/>
      <c r="C661" s="265"/>
      <c r="D661" s="265"/>
      <c r="E661" s="265"/>
      <c r="F661" s="265"/>
      <c r="G661" s="265"/>
      <c r="H661" s="266"/>
      <c r="I661" s="266"/>
      <c r="J661" s="266"/>
      <c r="K661" s="265"/>
      <c r="L661" s="265"/>
      <c r="M661" s="265"/>
      <c r="N661" s="265"/>
      <c r="O661" s="265"/>
      <c r="P661" s="265"/>
      <c r="Q661" s="265"/>
      <c r="R661" s="265"/>
      <c r="S661" s="265"/>
      <c r="T661" s="265"/>
      <c r="U661" s="265"/>
      <c r="V661" s="265"/>
      <c r="W661" s="265"/>
      <c r="X661" s="265"/>
      <c r="Y661" s="265"/>
      <c r="Z661" s="265"/>
      <c r="AA661" s="265"/>
    </row>
    <row r="662" spans="1:27" ht="12.75" customHeight="1" x14ac:dyDescent="0.25">
      <c r="A662" s="265"/>
      <c r="B662" s="265"/>
      <c r="C662" s="265"/>
      <c r="D662" s="265"/>
      <c r="E662" s="265"/>
      <c r="F662" s="265"/>
      <c r="G662" s="265"/>
      <c r="H662" s="266"/>
      <c r="I662" s="266"/>
      <c r="J662" s="266"/>
      <c r="K662" s="265"/>
      <c r="L662" s="265"/>
      <c r="M662" s="265"/>
      <c r="N662" s="265"/>
      <c r="O662" s="265"/>
      <c r="P662" s="265"/>
      <c r="Q662" s="265"/>
      <c r="R662" s="265"/>
      <c r="S662" s="265"/>
      <c r="T662" s="265"/>
      <c r="U662" s="265"/>
      <c r="V662" s="265"/>
      <c r="W662" s="265"/>
      <c r="X662" s="265"/>
      <c r="Y662" s="265"/>
      <c r="Z662" s="265"/>
      <c r="AA662" s="265"/>
    </row>
    <row r="663" spans="1:27" ht="12.75" customHeight="1" x14ac:dyDescent="0.25">
      <c r="A663" s="265"/>
      <c r="B663" s="265"/>
      <c r="C663" s="265"/>
      <c r="D663" s="265"/>
      <c r="E663" s="265"/>
      <c r="F663" s="265"/>
      <c r="G663" s="265"/>
      <c r="H663" s="266"/>
      <c r="I663" s="266"/>
      <c r="J663" s="266"/>
      <c r="K663" s="265"/>
      <c r="L663" s="265"/>
      <c r="M663" s="265"/>
      <c r="N663" s="265"/>
      <c r="O663" s="265"/>
      <c r="P663" s="265"/>
      <c r="Q663" s="265"/>
      <c r="R663" s="265"/>
      <c r="S663" s="265"/>
      <c r="T663" s="265"/>
      <c r="U663" s="265"/>
      <c r="V663" s="265"/>
      <c r="W663" s="265"/>
      <c r="X663" s="265"/>
      <c r="Y663" s="265"/>
      <c r="Z663" s="265"/>
      <c r="AA663" s="265"/>
    </row>
    <row r="664" spans="1:27" ht="12.75" customHeight="1" x14ac:dyDescent="0.25">
      <c r="A664" s="265"/>
      <c r="B664" s="265"/>
      <c r="C664" s="265"/>
      <c r="D664" s="265"/>
      <c r="E664" s="265"/>
      <c r="F664" s="265"/>
      <c r="G664" s="265"/>
      <c r="H664" s="266"/>
      <c r="I664" s="266"/>
      <c r="J664" s="266"/>
      <c r="K664" s="265"/>
      <c r="L664" s="265"/>
      <c r="M664" s="265"/>
      <c r="N664" s="265"/>
      <c r="O664" s="265"/>
      <c r="P664" s="265"/>
      <c r="Q664" s="265"/>
      <c r="R664" s="265"/>
      <c r="S664" s="265"/>
      <c r="T664" s="265"/>
      <c r="U664" s="265"/>
      <c r="V664" s="265"/>
      <c r="W664" s="265"/>
      <c r="X664" s="265"/>
      <c r="Y664" s="265"/>
      <c r="Z664" s="265"/>
      <c r="AA664" s="265"/>
    </row>
    <row r="665" spans="1:27" ht="12.75" customHeight="1" x14ac:dyDescent="0.25">
      <c r="A665" s="265"/>
      <c r="B665" s="265"/>
      <c r="C665" s="265"/>
      <c r="D665" s="265"/>
      <c r="E665" s="265"/>
      <c r="F665" s="265"/>
      <c r="G665" s="265"/>
      <c r="H665" s="266"/>
      <c r="I665" s="266"/>
      <c r="J665" s="266"/>
      <c r="K665" s="265"/>
      <c r="L665" s="265"/>
      <c r="M665" s="265"/>
      <c r="N665" s="265"/>
      <c r="O665" s="265"/>
      <c r="P665" s="265"/>
      <c r="Q665" s="265"/>
      <c r="R665" s="265"/>
      <c r="S665" s="265"/>
      <c r="T665" s="265"/>
      <c r="U665" s="265"/>
      <c r="V665" s="265"/>
      <c r="W665" s="265"/>
      <c r="X665" s="265"/>
      <c r="Y665" s="265"/>
      <c r="Z665" s="265"/>
      <c r="AA665" s="265"/>
    </row>
    <row r="666" spans="1:27" ht="12.75" customHeight="1" x14ac:dyDescent="0.25">
      <c r="A666" s="265"/>
      <c r="B666" s="265"/>
      <c r="C666" s="265"/>
      <c r="D666" s="265"/>
      <c r="E666" s="265"/>
      <c r="F666" s="265"/>
      <c r="G666" s="265"/>
      <c r="H666" s="266"/>
      <c r="I666" s="266"/>
      <c r="J666" s="266"/>
      <c r="K666" s="265"/>
      <c r="L666" s="265"/>
      <c r="M666" s="265"/>
      <c r="N666" s="265"/>
      <c r="O666" s="265"/>
      <c r="P666" s="265"/>
      <c r="Q666" s="265"/>
      <c r="R666" s="265"/>
      <c r="S666" s="265"/>
      <c r="T666" s="265"/>
      <c r="U666" s="265"/>
      <c r="V666" s="265"/>
      <c r="W666" s="265"/>
      <c r="X666" s="265"/>
      <c r="Y666" s="265"/>
      <c r="Z666" s="265"/>
      <c r="AA666" s="265"/>
    </row>
    <row r="667" spans="1:27" ht="12.75" customHeight="1" x14ac:dyDescent="0.25">
      <c r="A667" s="265"/>
      <c r="B667" s="265"/>
      <c r="C667" s="265"/>
      <c r="D667" s="265"/>
      <c r="E667" s="265"/>
      <c r="F667" s="265"/>
      <c r="G667" s="265"/>
      <c r="H667" s="266"/>
      <c r="I667" s="266"/>
      <c r="J667" s="266"/>
      <c r="K667" s="265"/>
      <c r="L667" s="265"/>
      <c r="M667" s="265"/>
      <c r="N667" s="265"/>
      <c r="O667" s="265"/>
      <c r="P667" s="265"/>
      <c r="Q667" s="265"/>
      <c r="R667" s="265"/>
      <c r="S667" s="265"/>
      <c r="T667" s="265"/>
      <c r="U667" s="265"/>
      <c r="V667" s="265"/>
      <c r="W667" s="265"/>
      <c r="X667" s="265"/>
      <c r="Y667" s="265"/>
      <c r="Z667" s="265"/>
      <c r="AA667" s="265"/>
    </row>
    <row r="668" spans="1:27" ht="12.75" customHeight="1" x14ac:dyDescent="0.25">
      <c r="A668" s="265"/>
      <c r="B668" s="265"/>
      <c r="C668" s="265"/>
      <c r="D668" s="265"/>
      <c r="E668" s="265"/>
      <c r="F668" s="265"/>
      <c r="G668" s="265"/>
      <c r="H668" s="266"/>
      <c r="I668" s="266"/>
      <c r="J668" s="266"/>
      <c r="K668" s="265"/>
      <c r="L668" s="265"/>
      <c r="M668" s="265"/>
      <c r="N668" s="265"/>
      <c r="O668" s="265"/>
      <c r="P668" s="265"/>
      <c r="Q668" s="265"/>
      <c r="R668" s="265"/>
      <c r="S668" s="265"/>
      <c r="T668" s="265"/>
      <c r="U668" s="265"/>
      <c r="V668" s="265"/>
      <c r="W668" s="265"/>
      <c r="X668" s="265"/>
      <c r="Y668" s="265"/>
      <c r="Z668" s="265"/>
      <c r="AA668" s="265"/>
    </row>
    <row r="669" spans="1:27" ht="12.75" customHeight="1" x14ac:dyDescent="0.25">
      <c r="A669" s="265"/>
      <c r="B669" s="265"/>
      <c r="C669" s="265"/>
      <c r="D669" s="265"/>
      <c r="E669" s="265"/>
      <c r="F669" s="265"/>
      <c r="G669" s="265"/>
      <c r="H669" s="266"/>
      <c r="I669" s="266"/>
      <c r="J669" s="266"/>
      <c r="K669" s="265"/>
      <c r="L669" s="265"/>
      <c r="M669" s="265"/>
      <c r="N669" s="265"/>
      <c r="O669" s="265"/>
      <c r="P669" s="265"/>
      <c r="Q669" s="265"/>
      <c r="R669" s="265"/>
      <c r="S669" s="265"/>
      <c r="T669" s="265"/>
      <c r="U669" s="265"/>
      <c r="V669" s="265"/>
      <c r="W669" s="265"/>
      <c r="X669" s="265"/>
      <c r="Y669" s="265"/>
      <c r="Z669" s="265"/>
      <c r="AA669" s="265"/>
    </row>
    <row r="670" spans="1:27" ht="12.75" customHeight="1" x14ac:dyDescent="0.25">
      <c r="A670" s="265"/>
      <c r="B670" s="265"/>
      <c r="C670" s="265"/>
      <c r="D670" s="265"/>
      <c r="E670" s="265"/>
      <c r="F670" s="265"/>
      <c r="G670" s="265"/>
      <c r="H670" s="266"/>
      <c r="I670" s="266"/>
      <c r="J670" s="266"/>
      <c r="K670" s="265"/>
      <c r="L670" s="265"/>
      <c r="M670" s="265"/>
      <c r="N670" s="265"/>
      <c r="O670" s="265"/>
      <c r="P670" s="265"/>
      <c r="Q670" s="265"/>
      <c r="R670" s="265"/>
      <c r="S670" s="265"/>
      <c r="T670" s="265"/>
      <c r="U670" s="265"/>
      <c r="V670" s="265"/>
      <c r="W670" s="265"/>
      <c r="X670" s="265"/>
      <c r="Y670" s="265"/>
      <c r="Z670" s="265"/>
      <c r="AA670" s="265"/>
    </row>
    <row r="671" spans="1:27" ht="12.75" customHeight="1" x14ac:dyDescent="0.25">
      <c r="A671" s="265"/>
      <c r="B671" s="265"/>
      <c r="C671" s="265"/>
      <c r="D671" s="265"/>
      <c r="E671" s="265"/>
      <c r="F671" s="265"/>
      <c r="G671" s="265"/>
      <c r="H671" s="266"/>
      <c r="I671" s="266"/>
      <c r="J671" s="266"/>
      <c r="K671" s="265"/>
      <c r="L671" s="265"/>
      <c r="M671" s="265"/>
      <c r="N671" s="265"/>
      <c r="O671" s="265"/>
      <c r="P671" s="265"/>
      <c r="Q671" s="265"/>
      <c r="R671" s="265"/>
      <c r="S671" s="265"/>
      <c r="T671" s="265"/>
      <c r="U671" s="265"/>
      <c r="V671" s="265"/>
      <c r="W671" s="265"/>
      <c r="X671" s="265"/>
      <c r="Y671" s="265"/>
      <c r="Z671" s="265"/>
      <c r="AA671" s="265"/>
    </row>
    <row r="672" spans="1:27" ht="12.75" customHeight="1" x14ac:dyDescent="0.25">
      <c r="A672" s="265"/>
      <c r="B672" s="265"/>
      <c r="C672" s="265"/>
      <c r="D672" s="265"/>
      <c r="E672" s="265"/>
      <c r="F672" s="265"/>
      <c r="G672" s="265"/>
      <c r="H672" s="266"/>
      <c r="I672" s="266"/>
      <c r="J672" s="266"/>
      <c r="K672" s="265"/>
      <c r="L672" s="265"/>
      <c r="M672" s="265"/>
      <c r="N672" s="265"/>
      <c r="O672" s="265"/>
      <c r="P672" s="265"/>
      <c r="Q672" s="265"/>
      <c r="R672" s="265"/>
      <c r="S672" s="265"/>
      <c r="T672" s="265"/>
      <c r="U672" s="265"/>
      <c r="V672" s="265"/>
      <c r="W672" s="265"/>
      <c r="X672" s="265"/>
      <c r="Y672" s="265"/>
      <c r="Z672" s="265"/>
      <c r="AA672" s="265"/>
    </row>
    <row r="673" spans="1:27" ht="12.75" customHeight="1" x14ac:dyDescent="0.25">
      <c r="A673" s="265"/>
      <c r="B673" s="265"/>
      <c r="C673" s="265"/>
      <c r="D673" s="265"/>
      <c r="E673" s="265"/>
      <c r="F673" s="265"/>
      <c r="G673" s="265"/>
      <c r="H673" s="266"/>
      <c r="I673" s="266"/>
      <c r="J673" s="266"/>
      <c r="K673" s="265"/>
      <c r="L673" s="265"/>
      <c r="M673" s="265"/>
      <c r="N673" s="265"/>
      <c r="O673" s="265"/>
      <c r="P673" s="265"/>
      <c r="Q673" s="265"/>
      <c r="R673" s="265"/>
      <c r="S673" s="265"/>
      <c r="T673" s="265"/>
      <c r="U673" s="265"/>
      <c r="V673" s="265"/>
      <c r="W673" s="265"/>
      <c r="X673" s="265"/>
      <c r="Y673" s="265"/>
      <c r="Z673" s="265"/>
      <c r="AA673" s="265"/>
    </row>
    <row r="674" spans="1:27" ht="12.75" customHeight="1" x14ac:dyDescent="0.25">
      <c r="A674" s="265"/>
      <c r="B674" s="265"/>
      <c r="C674" s="265"/>
      <c r="D674" s="265"/>
      <c r="E674" s="265"/>
      <c r="F674" s="265"/>
      <c r="G674" s="265"/>
      <c r="H674" s="266"/>
      <c r="I674" s="266"/>
      <c r="J674" s="266"/>
      <c r="K674" s="265"/>
      <c r="L674" s="265"/>
      <c r="M674" s="265"/>
      <c r="N674" s="265"/>
      <c r="O674" s="265"/>
      <c r="P674" s="265"/>
      <c r="Q674" s="265"/>
      <c r="R674" s="265"/>
      <c r="S674" s="265"/>
      <c r="T674" s="265"/>
      <c r="U674" s="265"/>
      <c r="V674" s="265"/>
      <c r="W674" s="265"/>
      <c r="X674" s="265"/>
      <c r="Y674" s="265"/>
      <c r="Z674" s="265"/>
      <c r="AA674" s="265"/>
    </row>
    <row r="675" spans="1:27" ht="12.75" customHeight="1" x14ac:dyDescent="0.25">
      <c r="A675" s="265"/>
      <c r="B675" s="265"/>
      <c r="C675" s="265"/>
      <c r="D675" s="265"/>
      <c r="E675" s="265"/>
      <c r="F675" s="265"/>
      <c r="G675" s="265"/>
      <c r="H675" s="266"/>
      <c r="I675" s="266"/>
      <c r="J675" s="266"/>
      <c r="K675" s="265"/>
      <c r="L675" s="265"/>
      <c r="M675" s="265"/>
      <c r="N675" s="265"/>
      <c r="O675" s="265"/>
      <c r="P675" s="265"/>
      <c r="Q675" s="265"/>
      <c r="R675" s="265"/>
      <c r="S675" s="265"/>
      <c r="T675" s="265"/>
      <c r="U675" s="265"/>
      <c r="V675" s="265"/>
      <c r="W675" s="265"/>
      <c r="X675" s="265"/>
      <c r="Y675" s="265"/>
      <c r="Z675" s="265"/>
      <c r="AA675" s="265"/>
    </row>
    <row r="676" spans="1:27" ht="12.75" customHeight="1" x14ac:dyDescent="0.25">
      <c r="A676" s="265"/>
      <c r="B676" s="265"/>
      <c r="C676" s="265"/>
      <c r="D676" s="265"/>
      <c r="E676" s="265"/>
      <c r="F676" s="265"/>
      <c r="G676" s="265"/>
      <c r="H676" s="266"/>
      <c r="I676" s="266"/>
      <c r="J676" s="266"/>
      <c r="K676" s="265"/>
      <c r="L676" s="265"/>
      <c r="M676" s="265"/>
      <c r="N676" s="265"/>
      <c r="O676" s="265"/>
      <c r="P676" s="265"/>
      <c r="Q676" s="265"/>
      <c r="R676" s="265"/>
      <c r="S676" s="265"/>
      <c r="T676" s="265"/>
      <c r="U676" s="265"/>
      <c r="V676" s="265"/>
      <c r="W676" s="265"/>
      <c r="X676" s="265"/>
      <c r="Y676" s="265"/>
      <c r="Z676" s="265"/>
      <c r="AA676" s="265"/>
    </row>
    <row r="677" spans="1:27" ht="12.75" customHeight="1" x14ac:dyDescent="0.25">
      <c r="A677" s="265"/>
      <c r="B677" s="265"/>
      <c r="C677" s="265"/>
      <c r="D677" s="265"/>
      <c r="E677" s="265"/>
      <c r="F677" s="265"/>
      <c r="G677" s="265"/>
      <c r="H677" s="266"/>
      <c r="I677" s="266"/>
      <c r="J677" s="266"/>
      <c r="K677" s="265"/>
      <c r="L677" s="265"/>
      <c r="M677" s="265"/>
      <c r="N677" s="265"/>
      <c r="O677" s="265"/>
      <c r="P677" s="265"/>
      <c r="Q677" s="265"/>
      <c r="R677" s="265"/>
      <c r="S677" s="265"/>
      <c r="T677" s="265"/>
      <c r="U677" s="265"/>
      <c r="V677" s="265"/>
      <c r="W677" s="265"/>
      <c r="X677" s="265"/>
      <c r="Y677" s="265"/>
      <c r="Z677" s="265"/>
      <c r="AA677" s="265"/>
    </row>
    <row r="678" spans="1:27" ht="12.75" customHeight="1" x14ac:dyDescent="0.25">
      <c r="A678" s="265"/>
      <c r="B678" s="265"/>
      <c r="C678" s="265"/>
      <c r="D678" s="265"/>
      <c r="E678" s="265"/>
      <c r="F678" s="265"/>
      <c r="G678" s="265"/>
      <c r="H678" s="266"/>
      <c r="I678" s="266"/>
      <c r="J678" s="266"/>
      <c r="K678" s="265"/>
      <c r="L678" s="265"/>
      <c r="M678" s="265"/>
      <c r="N678" s="265"/>
      <c r="O678" s="265"/>
      <c r="P678" s="265"/>
      <c r="Q678" s="265"/>
      <c r="R678" s="265"/>
      <c r="S678" s="265"/>
      <c r="T678" s="265"/>
      <c r="U678" s="265"/>
      <c r="V678" s="265"/>
      <c r="W678" s="265"/>
      <c r="X678" s="265"/>
      <c r="Y678" s="265"/>
      <c r="Z678" s="265"/>
      <c r="AA678" s="265"/>
    </row>
    <row r="679" spans="1:27" ht="12.75" customHeight="1" x14ac:dyDescent="0.25">
      <c r="A679" s="265"/>
      <c r="B679" s="265"/>
      <c r="C679" s="265"/>
      <c r="D679" s="265"/>
      <c r="E679" s="265"/>
      <c r="F679" s="265"/>
      <c r="G679" s="265"/>
      <c r="H679" s="266"/>
      <c r="I679" s="266"/>
      <c r="J679" s="266"/>
      <c r="K679" s="265"/>
      <c r="L679" s="265"/>
      <c r="M679" s="265"/>
      <c r="N679" s="265"/>
      <c r="O679" s="265"/>
      <c r="P679" s="265"/>
      <c r="Q679" s="265"/>
      <c r="R679" s="265"/>
      <c r="S679" s="265"/>
      <c r="T679" s="265"/>
      <c r="U679" s="265"/>
      <c r="V679" s="265"/>
      <c r="W679" s="265"/>
      <c r="X679" s="265"/>
      <c r="Y679" s="265"/>
      <c r="Z679" s="265"/>
      <c r="AA679" s="265"/>
    </row>
    <row r="680" spans="1:27" ht="12.75" customHeight="1" x14ac:dyDescent="0.25">
      <c r="A680" s="265"/>
      <c r="B680" s="265"/>
      <c r="C680" s="265"/>
      <c r="D680" s="265"/>
      <c r="E680" s="265"/>
      <c r="F680" s="265"/>
      <c r="G680" s="265"/>
      <c r="H680" s="266"/>
      <c r="I680" s="266"/>
      <c r="J680" s="266"/>
      <c r="K680" s="265"/>
      <c r="L680" s="265"/>
      <c r="M680" s="265"/>
      <c r="N680" s="265"/>
      <c r="O680" s="265"/>
      <c r="P680" s="265"/>
      <c r="Q680" s="265"/>
      <c r="R680" s="265"/>
      <c r="S680" s="265"/>
      <c r="T680" s="265"/>
      <c r="U680" s="265"/>
      <c r="V680" s="265"/>
      <c r="W680" s="265"/>
      <c r="X680" s="265"/>
      <c r="Y680" s="265"/>
      <c r="Z680" s="265"/>
      <c r="AA680" s="265"/>
    </row>
    <row r="681" spans="1:27" ht="12.75" customHeight="1" x14ac:dyDescent="0.25">
      <c r="A681" s="265"/>
      <c r="B681" s="265"/>
      <c r="C681" s="265"/>
      <c r="D681" s="265"/>
      <c r="E681" s="265"/>
      <c r="F681" s="265"/>
      <c r="G681" s="265"/>
      <c r="H681" s="266"/>
      <c r="I681" s="266"/>
      <c r="J681" s="266"/>
      <c r="K681" s="265"/>
      <c r="L681" s="265"/>
      <c r="M681" s="265"/>
      <c r="N681" s="265"/>
      <c r="O681" s="265"/>
      <c r="P681" s="265"/>
      <c r="Q681" s="265"/>
      <c r="R681" s="265"/>
      <c r="S681" s="265"/>
      <c r="T681" s="265"/>
      <c r="U681" s="265"/>
      <c r="V681" s="265"/>
      <c r="W681" s="265"/>
      <c r="X681" s="265"/>
      <c r="Y681" s="265"/>
      <c r="Z681" s="265"/>
      <c r="AA681" s="265"/>
    </row>
    <row r="682" spans="1:27" ht="12.75" customHeight="1" x14ac:dyDescent="0.25">
      <c r="A682" s="265"/>
      <c r="B682" s="265"/>
      <c r="C682" s="265"/>
      <c r="D682" s="265"/>
      <c r="E682" s="265"/>
      <c r="F682" s="265"/>
      <c r="G682" s="265"/>
      <c r="H682" s="266"/>
      <c r="I682" s="266"/>
      <c r="J682" s="266"/>
      <c r="K682" s="265"/>
      <c r="L682" s="265"/>
      <c r="M682" s="265"/>
      <c r="N682" s="265"/>
      <c r="O682" s="265"/>
      <c r="P682" s="265"/>
      <c r="Q682" s="265"/>
      <c r="R682" s="265"/>
      <c r="S682" s="265"/>
      <c r="T682" s="265"/>
      <c r="U682" s="265"/>
      <c r="V682" s="265"/>
      <c r="W682" s="265"/>
      <c r="X682" s="265"/>
      <c r="Y682" s="265"/>
      <c r="Z682" s="265"/>
      <c r="AA682" s="265"/>
    </row>
    <row r="683" spans="1:27" ht="12.75" customHeight="1" x14ac:dyDescent="0.25">
      <c r="A683" s="265"/>
      <c r="B683" s="265"/>
      <c r="C683" s="265"/>
      <c r="D683" s="265"/>
      <c r="E683" s="265"/>
      <c r="F683" s="265"/>
      <c r="G683" s="265"/>
      <c r="H683" s="266"/>
      <c r="I683" s="266"/>
      <c r="J683" s="266"/>
      <c r="K683" s="265"/>
      <c r="L683" s="265"/>
      <c r="M683" s="265"/>
      <c r="N683" s="265"/>
      <c r="O683" s="265"/>
      <c r="P683" s="265"/>
      <c r="Q683" s="265"/>
      <c r="R683" s="265"/>
      <c r="S683" s="265"/>
      <c r="T683" s="265"/>
      <c r="U683" s="265"/>
      <c r="V683" s="265"/>
      <c r="W683" s="265"/>
      <c r="X683" s="265"/>
      <c r="Y683" s="265"/>
      <c r="Z683" s="265"/>
      <c r="AA683" s="265"/>
    </row>
    <row r="684" spans="1:27" ht="12.75" customHeight="1" x14ac:dyDescent="0.25">
      <c r="A684" s="265"/>
      <c r="B684" s="265"/>
      <c r="C684" s="265"/>
      <c r="D684" s="265"/>
      <c r="E684" s="265"/>
      <c r="F684" s="265"/>
      <c r="G684" s="265"/>
      <c r="H684" s="266"/>
      <c r="I684" s="266"/>
      <c r="J684" s="266"/>
      <c r="K684" s="265"/>
      <c r="L684" s="265"/>
      <c r="M684" s="265"/>
      <c r="N684" s="265"/>
      <c r="O684" s="265"/>
      <c r="P684" s="265"/>
      <c r="Q684" s="265"/>
      <c r="R684" s="265"/>
      <c r="S684" s="265"/>
      <c r="T684" s="265"/>
      <c r="U684" s="265"/>
      <c r="V684" s="265"/>
      <c r="W684" s="265"/>
      <c r="X684" s="265"/>
      <c r="Y684" s="265"/>
      <c r="Z684" s="265"/>
      <c r="AA684" s="265"/>
    </row>
    <row r="685" spans="1:27" ht="12.75" customHeight="1" x14ac:dyDescent="0.25">
      <c r="A685" s="265"/>
      <c r="B685" s="265"/>
      <c r="C685" s="265"/>
      <c r="D685" s="265"/>
      <c r="E685" s="265"/>
      <c r="F685" s="265"/>
      <c r="G685" s="265"/>
      <c r="H685" s="266"/>
      <c r="I685" s="266"/>
      <c r="J685" s="266"/>
      <c r="K685" s="265"/>
      <c r="L685" s="265"/>
      <c r="M685" s="265"/>
      <c r="N685" s="265"/>
      <c r="O685" s="265"/>
      <c r="P685" s="265"/>
      <c r="Q685" s="265"/>
      <c r="R685" s="265"/>
      <c r="S685" s="265"/>
      <c r="T685" s="265"/>
      <c r="U685" s="265"/>
      <c r="V685" s="265"/>
      <c r="W685" s="265"/>
      <c r="X685" s="265"/>
      <c r="Y685" s="265"/>
      <c r="Z685" s="265"/>
      <c r="AA685" s="265"/>
    </row>
    <row r="686" spans="1:27" ht="12.75" customHeight="1" x14ac:dyDescent="0.25">
      <c r="A686" s="265"/>
      <c r="B686" s="265"/>
      <c r="C686" s="265"/>
      <c r="D686" s="265"/>
      <c r="E686" s="265"/>
      <c r="F686" s="265"/>
      <c r="G686" s="265"/>
      <c r="H686" s="266"/>
      <c r="I686" s="266"/>
      <c r="J686" s="266"/>
      <c r="K686" s="265"/>
      <c r="L686" s="265"/>
      <c r="M686" s="265"/>
      <c r="N686" s="265"/>
      <c r="O686" s="265"/>
      <c r="P686" s="265"/>
      <c r="Q686" s="265"/>
      <c r="R686" s="265"/>
      <c r="S686" s="265"/>
      <c r="T686" s="265"/>
      <c r="U686" s="265"/>
      <c r="V686" s="265"/>
      <c r="W686" s="265"/>
      <c r="X686" s="265"/>
      <c r="Y686" s="265"/>
      <c r="Z686" s="265"/>
      <c r="AA686" s="265"/>
    </row>
    <row r="687" spans="1:27" ht="12.75" customHeight="1" x14ac:dyDescent="0.25">
      <c r="A687" s="265"/>
      <c r="B687" s="265"/>
      <c r="C687" s="265"/>
      <c r="D687" s="265"/>
      <c r="E687" s="265"/>
      <c r="F687" s="265"/>
      <c r="G687" s="265"/>
      <c r="H687" s="266"/>
      <c r="I687" s="266"/>
      <c r="J687" s="266"/>
      <c r="K687" s="265"/>
      <c r="L687" s="265"/>
      <c r="M687" s="265"/>
      <c r="N687" s="265"/>
      <c r="O687" s="265"/>
      <c r="P687" s="265"/>
      <c r="Q687" s="265"/>
      <c r="R687" s="265"/>
      <c r="S687" s="265"/>
      <c r="T687" s="265"/>
      <c r="U687" s="265"/>
      <c r="V687" s="265"/>
      <c r="W687" s="265"/>
      <c r="X687" s="265"/>
      <c r="Y687" s="265"/>
      <c r="Z687" s="265"/>
      <c r="AA687" s="265"/>
    </row>
    <row r="688" spans="1:27" ht="12.75" customHeight="1" x14ac:dyDescent="0.25">
      <c r="A688" s="265"/>
      <c r="B688" s="265"/>
      <c r="C688" s="265"/>
      <c r="D688" s="265"/>
      <c r="E688" s="265"/>
      <c r="F688" s="265"/>
      <c r="G688" s="265"/>
      <c r="H688" s="266"/>
      <c r="I688" s="266"/>
      <c r="J688" s="266"/>
      <c r="K688" s="265"/>
      <c r="L688" s="265"/>
      <c r="M688" s="265"/>
      <c r="N688" s="265"/>
      <c r="O688" s="265"/>
      <c r="P688" s="265"/>
      <c r="Q688" s="265"/>
      <c r="R688" s="265"/>
      <c r="S688" s="265"/>
      <c r="T688" s="265"/>
      <c r="U688" s="265"/>
      <c r="V688" s="265"/>
      <c r="W688" s="265"/>
      <c r="X688" s="265"/>
      <c r="Y688" s="265"/>
      <c r="Z688" s="265"/>
      <c r="AA688" s="265"/>
    </row>
    <row r="689" spans="1:27" ht="12.75" customHeight="1" x14ac:dyDescent="0.25">
      <c r="A689" s="265"/>
      <c r="B689" s="265"/>
      <c r="C689" s="265"/>
      <c r="D689" s="265"/>
      <c r="E689" s="265"/>
      <c r="F689" s="265"/>
      <c r="G689" s="265"/>
      <c r="H689" s="266"/>
      <c r="I689" s="266"/>
      <c r="J689" s="266"/>
      <c r="K689" s="265"/>
      <c r="L689" s="265"/>
      <c r="M689" s="265"/>
      <c r="N689" s="265"/>
      <c r="O689" s="265"/>
      <c r="P689" s="265"/>
      <c r="Q689" s="265"/>
      <c r="R689" s="265"/>
      <c r="S689" s="265"/>
      <c r="T689" s="265"/>
      <c r="U689" s="265"/>
      <c r="V689" s="265"/>
      <c r="W689" s="265"/>
      <c r="X689" s="265"/>
      <c r="Y689" s="265"/>
      <c r="Z689" s="265"/>
      <c r="AA689" s="265"/>
    </row>
    <row r="690" spans="1:27" ht="12.75" customHeight="1" x14ac:dyDescent="0.25">
      <c r="A690" s="265"/>
      <c r="B690" s="265"/>
      <c r="C690" s="265"/>
      <c r="D690" s="265"/>
      <c r="E690" s="265"/>
      <c r="F690" s="265"/>
      <c r="G690" s="265"/>
      <c r="H690" s="266"/>
      <c r="I690" s="266"/>
      <c r="J690" s="266"/>
      <c r="K690" s="265"/>
      <c r="L690" s="265"/>
      <c r="M690" s="265"/>
      <c r="N690" s="265"/>
      <c r="O690" s="265"/>
      <c r="P690" s="265"/>
      <c r="Q690" s="265"/>
      <c r="R690" s="265"/>
      <c r="S690" s="265"/>
      <c r="T690" s="265"/>
      <c r="U690" s="265"/>
      <c r="V690" s="265"/>
      <c r="W690" s="265"/>
      <c r="X690" s="265"/>
      <c r="Y690" s="265"/>
      <c r="Z690" s="265"/>
      <c r="AA690" s="265"/>
    </row>
    <row r="691" spans="1:27" ht="12.75" customHeight="1" x14ac:dyDescent="0.25">
      <c r="A691" s="265"/>
      <c r="B691" s="265"/>
      <c r="C691" s="265"/>
      <c r="D691" s="265"/>
      <c r="E691" s="265"/>
      <c r="F691" s="265"/>
      <c r="G691" s="265"/>
      <c r="H691" s="266"/>
      <c r="I691" s="266"/>
      <c r="J691" s="266"/>
      <c r="K691" s="265"/>
      <c r="L691" s="265"/>
      <c r="M691" s="265"/>
      <c r="N691" s="265"/>
      <c r="O691" s="265"/>
      <c r="P691" s="265"/>
      <c r="Q691" s="265"/>
      <c r="R691" s="265"/>
      <c r="S691" s="265"/>
      <c r="T691" s="265"/>
      <c r="U691" s="265"/>
      <c r="V691" s="265"/>
      <c r="W691" s="265"/>
      <c r="X691" s="265"/>
      <c r="Y691" s="265"/>
      <c r="Z691" s="265"/>
      <c r="AA691" s="265"/>
    </row>
    <row r="692" spans="1:27" ht="12.75" customHeight="1" x14ac:dyDescent="0.25">
      <c r="A692" s="265"/>
      <c r="B692" s="265"/>
      <c r="C692" s="265"/>
      <c r="D692" s="265"/>
      <c r="E692" s="265"/>
      <c r="F692" s="265"/>
      <c r="G692" s="265"/>
      <c r="H692" s="266"/>
      <c r="I692" s="266"/>
      <c r="J692" s="266"/>
      <c r="K692" s="265"/>
      <c r="L692" s="265"/>
      <c r="M692" s="265"/>
      <c r="N692" s="265"/>
      <c r="O692" s="265"/>
      <c r="P692" s="265"/>
      <c r="Q692" s="265"/>
      <c r="R692" s="265"/>
      <c r="S692" s="265"/>
      <c r="T692" s="265"/>
      <c r="U692" s="265"/>
      <c r="V692" s="265"/>
      <c r="W692" s="265"/>
      <c r="X692" s="265"/>
      <c r="Y692" s="265"/>
      <c r="Z692" s="265"/>
      <c r="AA692" s="265"/>
    </row>
    <row r="693" spans="1:27" ht="12.75" customHeight="1" x14ac:dyDescent="0.25">
      <c r="A693" s="265"/>
      <c r="B693" s="265"/>
      <c r="C693" s="265"/>
      <c r="D693" s="265"/>
      <c r="E693" s="265"/>
      <c r="F693" s="265"/>
      <c r="G693" s="265"/>
      <c r="H693" s="266"/>
      <c r="I693" s="266"/>
      <c r="J693" s="266"/>
      <c r="K693" s="265"/>
      <c r="L693" s="265"/>
      <c r="M693" s="265"/>
      <c r="N693" s="265"/>
      <c r="O693" s="265"/>
      <c r="P693" s="265"/>
      <c r="Q693" s="265"/>
      <c r="R693" s="265"/>
      <c r="S693" s="265"/>
      <c r="T693" s="265"/>
      <c r="U693" s="265"/>
      <c r="V693" s="265"/>
      <c r="W693" s="265"/>
      <c r="X693" s="265"/>
      <c r="Y693" s="265"/>
      <c r="Z693" s="265"/>
      <c r="AA693" s="265"/>
    </row>
    <row r="694" spans="1:27" ht="12.75" customHeight="1" x14ac:dyDescent="0.25">
      <c r="A694" s="265"/>
      <c r="B694" s="265"/>
      <c r="C694" s="265"/>
      <c r="D694" s="265"/>
      <c r="E694" s="265"/>
      <c r="F694" s="265"/>
      <c r="G694" s="265"/>
      <c r="H694" s="266"/>
      <c r="I694" s="266"/>
      <c r="J694" s="266"/>
      <c r="K694" s="265"/>
      <c r="L694" s="265"/>
      <c r="M694" s="265"/>
      <c r="N694" s="265"/>
      <c r="O694" s="265"/>
      <c r="P694" s="265"/>
      <c r="Q694" s="265"/>
      <c r="R694" s="265"/>
      <c r="S694" s="265"/>
      <c r="T694" s="265"/>
      <c r="U694" s="265"/>
      <c r="V694" s="265"/>
      <c r="W694" s="265"/>
      <c r="X694" s="265"/>
      <c r="Y694" s="265"/>
      <c r="Z694" s="265"/>
      <c r="AA694" s="265"/>
    </row>
    <row r="695" spans="1:27" ht="12.75" customHeight="1" x14ac:dyDescent="0.25">
      <c r="A695" s="265"/>
      <c r="B695" s="265"/>
      <c r="C695" s="265"/>
      <c r="D695" s="265"/>
      <c r="E695" s="265"/>
      <c r="F695" s="265"/>
      <c r="G695" s="265"/>
      <c r="H695" s="266"/>
      <c r="I695" s="266"/>
      <c r="J695" s="266"/>
      <c r="K695" s="265"/>
      <c r="L695" s="265"/>
      <c r="M695" s="265"/>
      <c r="N695" s="265"/>
      <c r="O695" s="265"/>
      <c r="P695" s="265"/>
      <c r="Q695" s="265"/>
      <c r="R695" s="265"/>
      <c r="S695" s="265"/>
      <c r="T695" s="265"/>
      <c r="U695" s="265"/>
      <c r="V695" s="265"/>
      <c r="W695" s="265"/>
      <c r="X695" s="265"/>
      <c r="Y695" s="265"/>
      <c r="Z695" s="265"/>
      <c r="AA695" s="265"/>
    </row>
    <row r="696" spans="1:27" ht="12.75" customHeight="1" x14ac:dyDescent="0.25">
      <c r="A696" s="265"/>
      <c r="B696" s="265"/>
      <c r="C696" s="265"/>
      <c r="D696" s="265"/>
      <c r="E696" s="265"/>
      <c r="F696" s="265"/>
      <c r="G696" s="265"/>
      <c r="H696" s="266"/>
      <c r="I696" s="266"/>
      <c r="J696" s="266"/>
      <c r="K696" s="265"/>
      <c r="L696" s="265"/>
      <c r="M696" s="265"/>
      <c r="N696" s="265"/>
      <c r="O696" s="265"/>
      <c r="P696" s="265"/>
      <c r="Q696" s="265"/>
      <c r="R696" s="265"/>
      <c r="S696" s="265"/>
      <c r="T696" s="265"/>
      <c r="U696" s="265"/>
      <c r="V696" s="265"/>
      <c r="W696" s="265"/>
      <c r="X696" s="265"/>
      <c r="Y696" s="265"/>
      <c r="Z696" s="265"/>
      <c r="AA696" s="265"/>
    </row>
    <row r="697" spans="1:27" ht="12.75" customHeight="1" x14ac:dyDescent="0.25">
      <c r="A697" s="265"/>
      <c r="B697" s="265"/>
      <c r="C697" s="265"/>
      <c r="D697" s="265"/>
      <c r="E697" s="265"/>
      <c r="F697" s="265"/>
      <c r="G697" s="265"/>
      <c r="H697" s="266"/>
      <c r="I697" s="266"/>
      <c r="J697" s="266"/>
      <c r="K697" s="265"/>
      <c r="L697" s="265"/>
      <c r="M697" s="265"/>
      <c r="N697" s="265"/>
      <c r="O697" s="265"/>
      <c r="P697" s="265"/>
      <c r="Q697" s="265"/>
      <c r="R697" s="265"/>
      <c r="S697" s="265"/>
      <c r="T697" s="265"/>
      <c r="U697" s="265"/>
      <c r="V697" s="265"/>
      <c r="W697" s="265"/>
      <c r="X697" s="265"/>
      <c r="Y697" s="265"/>
      <c r="Z697" s="265"/>
      <c r="AA697" s="265"/>
    </row>
    <row r="698" spans="1:27" ht="12.75" customHeight="1" x14ac:dyDescent="0.25">
      <c r="A698" s="265"/>
      <c r="B698" s="265"/>
      <c r="C698" s="265"/>
      <c r="D698" s="265"/>
      <c r="E698" s="265"/>
      <c r="F698" s="265"/>
      <c r="G698" s="265"/>
      <c r="H698" s="266"/>
      <c r="I698" s="266"/>
      <c r="J698" s="266"/>
      <c r="K698" s="265"/>
      <c r="L698" s="265"/>
      <c r="M698" s="265"/>
      <c r="N698" s="265"/>
      <c r="O698" s="265"/>
      <c r="P698" s="265"/>
      <c r="Q698" s="265"/>
      <c r="R698" s="265"/>
      <c r="S698" s="265"/>
      <c r="T698" s="265"/>
      <c r="U698" s="265"/>
      <c r="V698" s="265"/>
      <c r="W698" s="265"/>
      <c r="X698" s="265"/>
      <c r="Y698" s="265"/>
      <c r="Z698" s="265"/>
      <c r="AA698" s="265"/>
    </row>
    <row r="699" spans="1:27" ht="12.75" customHeight="1" x14ac:dyDescent="0.25">
      <c r="A699" s="265"/>
      <c r="B699" s="265"/>
      <c r="C699" s="265"/>
      <c r="D699" s="265"/>
      <c r="E699" s="265"/>
      <c r="F699" s="265"/>
      <c r="G699" s="265"/>
      <c r="H699" s="266"/>
      <c r="I699" s="266"/>
      <c r="J699" s="266"/>
      <c r="K699" s="265"/>
      <c r="L699" s="265"/>
      <c r="M699" s="265"/>
      <c r="N699" s="265"/>
      <c r="O699" s="265"/>
      <c r="P699" s="265"/>
      <c r="Q699" s="265"/>
      <c r="R699" s="265"/>
      <c r="S699" s="265"/>
      <c r="T699" s="265"/>
      <c r="U699" s="265"/>
      <c r="V699" s="265"/>
      <c r="W699" s="265"/>
      <c r="X699" s="265"/>
      <c r="Y699" s="265"/>
      <c r="Z699" s="265"/>
      <c r="AA699" s="265"/>
    </row>
    <row r="700" spans="1:27" ht="12.75" customHeight="1" x14ac:dyDescent="0.25">
      <c r="A700" s="265"/>
      <c r="B700" s="265"/>
      <c r="C700" s="265"/>
      <c r="D700" s="265"/>
      <c r="E700" s="265"/>
      <c r="F700" s="265"/>
      <c r="G700" s="265"/>
      <c r="H700" s="266"/>
      <c r="I700" s="266"/>
      <c r="J700" s="266"/>
      <c r="K700" s="265"/>
      <c r="L700" s="265"/>
      <c r="M700" s="265"/>
      <c r="N700" s="265"/>
      <c r="O700" s="265"/>
      <c r="P700" s="265"/>
      <c r="Q700" s="265"/>
      <c r="R700" s="265"/>
      <c r="S700" s="265"/>
      <c r="T700" s="265"/>
      <c r="U700" s="265"/>
      <c r="V700" s="265"/>
      <c r="W700" s="265"/>
      <c r="X700" s="265"/>
      <c r="Y700" s="265"/>
      <c r="Z700" s="265"/>
      <c r="AA700" s="265"/>
    </row>
    <row r="701" spans="1:27" ht="12.75" customHeight="1" x14ac:dyDescent="0.25">
      <c r="A701" s="265"/>
      <c r="B701" s="265"/>
      <c r="C701" s="265"/>
      <c r="D701" s="265"/>
      <c r="E701" s="265"/>
      <c r="F701" s="265"/>
      <c r="G701" s="265"/>
      <c r="H701" s="266"/>
      <c r="I701" s="266"/>
      <c r="J701" s="266"/>
      <c r="K701" s="265"/>
      <c r="L701" s="265"/>
      <c r="M701" s="265"/>
      <c r="N701" s="265"/>
      <c r="O701" s="265"/>
      <c r="P701" s="265"/>
      <c r="Q701" s="265"/>
      <c r="R701" s="265"/>
      <c r="S701" s="265"/>
      <c r="T701" s="265"/>
      <c r="U701" s="265"/>
      <c r="V701" s="265"/>
      <c r="W701" s="265"/>
      <c r="X701" s="265"/>
      <c r="Y701" s="265"/>
      <c r="Z701" s="265"/>
      <c r="AA701" s="265"/>
    </row>
    <row r="702" spans="1:27" ht="12.75" customHeight="1" x14ac:dyDescent="0.25">
      <c r="A702" s="265"/>
      <c r="B702" s="265"/>
      <c r="C702" s="265"/>
      <c r="D702" s="265"/>
      <c r="E702" s="265"/>
      <c r="F702" s="265"/>
      <c r="G702" s="265"/>
      <c r="H702" s="266"/>
      <c r="I702" s="266"/>
      <c r="J702" s="266"/>
      <c r="K702" s="265"/>
      <c r="L702" s="265"/>
      <c r="M702" s="265"/>
      <c r="N702" s="265"/>
      <c r="O702" s="265"/>
      <c r="P702" s="265"/>
      <c r="Q702" s="265"/>
      <c r="R702" s="265"/>
      <c r="S702" s="265"/>
      <c r="T702" s="265"/>
      <c r="U702" s="265"/>
      <c r="V702" s="265"/>
      <c r="W702" s="265"/>
      <c r="X702" s="265"/>
      <c r="Y702" s="265"/>
      <c r="Z702" s="265"/>
      <c r="AA702" s="265"/>
    </row>
    <row r="703" spans="1:27" ht="12.75" customHeight="1" x14ac:dyDescent="0.25">
      <c r="A703" s="265"/>
      <c r="B703" s="265"/>
      <c r="C703" s="265"/>
      <c r="D703" s="265"/>
      <c r="E703" s="265"/>
      <c r="F703" s="265"/>
      <c r="G703" s="265"/>
      <c r="H703" s="266"/>
      <c r="I703" s="266"/>
      <c r="J703" s="266"/>
      <c r="K703" s="265"/>
      <c r="L703" s="265"/>
      <c r="M703" s="265"/>
      <c r="N703" s="265"/>
      <c r="O703" s="265"/>
      <c r="P703" s="265"/>
      <c r="Q703" s="265"/>
      <c r="R703" s="265"/>
      <c r="S703" s="265"/>
      <c r="T703" s="265"/>
      <c r="U703" s="265"/>
      <c r="V703" s="265"/>
      <c r="W703" s="265"/>
      <c r="X703" s="265"/>
      <c r="Y703" s="265"/>
      <c r="Z703" s="265"/>
      <c r="AA703" s="265"/>
    </row>
    <row r="704" spans="1:27" ht="12.75" customHeight="1" x14ac:dyDescent="0.25">
      <c r="A704" s="265"/>
      <c r="B704" s="265"/>
      <c r="C704" s="265"/>
      <c r="D704" s="265"/>
      <c r="E704" s="265"/>
      <c r="F704" s="265"/>
      <c r="G704" s="265"/>
      <c r="H704" s="266"/>
      <c r="I704" s="266"/>
      <c r="J704" s="266"/>
      <c r="K704" s="265"/>
      <c r="L704" s="265"/>
      <c r="M704" s="265"/>
      <c r="N704" s="265"/>
      <c r="O704" s="265"/>
      <c r="P704" s="265"/>
      <c r="Q704" s="265"/>
      <c r="R704" s="265"/>
      <c r="S704" s="265"/>
      <c r="T704" s="265"/>
      <c r="U704" s="265"/>
      <c r="V704" s="265"/>
      <c r="W704" s="265"/>
      <c r="X704" s="265"/>
      <c r="Y704" s="265"/>
      <c r="Z704" s="265"/>
      <c r="AA704" s="265"/>
    </row>
    <row r="705" spans="1:27" ht="12.75" customHeight="1" x14ac:dyDescent="0.25">
      <c r="A705" s="265"/>
      <c r="B705" s="265"/>
      <c r="C705" s="265"/>
      <c r="D705" s="265"/>
      <c r="E705" s="265"/>
      <c r="F705" s="265"/>
      <c r="G705" s="265"/>
      <c r="H705" s="266"/>
      <c r="I705" s="266"/>
      <c r="J705" s="266"/>
      <c r="K705" s="265"/>
      <c r="L705" s="265"/>
      <c r="M705" s="265"/>
      <c r="N705" s="265"/>
      <c r="O705" s="265"/>
      <c r="P705" s="265"/>
      <c r="Q705" s="265"/>
      <c r="R705" s="265"/>
      <c r="S705" s="265"/>
      <c r="T705" s="265"/>
      <c r="U705" s="265"/>
      <c r="V705" s="265"/>
      <c r="W705" s="265"/>
      <c r="X705" s="265"/>
      <c r="Y705" s="265"/>
      <c r="Z705" s="265"/>
      <c r="AA705" s="265"/>
    </row>
    <row r="706" spans="1:27" ht="12.75" customHeight="1" x14ac:dyDescent="0.25">
      <c r="A706" s="265"/>
      <c r="B706" s="265"/>
      <c r="C706" s="265"/>
      <c r="D706" s="265"/>
      <c r="E706" s="265"/>
      <c r="F706" s="265"/>
      <c r="G706" s="265"/>
      <c r="H706" s="266"/>
      <c r="I706" s="266"/>
      <c r="J706" s="266"/>
      <c r="K706" s="265"/>
      <c r="L706" s="265"/>
      <c r="M706" s="265"/>
      <c r="N706" s="265"/>
      <c r="O706" s="265"/>
      <c r="P706" s="265"/>
      <c r="Q706" s="265"/>
      <c r="R706" s="265"/>
      <c r="S706" s="265"/>
      <c r="T706" s="265"/>
      <c r="U706" s="265"/>
      <c r="V706" s="265"/>
      <c r="W706" s="265"/>
      <c r="X706" s="265"/>
      <c r="Y706" s="265"/>
      <c r="Z706" s="265"/>
      <c r="AA706" s="265"/>
    </row>
    <row r="707" spans="1:27" ht="12.75" customHeight="1" x14ac:dyDescent="0.25">
      <c r="A707" s="265"/>
      <c r="B707" s="265"/>
      <c r="C707" s="265"/>
      <c r="D707" s="265"/>
      <c r="E707" s="265"/>
      <c r="F707" s="265"/>
      <c r="G707" s="265"/>
      <c r="H707" s="266"/>
      <c r="I707" s="266"/>
      <c r="J707" s="266"/>
      <c r="K707" s="265"/>
      <c r="L707" s="265"/>
      <c r="M707" s="265"/>
      <c r="N707" s="265"/>
      <c r="O707" s="265"/>
      <c r="P707" s="265"/>
      <c r="Q707" s="265"/>
      <c r="R707" s="265"/>
      <c r="S707" s="265"/>
      <c r="T707" s="265"/>
      <c r="U707" s="265"/>
      <c r="V707" s="265"/>
      <c r="W707" s="265"/>
      <c r="X707" s="265"/>
      <c r="Y707" s="265"/>
      <c r="Z707" s="265"/>
      <c r="AA707" s="265"/>
    </row>
    <row r="708" spans="1:27" ht="12.75" customHeight="1" x14ac:dyDescent="0.25">
      <c r="A708" s="265"/>
      <c r="B708" s="265"/>
      <c r="C708" s="265"/>
      <c r="D708" s="265"/>
      <c r="E708" s="265"/>
      <c r="F708" s="265"/>
      <c r="G708" s="265"/>
      <c r="H708" s="266"/>
      <c r="I708" s="266"/>
      <c r="J708" s="266"/>
      <c r="K708" s="265"/>
      <c r="L708" s="265"/>
      <c r="M708" s="265"/>
      <c r="N708" s="265"/>
      <c r="O708" s="265"/>
      <c r="P708" s="265"/>
      <c r="Q708" s="265"/>
      <c r="R708" s="265"/>
      <c r="S708" s="265"/>
      <c r="T708" s="265"/>
      <c r="U708" s="265"/>
      <c r="V708" s="265"/>
      <c r="W708" s="265"/>
      <c r="X708" s="265"/>
      <c r="Y708" s="265"/>
      <c r="Z708" s="265"/>
      <c r="AA708" s="265"/>
    </row>
    <row r="709" spans="1:27" ht="12.75" customHeight="1" x14ac:dyDescent="0.25">
      <c r="A709" s="265"/>
      <c r="B709" s="265"/>
      <c r="C709" s="265"/>
      <c r="D709" s="265"/>
      <c r="E709" s="265"/>
      <c r="F709" s="265"/>
      <c r="G709" s="265"/>
      <c r="H709" s="266"/>
      <c r="I709" s="266"/>
      <c r="J709" s="266"/>
      <c r="K709" s="265"/>
      <c r="L709" s="265"/>
      <c r="M709" s="265"/>
      <c r="N709" s="265"/>
      <c r="O709" s="265"/>
      <c r="P709" s="265"/>
      <c r="Q709" s="265"/>
      <c r="R709" s="265"/>
      <c r="S709" s="265"/>
      <c r="T709" s="265"/>
      <c r="U709" s="265"/>
      <c r="V709" s="265"/>
      <c r="W709" s="265"/>
      <c r="X709" s="265"/>
      <c r="Y709" s="265"/>
      <c r="Z709" s="265"/>
      <c r="AA709" s="265"/>
    </row>
    <row r="710" spans="1:27" ht="12.75" customHeight="1" x14ac:dyDescent="0.25">
      <c r="A710" s="265"/>
      <c r="B710" s="265"/>
      <c r="C710" s="265"/>
      <c r="D710" s="265"/>
      <c r="E710" s="265"/>
      <c r="F710" s="265"/>
      <c r="G710" s="265"/>
      <c r="H710" s="266"/>
      <c r="I710" s="266"/>
      <c r="J710" s="266"/>
      <c r="K710" s="265"/>
      <c r="L710" s="265"/>
      <c r="M710" s="265"/>
      <c r="N710" s="265"/>
      <c r="O710" s="265"/>
      <c r="P710" s="265"/>
      <c r="Q710" s="265"/>
      <c r="R710" s="265"/>
      <c r="S710" s="265"/>
      <c r="T710" s="265"/>
      <c r="U710" s="265"/>
      <c r="V710" s="265"/>
      <c r="W710" s="265"/>
      <c r="X710" s="265"/>
      <c r="Y710" s="265"/>
      <c r="Z710" s="265"/>
      <c r="AA710" s="265"/>
    </row>
    <row r="711" spans="1:27" ht="12.75" customHeight="1" x14ac:dyDescent="0.25">
      <c r="A711" s="265"/>
      <c r="B711" s="265"/>
      <c r="C711" s="265"/>
      <c r="D711" s="265"/>
      <c r="E711" s="265"/>
      <c r="F711" s="265"/>
      <c r="G711" s="265"/>
      <c r="H711" s="266"/>
      <c r="I711" s="266"/>
      <c r="J711" s="266"/>
      <c r="K711" s="265"/>
      <c r="L711" s="265"/>
      <c r="M711" s="265"/>
      <c r="N711" s="265"/>
      <c r="O711" s="265"/>
      <c r="P711" s="265"/>
      <c r="Q711" s="265"/>
      <c r="R711" s="265"/>
      <c r="S711" s="265"/>
      <c r="T711" s="265"/>
      <c r="U711" s="265"/>
      <c r="V711" s="265"/>
      <c r="W711" s="265"/>
      <c r="X711" s="265"/>
      <c r="Y711" s="265"/>
      <c r="Z711" s="265"/>
      <c r="AA711" s="265"/>
    </row>
    <row r="712" spans="1:27" ht="12.75" customHeight="1" x14ac:dyDescent="0.25">
      <c r="A712" s="265"/>
      <c r="B712" s="265"/>
      <c r="C712" s="265"/>
      <c r="D712" s="265"/>
      <c r="E712" s="265"/>
      <c r="F712" s="265"/>
      <c r="G712" s="265"/>
      <c r="H712" s="266"/>
      <c r="I712" s="266"/>
      <c r="J712" s="266"/>
      <c r="K712" s="265"/>
      <c r="L712" s="265"/>
      <c r="M712" s="265"/>
      <c r="N712" s="265"/>
      <c r="O712" s="265"/>
      <c r="P712" s="265"/>
      <c r="Q712" s="265"/>
      <c r="R712" s="265"/>
      <c r="S712" s="265"/>
      <c r="T712" s="265"/>
      <c r="U712" s="265"/>
      <c r="V712" s="265"/>
      <c r="W712" s="265"/>
      <c r="X712" s="265"/>
      <c r="Y712" s="265"/>
      <c r="Z712" s="265"/>
      <c r="AA712" s="265"/>
    </row>
    <row r="713" spans="1:27" ht="12.75" customHeight="1" x14ac:dyDescent="0.25">
      <c r="A713" s="265"/>
      <c r="B713" s="265"/>
      <c r="C713" s="265"/>
      <c r="D713" s="265"/>
      <c r="E713" s="265"/>
      <c r="F713" s="265"/>
      <c r="G713" s="265"/>
      <c r="H713" s="266"/>
      <c r="I713" s="266"/>
      <c r="J713" s="266"/>
      <c r="K713" s="265"/>
      <c r="L713" s="265"/>
      <c r="M713" s="265"/>
      <c r="N713" s="265"/>
      <c r="O713" s="265"/>
      <c r="P713" s="265"/>
      <c r="Q713" s="265"/>
      <c r="R713" s="265"/>
      <c r="S713" s="265"/>
      <c r="T713" s="265"/>
      <c r="U713" s="265"/>
      <c r="V713" s="265"/>
      <c r="W713" s="265"/>
      <c r="X713" s="265"/>
      <c r="Y713" s="265"/>
      <c r="Z713" s="265"/>
      <c r="AA713" s="265"/>
    </row>
    <row r="714" spans="1:27" ht="12.75" customHeight="1" x14ac:dyDescent="0.25">
      <c r="A714" s="265"/>
      <c r="B714" s="265"/>
      <c r="C714" s="265"/>
      <c r="D714" s="265"/>
      <c r="E714" s="265"/>
      <c r="F714" s="265"/>
      <c r="G714" s="265"/>
      <c r="H714" s="266"/>
      <c r="I714" s="266"/>
      <c r="J714" s="266"/>
      <c r="K714" s="265"/>
      <c r="L714" s="265"/>
      <c r="M714" s="265"/>
      <c r="N714" s="265"/>
      <c r="O714" s="265"/>
      <c r="P714" s="265"/>
      <c r="Q714" s="265"/>
      <c r="R714" s="265"/>
      <c r="S714" s="265"/>
      <c r="T714" s="265"/>
      <c r="U714" s="265"/>
      <c r="V714" s="265"/>
      <c r="W714" s="265"/>
      <c r="X714" s="265"/>
      <c r="Y714" s="265"/>
      <c r="Z714" s="265"/>
      <c r="AA714" s="265"/>
    </row>
    <row r="715" spans="1:27" ht="12.75" customHeight="1" x14ac:dyDescent="0.25">
      <c r="A715" s="265"/>
      <c r="B715" s="265"/>
      <c r="C715" s="265"/>
      <c r="D715" s="265"/>
      <c r="E715" s="265"/>
      <c r="F715" s="265"/>
      <c r="G715" s="265"/>
      <c r="H715" s="266"/>
      <c r="I715" s="266"/>
      <c r="J715" s="266"/>
      <c r="K715" s="265"/>
      <c r="L715" s="265"/>
      <c r="M715" s="265"/>
      <c r="N715" s="265"/>
      <c r="O715" s="265"/>
      <c r="P715" s="265"/>
      <c r="Q715" s="265"/>
      <c r="R715" s="265"/>
      <c r="S715" s="265"/>
      <c r="T715" s="265"/>
      <c r="U715" s="265"/>
      <c r="V715" s="265"/>
      <c r="W715" s="265"/>
      <c r="X715" s="265"/>
      <c r="Y715" s="265"/>
      <c r="Z715" s="265"/>
      <c r="AA715" s="265"/>
    </row>
    <row r="716" spans="1:27" ht="12.75" customHeight="1" x14ac:dyDescent="0.25">
      <c r="A716" s="265"/>
      <c r="B716" s="265"/>
      <c r="C716" s="265"/>
      <c r="D716" s="265"/>
      <c r="E716" s="265"/>
      <c r="F716" s="265"/>
      <c r="G716" s="265"/>
      <c r="H716" s="266"/>
      <c r="I716" s="266"/>
      <c r="J716" s="266"/>
      <c r="K716" s="265"/>
      <c r="L716" s="265"/>
      <c r="M716" s="265"/>
      <c r="N716" s="265"/>
      <c r="O716" s="265"/>
      <c r="P716" s="265"/>
      <c r="Q716" s="265"/>
      <c r="R716" s="265"/>
      <c r="S716" s="265"/>
      <c r="T716" s="265"/>
      <c r="U716" s="265"/>
      <c r="V716" s="265"/>
      <c r="W716" s="265"/>
      <c r="X716" s="265"/>
      <c r="Y716" s="265"/>
      <c r="Z716" s="265"/>
      <c r="AA716" s="265"/>
    </row>
    <row r="717" spans="1:27" ht="12.75" customHeight="1" x14ac:dyDescent="0.25">
      <c r="A717" s="265"/>
      <c r="B717" s="265"/>
      <c r="C717" s="265"/>
      <c r="D717" s="265"/>
      <c r="E717" s="265"/>
      <c r="F717" s="265"/>
      <c r="G717" s="265"/>
      <c r="H717" s="266"/>
      <c r="I717" s="266"/>
      <c r="J717" s="266"/>
      <c r="K717" s="265"/>
      <c r="L717" s="265"/>
      <c r="M717" s="265"/>
      <c r="N717" s="265"/>
      <c r="O717" s="265"/>
      <c r="P717" s="265"/>
      <c r="Q717" s="265"/>
      <c r="R717" s="265"/>
      <c r="S717" s="265"/>
      <c r="T717" s="265"/>
      <c r="U717" s="265"/>
      <c r="V717" s="265"/>
      <c r="W717" s="265"/>
      <c r="X717" s="265"/>
      <c r="Y717" s="265"/>
      <c r="Z717" s="265"/>
      <c r="AA717" s="265"/>
    </row>
    <row r="718" spans="1:27" ht="12.75" customHeight="1" x14ac:dyDescent="0.25">
      <c r="A718" s="265"/>
      <c r="B718" s="265"/>
      <c r="C718" s="265"/>
      <c r="D718" s="265"/>
      <c r="E718" s="265"/>
      <c r="F718" s="265"/>
      <c r="G718" s="265"/>
      <c r="H718" s="266"/>
      <c r="I718" s="266"/>
      <c r="J718" s="266"/>
      <c r="K718" s="265"/>
      <c r="L718" s="265"/>
      <c r="M718" s="265"/>
      <c r="N718" s="265"/>
      <c r="O718" s="265"/>
      <c r="P718" s="265"/>
      <c r="Q718" s="265"/>
      <c r="R718" s="265"/>
      <c r="S718" s="265"/>
      <c r="T718" s="265"/>
      <c r="U718" s="265"/>
      <c r="V718" s="265"/>
      <c r="W718" s="265"/>
      <c r="X718" s="265"/>
      <c r="Y718" s="265"/>
      <c r="Z718" s="265"/>
      <c r="AA718" s="265"/>
    </row>
    <row r="719" spans="1:27" ht="12.75" customHeight="1" x14ac:dyDescent="0.25">
      <c r="A719" s="265"/>
      <c r="B719" s="265"/>
      <c r="C719" s="265"/>
      <c r="D719" s="265"/>
      <c r="E719" s="265"/>
      <c r="F719" s="265"/>
      <c r="G719" s="265"/>
      <c r="H719" s="266"/>
      <c r="I719" s="266"/>
      <c r="J719" s="266"/>
      <c r="K719" s="265"/>
      <c r="L719" s="265"/>
      <c r="M719" s="265"/>
      <c r="N719" s="265"/>
      <c r="O719" s="265"/>
      <c r="P719" s="265"/>
      <c r="Q719" s="265"/>
      <c r="R719" s="265"/>
      <c r="S719" s="265"/>
      <c r="T719" s="265"/>
      <c r="U719" s="265"/>
      <c r="V719" s="265"/>
      <c r="W719" s="265"/>
      <c r="X719" s="265"/>
      <c r="Y719" s="265"/>
      <c r="Z719" s="265"/>
      <c r="AA719" s="265"/>
    </row>
    <row r="720" spans="1:27" ht="12.75" customHeight="1" x14ac:dyDescent="0.25">
      <c r="A720" s="265"/>
      <c r="B720" s="265"/>
      <c r="C720" s="265"/>
      <c r="D720" s="265"/>
      <c r="E720" s="265"/>
      <c r="F720" s="265"/>
      <c r="G720" s="265"/>
      <c r="H720" s="266"/>
      <c r="I720" s="266"/>
      <c r="J720" s="266"/>
      <c r="K720" s="265"/>
      <c r="L720" s="265"/>
      <c r="M720" s="265"/>
      <c r="N720" s="265"/>
      <c r="O720" s="265"/>
      <c r="P720" s="265"/>
      <c r="Q720" s="265"/>
      <c r="R720" s="265"/>
      <c r="S720" s="265"/>
      <c r="T720" s="265"/>
      <c r="U720" s="265"/>
      <c r="V720" s="265"/>
      <c r="W720" s="265"/>
      <c r="X720" s="265"/>
      <c r="Y720" s="265"/>
      <c r="Z720" s="265"/>
      <c r="AA720" s="265"/>
    </row>
    <row r="721" spans="1:27" ht="12.75" customHeight="1" x14ac:dyDescent="0.25">
      <c r="A721" s="265"/>
      <c r="B721" s="265"/>
      <c r="C721" s="265"/>
      <c r="D721" s="265"/>
      <c r="E721" s="265"/>
      <c r="F721" s="265"/>
      <c r="G721" s="265"/>
      <c r="H721" s="266"/>
      <c r="I721" s="266"/>
      <c r="J721" s="266"/>
      <c r="K721" s="265"/>
      <c r="L721" s="265"/>
      <c r="M721" s="265"/>
      <c r="N721" s="265"/>
      <c r="O721" s="265"/>
      <c r="P721" s="265"/>
      <c r="Q721" s="265"/>
      <c r="R721" s="265"/>
      <c r="S721" s="265"/>
      <c r="T721" s="265"/>
      <c r="U721" s="265"/>
      <c r="V721" s="265"/>
      <c r="W721" s="265"/>
      <c r="X721" s="265"/>
      <c r="Y721" s="265"/>
      <c r="Z721" s="265"/>
      <c r="AA721" s="265"/>
    </row>
    <row r="722" spans="1:27" ht="12.75" customHeight="1" x14ac:dyDescent="0.25">
      <c r="A722" s="265"/>
      <c r="B722" s="265"/>
      <c r="C722" s="265"/>
      <c r="D722" s="265"/>
      <c r="E722" s="265"/>
      <c r="F722" s="265"/>
      <c r="G722" s="265"/>
      <c r="H722" s="266"/>
      <c r="I722" s="266"/>
      <c r="J722" s="266"/>
      <c r="K722" s="265"/>
      <c r="L722" s="265"/>
      <c r="M722" s="265"/>
      <c r="N722" s="265"/>
      <c r="O722" s="265"/>
      <c r="P722" s="265"/>
      <c r="Q722" s="265"/>
      <c r="R722" s="265"/>
      <c r="S722" s="265"/>
      <c r="T722" s="265"/>
      <c r="U722" s="265"/>
      <c r="V722" s="265"/>
      <c r="W722" s="265"/>
      <c r="X722" s="265"/>
      <c r="Y722" s="265"/>
      <c r="Z722" s="265"/>
      <c r="AA722" s="265"/>
    </row>
    <row r="723" spans="1:27" ht="12.75" customHeight="1" x14ac:dyDescent="0.25">
      <c r="A723" s="265"/>
      <c r="B723" s="265"/>
      <c r="C723" s="265"/>
      <c r="D723" s="265"/>
      <c r="E723" s="265"/>
      <c r="F723" s="265"/>
      <c r="G723" s="265"/>
      <c r="H723" s="266"/>
      <c r="I723" s="266"/>
      <c r="J723" s="266"/>
      <c r="K723" s="265"/>
      <c r="L723" s="265"/>
      <c r="M723" s="265"/>
      <c r="N723" s="265"/>
      <c r="O723" s="265"/>
      <c r="P723" s="265"/>
      <c r="Q723" s="265"/>
      <c r="R723" s="265"/>
      <c r="S723" s="265"/>
      <c r="T723" s="265"/>
      <c r="U723" s="265"/>
      <c r="V723" s="265"/>
      <c r="W723" s="265"/>
      <c r="X723" s="265"/>
      <c r="Y723" s="265"/>
      <c r="Z723" s="265"/>
      <c r="AA723" s="265"/>
    </row>
    <row r="724" spans="1:27" ht="12.75" customHeight="1" x14ac:dyDescent="0.25">
      <c r="A724" s="265"/>
      <c r="B724" s="265"/>
      <c r="C724" s="265"/>
      <c r="D724" s="265"/>
      <c r="E724" s="265"/>
      <c r="F724" s="265"/>
      <c r="G724" s="265"/>
      <c r="H724" s="266"/>
      <c r="I724" s="266"/>
      <c r="J724" s="266"/>
      <c r="K724" s="265"/>
      <c r="L724" s="265"/>
      <c r="M724" s="265"/>
      <c r="N724" s="265"/>
      <c r="O724" s="265"/>
      <c r="P724" s="265"/>
      <c r="Q724" s="265"/>
      <c r="R724" s="265"/>
      <c r="S724" s="265"/>
      <c r="T724" s="265"/>
      <c r="U724" s="265"/>
      <c r="V724" s="265"/>
      <c r="W724" s="265"/>
      <c r="X724" s="265"/>
      <c r="Y724" s="265"/>
      <c r="Z724" s="265"/>
      <c r="AA724" s="265"/>
    </row>
    <row r="725" spans="1:27" ht="12.75" customHeight="1" x14ac:dyDescent="0.25">
      <c r="A725" s="265"/>
      <c r="B725" s="265"/>
      <c r="C725" s="265"/>
      <c r="D725" s="265"/>
      <c r="E725" s="265"/>
      <c r="F725" s="265"/>
      <c r="G725" s="265"/>
      <c r="H725" s="266"/>
      <c r="I725" s="266"/>
      <c r="J725" s="266"/>
      <c r="K725" s="265"/>
      <c r="L725" s="265"/>
      <c r="M725" s="265"/>
      <c r="N725" s="265"/>
      <c r="O725" s="265"/>
      <c r="P725" s="265"/>
      <c r="Q725" s="265"/>
      <c r="R725" s="265"/>
      <c r="S725" s="265"/>
      <c r="T725" s="265"/>
      <c r="U725" s="265"/>
      <c r="V725" s="265"/>
      <c r="W725" s="265"/>
      <c r="X725" s="265"/>
      <c r="Y725" s="265"/>
      <c r="Z725" s="265"/>
      <c r="AA725" s="265"/>
    </row>
    <row r="726" spans="1:27" ht="12.75" customHeight="1" x14ac:dyDescent="0.25">
      <c r="A726" s="265"/>
      <c r="B726" s="265"/>
      <c r="C726" s="265"/>
      <c r="D726" s="265"/>
      <c r="E726" s="265"/>
      <c r="F726" s="265"/>
      <c r="G726" s="265"/>
      <c r="H726" s="266"/>
      <c r="I726" s="266"/>
      <c r="J726" s="266"/>
      <c r="K726" s="265"/>
      <c r="L726" s="265"/>
      <c r="M726" s="265"/>
      <c r="N726" s="265"/>
      <c r="O726" s="265"/>
      <c r="P726" s="265"/>
      <c r="Q726" s="265"/>
      <c r="R726" s="265"/>
      <c r="S726" s="265"/>
      <c r="T726" s="265"/>
      <c r="U726" s="265"/>
      <c r="V726" s="265"/>
      <c r="W726" s="265"/>
      <c r="X726" s="265"/>
      <c r="Y726" s="265"/>
      <c r="Z726" s="265"/>
      <c r="AA726" s="265"/>
    </row>
    <row r="727" spans="1:27" ht="12.75" customHeight="1" x14ac:dyDescent="0.25">
      <c r="A727" s="265"/>
      <c r="B727" s="265"/>
      <c r="C727" s="265"/>
      <c r="D727" s="265"/>
      <c r="E727" s="265"/>
      <c r="F727" s="265"/>
      <c r="G727" s="265"/>
      <c r="H727" s="266"/>
      <c r="I727" s="266"/>
      <c r="J727" s="266"/>
      <c r="K727" s="265"/>
      <c r="L727" s="265"/>
      <c r="M727" s="265"/>
      <c r="N727" s="265"/>
      <c r="O727" s="265"/>
      <c r="P727" s="265"/>
      <c r="Q727" s="265"/>
      <c r="R727" s="265"/>
      <c r="S727" s="265"/>
      <c r="T727" s="265"/>
      <c r="U727" s="265"/>
      <c r="V727" s="265"/>
      <c r="W727" s="265"/>
      <c r="X727" s="265"/>
      <c r="Y727" s="265"/>
      <c r="Z727" s="265"/>
      <c r="AA727" s="265"/>
    </row>
    <row r="728" spans="1:27" ht="12.75" customHeight="1" x14ac:dyDescent="0.25">
      <c r="A728" s="265"/>
      <c r="B728" s="265"/>
      <c r="C728" s="265"/>
      <c r="D728" s="265"/>
      <c r="E728" s="265"/>
      <c r="F728" s="265"/>
      <c r="G728" s="265"/>
      <c r="H728" s="266"/>
      <c r="I728" s="266"/>
      <c r="J728" s="266"/>
      <c r="K728" s="265"/>
      <c r="L728" s="265"/>
      <c r="M728" s="265"/>
      <c r="N728" s="265"/>
      <c r="O728" s="265"/>
      <c r="P728" s="265"/>
      <c r="Q728" s="265"/>
      <c r="R728" s="265"/>
      <c r="S728" s="265"/>
      <c r="T728" s="265"/>
      <c r="U728" s="265"/>
      <c r="V728" s="265"/>
      <c r="W728" s="265"/>
      <c r="X728" s="265"/>
      <c r="Y728" s="265"/>
      <c r="Z728" s="265"/>
      <c r="AA728" s="265"/>
    </row>
    <row r="729" spans="1:27" ht="12.75" customHeight="1" x14ac:dyDescent="0.25">
      <c r="A729" s="265"/>
      <c r="B729" s="265"/>
      <c r="C729" s="265"/>
      <c r="D729" s="265"/>
      <c r="E729" s="265"/>
      <c r="F729" s="265"/>
      <c r="G729" s="265"/>
      <c r="H729" s="266"/>
      <c r="I729" s="266"/>
      <c r="J729" s="266"/>
      <c r="K729" s="265"/>
      <c r="L729" s="265"/>
      <c r="M729" s="265"/>
      <c r="N729" s="265"/>
      <c r="O729" s="265"/>
      <c r="P729" s="265"/>
      <c r="Q729" s="265"/>
      <c r="R729" s="265"/>
      <c r="S729" s="265"/>
      <c r="T729" s="265"/>
      <c r="U729" s="265"/>
      <c r="V729" s="265"/>
      <c r="W729" s="265"/>
      <c r="X729" s="265"/>
      <c r="Y729" s="265"/>
      <c r="Z729" s="265"/>
      <c r="AA729" s="265"/>
    </row>
    <row r="730" spans="1:27" ht="12.75" customHeight="1" x14ac:dyDescent="0.25">
      <c r="A730" s="265"/>
      <c r="B730" s="265"/>
      <c r="C730" s="265"/>
      <c r="D730" s="265"/>
      <c r="E730" s="265"/>
      <c r="F730" s="265"/>
      <c r="G730" s="265"/>
      <c r="H730" s="266"/>
      <c r="I730" s="266"/>
      <c r="J730" s="266"/>
      <c r="K730" s="265"/>
      <c r="L730" s="265"/>
      <c r="M730" s="265"/>
      <c r="N730" s="265"/>
      <c r="O730" s="265"/>
      <c r="P730" s="265"/>
      <c r="Q730" s="265"/>
      <c r="R730" s="265"/>
      <c r="S730" s="265"/>
      <c r="T730" s="265"/>
      <c r="U730" s="265"/>
      <c r="V730" s="265"/>
      <c r="W730" s="265"/>
      <c r="X730" s="265"/>
      <c r="Y730" s="265"/>
      <c r="Z730" s="265"/>
      <c r="AA730" s="265"/>
    </row>
    <row r="731" spans="1:27" ht="12.75" customHeight="1" x14ac:dyDescent="0.25">
      <c r="A731" s="265"/>
      <c r="B731" s="265"/>
      <c r="C731" s="265"/>
      <c r="D731" s="265"/>
      <c r="E731" s="265"/>
      <c r="F731" s="265"/>
      <c r="G731" s="265"/>
      <c r="H731" s="266"/>
      <c r="I731" s="266"/>
      <c r="J731" s="266"/>
      <c r="K731" s="265"/>
      <c r="L731" s="265"/>
      <c r="M731" s="265"/>
      <c r="N731" s="265"/>
      <c r="O731" s="265"/>
      <c r="P731" s="265"/>
      <c r="Q731" s="265"/>
      <c r="R731" s="265"/>
      <c r="S731" s="265"/>
      <c r="T731" s="265"/>
      <c r="U731" s="265"/>
      <c r="V731" s="265"/>
      <c r="W731" s="265"/>
      <c r="X731" s="265"/>
      <c r="Y731" s="265"/>
      <c r="Z731" s="265"/>
      <c r="AA731" s="265"/>
    </row>
    <row r="732" spans="1:27" ht="12.75" customHeight="1" x14ac:dyDescent="0.25">
      <c r="A732" s="265"/>
      <c r="B732" s="265"/>
      <c r="C732" s="265"/>
      <c r="D732" s="265"/>
      <c r="E732" s="265"/>
      <c r="F732" s="265"/>
      <c r="G732" s="265"/>
      <c r="H732" s="266"/>
      <c r="I732" s="266"/>
      <c r="J732" s="266"/>
      <c r="K732" s="265"/>
      <c r="L732" s="265"/>
      <c r="M732" s="265"/>
      <c r="N732" s="265"/>
      <c r="O732" s="265"/>
      <c r="P732" s="265"/>
      <c r="Q732" s="265"/>
      <c r="R732" s="265"/>
      <c r="S732" s="265"/>
      <c r="T732" s="265"/>
      <c r="U732" s="265"/>
      <c r="V732" s="265"/>
      <c r="W732" s="265"/>
      <c r="X732" s="265"/>
      <c r="Y732" s="265"/>
      <c r="Z732" s="265"/>
      <c r="AA732" s="265"/>
    </row>
    <row r="733" spans="1:27" ht="12.75" customHeight="1" x14ac:dyDescent="0.25">
      <c r="A733" s="265"/>
      <c r="B733" s="265"/>
      <c r="C733" s="265"/>
      <c r="D733" s="265"/>
      <c r="E733" s="265"/>
      <c r="F733" s="265"/>
      <c r="G733" s="265"/>
      <c r="H733" s="266"/>
      <c r="I733" s="266"/>
      <c r="J733" s="266"/>
      <c r="K733" s="265"/>
      <c r="L733" s="265"/>
      <c r="M733" s="265"/>
      <c r="N733" s="265"/>
      <c r="O733" s="265"/>
      <c r="P733" s="265"/>
      <c r="Q733" s="265"/>
      <c r="R733" s="265"/>
      <c r="S733" s="265"/>
      <c r="T733" s="265"/>
      <c r="U733" s="265"/>
      <c r="V733" s="265"/>
      <c r="W733" s="265"/>
      <c r="X733" s="265"/>
      <c r="Y733" s="265"/>
      <c r="Z733" s="265"/>
      <c r="AA733" s="265"/>
    </row>
    <row r="734" spans="1:27" ht="12.75" customHeight="1" x14ac:dyDescent="0.25">
      <c r="A734" s="265"/>
      <c r="B734" s="265"/>
      <c r="C734" s="265"/>
      <c r="D734" s="265"/>
      <c r="E734" s="265"/>
      <c r="F734" s="265"/>
      <c r="G734" s="265"/>
      <c r="H734" s="266"/>
      <c r="I734" s="266"/>
      <c r="J734" s="266"/>
      <c r="K734" s="265"/>
      <c r="L734" s="265"/>
      <c r="M734" s="265"/>
      <c r="N734" s="265"/>
      <c r="O734" s="265"/>
      <c r="P734" s="265"/>
      <c r="Q734" s="265"/>
      <c r="R734" s="265"/>
      <c r="S734" s="265"/>
      <c r="T734" s="265"/>
      <c r="U734" s="265"/>
      <c r="V734" s="265"/>
      <c r="W734" s="265"/>
      <c r="X734" s="265"/>
      <c r="Y734" s="265"/>
      <c r="Z734" s="265"/>
      <c r="AA734" s="265"/>
    </row>
    <row r="735" spans="1:27" ht="12.75" customHeight="1" x14ac:dyDescent="0.25">
      <c r="A735" s="265"/>
      <c r="B735" s="265"/>
      <c r="C735" s="265"/>
      <c r="D735" s="265"/>
      <c r="E735" s="265"/>
      <c r="F735" s="265"/>
      <c r="G735" s="265"/>
      <c r="H735" s="266"/>
      <c r="I735" s="266"/>
      <c r="J735" s="266"/>
      <c r="K735" s="265"/>
      <c r="L735" s="265"/>
      <c r="M735" s="265"/>
      <c r="N735" s="265"/>
      <c r="O735" s="265"/>
      <c r="P735" s="265"/>
      <c r="Q735" s="265"/>
      <c r="R735" s="265"/>
      <c r="S735" s="265"/>
      <c r="T735" s="265"/>
      <c r="U735" s="265"/>
      <c r="V735" s="265"/>
      <c r="W735" s="265"/>
      <c r="X735" s="265"/>
      <c r="Y735" s="265"/>
      <c r="Z735" s="265"/>
      <c r="AA735" s="265"/>
    </row>
    <row r="736" spans="1:27" ht="12.75" customHeight="1" x14ac:dyDescent="0.25">
      <c r="A736" s="265"/>
      <c r="B736" s="265"/>
      <c r="C736" s="265"/>
      <c r="D736" s="265"/>
      <c r="E736" s="265"/>
      <c r="F736" s="265"/>
      <c r="G736" s="265"/>
      <c r="H736" s="266"/>
      <c r="I736" s="266"/>
      <c r="J736" s="266"/>
      <c r="K736" s="265"/>
      <c r="L736" s="265"/>
      <c r="M736" s="265"/>
      <c r="N736" s="265"/>
      <c r="O736" s="265"/>
      <c r="P736" s="265"/>
      <c r="Q736" s="265"/>
      <c r="R736" s="265"/>
      <c r="S736" s="265"/>
      <c r="T736" s="265"/>
      <c r="U736" s="265"/>
      <c r="V736" s="265"/>
      <c r="W736" s="265"/>
      <c r="X736" s="265"/>
      <c r="Y736" s="265"/>
      <c r="Z736" s="265"/>
      <c r="AA736" s="265"/>
    </row>
    <row r="737" spans="1:27" ht="12.75" customHeight="1" x14ac:dyDescent="0.25">
      <c r="A737" s="265"/>
      <c r="B737" s="265"/>
      <c r="C737" s="265"/>
      <c r="D737" s="265"/>
      <c r="E737" s="265"/>
      <c r="F737" s="265"/>
      <c r="G737" s="265"/>
      <c r="H737" s="266"/>
      <c r="I737" s="266"/>
      <c r="J737" s="266"/>
      <c r="K737" s="265"/>
      <c r="L737" s="265"/>
      <c r="M737" s="265"/>
      <c r="N737" s="265"/>
      <c r="O737" s="265"/>
      <c r="P737" s="265"/>
      <c r="Q737" s="265"/>
      <c r="R737" s="265"/>
      <c r="S737" s="265"/>
      <c r="T737" s="265"/>
      <c r="U737" s="265"/>
      <c r="V737" s="265"/>
      <c r="W737" s="265"/>
      <c r="X737" s="265"/>
      <c r="Y737" s="265"/>
      <c r="Z737" s="265"/>
      <c r="AA737" s="265"/>
    </row>
    <row r="738" spans="1:27" ht="12.75" customHeight="1" x14ac:dyDescent="0.25">
      <c r="A738" s="265"/>
      <c r="B738" s="265"/>
      <c r="C738" s="265"/>
      <c r="D738" s="265"/>
      <c r="E738" s="265"/>
      <c r="F738" s="265"/>
      <c r="G738" s="265"/>
      <c r="H738" s="266"/>
      <c r="I738" s="266"/>
      <c r="J738" s="266"/>
      <c r="K738" s="265"/>
      <c r="L738" s="265"/>
      <c r="M738" s="265"/>
      <c r="N738" s="265"/>
      <c r="O738" s="265"/>
      <c r="P738" s="265"/>
      <c r="Q738" s="265"/>
      <c r="R738" s="265"/>
      <c r="S738" s="265"/>
      <c r="T738" s="265"/>
      <c r="U738" s="265"/>
      <c r="V738" s="265"/>
      <c r="W738" s="265"/>
      <c r="X738" s="265"/>
      <c r="Y738" s="265"/>
      <c r="Z738" s="265"/>
      <c r="AA738" s="265"/>
    </row>
    <row r="739" spans="1:27" ht="12.75" customHeight="1" x14ac:dyDescent="0.25">
      <c r="A739" s="265"/>
      <c r="B739" s="265"/>
      <c r="C739" s="265"/>
      <c r="D739" s="265"/>
      <c r="E739" s="265"/>
      <c r="F739" s="265"/>
      <c r="G739" s="265"/>
      <c r="H739" s="266"/>
      <c r="I739" s="266"/>
      <c r="J739" s="266"/>
      <c r="K739" s="265"/>
      <c r="L739" s="265"/>
      <c r="M739" s="265"/>
      <c r="N739" s="265"/>
      <c r="O739" s="265"/>
      <c r="P739" s="265"/>
      <c r="Q739" s="265"/>
      <c r="R739" s="265"/>
      <c r="S739" s="265"/>
      <c r="T739" s="265"/>
      <c r="U739" s="265"/>
      <c r="V739" s="265"/>
      <c r="W739" s="265"/>
      <c r="X739" s="265"/>
      <c r="Y739" s="265"/>
      <c r="Z739" s="265"/>
      <c r="AA739" s="265"/>
    </row>
    <row r="740" spans="1:27" ht="12.75" customHeight="1" x14ac:dyDescent="0.25">
      <c r="A740" s="265"/>
      <c r="B740" s="265"/>
      <c r="C740" s="265"/>
      <c r="D740" s="265"/>
      <c r="E740" s="265"/>
      <c r="F740" s="265"/>
      <c r="G740" s="265"/>
      <c r="H740" s="266"/>
      <c r="I740" s="266"/>
      <c r="J740" s="266"/>
      <c r="K740" s="265"/>
      <c r="L740" s="265"/>
      <c r="M740" s="265"/>
      <c r="N740" s="265"/>
      <c r="O740" s="265"/>
      <c r="P740" s="265"/>
      <c r="Q740" s="265"/>
      <c r="R740" s="265"/>
      <c r="S740" s="265"/>
      <c r="T740" s="265"/>
      <c r="U740" s="265"/>
      <c r="V740" s="265"/>
      <c r="W740" s="265"/>
      <c r="X740" s="265"/>
      <c r="Y740" s="265"/>
      <c r="Z740" s="265"/>
      <c r="AA740" s="265"/>
    </row>
    <row r="741" spans="1:27" ht="12.75" customHeight="1" x14ac:dyDescent="0.25">
      <c r="A741" s="265"/>
      <c r="B741" s="265"/>
      <c r="C741" s="265"/>
      <c r="D741" s="265"/>
      <c r="E741" s="265"/>
      <c r="F741" s="265"/>
      <c r="G741" s="265"/>
      <c r="H741" s="266"/>
      <c r="I741" s="266"/>
      <c r="J741" s="266"/>
      <c r="K741" s="265"/>
      <c r="L741" s="265"/>
      <c r="M741" s="265"/>
      <c r="N741" s="265"/>
      <c r="O741" s="265"/>
      <c r="P741" s="265"/>
      <c r="Q741" s="265"/>
      <c r="R741" s="265"/>
      <c r="S741" s="265"/>
      <c r="T741" s="265"/>
      <c r="U741" s="265"/>
      <c r="V741" s="265"/>
      <c r="W741" s="265"/>
      <c r="X741" s="265"/>
      <c r="Y741" s="265"/>
      <c r="Z741" s="265"/>
      <c r="AA741" s="265"/>
    </row>
    <row r="742" spans="1:27" ht="12.75" customHeight="1" x14ac:dyDescent="0.25">
      <c r="A742" s="265"/>
      <c r="B742" s="265"/>
      <c r="C742" s="265"/>
      <c r="D742" s="265"/>
      <c r="E742" s="265"/>
      <c r="F742" s="265"/>
      <c r="G742" s="265"/>
      <c r="H742" s="266"/>
      <c r="I742" s="266"/>
      <c r="J742" s="266"/>
      <c r="K742" s="265"/>
      <c r="L742" s="265"/>
      <c r="M742" s="265"/>
      <c r="N742" s="265"/>
      <c r="O742" s="265"/>
      <c r="P742" s="265"/>
      <c r="Q742" s="265"/>
      <c r="R742" s="265"/>
      <c r="S742" s="265"/>
      <c r="T742" s="265"/>
      <c r="U742" s="265"/>
      <c r="V742" s="265"/>
      <c r="W742" s="265"/>
      <c r="X742" s="265"/>
      <c r="Y742" s="265"/>
      <c r="Z742" s="265"/>
      <c r="AA742" s="265"/>
    </row>
    <row r="743" spans="1:27" ht="12.75" customHeight="1" x14ac:dyDescent="0.25">
      <c r="A743" s="265"/>
      <c r="B743" s="265"/>
      <c r="C743" s="265"/>
      <c r="D743" s="265"/>
      <c r="E743" s="265"/>
      <c r="F743" s="265"/>
      <c r="G743" s="265"/>
      <c r="H743" s="266"/>
      <c r="I743" s="266"/>
      <c r="J743" s="266"/>
      <c r="K743" s="265"/>
      <c r="L743" s="265"/>
      <c r="M743" s="265"/>
      <c r="N743" s="265"/>
      <c r="O743" s="265"/>
      <c r="P743" s="265"/>
      <c r="Q743" s="265"/>
      <c r="R743" s="265"/>
      <c r="S743" s="265"/>
      <c r="T743" s="265"/>
      <c r="U743" s="265"/>
      <c r="V743" s="265"/>
      <c r="W743" s="265"/>
      <c r="X743" s="265"/>
      <c r="Y743" s="265"/>
      <c r="Z743" s="265"/>
      <c r="AA743" s="265"/>
    </row>
    <row r="744" spans="1:27" ht="12.75" customHeight="1" x14ac:dyDescent="0.25">
      <c r="A744" s="265"/>
      <c r="B744" s="265"/>
      <c r="C744" s="265"/>
      <c r="D744" s="265"/>
      <c r="E744" s="265"/>
      <c r="F744" s="265"/>
      <c r="G744" s="265"/>
      <c r="H744" s="266"/>
      <c r="I744" s="266"/>
      <c r="J744" s="266"/>
      <c r="K744" s="265"/>
      <c r="L744" s="265"/>
      <c r="M744" s="265"/>
      <c r="N744" s="265"/>
      <c r="O744" s="265"/>
      <c r="P744" s="265"/>
      <c r="Q744" s="265"/>
      <c r="R744" s="265"/>
      <c r="S744" s="265"/>
      <c r="T744" s="265"/>
      <c r="U744" s="265"/>
      <c r="V744" s="265"/>
      <c r="W744" s="265"/>
      <c r="X744" s="265"/>
      <c r="Y744" s="265"/>
      <c r="Z744" s="265"/>
      <c r="AA744" s="265"/>
    </row>
    <row r="745" spans="1:27" ht="12.75" customHeight="1" x14ac:dyDescent="0.25">
      <c r="A745" s="265"/>
      <c r="B745" s="265"/>
      <c r="C745" s="265"/>
      <c r="D745" s="265"/>
      <c r="E745" s="265"/>
      <c r="F745" s="265"/>
      <c r="G745" s="265"/>
      <c r="H745" s="266"/>
      <c r="I745" s="266"/>
      <c r="J745" s="266"/>
      <c r="K745" s="265"/>
      <c r="L745" s="265"/>
      <c r="M745" s="265"/>
      <c r="N745" s="265"/>
      <c r="O745" s="265"/>
      <c r="P745" s="265"/>
      <c r="Q745" s="265"/>
      <c r="R745" s="265"/>
      <c r="S745" s="265"/>
      <c r="T745" s="265"/>
      <c r="U745" s="265"/>
      <c r="V745" s="265"/>
      <c r="W745" s="265"/>
      <c r="X745" s="265"/>
      <c r="Y745" s="265"/>
      <c r="Z745" s="265"/>
      <c r="AA745" s="265"/>
    </row>
    <row r="746" spans="1:27" ht="12.75" customHeight="1" x14ac:dyDescent="0.25">
      <c r="A746" s="265"/>
      <c r="B746" s="265"/>
      <c r="C746" s="265"/>
      <c r="D746" s="265"/>
      <c r="E746" s="265"/>
      <c r="F746" s="265"/>
      <c r="G746" s="265"/>
      <c r="H746" s="266"/>
      <c r="I746" s="266"/>
      <c r="J746" s="266"/>
      <c r="K746" s="265"/>
      <c r="L746" s="265"/>
      <c r="M746" s="265"/>
      <c r="N746" s="265"/>
      <c r="O746" s="265"/>
      <c r="P746" s="265"/>
      <c r="Q746" s="265"/>
      <c r="R746" s="265"/>
      <c r="S746" s="265"/>
      <c r="T746" s="265"/>
      <c r="U746" s="265"/>
      <c r="V746" s="265"/>
      <c r="W746" s="265"/>
      <c r="X746" s="265"/>
      <c r="Y746" s="265"/>
      <c r="Z746" s="265"/>
      <c r="AA746" s="265"/>
    </row>
    <row r="747" spans="1:27" ht="12.75" customHeight="1" x14ac:dyDescent="0.25">
      <c r="A747" s="265"/>
      <c r="B747" s="265"/>
      <c r="C747" s="265"/>
      <c r="D747" s="265"/>
      <c r="E747" s="265"/>
      <c r="F747" s="265"/>
      <c r="G747" s="265"/>
      <c r="H747" s="266"/>
      <c r="I747" s="266"/>
      <c r="J747" s="266"/>
      <c r="K747" s="265"/>
      <c r="L747" s="265"/>
      <c r="M747" s="265"/>
      <c r="N747" s="265"/>
      <c r="O747" s="265"/>
      <c r="P747" s="265"/>
      <c r="Q747" s="265"/>
      <c r="R747" s="265"/>
      <c r="S747" s="265"/>
      <c r="T747" s="265"/>
      <c r="U747" s="265"/>
      <c r="V747" s="265"/>
      <c r="W747" s="265"/>
      <c r="X747" s="265"/>
      <c r="Y747" s="265"/>
      <c r="Z747" s="265"/>
      <c r="AA747" s="265"/>
    </row>
    <row r="748" spans="1:27" ht="12.75" customHeight="1" x14ac:dyDescent="0.25">
      <c r="A748" s="265"/>
      <c r="B748" s="265"/>
      <c r="C748" s="265"/>
      <c r="D748" s="265"/>
      <c r="E748" s="265"/>
      <c r="F748" s="265"/>
      <c r="G748" s="265"/>
      <c r="H748" s="266"/>
      <c r="I748" s="266"/>
      <c r="J748" s="266"/>
      <c r="K748" s="265"/>
      <c r="L748" s="265"/>
      <c r="M748" s="265"/>
      <c r="N748" s="265"/>
      <c r="O748" s="265"/>
      <c r="P748" s="265"/>
      <c r="Q748" s="265"/>
      <c r="R748" s="265"/>
      <c r="S748" s="265"/>
      <c r="T748" s="265"/>
      <c r="U748" s="265"/>
      <c r="V748" s="265"/>
      <c r="W748" s="265"/>
      <c r="X748" s="265"/>
      <c r="Y748" s="265"/>
      <c r="Z748" s="265"/>
      <c r="AA748" s="265"/>
    </row>
    <row r="749" spans="1:27" ht="12.75" customHeight="1" x14ac:dyDescent="0.25">
      <c r="A749" s="265"/>
      <c r="B749" s="265"/>
      <c r="C749" s="265"/>
      <c r="D749" s="265"/>
      <c r="E749" s="265"/>
      <c r="F749" s="265"/>
      <c r="G749" s="265"/>
      <c r="H749" s="266"/>
      <c r="I749" s="266"/>
      <c r="J749" s="266"/>
      <c r="K749" s="265"/>
      <c r="L749" s="265"/>
      <c r="M749" s="265"/>
      <c r="N749" s="265"/>
      <c r="O749" s="265"/>
      <c r="P749" s="265"/>
      <c r="Q749" s="265"/>
      <c r="R749" s="265"/>
      <c r="S749" s="265"/>
      <c r="T749" s="265"/>
      <c r="U749" s="265"/>
      <c r="V749" s="265"/>
      <c r="W749" s="265"/>
      <c r="X749" s="265"/>
      <c r="Y749" s="265"/>
      <c r="Z749" s="265"/>
      <c r="AA749" s="265"/>
    </row>
    <row r="750" spans="1:27" ht="12.75" customHeight="1" x14ac:dyDescent="0.25">
      <c r="A750" s="265"/>
      <c r="B750" s="265"/>
      <c r="C750" s="265"/>
      <c r="D750" s="265"/>
      <c r="E750" s="265"/>
      <c r="F750" s="265"/>
      <c r="G750" s="265"/>
      <c r="H750" s="266"/>
      <c r="I750" s="266"/>
      <c r="J750" s="266"/>
      <c r="K750" s="265"/>
      <c r="L750" s="265"/>
      <c r="M750" s="265"/>
      <c r="N750" s="265"/>
      <c r="O750" s="265"/>
      <c r="P750" s="265"/>
      <c r="Q750" s="265"/>
      <c r="R750" s="265"/>
      <c r="S750" s="265"/>
      <c r="T750" s="265"/>
      <c r="U750" s="265"/>
      <c r="V750" s="265"/>
      <c r="W750" s="265"/>
      <c r="X750" s="265"/>
      <c r="Y750" s="265"/>
      <c r="Z750" s="265"/>
      <c r="AA750" s="265"/>
    </row>
    <row r="751" spans="1:27" ht="12.75" customHeight="1" x14ac:dyDescent="0.25">
      <c r="A751" s="265"/>
      <c r="B751" s="265"/>
      <c r="C751" s="265"/>
      <c r="D751" s="265"/>
      <c r="E751" s="265"/>
      <c r="F751" s="265"/>
      <c r="G751" s="265"/>
      <c r="H751" s="266"/>
      <c r="I751" s="266"/>
      <c r="J751" s="266"/>
      <c r="K751" s="265"/>
      <c r="L751" s="265"/>
      <c r="M751" s="265"/>
      <c r="N751" s="265"/>
      <c r="O751" s="265"/>
      <c r="P751" s="265"/>
      <c r="Q751" s="265"/>
      <c r="R751" s="265"/>
      <c r="S751" s="265"/>
      <c r="T751" s="265"/>
      <c r="U751" s="265"/>
      <c r="V751" s="265"/>
      <c r="W751" s="265"/>
      <c r="X751" s="265"/>
      <c r="Y751" s="265"/>
      <c r="Z751" s="265"/>
      <c r="AA751" s="265"/>
    </row>
    <row r="752" spans="1:27" ht="12.75" customHeight="1" x14ac:dyDescent="0.25">
      <c r="A752" s="265"/>
      <c r="B752" s="265"/>
      <c r="C752" s="265"/>
      <c r="D752" s="265"/>
      <c r="E752" s="265"/>
      <c r="F752" s="265"/>
      <c r="G752" s="265"/>
      <c r="H752" s="266"/>
      <c r="I752" s="266"/>
      <c r="J752" s="266"/>
      <c r="K752" s="265"/>
      <c r="L752" s="265"/>
      <c r="M752" s="265"/>
      <c r="N752" s="265"/>
      <c r="O752" s="265"/>
      <c r="P752" s="265"/>
      <c r="Q752" s="265"/>
      <c r="R752" s="265"/>
      <c r="S752" s="265"/>
      <c r="T752" s="265"/>
      <c r="U752" s="265"/>
      <c r="V752" s="265"/>
      <c r="W752" s="265"/>
      <c r="X752" s="265"/>
      <c r="Y752" s="265"/>
      <c r="Z752" s="265"/>
      <c r="AA752" s="265"/>
    </row>
    <row r="753" spans="1:27" ht="12.75" customHeight="1" x14ac:dyDescent="0.25">
      <c r="A753" s="265"/>
      <c r="B753" s="265"/>
      <c r="C753" s="265"/>
      <c r="D753" s="265"/>
      <c r="E753" s="265"/>
      <c r="F753" s="265"/>
      <c r="G753" s="265"/>
      <c r="H753" s="266"/>
      <c r="I753" s="266"/>
      <c r="J753" s="266"/>
      <c r="K753" s="265"/>
      <c r="L753" s="265"/>
      <c r="M753" s="265"/>
      <c r="N753" s="265"/>
      <c r="O753" s="265"/>
      <c r="P753" s="265"/>
      <c r="Q753" s="265"/>
      <c r="R753" s="265"/>
      <c r="S753" s="265"/>
      <c r="T753" s="265"/>
      <c r="U753" s="265"/>
      <c r="V753" s="265"/>
      <c r="W753" s="265"/>
      <c r="X753" s="265"/>
      <c r="Y753" s="265"/>
      <c r="Z753" s="265"/>
      <c r="AA753" s="265"/>
    </row>
    <row r="754" spans="1:27" ht="12.75" customHeight="1" x14ac:dyDescent="0.25">
      <c r="A754" s="265"/>
      <c r="B754" s="265"/>
      <c r="C754" s="265"/>
      <c r="D754" s="265"/>
      <c r="E754" s="265"/>
      <c r="F754" s="265"/>
      <c r="G754" s="265"/>
      <c r="H754" s="266"/>
      <c r="I754" s="266"/>
      <c r="J754" s="266"/>
      <c r="K754" s="265"/>
      <c r="L754" s="265"/>
      <c r="M754" s="265"/>
      <c r="N754" s="265"/>
      <c r="O754" s="265"/>
      <c r="P754" s="265"/>
      <c r="Q754" s="265"/>
      <c r="R754" s="265"/>
      <c r="S754" s="265"/>
      <c r="T754" s="265"/>
      <c r="U754" s="265"/>
      <c r="V754" s="265"/>
      <c r="W754" s="265"/>
      <c r="X754" s="265"/>
      <c r="Y754" s="265"/>
      <c r="Z754" s="265"/>
      <c r="AA754" s="265"/>
    </row>
    <row r="755" spans="1:27" ht="12.75" customHeight="1" x14ac:dyDescent="0.25">
      <c r="A755" s="265"/>
      <c r="B755" s="265"/>
      <c r="C755" s="265"/>
      <c r="D755" s="265"/>
      <c r="E755" s="265"/>
      <c r="F755" s="265"/>
      <c r="G755" s="265"/>
      <c r="H755" s="266"/>
      <c r="I755" s="266"/>
      <c r="J755" s="266"/>
      <c r="K755" s="265"/>
      <c r="L755" s="265"/>
      <c r="M755" s="265"/>
      <c r="N755" s="265"/>
      <c r="O755" s="265"/>
      <c r="P755" s="265"/>
      <c r="Q755" s="265"/>
      <c r="R755" s="265"/>
      <c r="S755" s="265"/>
      <c r="T755" s="265"/>
      <c r="U755" s="265"/>
      <c r="V755" s="265"/>
      <c r="W755" s="265"/>
      <c r="X755" s="265"/>
      <c r="Y755" s="265"/>
      <c r="Z755" s="265"/>
      <c r="AA755" s="265"/>
    </row>
    <row r="756" spans="1:27" ht="12.75" customHeight="1" x14ac:dyDescent="0.25">
      <c r="A756" s="265"/>
      <c r="B756" s="265"/>
      <c r="C756" s="265"/>
      <c r="D756" s="265"/>
      <c r="E756" s="265"/>
      <c r="F756" s="265"/>
      <c r="G756" s="265"/>
      <c r="H756" s="266"/>
      <c r="I756" s="266"/>
      <c r="J756" s="266"/>
      <c r="K756" s="265"/>
      <c r="L756" s="265"/>
      <c r="M756" s="265"/>
      <c r="N756" s="265"/>
      <c r="O756" s="265"/>
      <c r="P756" s="265"/>
      <c r="Q756" s="265"/>
      <c r="R756" s="265"/>
      <c r="S756" s="265"/>
      <c r="T756" s="265"/>
      <c r="U756" s="265"/>
      <c r="V756" s="265"/>
      <c r="W756" s="265"/>
      <c r="X756" s="265"/>
      <c r="Y756" s="265"/>
      <c r="Z756" s="265"/>
      <c r="AA756" s="265"/>
    </row>
    <row r="757" spans="1:27" ht="12.75" customHeight="1" x14ac:dyDescent="0.25">
      <c r="A757" s="265"/>
      <c r="B757" s="265"/>
      <c r="C757" s="265"/>
      <c r="D757" s="265"/>
      <c r="E757" s="265"/>
      <c r="F757" s="265"/>
      <c r="G757" s="265"/>
      <c r="H757" s="266"/>
      <c r="I757" s="266"/>
      <c r="J757" s="266"/>
      <c r="K757" s="265"/>
      <c r="L757" s="265"/>
      <c r="M757" s="265"/>
      <c r="N757" s="265"/>
      <c r="O757" s="265"/>
      <c r="P757" s="265"/>
      <c r="Q757" s="265"/>
      <c r="R757" s="265"/>
      <c r="S757" s="265"/>
      <c r="T757" s="265"/>
      <c r="U757" s="265"/>
      <c r="V757" s="265"/>
      <c r="W757" s="265"/>
      <c r="X757" s="265"/>
      <c r="Y757" s="265"/>
      <c r="Z757" s="265"/>
      <c r="AA757" s="265"/>
    </row>
    <row r="758" spans="1:27" ht="12.75" customHeight="1" x14ac:dyDescent="0.25">
      <c r="A758" s="265"/>
      <c r="B758" s="265"/>
      <c r="C758" s="265"/>
      <c r="D758" s="265"/>
      <c r="E758" s="265"/>
      <c r="F758" s="265"/>
      <c r="G758" s="265"/>
      <c r="H758" s="266"/>
      <c r="I758" s="266"/>
      <c r="J758" s="266"/>
      <c r="K758" s="265"/>
      <c r="L758" s="265"/>
      <c r="M758" s="265"/>
      <c r="N758" s="265"/>
      <c r="O758" s="265"/>
      <c r="P758" s="265"/>
      <c r="Q758" s="265"/>
      <c r="R758" s="265"/>
      <c r="S758" s="265"/>
      <c r="T758" s="265"/>
      <c r="U758" s="265"/>
      <c r="V758" s="265"/>
      <c r="W758" s="265"/>
      <c r="X758" s="265"/>
      <c r="Y758" s="265"/>
      <c r="Z758" s="265"/>
      <c r="AA758" s="265"/>
    </row>
    <row r="759" spans="1:27" ht="12.75" customHeight="1" x14ac:dyDescent="0.25">
      <c r="A759" s="265"/>
      <c r="B759" s="265"/>
      <c r="C759" s="265"/>
      <c r="D759" s="265"/>
      <c r="E759" s="265"/>
      <c r="F759" s="265"/>
      <c r="G759" s="265"/>
      <c r="H759" s="266"/>
      <c r="I759" s="266"/>
      <c r="J759" s="266"/>
      <c r="K759" s="265"/>
      <c r="L759" s="265"/>
      <c r="M759" s="265"/>
      <c r="N759" s="265"/>
      <c r="O759" s="265"/>
      <c r="P759" s="265"/>
      <c r="Q759" s="265"/>
      <c r="R759" s="265"/>
      <c r="S759" s="265"/>
      <c r="T759" s="265"/>
      <c r="U759" s="265"/>
      <c r="V759" s="265"/>
      <c r="W759" s="265"/>
      <c r="X759" s="265"/>
      <c r="Y759" s="265"/>
      <c r="Z759" s="265"/>
      <c r="AA759" s="265"/>
    </row>
    <row r="760" spans="1:27" ht="12.75" customHeight="1" x14ac:dyDescent="0.25">
      <c r="A760" s="265"/>
      <c r="B760" s="265"/>
      <c r="C760" s="265"/>
      <c r="D760" s="265"/>
      <c r="E760" s="265"/>
      <c r="F760" s="265"/>
      <c r="G760" s="265"/>
      <c r="H760" s="266"/>
      <c r="I760" s="266"/>
      <c r="J760" s="266"/>
      <c r="K760" s="265"/>
      <c r="L760" s="265"/>
      <c r="M760" s="265"/>
      <c r="N760" s="265"/>
      <c r="O760" s="265"/>
      <c r="P760" s="265"/>
      <c r="Q760" s="265"/>
      <c r="R760" s="265"/>
      <c r="S760" s="265"/>
      <c r="T760" s="265"/>
      <c r="U760" s="265"/>
      <c r="V760" s="265"/>
      <c r="W760" s="265"/>
      <c r="X760" s="265"/>
      <c r="Y760" s="265"/>
      <c r="Z760" s="265"/>
      <c r="AA760" s="265"/>
    </row>
    <row r="761" spans="1:27" ht="12.75" customHeight="1" x14ac:dyDescent="0.25">
      <c r="A761" s="265"/>
      <c r="B761" s="265"/>
      <c r="C761" s="265"/>
      <c r="D761" s="265"/>
      <c r="E761" s="265"/>
      <c r="F761" s="265"/>
      <c r="G761" s="265"/>
      <c r="H761" s="266"/>
      <c r="I761" s="266"/>
      <c r="J761" s="266"/>
      <c r="K761" s="265"/>
      <c r="L761" s="265"/>
      <c r="M761" s="265"/>
      <c r="N761" s="265"/>
      <c r="O761" s="265"/>
      <c r="P761" s="265"/>
      <c r="Q761" s="265"/>
      <c r="R761" s="265"/>
      <c r="S761" s="265"/>
      <c r="T761" s="265"/>
      <c r="U761" s="265"/>
      <c r="V761" s="265"/>
      <c r="W761" s="265"/>
      <c r="X761" s="265"/>
      <c r="Y761" s="265"/>
      <c r="Z761" s="265"/>
      <c r="AA761" s="265"/>
    </row>
    <row r="762" spans="1:27" ht="12.75" customHeight="1" x14ac:dyDescent="0.25">
      <c r="A762" s="265"/>
      <c r="B762" s="265"/>
      <c r="C762" s="265"/>
      <c r="D762" s="265"/>
      <c r="E762" s="265"/>
      <c r="F762" s="265"/>
      <c r="G762" s="265"/>
      <c r="H762" s="266"/>
      <c r="I762" s="266"/>
      <c r="J762" s="266"/>
      <c r="K762" s="265"/>
      <c r="L762" s="265"/>
      <c r="M762" s="265"/>
      <c r="N762" s="265"/>
      <c r="O762" s="265"/>
      <c r="P762" s="265"/>
      <c r="Q762" s="265"/>
      <c r="R762" s="265"/>
      <c r="S762" s="265"/>
      <c r="T762" s="265"/>
      <c r="U762" s="265"/>
      <c r="V762" s="265"/>
      <c r="W762" s="265"/>
      <c r="X762" s="265"/>
      <c r="Y762" s="265"/>
      <c r="Z762" s="265"/>
      <c r="AA762" s="265"/>
    </row>
    <row r="763" spans="1:27" ht="12.75" customHeight="1" x14ac:dyDescent="0.25">
      <c r="A763" s="265"/>
      <c r="B763" s="265"/>
      <c r="C763" s="265"/>
      <c r="D763" s="265"/>
      <c r="E763" s="265"/>
      <c r="F763" s="265"/>
      <c r="G763" s="265"/>
      <c r="H763" s="266"/>
      <c r="I763" s="266"/>
      <c r="J763" s="266"/>
      <c r="K763" s="265"/>
      <c r="L763" s="265"/>
      <c r="M763" s="265"/>
      <c r="N763" s="265"/>
      <c r="O763" s="265"/>
      <c r="P763" s="265"/>
      <c r="Q763" s="265"/>
      <c r="R763" s="265"/>
      <c r="S763" s="265"/>
      <c r="T763" s="265"/>
      <c r="U763" s="265"/>
      <c r="V763" s="265"/>
      <c r="W763" s="265"/>
      <c r="X763" s="265"/>
      <c r="Y763" s="265"/>
      <c r="Z763" s="265"/>
      <c r="AA763" s="265"/>
    </row>
    <row r="764" spans="1:27" ht="12.75" customHeight="1" x14ac:dyDescent="0.25">
      <c r="A764" s="265"/>
      <c r="B764" s="265"/>
      <c r="C764" s="265"/>
      <c r="D764" s="265"/>
      <c r="E764" s="265"/>
      <c r="F764" s="265"/>
      <c r="G764" s="265"/>
      <c r="H764" s="266"/>
      <c r="I764" s="266"/>
      <c r="J764" s="266"/>
      <c r="K764" s="265"/>
      <c r="L764" s="265"/>
      <c r="M764" s="265"/>
      <c r="N764" s="265"/>
      <c r="O764" s="265"/>
      <c r="P764" s="265"/>
      <c r="Q764" s="265"/>
      <c r="R764" s="265"/>
      <c r="S764" s="265"/>
      <c r="T764" s="265"/>
      <c r="U764" s="265"/>
      <c r="V764" s="265"/>
      <c r="W764" s="265"/>
      <c r="X764" s="265"/>
      <c r="Y764" s="265"/>
      <c r="Z764" s="265"/>
      <c r="AA764" s="265"/>
    </row>
    <row r="765" spans="1:27" ht="12.75" customHeight="1" x14ac:dyDescent="0.25">
      <c r="A765" s="265"/>
      <c r="B765" s="265"/>
      <c r="C765" s="265"/>
      <c r="D765" s="265"/>
      <c r="E765" s="265"/>
      <c r="F765" s="265"/>
      <c r="G765" s="265"/>
      <c r="H765" s="266"/>
      <c r="I765" s="266"/>
      <c r="J765" s="266"/>
      <c r="K765" s="265"/>
      <c r="L765" s="265"/>
      <c r="M765" s="265"/>
      <c r="N765" s="265"/>
      <c r="O765" s="265"/>
      <c r="P765" s="265"/>
      <c r="Q765" s="265"/>
      <c r="R765" s="265"/>
      <c r="S765" s="265"/>
      <c r="T765" s="265"/>
      <c r="U765" s="265"/>
      <c r="V765" s="265"/>
      <c r="W765" s="265"/>
      <c r="X765" s="265"/>
      <c r="Y765" s="265"/>
      <c r="Z765" s="265"/>
      <c r="AA765" s="265"/>
    </row>
    <row r="766" spans="1:27" ht="12.75" customHeight="1" x14ac:dyDescent="0.25">
      <c r="A766" s="265"/>
      <c r="B766" s="265"/>
      <c r="C766" s="265"/>
      <c r="D766" s="265"/>
      <c r="E766" s="265"/>
      <c r="F766" s="265"/>
      <c r="G766" s="265"/>
      <c r="H766" s="266"/>
      <c r="I766" s="266"/>
      <c r="J766" s="266"/>
      <c r="K766" s="265"/>
      <c r="L766" s="265"/>
      <c r="M766" s="265"/>
      <c r="N766" s="265"/>
      <c r="O766" s="265"/>
      <c r="P766" s="265"/>
      <c r="Q766" s="265"/>
      <c r="R766" s="265"/>
      <c r="S766" s="265"/>
      <c r="T766" s="265"/>
      <c r="U766" s="265"/>
      <c r="V766" s="265"/>
      <c r="W766" s="265"/>
      <c r="X766" s="265"/>
      <c r="Y766" s="265"/>
      <c r="Z766" s="265"/>
      <c r="AA766" s="265"/>
    </row>
    <row r="767" spans="1:27" ht="12.75" customHeight="1" x14ac:dyDescent="0.25">
      <c r="A767" s="265"/>
      <c r="B767" s="265"/>
      <c r="C767" s="265"/>
      <c r="D767" s="265"/>
      <c r="E767" s="265"/>
      <c r="F767" s="265"/>
      <c r="G767" s="265"/>
      <c r="H767" s="266"/>
      <c r="I767" s="266"/>
      <c r="J767" s="266"/>
      <c r="K767" s="265"/>
      <c r="L767" s="265"/>
      <c r="M767" s="265"/>
      <c r="N767" s="265"/>
      <c r="O767" s="265"/>
      <c r="P767" s="265"/>
      <c r="Q767" s="265"/>
      <c r="R767" s="265"/>
      <c r="S767" s="265"/>
      <c r="T767" s="265"/>
      <c r="U767" s="265"/>
      <c r="V767" s="265"/>
      <c r="W767" s="265"/>
      <c r="X767" s="265"/>
      <c r="Y767" s="265"/>
      <c r="Z767" s="265"/>
      <c r="AA767" s="265"/>
    </row>
    <row r="768" spans="1:27" ht="12.75" customHeight="1" x14ac:dyDescent="0.25">
      <c r="A768" s="265"/>
      <c r="B768" s="265"/>
      <c r="C768" s="265"/>
      <c r="D768" s="265"/>
      <c r="E768" s="265"/>
      <c r="F768" s="265"/>
      <c r="G768" s="265"/>
      <c r="H768" s="266"/>
      <c r="I768" s="266"/>
      <c r="J768" s="266"/>
      <c r="K768" s="265"/>
      <c r="L768" s="265"/>
      <c r="M768" s="265"/>
      <c r="N768" s="265"/>
      <c r="O768" s="265"/>
      <c r="P768" s="265"/>
      <c r="Q768" s="265"/>
      <c r="R768" s="265"/>
      <c r="S768" s="265"/>
      <c r="T768" s="265"/>
      <c r="U768" s="265"/>
      <c r="V768" s="265"/>
      <c r="W768" s="265"/>
      <c r="X768" s="265"/>
      <c r="Y768" s="265"/>
      <c r="Z768" s="265"/>
      <c r="AA768" s="265"/>
    </row>
    <row r="769" spans="1:27" ht="12.75" customHeight="1" x14ac:dyDescent="0.25">
      <c r="A769" s="265"/>
      <c r="B769" s="265"/>
      <c r="C769" s="265"/>
      <c r="D769" s="265"/>
      <c r="E769" s="265"/>
      <c r="F769" s="265"/>
      <c r="G769" s="265"/>
      <c r="H769" s="266"/>
      <c r="I769" s="266"/>
      <c r="J769" s="266"/>
      <c r="K769" s="265"/>
      <c r="L769" s="265"/>
      <c r="M769" s="265"/>
      <c r="N769" s="265"/>
      <c r="O769" s="265"/>
      <c r="P769" s="265"/>
      <c r="Q769" s="265"/>
      <c r="R769" s="265"/>
      <c r="S769" s="265"/>
      <c r="T769" s="265"/>
      <c r="U769" s="265"/>
      <c r="V769" s="265"/>
      <c r="W769" s="265"/>
      <c r="X769" s="265"/>
      <c r="Y769" s="265"/>
      <c r="Z769" s="265"/>
      <c r="AA769" s="265"/>
    </row>
    <row r="770" spans="1:27" ht="12.75" customHeight="1" x14ac:dyDescent="0.25">
      <c r="A770" s="265"/>
      <c r="B770" s="265"/>
      <c r="C770" s="265"/>
      <c r="D770" s="265"/>
      <c r="E770" s="265"/>
      <c r="F770" s="265"/>
      <c r="G770" s="265"/>
      <c r="H770" s="266"/>
      <c r="I770" s="266"/>
      <c r="J770" s="266"/>
      <c r="K770" s="265"/>
      <c r="L770" s="265"/>
      <c r="M770" s="265"/>
      <c r="N770" s="265"/>
      <c r="O770" s="265"/>
      <c r="P770" s="265"/>
      <c r="Q770" s="265"/>
      <c r="R770" s="265"/>
      <c r="S770" s="265"/>
      <c r="T770" s="265"/>
      <c r="U770" s="265"/>
      <c r="V770" s="265"/>
      <c r="W770" s="265"/>
      <c r="X770" s="265"/>
      <c r="Y770" s="265"/>
      <c r="Z770" s="265"/>
      <c r="AA770" s="265"/>
    </row>
    <row r="771" spans="1:27" ht="12.75" customHeight="1" x14ac:dyDescent="0.25">
      <c r="A771" s="265"/>
      <c r="B771" s="265"/>
      <c r="C771" s="265"/>
      <c r="D771" s="265"/>
      <c r="E771" s="265"/>
      <c r="F771" s="265"/>
      <c r="G771" s="265"/>
      <c r="H771" s="266"/>
      <c r="I771" s="266"/>
      <c r="J771" s="266"/>
      <c r="K771" s="265"/>
      <c r="L771" s="265"/>
      <c r="M771" s="265"/>
      <c r="N771" s="265"/>
      <c r="O771" s="265"/>
      <c r="P771" s="265"/>
      <c r="Q771" s="265"/>
      <c r="R771" s="265"/>
      <c r="S771" s="265"/>
      <c r="T771" s="265"/>
      <c r="U771" s="265"/>
      <c r="V771" s="265"/>
      <c r="W771" s="265"/>
      <c r="X771" s="265"/>
      <c r="Y771" s="265"/>
      <c r="Z771" s="265"/>
      <c r="AA771" s="265"/>
    </row>
    <row r="772" spans="1:27" ht="12.75" customHeight="1" x14ac:dyDescent="0.25">
      <c r="A772" s="265"/>
      <c r="B772" s="265"/>
      <c r="C772" s="265"/>
      <c r="D772" s="265"/>
      <c r="E772" s="265"/>
      <c r="F772" s="265"/>
      <c r="G772" s="265"/>
      <c r="H772" s="266"/>
      <c r="I772" s="266"/>
      <c r="J772" s="266"/>
      <c r="K772" s="265"/>
      <c r="L772" s="265"/>
      <c r="M772" s="265"/>
      <c r="N772" s="265"/>
      <c r="O772" s="265"/>
      <c r="P772" s="265"/>
      <c r="Q772" s="265"/>
      <c r="R772" s="265"/>
      <c r="S772" s="265"/>
      <c r="T772" s="265"/>
      <c r="U772" s="265"/>
      <c r="V772" s="265"/>
      <c r="W772" s="265"/>
      <c r="X772" s="265"/>
      <c r="Y772" s="265"/>
      <c r="Z772" s="265"/>
      <c r="AA772" s="265"/>
    </row>
    <row r="773" spans="1:27" ht="12.75" customHeight="1" x14ac:dyDescent="0.25">
      <c r="A773" s="265"/>
      <c r="B773" s="265"/>
      <c r="C773" s="265"/>
      <c r="D773" s="265"/>
      <c r="E773" s="265"/>
      <c r="F773" s="265"/>
      <c r="G773" s="265"/>
      <c r="H773" s="266"/>
      <c r="I773" s="266"/>
      <c r="J773" s="266"/>
      <c r="K773" s="265"/>
      <c r="L773" s="265"/>
      <c r="M773" s="265"/>
      <c r="N773" s="265"/>
      <c r="O773" s="265"/>
      <c r="P773" s="265"/>
      <c r="Q773" s="265"/>
      <c r="R773" s="265"/>
      <c r="S773" s="265"/>
      <c r="T773" s="265"/>
      <c r="U773" s="265"/>
      <c r="V773" s="265"/>
      <c r="W773" s="265"/>
      <c r="X773" s="265"/>
      <c r="Y773" s="265"/>
      <c r="Z773" s="265"/>
      <c r="AA773" s="265"/>
    </row>
    <row r="774" spans="1:27" ht="12.75" customHeight="1" x14ac:dyDescent="0.25">
      <c r="A774" s="265"/>
      <c r="B774" s="265"/>
      <c r="C774" s="265"/>
      <c r="D774" s="265"/>
      <c r="E774" s="265"/>
      <c r="F774" s="265"/>
      <c r="G774" s="265"/>
      <c r="H774" s="266"/>
      <c r="I774" s="266"/>
      <c r="J774" s="266"/>
      <c r="K774" s="265"/>
      <c r="L774" s="265"/>
      <c r="M774" s="265"/>
      <c r="N774" s="265"/>
      <c r="O774" s="265"/>
      <c r="P774" s="265"/>
      <c r="Q774" s="265"/>
      <c r="R774" s="265"/>
      <c r="S774" s="265"/>
      <c r="T774" s="265"/>
      <c r="U774" s="265"/>
      <c r="V774" s="265"/>
      <c r="W774" s="265"/>
      <c r="X774" s="265"/>
      <c r="Y774" s="265"/>
      <c r="Z774" s="265"/>
      <c r="AA774" s="265"/>
    </row>
    <row r="775" spans="1:27" ht="12.75" customHeight="1" x14ac:dyDescent="0.25">
      <c r="A775" s="265"/>
      <c r="B775" s="265"/>
      <c r="C775" s="265"/>
      <c r="D775" s="265"/>
      <c r="E775" s="265"/>
      <c r="F775" s="265"/>
      <c r="G775" s="265"/>
      <c r="H775" s="266"/>
      <c r="I775" s="266"/>
      <c r="J775" s="266"/>
      <c r="K775" s="265"/>
      <c r="L775" s="265"/>
      <c r="M775" s="265"/>
      <c r="N775" s="265"/>
      <c r="O775" s="265"/>
      <c r="P775" s="265"/>
      <c r="Q775" s="265"/>
      <c r="R775" s="265"/>
      <c r="S775" s="265"/>
      <c r="T775" s="265"/>
      <c r="U775" s="265"/>
      <c r="V775" s="265"/>
      <c r="W775" s="265"/>
      <c r="X775" s="265"/>
      <c r="Y775" s="265"/>
      <c r="Z775" s="265"/>
      <c r="AA775" s="265"/>
    </row>
    <row r="776" spans="1:27" ht="12.75" customHeight="1" x14ac:dyDescent="0.25">
      <c r="A776" s="265"/>
      <c r="B776" s="265"/>
      <c r="C776" s="265"/>
      <c r="D776" s="265"/>
      <c r="E776" s="265"/>
      <c r="F776" s="265"/>
      <c r="G776" s="265"/>
      <c r="H776" s="266"/>
      <c r="I776" s="266"/>
      <c r="J776" s="266"/>
      <c r="K776" s="265"/>
      <c r="L776" s="265"/>
      <c r="M776" s="265"/>
      <c r="N776" s="265"/>
      <c r="O776" s="265"/>
      <c r="P776" s="265"/>
      <c r="Q776" s="265"/>
      <c r="R776" s="265"/>
      <c r="S776" s="265"/>
      <c r="T776" s="265"/>
      <c r="U776" s="265"/>
      <c r="V776" s="265"/>
      <c r="W776" s="265"/>
      <c r="X776" s="265"/>
      <c r="Y776" s="265"/>
      <c r="Z776" s="265"/>
      <c r="AA776" s="265"/>
    </row>
    <row r="777" spans="1:27" ht="12.75" customHeight="1" x14ac:dyDescent="0.25">
      <c r="A777" s="265"/>
      <c r="B777" s="265"/>
      <c r="C777" s="265"/>
      <c r="D777" s="265"/>
      <c r="E777" s="265"/>
      <c r="F777" s="265"/>
      <c r="G777" s="265"/>
      <c r="H777" s="266"/>
      <c r="I777" s="266"/>
      <c r="J777" s="266"/>
      <c r="K777" s="265"/>
      <c r="L777" s="265"/>
      <c r="M777" s="265"/>
      <c r="N777" s="265"/>
      <c r="O777" s="265"/>
      <c r="P777" s="265"/>
      <c r="Q777" s="265"/>
      <c r="R777" s="265"/>
      <c r="S777" s="265"/>
      <c r="T777" s="265"/>
      <c r="U777" s="265"/>
      <c r="V777" s="265"/>
      <c r="W777" s="265"/>
      <c r="X777" s="265"/>
      <c r="Y777" s="265"/>
      <c r="Z777" s="265"/>
      <c r="AA777" s="265"/>
    </row>
    <row r="778" spans="1:27" ht="12.75" customHeight="1" x14ac:dyDescent="0.25">
      <c r="A778" s="265"/>
      <c r="B778" s="265"/>
      <c r="C778" s="265"/>
      <c r="D778" s="265"/>
      <c r="E778" s="265"/>
      <c r="F778" s="265"/>
      <c r="G778" s="265"/>
      <c r="H778" s="266"/>
      <c r="I778" s="266"/>
      <c r="J778" s="266"/>
      <c r="K778" s="265"/>
      <c r="L778" s="265"/>
      <c r="M778" s="265"/>
      <c r="N778" s="265"/>
      <c r="O778" s="265"/>
      <c r="P778" s="265"/>
      <c r="Q778" s="265"/>
      <c r="R778" s="265"/>
      <c r="S778" s="265"/>
      <c r="T778" s="265"/>
      <c r="U778" s="265"/>
      <c r="V778" s="265"/>
      <c r="W778" s="265"/>
      <c r="X778" s="265"/>
      <c r="Y778" s="265"/>
      <c r="Z778" s="265"/>
      <c r="AA778" s="265"/>
    </row>
    <row r="779" spans="1:27" ht="12.75" customHeight="1" x14ac:dyDescent="0.25">
      <c r="A779" s="265"/>
      <c r="B779" s="265"/>
      <c r="C779" s="265"/>
      <c r="D779" s="265"/>
      <c r="E779" s="265"/>
      <c r="F779" s="265"/>
      <c r="G779" s="265"/>
      <c r="H779" s="266"/>
      <c r="I779" s="266"/>
      <c r="J779" s="266"/>
      <c r="K779" s="265"/>
      <c r="L779" s="265"/>
      <c r="M779" s="265"/>
      <c r="N779" s="265"/>
      <c r="O779" s="265"/>
      <c r="P779" s="265"/>
      <c r="Q779" s="265"/>
      <c r="R779" s="265"/>
      <c r="S779" s="265"/>
      <c r="T779" s="265"/>
      <c r="U779" s="265"/>
      <c r="V779" s="265"/>
      <c r="W779" s="265"/>
      <c r="X779" s="265"/>
      <c r="Y779" s="265"/>
      <c r="Z779" s="265"/>
      <c r="AA779" s="265"/>
    </row>
    <row r="780" spans="1:27" ht="12.75" customHeight="1" x14ac:dyDescent="0.25">
      <c r="A780" s="265"/>
      <c r="B780" s="265"/>
      <c r="C780" s="265"/>
      <c r="D780" s="265"/>
      <c r="E780" s="265"/>
      <c r="F780" s="265"/>
      <c r="G780" s="265"/>
      <c r="H780" s="266"/>
      <c r="I780" s="266"/>
      <c r="J780" s="266"/>
      <c r="K780" s="265"/>
      <c r="L780" s="265"/>
      <c r="M780" s="265"/>
      <c r="N780" s="265"/>
      <c r="O780" s="265"/>
      <c r="P780" s="265"/>
      <c r="Q780" s="265"/>
      <c r="R780" s="265"/>
      <c r="S780" s="265"/>
      <c r="T780" s="265"/>
      <c r="U780" s="265"/>
      <c r="V780" s="265"/>
      <c r="W780" s="265"/>
      <c r="X780" s="265"/>
      <c r="Y780" s="265"/>
      <c r="Z780" s="265"/>
      <c r="AA780" s="265"/>
    </row>
    <row r="781" spans="1:27" ht="12.75" customHeight="1" x14ac:dyDescent="0.25">
      <c r="A781" s="265"/>
      <c r="B781" s="265"/>
      <c r="C781" s="265"/>
      <c r="D781" s="265"/>
      <c r="E781" s="265"/>
      <c r="F781" s="265"/>
      <c r="G781" s="265"/>
      <c r="H781" s="266"/>
      <c r="I781" s="266"/>
      <c r="J781" s="266"/>
      <c r="K781" s="265"/>
      <c r="L781" s="265"/>
      <c r="M781" s="265"/>
      <c r="N781" s="265"/>
      <c r="O781" s="265"/>
      <c r="P781" s="265"/>
      <c r="Q781" s="265"/>
      <c r="R781" s="265"/>
      <c r="S781" s="265"/>
      <c r="T781" s="265"/>
      <c r="U781" s="265"/>
      <c r="V781" s="265"/>
      <c r="W781" s="265"/>
      <c r="X781" s="265"/>
      <c r="Y781" s="265"/>
      <c r="Z781" s="265"/>
      <c r="AA781" s="265"/>
    </row>
    <row r="782" spans="1:27" ht="12.75" customHeight="1" x14ac:dyDescent="0.25">
      <c r="A782" s="265"/>
      <c r="B782" s="265"/>
      <c r="C782" s="265"/>
      <c r="D782" s="265"/>
      <c r="E782" s="265"/>
      <c r="F782" s="265"/>
      <c r="G782" s="265"/>
      <c r="H782" s="266"/>
      <c r="I782" s="266"/>
      <c r="J782" s="266"/>
      <c r="K782" s="265"/>
      <c r="L782" s="265"/>
      <c r="M782" s="265"/>
      <c r="N782" s="265"/>
      <c r="O782" s="265"/>
      <c r="P782" s="265"/>
      <c r="Q782" s="265"/>
      <c r="R782" s="265"/>
      <c r="S782" s="265"/>
      <c r="T782" s="265"/>
      <c r="U782" s="265"/>
      <c r="V782" s="265"/>
      <c r="W782" s="265"/>
      <c r="X782" s="265"/>
      <c r="Y782" s="265"/>
      <c r="Z782" s="265"/>
      <c r="AA782" s="265"/>
    </row>
    <row r="783" spans="1:27" ht="12.75" customHeight="1" x14ac:dyDescent="0.25">
      <c r="A783" s="265"/>
      <c r="B783" s="265"/>
      <c r="C783" s="265"/>
      <c r="D783" s="265"/>
      <c r="E783" s="265"/>
      <c r="F783" s="265"/>
      <c r="G783" s="265"/>
      <c r="H783" s="266"/>
      <c r="I783" s="266"/>
      <c r="J783" s="266"/>
      <c r="K783" s="265"/>
      <c r="L783" s="265"/>
      <c r="M783" s="265"/>
      <c r="N783" s="265"/>
      <c r="O783" s="265"/>
      <c r="P783" s="265"/>
      <c r="Q783" s="265"/>
      <c r="R783" s="265"/>
      <c r="S783" s="265"/>
      <c r="T783" s="265"/>
      <c r="U783" s="265"/>
      <c r="V783" s="265"/>
      <c r="W783" s="265"/>
      <c r="X783" s="265"/>
      <c r="Y783" s="265"/>
      <c r="Z783" s="265"/>
      <c r="AA783" s="265"/>
    </row>
    <row r="784" spans="1:27" ht="12.75" customHeight="1" x14ac:dyDescent="0.25">
      <c r="A784" s="265"/>
      <c r="B784" s="265"/>
      <c r="C784" s="265"/>
      <c r="D784" s="265"/>
      <c r="E784" s="265"/>
      <c r="F784" s="265"/>
      <c r="G784" s="265"/>
      <c r="H784" s="266"/>
      <c r="I784" s="266"/>
      <c r="J784" s="266"/>
      <c r="K784" s="265"/>
      <c r="L784" s="265"/>
      <c r="M784" s="265"/>
      <c r="N784" s="265"/>
      <c r="O784" s="265"/>
      <c r="P784" s="265"/>
      <c r="Q784" s="265"/>
      <c r="R784" s="265"/>
      <c r="S784" s="265"/>
      <c r="T784" s="265"/>
      <c r="U784" s="265"/>
      <c r="V784" s="265"/>
      <c r="W784" s="265"/>
      <c r="X784" s="265"/>
      <c r="Y784" s="265"/>
      <c r="Z784" s="265"/>
      <c r="AA784" s="265"/>
    </row>
    <row r="785" spans="1:27" ht="12.75" customHeight="1" x14ac:dyDescent="0.25">
      <c r="A785" s="265"/>
      <c r="B785" s="265"/>
      <c r="C785" s="265"/>
      <c r="D785" s="265"/>
      <c r="E785" s="265"/>
      <c r="F785" s="265"/>
      <c r="G785" s="265"/>
      <c r="H785" s="266"/>
      <c r="I785" s="266"/>
      <c r="J785" s="266"/>
      <c r="K785" s="265"/>
      <c r="L785" s="265"/>
      <c r="M785" s="265"/>
      <c r="N785" s="265"/>
      <c r="O785" s="265"/>
      <c r="P785" s="265"/>
      <c r="Q785" s="265"/>
      <c r="R785" s="265"/>
      <c r="S785" s="265"/>
      <c r="T785" s="265"/>
      <c r="U785" s="265"/>
      <c r="V785" s="265"/>
      <c r="W785" s="265"/>
      <c r="X785" s="265"/>
      <c r="Y785" s="265"/>
      <c r="Z785" s="265"/>
      <c r="AA785" s="265"/>
    </row>
    <row r="786" spans="1:27" ht="12.75" customHeight="1" x14ac:dyDescent="0.25">
      <c r="A786" s="265"/>
      <c r="B786" s="265"/>
      <c r="C786" s="265"/>
      <c r="D786" s="265"/>
      <c r="E786" s="265"/>
      <c r="F786" s="265"/>
      <c r="G786" s="265"/>
      <c r="H786" s="266"/>
      <c r="I786" s="266"/>
      <c r="J786" s="266"/>
      <c r="K786" s="265"/>
      <c r="L786" s="265"/>
      <c r="M786" s="265"/>
      <c r="N786" s="265"/>
      <c r="O786" s="265"/>
      <c r="P786" s="265"/>
      <c r="Q786" s="265"/>
      <c r="R786" s="265"/>
      <c r="S786" s="265"/>
      <c r="T786" s="265"/>
      <c r="U786" s="265"/>
      <c r="V786" s="265"/>
      <c r="W786" s="265"/>
      <c r="X786" s="265"/>
      <c r="Y786" s="265"/>
      <c r="Z786" s="265"/>
      <c r="AA786" s="265"/>
    </row>
    <row r="787" spans="1:27" ht="12.75" customHeight="1" x14ac:dyDescent="0.25">
      <c r="A787" s="265"/>
      <c r="B787" s="265"/>
      <c r="C787" s="265"/>
      <c r="D787" s="265"/>
      <c r="E787" s="265"/>
      <c r="F787" s="265"/>
      <c r="G787" s="265"/>
      <c r="H787" s="266"/>
      <c r="I787" s="266"/>
      <c r="J787" s="266"/>
      <c r="K787" s="265"/>
      <c r="L787" s="265"/>
      <c r="M787" s="265"/>
      <c r="N787" s="265"/>
      <c r="O787" s="265"/>
      <c r="P787" s="265"/>
      <c r="Q787" s="265"/>
      <c r="R787" s="265"/>
      <c r="S787" s="265"/>
      <c r="T787" s="265"/>
      <c r="U787" s="265"/>
      <c r="V787" s="265"/>
      <c r="W787" s="265"/>
      <c r="X787" s="265"/>
      <c r="Y787" s="265"/>
      <c r="Z787" s="265"/>
      <c r="AA787" s="265"/>
    </row>
    <row r="788" spans="1:27" ht="12.75" customHeight="1" x14ac:dyDescent="0.25">
      <c r="A788" s="265"/>
      <c r="B788" s="265"/>
      <c r="C788" s="265"/>
      <c r="D788" s="265"/>
      <c r="E788" s="265"/>
      <c r="F788" s="265"/>
      <c r="G788" s="265"/>
      <c r="H788" s="266"/>
      <c r="I788" s="266"/>
      <c r="J788" s="266"/>
      <c r="K788" s="265"/>
      <c r="L788" s="265"/>
      <c r="M788" s="265"/>
      <c r="N788" s="265"/>
      <c r="O788" s="265"/>
      <c r="P788" s="265"/>
      <c r="Q788" s="265"/>
      <c r="R788" s="265"/>
      <c r="S788" s="265"/>
      <c r="T788" s="265"/>
      <c r="U788" s="265"/>
      <c r="V788" s="265"/>
      <c r="W788" s="265"/>
      <c r="X788" s="265"/>
      <c r="Y788" s="265"/>
      <c r="Z788" s="265"/>
      <c r="AA788" s="265"/>
    </row>
    <row r="789" spans="1:27" ht="12.75" customHeight="1" x14ac:dyDescent="0.25">
      <c r="A789" s="265"/>
      <c r="B789" s="265"/>
      <c r="C789" s="265"/>
      <c r="D789" s="265"/>
      <c r="E789" s="265"/>
      <c r="F789" s="265"/>
      <c r="G789" s="265"/>
      <c r="H789" s="266"/>
      <c r="I789" s="266"/>
      <c r="J789" s="266"/>
      <c r="K789" s="265"/>
      <c r="L789" s="265"/>
      <c r="M789" s="265"/>
      <c r="N789" s="265"/>
      <c r="O789" s="265"/>
      <c r="P789" s="265"/>
      <c r="Q789" s="265"/>
      <c r="R789" s="265"/>
      <c r="S789" s="265"/>
      <c r="T789" s="265"/>
      <c r="U789" s="265"/>
      <c r="V789" s="265"/>
      <c r="W789" s="265"/>
      <c r="X789" s="265"/>
      <c r="Y789" s="265"/>
      <c r="Z789" s="265"/>
      <c r="AA789" s="265"/>
    </row>
    <row r="790" spans="1:27" ht="12.75" customHeight="1" x14ac:dyDescent="0.25">
      <c r="A790" s="265"/>
      <c r="B790" s="265"/>
      <c r="C790" s="265"/>
      <c r="D790" s="265"/>
      <c r="E790" s="265"/>
      <c r="F790" s="265"/>
      <c r="G790" s="265"/>
      <c r="H790" s="266"/>
      <c r="I790" s="266"/>
      <c r="J790" s="266"/>
      <c r="K790" s="265"/>
      <c r="L790" s="265"/>
      <c r="M790" s="265"/>
      <c r="N790" s="265"/>
      <c r="O790" s="265"/>
      <c r="P790" s="265"/>
      <c r="Q790" s="265"/>
      <c r="R790" s="265"/>
      <c r="S790" s="265"/>
      <c r="T790" s="265"/>
      <c r="U790" s="265"/>
      <c r="V790" s="265"/>
      <c r="W790" s="265"/>
      <c r="X790" s="265"/>
      <c r="Y790" s="265"/>
      <c r="Z790" s="265"/>
      <c r="AA790" s="265"/>
    </row>
    <row r="791" spans="1:27" ht="12.75" customHeight="1" x14ac:dyDescent="0.25">
      <c r="A791" s="265"/>
      <c r="B791" s="265"/>
      <c r="C791" s="265"/>
      <c r="D791" s="265"/>
      <c r="E791" s="265"/>
      <c r="F791" s="265"/>
      <c r="G791" s="265"/>
      <c r="H791" s="266"/>
      <c r="I791" s="266"/>
      <c r="J791" s="266"/>
      <c r="K791" s="265"/>
      <c r="L791" s="265"/>
      <c r="M791" s="265"/>
      <c r="N791" s="265"/>
      <c r="O791" s="265"/>
      <c r="P791" s="265"/>
      <c r="Q791" s="265"/>
      <c r="R791" s="265"/>
      <c r="S791" s="265"/>
      <c r="T791" s="265"/>
      <c r="U791" s="265"/>
      <c r="V791" s="265"/>
      <c r="W791" s="265"/>
      <c r="X791" s="265"/>
      <c r="Y791" s="265"/>
      <c r="Z791" s="265"/>
      <c r="AA791" s="265"/>
    </row>
    <row r="792" spans="1:27" ht="12.75" customHeight="1" x14ac:dyDescent="0.25">
      <c r="A792" s="265"/>
      <c r="B792" s="265"/>
      <c r="C792" s="265"/>
      <c r="D792" s="265"/>
      <c r="E792" s="265"/>
      <c r="F792" s="265"/>
      <c r="G792" s="265"/>
      <c r="H792" s="266"/>
      <c r="I792" s="266"/>
      <c r="J792" s="266"/>
      <c r="K792" s="265"/>
      <c r="L792" s="265"/>
      <c r="M792" s="265"/>
      <c r="N792" s="265"/>
      <c r="O792" s="265"/>
      <c r="P792" s="265"/>
      <c r="Q792" s="265"/>
      <c r="R792" s="265"/>
      <c r="S792" s="265"/>
      <c r="T792" s="265"/>
      <c r="U792" s="265"/>
      <c r="V792" s="265"/>
      <c r="W792" s="265"/>
      <c r="X792" s="265"/>
      <c r="Y792" s="265"/>
      <c r="Z792" s="265"/>
      <c r="AA792" s="265"/>
    </row>
    <row r="793" spans="1:27" ht="12.75" customHeight="1" x14ac:dyDescent="0.25">
      <c r="A793" s="265"/>
      <c r="B793" s="265"/>
      <c r="C793" s="265"/>
      <c r="D793" s="265"/>
      <c r="E793" s="265"/>
      <c r="F793" s="265"/>
      <c r="G793" s="265"/>
      <c r="H793" s="266"/>
      <c r="I793" s="266"/>
      <c r="J793" s="266"/>
      <c r="K793" s="265"/>
      <c r="L793" s="265"/>
      <c r="M793" s="265"/>
      <c r="N793" s="265"/>
      <c r="O793" s="265"/>
      <c r="P793" s="265"/>
      <c r="Q793" s="265"/>
      <c r="R793" s="265"/>
      <c r="S793" s="265"/>
      <c r="T793" s="265"/>
      <c r="U793" s="265"/>
      <c r="V793" s="265"/>
      <c r="W793" s="265"/>
      <c r="X793" s="265"/>
      <c r="Y793" s="265"/>
      <c r="Z793" s="265"/>
      <c r="AA793" s="265"/>
    </row>
    <row r="794" spans="1:27" ht="12.75" customHeight="1" x14ac:dyDescent="0.25">
      <c r="A794" s="265"/>
      <c r="B794" s="265"/>
      <c r="C794" s="265"/>
      <c r="D794" s="265"/>
      <c r="E794" s="265"/>
      <c r="F794" s="265"/>
      <c r="G794" s="265"/>
      <c r="H794" s="266"/>
      <c r="I794" s="266"/>
      <c r="J794" s="266"/>
      <c r="K794" s="265"/>
      <c r="L794" s="265"/>
      <c r="M794" s="265"/>
      <c r="N794" s="265"/>
      <c r="O794" s="265"/>
      <c r="P794" s="265"/>
      <c r="Q794" s="265"/>
      <c r="R794" s="265"/>
      <c r="S794" s="265"/>
      <c r="T794" s="265"/>
      <c r="U794" s="265"/>
      <c r="V794" s="265"/>
      <c r="W794" s="265"/>
      <c r="X794" s="265"/>
      <c r="Y794" s="265"/>
      <c r="Z794" s="265"/>
      <c r="AA794" s="265"/>
    </row>
    <row r="795" spans="1:27" ht="12.75" customHeight="1" x14ac:dyDescent="0.25">
      <c r="A795" s="265"/>
      <c r="B795" s="265"/>
      <c r="C795" s="265"/>
      <c r="D795" s="265"/>
      <c r="E795" s="265"/>
      <c r="F795" s="265"/>
      <c r="G795" s="265"/>
      <c r="H795" s="266"/>
      <c r="I795" s="266"/>
      <c r="J795" s="266"/>
      <c r="K795" s="265"/>
      <c r="L795" s="265"/>
      <c r="M795" s="265"/>
      <c r="N795" s="265"/>
      <c r="O795" s="265"/>
      <c r="P795" s="265"/>
      <c r="Q795" s="265"/>
      <c r="R795" s="265"/>
      <c r="S795" s="265"/>
      <c r="T795" s="265"/>
      <c r="U795" s="265"/>
      <c r="V795" s="265"/>
      <c r="W795" s="265"/>
      <c r="X795" s="265"/>
      <c r="Y795" s="265"/>
      <c r="Z795" s="265"/>
      <c r="AA795" s="265"/>
    </row>
    <row r="796" spans="1:27" ht="12.75" customHeight="1" x14ac:dyDescent="0.25">
      <c r="A796" s="265"/>
      <c r="B796" s="265"/>
      <c r="C796" s="265"/>
      <c r="D796" s="265"/>
      <c r="E796" s="265"/>
      <c r="F796" s="265"/>
      <c r="G796" s="265"/>
      <c r="H796" s="266"/>
      <c r="I796" s="266"/>
      <c r="J796" s="266"/>
      <c r="K796" s="265"/>
      <c r="L796" s="265"/>
      <c r="M796" s="265"/>
      <c r="N796" s="265"/>
      <c r="O796" s="265"/>
      <c r="P796" s="265"/>
      <c r="Q796" s="265"/>
      <c r="R796" s="265"/>
      <c r="S796" s="265"/>
      <c r="T796" s="265"/>
      <c r="U796" s="265"/>
      <c r="V796" s="265"/>
      <c r="W796" s="265"/>
      <c r="X796" s="265"/>
      <c r="Y796" s="265"/>
      <c r="Z796" s="265"/>
      <c r="AA796" s="265"/>
    </row>
    <row r="797" spans="1:27" ht="12.75" customHeight="1" x14ac:dyDescent="0.25">
      <c r="A797" s="265"/>
      <c r="B797" s="265"/>
      <c r="C797" s="265"/>
      <c r="D797" s="265"/>
      <c r="E797" s="265"/>
      <c r="F797" s="265"/>
      <c r="G797" s="265"/>
      <c r="H797" s="266"/>
      <c r="I797" s="266"/>
      <c r="J797" s="266"/>
      <c r="K797" s="265"/>
      <c r="L797" s="265"/>
      <c r="M797" s="265"/>
      <c r="N797" s="265"/>
      <c r="O797" s="265"/>
      <c r="P797" s="265"/>
      <c r="Q797" s="265"/>
      <c r="R797" s="265"/>
      <c r="S797" s="265"/>
      <c r="T797" s="265"/>
      <c r="U797" s="265"/>
      <c r="V797" s="265"/>
      <c r="W797" s="265"/>
      <c r="X797" s="265"/>
      <c r="Y797" s="265"/>
      <c r="Z797" s="265"/>
      <c r="AA797" s="265"/>
    </row>
    <row r="798" spans="1:27" ht="12.75" customHeight="1" x14ac:dyDescent="0.25">
      <c r="A798" s="265"/>
      <c r="B798" s="265"/>
      <c r="C798" s="265"/>
      <c r="D798" s="265"/>
      <c r="E798" s="265"/>
      <c r="F798" s="265"/>
      <c r="G798" s="265"/>
      <c r="H798" s="266"/>
      <c r="I798" s="266"/>
      <c r="J798" s="266"/>
      <c r="K798" s="265"/>
      <c r="L798" s="265"/>
      <c r="M798" s="265"/>
      <c r="N798" s="265"/>
      <c r="O798" s="265"/>
      <c r="P798" s="265"/>
      <c r="Q798" s="265"/>
      <c r="R798" s="265"/>
      <c r="S798" s="265"/>
      <c r="T798" s="265"/>
      <c r="U798" s="265"/>
      <c r="V798" s="265"/>
      <c r="W798" s="265"/>
      <c r="X798" s="265"/>
      <c r="Y798" s="265"/>
      <c r="Z798" s="265"/>
      <c r="AA798" s="265"/>
    </row>
    <row r="799" spans="1:27" ht="12.75" customHeight="1" x14ac:dyDescent="0.25">
      <c r="A799" s="265"/>
      <c r="B799" s="265"/>
      <c r="C799" s="265"/>
      <c r="D799" s="265"/>
      <c r="E799" s="265"/>
      <c r="F799" s="265"/>
      <c r="G799" s="265"/>
      <c r="H799" s="266"/>
      <c r="I799" s="266"/>
      <c r="J799" s="266"/>
      <c r="K799" s="265"/>
      <c r="L799" s="265"/>
      <c r="M799" s="265"/>
      <c r="N799" s="265"/>
      <c r="O799" s="265"/>
      <c r="P799" s="265"/>
      <c r="Q799" s="265"/>
      <c r="R799" s="265"/>
      <c r="S799" s="265"/>
      <c r="T799" s="265"/>
      <c r="U799" s="265"/>
      <c r="V799" s="265"/>
      <c r="W799" s="265"/>
      <c r="X799" s="265"/>
      <c r="Y799" s="265"/>
      <c r="Z799" s="265"/>
      <c r="AA799" s="265"/>
    </row>
    <row r="800" spans="1:27" ht="12.75" customHeight="1" x14ac:dyDescent="0.25">
      <c r="A800" s="265"/>
      <c r="B800" s="265"/>
      <c r="C800" s="265"/>
      <c r="D800" s="265"/>
      <c r="E800" s="265"/>
      <c r="F800" s="265"/>
      <c r="G800" s="265"/>
      <c r="H800" s="266"/>
      <c r="I800" s="266"/>
      <c r="J800" s="266"/>
      <c r="K800" s="265"/>
      <c r="L800" s="265"/>
      <c r="M800" s="265"/>
      <c r="N800" s="265"/>
      <c r="O800" s="265"/>
      <c r="P800" s="265"/>
      <c r="Q800" s="265"/>
      <c r="R800" s="265"/>
      <c r="S800" s="265"/>
      <c r="T800" s="265"/>
      <c r="U800" s="265"/>
      <c r="V800" s="265"/>
      <c r="W800" s="265"/>
      <c r="X800" s="265"/>
      <c r="Y800" s="265"/>
      <c r="Z800" s="265"/>
      <c r="AA800" s="265"/>
    </row>
    <row r="801" spans="1:27" ht="12.75" customHeight="1" x14ac:dyDescent="0.25">
      <c r="A801" s="265"/>
      <c r="B801" s="265"/>
      <c r="C801" s="265"/>
      <c r="D801" s="265"/>
      <c r="E801" s="265"/>
      <c r="F801" s="265"/>
      <c r="G801" s="265"/>
      <c r="H801" s="266"/>
      <c r="I801" s="266"/>
      <c r="J801" s="266"/>
      <c r="K801" s="265"/>
      <c r="L801" s="265"/>
      <c r="M801" s="265"/>
      <c r="N801" s="265"/>
      <c r="O801" s="265"/>
      <c r="P801" s="265"/>
      <c r="Q801" s="265"/>
      <c r="R801" s="265"/>
      <c r="S801" s="265"/>
      <c r="T801" s="265"/>
      <c r="U801" s="265"/>
      <c r="V801" s="265"/>
      <c r="W801" s="265"/>
      <c r="X801" s="265"/>
      <c r="Y801" s="265"/>
      <c r="Z801" s="265"/>
      <c r="AA801" s="265"/>
    </row>
    <row r="802" spans="1:27" ht="12.75" customHeight="1" x14ac:dyDescent="0.25">
      <c r="A802" s="265"/>
      <c r="B802" s="265"/>
      <c r="C802" s="265"/>
      <c r="D802" s="265"/>
      <c r="E802" s="265"/>
      <c r="F802" s="265"/>
      <c r="G802" s="265"/>
      <c r="H802" s="266"/>
      <c r="I802" s="266"/>
      <c r="J802" s="266"/>
      <c r="K802" s="265"/>
      <c r="L802" s="265"/>
      <c r="M802" s="265"/>
      <c r="N802" s="265"/>
      <c r="O802" s="265"/>
      <c r="P802" s="265"/>
      <c r="Q802" s="265"/>
      <c r="R802" s="265"/>
      <c r="S802" s="265"/>
      <c r="T802" s="265"/>
      <c r="U802" s="265"/>
      <c r="V802" s="265"/>
      <c r="W802" s="265"/>
      <c r="X802" s="265"/>
      <c r="Y802" s="265"/>
      <c r="Z802" s="265"/>
      <c r="AA802" s="265"/>
    </row>
    <row r="803" spans="1:27" ht="12.75" customHeight="1" x14ac:dyDescent="0.25">
      <c r="A803" s="265"/>
      <c r="B803" s="265"/>
      <c r="C803" s="265"/>
      <c r="D803" s="265"/>
      <c r="E803" s="265"/>
      <c r="F803" s="265"/>
      <c r="G803" s="265"/>
      <c r="H803" s="266"/>
      <c r="I803" s="266"/>
      <c r="J803" s="266"/>
      <c r="K803" s="265"/>
      <c r="L803" s="265"/>
      <c r="M803" s="265"/>
      <c r="N803" s="265"/>
      <c r="O803" s="265"/>
      <c r="P803" s="265"/>
      <c r="Q803" s="265"/>
      <c r="R803" s="265"/>
      <c r="S803" s="265"/>
      <c r="T803" s="265"/>
      <c r="U803" s="265"/>
      <c r="V803" s="265"/>
      <c r="W803" s="265"/>
      <c r="X803" s="265"/>
      <c r="Y803" s="265"/>
      <c r="Z803" s="265"/>
      <c r="AA803" s="265"/>
    </row>
    <row r="804" spans="1:27" ht="12.75" customHeight="1" x14ac:dyDescent="0.25">
      <c r="A804" s="265"/>
      <c r="B804" s="265"/>
      <c r="C804" s="265"/>
      <c r="D804" s="265"/>
      <c r="E804" s="265"/>
      <c r="F804" s="265"/>
      <c r="G804" s="265"/>
      <c r="H804" s="266"/>
      <c r="I804" s="266"/>
      <c r="J804" s="266"/>
      <c r="K804" s="265"/>
      <c r="L804" s="265"/>
      <c r="M804" s="265"/>
      <c r="N804" s="265"/>
      <c r="O804" s="265"/>
      <c r="P804" s="265"/>
      <c r="Q804" s="265"/>
      <c r="R804" s="265"/>
      <c r="S804" s="265"/>
      <c r="T804" s="265"/>
      <c r="U804" s="265"/>
      <c r="V804" s="265"/>
      <c r="W804" s="265"/>
      <c r="X804" s="265"/>
      <c r="Y804" s="265"/>
      <c r="Z804" s="265"/>
      <c r="AA804" s="265"/>
    </row>
    <row r="805" spans="1:27" ht="12.75" customHeight="1" x14ac:dyDescent="0.25">
      <c r="A805" s="265"/>
      <c r="B805" s="265"/>
      <c r="C805" s="265"/>
      <c r="D805" s="265"/>
      <c r="E805" s="265"/>
      <c r="F805" s="265"/>
      <c r="G805" s="265"/>
      <c r="H805" s="266"/>
      <c r="I805" s="266"/>
      <c r="J805" s="266"/>
      <c r="K805" s="265"/>
      <c r="L805" s="265"/>
      <c r="M805" s="265"/>
      <c r="N805" s="265"/>
      <c r="O805" s="265"/>
      <c r="P805" s="265"/>
      <c r="Q805" s="265"/>
      <c r="R805" s="265"/>
      <c r="S805" s="265"/>
      <c r="T805" s="265"/>
      <c r="U805" s="265"/>
      <c r="V805" s="265"/>
      <c r="W805" s="265"/>
      <c r="X805" s="265"/>
      <c r="Y805" s="265"/>
      <c r="Z805" s="265"/>
      <c r="AA805" s="265"/>
    </row>
    <row r="806" spans="1:27" ht="12.75" customHeight="1" x14ac:dyDescent="0.25">
      <c r="A806" s="265"/>
      <c r="B806" s="265"/>
      <c r="C806" s="265"/>
      <c r="D806" s="265"/>
      <c r="E806" s="265"/>
      <c r="F806" s="265"/>
      <c r="G806" s="265"/>
      <c r="H806" s="266"/>
      <c r="I806" s="266"/>
      <c r="J806" s="266"/>
      <c r="K806" s="265"/>
      <c r="L806" s="265"/>
      <c r="M806" s="265"/>
      <c r="N806" s="265"/>
      <c r="O806" s="265"/>
      <c r="P806" s="265"/>
      <c r="Q806" s="265"/>
      <c r="R806" s="265"/>
      <c r="S806" s="265"/>
      <c r="T806" s="265"/>
      <c r="U806" s="265"/>
      <c r="V806" s="265"/>
      <c r="W806" s="265"/>
      <c r="X806" s="265"/>
      <c r="Y806" s="265"/>
      <c r="Z806" s="265"/>
      <c r="AA806" s="265"/>
    </row>
    <row r="807" spans="1:27" ht="12.75" customHeight="1" x14ac:dyDescent="0.25">
      <c r="A807" s="265"/>
      <c r="B807" s="265"/>
      <c r="C807" s="265"/>
      <c r="D807" s="265"/>
      <c r="E807" s="265"/>
      <c r="F807" s="265"/>
      <c r="G807" s="265"/>
      <c r="H807" s="266"/>
      <c r="I807" s="266"/>
      <c r="J807" s="266"/>
      <c r="K807" s="265"/>
      <c r="L807" s="265"/>
      <c r="M807" s="265"/>
      <c r="N807" s="265"/>
      <c r="O807" s="265"/>
      <c r="P807" s="265"/>
      <c r="Q807" s="265"/>
      <c r="R807" s="265"/>
      <c r="S807" s="265"/>
      <c r="T807" s="265"/>
      <c r="U807" s="265"/>
      <c r="V807" s="265"/>
      <c r="W807" s="265"/>
      <c r="X807" s="265"/>
      <c r="Y807" s="265"/>
      <c r="Z807" s="265"/>
      <c r="AA807" s="265"/>
    </row>
  </sheetData>
  <sortState ref="B13:L36">
    <sortCondition descending="1" ref="K13:K36"/>
  </sortState>
  <mergeCells count="1">
    <mergeCell ref="H10:J10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84"/>
  <sheetViews>
    <sheetView zoomScaleNormal="100" workbookViewId="0"/>
  </sheetViews>
  <sheetFormatPr defaultColWidth="14.44140625" defaultRowHeight="15" customHeight="1" x14ac:dyDescent="0.25"/>
  <cols>
    <col min="1" max="2" width="4.6640625" style="6" customWidth="1"/>
    <col min="3" max="3" width="12.6640625" style="6" customWidth="1"/>
    <col min="4" max="4" width="13.6640625" style="6" customWidth="1"/>
    <col min="5" max="6" width="10.6640625" style="6" customWidth="1"/>
    <col min="7" max="19" width="4.6640625" style="6" customWidth="1"/>
    <col min="20" max="20" width="9" style="6" customWidth="1"/>
    <col min="21" max="21" width="9.109375" style="6" customWidth="1"/>
    <col min="22" max="24" width="8" style="6" customWidth="1"/>
    <col min="25" max="16384" width="14.44140625" style="6"/>
  </cols>
  <sheetData>
    <row r="1" spans="1:24" ht="18" customHeight="1" x14ac:dyDescent="0.25">
      <c r="A1" s="8" t="s">
        <v>200</v>
      </c>
      <c r="B1" s="2"/>
      <c r="C1" s="1"/>
      <c r="D1" s="1"/>
      <c r="E1" s="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209"/>
      <c r="S1" s="209"/>
      <c r="T1" s="209"/>
      <c r="U1" s="209"/>
      <c r="V1" s="209"/>
      <c r="W1" s="209"/>
      <c r="X1" s="209"/>
    </row>
    <row r="2" spans="1:24" ht="18" customHeight="1" x14ac:dyDescent="0.25">
      <c r="A2" s="134" t="s">
        <v>203</v>
      </c>
      <c r="B2" s="2"/>
      <c r="C2" s="1"/>
      <c r="D2" s="1"/>
      <c r="E2" s="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209"/>
      <c r="S2" s="209"/>
      <c r="T2" s="209"/>
      <c r="U2" s="209"/>
      <c r="V2" s="209"/>
      <c r="W2" s="209"/>
      <c r="X2" s="209"/>
    </row>
    <row r="3" spans="1:24" ht="18" customHeight="1" x14ac:dyDescent="0.25">
      <c r="A3" s="134" t="s">
        <v>201</v>
      </c>
      <c r="B3" s="2"/>
      <c r="C3" s="1"/>
      <c r="D3" s="1"/>
      <c r="E3" s="3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209"/>
      <c r="S3" s="209"/>
      <c r="T3" s="209"/>
      <c r="U3" s="209"/>
      <c r="V3" s="209"/>
      <c r="W3" s="209"/>
      <c r="X3" s="209"/>
    </row>
    <row r="4" spans="1:24" ht="8.1" customHeight="1" x14ac:dyDescent="0.25">
      <c r="A4" s="134"/>
      <c r="B4" s="1"/>
      <c r="C4" s="4"/>
      <c r="D4" s="4"/>
      <c r="E4" s="4"/>
      <c r="F4" s="4"/>
      <c r="G4" s="4"/>
      <c r="H4" s="4"/>
      <c r="I4" s="209"/>
      <c r="J4" s="4"/>
      <c r="K4" s="4"/>
      <c r="L4" s="4"/>
      <c r="M4" s="4"/>
      <c r="N4" s="4"/>
      <c r="O4" s="4"/>
      <c r="P4" s="4"/>
      <c r="Q4" s="4"/>
      <c r="R4" s="209"/>
      <c r="S4" s="211"/>
      <c r="T4" s="211"/>
      <c r="U4" s="209"/>
      <c r="V4" s="209"/>
      <c r="W4" s="209"/>
      <c r="X4" s="209"/>
    </row>
    <row r="5" spans="1:24" ht="14.25" customHeight="1" x14ac:dyDescent="0.25">
      <c r="A5" s="262" t="s">
        <v>37</v>
      </c>
      <c r="B5" s="8"/>
      <c r="C5" s="235"/>
      <c r="D5" s="235"/>
      <c r="E5" s="235"/>
      <c r="F5" s="235"/>
      <c r="G5" s="236"/>
      <c r="H5" s="236"/>
      <c r="I5" s="236"/>
      <c r="J5" s="236"/>
      <c r="K5" s="235"/>
      <c r="L5" s="235"/>
      <c r="M5" s="235"/>
      <c r="N5" s="235"/>
      <c r="O5" s="235"/>
      <c r="P5" s="236"/>
      <c r="Q5" s="11"/>
      <c r="R5" s="215"/>
      <c r="S5" s="215"/>
      <c r="T5" s="235"/>
      <c r="U5" s="235"/>
      <c r="V5" s="235"/>
      <c r="W5" s="235"/>
      <c r="X5" s="235"/>
    </row>
    <row r="6" spans="1:24" ht="5.0999999999999996" customHeight="1" x14ac:dyDescent="0.25">
      <c r="A6" s="8"/>
      <c r="B6" s="8"/>
      <c r="C6" s="235"/>
      <c r="D6" s="235"/>
      <c r="E6" s="235"/>
      <c r="F6" s="235"/>
      <c r="G6" s="236"/>
      <c r="H6" s="236"/>
      <c r="I6" s="236"/>
      <c r="J6" s="236"/>
      <c r="K6" s="235"/>
      <c r="L6" s="235"/>
      <c r="M6" s="235"/>
      <c r="N6" s="235"/>
      <c r="O6" s="235"/>
      <c r="P6" s="236"/>
      <c r="Q6" s="11"/>
      <c r="R6" s="215"/>
      <c r="S6" s="215"/>
      <c r="T6" s="235"/>
      <c r="U6" s="235"/>
      <c r="V6" s="235"/>
      <c r="W6" s="235"/>
      <c r="X6" s="235"/>
    </row>
    <row r="7" spans="1:24" ht="18.75" customHeight="1" x14ac:dyDescent="0.25">
      <c r="A7" s="263" t="s">
        <v>38</v>
      </c>
      <c r="B7" s="1"/>
      <c r="C7" s="1"/>
      <c r="D7" s="235"/>
      <c r="E7" s="212"/>
      <c r="F7" s="235"/>
      <c r="G7" s="235"/>
      <c r="H7" s="236"/>
      <c r="I7" s="236"/>
      <c r="J7" s="236"/>
      <c r="K7" s="236"/>
      <c r="L7" s="235"/>
      <c r="M7" s="235"/>
      <c r="N7" s="235"/>
      <c r="O7" s="235"/>
      <c r="P7" s="235"/>
      <c r="Q7" s="236"/>
      <c r="R7" s="13"/>
      <c r="S7" s="215"/>
      <c r="T7" s="235"/>
      <c r="U7" s="235"/>
      <c r="V7" s="235"/>
      <c r="W7" s="235"/>
      <c r="X7" s="235"/>
    </row>
    <row r="8" spans="1:24" ht="5.0999999999999996" customHeight="1" x14ac:dyDescent="0.25">
      <c r="A8" s="1"/>
      <c r="B8" s="1"/>
      <c r="C8" s="1"/>
      <c r="D8" s="235"/>
      <c r="E8" s="212"/>
      <c r="F8" s="235"/>
      <c r="G8" s="235"/>
      <c r="H8" s="236"/>
      <c r="I8" s="236"/>
      <c r="J8" s="236"/>
      <c r="K8" s="236"/>
      <c r="L8" s="235"/>
      <c r="M8" s="235"/>
      <c r="N8" s="235"/>
      <c r="O8" s="235"/>
      <c r="P8" s="235"/>
      <c r="Q8" s="236"/>
      <c r="R8" s="13"/>
      <c r="S8" s="215"/>
      <c r="T8" s="235"/>
      <c r="U8" s="235"/>
      <c r="V8" s="235"/>
      <c r="W8" s="235"/>
      <c r="X8" s="235"/>
    </row>
    <row r="9" spans="1:24" ht="16.5" customHeight="1" thickBot="1" x14ac:dyDescent="0.3">
      <c r="A9" s="235"/>
      <c r="B9" s="235"/>
      <c r="C9" s="262" t="s">
        <v>220</v>
      </c>
      <c r="D9" s="235"/>
      <c r="E9" s="209"/>
      <c r="F9" s="235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5"/>
      <c r="U9" s="235"/>
      <c r="V9" s="235"/>
      <c r="W9" s="235"/>
      <c r="X9" s="235"/>
    </row>
    <row r="10" spans="1:24" ht="13.5" customHeight="1" thickBot="1" x14ac:dyDescent="0.3">
      <c r="A10" s="262" t="s">
        <v>419</v>
      </c>
      <c r="B10" s="235"/>
      <c r="C10" s="235"/>
      <c r="D10" s="235"/>
      <c r="E10" s="235"/>
      <c r="F10" s="235"/>
      <c r="G10" s="414" t="s">
        <v>221</v>
      </c>
      <c r="H10" s="415"/>
      <c r="I10" s="415"/>
      <c r="J10" s="415"/>
      <c r="K10" s="415"/>
      <c r="L10" s="415"/>
      <c r="M10" s="415"/>
      <c r="N10" s="415"/>
      <c r="O10" s="415"/>
      <c r="P10" s="415"/>
      <c r="Q10" s="415"/>
      <c r="R10" s="415"/>
      <c r="S10" s="416"/>
      <c r="T10" s="235"/>
      <c r="U10" s="235"/>
      <c r="V10" s="235"/>
      <c r="W10" s="235"/>
      <c r="X10" s="235"/>
    </row>
    <row r="11" spans="1:24" ht="13.5" customHeight="1" x14ac:dyDescent="0.25">
      <c r="A11" s="38" t="s">
        <v>3</v>
      </c>
      <c r="B11" s="39" t="s">
        <v>0</v>
      </c>
      <c r="C11" s="255" t="s">
        <v>4</v>
      </c>
      <c r="D11" s="41" t="s">
        <v>5</v>
      </c>
      <c r="E11" s="42" t="s">
        <v>6</v>
      </c>
      <c r="F11" s="43" t="s">
        <v>7</v>
      </c>
      <c r="G11" s="257">
        <v>1.48</v>
      </c>
      <c r="H11" s="257">
        <v>1.51</v>
      </c>
      <c r="I11" s="257">
        <v>1.54</v>
      </c>
      <c r="J11" s="257">
        <v>1.57</v>
      </c>
      <c r="K11" s="257">
        <v>1.6</v>
      </c>
      <c r="L11" s="257">
        <v>1.63</v>
      </c>
      <c r="M11" s="257">
        <v>1.66</v>
      </c>
      <c r="N11" s="257">
        <v>1.69</v>
      </c>
      <c r="O11" s="257">
        <v>1.72</v>
      </c>
      <c r="P11" s="257">
        <v>1.75</v>
      </c>
      <c r="Q11" s="257">
        <v>1.78</v>
      </c>
      <c r="R11" s="257">
        <v>1.81</v>
      </c>
      <c r="S11" s="257">
        <v>1.84</v>
      </c>
      <c r="T11" s="39" t="s">
        <v>13</v>
      </c>
      <c r="U11" s="45" t="s">
        <v>210</v>
      </c>
      <c r="V11" s="238"/>
      <c r="W11" s="238"/>
      <c r="X11" s="238"/>
    </row>
    <row r="12" spans="1:24" ht="13.5" customHeight="1" thickBot="1" x14ac:dyDescent="0.3">
      <c r="A12" s="251" t="s">
        <v>21</v>
      </c>
      <c r="B12" s="96" t="s">
        <v>22</v>
      </c>
      <c r="C12" s="256" t="s">
        <v>23</v>
      </c>
      <c r="D12" s="252" t="s">
        <v>24</v>
      </c>
      <c r="E12" s="253" t="s">
        <v>25</v>
      </c>
      <c r="F12" s="254" t="s">
        <v>26</v>
      </c>
      <c r="G12" s="258">
        <v>1.87</v>
      </c>
      <c r="H12" s="258">
        <v>1.9</v>
      </c>
      <c r="I12" s="258">
        <v>1.93</v>
      </c>
      <c r="J12" s="258">
        <v>1.96</v>
      </c>
      <c r="K12" s="258">
        <v>1.99</v>
      </c>
      <c r="L12" s="258"/>
      <c r="M12" s="258"/>
      <c r="N12" s="258"/>
      <c r="O12" s="258"/>
      <c r="P12" s="258"/>
      <c r="Q12" s="258"/>
      <c r="R12" s="258"/>
      <c r="S12" s="258"/>
      <c r="T12" s="96" t="s">
        <v>32</v>
      </c>
      <c r="U12" s="95" t="s">
        <v>35</v>
      </c>
      <c r="V12" s="238"/>
      <c r="W12" s="238"/>
      <c r="X12" s="238"/>
    </row>
    <row r="13" spans="1:24" ht="12.75" customHeight="1" x14ac:dyDescent="0.25">
      <c r="A13" s="245">
        <v>1</v>
      </c>
      <c r="B13" s="247"/>
      <c r="C13" s="157"/>
      <c r="D13" s="127"/>
      <c r="E13" s="331"/>
      <c r="F13" s="261"/>
      <c r="G13" s="162"/>
      <c r="H13" s="162"/>
      <c r="I13" s="162"/>
      <c r="J13" s="162"/>
      <c r="K13" s="162"/>
      <c r="L13" s="162"/>
      <c r="M13" s="162"/>
      <c r="N13" s="162"/>
      <c r="O13" s="162" t="s">
        <v>224</v>
      </c>
      <c r="P13" s="162" t="s">
        <v>226</v>
      </c>
      <c r="Q13" s="162" t="s">
        <v>224</v>
      </c>
      <c r="R13" s="162" t="s">
        <v>227</v>
      </c>
      <c r="S13" s="162" t="s">
        <v>224</v>
      </c>
      <c r="T13" s="371" t="s">
        <v>352</v>
      </c>
      <c r="U13" s="259"/>
      <c r="V13" s="235"/>
      <c r="W13" s="235"/>
      <c r="X13" s="235"/>
    </row>
    <row r="14" spans="1:24" ht="12.75" customHeight="1" x14ac:dyDescent="0.25">
      <c r="A14" s="246">
        <v>1</v>
      </c>
      <c r="B14" s="132">
        <v>9</v>
      </c>
      <c r="C14" s="332" t="s">
        <v>65</v>
      </c>
      <c r="D14" s="243" t="s">
        <v>66</v>
      </c>
      <c r="E14" s="249" t="s">
        <v>186</v>
      </c>
      <c r="F14" s="130" t="s">
        <v>1</v>
      </c>
      <c r="G14" s="132" t="s">
        <v>224</v>
      </c>
      <c r="H14" s="132" t="s">
        <v>224</v>
      </c>
      <c r="I14" s="132" t="s">
        <v>225</v>
      </c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244" t="s">
        <v>352</v>
      </c>
      <c r="U14" s="260">
        <v>714</v>
      </c>
      <c r="V14" s="235"/>
      <c r="W14" s="235"/>
      <c r="X14" s="235"/>
    </row>
    <row r="15" spans="1:24" ht="12.75" customHeight="1" x14ac:dyDescent="0.25">
      <c r="A15" s="245">
        <v>2</v>
      </c>
      <c r="B15" s="247"/>
      <c r="C15" s="157"/>
      <c r="D15" s="127"/>
      <c r="E15" s="331"/>
      <c r="F15" s="261"/>
      <c r="G15" s="132"/>
      <c r="H15" s="132"/>
      <c r="I15" s="132"/>
      <c r="J15" s="132"/>
      <c r="K15" s="132"/>
      <c r="L15" s="132"/>
      <c r="M15" s="132"/>
      <c r="N15" s="132"/>
      <c r="O15" s="132" t="s">
        <v>224</v>
      </c>
      <c r="P15" s="132" t="s">
        <v>224</v>
      </c>
      <c r="Q15" s="132" t="s">
        <v>224</v>
      </c>
      <c r="R15" s="132" t="s">
        <v>224</v>
      </c>
      <c r="S15" s="132" t="s">
        <v>224</v>
      </c>
      <c r="T15" s="371" t="s">
        <v>350</v>
      </c>
      <c r="U15" s="250"/>
      <c r="V15" s="235"/>
      <c r="W15" s="235"/>
      <c r="X15" s="235"/>
    </row>
    <row r="16" spans="1:24" ht="12.75" customHeight="1" x14ac:dyDescent="0.25">
      <c r="A16" s="246">
        <v>2</v>
      </c>
      <c r="B16" s="132">
        <v>151</v>
      </c>
      <c r="C16" s="158" t="s">
        <v>107</v>
      </c>
      <c r="D16" s="243" t="s">
        <v>108</v>
      </c>
      <c r="E16" s="249" t="s">
        <v>99</v>
      </c>
      <c r="F16" s="130" t="s">
        <v>2</v>
      </c>
      <c r="G16" s="132" t="s">
        <v>225</v>
      </c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244" t="s">
        <v>350</v>
      </c>
      <c r="U16" s="260">
        <v>661</v>
      </c>
      <c r="V16" s="235"/>
      <c r="W16" s="235"/>
      <c r="X16" s="235"/>
    </row>
    <row r="17" spans="1:24" ht="12.75" customHeight="1" x14ac:dyDescent="0.25">
      <c r="A17" s="245">
        <v>3</v>
      </c>
      <c r="B17" s="247"/>
      <c r="C17" s="157"/>
      <c r="D17" s="127"/>
      <c r="E17" s="331"/>
      <c r="F17" s="261"/>
      <c r="G17" s="132"/>
      <c r="H17" s="132"/>
      <c r="I17" s="132"/>
      <c r="J17" s="132"/>
      <c r="K17" s="132"/>
      <c r="L17" s="132"/>
      <c r="M17" s="132" t="s">
        <v>224</v>
      </c>
      <c r="N17" s="132" t="s">
        <v>226</v>
      </c>
      <c r="O17" s="132" t="s">
        <v>228</v>
      </c>
      <c r="P17" s="132" t="s">
        <v>226</v>
      </c>
      <c r="Q17" s="132" t="s">
        <v>226</v>
      </c>
      <c r="R17" s="132" t="s">
        <v>224</v>
      </c>
      <c r="S17" s="132" t="s">
        <v>227</v>
      </c>
      <c r="T17" s="371" t="s">
        <v>350</v>
      </c>
      <c r="U17" s="250"/>
      <c r="V17" s="235"/>
      <c r="W17" s="235"/>
      <c r="X17" s="235"/>
    </row>
    <row r="18" spans="1:24" ht="12.75" customHeight="1" x14ac:dyDescent="0.25">
      <c r="A18" s="246">
        <v>3</v>
      </c>
      <c r="B18" s="132">
        <v>11</v>
      </c>
      <c r="C18" s="158" t="s">
        <v>69</v>
      </c>
      <c r="D18" s="243" t="s">
        <v>70</v>
      </c>
      <c r="E18" s="249" t="s">
        <v>178</v>
      </c>
      <c r="F18" s="130" t="s">
        <v>1</v>
      </c>
      <c r="G18" s="132" t="s">
        <v>225</v>
      </c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244" t="s">
        <v>350</v>
      </c>
      <c r="U18" s="260">
        <v>661</v>
      </c>
      <c r="V18" s="235"/>
      <c r="W18" s="235"/>
      <c r="X18" s="235"/>
    </row>
    <row r="19" spans="1:24" ht="12.75" customHeight="1" x14ac:dyDescent="0.25">
      <c r="A19" s="245">
        <v>4</v>
      </c>
      <c r="B19" s="247"/>
      <c r="C19" s="157"/>
      <c r="D19" s="127"/>
      <c r="E19" s="331"/>
      <c r="F19" s="261"/>
      <c r="G19" s="132"/>
      <c r="H19" s="132"/>
      <c r="I19" s="132"/>
      <c r="J19" s="132"/>
      <c r="K19" s="132"/>
      <c r="L19" s="132"/>
      <c r="M19" s="132"/>
      <c r="N19" s="132"/>
      <c r="O19" s="132" t="s">
        <v>224</v>
      </c>
      <c r="P19" s="132" t="s">
        <v>224</v>
      </c>
      <c r="Q19" s="132" t="s">
        <v>224</v>
      </c>
      <c r="R19" s="132" t="s">
        <v>226</v>
      </c>
      <c r="S19" s="132" t="s">
        <v>225</v>
      </c>
      <c r="T19" s="371" t="s">
        <v>353</v>
      </c>
      <c r="U19" s="250"/>
      <c r="V19" s="235"/>
      <c r="W19" s="235"/>
      <c r="X19" s="235"/>
    </row>
    <row r="20" spans="1:24" ht="12.75" customHeight="1" x14ac:dyDescent="0.25">
      <c r="A20" s="246">
        <v>4</v>
      </c>
      <c r="B20" s="132">
        <v>148</v>
      </c>
      <c r="C20" s="158" t="s">
        <v>101</v>
      </c>
      <c r="D20" s="243" t="s">
        <v>102</v>
      </c>
      <c r="E20" s="249" t="s">
        <v>96</v>
      </c>
      <c r="F20" s="130" t="s">
        <v>2</v>
      </c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244" t="s">
        <v>353</v>
      </c>
      <c r="U20" s="260">
        <v>636</v>
      </c>
      <c r="V20" s="235"/>
      <c r="W20" s="235"/>
      <c r="X20" s="235"/>
    </row>
    <row r="21" spans="1:24" ht="12.75" customHeight="1" x14ac:dyDescent="0.25">
      <c r="A21" s="245">
        <v>5</v>
      </c>
      <c r="B21" s="247"/>
      <c r="C21" s="157"/>
      <c r="D21" s="127"/>
      <c r="E21" s="331"/>
      <c r="F21" s="261"/>
      <c r="G21" s="132"/>
      <c r="H21" s="132"/>
      <c r="I21" s="132"/>
      <c r="J21" s="132"/>
      <c r="K21" s="132"/>
      <c r="L21" s="132" t="s">
        <v>226</v>
      </c>
      <c r="M21" s="132" t="s">
        <v>226</v>
      </c>
      <c r="N21" s="132" t="s">
        <v>226</v>
      </c>
      <c r="O21" s="132" t="s">
        <v>226</v>
      </c>
      <c r="P21" s="132" t="s">
        <v>225</v>
      </c>
      <c r="Q21" s="132"/>
      <c r="R21" s="132"/>
      <c r="S21" s="132"/>
      <c r="T21" s="371" t="s">
        <v>347</v>
      </c>
      <c r="U21" s="250"/>
      <c r="V21" s="235"/>
      <c r="W21" s="235"/>
      <c r="X21" s="235"/>
    </row>
    <row r="22" spans="1:24" ht="12.75" customHeight="1" x14ac:dyDescent="0.25">
      <c r="A22" s="246">
        <v>5</v>
      </c>
      <c r="B22" s="132">
        <v>150</v>
      </c>
      <c r="C22" s="158" t="s">
        <v>105</v>
      </c>
      <c r="D22" s="243" t="s">
        <v>106</v>
      </c>
      <c r="E22" s="249" t="s">
        <v>98</v>
      </c>
      <c r="F22" s="130" t="s">
        <v>2</v>
      </c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244" t="s">
        <v>347</v>
      </c>
      <c r="U22" s="260">
        <v>560</v>
      </c>
      <c r="V22" s="235"/>
      <c r="W22" s="235"/>
      <c r="X22" s="235"/>
    </row>
    <row r="23" spans="1:24" ht="12.75" customHeight="1" x14ac:dyDescent="0.25">
      <c r="A23" s="245">
        <v>6</v>
      </c>
      <c r="B23" s="247"/>
      <c r="C23" s="157"/>
      <c r="D23" s="127"/>
      <c r="E23" s="331"/>
      <c r="F23" s="261"/>
      <c r="G23" s="132"/>
      <c r="H23" s="132"/>
      <c r="I23" s="132"/>
      <c r="J23" s="132"/>
      <c r="K23" s="132" t="s">
        <v>224</v>
      </c>
      <c r="L23" s="132" t="s">
        <v>224</v>
      </c>
      <c r="M23" s="132" t="s">
        <v>224</v>
      </c>
      <c r="N23" s="132" t="s">
        <v>224</v>
      </c>
      <c r="O23" s="132" t="s">
        <v>227</v>
      </c>
      <c r="P23" s="132" t="s">
        <v>225</v>
      </c>
      <c r="Q23" s="132"/>
      <c r="R23" s="132"/>
      <c r="S23" s="132"/>
      <c r="T23" s="371" t="s">
        <v>347</v>
      </c>
      <c r="U23" s="250"/>
      <c r="V23" s="235"/>
      <c r="W23" s="235"/>
      <c r="X23" s="235"/>
    </row>
    <row r="24" spans="1:24" ht="12.75" customHeight="1" x14ac:dyDescent="0.25">
      <c r="A24" s="246">
        <v>6</v>
      </c>
      <c r="B24" s="132">
        <v>93</v>
      </c>
      <c r="C24" s="158" t="s">
        <v>154</v>
      </c>
      <c r="D24" s="243" t="s">
        <v>160</v>
      </c>
      <c r="E24" s="249" t="s">
        <v>193</v>
      </c>
      <c r="F24" s="130" t="s">
        <v>14</v>
      </c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244" t="s">
        <v>347</v>
      </c>
      <c r="U24" s="260">
        <v>560</v>
      </c>
      <c r="V24" s="235"/>
      <c r="W24" s="235"/>
      <c r="X24" s="235"/>
    </row>
    <row r="25" spans="1:24" ht="12.75" customHeight="1" x14ac:dyDescent="0.25">
      <c r="A25" s="245">
        <v>7</v>
      </c>
      <c r="B25" s="247"/>
      <c r="C25" s="157"/>
      <c r="D25" s="127"/>
      <c r="E25" s="331"/>
      <c r="F25" s="261"/>
      <c r="G25" s="132"/>
      <c r="H25" s="132"/>
      <c r="I25" s="132" t="s">
        <v>224</v>
      </c>
      <c r="J25" s="132" t="s">
        <v>228</v>
      </c>
      <c r="K25" s="132" t="s">
        <v>224</v>
      </c>
      <c r="L25" s="132" t="s">
        <v>224</v>
      </c>
      <c r="M25" s="132" t="s">
        <v>226</v>
      </c>
      <c r="N25" s="132" t="s">
        <v>224</v>
      </c>
      <c r="O25" s="132" t="s">
        <v>225</v>
      </c>
      <c r="P25" s="132"/>
      <c r="Q25" s="132"/>
      <c r="R25" s="132"/>
      <c r="S25" s="132"/>
      <c r="T25" s="371" t="s">
        <v>351</v>
      </c>
      <c r="U25" s="250"/>
      <c r="V25" s="235"/>
      <c r="W25" s="235"/>
      <c r="X25" s="235"/>
    </row>
    <row r="26" spans="1:24" ht="12.75" customHeight="1" x14ac:dyDescent="0.25">
      <c r="A26" s="246">
        <v>7</v>
      </c>
      <c r="B26" s="132">
        <v>149</v>
      </c>
      <c r="C26" s="158" t="s">
        <v>103</v>
      </c>
      <c r="D26" s="243" t="s">
        <v>104</v>
      </c>
      <c r="E26" s="249" t="s">
        <v>97</v>
      </c>
      <c r="F26" s="130" t="s">
        <v>2</v>
      </c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44" t="s">
        <v>351</v>
      </c>
      <c r="U26" s="260">
        <v>536</v>
      </c>
      <c r="V26" s="235"/>
      <c r="W26" s="235"/>
      <c r="X26" s="235"/>
    </row>
    <row r="27" spans="1:24" ht="12.75" customHeight="1" x14ac:dyDescent="0.25">
      <c r="A27" s="245">
        <v>8</v>
      </c>
      <c r="B27" s="247"/>
      <c r="C27" s="157"/>
      <c r="D27" s="127"/>
      <c r="E27" s="331"/>
      <c r="F27" s="261"/>
      <c r="G27" s="132"/>
      <c r="H27" s="132"/>
      <c r="I27" s="132" t="s">
        <v>224</v>
      </c>
      <c r="J27" s="132" t="s">
        <v>224</v>
      </c>
      <c r="K27" s="132" t="s">
        <v>224</v>
      </c>
      <c r="L27" s="132" t="s">
        <v>224</v>
      </c>
      <c r="M27" s="132" t="s">
        <v>224</v>
      </c>
      <c r="N27" s="132" t="s">
        <v>226</v>
      </c>
      <c r="O27" s="132" t="s">
        <v>225</v>
      </c>
      <c r="P27" s="132"/>
      <c r="Q27" s="132"/>
      <c r="R27" s="132"/>
      <c r="S27" s="132"/>
      <c r="T27" s="371" t="s">
        <v>351</v>
      </c>
      <c r="U27" s="250"/>
      <c r="V27" s="235"/>
      <c r="W27" s="235"/>
      <c r="X27" s="235"/>
    </row>
    <row r="28" spans="1:24" ht="12.75" customHeight="1" x14ac:dyDescent="0.25">
      <c r="A28" s="246">
        <v>8</v>
      </c>
      <c r="B28" s="132">
        <v>12</v>
      </c>
      <c r="C28" s="158" t="s">
        <v>71</v>
      </c>
      <c r="D28" s="243" t="s">
        <v>72</v>
      </c>
      <c r="E28" s="249" t="s">
        <v>188</v>
      </c>
      <c r="F28" s="130" t="s">
        <v>1</v>
      </c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244" t="s">
        <v>351</v>
      </c>
      <c r="U28" s="260">
        <v>536</v>
      </c>
      <c r="V28" s="235"/>
      <c r="W28" s="235"/>
      <c r="X28" s="235"/>
    </row>
    <row r="29" spans="1:24" ht="12.75" customHeight="1" x14ac:dyDescent="0.25">
      <c r="A29" s="245">
        <v>9</v>
      </c>
      <c r="B29" s="247"/>
      <c r="C29" s="157"/>
      <c r="D29" s="127"/>
      <c r="E29" s="331"/>
      <c r="F29" s="261"/>
      <c r="G29" s="132" t="s">
        <v>226</v>
      </c>
      <c r="H29" s="132" t="s">
        <v>224</v>
      </c>
      <c r="I29" s="132" t="s">
        <v>224</v>
      </c>
      <c r="J29" s="132" t="s">
        <v>226</v>
      </c>
      <c r="K29" s="132" t="s">
        <v>224</v>
      </c>
      <c r="L29" s="132" t="s">
        <v>226</v>
      </c>
      <c r="M29" s="132" t="s">
        <v>226</v>
      </c>
      <c r="N29" s="132" t="s">
        <v>226</v>
      </c>
      <c r="O29" s="132" t="s">
        <v>225</v>
      </c>
      <c r="P29" s="132"/>
      <c r="Q29" s="132"/>
      <c r="R29" s="132"/>
      <c r="S29" s="132"/>
      <c r="T29" s="371" t="s">
        <v>351</v>
      </c>
      <c r="U29" s="250"/>
      <c r="V29" s="235"/>
      <c r="W29" s="235"/>
      <c r="X29" s="235"/>
    </row>
    <row r="30" spans="1:24" ht="12.75" customHeight="1" x14ac:dyDescent="0.25">
      <c r="A30" s="246">
        <v>9</v>
      </c>
      <c r="B30" s="132">
        <v>59</v>
      </c>
      <c r="C30" s="158" t="s">
        <v>158</v>
      </c>
      <c r="D30" s="243" t="s">
        <v>159</v>
      </c>
      <c r="E30" s="249" t="s">
        <v>192</v>
      </c>
      <c r="F30" s="130" t="s">
        <v>14</v>
      </c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244" t="s">
        <v>351</v>
      </c>
      <c r="U30" s="260">
        <v>536</v>
      </c>
      <c r="V30" s="235"/>
      <c r="W30" s="235"/>
      <c r="X30" s="235"/>
    </row>
    <row r="31" spans="1:24" ht="12.75" customHeight="1" x14ac:dyDescent="0.25">
      <c r="A31" s="245">
        <v>10</v>
      </c>
      <c r="B31" s="247"/>
      <c r="C31" s="157"/>
      <c r="D31" s="127"/>
      <c r="E31" s="331"/>
      <c r="F31" s="261"/>
      <c r="G31" s="132"/>
      <c r="H31" s="132"/>
      <c r="I31" s="132"/>
      <c r="J31" s="132"/>
      <c r="K31" s="132" t="s">
        <v>224</v>
      </c>
      <c r="L31" s="132" t="s">
        <v>227</v>
      </c>
      <c r="M31" s="132" t="s">
        <v>224</v>
      </c>
      <c r="N31" s="132" t="s">
        <v>227</v>
      </c>
      <c r="O31" s="132" t="s">
        <v>225</v>
      </c>
      <c r="P31" s="132"/>
      <c r="Q31" s="132"/>
      <c r="R31" s="132"/>
      <c r="S31" s="132"/>
      <c r="T31" s="371" t="s">
        <v>351</v>
      </c>
      <c r="U31" s="250"/>
      <c r="V31" s="235"/>
      <c r="W31" s="235"/>
      <c r="X31" s="235"/>
    </row>
    <row r="32" spans="1:24" ht="12.75" customHeight="1" x14ac:dyDescent="0.25">
      <c r="A32" s="246">
        <v>10</v>
      </c>
      <c r="B32" s="132">
        <v>10</v>
      </c>
      <c r="C32" s="158" t="s">
        <v>67</v>
      </c>
      <c r="D32" s="243" t="s">
        <v>68</v>
      </c>
      <c r="E32" s="249" t="s">
        <v>187</v>
      </c>
      <c r="F32" s="130" t="s">
        <v>1</v>
      </c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244" t="s">
        <v>351</v>
      </c>
      <c r="U32" s="260">
        <v>536</v>
      </c>
      <c r="V32" s="235"/>
      <c r="W32" s="235"/>
      <c r="X32" s="235"/>
    </row>
    <row r="33" spans="1:24" ht="12.75" customHeight="1" x14ac:dyDescent="0.25">
      <c r="A33" s="245">
        <v>11</v>
      </c>
      <c r="B33" s="247"/>
      <c r="C33" s="157"/>
      <c r="D33" s="127"/>
      <c r="E33" s="331"/>
      <c r="F33" s="261"/>
      <c r="G33" s="132"/>
      <c r="H33" s="132"/>
      <c r="I33" s="132" t="s">
        <v>224</v>
      </c>
      <c r="J33" s="132" t="s">
        <v>224</v>
      </c>
      <c r="K33" s="132" t="s">
        <v>224</v>
      </c>
      <c r="L33" s="132" t="s">
        <v>225</v>
      </c>
      <c r="M33" s="132"/>
      <c r="N33" s="132"/>
      <c r="O33" s="132"/>
      <c r="P33" s="132"/>
      <c r="Q33" s="132"/>
      <c r="R33" s="132"/>
      <c r="S33" s="132"/>
      <c r="T33" s="371" t="s">
        <v>354</v>
      </c>
      <c r="U33" s="250"/>
      <c r="V33" s="235"/>
      <c r="W33" s="235"/>
      <c r="X33" s="235"/>
    </row>
    <row r="34" spans="1:24" ht="12.75" customHeight="1" x14ac:dyDescent="0.25">
      <c r="A34" s="246">
        <v>11</v>
      </c>
      <c r="B34" s="132">
        <v>94</v>
      </c>
      <c r="C34" s="158" t="s">
        <v>161</v>
      </c>
      <c r="D34" s="243" t="s">
        <v>162</v>
      </c>
      <c r="E34" s="249" t="s">
        <v>194</v>
      </c>
      <c r="F34" s="130" t="s">
        <v>14</v>
      </c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244" t="s">
        <v>354</v>
      </c>
      <c r="U34" s="260">
        <v>464</v>
      </c>
      <c r="V34" s="235"/>
      <c r="W34" s="235"/>
      <c r="X34" s="235"/>
    </row>
    <row r="35" spans="1:24" ht="12.75" customHeight="1" x14ac:dyDescent="0.25">
      <c r="A35" s="245">
        <v>12</v>
      </c>
      <c r="B35" s="247"/>
      <c r="C35" s="157"/>
      <c r="D35" s="127"/>
      <c r="E35" s="331"/>
      <c r="F35" s="261"/>
      <c r="G35" s="132"/>
      <c r="H35" s="132" t="s">
        <v>224</v>
      </c>
      <c r="I35" s="132" t="s">
        <v>224</v>
      </c>
      <c r="J35" s="132" t="s">
        <v>224</v>
      </c>
      <c r="K35" s="132" t="s">
        <v>225</v>
      </c>
      <c r="L35" s="132"/>
      <c r="M35" s="132"/>
      <c r="N35" s="132"/>
      <c r="O35" s="132"/>
      <c r="P35" s="132"/>
      <c r="Q35" s="132"/>
      <c r="R35" s="132"/>
      <c r="S35" s="132"/>
      <c r="T35" s="371" t="s">
        <v>355</v>
      </c>
      <c r="U35" s="250"/>
      <c r="V35" s="235"/>
      <c r="W35" s="235"/>
      <c r="X35" s="235"/>
    </row>
    <row r="36" spans="1:24" ht="12.75" customHeight="1" x14ac:dyDescent="0.25">
      <c r="A36" s="246">
        <v>12</v>
      </c>
      <c r="B36" s="132">
        <v>95</v>
      </c>
      <c r="C36" s="158" t="s">
        <v>165</v>
      </c>
      <c r="D36" s="243" t="s">
        <v>166</v>
      </c>
      <c r="E36" s="249">
        <v>37633</v>
      </c>
      <c r="F36" s="130" t="s">
        <v>14</v>
      </c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244" t="s">
        <v>355</v>
      </c>
      <c r="U36" s="260">
        <v>441</v>
      </c>
      <c r="V36" s="235"/>
      <c r="W36" s="235"/>
      <c r="X36" s="235"/>
    </row>
    <row r="37" spans="1:24" ht="12.75" customHeight="1" x14ac:dyDescent="0.25">
      <c r="A37" s="245" t="s">
        <v>149</v>
      </c>
      <c r="B37" s="247"/>
      <c r="C37" s="157"/>
      <c r="D37" s="127"/>
      <c r="E37" s="331"/>
      <c r="F37" s="261"/>
      <c r="G37" s="132"/>
      <c r="H37" s="132"/>
      <c r="I37" s="132"/>
      <c r="J37" s="132"/>
      <c r="K37" s="132"/>
      <c r="L37" s="132" t="s">
        <v>224</v>
      </c>
      <c r="M37" s="132" t="s">
        <v>228</v>
      </c>
      <c r="N37" s="132" t="s">
        <v>224</v>
      </c>
      <c r="O37" s="132" t="s">
        <v>224</v>
      </c>
      <c r="P37" s="132" t="s">
        <v>224</v>
      </c>
      <c r="Q37" s="132" t="s">
        <v>226</v>
      </c>
      <c r="R37" s="132" t="s">
        <v>225</v>
      </c>
      <c r="S37" s="132"/>
      <c r="T37" s="371" t="s">
        <v>346</v>
      </c>
      <c r="U37" s="250"/>
      <c r="V37" s="235"/>
      <c r="W37" s="235"/>
      <c r="X37" s="235"/>
    </row>
    <row r="38" spans="1:24" ht="12.75" customHeight="1" x14ac:dyDescent="0.25">
      <c r="A38" s="246" t="s">
        <v>149</v>
      </c>
      <c r="B38" s="132">
        <v>163</v>
      </c>
      <c r="C38" s="158" t="s">
        <v>109</v>
      </c>
      <c r="D38" s="243" t="s">
        <v>110</v>
      </c>
      <c r="E38" s="249" t="s">
        <v>100</v>
      </c>
      <c r="F38" s="130" t="s">
        <v>2</v>
      </c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244" t="s">
        <v>346</v>
      </c>
      <c r="U38" s="260">
        <v>610</v>
      </c>
      <c r="V38" s="235"/>
      <c r="W38" s="235"/>
      <c r="X38" s="235"/>
    </row>
    <row r="39" spans="1:24" ht="12.75" customHeight="1" x14ac:dyDescent="0.25">
      <c r="A39" s="245" t="s">
        <v>149</v>
      </c>
      <c r="B39" s="247"/>
      <c r="C39" s="157"/>
      <c r="D39" s="127"/>
      <c r="E39" s="331"/>
      <c r="F39" s="261"/>
      <c r="G39" s="132"/>
      <c r="H39" s="132"/>
      <c r="I39" s="132" t="s">
        <v>224</v>
      </c>
      <c r="J39" s="132" t="s">
        <v>224</v>
      </c>
      <c r="K39" s="132" t="s">
        <v>224</v>
      </c>
      <c r="L39" s="132" t="s">
        <v>224</v>
      </c>
      <c r="M39" s="132" t="s">
        <v>227</v>
      </c>
      <c r="N39" s="132" t="s">
        <v>225</v>
      </c>
      <c r="O39" s="132"/>
      <c r="P39" s="132"/>
      <c r="Q39" s="132"/>
      <c r="R39" s="132"/>
      <c r="S39" s="132"/>
      <c r="T39" s="371" t="s">
        <v>356</v>
      </c>
      <c r="U39" s="250"/>
      <c r="V39" s="235"/>
      <c r="W39" s="235"/>
      <c r="X39" s="235"/>
    </row>
    <row r="40" spans="1:24" ht="12.75" customHeight="1" x14ac:dyDescent="0.25">
      <c r="A40" s="246" t="s">
        <v>149</v>
      </c>
      <c r="B40" s="132">
        <v>164</v>
      </c>
      <c r="C40" s="158" t="s">
        <v>163</v>
      </c>
      <c r="D40" s="243" t="s">
        <v>164</v>
      </c>
      <c r="E40" s="249" t="s">
        <v>195</v>
      </c>
      <c r="F40" s="130" t="s">
        <v>14</v>
      </c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244" t="s">
        <v>356</v>
      </c>
      <c r="U40" s="260">
        <v>512</v>
      </c>
      <c r="V40" s="235"/>
      <c r="W40" s="235"/>
      <c r="X40" s="235"/>
    </row>
    <row r="41" spans="1:24" ht="12.75" customHeight="1" x14ac:dyDescent="0.25">
      <c r="A41" s="212"/>
      <c r="B41" s="236"/>
      <c r="C41" s="157"/>
      <c r="D41" s="127"/>
      <c r="E41" s="239"/>
      <c r="F41" s="240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41"/>
      <c r="U41" s="241"/>
      <c r="V41" s="235"/>
      <c r="W41" s="235"/>
      <c r="X41" s="235"/>
    </row>
    <row r="42" spans="1:24" ht="12.75" customHeight="1" x14ac:dyDescent="0.25">
      <c r="A42" s="235"/>
      <c r="B42" s="235"/>
      <c r="C42" s="235"/>
      <c r="D42" s="235"/>
      <c r="E42" s="235"/>
      <c r="F42" s="235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35"/>
      <c r="U42" s="235"/>
      <c r="V42" s="235"/>
      <c r="W42" s="235"/>
      <c r="X42" s="235"/>
    </row>
    <row r="43" spans="1:24" ht="12.75" customHeight="1" x14ac:dyDescent="0.25">
      <c r="A43" s="235"/>
      <c r="B43" s="235"/>
      <c r="C43" s="235"/>
      <c r="D43" s="235"/>
      <c r="E43" s="235"/>
      <c r="F43" s="235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35"/>
      <c r="U43" s="235"/>
      <c r="V43" s="235"/>
      <c r="W43" s="235"/>
      <c r="X43" s="235"/>
    </row>
    <row r="44" spans="1:24" ht="12.75" customHeight="1" x14ac:dyDescent="0.25">
      <c r="A44" s="235"/>
      <c r="B44" s="235"/>
      <c r="C44" s="235"/>
      <c r="D44" s="235"/>
      <c r="E44" s="235"/>
      <c r="F44" s="235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35"/>
      <c r="U44" s="235"/>
      <c r="V44" s="235"/>
      <c r="W44" s="235"/>
      <c r="X44" s="235"/>
    </row>
    <row r="45" spans="1:24" ht="12.75" customHeight="1" x14ac:dyDescent="0.25">
      <c r="A45" s="235"/>
      <c r="B45" s="235"/>
      <c r="C45" s="235"/>
      <c r="D45" s="235"/>
      <c r="E45" s="235"/>
      <c r="F45" s="235"/>
      <c r="G45" s="242"/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35"/>
      <c r="U45" s="235"/>
      <c r="V45" s="235"/>
      <c r="W45" s="235"/>
      <c r="X45" s="235"/>
    </row>
    <row r="46" spans="1:24" ht="12.75" customHeight="1" x14ac:dyDescent="0.25">
      <c r="A46" s="235"/>
      <c r="B46" s="235"/>
      <c r="C46" s="235"/>
      <c r="D46" s="235"/>
      <c r="E46" s="235"/>
      <c r="F46" s="235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35"/>
      <c r="U46" s="235"/>
      <c r="V46" s="235"/>
      <c r="W46" s="235"/>
      <c r="X46" s="235"/>
    </row>
    <row r="47" spans="1:24" ht="12.75" customHeight="1" x14ac:dyDescent="0.25">
      <c r="A47" s="235"/>
      <c r="B47" s="235"/>
      <c r="C47" s="235"/>
      <c r="D47" s="235"/>
      <c r="E47" s="235"/>
      <c r="F47" s="235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35"/>
      <c r="U47" s="235"/>
      <c r="V47" s="235"/>
      <c r="W47" s="235"/>
      <c r="X47" s="235"/>
    </row>
    <row r="48" spans="1:24" ht="12.75" customHeight="1" x14ac:dyDescent="0.25">
      <c r="A48" s="235"/>
      <c r="B48" s="235"/>
      <c r="C48" s="235"/>
      <c r="D48" s="235"/>
      <c r="E48" s="235"/>
      <c r="F48" s="235"/>
      <c r="G48" s="242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35"/>
      <c r="U48" s="235"/>
      <c r="V48" s="235"/>
      <c r="W48" s="235"/>
      <c r="X48" s="235"/>
    </row>
    <row r="49" spans="1:24" ht="12.75" customHeight="1" x14ac:dyDescent="0.25">
      <c r="A49" s="235"/>
      <c r="B49" s="235"/>
      <c r="C49" s="235"/>
      <c r="D49" s="235"/>
      <c r="E49" s="235"/>
      <c r="F49" s="235"/>
      <c r="G49" s="242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35"/>
      <c r="U49" s="235"/>
      <c r="V49" s="235"/>
      <c r="W49" s="235"/>
      <c r="X49" s="235"/>
    </row>
    <row r="50" spans="1:24" ht="12.75" customHeight="1" x14ac:dyDescent="0.25">
      <c r="A50" s="235"/>
      <c r="B50" s="235"/>
      <c r="C50" s="235"/>
      <c r="D50" s="235"/>
      <c r="E50" s="235"/>
      <c r="F50" s="235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35"/>
      <c r="U50" s="235"/>
      <c r="V50" s="235"/>
      <c r="W50" s="235"/>
      <c r="X50" s="235"/>
    </row>
    <row r="51" spans="1:24" ht="12.75" customHeight="1" x14ac:dyDescent="0.25">
      <c r="A51" s="235"/>
      <c r="B51" s="235"/>
      <c r="C51" s="235"/>
      <c r="D51" s="235"/>
      <c r="E51" s="235"/>
      <c r="F51" s="235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35"/>
      <c r="U51" s="235"/>
      <c r="V51" s="235"/>
      <c r="W51" s="235"/>
      <c r="X51" s="235"/>
    </row>
    <row r="52" spans="1:24" ht="12.75" customHeight="1" x14ac:dyDescent="0.25">
      <c r="A52" s="235"/>
      <c r="B52" s="235"/>
      <c r="C52" s="235"/>
      <c r="D52" s="235"/>
      <c r="E52" s="235"/>
      <c r="F52" s="235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35"/>
      <c r="U52" s="235"/>
      <c r="V52" s="235"/>
      <c r="W52" s="235"/>
      <c r="X52" s="235"/>
    </row>
    <row r="53" spans="1:24" ht="12.75" customHeight="1" x14ac:dyDescent="0.25">
      <c r="A53" s="235"/>
      <c r="B53" s="235"/>
      <c r="C53" s="235"/>
      <c r="D53" s="235"/>
      <c r="E53" s="235"/>
      <c r="F53" s="235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35"/>
      <c r="U53" s="235"/>
      <c r="V53" s="235"/>
      <c r="W53" s="235"/>
      <c r="X53" s="235"/>
    </row>
    <row r="54" spans="1:24" ht="12.75" customHeight="1" x14ac:dyDescent="0.25">
      <c r="A54" s="235"/>
      <c r="B54" s="235"/>
      <c r="C54" s="235"/>
      <c r="D54" s="235"/>
      <c r="E54" s="235"/>
      <c r="F54" s="235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35"/>
      <c r="U54" s="235"/>
      <c r="V54" s="235"/>
      <c r="W54" s="235"/>
      <c r="X54" s="235"/>
    </row>
    <row r="55" spans="1:24" ht="12.75" customHeight="1" x14ac:dyDescent="0.25">
      <c r="A55" s="235"/>
      <c r="B55" s="235"/>
      <c r="C55" s="235"/>
      <c r="D55" s="235"/>
      <c r="E55" s="235"/>
      <c r="F55" s="235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35"/>
      <c r="U55" s="235"/>
      <c r="V55" s="235"/>
      <c r="W55" s="235"/>
      <c r="X55" s="235"/>
    </row>
    <row r="56" spans="1:24" ht="12.75" customHeight="1" x14ac:dyDescent="0.25">
      <c r="A56" s="235"/>
      <c r="B56" s="235"/>
      <c r="C56" s="235"/>
      <c r="D56" s="235"/>
      <c r="E56" s="235"/>
      <c r="F56" s="235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35"/>
      <c r="U56" s="235"/>
      <c r="V56" s="235"/>
      <c r="W56" s="235"/>
      <c r="X56" s="235"/>
    </row>
    <row r="57" spans="1:24" ht="12.75" customHeight="1" x14ac:dyDescent="0.25">
      <c r="A57" s="235"/>
      <c r="B57" s="235"/>
      <c r="C57" s="235"/>
      <c r="D57" s="235"/>
      <c r="E57" s="235"/>
      <c r="F57" s="235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35"/>
      <c r="U57" s="235"/>
      <c r="V57" s="235"/>
      <c r="W57" s="235"/>
      <c r="X57" s="235"/>
    </row>
    <row r="58" spans="1:24" ht="12.75" customHeight="1" x14ac:dyDescent="0.25">
      <c r="A58" s="235"/>
      <c r="B58" s="235"/>
      <c r="C58" s="235"/>
      <c r="D58" s="235"/>
      <c r="E58" s="235"/>
      <c r="F58" s="235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35"/>
      <c r="U58" s="235"/>
      <c r="V58" s="235"/>
      <c r="W58" s="235"/>
      <c r="X58" s="235"/>
    </row>
    <row r="59" spans="1:24" ht="12.75" customHeight="1" x14ac:dyDescent="0.25">
      <c r="A59" s="235"/>
      <c r="B59" s="235"/>
      <c r="C59" s="235"/>
      <c r="D59" s="235"/>
      <c r="E59" s="235"/>
      <c r="F59" s="235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35"/>
      <c r="U59" s="235"/>
      <c r="V59" s="235"/>
      <c r="W59" s="235"/>
      <c r="X59" s="235"/>
    </row>
    <row r="60" spans="1:24" ht="12.75" customHeight="1" x14ac:dyDescent="0.25">
      <c r="A60" s="235"/>
      <c r="B60" s="235"/>
      <c r="C60" s="235"/>
      <c r="D60" s="235"/>
      <c r="E60" s="235"/>
      <c r="F60" s="235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35"/>
      <c r="U60" s="235"/>
      <c r="V60" s="235"/>
      <c r="W60" s="235"/>
      <c r="X60" s="235"/>
    </row>
    <row r="61" spans="1:24" ht="12.75" customHeight="1" x14ac:dyDescent="0.25">
      <c r="A61" s="235"/>
      <c r="B61" s="235"/>
      <c r="C61" s="235"/>
      <c r="D61" s="235"/>
      <c r="E61" s="235"/>
      <c r="F61" s="235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35"/>
      <c r="U61" s="235"/>
      <c r="V61" s="235"/>
      <c r="W61" s="235"/>
      <c r="X61" s="235"/>
    </row>
    <row r="62" spans="1:24" ht="12.75" customHeight="1" x14ac:dyDescent="0.25">
      <c r="A62" s="235"/>
      <c r="B62" s="235"/>
      <c r="C62" s="235"/>
      <c r="D62" s="235"/>
      <c r="E62" s="235"/>
      <c r="F62" s="235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35"/>
      <c r="U62" s="235"/>
      <c r="V62" s="235"/>
      <c r="W62" s="235"/>
      <c r="X62" s="235"/>
    </row>
    <row r="63" spans="1:24" ht="12.75" customHeight="1" x14ac:dyDescent="0.25">
      <c r="A63" s="235"/>
      <c r="B63" s="235"/>
      <c r="C63" s="235"/>
      <c r="D63" s="235"/>
      <c r="E63" s="235"/>
      <c r="F63" s="235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35"/>
      <c r="U63" s="235"/>
      <c r="V63" s="235"/>
      <c r="W63" s="235"/>
      <c r="X63" s="235"/>
    </row>
    <row r="64" spans="1:24" ht="12.75" customHeight="1" x14ac:dyDescent="0.25">
      <c r="A64" s="235"/>
      <c r="B64" s="235"/>
      <c r="C64" s="235"/>
      <c r="D64" s="235"/>
      <c r="E64" s="235"/>
      <c r="F64" s="235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35"/>
      <c r="U64" s="235"/>
      <c r="V64" s="235"/>
      <c r="W64" s="235"/>
      <c r="X64" s="235"/>
    </row>
    <row r="65" spans="1:24" ht="12.75" customHeight="1" x14ac:dyDescent="0.25">
      <c r="A65" s="235"/>
      <c r="B65" s="235"/>
      <c r="C65" s="235"/>
      <c r="D65" s="235"/>
      <c r="E65" s="235"/>
      <c r="F65" s="235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35"/>
      <c r="U65" s="235"/>
      <c r="V65" s="235"/>
      <c r="W65" s="235"/>
      <c r="X65" s="235"/>
    </row>
    <row r="66" spans="1:24" ht="12.75" customHeight="1" x14ac:dyDescent="0.25">
      <c r="A66" s="235"/>
      <c r="B66" s="235"/>
      <c r="C66" s="235"/>
      <c r="D66" s="235"/>
      <c r="E66" s="235"/>
      <c r="F66" s="235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35"/>
      <c r="U66" s="235"/>
      <c r="V66" s="235"/>
      <c r="W66" s="235"/>
      <c r="X66" s="235"/>
    </row>
    <row r="67" spans="1:24" ht="12.75" customHeight="1" x14ac:dyDescent="0.25">
      <c r="A67" s="235"/>
      <c r="B67" s="235"/>
      <c r="C67" s="235"/>
      <c r="D67" s="235"/>
      <c r="E67" s="235"/>
      <c r="F67" s="235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35"/>
      <c r="U67" s="235"/>
      <c r="V67" s="235"/>
      <c r="W67" s="235"/>
      <c r="X67" s="235"/>
    </row>
    <row r="68" spans="1:24" ht="12.75" customHeight="1" x14ac:dyDescent="0.25">
      <c r="A68" s="235"/>
      <c r="B68" s="235"/>
      <c r="C68" s="235"/>
      <c r="D68" s="235"/>
      <c r="E68" s="235"/>
      <c r="F68" s="235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35"/>
      <c r="U68" s="235"/>
      <c r="V68" s="235"/>
      <c r="W68" s="235"/>
      <c r="X68" s="235"/>
    </row>
    <row r="69" spans="1:24" ht="12.75" customHeight="1" x14ac:dyDescent="0.25">
      <c r="A69" s="235"/>
      <c r="B69" s="235"/>
      <c r="C69" s="235"/>
      <c r="D69" s="235"/>
      <c r="E69" s="235"/>
      <c r="F69" s="235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35"/>
      <c r="U69" s="235"/>
      <c r="V69" s="235"/>
      <c r="W69" s="235"/>
      <c r="X69" s="235"/>
    </row>
    <row r="70" spans="1:24" ht="12.75" customHeight="1" x14ac:dyDescent="0.25">
      <c r="A70" s="235"/>
      <c r="B70" s="235"/>
      <c r="C70" s="235"/>
      <c r="D70" s="235"/>
      <c r="E70" s="235"/>
      <c r="F70" s="235"/>
      <c r="G70" s="242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35"/>
      <c r="U70" s="235"/>
      <c r="V70" s="235"/>
      <c r="W70" s="235"/>
      <c r="X70" s="235"/>
    </row>
    <row r="71" spans="1:24" ht="12.75" customHeight="1" x14ac:dyDescent="0.25">
      <c r="A71" s="235"/>
      <c r="B71" s="235"/>
      <c r="C71" s="235"/>
      <c r="D71" s="235"/>
      <c r="E71" s="235"/>
      <c r="F71" s="235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35"/>
      <c r="U71" s="235"/>
      <c r="V71" s="235"/>
      <c r="W71" s="235"/>
      <c r="X71" s="235"/>
    </row>
    <row r="72" spans="1:24" ht="12.75" customHeight="1" x14ac:dyDescent="0.25">
      <c r="A72" s="235"/>
      <c r="B72" s="235"/>
      <c r="C72" s="235"/>
      <c r="D72" s="235"/>
      <c r="E72" s="235"/>
      <c r="F72" s="235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35"/>
      <c r="U72" s="235"/>
      <c r="V72" s="235"/>
      <c r="W72" s="235"/>
      <c r="X72" s="235"/>
    </row>
    <row r="73" spans="1:24" ht="12.75" customHeight="1" x14ac:dyDescent="0.25">
      <c r="A73" s="235"/>
      <c r="B73" s="235"/>
      <c r="C73" s="235"/>
      <c r="D73" s="235"/>
      <c r="E73" s="235"/>
      <c r="F73" s="235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35"/>
      <c r="U73" s="235"/>
      <c r="V73" s="235"/>
      <c r="W73" s="235"/>
      <c r="X73" s="235"/>
    </row>
    <row r="74" spans="1:24" ht="12.75" customHeight="1" x14ac:dyDescent="0.25">
      <c r="A74" s="235"/>
      <c r="B74" s="235"/>
      <c r="C74" s="235"/>
      <c r="D74" s="235"/>
      <c r="E74" s="235"/>
      <c r="F74" s="235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35"/>
      <c r="U74" s="235"/>
      <c r="V74" s="235"/>
      <c r="W74" s="235"/>
      <c r="X74" s="235"/>
    </row>
    <row r="75" spans="1:24" ht="12.75" customHeight="1" x14ac:dyDescent="0.25">
      <c r="A75" s="235"/>
      <c r="B75" s="235"/>
      <c r="C75" s="235"/>
      <c r="D75" s="235"/>
      <c r="E75" s="235"/>
      <c r="F75" s="235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35"/>
      <c r="U75" s="235"/>
      <c r="V75" s="235"/>
      <c r="W75" s="235"/>
      <c r="X75" s="235"/>
    </row>
    <row r="76" spans="1:24" ht="12.75" customHeight="1" x14ac:dyDescent="0.25">
      <c r="A76" s="235"/>
      <c r="B76" s="235"/>
      <c r="C76" s="235"/>
      <c r="D76" s="235"/>
      <c r="E76" s="235"/>
      <c r="F76" s="235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35"/>
      <c r="U76" s="235"/>
      <c r="V76" s="235"/>
      <c r="W76" s="235"/>
      <c r="X76" s="235"/>
    </row>
    <row r="77" spans="1:24" ht="12.75" customHeight="1" x14ac:dyDescent="0.25">
      <c r="A77" s="235"/>
      <c r="B77" s="235"/>
      <c r="C77" s="235"/>
      <c r="D77" s="235"/>
      <c r="E77" s="235"/>
      <c r="F77" s="235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35"/>
      <c r="U77" s="235"/>
      <c r="V77" s="235"/>
      <c r="W77" s="235"/>
      <c r="X77" s="235"/>
    </row>
    <row r="78" spans="1:24" ht="12.75" customHeight="1" x14ac:dyDescent="0.25">
      <c r="A78" s="235"/>
      <c r="B78" s="235"/>
      <c r="C78" s="235"/>
      <c r="D78" s="235"/>
      <c r="E78" s="235"/>
      <c r="F78" s="235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35"/>
      <c r="U78" s="235"/>
      <c r="V78" s="235"/>
      <c r="W78" s="235"/>
      <c r="X78" s="235"/>
    </row>
    <row r="79" spans="1:24" ht="12.75" customHeight="1" x14ac:dyDescent="0.25">
      <c r="A79" s="235"/>
      <c r="B79" s="235"/>
      <c r="C79" s="235"/>
      <c r="D79" s="235"/>
      <c r="E79" s="235"/>
      <c r="F79" s="235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35"/>
      <c r="U79" s="235"/>
      <c r="V79" s="235"/>
      <c r="W79" s="235"/>
      <c r="X79" s="235"/>
    </row>
    <row r="80" spans="1:24" ht="12.75" customHeight="1" x14ac:dyDescent="0.25">
      <c r="A80" s="235"/>
      <c r="B80" s="235"/>
      <c r="C80" s="235"/>
      <c r="D80" s="235"/>
      <c r="E80" s="235"/>
      <c r="F80" s="235"/>
      <c r="G80" s="242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35"/>
      <c r="U80" s="235"/>
      <c r="V80" s="235"/>
      <c r="W80" s="235"/>
      <c r="X80" s="235"/>
    </row>
    <row r="81" spans="1:24" ht="12.75" customHeight="1" x14ac:dyDescent="0.25">
      <c r="A81" s="235"/>
      <c r="B81" s="235"/>
      <c r="C81" s="235"/>
      <c r="D81" s="235"/>
      <c r="E81" s="235"/>
      <c r="F81" s="235"/>
      <c r="G81" s="242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35"/>
      <c r="U81" s="235"/>
      <c r="V81" s="235"/>
      <c r="W81" s="235"/>
      <c r="X81" s="235"/>
    </row>
    <row r="82" spans="1:24" ht="12.75" customHeight="1" x14ac:dyDescent="0.25">
      <c r="A82" s="235"/>
      <c r="B82" s="235"/>
      <c r="C82" s="235"/>
      <c r="D82" s="235"/>
      <c r="E82" s="235"/>
      <c r="F82" s="235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35"/>
      <c r="U82" s="235"/>
      <c r="V82" s="235"/>
      <c r="W82" s="235"/>
      <c r="X82" s="235"/>
    </row>
    <row r="83" spans="1:24" ht="12.75" customHeight="1" x14ac:dyDescent="0.25">
      <c r="A83" s="235"/>
      <c r="B83" s="235"/>
      <c r="C83" s="235"/>
      <c r="D83" s="235"/>
      <c r="E83" s="235"/>
      <c r="F83" s="235"/>
      <c r="G83" s="242"/>
      <c r="H83" s="242"/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35"/>
      <c r="U83" s="235"/>
      <c r="V83" s="235"/>
      <c r="W83" s="235"/>
      <c r="X83" s="235"/>
    </row>
    <row r="84" spans="1:24" ht="12.75" customHeight="1" x14ac:dyDescent="0.25">
      <c r="A84" s="235"/>
      <c r="B84" s="235"/>
      <c r="C84" s="235"/>
      <c r="D84" s="235"/>
      <c r="E84" s="235"/>
      <c r="F84" s="235"/>
      <c r="G84" s="242"/>
      <c r="H84" s="242"/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35"/>
      <c r="U84" s="235"/>
      <c r="V84" s="235"/>
      <c r="W84" s="235"/>
      <c r="X84" s="235"/>
    </row>
    <row r="85" spans="1:24" ht="12.75" customHeight="1" x14ac:dyDescent="0.25">
      <c r="A85" s="235"/>
      <c r="B85" s="235"/>
      <c r="C85" s="235"/>
      <c r="D85" s="235"/>
      <c r="E85" s="235"/>
      <c r="F85" s="235"/>
      <c r="G85" s="242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35"/>
      <c r="U85" s="235"/>
      <c r="V85" s="235"/>
      <c r="W85" s="235"/>
      <c r="X85" s="235"/>
    </row>
    <row r="86" spans="1:24" ht="12.75" customHeight="1" x14ac:dyDescent="0.25">
      <c r="A86" s="235"/>
      <c r="B86" s="235"/>
      <c r="C86" s="235"/>
      <c r="D86" s="235"/>
      <c r="E86" s="235"/>
      <c r="F86" s="235"/>
      <c r="G86" s="242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35"/>
      <c r="U86" s="235"/>
      <c r="V86" s="235"/>
      <c r="W86" s="235"/>
      <c r="X86" s="235"/>
    </row>
    <row r="87" spans="1:24" ht="12.75" customHeight="1" x14ac:dyDescent="0.25">
      <c r="A87" s="235"/>
      <c r="B87" s="235"/>
      <c r="C87" s="235"/>
      <c r="D87" s="235"/>
      <c r="E87" s="235"/>
      <c r="F87" s="235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35"/>
      <c r="U87" s="235"/>
      <c r="V87" s="235"/>
      <c r="W87" s="235"/>
      <c r="X87" s="235"/>
    </row>
    <row r="88" spans="1:24" ht="12.75" customHeight="1" x14ac:dyDescent="0.25">
      <c r="A88" s="235"/>
      <c r="B88" s="235"/>
      <c r="C88" s="235"/>
      <c r="D88" s="235"/>
      <c r="E88" s="235"/>
      <c r="F88" s="235"/>
      <c r="G88" s="242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35"/>
      <c r="U88" s="235"/>
      <c r="V88" s="235"/>
      <c r="W88" s="235"/>
      <c r="X88" s="235"/>
    </row>
    <row r="89" spans="1:24" ht="12.75" customHeight="1" x14ac:dyDescent="0.25">
      <c r="A89" s="235"/>
      <c r="B89" s="235"/>
      <c r="C89" s="235"/>
      <c r="D89" s="235"/>
      <c r="E89" s="235"/>
      <c r="F89" s="235"/>
      <c r="G89" s="242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35"/>
      <c r="U89" s="235"/>
      <c r="V89" s="235"/>
      <c r="W89" s="235"/>
      <c r="X89" s="235"/>
    </row>
    <row r="90" spans="1:24" ht="12.75" customHeight="1" x14ac:dyDescent="0.25">
      <c r="A90" s="235"/>
      <c r="B90" s="235"/>
      <c r="C90" s="235"/>
      <c r="D90" s="235"/>
      <c r="E90" s="235"/>
      <c r="F90" s="235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35"/>
      <c r="U90" s="235"/>
      <c r="V90" s="235"/>
      <c r="W90" s="235"/>
      <c r="X90" s="235"/>
    </row>
    <row r="91" spans="1:24" ht="12.75" customHeight="1" x14ac:dyDescent="0.25">
      <c r="A91" s="235"/>
      <c r="B91" s="235"/>
      <c r="C91" s="235"/>
      <c r="D91" s="235"/>
      <c r="E91" s="235"/>
      <c r="F91" s="235"/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35"/>
      <c r="U91" s="235"/>
      <c r="V91" s="235"/>
      <c r="W91" s="235"/>
      <c r="X91" s="235"/>
    </row>
    <row r="92" spans="1:24" ht="12.75" customHeight="1" x14ac:dyDescent="0.25">
      <c r="A92" s="235"/>
      <c r="B92" s="235"/>
      <c r="C92" s="235"/>
      <c r="D92" s="235"/>
      <c r="E92" s="235"/>
      <c r="F92" s="235"/>
      <c r="G92" s="242"/>
      <c r="H92" s="242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35"/>
      <c r="U92" s="235"/>
      <c r="V92" s="235"/>
      <c r="W92" s="235"/>
      <c r="X92" s="235"/>
    </row>
    <row r="93" spans="1:24" ht="12.75" customHeight="1" x14ac:dyDescent="0.25">
      <c r="A93" s="235"/>
      <c r="B93" s="235"/>
      <c r="C93" s="235"/>
      <c r="D93" s="235"/>
      <c r="E93" s="235"/>
      <c r="F93" s="235"/>
      <c r="G93" s="242"/>
      <c r="H93" s="242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35"/>
      <c r="U93" s="235"/>
      <c r="V93" s="235"/>
      <c r="W93" s="235"/>
      <c r="X93" s="235"/>
    </row>
    <row r="94" spans="1:24" ht="12.75" customHeight="1" x14ac:dyDescent="0.25">
      <c r="A94" s="235"/>
      <c r="B94" s="235"/>
      <c r="C94" s="235"/>
      <c r="D94" s="235"/>
      <c r="E94" s="235"/>
      <c r="F94" s="235"/>
      <c r="G94" s="242"/>
      <c r="H94" s="242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35"/>
      <c r="U94" s="235"/>
      <c r="V94" s="235"/>
      <c r="W94" s="235"/>
      <c r="X94" s="235"/>
    </row>
    <row r="95" spans="1:24" ht="12.75" customHeight="1" x14ac:dyDescent="0.25">
      <c r="A95" s="235"/>
      <c r="B95" s="235"/>
      <c r="C95" s="235"/>
      <c r="D95" s="235"/>
      <c r="E95" s="235"/>
      <c r="F95" s="235"/>
      <c r="G95" s="242"/>
      <c r="H95" s="242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35"/>
      <c r="U95" s="235"/>
      <c r="V95" s="235"/>
      <c r="W95" s="235"/>
      <c r="X95" s="235"/>
    </row>
    <row r="96" spans="1:24" ht="12.75" customHeight="1" x14ac:dyDescent="0.25">
      <c r="A96" s="235"/>
      <c r="B96" s="235"/>
      <c r="C96" s="235"/>
      <c r="D96" s="235"/>
      <c r="E96" s="235"/>
      <c r="F96" s="235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35"/>
      <c r="U96" s="235"/>
      <c r="V96" s="235"/>
      <c r="W96" s="235"/>
      <c r="X96" s="235"/>
    </row>
    <row r="97" spans="1:24" ht="12.75" customHeight="1" x14ac:dyDescent="0.25">
      <c r="A97" s="235"/>
      <c r="B97" s="235"/>
      <c r="C97" s="235"/>
      <c r="D97" s="235"/>
      <c r="E97" s="235"/>
      <c r="F97" s="235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35"/>
      <c r="U97" s="235"/>
      <c r="V97" s="235"/>
      <c r="W97" s="235"/>
      <c r="X97" s="235"/>
    </row>
    <row r="98" spans="1:24" ht="12.75" customHeight="1" x14ac:dyDescent="0.25">
      <c r="A98" s="235"/>
      <c r="B98" s="235"/>
      <c r="C98" s="235"/>
      <c r="D98" s="235"/>
      <c r="E98" s="235"/>
      <c r="F98" s="235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35"/>
      <c r="U98" s="235"/>
      <c r="V98" s="235"/>
      <c r="W98" s="235"/>
      <c r="X98" s="235"/>
    </row>
    <row r="99" spans="1:24" ht="12.75" customHeight="1" x14ac:dyDescent="0.25">
      <c r="A99" s="235"/>
      <c r="B99" s="235"/>
      <c r="C99" s="235"/>
      <c r="D99" s="235"/>
      <c r="E99" s="235"/>
      <c r="F99" s="235"/>
      <c r="G99" s="242"/>
      <c r="H99" s="242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35"/>
      <c r="U99" s="235"/>
      <c r="V99" s="235"/>
      <c r="W99" s="235"/>
      <c r="X99" s="235"/>
    </row>
    <row r="100" spans="1:24" ht="12.75" customHeight="1" x14ac:dyDescent="0.25">
      <c r="A100" s="235"/>
      <c r="B100" s="235"/>
      <c r="C100" s="235"/>
      <c r="D100" s="235"/>
      <c r="E100" s="235"/>
      <c r="F100" s="235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35"/>
      <c r="U100" s="235"/>
      <c r="V100" s="235"/>
      <c r="W100" s="235"/>
      <c r="X100" s="235"/>
    </row>
    <row r="101" spans="1:24" ht="12.75" customHeight="1" x14ac:dyDescent="0.25">
      <c r="A101" s="235"/>
      <c r="B101" s="235"/>
      <c r="C101" s="235"/>
      <c r="D101" s="235"/>
      <c r="E101" s="235"/>
      <c r="F101" s="235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35"/>
      <c r="U101" s="235"/>
      <c r="V101" s="235"/>
      <c r="W101" s="235"/>
      <c r="X101" s="235"/>
    </row>
    <row r="102" spans="1:24" ht="12.75" customHeight="1" x14ac:dyDescent="0.25">
      <c r="A102" s="235"/>
      <c r="B102" s="235"/>
      <c r="C102" s="235"/>
      <c r="D102" s="235"/>
      <c r="E102" s="235"/>
      <c r="F102" s="235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35"/>
      <c r="U102" s="235"/>
      <c r="V102" s="235"/>
      <c r="W102" s="235"/>
      <c r="X102" s="235"/>
    </row>
    <row r="103" spans="1:24" ht="12.75" customHeight="1" x14ac:dyDescent="0.25">
      <c r="A103" s="235"/>
      <c r="B103" s="235"/>
      <c r="C103" s="235"/>
      <c r="D103" s="235"/>
      <c r="E103" s="235"/>
      <c r="F103" s="235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35"/>
      <c r="U103" s="235"/>
      <c r="V103" s="235"/>
      <c r="W103" s="235"/>
      <c r="X103" s="235"/>
    </row>
    <row r="104" spans="1:24" ht="12.75" customHeight="1" x14ac:dyDescent="0.25">
      <c r="A104" s="235"/>
      <c r="B104" s="235"/>
      <c r="C104" s="235"/>
      <c r="D104" s="235"/>
      <c r="E104" s="235"/>
      <c r="F104" s="235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35"/>
      <c r="U104" s="235"/>
      <c r="V104" s="235"/>
      <c r="W104" s="235"/>
      <c r="X104" s="235"/>
    </row>
    <row r="105" spans="1:24" ht="12.75" customHeight="1" x14ac:dyDescent="0.25">
      <c r="A105" s="235"/>
      <c r="B105" s="235"/>
      <c r="C105" s="235"/>
      <c r="D105" s="235"/>
      <c r="E105" s="235"/>
      <c r="F105" s="235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35"/>
      <c r="U105" s="235"/>
      <c r="V105" s="235"/>
      <c r="W105" s="235"/>
      <c r="X105" s="235"/>
    </row>
    <row r="106" spans="1:24" ht="12.75" customHeight="1" x14ac:dyDescent="0.25">
      <c r="A106" s="235"/>
      <c r="B106" s="235"/>
      <c r="C106" s="235"/>
      <c r="D106" s="235"/>
      <c r="E106" s="235"/>
      <c r="F106" s="235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35"/>
      <c r="U106" s="235"/>
      <c r="V106" s="235"/>
      <c r="W106" s="235"/>
      <c r="X106" s="235"/>
    </row>
    <row r="107" spans="1:24" ht="12.75" customHeight="1" x14ac:dyDescent="0.25">
      <c r="A107" s="235"/>
      <c r="B107" s="235"/>
      <c r="C107" s="235"/>
      <c r="D107" s="235"/>
      <c r="E107" s="235"/>
      <c r="F107" s="235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35"/>
      <c r="U107" s="235"/>
      <c r="V107" s="235"/>
      <c r="W107" s="235"/>
      <c r="X107" s="235"/>
    </row>
    <row r="108" spans="1:24" ht="12.75" customHeight="1" x14ac:dyDescent="0.25">
      <c r="A108" s="235"/>
      <c r="B108" s="235"/>
      <c r="C108" s="235"/>
      <c r="D108" s="235"/>
      <c r="E108" s="235"/>
      <c r="F108" s="235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35"/>
      <c r="U108" s="235"/>
      <c r="V108" s="235"/>
      <c r="W108" s="235"/>
      <c r="X108" s="235"/>
    </row>
    <row r="109" spans="1:24" ht="12.75" customHeight="1" x14ac:dyDescent="0.25">
      <c r="A109" s="235"/>
      <c r="B109" s="235"/>
      <c r="C109" s="235"/>
      <c r="D109" s="235"/>
      <c r="E109" s="235"/>
      <c r="F109" s="235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35"/>
      <c r="U109" s="235"/>
      <c r="V109" s="235"/>
      <c r="W109" s="235"/>
      <c r="X109" s="235"/>
    </row>
    <row r="110" spans="1:24" ht="12.75" customHeight="1" x14ac:dyDescent="0.25">
      <c r="A110" s="235"/>
      <c r="B110" s="235"/>
      <c r="C110" s="235"/>
      <c r="D110" s="235"/>
      <c r="E110" s="235"/>
      <c r="F110" s="235"/>
      <c r="G110" s="242"/>
      <c r="H110" s="242"/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35"/>
      <c r="U110" s="235"/>
      <c r="V110" s="235"/>
      <c r="W110" s="235"/>
      <c r="X110" s="235"/>
    </row>
    <row r="111" spans="1:24" ht="12.75" customHeight="1" x14ac:dyDescent="0.25">
      <c r="A111" s="235"/>
      <c r="B111" s="235"/>
      <c r="C111" s="235"/>
      <c r="D111" s="235"/>
      <c r="E111" s="235"/>
      <c r="F111" s="235"/>
      <c r="G111" s="242"/>
      <c r="H111" s="242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35"/>
      <c r="U111" s="235"/>
      <c r="V111" s="235"/>
      <c r="W111" s="235"/>
      <c r="X111" s="235"/>
    </row>
    <row r="112" spans="1:24" ht="12.75" customHeight="1" x14ac:dyDescent="0.25">
      <c r="A112" s="235"/>
      <c r="B112" s="235"/>
      <c r="C112" s="235"/>
      <c r="D112" s="235"/>
      <c r="E112" s="235"/>
      <c r="F112" s="235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35"/>
      <c r="U112" s="235"/>
      <c r="V112" s="235"/>
      <c r="W112" s="235"/>
      <c r="X112" s="235"/>
    </row>
    <row r="113" spans="1:24" ht="12.75" customHeight="1" x14ac:dyDescent="0.25">
      <c r="A113" s="235"/>
      <c r="B113" s="235"/>
      <c r="C113" s="235"/>
      <c r="D113" s="235"/>
      <c r="E113" s="235"/>
      <c r="F113" s="235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35"/>
      <c r="U113" s="235"/>
      <c r="V113" s="235"/>
      <c r="W113" s="235"/>
      <c r="X113" s="235"/>
    </row>
    <row r="114" spans="1:24" ht="12.75" customHeight="1" x14ac:dyDescent="0.25">
      <c r="A114" s="235"/>
      <c r="B114" s="235"/>
      <c r="C114" s="235"/>
      <c r="D114" s="235"/>
      <c r="E114" s="235"/>
      <c r="F114" s="235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35"/>
      <c r="U114" s="235"/>
      <c r="V114" s="235"/>
      <c r="W114" s="235"/>
      <c r="X114" s="235"/>
    </row>
    <row r="115" spans="1:24" ht="12.75" customHeight="1" x14ac:dyDescent="0.25">
      <c r="A115" s="235"/>
      <c r="B115" s="235"/>
      <c r="C115" s="235"/>
      <c r="D115" s="235"/>
      <c r="E115" s="235"/>
      <c r="F115" s="235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35"/>
      <c r="U115" s="235"/>
      <c r="V115" s="235"/>
      <c r="W115" s="235"/>
      <c r="X115" s="235"/>
    </row>
    <row r="116" spans="1:24" ht="12.75" customHeight="1" x14ac:dyDescent="0.25">
      <c r="A116" s="235"/>
      <c r="B116" s="235"/>
      <c r="C116" s="235"/>
      <c r="D116" s="235"/>
      <c r="E116" s="235"/>
      <c r="F116" s="235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35"/>
      <c r="U116" s="235"/>
      <c r="V116" s="235"/>
      <c r="W116" s="235"/>
      <c r="X116" s="235"/>
    </row>
    <row r="117" spans="1:24" ht="12.75" customHeight="1" x14ac:dyDescent="0.25">
      <c r="A117" s="235"/>
      <c r="B117" s="235"/>
      <c r="C117" s="235"/>
      <c r="D117" s="235"/>
      <c r="E117" s="235"/>
      <c r="F117" s="235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35"/>
      <c r="U117" s="235"/>
      <c r="V117" s="235"/>
      <c r="W117" s="235"/>
      <c r="X117" s="235"/>
    </row>
    <row r="118" spans="1:24" ht="12.75" customHeight="1" x14ac:dyDescent="0.25">
      <c r="A118" s="235"/>
      <c r="B118" s="235"/>
      <c r="C118" s="235"/>
      <c r="D118" s="235"/>
      <c r="E118" s="235"/>
      <c r="F118" s="235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35"/>
      <c r="U118" s="235"/>
      <c r="V118" s="235"/>
      <c r="W118" s="235"/>
      <c r="X118" s="235"/>
    </row>
    <row r="119" spans="1:24" ht="12.75" customHeight="1" x14ac:dyDescent="0.25">
      <c r="A119" s="235"/>
      <c r="B119" s="235"/>
      <c r="C119" s="235"/>
      <c r="D119" s="235"/>
      <c r="E119" s="235"/>
      <c r="F119" s="235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35"/>
      <c r="U119" s="235"/>
      <c r="V119" s="235"/>
      <c r="W119" s="235"/>
      <c r="X119" s="235"/>
    </row>
    <row r="120" spans="1:24" ht="12.75" customHeight="1" x14ac:dyDescent="0.25">
      <c r="A120" s="235"/>
      <c r="B120" s="235"/>
      <c r="C120" s="235"/>
      <c r="D120" s="235"/>
      <c r="E120" s="235"/>
      <c r="F120" s="235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35"/>
      <c r="U120" s="235"/>
      <c r="V120" s="235"/>
      <c r="W120" s="235"/>
      <c r="X120" s="235"/>
    </row>
    <row r="121" spans="1:24" ht="12.75" customHeight="1" x14ac:dyDescent="0.25">
      <c r="A121" s="235"/>
      <c r="B121" s="235"/>
      <c r="C121" s="235"/>
      <c r="D121" s="235"/>
      <c r="E121" s="235"/>
      <c r="F121" s="235"/>
      <c r="G121" s="242"/>
      <c r="H121" s="242"/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35"/>
      <c r="U121" s="235"/>
      <c r="V121" s="235"/>
      <c r="W121" s="235"/>
      <c r="X121" s="235"/>
    </row>
    <row r="122" spans="1:24" ht="12.75" customHeight="1" x14ac:dyDescent="0.25">
      <c r="A122" s="235"/>
      <c r="B122" s="235"/>
      <c r="C122" s="235"/>
      <c r="D122" s="235"/>
      <c r="E122" s="235"/>
      <c r="F122" s="235"/>
      <c r="G122" s="242"/>
      <c r="H122" s="24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35"/>
      <c r="U122" s="235"/>
      <c r="V122" s="235"/>
      <c r="W122" s="235"/>
      <c r="X122" s="235"/>
    </row>
    <row r="123" spans="1:24" ht="12.75" customHeight="1" x14ac:dyDescent="0.25">
      <c r="A123" s="235"/>
      <c r="B123" s="235"/>
      <c r="C123" s="235"/>
      <c r="D123" s="235"/>
      <c r="E123" s="235"/>
      <c r="F123" s="235"/>
      <c r="G123" s="242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35"/>
      <c r="U123" s="235"/>
      <c r="V123" s="235"/>
      <c r="W123" s="235"/>
      <c r="X123" s="235"/>
    </row>
    <row r="124" spans="1:24" ht="12.75" customHeight="1" x14ac:dyDescent="0.25">
      <c r="A124" s="235"/>
      <c r="B124" s="235"/>
      <c r="C124" s="235"/>
      <c r="D124" s="235"/>
      <c r="E124" s="235"/>
      <c r="F124" s="235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35"/>
      <c r="U124" s="235"/>
      <c r="V124" s="235"/>
      <c r="W124" s="235"/>
      <c r="X124" s="235"/>
    </row>
    <row r="125" spans="1:24" ht="12.75" customHeight="1" x14ac:dyDescent="0.25">
      <c r="A125" s="235"/>
      <c r="B125" s="235"/>
      <c r="C125" s="235"/>
      <c r="D125" s="235"/>
      <c r="E125" s="235"/>
      <c r="F125" s="235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35"/>
      <c r="U125" s="235"/>
      <c r="V125" s="235"/>
      <c r="W125" s="235"/>
      <c r="X125" s="235"/>
    </row>
    <row r="126" spans="1:24" ht="12.75" customHeight="1" x14ac:dyDescent="0.25">
      <c r="A126" s="235"/>
      <c r="B126" s="235"/>
      <c r="C126" s="235"/>
      <c r="D126" s="235"/>
      <c r="E126" s="235"/>
      <c r="F126" s="235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35"/>
      <c r="U126" s="235"/>
      <c r="V126" s="235"/>
      <c r="W126" s="235"/>
      <c r="X126" s="235"/>
    </row>
    <row r="127" spans="1:24" ht="12.75" customHeight="1" x14ac:dyDescent="0.25">
      <c r="A127" s="235"/>
      <c r="B127" s="235"/>
      <c r="C127" s="235"/>
      <c r="D127" s="235"/>
      <c r="E127" s="235"/>
      <c r="F127" s="235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35"/>
      <c r="U127" s="235"/>
      <c r="V127" s="235"/>
      <c r="W127" s="235"/>
      <c r="X127" s="235"/>
    </row>
    <row r="128" spans="1:24" ht="12.75" customHeight="1" x14ac:dyDescent="0.25">
      <c r="A128" s="235"/>
      <c r="B128" s="235"/>
      <c r="C128" s="235"/>
      <c r="D128" s="235"/>
      <c r="E128" s="235"/>
      <c r="F128" s="235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35"/>
      <c r="U128" s="235"/>
      <c r="V128" s="235"/>
      <c r="W128" s="235"/>
      <c r="X128" s="235"/>
    </row>
    <row r="129" spans="1:24" ht="12.75" customHeight="1" x14ac:dyDescent="0.25">
      <c r="A129" s="235"/>
      <c r="B129" s="235"/>
      <c r="C129" s="235"/>
      <c r="D129" s="235"/>
      <c r="E129" s="235"/>
      <c r="F129" s="235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35"/>
      <c r="U129" s="235"/>
      <c r="V129" s="235"/>
      <c r="W129" s="235"/>
      <c r="X129" s="235"/>
    </row>
    <row r="130" spans="1:24" ht="12.75" customHeight="1" x14ac:dyDescent="0.25">
      <c r="A130" s="235"/>
      <c r="B130" s="235"/>
      <c r="C130" s="235"/>
      <c r="D130" s="235"/>
      <c r="E130" s="235"/>
      <c r="F130" s="235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35"/>
      <c r="U130" s="235"/>
      <c r="V130" s="235"/>
      <c r="W130" s="235"/>
      <c r="X130" s="235"/>
    </row>
    <row r="131" spans="1:24" ht="12.75" customHeight="1" x14ac:dyDescent="0.25">
      <c r="A131" s="235"/>
      <c r="B131" s="235"/>
      <c r="C131" s="235"/>
      <c r="D131" s="235"/>
      <c r="E131" s="235"/>
      <c r="F131" s="235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35"/>
      <c r="U131" s="235"/>
      <c r="V131" s="235"/>
      <c r="W131" s="235"/>
      <c r="X131" s="235"/>
    </row>
    <row r="132" spans="1:24" ht="12.75" customHeight="1" x14ac:dyDescent="0.25">
      <c r="A132" s="235"/>
      <c r="B132" s="235"/>
      <c r="C132" s="235"/>
      <c r="D132" s="235"/>
      <c r="E132" s="235"/>
      <c r="F132" s="235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35"/>
      <c r="U132" s="235"/>
      <c r="V132" s="235"/>
      <c r="W132" s="235"/>
      <c r="X132" s="235"/>
    </row>
    <row r="133" spans="1:24" ht="12.75" customHeight="1" x14ac:dyDescent="0.25">
      <c r="A133" s="235"/>
      <c r="B133" s="235"/>
      <c r="C133" s="235"/>
      <c r="D133" s="235"/>
      <c r="E133" s="235"/>
      <c r="F133" s="235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35"/>
      <c r="U133" s="235"/>
      <c r="V133" s="235"/>
      <c r="W133" s="235"/>
      <c r="X133" s="235"/>
    </row>
    <row r="134" spans="1:24" ht="12.75" customHeight="1" x14ac:dyDescent="0.25">
      <c r="A134" s="235"/>
      <c r="B134" s="235"/>
      <c r="C134" s="235"/>
      <c r="D134" s="235"/>
      <c r="E134" s="235"/>
      <c r="F134" s="235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35"/>
      <c r="U134" s="235"/>
      <c r="V134" s="235"/>
      <c r="W134" s="235"/>
      <c r="X134" s="235"/>
    </row>
    <row r="135" spans="1:24" ht="12.75" customHeight="1" x14ac:dyDescent="0.25">
      <c r="A135" s="235"/>
      <c r="B135" s="235"/>
      <c r="C135" s="235"/>
      <c r="D135" s="235"/>
      <c r="E135" s="235"/>
      <c r="F135" s="235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35"/>
      <c r="U135" s="235"/>
      <c r="V135" s="235"/>
      <c r="W135" s="235"/>
      <c r="X135" s="235"/>
    </row>
    <row r="136" spans="1:24" ht="12.75" customHeight="1" x14ac:dyDescent="0.25">
      <c r="A136" s="235"/>
      <c r="B136" s="235"/>
      <c r="C136" s="235"/>
      <c r="D136" s="235"/>
      <c r="E136" s="235"/>
      <c r="F136" s="235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35"/>
      <c r="U136" s="235"/>
      <c r="V136" s="235"/>
      <c r="W136" s="235"/>
      <c r="X136" s="235"/>
    </row>
    <row r="137" spans="1:24" ht="12.75" customHeight="1" x14ac:dyDescent="0.25">
      <c r="A137" s="235"/>
      <c r="B137" s="235"/>
      <c r="C137" s="235"/>
      <c r="D137" s="235"/>
      <c r="E137" s="235"/>
      <c r="F137" s="235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35"/>
      <c r="U137" s="235"/>
      <c r="V137" s="235"/>
      <c r="W137" s="235"/>
      <c r="X137" s="235"/>
    </row>
    <row r="138" spans="1:24" ht="12.75" customHeight="1" x14ac:dyDescent="0.25">
      <c r="A138" s="235"/>
      <c r="B138" s="235"/>
      <c r="C138" s="235"/>
      <c r="D138" s="235"/>
      <c r="E138" s="235"/>
      <c r="F138" s="235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35"/>
      <c r="U138" s="235"/>
      <c r="V138" s="235"/>
      <c r="W138" s="235"/>
      <c r="X138" s="235"/>
    </row>
    <row r="139" spans="1:24" ht="12.75" customHeight="1" x14ac:dyDescent="0.25">
      <c r="A139" s="235"/>
      <c r="B139" s="235"/>
      <c r="C139" s="235"/>
      <c r="D139" s="235"/>
      <c r="E139" s="235"/>
      <c r="F139" s="235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35"/>
      <c r="U139" s="235"/>
      <c r="V139" s="235"/>
      <c r="W139" s="235"/>
      <c r="X139" s="235"/>
    </row>
    <row r="140" spans="1:24" ht="12.75" customHeight="1" x14ac:dyDescent="0.25">
      <c r="A140" s="235"/>
      <c r="B140" s="235"/>
      <c r="C140" s="235"/>
      <c r="D140" s="235"/>
      <c r="E140" s="235"/>
      <c r="F140" s="235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35"/>
      <c r="U140" s="235"/>
      <c r="V140" s="235"/>
      <c r="W140" s="235"/>
      <c r="X140" s="235"/>
    </row>
    <row r="141" spans="1:24" ht="12.75" customHeight="1" x14ac:dyDescent="0.25">
      <c r="A141" s="235"/>
      <c r="B141" s="235"/>
      <c r="C141" s="235"/>
      <c r="D141" s="235"/>
      <c r="E141" s="235"/>
      <c r="F141" s="235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35"/>
      <c r="U141" s="235"/>
      <c r="V141" s="235"/>
      <c r="W141" s="235"/>
      <c r="X141" s="235"/>
    </row>
    <row r="142" spans="1:24" ht="12.75" customHeight="1" x14ac:dyDescent="0.25">
      <c r="A142" s="235"/>
      <c r="B142" s="235"/>
      <c r="C142" s="235"/>
      <c r="D142" s="235"/>
      <c r="E142" s="235"/>
      <c r="F142" s="235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35"/>
      <c r="U142" s="235"/>
      <c r="V142" s="235"/>
      <c r="W142" s="235"/>
      <c r="X142" s="235"/>
    </row>
    <row r="143" spans="1:24" ht="12.75" customHeight="1" x14ac:dyDescent="0.25">
      <c r="A143" s="235"/>
      <c r="B143" s="235"/>
      <c r="C143" s="235"/>
      <c r="D143" s="235"/>
      <c r="E143" s="235"/>
      <c r="F143" s="235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35"/>
      <c r="U143" s="235"/>
      <c r="V143" s="235"/>
      <c r="W143" s="235"/>
      <c r="X143" s="235"/>
    </row>
    <row r="144" spans="1:24" ht="12.75" customHeight="1" x14ac:dyDescent="0.25">
      <c r="A144" s="235"/>
      <c r="B144" s="235"/>
      <c r="C144" s="235"/>
      <c r="D144" s="235"/>
      <c r="E144" s="235"/>
      <c r="F144" s="235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35"/>
      <c r="U144" s="235"/>
      <c r="V144" s="235"/>
      <c r="W144" s="235"/>
      <c r="X144" s="235"/>
    </row>
    <row r="145" spans="1:24" ht="12.75" customHeight="1" x14ac:dyDescent="0.25">
      <c r="A145" s="235"/>
      <c r="B145" s="235"/>
      <c r="C145" s="235"/>
      <c r="D145" s="235"/>
      <c r="E145" s="235"/>
      <c r="F145" s="235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35"/>
      <c r="U145" s="235"/>
      <c r="V145" s="235"/>
      <c r="W145" s="235"/>
      <c r="X145" s="235"/>
    </row>
    <row r="146" spans="1:24" ht="12.75" customHeight="1" x14ac:dyDescent="0.25">
      <c r="A146" s="235"/>
      <c r="B146" s="235"/>
      <c r="C146" s="235"/>
      <c r="D146" s="235"/>
      <c r="E146" s="235"/>
      <c r="F146" s="235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35"/>
      <c r="U146" s="235"/>
      <c r="V146" s="235"/>
      <c r="W146" s="235"/>
      <c r="X146" s="235"/>
    </row>
    <row r="147" spans="1:24" ht="12.75" customHeight="1" x14ac:dyDescent="0.25">
      <c r="A147" s="235"/>
      <c r="B147" s="235"/>
      <c r="C147" s="235"/>
      <c r="D147" s="235"/>
      <c r="E147" s="235"/>
      <c r="F147" s="235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35"/>
      <c r="U147" s="235"/>
      <c r="V147" s="235"/>
      <c r="W147" s="235"/>
      <c r="X147" s="235"/>
    </row>
    <row r="148" spans="1:24" ht="12.75" customHeight="1" x14ac:dyDescent="0.25">
      <c r="A148" s="235"/>
      <c r="B148" s="235"/>
      <c r="C148" s="235"/>
      <c r="D148" s="235"/>
      <c r="E148" s="235"/>
      <c r="F148" s="235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35"/>
      <c r="U148" s="235"/>
      <c r="V148" s="235"/>
      <c r="W148" s="235"/>
      <c r="X148" s="235"/>
    </row>
    <row r="149" spans="1:24" ht="12.75" customHeight="1" x14ac:dyDescent="0.25">
      <c r="A149" s="235"/>
      <c r="B149" s="235"/>
      <c r="C149" s="235"/>
      <c r="D149" s="235"/>
      <c r="E149" s="235"/>
      <c r="F149" s="235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35"/>
      <c r="U149" s="235"/>
      <c r="V149" s="235"/>
      <c r="W149" s="235"/>
      <c r="X149" s="235"/>
    </row>
    <row r="150" spans="1:24" ht="12.75" customHeight="1" x14ac:dyDescent="0.25">
      <c r="A150" s="235"/>
      <c r="B150" s="235"/>
      <c r="C150" s="235"/>
      <c r="D150" s="235"/>
      <c r="E150" s="235"/>
      <c r="F150" s="235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35"/>
      <c r="U150" s="235"/>
      <c r="V150" s="235"/>
      <c r="W150" s="235"/>
      <c r="X150" s="235"/>
    </row>
    <row r="151" spans="1:24" ht="12.75" customHeight="1" x14ac:dyDescent="0.25">
      <c r="A151" s="235"/>
      <c r="B151" s="235"/>
      <c r="C151" s="235"/>
      <c r="D151" s="235"/>
      <c r="E151" s="235"/>
      <c r="F151" s="235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35"/>
      <c r="U151" s="235"/>
      <c r="V151" s="235"/>
      <c r="W151" s="235"/>
      <c r="X151" s="235"/>
    </row>
    <row r="152" spans="1:24" ht="12.75" customHeight="1" x14ac:dyDescent="0.25">
      <c r="A152" s="235"/>
      <c r="B152" s="235"/>
      <c r="C152" s="235"/>
      <c r="D152" s="235"/>
      <c r="E152" s="235"/>
      <c r="F152" s="235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35"/>
      <c r="U152" s="235"/>
      <c r="V152" s="235"/>
      <c r="W152" s="235"/>
      <c r="X152" s="235"/>
    </row>
    <row r="153" spans="1:24" ht="12.75" customHeight="1" x14ac:dyDescent="0.25">
      <c r="A153" s="235"/>
      <c r="B153" s="235"/>
      <c r="C153" s="235"/>
      <c r="D153" s="235"/>
      <c r="E153" s="235"/>
      <c r="F153" s="235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35"/>
      <c r="U153" s="235"/>
      <c r="V153" s="235"/>
      <c r="W153" s="235"/>
      <c r="X153" s="235"/>
    </row>
    <row r="154" spans="1:24" ht="12.75" customHeight="1" x14ac:dyDescent="0.25">
      <c r="A154" s="235"/>
      <c r="B154" s="235"/>
      <c r="C154" s="235"/>
      <c r="D154" s="235"/>
      <c r="E154" s="235"/>
      <c r="F154" s="235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35"/>
      <c r="U154" s="235"/>
      <c r="V154" s="235"/>
      <c r="W154" s="235"/>
      <c r="X154" s="235"/>
    </row>
    <row r="155" spans="1:24" ht="12.75" customHeight="1" x14ac:dyDescent="0.25">
      <c r="A155" s="235"/>
      <c r="B155" s="235"/>
      <c r="C155" s="235"/>
      <c r="D155" s="235"/>
      <c r="E155" s="235"/>
      <c r="F155" s="235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35"/>
      <c r="U155" s="235"/>
      <c r="V155" s="235"/>
      <c r="W155" s="235"/>
      <c r="X155" s="235"/>
    </row>
    <row r="156" spans="1:24" ht="12.75" customHeight="1" x14ac:dyDescent="0.25">
      <c r="A156" s="235"/>
      <c r="B156" s="235"/>
      <c r="C156" s="235"/>
      <c r="D156" s="235"/>
      <c r="E156" s="235"/>
      <c r="F156" s="235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35"/>
      <c r="U156" s="235"/>
      <c r="V156" s="235"/>
      <c r="W156" s="235"/>
      <c r="X156" s="235"/>
    </row>
    <row r="157" spans="1:24" ht="12.75" customHeight="1" x14ac:dyDescent="0.25">
      <c r="A157" s="235"/>
      <c r="B157" s="235"/>
      <c r="C157" s="235"/>
      <c r="D157" s="235"/>
      <c r="E157" s="235"/>
      <c r="F157" s="235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35"/>
      <c r="U157" s="235"/>
      <c r="V157" s="235"/>
      <c r="W157" s="235"/>
      <c r="X157" s="235"/>
    </row>
    <row r="158" spans="1:24" ht="12.75" customHeight="1" x14ac:dyDescent="0.25">
      <c r="A158" s="235"/>
      <c r="B158" s="235"/>
      <c r="C158" s="235"/>
      <c r="D158" s="235"/>
      <c r="E158" s="235"/>
      <c r="F158" s="235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35"/>
      <c r="U158" s="235"/>
      <c r="V158" s="235"/>
      <c r="W158" s="235"/>
      <c r="X158" s="235"/>
    </row>
    <row r="159" spans="1:24" ht="12.75" customHeight="1" x14ac:dyDescent="0.25">
      <c r="A159" s="235"/>
      <c r="B159" s="235"/>
      <c r="C159" s="235"/>
      <c r="D159" s="235"/>
      <c r="E159" s="235"/>
      <c r="F159" s="235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35"/>
      <c r="U159" s="235"/>
      <c r="V159" s="235"/>
      <c r="W159" s="235"/>
      <c r="X159" s="235"/>
    </row>
    <row r="160" spans="1:24" ht="12.75" customHeight="1" x14ac:dyDescent="0.25">
      <c r="A160" s="235"/>
      <c r="B160" s="235"/>
      <c r="C160" s="235"/>
      <c r="D160" s="235"/>
      <c r="E160" s="235"/>
      <c r="F160" s="235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35"/>
      <c r="U160" s="235"/>
      <c r="V160" s="235"/>
      <c r="W160" s="235"/>
      <c r="X160" s="235"/>
    </row>
    <row r="161" spans="1:24" ht="12.75" customHeight="1" x14ac:dyDescent="0.25">
      <c r="A161" s="235"/>
      <c r="B161" s="235"/>
      <c r="C161" s="235"/>
      <c r="D161" s="235"/>
      <c r="E161" s="235"/>
      <c r="F161" s="235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35"/>
      <c r="U161" s="235"/>
      <c r="V161" s="235"/>
      <c r="W161" s="235"/>
      <c r="X161" s="235"/>
    </row>
    <row r="162" spans="1:24" ht="12.75" customHeight="1" x14ac:dyDescent="0.25">
      <c r="A162" s="235"/>
      <c r="B162" s="235"/>
      <c r="C162" s="235"/>
      <c r="D162" s="235"/>
      <c r="E162" s="235"/>
      <c r="F162" s="235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35"/>
      <c r="U162" s="235"/>
      <c r="V162" s="235"/>
      <c r="W162" s="235"/>
      <c r="X162" s="235"/>
    </row>
    <row r="163" spans="1:24" ht="12.75" customHeight="1" x14ac:dyDescent="0.25">
      <c r="A163" s="235"/>
      <c r="B163" s="235"/>
      <c r="C163" s="235"/>
      <c r="D163" s="235"/>
      <c r="E163" s="235"/>
      <c r="F163" s="235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35"/>
      <c r="U163" s="235"/>
      <c r="V163" s="235"/>
      <c r="W163" s="235"/>
      <c r="X163" s="235"/>
    </row>
    <row r="164" spans="1:24" ht="12.75" customHeight="1" x14ac:dyDescent="0.25">
      <c r="A164" s="235"/>
      <c r="B164" s="235"/>
      <c r="C164" s="235"/>
      <c r="D164" s="235"/>
      <c r="E164" s="235"/>
      <c r="F164" s="235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35"/>
      <c r="U164" s="235"/>
      <c r="V164" s="235"/>
      <c r="W164" s="235"/>
      <c r="X164" s="235"/>
    </row>
    <row r="165" spans="1:24" ht="12.75" customHeight="1" x14ac:dyDescent="0.25">
      <c r="A165" s="235"/>
      <c r="B165" s="235"/>
      <c r="C165" s="235"/>
      <c r="D165" s="235"/>
      <c r="E165" s="235"/>
      <c r="F165" s="235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35"/>
      <c r="U165" s="235"/>
      <c r="V165" s="235"/>
      <c r="W165" s="235"/>
      <c r="X165" s="235"/>
    </row>
    <row r="166" spans="1:24" ht="12.75" customHeight="1" x14ac:dyDescent="0.25">
      <c r="A166" s="235"/>
      <c r="B166" s="235"/>
      <c r="C166" s="235"/>
      <c r="D166" s="235"/>
      <c r="E166" s="235"/>
      <c r="F166" s="235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35"/>
      <c r="U166" s="235"/>
      <c r="V166" s="235"/>
      <c r="W166" s="235"/>
      <c r="X166" s="235"/>
    </row>
    <row r="167" spans="1:24" ht="12.75" customHeight="1" x14ac:dyDescent="0.25">
      <c r="A167" s="235"/>
      <c r="B167" s="235"/>
      <c r="C167" s="235"/>
      <c r="D167" s="235"/>
      <c r="E167" s="235"/>
      <c r="F167" s="235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35"/>
      <c r="U167" s="235"/>
      <c r="V167" s="235"/>
      <c r="W167" s="235"/>
      <c r="X167" s="235"/>
    </row>
    <row r="168" spans="1:24" ht="12.75" customHeight="1" x14ac:dyDescent="0.25">
      <c r="A168" s="235"/>
      <c r="B168" s="235"/>
      <c r="C168" s="235"/>
      <c r="D168" s="235"/>
      <c r="E168" s="235"/>
      <c r="F168" s="235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35"/>
      <c r="U168" s="235"/>
      <c r="V168" s="235"/>
      <c r="W168" s="235"/>
      <c r="X168" s="235"/>
    </row>
    <row r="169" spans="1:24" ht="12.75" customHeight="1" x14ac:dyDescent="0.25">
      <c r="A169" s="235"/>
      <c r="B169" s="235"/>
      <c r="C169" s="235"/>
      <c r="D169" s="235"/>
      <c r="E169" s="235"/>
      <c r="F169" s="235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35"/>
      <c r="U169" s="235"/>
      <c r="V169" s="235"/>
      <c r="W169" s="235"/>
      <c r="X169" s="235"/>
    </row>
    <row r="170" spans="1:24" ht="12.75" customHeight="1" x14ac:dyDescent="0.25">
      <c r="A170" s="235"/>
      <c r="B170" s="235"/>
      <c r="C170" s="235"/>
      <c r="D170" s="235"/>
      <c r="E170" s="235"/>
      <c r="F170" s="235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35"/>
      <c r="U170" s="235"/>
      <c r="V170" s="235"/>
      <c r="W170" s="235"/>
      <c r="X170" s="235"/>
    </row>
    <row r="171" spans="1:24" ht="12.75" customHeight="1" x14ac:dyDescent="0.25">
      <c r="A171" s="235"/>
      <c r="B171" s="235"/>
      <c r="C171" s="235"/>
      <c r="D171" s="235"/>
      <c r="E171" s="235"/>
      <c r="F171" s="235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35"/>
      <c r="U171" s="235"/>
      <c r="V171" s="235"/>
      <c r="W171" s="235"/>
      <c r="X171" s="235"/>
    </row>
    <row r="172" spans="1:24" ht="12.75" customHeight="1" x14ac:dyDescent="0.25">
      <c r="A172" s="235"/>
      <c r="B172" s="235"/>
      <c r="C172" s="235"/>
      <c r="D172" s="235"/>
      <c r="E172" s="235"/>
      <c r="F172" s="235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35"/>
      <c r="U172" s="235"/>
      <c r="V172" s="235"/>
      <c r="W172" s="235"/>
      <c r="X172" s="235"/>
    </row>
    <row r="173" spans="1:24" ht="12.75" customHeight="1" x14ac:dyDescent="0.25">
      <c r="A173" s="235"/>
      <c r="B173" s="235"/>
      <c r="C173" s="235"/>
      <c r="D173" s="235"/>
      <c r="E173" s="235"/>
      <c r="F173" s="235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35"/>
      <c r="U173" s="235"/>
      <c r="V173" s="235"/>
      <c r="W173" s="235"/>
      <c r="X173" s="235"/>
    </row>
    <row r="174" spans="1:24" ht="12.75" customHeight="1" x14ac:dyDescent="0.25">
      <c r="A174" s="235"/>
      <c r="B174" s="235"/>
      <c r="C174" s="235"/>
      <c r="D174" s="235"/>
      <c r="E174" s="235"/>
      <c r="F174" s="235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35"/>
      <c r="U174" s="235"/>
      <c r="V174" s="235"/>
      <c r="W174" s="235"/>
      <c r="X174" s="235"/>
    </row>
    <row r="175" spans="1:24" ht="12.75" customHeight="1" x14ac:dyDescent="0.25">
      <c r="A175" s="235"/>
      <c r="B175" s="235"/>
      <c r="C175" s="235"/>
      <c r="D175" s="235"/>
      <c r="E175" s="235"/>
      <c r="F175" s="235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35"/>
      <c r="U175" s="235"/>
      <c r="V175" s="235"/>
      <c r="W175" s="235"/>
      <c r="X175" s="235"/>
    </row>
    <row r="176" spans="1:24" ht="12.75" customHeight="1" x14ac:dyDescent="0.25">
      <c r="A176" s="235"/>
      <c r="B176" s="235"/>
      <c r="C176" s="235"/>
      <c r="D176" s="235"/>
      <c r="E176" s="235"/>
      <c r="F176" s="235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35"/>
      <c r="U176" s="235"/>
      <c r="V176" s="235"/>
      <c r="W176" s="235"/>
      <c r="X176" s="235"/>
    </row>
    <row r="177" spans="1:24" ht="12.75" customHeight="1" x14ac:dyDescent="0.25">
      <c r="A177" s="235"/>
      <c r="B177" s="235"/>
      <c r="C177" s="235"/>
      <c r="D177" s="235"/>
      <c r="E177" s="235"/>
      <c r="F177" s="235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35"/>
      <c r="U177" s="235"/>
      <c r="V177" s="235"/>
      <c r="W177" s="235"/>
      <c r="X177" s="235"/>
    </row>
    <row r="178" spans="1:24" ht="12.75" customHeight="1" x14ac:dyDescent="0.25">
      <c r="A178" s="235"/>
      <c r="B178" s="235"/>
      <c r="C178" s="235"/>
      <c r="D178" s="235"/>
      <c r="E178" s="235"/>
      <c r="F178" s="235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35"/>
      <c r="U178" s="235"/>
      <c r="V178" s="235"/>
      <c r="W178" s="235"/>
      <c r="X178" s="235"/>
    </row>
    <row r="179" spans="1:24" ht="12.75" customHeight="1" x14ac:dyDescent="0.25">
      <c r="A179" s="235"/>
      <c r="B179" s="235"/>
      <c r="C179" s="235"/>
      <c r="D179" s="235"/>
      <c r="E179" s="235"/>
      <c r="F179" s="235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35"/>
      <c r="U179" s="235"/>
      <c r="V179" s="235"/>
      <c r="W179" s="235"/>
      <c r="X179" s="235"/>
    </row>
    <row r="180" spans="1:24" ht="12.75" customHeight="1" x14ac:dyDescent="0.25">
      <c r="A180" s="235"/>
      <c r="B180" s="235"/>
      <c r="C180" s="235"/>
      <c r="D180" s="235"/>
      <c r="E180" s="235"/>
      <c r="F180" s="235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35"/>
      <c r="U180" s="235"/>
      <c r="V180" s="235"/>
      <c r="W180" s="235"/>
      <c r="X180" s="235"/>
    </row>
    <row r="181" spans="1:24" ht="12.75" customHeight="1" x14ac:dyDescent="0.25">
      <c r="A181" s="235"/>
      <c r="B181" s="235"/>
      <c r="C181" s="235"/>
      <c r="D181" s="235"/>
      <c r="E181" s="235"/>
      <c r="F181" s="235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35"/>
      <c r="U181" s="235"/>
      <c r="V181" s="235"/>
      <c r="W181" s="235"/>
      <c r="X181" s="235"/>
    </row>
    <row r="182" spans="1:24" ht="12.75" customHeight="1" x14ac:dyDescent="0.25">
      <c r="A182" s="235"/>
      <c r="B182" s="235"/>
      <c r="C182" s="235"/>
      <c r="D182" s="235"/>
      <c r="E182" s="235"/>
      <c r="F182" s="235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35"/>
      <c r="U182" s="235"/>
      <c r="V182" s="235"/>
      <c r="W182" s="235"/>
      <c r="X182" s="235"/>
    </row>
    <row r="183" spans="1:24" ht="12.75" customHeight="1" x14ac:dyDescent="0.25">
      <c r="A183" s="235"/>
      <c r="B183" s="235"/>
      <c r="C183" s="235"/>
      <c r="D183" s="235"/>
      <c r="E183" s="235"/>
      <c r="F183" s="235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35"/>
      <c r="U183" s="235"/>
      <c r="V183" s="235"/>
      <c r="W183" s="235"/>
      <c r="X183" s="235"/>
    </row>
    <row r="184" spans="1:24" ht="12.75" customHeight="1" x14ac:dyDescent="0.25">
      <c r="A184" s="235"/>
      <c r="B184" s="235"/>
      <c r="C184" s="235"/>
      <c r="D184" s="235"/>
      <c r="E184" s="235"/>
      <c r="F184" s="235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35"/>
      <c r="U184" s="235"/>
      <c r="V184" s="235"/>
      <c r="W184" s="235"/>
      <c r="X184" s="235"/>
    </row>
    <row r="185" spans="1:24" ht="12.75" customHeight="1" x14ac:dyDescent="0.25">
      <c r="A185" s="235"/>
      <c r="B185" s="235"/>
      <c r="C185" s="235"/>
      <c r="D185" s="235"/>
      <c r="E185" s="235"/>
      <c r="F185" s="235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35"/>
      <c r="U185" s="235"/>
      <c r="V185" s="235"/>
      <c r="W185" s="235"/>
      <c r="X185" s="235"/>
    </row>
    <row r="186" spans="1:24" ht="12.75" customHeight="1" x14ac:dyDescent="0.25">
      <c r="A186" s="235"/>
      <c r="B186" s="235"/>
      <c r="C186" s="235"/>
      <c r="D186" s="235"/>
      <c r="E186" s="235"/>
      <c r="F186" s="235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35"/>
      <c r="U186" s="235"/>
      <c r="V186" s="235"/>
      <c r="W186" s="235"/>
      <c r="X186" s="235"/>
    </row>
    <row r="187" spans="1:24" ht="12.75" customHeight="1" x14ac:dyDescent="0.25">
      <c r="A187" s="235"/>
      <c r="B187" s="235"/>
      <c r="C187" s="235"/>
      <c r="D187" s="235"/>
      <c r="E187" s="235"/>
      <c r="F187" s="235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35"/>
      <c r="U187" s="235"/>
      <c r="V187" s="235"/>
      <c r="W187" s="235"/>
      <c r="X187" s="235"/>
    </row>
    <row r="188" spans="1:24" ht="12.75" customHeight="1" x14ac:dyDescent="0.25">
      <c r="A188" s="235"/>
      <c r="B188" s="235"/>
      <c r="C188" s="235"/>
      <c r="D188" s="235"/>
      <c r="E188" s="235"/>
      <c r="F188" s="235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35"/>
      <c r="U188" s="235"/>
      <c r="V188" s="235"/>
      <c r="W188" s="235"/>
      <c r="X188" s="235"/>
    </row>
    <row r="189" spans="1:24" ht="12.75" customHeight="1" x14ac:dyDescent="0.25">
      <c r="A189" s="235"/>
      <c r="B189" s="235"/>
      <c r="C189" s="235"/>
      <c r="D189" s="235"/>
      <c r="E189" s="235"/>
      <c r="F189" s="235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35"/>
      <c r="U189" s="235"/>
      <c r="V189" s="235"/>
      <c r="W189" s="235"/>
      <c r="X189" s="235"/>
    </row>
    <row r="190" spans="1:24" ht="12.75" customHeight="1" x14ac:dyDescent="0.25">
      <c r="A190" s="235"/>
      <c r="B190" s="235"/>
      <c r="C190" s="235"/>
      <c r="D190" s="235"/>
      <c r="E190" s="235"/>
      <c r="F190" s="235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35"/>
      <c r="U190" s="235"/>
      <c r="V190" s="235"/>
      <c r="W190" s="235"/>
      <c r="X190" s="235"/>
    </row>
    <row r="191" spans="1:24" ht="12.75" customHeight="1" x14ac:dyDescent="0.25">
      <c r="A191" s="235"/>
      <c r="B191" s="235"/>
      <c r="C191" s="235"/>
      <c r="D191" s="235"/>
      <c r="E191" s="235"/>
      <c r="F191" s="235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35"/>
      <c r="U191" s="235"/>
      <c r="V191" s="235"/>
      <c r="W191" s="235"/>
      <c r="X191" s="235"/>
    </row>
    <row r="192" spans="1:24" ht="12.75" customHeight="1" x14ac:dyDescent="0.25">
      <c r="A192" s="235"/>
      <c r="B192" s="235"/>
      <c r="C192" s="235"/>
      <c r="D192" s="235"/>
      <c r="E192" s="235"/>
      <c r="F192" s="235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35"/>
      <c r="U192" s="235"/>
      <c r="V192" s="235"/>
      <c r="W192" s="235"/>
      <c r="X192" s="235"/>
    </row>
    <row r="193" spans="1:24" ht="12.75" customHeight="1" x14ac:dyDescent="0.25">
      <c r="A193" s="235"/>
      <c r="B193" s="235"/>
      <c r="C193" s="235"/>
      <c r="D193" s="235"/>
      <c r="E193" s="235"/>
      <c r="F193" s="235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35"/>
      <c r="U193" s="235"/>
      <c r="V193" s="235"/>
      <c r="W193" s="235"/>
      <c r="X193" s="235"/>
    </row>
    <row r="194" spans="1:24" ht="12.75" customHeight="1" x14ac:dyDescent="0.25">
      <c r="A194" s="235"/>
      <c r="B194" s="235"/>
      <c r="C194" s="235"/>
      <c r="D194" s="235"/>
      <c r="E194" s="235"/>
      <c r="F194" s="235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35"/>
      <c r="U194" s="235"/>
      <c r="V194" s="235"/>
      <c r="W194" s="235"/>
      <c r="X194" s="235"/>
    </row>
    <row r="195" spans="1:24" ht="12.75" customHeight="1" x14ac:dyDescent="0.25">
      <c r="A195" s="235"/>
      <c r="B195" s="235"/>
      <c r="C195" s="235"/>
      <c r="D195" s="235"/>
      <c r="E195" s="235"/>
      <c r="F195" s="235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35"/>
      <c r="U195" s="235"/>
      <c r="V195" s="235"/>
      <c r="W195" s="235"/>
      <c r="X195" s="235"/>
    </row>
    <row r="196" spans="1:24" ht="12.75" customHeight="1" x14ac:dyDescent="0.25">
      <c r="A196" s="235"/>
      <c r="B196" s="235"/>
      <c r="C196" s="235"/>
      <c r="D196" s="235"/>
      <c r="E196" s="235"/>
      <c r="F196" s="235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35"/>
      <c r="U196" s="235"/>
      <c r="V196" s="235"/>
      <c r="W196" s="235"/>
      <c r="X196" s="235"/>
    </row>
    <row r="197" spans="1:24" ht="12.75" customHeight="1" x14ac:dyDescent="0.25">
      <c r="A197" s="235"/>
      <c r="B197" s="235"/>
      <c r="C197" s="235"/>
      <c r="D197" s="235"/>
      <c r="E197" s="235"/>
      <c r="F197" s="235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35"/>
      <c r="U197" s="235"/>
      <c r="V197" s="235"/>
      <c r="W197" s="235"/>
      <c r="X197" s="235"/>
    </row>
    <row r="198" spans="1:24" ht="12.75" customHeight="1" x14ac:dyDescent="0.25">
      <c r="A198" s="235"/>
      <c r="B198" s="235"/>
      <c r="C198" s="235"/>
      <c r="D198" s="235"/>
      <c r="E198" s="235"/>
      <c r="F198" s="235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35"/>
      <c r="U198" s="235"/>
      <c r="V198" s="235"/>
      <c r="W198" s="235"/>
      <c r="X198" s="235"/>
    </row>
    <row r="199" spans="1:24" ht="12.75" customHeight="1" x14ac:dyDescent="0.25">
      <c r="A199" s="235"/>
      <c r="B199" s="235"/>
      <c r="C199" s="235"/>
      <c r="D199" s="235"/>
      <c r="E199" s="235"/>
      <c r="F199" s="235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35"/>
      <c r="U199" s="235"/>
      <c r="V199" s="235"/>
      <c r="W199" s="235"/>
      <c r="X199" s="235"/>
    </row>
    <row r="200" spans="1:24" ht="12.75" customHeight="1" x14ac:dyDescent="0.25">
      <c r="A200" s="235"/>
      <c r="B200" s="235"/>
      <c r="C200" s="235"/>
      <c r="D200" s="235"/>
      <c r="E200" s="235"/>
      <c r="F200" s="235"/>
      <c r="G200" s="242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35"/>
      <c r="U200" s="235"/>
      <c r="V200" s="235"/>
      <c r="W200" s="235"/>
      <c r="X200" s="235"/>
    </row>
    <row r="201" spans="1:24" ht="12.75" customHeight="1" x14ac:dyDescent="0.25">
      <c r="A201" s="235"/>
      <c r="B201" s="235"/>
      <c r="C201" s="235"/>
      <c r="D201" s="235"/>
      <c r="E201" s="235"/>
      <c r="F201" s="235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35"/>
      <c r="U201" s="235"/>
      <c r="V201" s="235"/>
      <c r="W201" s="235"/>
      <c r="X201" s="235"/>
    </row>
    <row r="202" spans="1:24" ht="12.75" customHeight="1" x14ac:dyDescent="0.25">
      <c r="A202" s="235"/>
      <c r="B202" s="235"/>
      <c r="C202" s="235"/>
      <c r="D202" s="235"/>
      <c r="E202" s="235"/>
      <c r="F202" s="235"/>
      <c r="G202" s="242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35"/>
      <c r="U202" s="235"/>
      <c r="V202" s="235"/>
      <c r="W202" s="235"/>
      <c r="X202" s="235"/>
    </row>
    <row r="203" spans="1:24" ht="12.75" customHeight="1" x14ac:dyDescent="0.25">
      <c r="A203" s="235"/>
      <c r="B203" s="235"/>
      <c r="C203" s="235"/>
      <c r="D203" s="235"/>
      <c r="E203" s="235"/>
      <c r="F203" s="235"/>
      <c r="G203" s="242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35"/>
      <c r="U203" s="235"/>
      <c r="V203" s="235"/>
      <c r="W203" s="235"/>
      <c r="X203" s="235"/>
    </row>
    <row r="204" spans="1:24" ht="12.75" customHeight="1" x14ac:dyDescent="0.25">
      <c r="A204" s="235"/>
      <c r="B204" s="235"/>
      <c r="C204" s="235"/>
      <c r="D204" s="235"/>
      <c r="E204" s="235"/>
      <c r="F204" s="235"/>
      <c r="G204" s="242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35"/>
      <c r="U204" s="235"/>
      <c r="V204" s="235"/>
      <c r="W204" s="235"/>
      <c r="X204" s="235"/>
    </row>
    <row r="205" spans="1:24" ht="12.75" customHeight="1" x14ac:dyDescent="0.25">
      <c r="A205" s="235"/>
      <c r="B205" s="235"/>
      <c r="C205" s="235"/>
      <c r="D205" s="235"/>
      <c r="E205" s="235"/>
      <c r="F205" s="235"/>
      <c r="G205" s="242"/>
      <c r="H205" s="242"/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35"/>
      <c r="U205" s="235"/>
      <c r="V205" s="235"/>
      <c r="W205" s="235"/>
      <c r="X205" s="235"/>
    </row>
    <row r="206" spans="1:24" ht="12.75" customHeight="1" x14ac:dyDescent="0.25">
      <c r="A206" s="235"/>
      <c r="B206" s="235"/>
      <c r="C206" s="235"/>
      <c r="D206" s="235"/>
      <c r="E206" s="235"/>
      <c r="F206" s="235"/>
      <c r="G206" s="242"/>
      <c r="H206" s="242"/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35"/>
      <c r="U206" s="235"/>
      <c r="V206" s="235"/>
      <c r="W206" s="235"/>
      <c r="X206" s="235"/>
    </row>
    <row r="207" spans="1:24" ht="12.75" customHeight="1" x14ac:dyDescent="0.25">
      <c r="A207" s="235"/>
      <c r="B207" s="235"/>
      <c r="C207" s="235"/>
      <c r="D207" s="235"/>
      <c r="E207" s="235"/>
      <c r="F207" s="235"/>
      <c r="G207" s="242"/>
      <c r="H207" s="242"/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35"/>
      <c r="U207" s="235"/>
      <c r="V207" s="235"/>
      <c r="W207" s="235"/>
      <c r="X207" s="235"/>
    </row>
    <row r="208" spans="1:24" ht="12.75" customHeight="1" x14ac:dyDescent="0.25">
      <c r="A208" s="235"/>
      <c r="B208" s="235"/>
      <c r="C208" s="235"/>
      <c r="D208" s="235"/>
      <c r="E208" s="235"/>
      <c r="F208" s="235"/>
      <c r="G208" s="242"/>
      <c r="H208" s="242"/>
      <c r="I208" s="242"/>
      <c r="J208" s="242"/>
      <c r="K208" s="242"/>
      <c r="L208" s="242"/>
      <c r="M208" s="242"/>
      <c r="N208" s="242"/>
      <c r="O208" s="242"/>
      <c r="P208" s="242"/>
      <c r="Q208" s="242"/>
      <c r="R208" s="242"/>
      <c r="S208" s="242"/>
      <c r="T208" s="235"/>
      <c r="U208" s="235"/>
      <c r="V208" s="235"/>
      <c r="W208" s="235"/>
      <c r="X208" s="235"/>
    </row>
    <row r="209" spans="1:24" ht="12.75" customHeight="1" x14ac:dyDescent="0.25">
      <c r="A209" s="235"/>
      <c r="B209" s="235"/>
      <c r="C209" s="235"/>
      <c r="D209" s="235"/>
      <c r="E209" s="235"/>
      <c r="F209" s="235"/>
      <c r="G209" s="242"/>
      <c r="H209" s="242"/>
      <c r="I209" s="242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35"/>
      <c r="U209" s="235"/>
      <c r="V209" s="235"/>
      <c r="W209" s="235"/>
      <c r="X209" s="235"/>
    </row>
    <row r="210" spans="1:24" ht="12.75" customHeight="1" x14ac:dyDescent="0.25">
      <c r="A210" s="235"/>
      <c r="B210" s="235"/>
      <c r="C210" s="235"/>
      <c r="D210" s="235"/>
      <c r="E210" s="235"/>
      <c r="F210" s="235"/>
      <c r="G210" s="242"/>
      <c r="H210" s="242"/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35"/>
      <c r="U210" s="235"/>
      <c r="V210" s="235"/>
      <c r="W210" s="235"/>
      <c r="X210" s="235"/>
    </row>
    <row r="211" spans="1:24" ht="12.75" customHeight="1" x14ac:dyDescent="0.25">
      <c r="A211" s="235"/>
      <c r="B211" s="235"/>
      <c r="C211" s="235"/>
      <c r="D211" s="235"/>
      <c r="E211" s="235"/>
      <c r="F211" s="235"/>
      <c r="G211" s="242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35"/>
      <c r="U211" s="235"/>
      <c r="V211" s="235"/>
      <c r="W211" s="235"/>
      <c r="X211" s="235"/>
    </row>
    <row r="212" spans="1:24" ht="12.75" customHeight="1" x14ac:dyDescent="0.25">
      <c r="A212" s="235"/>
      <c r="B212" s="235"/>
      <c r="C212" s="235"/>
      <c r="D212" s="235"/>
      <c r="E212" s="235"/>
      <c r="F212" s="235"/>
      <c r="G212" s="242"/>
      <c r="H212" s="242"/>
      <c r="I212" s="242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35"/>
      <c r="U212" s="235"/>
      <c r="V212" s="235"/>
      <c r="W212" s="235"/>
      <c r="X212" s="235"/>
    </row>
    <row r="213" spans="1:24" ht="12.75" customHeight="1" x14ac:dyDescent="0.25">
      <c r="A213" s="235"/>
      <c r="B213" s="235"/>
      <c r="C213" s="235"/>
      <c r="D213" s="235"/>
      <c r="E213" s="235"/>
      <c r="F213" s="235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35"/>
      <c r="U213" s="235"/>
      <c r="V213" s="235"/>
      <c r="W213" s="235"/>
      <c r="X213" s="235"/>
    </row>
    <row r="214" spans="1:24" ht="12.75" customHeight="1" x14ac:dyDescent="0.25">
      <c r="A214" s="235"/>
      <c r="B214" s="235"/>
      <c r="C214" s="235"/>
      <c r="D214" s="235"/>
      <c r="E214" s="235"/>
      <c r="F214" s="235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35"/>
      <c r="U214" s="235"/>
      <c r="V214" s="235"/>
      <c r="W214" s="235"/>
      <c r="X214" s="235"/>
    </row>
    <row r="215" spans="1:24" ht="12.75" customHeight="1" x14ac:dyDescent="0.25">
      <c r="A215" s="235"/>
      <c r="B215" s="235"/>
      <c r="C215" s="235"/>
      <c r="D215" s="235"/>
      <c r="E215" s="235"/>
      <c r="F215" s="235"/>
      <c r="G215" s="242"/>
      <c r="H215" s="242"/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35"/>
      <c r="U215" s="235"/>
      <c r="V215" s="235"/>
      <c r="W215" s="235"/>
      <c r="X215" s="235"/>
    </row>
    <row r="216" spans="1:24" ht="12.75" customHeight="1" x14ac:dyDescent="0.25">
      <c r="A216" s="235"/>
      <c r="B216" s="235"/>
      <c r="C216" s="235"/>
      <c r="D216" s="235"/>
      <c r="E216" s="235"/>
      <c r="F216" s="235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35"/>
      <c r="U216" s="235"/>
      <c r="V216" s="235"/>
      <c r="W216" s="235"/>
      <c r="X216" s="235"/>
    </row>
    <row r="217" spans="1:24" ht="12.75" customHeight="1" x14ac:dyDescent="0.25">
      <c r="A217" s="235"/>
      <c r="B217" s="235"/>
      <c r="C217" s="235"/>
      <c r="D217" s="235"/>
      <c r="E217" s="235"/>
      <c r="F217" s="235"/>
      <c r="G217" s="242"/>
      <c r="H217" s="242"/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35"/>
      <c r="U217" s="235"/>
      <c r="V217" s="235"/>
      <c r="W217" s="235"/>
      <c r="X217" s="235"/>
    </row>
    <row r="218" spans="1:24" ht="12.75" customHeight="1" x14ac:dyDescent="0.25">
      <c r="A218" s="235"/>
      <c r="B218" s="235"/>
      <c r="C218" s="235"/>
      <c r="D218" s="235"/>
      <c r="E218" s="235"/>
      <c r="F218" s="235"/>
      <c r="G218" s="242"/>
      <c r="H218" s="242"/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35"/>
      <c r="U218" s="235"/>
      <c r="V218" s="235"/>
      <c r="W218" s="235"/>
      <c r="X218" s="235"/>
    </row>
    <row r="219" spans="1:24" ht="12.75" customHeight="1" x14ac:dyDescent="0.25">
      <c r="A219" s="235"/>
      <c r="B219" s="235"/>
      <c r="C219" s="235"/>
      <c r="D219" s="235"/>
      <c r="E219" s="235"/>
      <c r="F219" s="235"/>
      <c r="G219" s="242"/>
      <c r="H219" s="242"/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35"/>
      <c r="U219" s="235"/>
      <c r="V219" s="235"/>
      <c r="W219" s="235"/>
      <c r="X219" s="235"/>
    </row>
    <row r="220" spans="1:24" ht="12.75" customHeight="1" x14ac:dyDescent="0.25">
      <c r="A220" s="235"/>
      <c r="B220" s="235"/>
      <c r="C220" s="235"/>
      <c r="D220" s="235"/>
      <c r="E220" s="235"/>
      <c r="F220" s="235"/>
      <c r="G220" s="242"/>
      <c r="H220" s="242"/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35"/>
      <c r="U220" s="235"/>
      <c r="V220" s="235"/>
      <c r="W220" s="235"/>
      <c r="X220" s="235"/>
    </row>
    <row r="221" spans="1:24" ht="12.75" customHeight="1" x14ac:dyDescent="0.25">
      <c r="A221" s="235"/>
      <c r="B221" s="235"/>
      <c r="C221" s="235"/>
      <c r="D221" s="235"/>
      <c r="E221" s="235"/>
      <c r="F221" s="235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35"/>
      <c r="U221" s="235"/>
      <c r="V221" s="235"/>
      <c r="W221" s="235"/>
      <c r="X221" s="235"/>
    </row>
    <row r="222" spans="1:24" ht="12.75" customHeight="1" x14ac:dyDescent="0.25">
      <c r="A222" s="235"/>
      <c r="B222" s="235"/>
      <c r="C222" s="235"/>
      <c r="D222" s="235"/>
      <c r="E222" s="235"/>
      <c r="F222" s="235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35"/>
      <c r="U222" s="235"/>
      <c r="V222" s="235"/>
      <c r="W222" s="235"/>
      <c r="X222" s="235"/>
    </row>
    <row r="223" spans="1:24" ht="12.75" customHeight="1" x14ac:dyDescent="0.25">
      <c r="A223" s="235"/>
      <c r="B223" s="235"/>
      <c r="C223" s="235"/>
      <c r="D223" s="235"/>
      <c r="E223" s="235"/>
      <c r="F223" s="235"/>
      <c r="G223" s="242"/>
      <c r="H223" s="242"/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35"/>
      <c r="U223" s="235"/>
      <c r="V223" s="235"/>
      <c r="W223" s="235"/>
      <c r="X223" s="235"/>
    </row>
    <row r="224" spans="1:24" ht="12.75" customHeight="1" x14ac:dyDescent="0.25">
      <c r="A224" s="235"/>
      <c r="B224" s="235"/>
      <c r="C224" s="235"/>
      <c r="D224" s="235"/>
      <c r="E224" s="235"/>
      <c r="F224" s="235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35"/>
      <c r="U224" s="235"/>
      <c r="V224" s="235"/>
      <c r="W224" s="235"/>
      <c r="X224" s="235"/>
    </row>
    <row r="225" spans="1:24" ht="12.75" customHeight="1" x14ac:dyDescent="0.25">
      <c r="A225" s="235"/>
      <c r="B225" s="235"/>
      <c r="C225" s="235"/>
      <c r="D225" s="235"/>
      <c r="E225" s="235"/>
      <c r="F225" s="235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35"/>
      <c r="U225" s="235"/>
      <c r="V225" s="235"/>
      <c r="W225" s="235"/>
      <c r="X225" s="235"/>
    </row>
    <row r="226" spans="1:24" ht="12.75" customHeight="1" x14ac:dyDescent="0.25">
      <c r="A226" s="235"/>
      <c r="B226" s="235"/>
      <c r="C226" s="235"/>
      <c r="D226" s="235"/>
      <c r="E226" s="235"/>
      <c r="F226" s="235"/>
      <c r="G226" s="242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35"/>
      <c r="U226" s="235"/>
      <c r="V226" s="235"/>
      <c r="W226" s="235"/>
      <c r="X226" s="235"/>
    </row>
    <row r="227" spans="1:24" ht="12.75" customHeight="1" x14ac:dyDescent="0.25">
      <c r="A227" s="235"/>
      <c r="B227" s="235"/>
      <c r="C227" s="235"/>
      <c r="D227" s="235"/>
      <c r="E227" s="235"/>
      <c r="F227" s="235"/>
      <c r="G227" s="242"/>
      <c r="H227" s="242"/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35"/>
      <c r="U227" s="235"/>
      <c r="V227" s="235"/>
      <c r="W227" s="235"/>
      <c r="X227" s="235"/>
    </row>
    <row r="228" spans="1:24" ht="12.75" customHeight="1" x14ac:dyDescent="0.25">
      <c r="A228" s="235"/>
      <c r="B228" s="235"/>
      <c r="C228" s="235"/>
      <c r="D228" s="235"/>
      <c r="E228" s="235"/>
      <c r="F228" s="235"/>
      <c r="G228" s="242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35"/>
      <c r="U228" s="235"/>
      <c r="V228" s="235"/>
      <c r="W228" s="235"/>
      <c r="X228" s="235"/>
    </row>
    <row r="229" spans="1:24" ht="12.75" customHeight="1" x14ac:dyDescent="0.25">
      <c r="A229" s="235"/>
      <c r="B229" s="235"/>
      <c r="C229" s="235"/>
      <c r="D229" s="235"/>
      <c r="E229" s="235"/>
      <c r="F229" s="235"/>
      <c r="G229" s="242"/>
      <c r="H229" s="242"/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35"/>
      <c r="U229" s="235"/>
      <c r="V229" s="235"/>
      <c r="W229" s="235"/>
      <c r="X229" s="235"/>
    </row>
    <row r="230" spans="1:24" ht="12.75" customHeight="1" x14ac:dyDescent="0.25">
      <c r="A230" s="235"/>
      <c r="B230" s="235"/>
      <c r="C230" s="235"/>
      <c r="D230" s="235"/>
      <c r="E230" s="235"/>
      <c r="F230" s="235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35"/>
      <c r="U230" s="235"/>
      <c r="V230" s="235"/>
      <c r="W230" s="235"/>
      <c r="X230" s="235"/>
    </row>
    <row r="231" spans="1:24" ht="12.75" customHeight="1" x14ac:dyDescent="0.25">
      <c r="A231" s="235"/>
      <c r="B231" s="235"/>
      <c r="C231" s="235"/>
      <c r="D231" s="235"/>
      <c r="E231" s="235"/>
      <c r="F231" s="235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35"/>
      <c r="U231" s="235"/>
      <c r="V231" s="235"/>
      <c r="W231" s="235"/>
      <c r="X231" s="235"/>
    </row>
    <row r="232" spans="1:24" ht="12.75" customHeight="1" x14ac:dyDescent="0.25">
      <c r="A232" s="235"/>
      <c r="B232" s="235"/>
      <c r="C232" s="235"/>
      <c r="D232" s="235"/>
      <c r="E232" s="235"/>
      <c r="F232" s="235"/>
      <c r="G232" s="242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35"/>
      <c r="U232" s="235"/>
      <c r="V232" s="235"/>
      <c r="W232" s="235"/>
      <c r="X232" s="235"/>
    </row>
    <row r="233" spans="1:24" ht="12.75" customHeight="1" x14ac:dyDescent="0.25">
      <c r="A233" s="235"/>
      <c r="B233" s="235"/>
      <c r="C233" s="235"/>
      <c r="D233" s="235"/>
      <c r="E233" s="235"/>
      <c r="F233" s="235"/>
      <c r="G233" s="242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35"/>
      <c r="U233" s="235"/>
      <c r="V233" s="235"/>
      <c r="W233" s="235"/>
      <c r="X233" s="235"/>
    </row>
    <row r="234" spans="1:24" ht="12.75" customHeight="1" x14ac:dyDescent="0.25">
      <c r="A234" s="235"/>
      <c r="B234" s="235"/>
      <c r="C234" s="235"/>
      <c r="D234" s="235"/>
      <c r="E234" s="235"/>
      <c r="F234" s="235"/>
      <c r="G234" s="242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35"/>
      <c r="U234" s="235"/>
      <c r="V234" s="235"/>
      <c r="W234" s="235"/>
      <c r="X234" s="235"/>
    </row>
    <row r="235" spans="1:24" ht="12.75" customHeight="1" x14ac:dyDescent="0.25">
      <c r="A235" s="235"/>
      <c r="B235" s="235"/>
      <c r="C235" s="235"/>
      <c r="D235" s="235"/>
      <c r="E235" s="235"/>
      <c r="F235" s="235"/>
      <c r="G235" s="242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35"/>
      <c r="U235" s="235"/>
      <c r="V235" s="235"/>
      <c r="W235" s="235"/>
      <c r="X235" s="235"/>
    </row>
    <row r="236" spans="1:24" ht="12.75" customHeight="1" x14ac:dyDescent="0.25">
      <c r="A236" s="235"/>
      <c r="B236" s="235"/>
      <c r="C236" s="235"/>
      <c r="D236" s="235"/>
      <c r="E236" s="235"/>
      <c r="F236" s="235"/>
      <c r="G236" s="242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35"/>
      <c r="U236" s="235"/>
      <c r="V236" s="235"/>
      <c r="W236" s="235"/>
      <c r="X236" s="235"/>
    </row>
    <row r="237" spans="1:24" ht="12.75" customHeight="1" x14ac:dyDescent="0.25">
      <c r="A237" s="235"/>
      <c r="B237" s="235"/>
      <c r="C237" s="235"/>
      <c r="D237" s="235"/>
      <c r="E237" s="235"/>
      <c r="F237" s="235"/>
      <c r="G237" s="242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35"/>
      <c r="U237" s="235"/>
      <c r="V237" s="235"/>
      <c r="W237" s="235"/>
      <c r="X237" s="235"/>
    </row>
    <row r="238" spans="1:24" ht="12.75" customHeight="1" x14ac:dyDescent="0.25">
      <c r="A238" s="235"/>
      <c r="B238" s="235"/>
      <c r="C238" s="235"/>
      <c r="D238" s="235"/>
      <c r="E238" s="235"/>
      <c r="F238" s="235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35"/>
      <c r="U238" s="235"/>
      <c r="V238" s="235"/>
      <c r="W238" s="235"/>
      <c r="X238" s="235"/>
    </row>
    <row r="239" spans="1:24" ht="12.75" customHeight="1" x14ac:dyDescent="0.25">
      <c r="A239" s="235"/>
      <c r="B239" s="235"/>
      <c r="C239" s="235"/>
      <c r="D239" s="235"/>
      <c r="E239" s="235"/>
      <c r="F239" s="235"/>
      <c r="G239" s="242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35"/>
      <c r="U239" s="235"/>
      <c r="V239" s="235"/>
      <c r="W239" s="235"/>
      <c r="X239" s="235"/>
    </row>
    <row r="240" spans="1:24" ht="12.75" customHeight="1" x14ac:dyDescent="0.25">
      <c r="A240" s="235"/>
      <c r="B240" s="235"/>
      <c r="C240" s="235"/>
      <c r="D240" s="235"/>
      <c r="E240" s="235"/>
      <c r="F240" s="235"/>
      <c r="G240" s="242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35"/>
      <c r="U240" s="235"/>
      <c r="V240" s="235"/>
      <c r="W240" s="235"/>
      <c r="X240" s="235"/>
    </row>
    <row r="241" spans="1:24" ht="12.75" customHeight="1" x14ac:dyDescent="0.25">
      <c r="A241" s="235"/>
      <c r="B241" s="235"/>
      <c r="C241" s="235"/>
      <c r="D241" s="235"/>
      <c r="E241" s="235"/>
      <c r="F241" s="235"/>
      <c r="G241" s="242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35"/>
      <c r="U241" s="235"/>
      <c r="V241" s="235"/>
      <c r="W241" s="235"/>
      <c r="X241" s="235"/>
    </row>
    <row r="242" spans="1:24" ht="12.75" customHeight="1" x14ac:dyDescent="0.25">
      <c r="A242" s="235"/>
      <c r="B242" s="235"/>
      <c r="C242" s="235"/>
      <c r="D242" s="235"/>
      <c r="E242" s="235"/>
      <c r="F242" s="235"/>
      <c r="G242" s="242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35"/>
      <c r="U242" s="235"/>
      <c r="V242" s="235"/>
      <c r="W242" s="235"/>
      <c r="X242" s="235"/>
    </row>
    <row r="243" spans="1:24" ht="12.75" customHeight="1" x14ac:dyDescent="0.25">
      <c r="A243" s="235"/>
      <c r="B243" s="235"/>
      <c r="C243" s="235"/>
      <c r="D243" s="235"/>
      <c r="E243" s="235"/>
      <c r="F243" s="235"/>
      <c r="G243" s="242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35"/>
      <c r="U243" s="235"/>
      <c r="V243" s="235"/>
      <c r="W243" s="235"/>
      <c r="X243" s="235"/>
    </row>
    <row r="244" spans="1:24" ht="12.75" customHeight="1" x14ac:dyDescent="0.25">
      <c r="A244" s="235"/>
      <c r="B244" s="235"/>
      <c r="C244" s="235"/>
      <c r="D244" s="235"/>
      <c r="E244" s="235"/>
      <c r="F244" s="235"/>
      <c r="G244" s="242"/>
      <c r="H244" s="242"/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35"/>
      <c r="U244" s="235"/>
      <c r="V244" s="235"/>
      <c r="W244" s="235"/>
      <c r="X244" s="235"/>
    </row>
    <row r="245" spans="1:24" ht="12.75" customHeight="1" x14ac:dyDescent="0.25">
      <c r="A245" s="235"/>
      <c r="B245" s="235"/>
      <c r="C245" s="235"/>
      <c r="D245" s="235"/>
      <c r="E245" s="235"/>
      <c r="F245" s="235"/>
      <c r="G245" s="242"/>
      <c r="H245" s="242"/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35"/>
      <c r="U245" s="235"/>
      <c r="V245" s="235"/>
      <c r="W245" s="235"/>
      <c r="X245" s="235"/>
    </row>
    <row r="246" spans="1:24" ht="12.75" customHeight="1" x14ac:dyDescent="0.25">
      <c r="A246" s="235"/>
      <c r="B246" s="235"/>
      <c r="C246" s="235"/>
      <c r="D246" s="235"/>
      <c r="E246" s="235"/>
      <c r="F246" s="235"/>
      <c r="G246" s="242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35"/>
      <c r="U246" s="235"/>
      <c r="V246" s="235"/>
      <c r="W246" s="235"/>
      <c r="X246" s="235"/>
    </row>
    <row r="247" spans="1:24" ht="12.75" customHeight="1" x14ac:dyDescent="0.25">
      <c r="A247" s="235"/>
      <c r="B247" s="235"/>
      <c r="C247" s="235"/>
      <c r="D247" s="235"/>
      <c r="E247" s="235"/>
      <c r="F247" s="235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35"/>
      <c r="U247" s="235"/>
      <c r="V247" s="235"/>
      <c r="W247" s="235"/>
      <c r="X247" s="235"/>
    </row>
    <row r="248" spans="1:24" ht="12.75" customHeight="1" x14ac:dyDescent="0.25">
      <c r="A248" s="235"/>
      <c r="B248" s="235"/>
      <c r="C248" s="235"/>
      <c r="D248" s="235"/>
      <c r="E248" s="235"/>
      <c r="F248" s="235"/>
      <c r="G248" s="242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35"/>
      <c r="U248" s="235"/>
      <c r="V248" s="235"/>
      <c r="W248" s="235"/>
      <c r="X248" s="235"/>
    </row>
    <row r="249" spans="1:24" ht="12.75" customHeight="1" x14ac:dyDescent="0.25">
      <c r="A249" s="235"/>
      <c r="B249" s="235"/>
      <c r="C249" s="235"/>
      <c r="D249" s="235"/>
      <c r="E249" s="235"/>
      <c r="F249" s="235"/>
      <c r="G249" s="242"/>
      <c r="H249" s="242"/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35"/>
      <c r="U249" s="235"/>
      <c r="V249" s="235"/>
      <c r="W249" s="235"/>
      <c r="X249" s="235"/>
    </row>
    <row r="250" spans="1:24" ht="12.75" customHeight="1" x14ac:dyDescent="0.25">
      <c r="A250" s="235"/>
      <c r="B250" s="235"/>
      <c r="C250" s="235"/>
      <c r="D250" s="235"/>
      <c r="E250" s="235"/>
      <c r="F250" s="235"/>
      <c r="G250" s="242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35"/>
      <c r="U250" s="235"/>
      <c r="V250" s="235"/>
      <c r="W250" s="235"/>
      <c r="X250" s="235"/>
    </row>
    <row r="251" spans="1:24" ht="12.75" customHeight="1" x14ac:dyDescent="0.25">
      <c r="A251" s="235"/>
      <c r="B251" s="235"/>
      <c r="C251" s="235"/>
      <c r="D251" s="235"/>
      <c r="E251" s="235"/>
      <c r="F251" s="235"/>
      <c r="G251" s="242"/>
      <c r="H251" s="242"/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35"/>
      <c r="U251" s="235"/>
      <c r="V251" s="235"/>
      <c r="W251" s="235"/>
      <c r="X251" s="235"/>
    </row>
    <row r="252" spans="1:24" ht="12.75" customHeight="1" x14ac:dyDescent="0.25">
      <c r="A252" s="235"/>
      <c r="B252" s="235"/>
      <c r="C252" s="235"/>
      <c r="D252" s="235"/>
      <c r="E252" s="235"/>
      <c r="F252" s="235"/>
      <c r="G252" s="242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35"/>
      <c r="U252" s="235"/>
      <c r="V252" s="235"/>
      <c r="W252" s="235"/>
      <c r="X252" s="235"/>
    </row>
    <row r="253" spans="1:24" ht="12.75" customHeight="1" x14ac:dyDescent="0.25">
      <c r="A253" s="235"/>
      <c r="B253" s="235"/>
      <c r="C253" s="235"/>
      <c r="D253" s="235"/>
      <c r="E253" s="235"/>
      <c r="F253" s="235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35"/>
      <c r="U253" s="235"/>
      <c r="V253" s="235"/>
      <c r="W253" s="235"/>
      <c r="X253" s="235"/>
    </row>
    <row r="254" spans="1:24" ht="12.75" customHeight="1" x14ac:dyDescent="0.25">
      <c r="A254" s="235"/>
      <c r="B254" s="235"/>
      <c r="C254" s="235"/>
      <c r="D254" s="235"/>
      <c r="E254" s="235"/>
      <c r="F254" s="235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35"/>
      <c r="U254" s="235"/>
      <c r="V254" s="235"/>
      <c r="W254" s="235"/>
      <c r="X254" s="235"/>
    </row>
    <row r="255" spans="1:24" ht="12.75" customHeight="1" x14ac:dyDescent="0.25">
      <c r="A255" s="235"/>
      <c r="B255" s="235"/>
      <c r="C255" s="235"/>
      <c r="D255" s="235"/>
      <c r="E255" s="235"/>
      <c r="F255" s="235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35"/>
      <c r="U255" s="235"/>
      <c r="V255" s="235"/>
      <c r="W255" s="235"/>
      <c r="X255" s="235"/>
    </row>
    <row r="256" spans="1:24" ht="12.75" customHeight="1" x14ac:dyDescent="0.25">
      <c r="A256" s="235"/>
      <c r="B256" s="235"/>
      <c r="C256" s="235"/>
      <c r="D256" s="235"/>
      <c r="E256" s="235"/>
      <c r="F256" s="235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35"/>
      <c r="U256" s="235"/>
      <c r="V256" s="235"/>
      <c r="W256" s="235"/>
      <c r="X256" s="235"/>
    </row>
    <row r="257" spans="1:24" ht="12.75" customHeight="1" x14ac:dyDescent="0.25">
      <c r="A257" s="235"/>
      <c r="B257" s="235"/>
      <c r="C257" s="235"/>
      <c r="D257" s="235"/>
      <c r="E257" s="235"/>
      <c r="F257" s="235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35"/>
      <c r="U257" s="235"/>
      <c r="V257" s="235"/>
      <c r="W257" s="235"/>
      <c r="X257" s="235"/>
    </row>
    <row r="258" spans="1:24" ht="12.75" customHeight="1" x14ac:dyDescent="0.25">
      <c r="A258" s="235"/>
      <c r="B258" s="235"/>
      <c r="C258" s="235"/>
      <c r="D258" s="235"/>
      <c r="E258" s="235"/>
      <c r="F258" s="235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35"/>
      <c r="U258" s="235"/>
      <c r="V258" s="235"/>
      <c r="W258" s="235"/>
      <c r="X258" s="235"/>
    </row>
    <row r="259" spans="1:24" ht="12.75" customHeight="1" x14ac:dyDescent="0.25">
      <c r="A259" s="235"/>
      <c r="B259" s="235"/>
      <c r="C259" s="235"/>
      <c r="D259" s="235"/>
      <c r="E259" s="235"/>
      <c r="F259" s="235"/>
      <c r="G259" s="242"/>
      <c r="H259" s="242"/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35"/>
      <c r="U259" s="235"/>
      <c r="V259" s="235"/>
      <c r="W259" s="235"/>
      <c r="X259" s="235"/>
    </row>
    <row r="260" spans="1:24" ht="12.75" customHeight="1" x14ac:dyDescent="0.25">
      <c r="A260" s="235"/>
      <c r="B260" s="235"/>
      <c r="C260" s="235"/>
      <c r="D260" s="235"/>
      <c r="E260" s="235"/>
      <c r="F260" s="235"/>
      <c r="G260" s="242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35"/>
      <c r="U260" s="235"/>
      <c r="V260" s="235"/>
      <c r="W260" s="235"/>
      <c r="X260" s="235"/>
    </row>
    <row r="261" spans="1:24" ht="12.75" customHeight="1" x14ac:dyDescent="0.25">
      <c r="A261" s="235"/>
      <c r="B261" s="235"/>
      <c r="C261" s="235"/>
      <c r="D261" s="235"/>
      <c r="E261" s="235"/>
      <c r="F261" s="235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35"/>
      <c r="U261" s="235"/>
      <c r="V261" s="235"/>
      <c r="W261" s="235"/>
      <c r="X261" s="235"/>
    </row>
    <row r="262" spans="1:24" ht="12.75" customHeight="1" x14ac:dyDescent="0.25">
      <c r="A262" s="235"/>
      <c r="B262" s="235"/>
      <c r="C262" s="235"/>
      <c r="D262" s="235"/>
      <c r="E262" s="235"/>
      <c r="F262" s="235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35"/>
      <c r="U262" s="235"/>
      <c r="V262" s="235"/>
      <c r="W262" s="235"/>
      <c r="X262" s="235"/>
    </row>
    <row r="263" spans="1:24" ht="12.75" customHeight="1" x14ac:dyDescent="0.25">
      <c r="A263" s="235"/>
      <c r="B263" s="235"/>
      <c r="C263" s="235"/>
      <c r="D263" s="235"/>
      <c r="E263" s="235"/>
      <c r="F263" s="235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35"/>
      <c r="U263" s="235"/>
      <c r="V263" s="235"/>
      <c r="W263" s="235"/>
      <c r="X263" s="235"/>
    </row>
    <row r="264" spans="1:24" ht="12.75" customHeight="1" x14ac:dyDescent="0.25">
      <c r="A264" s="235"/>
      <c r="B264" s="235"/>
      <c r="C264" s="235"/>
      <c r="D264" s="235"/>
      <c r="E264" s="235"/>
      <c r="F264" s="235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35"/>
      <c r="U264" s="235"/>
      <c r="V264" s="235"/>
      <c r="W264" s="235"/>
      <c r="X264" s="235"/>
    </row>
    <row r="265" spans="1:24" ht="12.75" customHeight="1" x14ac:dyDescent="0.25">
      <c r="A265" s="235"/>
      <c r="B265" s="235"/>
      <c r="C265" s="235"/>
      <c r="D265" s="235"/>
      <c r="E265" s="235"/>
      <c r="F265" s="235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35"/>
      <c r="U265" s="235"/>
      <c r="V265" s="235"/>
      <c r="W265" s="235"/>
      <c r="X265" s="235"/>
    </row>
    <row r="266" spans="1:24" ht="12.75" customHeight="1" x14ac:dyDescent="0.25">
      <c r="A266" s="235"/>
      <c r="B266" s="235"/>
      <c r="C266" s="235"/>
      <c r="D266" s="235"/>
      <c r="E266" s="235"/>
      <c r="F266" s="235"/>
      <c r="G266" s="242"/>
      <c r="H266" s="242"/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35"/>
      <c r="U266" s="235"/>
      <c r="V266" s="235"/>
      <c r="W266" s="235"/>
      <c r="X266" s="235"/>
    </row>
    <row r="267" spans="1:24" ht="12.75" customHeight="1" x14ac:dyDescent="0.25">
      <c r="A267" s="235"/>
      <c r="B267" s="235"/>
      <c r="C267" s="235"/>
      <c r="D267" s="235"/>
      <c r="E267" s="235"/>
      <c r="F267" s="235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35"/>
      <c r="U267" s="235"/>
      <c r="V267" s="235"/>
      <c r="W267" s="235"/>
      <c r="X267" s="235"/>
    </row>
    <row r="268" spans="1:24" ht="12.75" customHeight="1" x14ac:dyDescent="0.25">
      <c r="A268" s="235"/>
      <c r="B268" s="235"/>
      <c r="C268" s="235"/>
      <c r="D268" s="235"/>
      <c r="E268" s="235"/>
      <c r="F268" s="235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35"/>
      <c r="U268" s="235"/>
      <c r="V268" s="235"/>
      <c r="W268" s="235"/>
      <c r="X268" s="235"/>
    </row>
    <row r="269" spans="1:24" ht="12.75" customHeight="1" x14ac:dyDescent="0.25">
      <c r="A269" s="235"/>
      <c r="B269" s="235"/>
      <c r="C269" s="235"/>
      <c r="D269" s="235"/>
      <c r="E269" s="235"/>
      <c r="F269" s="235"/>
      <c r="G269" s="242"/>
      <c r="H269" s="242"/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35"/>
      <c r="U269" s="235"/>
      <c r="V269" s="235"/>
      <c r="W269" s="235"/>
      <c r="X269" s="235"/>
    </row>
    <row r="270" spans="1:24" ht="12.75" customHeight="1" x14ac:dyDescent="0.25">
      <c r="A270" s="235"/>
      <c r="B270" s="235"/>
      <c r="C270" s="235"/>
      <c r="D270" s="235"/>
      <c r="E270" s="235"/>
      <c r="F270" s="235"/>
      <c r="G270" s="242"/>
      <c r="H270" s="242"/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35"/>
      <c r="U270" s="235"/>
      <c r="V270" s="235"/>
      <c r="W270" s="235"/>
      <c r="X270" s="235"/>
    </row>
    <row r="271" spans="1:24" ht="12.75" customHeight="1" x14ac:dyDescent="0.25">
      <c r="A271" s="235"/>
      <c r="B271" s="235"/>
      <c r="C271" s="235"/>
      <c r="D271" s="235"/>
      <c r="E271" s="235"/>
      <c r="F271" s="235"/>
      <c r="G271" s="242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35"/>
      <c r="U271" s="235"/>
      <c r="V271" s="235"/>
      <c r="W271" s="235"/>
      <c r="X271" s="235"/>
    </row>
    <row r="272" spans="1:24" ht="12.75" customHeight="1" x14ac:dyDescent="0.25">
      <c r="A272" s="235"/>
      <c r="B272" s="235"/>
      <c r="C272" s="235"/>
      <c r="D272" s="235"/>
      <c r="E272" s="235"/>
      <c r="F272" s="235"/>
      <c r="G272" s="242"/>
      <c r="H272" s="242"/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35"/>
      <c r="U272" s="235"/>
      <c r="V272" s="235"/>
      <c r="W272" s="235"/>
      <c r="X272" s="235"/>
    </row>
    <row r="273" spans="1:24" ht="12.75" customHeight="1" x14ac:dyDescent="0.25">
      <c r="A273" s="235"/>
      <c r="B273" s="235"/>
      <c r="C273" s="235"/>
      <c r="D273" s="235"/>
      <c r="E273" s="235"/>
      <c r="F273" s="235"/>
      <c r="G273" s="242"/>
      <c r="H273" s="242"/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35"/>
      <c r="U273" s="235"/>
      <c r="V273" s="235"/>
      <c r="W273" s="235"/>
      <c r="X273" s="235"/>
    </row>
    <row r="274" spans="1:24" ht="12.75" customHeight="1" x14ac:dyDescent="0.25">
      <c r="A274" s="235"/>
      <c r="B274" s="235"/>
      <c r="C274" s="235"/>
      <c r="D274" s="235"/>
      <c r="E274" s="235"/>
      <c r="F274" s="235"/>
      <c r="G274" s="242"/>
      <c r="H274" s="242"/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35"/>
      <c r="U274" s="235"/>
      <c r="V274" s="235"/>
      <c r="W274" s="235"/>
      <c r="X274" s="235"/>
    </row>
    <row r="275" spans="1:24" ht="12.75" customHeight="1" x14ac:dyDescent="0.25">
      <c r="A275" s="235"/>
      <c r="B275" s="235"/>
      <c r="C275" s="235"/>
      <c r="D275" s="235"/>
      <c r="E275" s="235"/>
      <c r="F275" s="235"/>
      <c r="G275" s="242"/>
      <c r="H275" s="242"/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35"/>
      <c r="U275" s="235"/>
      <c r="V275" s="235"/>
      <c r="W275" s="235"/>
      <c r="X275" s="235"/>
    </row>
    <row r="276" spans="1:24" ht="12.75" customHeight="1" x14ac:dyDescent="0.25">
      <c r="A276" s="235"/>
      <c r="B276" s="235"/>
      <c r="C276" s="235"/>
      <c r="D276" s="235"/>
      <c r="E276" s="235"/>
      <c r="F276" s="235"/>
      <c r="G276" s="242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35"/>
      <c r="U276" s="235"/>
      <c r="V276" s="235"/>
      <c r="W276" s="235"/>
      <c r="X276" s="235"/>
    </row>
    <row r="277" spans="1:24" ht="12.75" customHeight="1" x14ac:dyDescent="0.25">
      <c r="A277" s="235"/>
      <c r="B277" s="235"/>
      <c r="C277" s="235"/>
      <c r="D277" s="235"/>
      <c r="E277" s="235"/>
      <c r="F277" s="235"/>
      <c r="G277" s="242"/>
      <c r="H277" s="242"/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35"/>
      <c r="U277" s="235"/>
      <c r="V277" s="235"/>
      <c r="W277" s="235"/>
      <c r="X277" s="235"/>
    </row>
    <row r="278" spans="1:24" ht="12.75" customHeight="1" x14ac:dyDescent="0.25">
      <c r="A278" s="235"/>
      <c r="B278" s="235"/>
      <c r="C278" s="235"/>
      <c r="D278" s="235"/>
      <c r="E278" s="235"/>
      <c r="F278" s="235"/>
      <c r="G278" s="242"/>
      <c r="H278" s="242"/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35"/>
      <c r="U278" s="235"/>
      <c r="V278" s="235"/>
      <c r="W278" s="235"/>
      <c r="X278" s="235"/>
    </row>
    <row r="279" spans="1:24" ht="12.75" customHeight="1" x14ac:dyDescent="0.25">
      <c r="A279" s="235"/>
      <c r="B279" s="235"/>
      <c r="C279" s="235"/>
      <c r="D279" s="235"/>
      <c r="E279" s="235"/>
      <c r="F279" s="235"/>
      <c r="G279" s="242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35"/>
      <c r="U279" s="235"/>
      <c r="V279" s="235"/>
      <c r="W279" s="235"/>
      <c r="X279" s="235"/>
    </row>
    <row r="280" spans="1:24" ht="12.75" customHeight="1" x14ac:dyDescent="0.25">
      <c r="A280" s="235"/>
      <c r="B280" s="235"/>
      <c r="C280" s="235"/>
      <c r="D280" s="235"/>
      <c r="E280" s="235"/>
      <c r="F280" s="235"/>
      <c r="G280" s="242"/>
      <c r="H280" s="242"/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35"/>
      <c r="U280" s="235"/>
      <c r="V280" s="235"/>
      <c r="W280" s="235"/>
      <c r="X280" s="235"/>
    </row>
    <row r="281" spans="1:24" ht="12.75" customHeight="1" x14ac:dyDescent="0.25">
      <c r="A281" s="235"/>
      <c r="B281" s="235"/>
      <c r="C281" s="235"/>
      <c r="D281" s="235"/>
      <c r="E281" s="235"/>
      <c r="F281" s="235"/>
      <c r="G281" s="242"/>
      <c r="H281" s="242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35"/>
      <c r="U281" s="235"/>
      <c r="V281" s="235"/>
      <c r="W281" s="235"/>
      <c r="X281" s="235"/>
    </row>
    <row r="282" spans="1:24" ht="12.75" customHeight="1" x14ac:dyDescent="0.25">
      <c r="A282" s="235"/>
      <c r="B282" s="235"/>
      <c r="C282" s="235"/>
      <c r="D282" s="235"/>
      <c r="E282" s="235"/>
      <c r="F282" s="235"/>
      <c r="G282" s="242"/>
      <c r="H282" s="242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35"/>
      <c r="U282" s="235"/>
      <c r="V282" s="235"/>
      <c r="W282" s="235"/>
      <c r="X282" s="235"/>
    </row>
    <row r="283" spans="1:24" ht="12.75" customHeight="1" x14ac:dyDescent="0.25">
      <c r="A283" s="235"/>
      <c r="B283" s="235"/>
      <c r="C283" s="235"/>
      <c r="D283" s="235"/>
      <c r="E283" s="235"/>
      <c r="F283" s="235"/>
      <c r="G283" s="242"/>
      <c r="H283" s="242"/>
      <c r="I283" s="242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35"/>
      <c r="U283" s="235"/>
      <c r="V283" s="235"/>
      <c r="W283" s="235"/>
      <c r="X283" s="235"/>
    </row>
    <row r="284" spans="1:24" ht="12.75" customHeight="1" x14ac:dyDescent="0.25">
      <c r="A284" s="235"/>
      <c r="B284" s="235"/>
      <c r="C284" s="235"/>
      <c r="D284" s="235"/>
      <c r="E284" s="235"/>
      <c r="F284" s="235"/>
      <c r="G284" s="242"/>
      <c r="H284" s="242"/>
      <c r="I284" s="242"/>
      <c r="J284" s="242"/>
      <c r="K284" s="242"/>
      <c r="L284" s="242"/>
      <c r="M284" s="242"/>
      <c r="N284" s="242"/>
      <c r="O284" s="242"/>
      <c r="P284" s="242"/>
      <c r="Q284" s="242"/>
      <c r="R284" s="242"/>
      <c r="S284" s="242"/>
      <c r="T284" s="235"/>
      <c r="U284" s="235"/>
      <c r="V284" s="235"/>
      <c r="W284" s="235"/>
      <c r="X284" s="235"/>
    </row>
    <row r="285" spans="1:24" ht="12.75" customHeight="1" x14ac:dyDescent="0.25">
      <c r="A285" s="235"/>
      <c r="B285" s="235"/>
      <c r="C285" s="235"/>
      <c r="D285" s="235"/>
      <c r="E285" s="235"/>
      <c r="F285" s="235"/>
      <c r="G285" s="242"/>
      <c r="H285" s="242"/>
      <c r="I285" s="242"/>
      <c r="J285" s="242"/>
      <c r="K285" s="242"/>
      <c r="L285" s="242"/>
      <c r="M285" s="242"/>
      <c r="N285" s="242"/>
      <c r="O285" s="242"/>
      <c r="P285" s="242"/>
      <c r="Q285" s="242"/>
      <c r="R285" s="242"/>
      <c r="S285" s="242"/>
      <c r="T285" s="235"/>
      <c r="U285" s="235"/>
      <c r="V285" s="235"/>
      <c r="W285" s="235"/>
      <c r="X285" s="235"/>
    </row>
    <row r="286" spans="1:24" ht="12.75" customHeight="1" x14ac:dyDescent="0.25">
      <c r="A286" s="235"/>
      <c r="B286" s="235"/>
      <c r="C286" s="235"/>
      <c r="D286" s="235"/>
      <c r="E286" s="235"/>
      <c r="F286" s="235"/>
      <c r="G286" s="242"/>
      <c r="H286" s="242"/>
      <c r="I286" s="242"/>
      <c r="J286" s="242"/>
      <c r="K286" s="242"/>
      <c r="L286" s="242"/>
      <c r="M286" s="242"/>
      <c r="N286" s="242"/>
      <c r="O286" s="242"/>
      <c r="P286" s="242"/>
      <c r="Q286" s="242"/>
      <c r="R286" s="242"/>
      <c r="S286" s="242"/>
      <c r="T286" s="235"/>
      <c r="U286" s="235"/>
      <c r="V286" s="235"/>
      <c r="W286" s="235"/>
      <c r="X286" s="235"/>
    </row>
    <row r="287" spans="1:24" ht="12.75" customHeight="1" x14ac:dyDescent="0.25">
      <c r="A287" s="235"/>
      <c r="B287" s="235"/>
      <c r="C287" s="235"/>
      <c r="D287" s="235"/>
      <c r="E287" s="235"/>
      <c r="F287" s="235"/>
      <c r="G287" s="242"/>
      <c r="H287" s="242"/>
      <c r="I287" s="242"/>
      <c r="J287" s="242"/>
      <c r="K287" s="242"/>
      <c r="L287" s="242"/>
      <c r="M287" s="242"/>
      <c r="N287" s="242"/>
      <c r="O287" s="242"/>
      <c r="P287" s="242"/>
      <c r="Q287" s="242"/>
      <c r="R287" s="242"/>
      <c r="S287" s="242"/>
      <c r="T287" s="235"/>
      <c r="U287" s="235"/>
      <c r="V287" s="235"/>
      <c r="W287" s="235"/>
      <c r="X287" s="235"/>
    </row>
    <row r="288" spans="1:24" ht="12.75" customHeight="1" x14ac:dyDescent="0.25">
      <c r="A288" s="235"/>
      <c r="B288" s="235"/>
      <c r="C288" s="235"/>
      <c r="D288" s="235"/>
      <c r="E288" s="235"/>
      <c r="F288" s="235"/>
      <c r="G288" s="242"/>
      <c r="H288" s="242"/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35"/>
      <c r="U288" s="235"/>
      <c r="V288" s="235"/>
      <c r="W288" s="235"/>
      <c r="X288" s="235"/>
    </row>
    <row r="289" spans="1:24" ht="12.75" customHeight="1" x14ac:dyDescent="0.25">
      <c r="A289" s="235"/>
      <c r="B289" s="235"/>
      <c r="C289" s="235"/>
      <c r="D289" s="235"/>
      <c r="E289" s="235"/>
      <c r="F289" s="235"/>
      <c r="G289" s="242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35"/>
      <c r="U289" s="235"/>
      <c r="V289" s="235"/>
      <c r="W289" s="235"/>
      <c r="X289" s="235"/>
    </row>
    <row r="290" spans="1:24" ht="12.75" customHeight="1" x14ac:dyDescent="0.25">
      <c r="A290" s="235"/>
      <c r="B290" s="235"/>
      <c r="C290" s="235"/>
      <c r="D290" s="235"/>
      <c r="E290" s="235"/>
      <c r="F290" s="235"/>
      <c r="G290" s="242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35"/>
      <c r="U290" s="235"/>
      <c r="V290" s="235"/>
      <c r="W290" s="235"/>
      <c r="X290" s="235"/>
    </row>
    <row r="291" spans="1:24" ht="12.75" customHeight="1" x14ac:dyDescent="0.25">
      <c r="A291" s="235"/>
      <c r="B291" s="235"/>
      <c r="C291" s="235"/>
      <c r="D291" s="235"/>
      <c r="E291" s="235"/>
      <c r="F291" s="235"/>
      <c r="G291" s="242"/>
      <c r="H291" s="242"/>
      <c r="I291" s="242"/>
      <c r="J291" s="242"/>
      <c r="K291" s="242"/>
      <c r="L291" s="242"/>
      <c r="M291" s="242"/>
      <c r="N291" s="242"/>
      <c r="O291" s="242"/>
      <c r="P291" s="242"/>
      <c r="Q291" s="242"/>
      <c r="R291" s="242"/>
      <c r="S291" s="242"/>
      <c r="T291" s="235"/>
      <c r="U291" s="235"/>
      <c r="V291" s="235"/>
      <c r="W291" s="235"/>
      <c r="X291" s="235"/>
    </row>
    <row r="292" spans="1:24" ht="12.75" customHeight="1" x14ac:dyDescent="0.25">
      <c r="A292" s="235"/>
      <c r="B292" s="235"/>
      <c r="C292" s="235"/>
      <c r="D292" s="235"/>
      <c r="E292" s="235"/>
      <c r="F292" s="235"/>
      <c r="G292" s="242"/>
      <c r="H292" s="242"/>
      <c r="I292" s="242"/>
      <c r="J292" s="242"/>
      <c r="K292" s="242"/>
      <c r="L292" s="242"/>
      <c r="M292" s="242"/>
      <c r="N292" s="242"/>
      <c r="O292" s="242"/>
      <c r="P292" s="242"/>
      <c r="Q292" s="242"/>
      <c r="R292" s="242"/>
      <c r="S292" s="242"/>
      <c r="T292" s="235"/>
      <c r="U292" s="235"/>
      <c r="V292" s="235"/>
      <c r="W292" s="235"/>
      <c r="X292" s="235"/>
    </row>
    <row r="293" spans="1:24" ht="12.75" customHeight="1" x14ac:dyDescent="0.25">
      <c r="A293" s="235"/>
      <c r="B293" s="235"/>
      <c r="C293" s="235"/>
      <c r="D293" s="235"/>
      <c r="E293" s="235"/>
      <c r="F293" s="235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35"/>
      <c r="U293" s="235"/>
      <c r="V293" s="235"/>
      <c r="W293" s="235"/>
      <c r="X293" s="235"/>
    </row>
    <row r="294" spans="1:24" ht="12.75" customHeight="1" x14ac:dyDescent="0.25">
      <c r="A294" s="235"/>
      <c r="B294" s="235"/>
      <c r="C294" s="235"/>
      <c r="D294" s="235"/>
      <c r="E294" s="235"/>
      <c r="F294" s="235"/>
      <c r="G294" s="242"/>
      <c r="H294" s="242"/>
      <c r="I294" s="242"/>
      <c r="J294" s="242"/>
      <c r="K294" s="242"/>
      <c r="L294" s="242"/>
      <c r="M294" s="242"/>
      <c r="N294" s="242"/>
      <c r="O294" s="242"/>
      <c r="P294" s="242"/>
      <c r="Q294" s="242"/>
      <c r="R294" s="242"/>
      <c r="S294" s="242"/>
      <c r="T294" s="235"/>
      <c r="U294" s="235"/>
      <c r="V294" s="235"/>
      <c r="W294" s="235"/>
      <c r="X294" s="235"/>
    </row>
    <row r="295" spans="1:24" ht="12.75" customHeight="1" x14ac:dyDescent="0.25">
      <c r="A295" s="235"/>
      <c r="B295" s="235"/>
      <c r="C295" s="235"/>
      <c r="D295" s="235"/>
      <c r="E295" s="235"/>
      <c r="F295" s="235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35"/>
      <c r="U295" s="235"/>
      <c r="V295" s="235"/>
      <c r="W295" s="235"/>
      <c r="X295" s="235"/>
    </row>
    <row r="296" spans="1:24" ht="12.75" customHeight="1" x14ac:dyDescent="0.25">
      <c r="A296" s="235"/>
      <c r="B296" s="235"/>
      <c r="C296" s="235"/>
      <c r="D296" s="235"/>
      <c r="E296" s="235"/>
      <c r="F296" s="235"/>
      <c r="G296" s="242"/>
      <c r="H296" s="242"/>
      <c r="I296" s="242"/>
      <c r="J296" s="242"/>
      <c r="K296" s="242"/>
      <c r="L296" s="242"/>
      <c r="M296" s="242"/>
      <c r="N296" s="242"/>
      <c r="O296" s="242"/>
      <c r="P296" s="242"/>
      <c r="Q296" s="242"/>
      <c r="R296" s="242"/>
      <c r="S296" s="242"/>
      <c r="T296" s="235"/>
      <c r="U296" s="235"/>
      <c r="V296" s="235"/>
      <c r="W296" s="235"/>
      <c r="X296" s="235"/>
    </row>
    <row r="297" spans="1:24" ht="12.75" customHeight="1" x14ac:dyDescent="0.25">
      <c r="A297" s="235"/>
      <c r="B297" s="235"/>
      <c r="C297" s="235"/>
      <c r="D297" s="235"/>
      <c r="E297" s="235"/>
      <c r="F297" s="235"/>
      <c r="G297" s="242"/>
      <c r="H297" s="242"/>
      <c r="I297" s="242"/>
      <c r="J297" s="242"/>
      <c r="K297" s="242"/>
      <c r="L297" s="242"/>
      <c r="M297" s="242"/>
      <c r="N297" s="242"/>
      <c r="O297" s="242"/>
      <c r="P297" s="242"/>
      <c r="Q297" s="242"/>
      <c r="R297" s="242"/>
      <c r="S297" s="242"/>
      <c r="T297" s="235"/>
      <c r="U297" s="235"/>
      <c r="V297" s="235"/>
      <c r="W297" s="235"/>
      <c r="X297" s="235"/>
    </row>
    <row r="298" spans="1:24" ht="12.75" customHeight="1" x14ac:dyDescent="0.25">
      <c r="A298" s="235"/>
      <c r="B298" s="235"/>
      <c r="C298" s="235"/>
      <c r="D298" s="235"/>
      <c r="E298" s="235"/>
      <c r="F298" s="235"/>
      <c r="G298" s="242"/>
      <c r="H298" s="242"/>
      <c r="I298" s="242"/>
      <c r="J298" s="242"/>
      <c r="K298" s="242"/>
      <c r="L298" s="242"/>
      <c r="M298" s="242"/>
      <c r="N298" s="242"/>
      <c r="O298" s="242"/>
      <c r="P298" s="242"/>
      <c r="Q298" s="242"/>
      <c r="R298" s="242"/>
      <c r="S298" s="242"/>
      <c r="T298" s="235"/>
      <c r="U298" s="235"/>
      <c r="V298" s="235"/>
      <c r="W298" s="235"/>
      <c r="X298" s="235"/>
    </row>
    <row r="299" spans="1:24" ht="12.75" customHeight="1" x14ac:dyDescent="0.25">
      <c r="A299" s="235"/>
      <c r="B299" s="235"/>
      <c r="C299" s="235"/>
      <c r="D299" s="235"/>
      <c r="E299" s="235"/>
      <c r="F299" s="235"/>
      <c r="G299" s="242"/>
      <c r="H299" s="242"/>
      <c r="I299" s="242"/>
      <c r="J299" s="242"/>
      <c r="K299" s="242"/>
      <c r="L299" s="242"/>
      <c r="M299" s="242"/>
      <c r="N299" s="242"/>
      <c r="O299" s="242"/>
      <c r="P299" s="242"/>
      <c r="Q299" s="242"/>
      <c r="R299" s="242"/>
      <c r="S299" s="242"/>
      <c r="T299" s="235"/>
      <c r="U299" s="235"/>
      <c r="V299" s="235"/>
      <c r="W299" s="235"/>
      <c r="X299" s="235"/>
    </row>
    <row r="300" spans="1:24" ht="12.75" customHeight="1" x14ac:dyDescent="0.25">
      <c r="A300" s="235"/>
      <c r="B300" s="235"/>
      <c r="C300" s="235"/>
      <c r="D300" s="235"/>
      <c r="E300" s="235"/>
      <c r="F300" s="235"/>
      <c r="G300" s="242"/>
      <c r="H300" s="242"/>
      <c r="I300" s="242"/>
      <c r="J300" s="242"/>
      <c r="K300" s="242"/>
      <c r="L300" s="242"/>
      <c r="M300" s="242"/>
      <c r="N300" s="242"/>
      <c r="O300" s="242"/>
      <c r="P300" s="242"/>
      <c r="Q300" s="242"/>
      <c r="R300" s="242"/>
      <c r="S300" s="242"/>
      <c r="T300" s="235"/>
      <c r="U300" s="235"/>
      <c r="V300" s="235"/>
      <c r="W300" s="235"/>
      <c r="X300" s="235"/>
    </row>
    <row r="301" spans="1:24" ht="12.75" customHeight="1" x14ac:dyDescent="0.25">
      <c r="A301" s="235"/>
      <c r="B301" s="235"/>
      <c r="C301" s="235"/>
      <c r="D301" s="235"/>
      <c r="E301" s="235"/>
      <c r="F301" s="235"/>
      <c r="G301" s="242"/>
      <c r="H301" s="242"/>
      <c r="I301" s="242"/>
      <c r="J301" s="242"/>
      <c r="K301" s="242"/>
      <c r="L301" s="242"/>
      <c r="M301" s="242"/>
      <c r="N301" s="242"/>
      <c r="O301" s="242"/>
      <c r="P301" s="242"/>
      <c r="Q301" s="242"/>
      <c r="R301" s="242"/>
      <c r="S301" s="242"/>
      <c r="T301" s="235"/>
      <c r="U301" s="235"/>
      <c r="V301" s="235"/>
      <c r="W301" s="235"/>
      <c r="X301" s="235"/>
    </row>
    <row r="302" spans="1:24" ht="12.75" customHeight="1" x14ac:dyDescent="0.25">
      <c r="A302" s="235"/>
      <c r="B302" s="235"/>
      <c r="C302" s="235"/>
      <c r="D302" s="235"/>
      <c r="E302" s="235"/>
      <c r="F302" s="235"/>
      <c r="G302" s="242"/>
      <c r="H302" s="242"/>
      <c r="I302" s="242"/>
      <c r="J302" s="242"/>
      <c r="K302" s="242"/>
      <c r="L302" s="242"/>
      <c r="M302" s="242"/>
      <c r="N302" s="242"/>
      <c r="O302" s="242"/>
      <c r="P302" s="242"/>
      <c r="Q302" s="242"/>
      <c r="R302" s="242"/>
      <c r="S302" s="242"/>
      <c r="T302" s="235"/>
      <c r="U302" s="235"/>
      <c r="V302" s="235"/>
      <c r="W302" s="235"/>
      <c r="X302" s="235"/>
    </row>
    <row r="303" spans="1:24" ht="12.75" customHeight="1" x14ac:dyDescent="0.25">
      <c r="A303" s="235"/>
      <c r="B303" s="235"/>
      <c r="C303" s="235"/>
      <c r="D303" s="235"/>
      <c r="E303" s="235"/>
      <c r="F303" s="235"/>
      <c r="G303" s="242"/>
      <c r="H303" s="242"/>
      <c r="I303" s="242"/>
      <c r="J303" s="242"/>
      <c r="K303" s="242"/>
      <c r="L303" s="242"/>
      <c r="M303" s="242"/>
      <c r="N303" s="242"/>
      <c r="O303" s="242"/>
      <c r="P303" s="242"/>
      <c r="Q303" s="242"/>
      <c r="R303" s="242"/>
      <c r="S303" s="242"/>
      <c r="T303" s="235"/>
      <c r="U303" s="235"/>
      <c r="V303" s="235"/>
      <c r="W303" s="235"/>
      <c r="X303" s="235"/>
    </row>
    <row r="304" spans="1:24" ht="12.75" customHeight="1" x14ac:dyDescent="0.25">
      <c r="A304" s="235"/>
      <c r="B304" s="235"/>
      <c r="C304" s="235"/>
      <c r="D304" s="235"/>
      <c r="E304" s="235"/>
      <c r="F304" s="235"/>
      <c r="G304" s="242"/>
      <c r="H304" s="242"/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35"/>
      <c r="U304" s="235"/>
      <c r="V304" s="235"/>
      <c r="W304" s="235"/>
      <c r="X304" s="235"/>
    </row>
    <row r="305" spans="1:24" ht="12.75" customHeight="1" x14ac:dyDescent="0.25">
      <c r="A305" s="235"/>
      <c r="B305" s="235"/>
      <c r="C305" s="235"/>
      <c r="D305" s="235"/>
      <c r="E305" s="235"/>
      <c r="F305" s="235"/>
      <c r="G305" s="242"/>
      <c r="H305" s="242"/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35"/>
      <c r="U305" s="235"/>
      <c r="V305" s="235"/>
      <c r="W305" s="235"/>
      <c r="X305" s="235"/>
    </row>
    <row r="306" spans="1:24" ht="12.75" customHeight="1" x14ac:dyDescent="0.25">
      <c r="A306" s="235"/>
      <c r="B306" s="235"/>
      <c r="C306" s="235"/>
      <c r="D306" s="235"/>
      <c r="E306" s="235"/>
      <c r="F306" s="235"/>
      <c r="G306" s="242"/>
      <c r="H306" s="242"/>
      <c r="I306" s="242"/>
      <c r="J306" s="242"/>
      <c r="K306" s="242"/>
      <c r="L306" s="242"/>
      <c r="M306" s="242"/>
      <c r="N306" s="242"/>
      <c r="O306" s="242"/>
      <c r="P306" s="242"/>
      <c r="Q306" s="242"/>
      <c r="R306" s="242"/>
      <c r="S306" s="242"/>
      <c r="T306" s="235"/>
      <c r="U306" s="235"/>
      <c r="V306" s="235"/>
      <c r="W306" s="235"/>
      <c r="X306" s="235"/>
    </row>
    <row r="307" spans="1:24" ht="12.75" customHeight="1" x14ac:dyDescent="0.25">
      <c r="A307" s="235"/>
      <c r="B307" s="235"/>
      <c r="C307" s="235"/>
      <c r="D307" s="235"/>
      <c r="E307" s="235"/>
      <c r="F307" s="235"/>
      <c r="G307" s="242"/>
      <c r="H307" s="242"/>
      <c r="I307" s="242"/>
      <c r="J307" s="242"/>
      <c r="K307" s="242"/>
      <c r="L307" s="242"/>
      <c r="M307" s="242"/>
      <c r="N307" s="242"/>
      <c r="O307" s="242"/>
      <c r="P307" s="242"/>
      <c r="Q307" s="242"/>
      <c r="R307" s="242"/>
      <c r="S307" s="242"/>
      <c r="T307" s="235"/>
      <c r="U307" s="235"/>
      <c r="V307" s="235"/>
      <c r="W307" s="235"/>
      <c r="X307" s="235"/>
    </row>
    <row r="308" spans="1:24" ht="12.75" customHeight="1" x14ac:dyDescent="0.25">
      <c r="A308" s="235"/>
      <c r="B308" s="235"/>
      <c r="C308" s="235"/>
      <c r="D308" s="235"/>
      <c r="E308" s="235"/>
      <c r="F308" s="235"/>
      <c r="G308" s="242"/>
      <c r="H308" s="242"/>
      <c r="I308" s="242"/>
      <c r="J308" s="242"/>
      <c r="K308" s="242"/>
      <c r="L308" s="242"/>
      <c r="M308" s="242"/>
      <c r="N308" s="242"/>
      <c r="O308" s="242"/>
      <c r="P308" s="242"/>
      <c r="Q308" s="242"/>
      <c r="R308" s="242"/>
      <c r="S308" s="242"/>
      <c r="T308" s="235"/>
      <c r="U308" s="235"/>
      <c r="V308" s="235"/>
      <c r="W308" s="235"/>
      <c r="X308" s="235"/>
    </row>
    <row r="309" spans="1:24" ht="12.75" customHeight="1" x14ac:dyDescent="0.25">
      <c r="A309" s="235"/>
      <c r="B309" s="235"/>
      <c r="C309" s="235"/>
      <c r="D309" s="235"/>
      <c r="E309" s="235"/>
      <c r="F309" s="235"/>
      <c r="G309" s="242"/>
      <c r="H309" s="242"/>
      <c r="I309" s="242"/>
      <c r="J309" s="242"/>
      <c r="K309" s="242"/>
      <c r="L309" s="242"/>
      <c r="M309" s="242"/>
      <c r="N309" s="242"/>
      <c r="O309" s="242"/>
      <c r="P309" s="242"/>
      <c r="Q309" s="242"/>
      <c r="R309" s="242"/>
      <c r="S309" s="242"/>
      <c r="T309" s="235"/>
      <c r="U309" s="235"/>
      <c r="V309" s="235"/>
      <c r="W309" s="235"/>
      <c r="X309" s="235"/>
    </row>
    <row r="310" spans="1:24" ht="12.75" customHeight="1" x14ac:dyDescent="0.25">
      <c r="A310" s="235"/>
      <c r="B310" s="235"/>
      <c r="C310" s="235"/>
      <c r="D310" s="235"/>
      <c r="E310" s="235"/>
      <c r="F310" s="235"/>
      <c r="G310" s="242"/>
      <c r="H310" s="242"/>
      <c r="I310" s="242"/>
      <c r="J310" s="242"/>
      <c r="K310" s="242"/>
      <c r="L310" s="242"/>
      <c r="M310" s="242"/>
      <c r="N310" s="242"/>
      <c r="O310" s="242"/>
      <c r="P310" s="242"/>
      <c r="Q310" s="242"/>
      <c r="R310" s="242"/>
      <c r="S310" s="242"/>
      <c r="T310" s="235"/>
      <c r="U310" s="235"/>
      <c r="V310" s="235"/>
      <c r="W310" s="235"/>
      <c r="X310" s="235"/>
    </row>
    <row r="311" spans="1:24" ht="12.75" customHeight="1" x14ac:dyDescent="0.25">
      <c r="A311" s="235"/>
      <c r="B311" s="235"/>
      <c r="C311" s="235"/>
      <c r="D311" s="235"/>
      <c r="E311" s="235"/>
      <c r="F311" s="235"/>
      <c r="G311" s="242"/>
      <c r="H311" s="242"/>
      <c r="I311" s="242"/>
      <c r="J311" s="242"/>
      <c r="K311" s="242"/>
      <c r="L311" s="242"/>
      <c r="M311" s="242"/>
      <c r="N311" s="242"/>
      <c r="O311" s="242"/>
      <c r="P311" s="242"/>
      <c r="Q311" s="242"/>
      <c r="R311" s="242"/>
      <c r="S311" s="242"/>
      <c r="T311" s="235"/>
      <c r="U311" s="235"/>
      <c r="V311" s="235"/>
      <c r="W311" s="235"/>
      <c r="X311" s="235"/>
    </row>
    <row r="312" spans="1:24" ht="12.75" customHeight="1" x14ac:dyDescent="0.25">
      <c r="A312" s="235"/>
      <c r="B312" s="235"/>
      <c r="C312" s="235"/>
      <c r="D312" s="235"/>
      <c r="E312" s="235"/>
      <c r="F312" s="235"/>
      <c r="G312" s="242"/>
      <c r="H312" s="242"/>
      <c r="I312" s="242"/>
      <c r="J312" s="242"/>
      <c r="K312" s="242"/>
      <c r="L312" s="242"/>
      <c r="M312" s="242"/>
      <c r="N312" s="242"/>
      <c r="O312" s="242"/>
      <c r="P312" s="242"/>
      <c r="Q312" s="242"/>
      <c r="R312" s="242"/>
      <c r="S312" s="242"/>
      <c r="T312" s="235"/>
      <c r="U312" s="235"/>
      <c r="V312" s="235"/>
      <c r="W312" s="235"/>
      <c r="X312" s="235"/>
    </row>
    <row r="313" spans="1:24" ht="12.75" customHeight="1" x14ac:dyDescent="0.25">
      <c r="A313" s="235"/>
      <c r="B313" s="235"/>
      <c r="C313" s="235"/>
      <c r="D313" s="235"/>
      <c r="E313" s="235"/>
      <c r="F313" s="235"/>
      <c r="G313" s="242"/>
      <c r="H313" s="242"/>
      <c r="I313" s="242"/>
      <c r="J313" s="242"/>
      <c r="K313" s="242"/>
      <c r="L313" s="242"/>
      <c r="M313" s="242"/>
      <c r="N313" s="242"/>
      <c r="O313" s="242"/>
      <c r="P313" s="242"/>
      <c r="Q313" s="242"/>
      <c r="R313" s="242"/>
      <c r="S313" s="242"/>
      <c r="T313" s="235"/>
      <c r="U313" s="235"/>
      <c r="V313" s="235"/>
      <c r="W313" s="235"/>
      <c r="X313" s="235"/>
    </row>
    <row r="314" spans="1:24" ht="12.75" customHeight="1" x14ac:dyDescent="0.25">
      <c r="A314" s="235"/>
      <c r="B314" s="235"/>
      <c r="C314" s="235"/>
      <c r="D314" s="235"/>
      <c r="E314" s="235"/>
      <c r="F314" s="235"/>
      <c r="G314" s="242"/>
      <c r="H314" s="242"/>
      <c r="I314" s="242"/>
      <c r="J314" s="242"/>
      <c r="K314" s="242"/>
      <c r="L314" s="242"/>
      <c r="M314" s="242"/>
      <c r="N314" s="242"/>
      <c r="O314" s="242"/>
      <c r="P314" s="242"/>
      <c r="Q314" s="242"/>
      <c r="R314" s="242"/>
      <c r="S314" s="242"/>
      <c r="T314" s="235"/>
      <c r="U314" s="235"/>
      <c r="V314" s="235"/>
      <c r="W314" s="235"/>
      <c r="X314" s="235"/>
    </row>
    <row r="315" spans="1:24" ht="12.75" customHeight="1" x14ac:dyDescent="0.25">
      <c r="A315" s="235"/>
      <c r="B315" s="235"/>
      <c r="C315" s="235"/>
      <c r="D315" s="235"/>
      <c r="E315" s="235"/>
      <c r="F315" s="235"/>
      <c r="G315" s="242"/>
      <c r="H315" s="242"/>
      <c r="I315" s="242"/>
      <c r="J315" s="242"/>
      <c r="K315" s="242"/>
      <c r="L315" s="242"/>
      <c r="M315" s="242"/>
      <c r="N315" s="242"/>
      <c r="O315" s="242"/>
      <c r="P315" s="242"/>
      <c r="Q315" s="242"/>
      <c r="R315" s="242"/>
      <c r="S315" s="242"/>
      <c r="T315" s="235"/>
      <c r="U315" s="235"/>
      <c r="V315" s="235"/>
      <c r="W315" s="235"/>
      <c r="X315" s="235"/>
    </row>
    <row r="316" spans="1:24" ht="12.75" customHeight="1" x14ac:dyDescent="0.25">
      <c r="A316" s="235"/>
      <c r="B316" s="235"/>
      <c r="C316" s="235"/>
      <c r="D316" s="235"/>
      <c r="E316" s="235"/>
      <c r="F316" s="235"/>
      <c r="G316" s="242"/>
      <c r="H316" s="242"/>
      <c r="I316" s="242"/>
      <c r="J316" s="242"/>
      <c r="K316" s="242"/>
      <c r="L316" s="242"/>
      <c r="M316" s="242"/>
      <c r="N316" s="242"/>
      <c r="O316" s="242"/>
      <c r="P316" s="242"/>
      <c r="Q316" s="242"/>
      <c r="R316" s="242"/>
      <c r="S316" s="242"/>
      <c r="T316" s="235"/>
      <c r="U316" s="235"/>
      <c r="V316" s="235"/>
      <c r="W316" s="235"/>
      <c r="X316" s="235"/>
    </row>
    <row r="317" spans="1:24" ht="12.75" customHeight="1" x14ac:dyDescent="0.25">
      <c r="A317" s="235"/>
      <c r="B317" s="235"/>
      <c r="C317" s="235"/>
      <c r="D317" s="235"/>
      <c r="E317" s="235"/>
      <c r="F317" s="235"/>
      <c r="G317" s="242"/>
      <c r="H317" s="242"/>
      <c r="I317" s="242"/>
      <c r="J317" s="242"/>
      <c r="K317" s="242"/>
      <c r="L317" s="242"/>
      <c r="M317" s="242"/>
      <c r="N317" s="242"/>
      <c r="O317" s="242"/>
      <c r="P317" s="242"/>
      <c r="Q317" s="242"/>
      <c r="R317" s="242"/>
      <c r="S317" s="242"/>
      <c r="T317" s="235"/>
      <c r="U317" s="235"/>
      <c r="V317" s="235"/>
      <c r="W317" s="235"/>
      <c r="X317" s="235"/>
    </row>
    <row r="318" spans="1:24" ht="12.75" customHeight="1" x14ac:dyDescent="0.25">
      <c r="A318" s="235"/>
      <c r="B318" s="235"/>
      <c r="C318" s="235"/>
      <c r="D318" s="235"/>
      <c r="E318" s="235"/>
      <c r="F318" s="235"/>
      <c r="G318" s="242"/>
      <c r="H318" s="242"/>
      <c r="I318" s="242"/>
      <c r="J318" s="242"/>
      <c r="K318" s="242"/>
      <c r="L318" s="242"/>
      <c r="M318" s="242"/>
      <c r="N318" s="242"/>
      <c r="O318" s="242"/>
      <c r="P318" s="242"/>
      <c r="Q318" s="242"/>
      <c r="R318" s="242"/>
      <c r="S318" s="242"/>
      <c r="T318" s="235"/>
      <c r="U318" s="235"/>
      <c r="V318" s="235"/>
      <c r="W318" s="235"/>
      <c r="X318" s="235"/>
    </row>
    <row r="319" spans="1:24" ht="12.75" customHeight="1" x14ac:dyDescent="0.25">
      <c r="A319" s="235"/>
      <c r="B319" s="235"/>
      <c r="C319" s="235"/>
      <c r="D319" s="235"/>
      <c r="E319" s="235"/>
      <c r="F319" s="235"/>
      <c r="G319" s="242"/>
      <c r="H319" s="242"/>
      <c r="I319" s="242"/>
      <c r="J319" s="242"/>
      <c r="K319" s="242"/>
      <c r="L319" s="242"/>
      <c r="M319" s="242"/>
      <c r="N319" s="242"/>
      <c r="O319" s="242"/>
      <c r="P319" s="242"/>
      <c r="Q319" s="242"/>
      <c r="R319" s="242"/>
      <c r="S319" s="242"/>
      <c r="T319" s="235"/>
      <c r="U319" s="235"/>
      <c r="V319" s="235"/>
      <c r="W319" s="235"/>
      <c r="X319" s="235"/>
    </row>
    <row r="320" spans="1:24" ht="12.75" customHeight="1" x14ac:dyDescent="0.25">
      <c r="A320" s="235"/>
      <c r="B320" s="235"/>
      <c r="C320" s="235"/>
      <c r="D320" s="235"/>
      <c r="E320" s="235"/>
      <c r="F320" s="235"/>
      <c r="G320" s="242"/>
      <c r="H320" s="242"/>
      <c r="I320" s="242"/>
      <c r="J320" s="242"/>
      <c r="K320" s="242"/>
      <c r="L320" s="242"/>
      <c r="M320" s="242"/>
      <c r="N320" s="242"/>
      <c r="O320" s="242"/>
      <c r="P320" s="242"/>
      <c r="Q320" s="242"/>
      <c r="R320" s="242"/>
      <c r="S320" s="242"/>
      <c r="T320" s="235"/>
      <c r="U320" s="235"/>
      <c r="V320" s="235"/>
      <c r="W320" s="235"/>
      <c r="X320" s="235"/>
    </row>
    <row r="321" spans="1:24" ht="12.75" customHeight="1" x14ac:dyDescent="0.25">
      <c r="A321" s="235"/>
      <c r="B321" s="235"/>
      <c r="C321" s="235"/>
      <c r="D321" s="235"/>
      <c r="E321" s="235"/>
      <c r="F321" s="235"/>
      <c r="G321" s="242"/>
      <c r="H321" s="242"/>
      <c r="I321" s="242"/>
      <c r="J321" s="242"/>
      <c r="K321" s="242"/>
      <c r="L321" s="242"/>
      <c r="M321" s="242"/>
      <c r="N321" s="242"/>
      <c r="O321" s="242"/>
      <c r="P321" s="242"/>
      <c r="Q321" s="242"/>
      <c r="R321" s="242"/>
      <c r="S321" s="242"/>
      <c r="T321" s="235"/>
      <c r="U321" s="235"/>
      <c r="V321" s="235"/>
      <c r="W321" s="235"/>
      <c r="X321" s="235"/>
    </row>
    <row r="322" spans="1:24" ht="12.75" customHeight="1" x14ac:dyDescent="0.25">
      <c r="A322" s="235"/>
      <c r="B322" s="235"/>
      <c r="C322" s="235"/>
      <c r="D322" s="235"/>
      <c r="E322" s="235"/>
      <c r="F322" s="235"/>
      <c r="G322" s="242"/>
      <c r="H322" s="242"/>
      <c r="I322" s="242"/>
      <c r="J322" s="242"/>
      <c r="K322" s="242"/>
      <c r="L322" s="242"/>
      <c r="M322" s="242"/>
      <c r="N322" s="242"/>
      <c r="O322" s="242"/>
      <c r="P322" s="242"/>
      <c r="Q322" s="242"/>
      <c r="R322" s="242"/>
      <c r="S322" s="242"/>
      <c r="T322" s="235"/>
      <c r="U322" s="235"/>
      <c r="V322" s="235"/>
      <c r="W322" s="235"/>
      <c r="X322" s="235"/>
    </row>
    <row r="323" spans="1:24" ht="12.75" customHeight="1" x14ac:dyDescent="0.25">
      <c r="A323" s="235"/>
      <c r="B323" s="235"/>
      <c r="C323" s="235"/>
      <c r="D323" s="235"/>
      <c r="E323" s="235"/>
      <c r="F323" s="235"/>
      <c r="G323" s="242"/>
      <c r="H323" s="242"/>
      <c r="I323" s="242"/>
      <c r="J323" s="242"/>
      <c r="K323" s="242"/>
      <c r="L323" s="242"/>
      <c r="M323" s="242"/>
      <c r="N323" s="242"/>
      <c r="O323" s="242"/>
      <c r="P323" s="242"/>
      <c r="Q323" s="242"/>
      <c r="R323" s="242"/>
      <c r="S323" s="242"/>
      <c r="T323" s="235"/>
      <c r="U323" s="235"/>
      <c r="V323" s="235"/>
      <c r="W323" s="235"/>
      <c r="X323" s="235"/>
    </row>
    <row r="324" spans="1:24" ht="12.75" customHeight="1" x14ac:dyDescent="0.25">
      <c r="A324" s="235"/>
      <c r="B324" s="235"/>
      <c r="C324" s="235"/>
      <c r="D324" s="235"/>
      <c r="E324" s="235"/>
      <c r="F324" s="235"/>
      <c r="G324" s="242"/>
      <c r="H324" s="242"/>
      <c r="I324" s="242"/>
      <c r="J324" s="242"/>
      <c r="K324" s="242"/>
      <c r="L324" s="242"/>
      <c r="M324" s="242"/>
      <c r="N324" s="242"/>
      <c r="O324" s="242"/>
      <c r="P324" s="242"/>
      <c r="Q324" s="242"/>
      <c r="R324" s="242"/>
      <c r="S324" s="242"/>
      <c r="T324" s="235"/>
      <c r="U324" s="235"/>
      <c r="V324" s="235"/>
      <c r="W324" s="235"/>
      <c r="X324" s="235"/>
    </row>
    <row r="325" spans="1:24" ht="12.75" customHeight="1" x14ac:dyDescent="0.25">
      <c r="A325" s="235"/>
      <c r="B325" s="235"/>
      <c r="C325" s="235"/>
      <c r="D325" s="235"/>
      <c r="E325" s="235"/>
      <c r="F325" s="235"/>
      <c r="G325" s="242"/>
      <c r="H325" s="242"/>
      <c r="I325" s="242"/>
      <c r="J325" s="242"/>
      <c r="K325" s="242"/>
      <c r="L325" s="242"/>
      <c r="M325" s="242"/>
      <c r="N325" s="242"/>
      <c r="O325" s="242"/>
      <c r="P325" s="242"/>
      <c r="Q325" s="242"/>
      <c r="R325" s="242"/>
      <c r="S325" s="242"/>
      <c r="T325" s="235"/>
      <c r="U325" s="235"/>
      <c r="V325" s="235"/>
      <c r="W325" s="235"/>
      <c r="X325" s="235"/>
    </row>
    <row r="326" spans="1:24" ht="12.75" customHeight="1" x14ac:dyDescent="0.25">
      <c r="A326" s="235"/>
      <c r="B326" s="235"/>
      <c r="C326" s="235"/>
      <c r="D326" s="235"/>
      <c r="E326" s="235"/>
      <c r="F326" s="235"/>
      <c r="G326" s="242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35"/>
      <c r="U326" s="235"/>
      <c r="V326" s="235"/>
      <c r="W326" s="235"/>
      <c r="X326" s="235"/>
    </row>
    <row r="327" spans="1:24" ht="12.75" customHeight="1" x14ac:dyDescent="0.25">
      <c r="A327" s="235"/>
      <c r="B327" s="235"/>
      <c r="C327" s="235"/>
      <c r="D327" s="235"/>
      <c r="E327" s="235"/>
      <c r="F327" s="235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35"/>
      <c r="U327" s="235"/>
      <c r="V327" s="235"/>
      <c r="W327" s="235"/>
      <c r="X327" s="235"/>
    </row>
    <row r="328" spans="1:24" ht="12.75" customHeight="1" x14ac:dyDescent="0.25">
      <c r="A328" s="235"/>
      <c r="B328" s="235"/>
      <c r="C328" s="235"/>
      <c r="D328" s="235"/>
      <c r="E328" s="235"/>
      <c r="F328" s="235"/>
      <c r="G328" s="242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35"/>
      <c r="U328" s="235"/>
      <c r="V328" s="235"/>
      <c r="W328" s="235"/>
      <c r="X328" s="235"/>
    </row>
    <row r="329" spans="1:24" ht="12.75" customHeight="1" x14ac:dyDescent="0.25">
      <c r="A329" s="235"/>
      <c r="B329" s="235"/>
      <c r="C329" s="235"/>
      <c r="D329" s="235"/>
      <c r="E329" s="235"/>
      <c r="F329" s="235"/>
      <c r="G329" s="242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35"/>
      <c r="U329" s="235"/>
      <c r="V329" s="235"/>
      <c r="W329" s="235"/>
      <c r="X329" s="235"/>
    </row>
    <row r="330" spans="1:24" ht="12.75" customHeight="1" x14ac:dyDescent="0.25">
      <c r="A330" s="235"/>
      <c r="B330" s="235"/>
      <c r="C330" s="235"/>
      <c r="D330" s="235"/>
      <c r="E330" s="235"/>
      <c r="F330" s="235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35"/>
      <c r="U330" s="235"/>
      <c r="V330" s="235"/>
      <c r="W330" s="235"/>
      <c r="X330" s="235"/>
    </row>
    <row r="331" spans="1:24" ht="12.75" customHeight="1" x14ac:dyDescent="0.25">
      <c r="A331" s="235"/>
      <c r="B331" s="235"/>
      <c r="C331" s="235"/>
      <c r="D331" s="235"/>
      <c r="E331" s="235"/>
      <c r="F331" s="235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35"/>
      <c r="U331" s="235"/>
      <c r="V331" s="235"/>
      <c r="W331" s="235"/>
      <c r="X331" s="235"/>
    </row>
    <row r="332" spans="1:24" ht="12.75" customHeight="1" x14ac:dyDescent="0.25">
      <c r="A332" s="235"/>
      <c r="B332" s="235"/>
      <c r="C332" s="235"/>
      <c r="D332" s="235"/>
      <c r="E332" s="235"/>
      <c r="F332" s="235"/>
      <c r="G332" s="242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35"/>
      <c r="U332" s="235"/>
      <c r="V332" s="235"/>
      <c r="W332" s="235"/>
      <c r="X332" s="235"/>
    </row>
    <row r="333" spans="1:24" ht="12.75" customHeight="1" x14ac:dyDescent="0.25">
      <c r="A333" s="235"/>
      <c r="B333" s="235"/>
      <c r="C333" s="235"/>
      <c r="D333" s="235"/>
      <c r="E333" s="235"/>
      <c r="F333" s="235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35"/>
      <c r="U333" s="235"/>
      <c r="V333" s="235"/>
      <c r="W333" s="235"/>
      <c r="X333" s="235"/>
    </row>
    <row r="334" spans="1:24" ht="12.75" customHeight="1" x14ac:dyDescent="0.25">
      <c r="A334" s="235"/>
      <c r="B334" s="235"/>
      <c r="C334" s="235"/>
      <c r="D334" s="235"/>
      <c r="E334" s="235"/>
      <c r="F334" s="235"/>
      <c r="G334" s="242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35"/>
      <c r="U334" s="235"/>
      <c r="V334" s="235"/>
      <c r="W334" s="235"/>
      <c r="X334" s="235"/>
    </row>
    <row r="335" spans="1:24" ht="12.75" customHeight="1" x14ac:dyDescent="0.25">
      <c r="A335" s="235"/>
      <c r="B335" s="235"/>
      <c r="C335" s="235"/>
      <c r="D335" s="235"/>
      <c r="E335" s="235"/>
      <c r="F335" s="235"/>
      <c r="G335" s="242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35"/>
      <c r="U335" s="235"/>
      <c r="V335" s="235"/>
      <c r="W335" s="235"/>
      <c r="X335" s="235"/>
    </row>
    <row r="336" spans="1:24" ht="12.75" customHeight="1" x14ac:dyDescent="0.25">
      <c r="A336" s="235"/>
      <c r="B336" s="235"/>
      <c r="C336" s="235"/>
      <c r="D336" s="235"/>
      <c r="E336" s="235"/>
      <c r="F336" s="235"/>
      <c r="G336" s="242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35"/>
      <c r="U336" s="235"/>
      <c r="V336" s="235"/>
      <c r="W336" s="235"/>
      <c r="X336" s="235"/>
    </row>
    <row r="337" spans="1:24" ht="12.75" customHeight="1" x14ac:dyDescent="0.25">
      <c r="A337" s="235"/>
      <c r="B337" s="235"/>
      <c r="C337" s="235"/>
      <c r="D337" s="235"/>
      <c r="E337" s="235"/>
      <c r="F337" s="235"/>
      <c r="G337" s="242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35"/>
      <c r="U337" s="235"/>
      <c r="V337" s="235"/>
      <c r="W337" s="235"/>
      <c r="X337" s="235"/>
    </row>
    <row r="338" spans="1:24" ht="12.75" customHeight="1" x14ac:dyDescent="0.25">
      <c r="A338" s="235"/>
      <c r="B338" s="235"/>
      <c r="C338" s="235"/>
      <c r="D338" s="235"/>
      <c r="E338" s="235"/>
      <c r="F338" s="235"/>
      <c r="G338" s="242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35"/>
      <c r="U338" s="235"/>
      <c r="V338" s="235"/>
      <c r="W338" s="235"/>
      <c r="X338" s="235"/>
    </row>
    <row r="339" spans="1:24" ht="12.75" customHeight="1" x14ac:dyDescent="0.25">
      <c r="A339" s="235"/>
      <c r="B339" s="235"/>
      <c r="C339" s="235"/>
      <c r="D339" s="235"/>
      <c r="E339" s="235"/>
      <c r="F339" s="235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35"/>
      <c r="U339" s="235"/>
      <c r="V339" s="235"/>
      <c r="W339" s="235"/>
      <c r="X339" s="235"/>
    </row>
    <row r="340" spans="1:24" ht="12.75" customHeight="1" x14ac:dyDescent="0.25">
      <c r="A340" s="235"/>
      <c r="B340" s="235"/>
      <c r="C340" s="235"/>
      <c r="D340" s="235"/>
      <c r="E340" s="235"/>
      <c r="F340" s="235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35"/>
      <c r="U340" s="235"/>
      <c r="V340" s="235"/>
      <c r="W340" s="235"/>
      <c r="X340" s="235"/>
    </row>
    <row r="341" spans="1:24" ht="12.75" customHeight="1" x14ac:dyDescent="0.25">
      <c r="A341" s="235"/>
      <c r="B341" s="235"/>
      <c r="C341" s="235"/>
      <c r="D341" s="235"/>
      <c r="E341" s="235"/>
      <c r="F341" s="235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35"/>
      <c r="U341" s="235"/>
      <c r="V341" s="235"/>
      <c r="W341" s="235"/>
      <c r="X341" s="235"/>
    </row>
    <row r="342" spans="1:24" ht="12.75" customHeight="1" x14ac:dyDescent="0.25">
      <c r="A342" s="235"/>
      <c r="B342" s="235"/>
      <c r="C342" s="235"/>
      <c r="D342" s="235"/>
      <c r="E342" s="235"/>
      <c r="F342" s="235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35"/>
      <c r="U342" s="235"/>
      <c r="V342" s="235"/>
      <c r="W342" s="235"/>
      <c r="X342" s="235"/>
    </row>
    <row r="343" spans="1:24" ht="12.75" customHeight="1" x14ac:dyDescent="0.25">
      <c r="A343" s="235"/>
      <c r="B343" s="235"/>
      <c r="C343" s="235"/>
      <c r="D343" s="235"/>
      <c r="E343" s="235"/>
      <c r="F343" s="235"/>
      <c r="G343" s="242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35"/>
      <c r="U343" s="235"/>
      <c r="V343" s="235"/>
      <c r="W343" s="235"/>
      <c r="X343" s="235"/>
    </row>
    <row r="344" spans="1:24" ht="12.75" customHeight="1" x14ac:dyDescent="0.25">
      <c r="A344" s="235"/>
      <c r="B344" s="235"/>
      <c r="C344" s="235"/>
      <c r="D344" s="235"/>
      <c r="E344" s="235"/>
      <c r="F344" s="235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35"/>
      <c r="U344" s="235"/>
      <c r="V344" s="235"/>
      <c r="W344" s="235"/>
      <c r="X344" s="235"/>
    </row>
    <row r="345" spans="1:24" ht="12.75" customHeight="1" x14ac:dyDescent="0.25">
      <c r="A345" s="235"/>
      <c r="B345" s="235"/>
      <c r="C345" s="235"/>
      <c r="D345" s="235"/>
      <c r="E345" s="235"/>
      <c r="F345" s="235"/>
      <c r="G345" s="242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35"/>
      <c r="U345" s="235"/>
      <c r="V345" s="235"/>
      <c r="W345" s="235"/>
      <c r="X345" s="235"/>
    </row>
    <row r="346" spans="1:24" ht="12.75" customHeight="1" x14ac:dyDescent="0.25">
      <c r="A346" s="235"/>
      <c r="B346" s="235"/>
      <c r="C346" s="235"/>
      <c r="D346" s="235"/>
      <c r="E346" s="235"/>
      <c r="F346" s="235"/>
      <c r="G346" s="242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35"/>
      <c r="U346" s="235"/>
      <c r="V346" s="235"/>
      <c r="W346" s="235"/>
      <c r="X346" s="235"/>
    </row>
    <row r="347" spans="1:24" ht="12.75" customHeight="1" x14ac:dyDescent="0.25">
      <c r="A347" s="235"/>
      <c r="B347" s="235"/>
      <c r="C347" s="235"/>
      <c r="D347" s="235"/>
      <c r="E347" s="235"/>
      <c r="F347" s="235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35"/>
      <c r="U347" s="235"/>
      <c r="V347" s="235"/>
      <c r="W347" s="235"/>
      <c r="X347" s="235"/>
    </row>
    <row r="348" spans="1:24" ht="12.75" customHeight="1" x14ac:dyDescent="0.25">
      <c r="A348" s="235"/>
      <c r="B348" s="235"/>
      <c r="C348" s="235"/>
      <c r="D348" s="235"/>
      <c r="E348" s="235"/>
      <c r="F348" s="235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35"/>
      <c r="U348" s="235"/>
      <c r="V348" s="235"/>
      <c r="W348" s="235"/>
      <c r="X348" s="235"/>
    </row>
    <row r="349" spans="1:24" ht="12.75" customHeight="1" x14ac:dyDescent="0.25">
      <c r="A349" s="235"/>
      <c r="B349" s="235"/>
      <c r="C349" s="235"/>
      <c r="D349" s="235"/>
      <c r="E349" s="235"/>
      <c r="F349" s="235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35"/>
      <c r="U349" s="235"/>
      <c r="V349" s="235"/>
      <c r="W349" s="235"/>
      <c r="X349" s="235"/>
    </row>
    <row r="350" spans="1:24" ht="12.75" customHeight="1" x14ac:dyDescent="0.25">
      <c r="A350" s="235"/>
      <c r="B350" s="235"/>
      <c r="C350" s="235"/>
      <c r="D350" s="235"/>
      <c r="E350" s="235"/>
      <c r="F350" s="235"/>
      <c r="G350" s="242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35"/>
      <c r="U350" s="235"/>
      <c r="V350" s="235"/>
      <c r="W350" s="235"/>
      <c r="X350" s="235"/>
    </row>
    <row r="351" spans="1:24" ht="12.75" customHeight="1" x14ac:dyDescent="0.25">
      <c r="A351" s="235"/>
      <c r="B351" s="235"/>
      <c r="C351" s="235"/>
      <c r="D351" s="235"/>
      <c r="E351" s="235"/>
      <c r="F351" s="235"/>
      <c r="G351" s="242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35"/>
      <c r="U351" s="235"/>
      <c r="V351" s="235"/>
      <c r="W351" s="235"/>
      <c r="X351" s="235"/>
    </row>
    <row r="352" spans="1:24" ht="12.75" customHeight="1" x14ac:dyDescent="0.25">
      <c r="A352" s="235"/>
      <c r="B352" s="235"/>
      <c r="C352" s="235"/>
      <c r="D352" s="235"/>
      <c r="E352" s="235"/>
      <c r="F352" s="235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35"/>
      <c r="U352" s="235"/>
      <c r="V352" s="235"/>
      <c r="W352" s="235"/>
      <c r="X352" s="235"/>
    </row>
    <row r="353" spans="1:24" ht="12.75" customHeight="1" x14ac:dyDescent="0.25">
      <c r="A353" s="235"/>
      <c r="B353" s="235"/>
      <c r="C353" s="235"/>
      <c r="D353" s="235"/>
      <c r="E353" s="235"/>
      <c r="F353" s="235"/>
      <c r="G353" s="242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35"/>
      <c r="U353" s="235"/>
      <c r="V353" s="235"/>
      <c r="W353" s="235"/>
      <c r="X353" s="235"/>
    </row>
    <row r="354" spans="1:24" ht="12.75" customHeight="1" x14ac:dyDescent="0.25">
      <c r="A354" s="235"/>
      <c r="B354" s="235"/>
      <c r="C354" s="235"/>
      <c r="D354" s="235"/>
      <c r="E354" s="235"/>
      <c r="F354" s="235"/>
      <c r="G354" s="242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35"/>
      <c r="U354" s="235"/>
      <c r="V354" s="235"/>
      <c r="W354" s="235"/>
      <c r="X354" s="235"/>
    </row>
    <row r="355" spans="1:24" ht="12.75" customHeight="1" x14ac:dyDescent="0.25">
      <c r="A355" s="235"/>
      <c r="B355" s="235"/>
      <c r="C355" s="235"/>
      <c r="D355" s="235"/>
      <c r="E355" s="235"/>
      <c r="F355" s="235"/>
      <c r="G355" s="242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35"/>
      <c r="U355" s="235"/>
      <c r="V355" s="235"/>
      <c r="W355" s="235"/>
      <c r="X355" s="235"/>
    </row>
    <row r="356" spans="1:24" ht="12.75" customHeight="1" x14ac:dyDescent="0.25">
      <c r="A356" s="235"/>
      <c r="B356" s="235"/>
      <c r="C356" s="235"/>
      <c r="D356" s="235"/>
      <c r="E356" s="235"/>
      <c r="F356" s="235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35"/>
      <c r="U356" s="235"/>
      <c r="V356" s="235"/>
      <c r="W356" s="235"/>
      <c r="X356" s="235"/>
    </row>
    <row r="357" spans="1:24" ht="12.75" customHeight="1" x14ac:dyDescent="0.25">
      <c r="A357" s="235"/>
      <c r="B357" s="235"/>
      <c r="C357" s="235"/>
      <c r="D357" s="235"/>
      <c r="E357" s="235"/>
      <c r="F357" s="235"/>
      <c r="G357" s="242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35"/>
      <c r="U357" s="235"/>
      <c r="V357" s="235"/>
      <c r="W357" s="235"/>
      <c r="X357" s="235"/>
    </row>
    <row r="358" spans="1:24" ht="12.75" customHeight="1" x14ac:dyDescent="0.25">
      <c r="A358" s="235"/>
      <c r="B358" s="235"/>
      <c r="C358" s="235"/>
      <c r="D358" s="235"/>
      <c r="E358" s="235"/>
      <c r="F358" s="235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35"/>
      <c r="U358" s="235"/>
      <c r="V358" s="235"/>
      <c r="W358" s="235"/>
      <c r="X358" s="235"/>
    </row>
    <row r="359" spans="1:24" ht="12.75" customHeight="1" x14ac:dyDescent="0.25">
      <c r="A359" s="235"/>
      <c r="B359" s="235"/>
      <c r="C359" s="235"/>
      <c r="D359" s="235"/>
      <c r="E359" s="235"/>
      <c r="F359" s="235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35"/>
      <c r="U359" s="235"/>
      <c r="V359" s="235"/>
      <c r="W359" s="235"/>
      <c r="X359" s="235"/>
    </row>
    <row r="360" spans="1:24" ht="12.75" customHeight="1" x14ac:dyDescent="0.25">
      <c r="A360" s="235"/>
      <c r="B360" s="235"/>
      <c r="C360" s="235"/>
      <c r="D360" s="235"/>
      <c r="E360" s="235"/>
      <c r="F360" s="235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35"/>
      <c r="U360" s="235"/>
      <c r="V360" s="235"/>
      <c r="W360" s="235"/>
      <c r="X360" s="235"/>
    </row>
    <row r="361" spans="1:24" ht="12.75" customHeight="1" x14ac:dyDescent="0.25">
      <c r="A361" s="235"/>
      <c r="B361" s="235"/>
      <c r="C361" s="235"/>
      <c r="D361" s="235"/>
      <c r="E361" s="235"/>
      <c r="F361" s="235"/>
      <c r="G361" s="242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35"/>
      <c r="U361" s="235"/>
      <c r="V361" s="235"/>
      <c r="W361" s="235"/>
      <c r="X361" s="235"/>
    </row>
    <row r="362" spans="1:24" ht="12.75" customHeight="1" x14ac:dyDescent="0.25">
      <c r="A362" s="235"/>
      <c r="B362" s="235"/>
      <c r="C362" s="235"/>
      <c r="D362" s="235"/>
      <c r="E362" s="235"/>
      <c r="F362" s="235"/>
      <c r="G362" s="242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35"/>
      <c r="U362" s="235"/>
      <c r="V362" s="235"/>
      <c r="W362" s="235"/>
      <c r="X362" s="235"/>
    </row>
    <row r="363" spans="1:24" ht="12.75" customHeight="1" x14ac:dyDescent="0.25">
      <c r="A363" s="235"/>
      <c r="B363" s="235"/>
      <c r="C363" s="235"/>
      <c r="D363" s="235"/>
      <c r="E363" s="235"/>
      <c r="F363" s="235"/>
      <c r="G363" s="242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35"/>
      <c r="U363" s="235"/>
      <c r="V363" s="235"/>
      <c r="W363" s="235"/>
      <c r="X363" s="235"/>
    </row>
    <row r="364" spans="1:24" ht="12.75" customHeight="1" x14ac:dyDescent="0.25">
      <c r="A364" s="235"/>
      <c r="B364" s="235"/>
      <c r="C364" s="235"/>
      <c r="D364" s="235"/>
      <c r="E364" s="235"/>
      <c r="F364" s="235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35"/>
      <c r="U364" s="235"/>
      <c r="V364" s="235"/>
      <c r="W364" s="235"/>
      <c r="X364" s="235"/>
    </row>
    <row r="365" spans="1:24" ht="12.75" customHeight="1" x14ac:dyDescent="0.25">
      <c r="A365" s="235"/>
      <c r="B365" s="235"/>
      <c r="C365" s="235"/>
      <c r="D365" s="235"/>
      <c r="E365" s="235"/>
      <c r="F365" s="235"/>
      <c r="G365" s="242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35"/>
      <c r="U365" s="235"/>
      <c r="V365" s="235"/>
      <c r="W365" s="235"/>
      <c r="X365" s="235"/>
    </row>
    <row r="366" spans="1:24" ht="12.75" customHeight="1" x14ac:dyDescent="0.25">
      <c r="A366" s="235"/>
      <c r="B366" s="235"/>
      <c r="C366" s="235"/>
      <c r="D366" s="235"/>
      <c r="E366" s="235"/>
      <c r="F366" s="235"/>
      <c r="G366" s="242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35"/>
      <c r="U366" s="235"/>
      <c r="V366" s="235"/>
      <c r="W366" s="235"/>
      <c r="X366" s="235"/>
    </row>
    <row r="367" spans="1:24" ht="12.75" customHeight="1" x14ac:dyDescent="0.25">
      <c r="A367" s="235"/>
      <c r="B367" s="235"/>
      <c r="C367" s="235"/>
      <c r="D367" s="235"/>
      <c r="E367" s="235"/>
      <c r="F367" s="235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35"/>
      <c r="U367" s="235"/>
      <c r="V367" s="235"/>
      <c r="W367" s="235"/>
      <c r="X367" s="235"/>
    </row>
    <row r="368" spans="1:24" ht="12.75" customHeight="1" x14ac:dyDescent="0.25">
      <c r="A368" s="235"/>
      <c r="B368" s="235"/>
      <c r="C368" s="235"/>
      <c r="D368" s="235"/>
      <c r="E368" s="235"/>
      <c r="F368" s="235"/>
      <c r="G368" s="242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35"/>
      <c r="U368" s="235"/>
      <c r="V368" s="235"/>
      <c r="W368" s="235"/>
      <c r="X368" s="235"/>
    </row>
    <row r="369" spans="1:24" ht="12.75" customHeight="1" x14ac:dyDescent="0.25">
      <c r="A369" s="235"/>
      <c r="B369" s="235"/>
      <c r="C369" s="235"/>
      <c r="D369" s="235"/>
      <c r="E369" s="235"/>
      <c r="F369" s="235"/>
      <c r="G369" s="242"/>
      <c r="H369" s="242"/>
      <c r="I369" s="242"/>
      <c r="J369" s="242"/>
      <c r="K369" s="242"/>
      <c r="L369" s="242"/>
      <c r="M369" s="242"/>
      <c r="N369" s="242"/>
      <c r="O369" s="242"/>
      <c r="P369" s="242"/>
      <c r="Q369" s="242"/>
      <c r="R369" s="242"/>
      <c r="S369" s="242"/>
      <c r="T369" s="235"/>
      <c r="U369" s="235"/>
      <c r="V369" s="235"/>
      <c r="W369" s="235"/>
      <c r="X369" s="235"/>
    </row>
    <row r="370" spans="1:24" ht="12.75" customHeight="1" x14ac:dyDescent="0.25">
      <c r="A370" s="235"/>
      <c r="B370" s="235"/>
      <c r="C370" s="235"/>
      <c r="D370" s="235"/>
      <c r="E370" s="235"/>
      <c r="F370" s="235"/>
      <c r="G370" s="242"/>
      <c r="H370" s="242"/>
      <c r="I370" s="242"/>
      <c r="J370" s="242"/>
      <c r="K370" s="242"/>
      <c r="L370" s="242"/>
      <c r="M370" s="242"/>
      <c r="N370" s="242"/>
      <c r="O370" s="242"/>
      <c r="P370" s="242"/>
      <c r="Q370" s="242"/>
      <c r="R370" s="242"/>
      <c r="S370" s="242"/>
      <c r="T370" s="235"/>
      <c r="U370" s="235"/>
      <c r="V370" s="235"/>
      <c r="W370" s="235"/>
      <c r="X370" s="235"/>
    </row>
    <row r="371" spans="1:24" ht="12.75" customHeight="1" x14ac:dyDescent="0.25">
      <c r="A371" s="235"/>
      <c r="B371" s="235"/>
      <c r="C371" s="235"/>
      <c r="D371" s="235"/>
      <c r="E371" s="235"/>
      <c r="F371" s="235"/>
      <c r="G371" s="242"/>
      <c r="H371" s="242"/>
      <c r="I371" s="242"/>
      <c r="J371" s="242"/>
      <c r="K371" s="242"/>
      <c r="L371" s="242"/>
      <c r="M371" s="242"/>
      <c r="N371" s="242"/>
      <c r="O371" s="242"/>
      <c r="P371" s="242"/>
      <c r="Q371" s="242"/>
      <c r="R371" s="242"/>
      <c r="S371" s="242"/>
      <c r="T371" s="235"/>
      <c r="U371" s="235"/>
      <c r="V371" s="235"/>
      <c r="W371" s="235"/>
      <c r="X371" s="235"/>
    </row>
    <row r="372" spans="1:24" ht="12.75" customHeight="1" x14ac:dyDescent="0.25">
      <c r="A372" s="235"/>
      <c r="B372" s="235"/>
      <c r="C372" s="235"/>
      <c r="D372" s="235"/>
      <c r="E372" s="235"/>
      <c r="F372" s="235"/>
      <c r="G372" s="242"/>
      <c r="H372" s="242"/>
      <c r="I372" s="242"/>
      <c r="J372" s="242"/>
      <c r="K372" s="242"/>
      <c r="L372" s="242"/>
      <c r="M372" s="242"/>
      <c r="N372" s="242"/>
      <c r="O372" s="242"/>
      <c r="P372" s="242"/>
      <c r="Q372" s="242"/>
      <c r="R372" s="242"/>
      <c r="S372" s="242"/>
      <c r="T372" s="235"/>
      <c r="U372" s="235"/>
      <c r="V372" s="235"/>
      <c r="W372" s="235"/>
      <c r="X372" s="235"/>
    </row>
    <row r="373" spans="1:24" ht="12.75" customHeight="1" x14ac:dyDescent="0.25">
      <c r="A373" s="235"/>
      <c r="B373" s="235"/>
      <c r="C373" s="235"/>
      <c r="D373" s="235"/>
      <c r="E373" s="235"/>
      <c r="F373" s="235"/>
      <c r="G373" s="242"/>
      <c r="H373" s="242"/>
      <c r="I373" s="242"/>
      <c r="J373" s="242"/>
      <c r="K373" s="242"/>
      <c r="L373" s="242"/>
      <c r="M373" s="242"/>
      <c r="N373" s="242"/>
      <c r="O373" s="242"/>
      <c r="P373" s="242"/>
      <c r="Q373" s="242"/>
      <c r="R373" s="242"/>
      <c r="S373" s="242"/>
      <c r="T373" s="235"/>
      <c r="U373" s="235"/>
      <c r="V373" s="235"/>
      <c r="W373" s="235"/>
      <c r="X373" s="235"/>
    </row>
    <row r="374" spans="1:24" ht="12.75" customHeight="1" x14ac:dyDescent="0.25">
      <c r="A374" s="235"/>
      <c r="B374" s="235"/>
      <c r="C374" s="235"/>
      <c r="D374" s="235"/>
      <c r="E374" s="235"/>
      <c r="F374" s="235"/>
      <c r="G374" s="242"/>
      <c r="H374" s="242"/>
      <c r="I374" s="242"/>
      <c r="J374" s="242"/>
      <c r="K374" s="242"/>
      <c r="L374" s="242"/>
      <c r="M374" s="242"/>
      <c r="N374" s="242"/>
      <c r="O374" s="242"/>
      <c r="P374" s="242"/>
      <c r="Q374" s="242"/>
      <c r="R374" s="242"/>
      <c r="S374" s="242"/>
      <c r="T374" s="235"/>
      <c r="U374" s="235"/>
      <c r="V374" s="235"/>
      <c r="W374" s="235"/>
      <c r="X374" s="235"/>
    </row>
    <row r="375" spans="1:24" ht="12.75" customHeight="1" x14ac:dyDescent="0.25">
      <c r="A375" s="235"/>
      <c r="B375" s="235"/>
      <c r="C375" s="235"/>
      <c r="D375" s="235"/>
      <c r="E375" s="235"/>
      <c r="F375" s="235"/>
      <c r="G375" s="242"/>
      <c r="H375" s="242"/>
      <c r="I375" s="242"/>
      <c r="J375" s="242"/>
      <c r="K375" s="242"/>
      <c r="L375" s="242"/>
      <c r="M375" s="242"/>
      <c r="N375" s="242"/>
      <c r="O375" s="242"/>
      <c r="P375" s="242"/>
      <c r="Q375" s="242"/>
      <c r="R375" s="242"/>
      <c r="S375" s="242"/>
      <c r="T375" s="235"/>
      <c r="U375" s="235"/>
      <c r="V375" s="235"/>
      <c r="W375" s="235"/>
      <c r="X375" s="235"/>
    </row>
    <row r="376" spans="1:24" ht="12.75" customHeight="1" x14ac:dyDescent="0.25">
      <c r="A376" s="235"/>
      <c r="B376" s="235"/>
      <c r="C376" s="235"/>
      <c r="D376" s="235"/>
      <c r="E376" s="235"/>
      <c r="F376" s="235"/>
      <c r="G376" s="242"/>
      <c r="H376" s="242"/>
      <c r="I376" s="242"/>
      <c r="J376" s="242"/>
      <c r="K376" s="242"/>
      <c r="L376" s="242"/>
      <c r="M376" s="242"/>
      <c r="N376" s="242"/>
      <c r="O376" s="242"/>
      <c r="P376" s="242"/>
      <c r="Q376" s="242"/>
      <c r="R376" s="242"/>
      <c r="S376" s="242"/>
      <c r="T376" s="235"/>
      <c r="U376" s="235"/>
      <c r="V376" s="235"/>
      <c r="W376" s="235"/>
      <c r="X376" s="235"/>
    </row>
    <row r="377" spans="1:24" ht="12.75" customHeight="1" x14ac:dyDescent="0.25">
      <c r="A377" s="235"/>
      <c r="B377" s="235"/>
      <c r="C377" s="235"/>
      <c r="D377" s="235"/>
      <c r="E377" s="235"/>
      <c r="F377" s="235"/>
      <c r="G377" s="242"/>
      <c r="H377" s="242"/>
      <c r="I377" s="242"/>
      <c r="J377" s="242"/>
      <c r="K377" s="242"/>
      <c r="L377" s="242"/>
      <c r="M377" s="242"/>
      <c r="N377" s="242"/>
      <c r="O377" s="242"/>
      <c r="P377" s="242"/>
      <c r="Q377" s="242"/>
      <c r="R377" s="242"/>
      <c r="S377" s="242"/>
      <c r="T377" s="235"/>
      <c r="U377" s="235"/>
      <c r="V377" s="235"/>
      <c r="W377" s="235"/>
      <c r="X377" s="235"/>
    </row>
    <row r="378" spans="1:24" ht="12.75" customHeight="1" x14ac:dyDescent="0.25">
      <c r="A378" s="235"/>
      <c r="B378" s="235"/>
      <c r="C378" s="235"/>
      <c r="D378" s="235"/>
      <c r="E378" s="235"/>
      <c r="F378" s="235"/>
      <c r="G378" s="242"/>
      <c r="H378" s="242"/>
      <c r="I378" s="242"/>
      <c r="J378" s="242"/>
      <c r="K378" s="242"/>
      <c r="L378" s="242"/>
      <c r="M378" s="242"/>
      <c r="N378" s="242"/>
      <c r="O378" s="242"/>
      <c r="P378" s="242"/>
      <c r="Q378" s="242"/>
      <c r="R378" s="242"/>
      <c r="S378" s="242"/>
      <c r="T378" s="235"/>
      <c r="U378" s="235"/>
      <c r="V378" s="235"/>
      <c r="W378" s="235"/>
      <c r="X378" s="235"/>
    </row>
    <row r="379" spans="1:24" ht="12.75" customHeight="1" x14ac:dyDescent="0.25">
      <c r="A379" s="235"/>
      <c r="B379" s="235"/>
      <c r="C379" s="235"/>
      <c r="D379" s="235"/>
      <c r="E379" s="235"/>
      <c r="F379" s="235"/>
      <c r="G379" s="242"/>
      <c r="H379" s="242"/>
      <c r="I379" s="242"/>
      <c r="J379" s="242"/>
      <c r="K379" s="242"/>
      <c r="L379" s="242"/>
      <c r="M379" s="242"/>
      <c r="N379" s="242"/>
      <c r="O379" s="242"/>
      <c r="P379" s="242"/>
      <c r="Q379" s="242"/>
      <c r="R379" s="242"/>
      <c r="S379" s="242"/>
      <c r="T379" s="235"/>
      <c r="U379" s="235"/>
      <c r="V379" s="235"/>
      <c r="W379" s="235"/>
      <c r="X379" s="235"/>
    </row>
    <row r="380" spans="1:24" ht="12.75" customHeight="1" x14ac:dyDescent="0.25">
      <c r="A380" s="235"/>
      <c r="B380" s="235"/>
      <c r="C380" s="235"/>
      <c r="D380" s="235"/>
      <c r="E380" s="235"/>
      <c r="F380" s="235"/>
      <c r="G380" s="242"/>
      <c r="H380" s="242"/>
      <c r="I380" s="242"/>
      <c r="J380" s="242"/>
      <c r="K380" s="242"/>
      <c r="L380" s="242"/>
      <c r="M380" s="242"/>
      <c r="N380" s="242"/>
      <c r="O380" s="242"/>
      <c r="P380" s="242"/>
      <c r="Q380" s="242"/>
      <c r="R380" s="242"/>
      <c r="S380" s="242"/>
      <c r="T380" s="235"/>
      <c r="U380" s="235"/>
      <c r="V380" s="235"/>
      <c r="W380" s="235"/>
      <c r="X380" s="235"/>
    </row>
    <row r="381" spans="1:24" ht="12.75" customHeight="1" x14ac:dyDescent="0.25">
      <c r="A381" s="235"/>
      <c r="B381" s="235"/>
      <c r="C381" s="235"/>
      <c r="D381" s="235"/>
      <c r="E381" s="235"/>
      <c r="F381" s="235"/>
      <c r="G381" s="242"/>
      <c r="H381" s="242"/>
      <c r="I381" s="242"/>
      <c r="J381" s="242"/>
      <c r="K381" s="242"/>
      <c r="L381" s="242"/>
      <c r="M381" s="242"/>
      <c r="N381" s="242"/>
      <c r="O381" s="242"/>
      <c r="P381" s="242"/>
      <c r="Q381" s="242"/>
      <c r="R381" s="242"/>
      <c r="S381" s="242"/>
      <c r="T381" s="235"/>
      <c r="U381" s="235"/>
      <c r="V381" s="235"/>
      <c r="W381" s="235"/>
      <c r="X381" s="235"/>
    </row>
    <row r="382" spans="1:24" ht="12.75" customHeight="1" x14ac:dyDescent="0.25">
      <c r="A382" s="235"/>
      <c r="B382" s="235"/>
      <c r="C382" s="235"/>
      <c r="D382" s="235"/>
      <c r="E382" s="235"/>
      <c r="F382" s="235"/>
      <c r="G382" s="242"/>
      <c r="H382" s="242"/>
      <c r="I382" s="242"/>
      <c r="J382" s="242"/>
      <c r="K382" s="242"/>
      <c r="L382" s="242"/>
      <c r="M382" s="242"/>
      <c r="N382" s="242"/>
      <c r="O382" s="242"/>
      <c r="P382" s="242"/>
      <c r="Q382" s="242"/>
      <c r="R382" s="242"/>
      <c r="S382" s="242"/>
      <c r="T382" s="235"/>
      <c r="U382" s="235"/>
      <c r="V382" s="235"/>
      <c r="W382" s="235"/>
      <c r="X382" s="235"/>
    </row>
    <row r="383" spans="1:24" ht="12.75" customHeight="1" x14ac:dyDescent="0.25">
      <c r="A383" s="235"/>
      <c r="B383" s="235"/>
      <c r="C383" s="235"/>
      <c r="D383" s="235"/>
      <c r="E383" s="235"/>
      <c r="F383" s="235"/>
      <c r="G383" s="242"/>
      <c r="H383" s="242"/>
      <c r="I383" s="242"/>
      <c r="J383" s="242"/>
      <c r="K383" s="242"/>
      <c r="L383" s="242"/>
      <c r="M383" s="242"/>
      <c r="N383" s="242"/>
      <c r="O383" s="242"/>
      <c r="P383" s="242"/>
      <c r="Q383" s="242"/>
      <c r="R383" s="242"/>
      <c r="S383" s="242"/>
      <c r="T383" s="235"/>
      <c r="U383" s="235"/>
      <c r="V383" s="235"/>
      <c r="W383" s="235"/>
      <c r="X383" s="235"/>
    </row>
    <row r="384" spans="1:24" ht="12.75" customHeight="1" x14ac:dyDescent="0.25">
      <c r="A384" s="235"/>
      <c r="B384" s="235"/>
      <c r="C384" s="235"/>
      <c r="D384" s="235"/>
      <c r="E384" s="235"/>
      <c r="F384" s="235"/>
      <c r="G384" s="242"/>
      <c r="H384" s="242"/>
      <c r="I384" s="242"/>
      <c r="J384" s="242"/>
      <c r="K384" s="242"/>
      <c r="L384" s="242"/>
      <c r="M384" s="242"/>
      <c r="N384" s="242"/>
      <c r="O384" s="242"/>
      <c r="P384" s="242"/>
      <c r="Q384" s="242"/>
      <c r="R384" s="242"/>
      <c r="S384" s="242"/>
      <c r="T384" s="235"/>
      <c r="U384" s="235"/>
      <c r="V384" s="235"/>
      <c r="W384" s="235"/>
      <c r="X384" s="235"/>
    </row>
    <row r="385" spans="1:24" ht="12.75" customHeight="1" x14ac:dyDescent="0.25">
      <c r="A385" s="235"/>
      <c r="B385" s="235"/>
      <c r="C385" s="235"/>
      <c r="D385" s="235"/>
      <c r="E385" s="235"/>
      <c r="F385" s="235"/>
      <c r="G385" s="242"/>
      <c r="H385" s="242"/>
      <c r="I385" s="242"/>
      <c r="J385" s="242"/>
      <c r="K385" s="242"/>
      <c r="L385" s="242"/>
      <c r="M385" s="242"/>
      <c r="N385" s="242"/>
      <c r="O385" s="242"/>
      <c r="P385" s="242"/>
      <c r="Q385" s="242"/>
      <c r="R385" s="242"/>
      <c r="S385" s="242"/>
      <c r="T385" s="235"/>
      <c r="U385" s="235"/>
      <c r="V385" s="235"/>
      <c r="W385" s="235"/>
      <c r="X385" s="235"/>
    </row>
    <row r="386" spans="1:24" ht="12.75" customHeight="1" x14ac:dyDescent="0.25">
      <c r="A386" s="235"/>
      <c r="B386" s="235"/>
      <c r="C386" s="235"/>
      <c r="D386" s="235"/>
      <c r="E386" s="235"/>
      <c r="F386" s="235"/>
      <c r="G386" s="242"/>
      <c r="H386" s="242"/>
      <c r="I386" s="242"/>
      <c r="J386" s="242"/>
      <c r="K386" s="242"/>
      <c r="L386" s="242"/>
      <c r="M386" s="242"/>
      <c r="N386" s="242"/>
      <c r="O386" s="242"/>
      <c r="P386" s="242"/>
      <c r="Q386" s="242"/>
      <c r="R386" s="242"/>
      <c r="S386" s="242"/>
      <c r="T386" s="235"/>
      <c r="U386" s="235"/>
      <c r="V386" s="235"/>
      <c r="W386" s="235"/>
      <c r="X386" s="235"/>
    </row>
    <row r="387" spans="1:24" ht="12.75" customHeight="1" x14ac:dyDescent="0.25">
      <c r="A387" s="235"/>
      <c r="B387" s="235"/>
      <c r="C387" s="235"/>
      <c r="D387" s="235"/>
      <c r="E387" s="235"/>
      <c r="F387" s="235"/>
      <c r="G387" s="242"/>
      <c r="H387" s="242"/>
      <c r="I387" s="242"/>
      <c r="J387" s="242"/>
      <c r="K387" s="242"/>
      <c r="L387" s="242"/>
      <c r="M387" s="242"/>
      <c r="N387" s="242"/>
      <c r="O387" s="242"/>
      <c r="P387" s="242"/>
      <c r="Q387" s="242"/>
      <c r="R387" s="242"/>
      <c r="S387" s="242"/>
      <c r="T387" s="235"/>
      <c r="U387" s="235"/>
      <c r="V387" s="235"/>
      <c r="W387" s="235"/>
      <c r="X387" s="235"/>
    </row>
    <row r="388" spans="1:24" ht="12.75" customHeight="1" x14ac:dyDescent="0.25">
      <c r="A388" s="235"/>
      <c r="B388" s="235"/>
      <c r="C388" s="235"/>
      <c r="D388" s="235"/>
      <c r="E388" s="235"/>
      <c r="F388" s="235"/>
      <c r="G388" s="242"/>
      <c r="H388" s="242"/>
      <c r="I388" s="242"/>
      <c r="J388" s="242"/>
      <c r="K388" s="242"/>
      <c r="L388" s="242"/>
      <c r="M388" s="242"/>
      <c r="N388" s="242"/>
      <c r="O388" s="242"/>
      <c r="P388" s="242"/>
      <c r="Q388" s="242"/>
      <c r="R388" s="242"/>
      <c r="S388" s="242"/>
      <c r="T388" s="235"/>
      <c r="U388" s="235"/>
      <c r="V388" s="235"/>
      <c r="W388" s="235"/>
      <c r="X388" s="235"/>
    </row>
    <row r="389" spans="1:24" ht="12.75" customHeight="1" x14ac:dyDescent="0.25">
      <c r="A389" s="235"/>
      <c r="B389" s="235"/>
      <c r="C389" s="235"/>
      <c r="D389" s="235"/>
      <c r="E389" s="235"/>
      <c r="F389" s="235"/>
      <c r="G389" s="242"/>
      <c r="H389" s="242"/>
      <c r="I389" s="242"/>
      <c r="J389" s="242"/>
      <c r="K389" s="242"/>
      <c r="L389" s="242"/>
      <c r="M389" s="242"/>
      <c r="N389" s="242"/>
      <c r="O389" s="242"/>
      <c r="P389" s="242"/>
      <c r="Q389" s="242"/>
      <c r="R389" s="242"/>
      <c r="S389" s="242"/>
      <c r="T389" s="235"/>
      <c r="U389" s="235"/>
      <c r="V389" s="235"/>
      <c r="W389" s="235"/>
      <c r="X389" s="235"/>
    </row>
    <row r="390" spans="1:24" ht="12.75" customHeight="1" x14ac:dyDescent="0.25">
      <c r="A390" s="235"/>
      <c r="B390" s="235"/>
      <c r="C390" s="235"/>
      <c r="D390" s="235"/>
      <c r="E390" s="235"/>
      <c r="F390" s="235"/>
      <c r="G390" s="242"/>
      <c r="H390" s="242"/>
      <c r="I390" s="242"/>
      <c r="J390" s="242"/>
      <c r="K390" s="242"/>
      <c r="L390" s="242"/>
      <c r="M390" s="242"/>
      <c r="N390" s="242"/>
      <c r="O390" s="242"/>
      <c r="P390" s="242"/>
      <c r="Q390" s="242"/>
      <c r="R390" s="242"/>
      <c r="S390" s="242"/>
      <c r="T390" s="235"/>
      <c r="U390" s="235"/>
      <c r="V390" s="235"/>
      <c r="W390" s="235"/>
      <c r="X390" s="235"/>
    </row>
    <row r="391" spans="1:24" ht="12.75" customHeight="1" x14ac:dyDescent="0.25">
      <c r="A391" s="235"/>
      <c r="B391" s="235"/>
      <c r="C391" s="235"/>
      <c r="D391" s="235"/>
      <c r="E391" s="235"/>
      <c r="F391" s="235"/>
      <c r="G391" s="242"/>
      <c r="H391" s="242"/>
      <c r="I391" s="242"/>
      <c r="J391" s="242"/>
      <c r="K391" s="242"/>
      <c r="L391" s="242"/>
      <c r="M391" s="242"/>
      <c r="N391" s="242"/>
      <c r="O391" s="242"/>
      <c r="P391" s="242"/>
      <c r="Q391" s="242"/>
      <c r="R391" s="242"/>
      <c r="S391" s="242"/>
      <c r="T391" s="235"/>
      <c r="U391" s="235"/>
      <c r="V391" s="235"/>
      <c r="W391" s="235"/>
      <c r="X391" s="235"/>
    </row>
    <row r="392" spans="1:24" ht="12.75" customHeight="1" x14ac:dyDescent="0.25">
      <c r="A392" s="235"/>
      <c r="B392" s="235"/>
      <c r="C392" s="235"/>
      <c r="D392" s="235"/>
      <c r="E392" s="235"/>
      <c r="F392" s="235"/>
      <c r="G392" s="242"/>
      <c r="H392" s="242"/>
      <c r="I392" s="242"/>
      <c r="J392" s="242"/>
      <c r="K392" s="242"/>
      <c r="L392" s="242"/>
      <c r="M392" s="242"/>
      <c r="N392" s="242"/>
      <c r="O392" s="242"/>
      <c r="P392" s="242"/>
      <c r="Q392" s="242"/>
      <c r="R392" s="242"/>
      <c r="S392" s="242"/>
      <c r="T392" s="235"/>
      <c r="U392" s="235"/>
      <c r="V392" s="235"/>
      <c r="W392" s="235"/>
      <c r="X392" s="235"/>
    </row>
    <row r="393" spans="1:24" ht="12.75" customHeight="1" x14ac:dyDescent="0.25">
      <c r="A393" s="235"/>
      <c r="B393" s="235"/>
      <c r="C393" s="235"/>
      <c r="D393" s="235"/>
      <c r="E393" s="235"/>
      <c r="F393" s="235"/>
      <c r="G393" s="242"/>
      <c r="H393" s="242"/>
      <c r="I393" s="242"/>
      <c r="J393" s="242"/>
      <c r="K393" s="242"/>
      <c r="L393" s="242"/>
      <c r="M393" s="242"/>
      <c r="N393" s="242"/>
      <c r="O393" s="242"/>
      <c r="P393" s="242"/>
      <c r="Q393" s="242"/>
      <c r="R393" s="242"/>
      <c r="S393" s="242"/>
      <c r="T393" s="235"/>
      <c r="U393" s="235"/>
      <c r="V393" s="235"/>
      <c r="W393" s="235"/>
      <c r="X393" s="235"/>
    </row>
    <row r="394" spans="1:24" ht="12.75" customHeight="1" x14ac:dyDescent="0.25">
      <c r="A394" s="235"/>
      <c r="B394" s="235"/>
      <c r="C394" s="235"/>
      <c r="D394" s="235"/>
      <c r="E394" s="235"/>
      <c r="F394" s="235"/>
      <c r="G394" s="242"/>
      <c r="H394" s="242"/>
      <c r="I394" s="242"/>
      <c r="J394" s="242"/>
      <c r="K394" s="242"/>
      <c r="L394" s="242"/>
      <c r="M394" s="242"/>
      <c r="N394" s="242"/>
      <c r="O394" s="242"/>
      <c r="P394" s="242"/>
      <c r="Q394" s="242"/>
      <c r="R394" s="242"/>
      <c r="S394" s="242"/>
      <c r="T394" s="235"/>
      <c r="U394" s="235"/>
      <c r="V394" s="235"/>
      <c r="W394" s="235"/>
      <c r="X394" s="235"/>
    </row>
    <row r="395" spans="1:24" ht="12.75" customHeight="1" x14ac:dyDescent="0.25">
      <c r="A395" s="235"/>
      <c r="B395" s="235"/>
      <c r="C395" s="235"/>
      <c r="D395" s="235"/>
      <c r="E395" s="235"/>
      <c r="F395" s="235"/>
      <c r="G395" s="242"/>
      <c r="H395" s="242"/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35"/>
      <c r="U395" s="235"/>
      <c r="V395" s="235"/>
      <c r="W395" s="235"/>
      <c r="X395" s="235"/>
    </row>
    <row r="396" spans="1:24" ht="12.75" customHeight="1" x14ac:dyDescent="0.25">
      <c r="A396" s="235"/>
      <c r="B396" s="235"/>
      <c r="C396" s="235"/>
      <c r="D396" s="235"/>
      <c r="E396" s="235"/>
      <c r="F396" s="235"/>
      <c r="G396" s="242"/>
      <c r="H396" s="242"/>
      <c r="I396" s="242"/>
      <c r="J396" s="242"/>
      <c r="K396" s="242"/>
      <c r="L396" s="242"/>
      <c r="M396" s="242"/>
      <c r="N396" s="242"/>
      <c r="O396" s="242"/>
      <c r="P396" s="242"/>
      <c r="Q396" s="242"/>
      <c r="R396" s="242"/>
      <c r="S396" s="242"/>
      <c r="T396" s="235"/>
      <c r="U396" s="235"/>
      <c r="V396" s="235"/>
      <c r="W396" s="235"/>
      <c r="X396" s="235"/>
    </row>
    <row r="397" spans="1:24" ht="12.75" customHeight="1" x14ac:dyDescent="0.25">
      <c r="A397" s="235"/>
      <c r="B397" s="235"/>
      <c r="C397" s="235"/>
      <c r="D397" s="235"/>
      <c r="E397" s="235"/>
      <c r="F397" s="235"/>
      <c r="G397" s="242"/>
      <c r="H397" s="242"/>
      <c r="I397" s="242"/>
      <c r="J397" s="242"/>
      <c r="K397" s="242"/>
      <c r="L397" s="242"/>
      <c r="M397" s="242"/>
      <c r="N397" s="242"/>
      <c r="O397" s="242"/>
      <c r="P397" s="242"/>
      <c r="Q397" s="242"/>
      <c r="R397" s="242"/>
      <c r="S397" s="242"/>
      <c r="T397" s="235"/>
      <c r="U397" s="235"/>
      <c r="V397" s="235"/>
      <c r="W397" s="235"/>
      <c r="X397" s="235"/>
    </row>
    <row r="398" spans="1:24" ht="12.75" customHeight="1" x14ac:dyDescent="0.25">
      <c r="A398" s="235"/>
      <c r="B398" s="235"/>
      <c r="C398" s="235"/>
      <c r="D398" s="235"/>
      <c r="E398" s="235"/>
      <c r="F398" s="235"/>
      <c r="G398" s="242"/>
      <c r="H398" s="242"/>
      <c r="I398" s="242"/>
      <c r="J398" s="242"/>
      <c r="K398" s="242"/>
      <c r="L398" s="242"/>
      <c r="M398" s="242"/>
      <c r="N398" s="242"/>
      <c r="O398" s="242"/>
      <c r="P398" s="242"/>
      <c r="Q398" s="242"/>
      <c r="R398" s="242"/>
      <c r="S398" s="242"/>
      <c r="T398" s="235"/>
      <c r="U398" s="235"/>
      <c r="V398" s="235"/>
      <c r="W398" s="235"/>
      <c r="X398" s="235"/>
    </row>
    <row r="399" spans="1:24" ht="12.75" customHeight="1" x14ac:dyDescent="0.25">
      <c r="A399" s="235"/>
      <c r="B399" s="235"/>
      <c r="C399" s="235"/>
      <c r="D399" s="235"/>
      <c r="E399" s="235"/>
      <c r="F399" s="235"/>
      <c r="G399" s="242"/>
      <c r="H399" s="242"/>
      <c r="I399" s="242"/>
      <c r="J399" s="242"/>
      <c r="K399" s="242"/>
      <c r="L399" s="242"/>
      <c r="M399" s="242"/>
      <c r="N399" s="242"/>
      <c r="O399" s="242"/>
      <c r="P399" s="242"/>
      <c r="Q399" s="242"/>
      <c r="R399" s="242"/>
      <c r="S399" s="242"/>
      <c r="T399" s="235"/>
      <c r="U399" s="235"/>
      <c r="V399" s="235"/>
      <c r="W399" s="235"/>
      <c r="X399" s="235"/>
    </row>
    <row r="400" spans="1:24" ht="12.75" customHeight="1" x14ac:dyDescent="0.25">
      <c r="A400" s="235"/>
      <c r="B400" s="235"/>
      <c r="C400" s="235"/>
      <c r="D400" s="235"/>
      <c r="E400" s="235"/>
      <c r="F400" s="235"/>
      <c r="G400" s="242"/>
      <c r="H400" s="242"/>
      <c r="I400" s="242"/>
      <c r="J400" s="242"/>
      <c r="K400" s="242"/>
      <c r="L400" s="242"/>
      <c r="M400" s="242"/>
      <c r="N400" s="242"/>
      <c r="O400" s="242"/>
      <c r="P400" s="242"/>
      <c r="Q400" s="242"/>
      <c r="R400" s="242"/>
      <c r="S400" s="242"/>
      <c r="T400" s="235"/>
      <c r="U400" s="235"/>
      <c r="V400" s="235"/>
      <c r="W400" s="235"/>
      <c r="X400" s="235"/>
    </row>
    <row r="401" spans="1:24" ht="12.75" customHeight="1" x14ac:dyDescent="0.25">
      <c r="A401" s="235"/>
      <c r="B401" s="235"/>
      <c r="C401" s="235"/>
      <c r="D401" s="235"/>
      <c r="E401" s="235"/>
      <c r="F401" s="235"/>
      <c r="G401" s="242"/>
      <c r="H401" s="242"/>
      <c r="I401" s="242"/>
      <c r="J401" s="242"/>
      <c r="K401" s="242"/>
      <c r="L401" s="242"/>
      <c r="M401" s="242"/>
      <c r="N401" s="242"/>
      <c r="O401" s="242"/>
      <c r="P401" s="242"/>
      <c r="Q401" s="242"/>
      <c r="R401" s="242"/>
      <c r="S401" s="242"/>
      <c r="T401" s="235"/>
      <c r="U401" s="235"/>
      <c r="V401" s="235"/>
      <c r="W401" s="235"/>
      <c r="X401" s="235"/>
    </row>
    <row r="402" spans="1:24" ht="12.75" customHeight="1" x14ac:dyDescent="0.25">
      <c r="A402" s="235"/>
      <c r="B402" s="235"/>
      <c r="C402" s="235"/>
      <c r="D402" s="235"/>
      <c r="E402" s="235"/>
      <c r="F402" s="235"/>
      <c r="G402" s="242"/>
      <c r="H402" s="242"/>
      <c r="I402" s="242"/>
      <c r="J402" s="242"/>
      <c r="K402" s="242"/>
      <c r="L402" s="242"/>
      <c r="M402" s="242"/>
      <c r="N402" s="242"/>
      <c r="O402" s="242"/>
      <c r="P402" s="242"/>
      <c r="Q402" s="242"/>
      <c r="R402" s="242"/>
      <c r="S402" s="242"/>
      <c r="T402" s="235"/>
      <c r="U402" s="235"/>
      <c r="V402" s="235"/>
      <c r="W402" s="235"/>
      <c r="X402" s="235"/>
    </row>
    <row r="403" spans="1:24" ht="12.75" customHeight="1" x14ac:dyDescent="0.25">
      <c r="A403" s="235"/>
      <c r="B403" s="235"/>
      <c r="C403" s="235"/>
      <c r="D403" s="235"/>
      <c r="E403" s="235"/>
      <c r="F403" s="235"/>
      <c r="G403" s="242"/>
      <c r="H403" s="242"/>
      <c r="I403" s="242"/>
      <c r="J403" s="242"/>
      <c r="K403" s="242"/>
      <c r="L403" s="242"/>
      <c r="M403" s="242"/>
      <c r="N403" s="242"/>
      <c r="O403" s="242"/>
      <c r="P403" s="242"/>
      <c r="Q403" s="242"/>
      <c r="R403" s="242"/>
      <c r="S403" s="242"/>
      <c r="T403" s="235"/>
      <c r="U403" s="235"/>
      <c r="V403" s="235"/>
      <c r="W403" s="235"/>
      <c r="X403" s="235"/>
    </row>
    <row r="404" spans="1:24" ht="12.75" customHeight="1" x14ac:dyDescent="0.25">
      <c r="A404" s="235"/>
      <c r="B404" s="235"/>
      <c r="C404" s="235"/>
      <c r="D404" s="235"/>
      <c r="E404" s="235"/>
      <c r="F404" s="235"/>
      <c r="G404" s="242"/>
      <c r="H404" s="242"/>
      <c r="I404" s="242"/>
      <c r="J404" s="242"/>
      <c r="K404" s="242"/>
      <c r="L404" s="242"/>
      <c r="M404" s="242"/>
      <c r="N404" s="242"/>
      <c r="O404" s="242"/>
      <c r="P404" s="242"/>
      <c r="Q404" s="242"/>
      <c r="R404" s="242"/>
      <c r="S404" s="242"/>
      <c r="T404" s="235"/>
      <c r="U404" s="235"/>
      <c r="V404" s="235"/>
      <c r="W404" s="235"/>
      <c r="X404" s="235"/>
    </row>
    <row r="405" spans="1:24" ht="12.75" customHeight="1" x14ac:dyDescent="0.25">
      <c r="A405" s="235"/>
      <c r="B405" s="235"/>
      <c r="C405" s="235"/>
      <c r="D405" s="235"/>
      <c r="E405" s="235"/>
      <c r="F405" s="235"/>
      <c r="G405" s="242"/>
      <c r="H405" s="242"/>
      <c r="I405" s="242"/>
      <c r="J405" s="242"/>
      <c r="K405" s="242"/>
      <c r="L405" s="242"/>
      <c r="M405" s="242"/>
      <c r="N405" s="242"/>
      <c r="O405" s="242"/>
      <c r="P405" s="242"/>
      <c r="Q405" s="242"/>
      <c r="R405" s="242"/>
      <c r="S405" s="242"/>
      <c r="T405" s="235"/>
      <c r="U405" s="235"/>
      <c r="V405" s="235"/>
      <c r="W405" s="235"/>
      <c r="X405" s="235"/>
    </row>
    <row r="406" spans="1:24" ht="12.75" customHeight="1" x14ac:dyDescent="0.25">
      <c r="A406" s="235"/>
      <c r="B406" s="235"/>
      <c r="C406" s="235"/>
      <c r="D406" s="235"/>
      <c r="E406" s="235"/>
      <c r="F406" s="235"/>
      <c r="G406" s="242"/>
      <c r="H406" s="242"/>
      <c r="I406" s="242"/>
      <c r="J406" s="242"/>
      <c r="K406" s="242"/>
      <c r="L406" s="242"/>
      <c r="M406" s="242"/>
      <c r="N406" s="242"/>
      <c r="O406" s="242"/>
      <c r="P406" s="242"/>
      <c r="Q406" s="242"/>
      <c r="R406" s="242"/>
      <c r="S406" s="242"/>
      <c r="T406" s="235"/>
      <c r="U406" s="235"/>
      <c r="V406" s="235"/>
      <c r="W406" s="235"/>
      <c r="X406" s="235"/>
    </row>
    <row r="407" spans="1:24" ht="12.75" customHeight="1" x14ac:dyDescent="0.25">
      <c r="A407" s="235"/>
      <c r="B407" s="235"/>
      <c r="C407" s="235"/>
      <c r="D407" s="235"/>
      <c r="E407" s="235"/>
      <c r="F407" s="235"/>
      <c r="G407" s="242"/>
      <c r="H407" s="242"/>
      <c r="I407" s="242"/>
      <c r="J407" s="242"/>
      <c r="K407" s="242"/>
      <c r="L407" s="242"/>
      <c r="M407" s="242"/>
      <c r="N407" s="242"/>
      <c r="O407" s="242"/>
      <c r="P407" s="242"/>
      <c r="Q407" s="242"/>
      <c r="R407" s="242"/>
      <c r="S407" s="242"/>
      <c r="T407" s="235"/>
      <c r="U407" s="235"/>
      <c r="V407" s="235"/>
      <c r="W407" s="235"/>
      <c r="X407" s="235"/>
    </row>
    <row r="408" spans="1:24" ht="12.75" customHeight="1" x14ac:dyDescent="0.25">
      <c r="A408" s="235"/>
      <c r="B408" s="235"/>
      <c r="C408" s="235"/>
      <c r="D408" s="235"/>
      <c r="E408" s="235"/>
      <c r="F408" s="235"/>
      <c r="G408" s="242"/>
      <c r="H408" s="242"/>
      <c r="I408" s="242"/>
      <c r="J408" s="242"/>
      <c r="K408" s="242"/>
      <c r="L408" s="242"/>
      <c r="M408" s="242"/>
      <c r="N408" s="242"/>
      <c r="O408" s="242"/>
      <c r="P408" s="242"/>
      <c r="Q408" s="242"/>
      <c r="R408" s="242"/>
      <c r="S408" s="242"/>
      <c r="T408" s="235"/>
      <c r="U408" s="235"/>
      <c r="V408" s="235"/>
      <c r="W408" s="235"/>
      <c r="X408" s="235"/>
    </row>
    <row r="409" spans="1:24" ht="12.75" customHeight="1" x14ac:dyDescent="0.25">
      <c r="A409" s="235"/>
      <c r="B409" s="235"/>
      <c r="C409" s="235"/>
      <c r="D409" s="235"/>
      <c r="E409" s="235"/>
      <c r="F409" s="235"/>
      <c r="G409" s="242"/>
      <c r="H409" s="242"/>
      <c r="I409" s="242"/>
      <c r="J409" s="242"/>
      <c r="K409" s="242"/>
      <c r="L409" s="242"/>
      <c r="M409" s="242"/>
      <c r="N409" s="242"/>
      <c r="O409" s="242"/>
      <c r="P409" s="242"/>
      <c r="Q409" s="242"/>
      <c r="R409" s="242"/>
      <c r="S409" s="242"/>
      <c r="T409" s="235"/>
      <c r="U409" s="235"/>
      <c r="V409" s="235"/>
      <c r="W409" s="235"/>
      <c r="X409" s="235"/>
    </row>
    <row r="410" spans="1:24" ht="12.75" customHeight="1" x14ac:dyDescent="0.25">
      <c r="A410" s="235"/>
      <c r="B410" s="235"/>
      <c r="C410" s="235"/>
      <c r="D410" s="235"/>
      <c r="E410" s="235"/>
      <c r="F410" s="235"/>
      <c r="G410" s="242"/>
      <c r="H410" s="242"/>
      <c r="I410" s="242"/>
      <c r="J410" s="242"/>
      <c r="K410" s="242"/>
      <c r="L410" s="242"/>
      <c r="M410" s="242"/>
      <c r="N410" s="242"/>
      <c r="O410" s="242"/>
      <c r="P410" s="242"/>
      <c r="Q410" s="242"/>
      <c r="R410" s="242"/>
      <c r="S410" s="242"/>
      <c r="T410" s="235"/>
      <c r="U410" s="235"/>
      <c r="V410" s="235"/>
      <c r="W410" s="235"/>
      <c r="X410" s="235"/>
    </row>
    <row r="411" spans="1:24" ht="12.75" customHeight="1" x14ac:dyDescent="0.25">
      <c r="A411" s="235"/>
      <c r="B411" s="235"/>
      <c r="C411" s="235"/>
      <c r="D411" s="235"/>
      <c r="E411" s="235"/>
      <c r="F411" s="235"/>
      <c r="G411" s="242"/>
      <c r="H411" s="242"/>
      <c r="I411" s="242"/>
      <c r="J411" s="242"/>
      <c r="K411" s="242"/>
      <c r="L411" s="242"/>
      <c r="M411" s="242"/>
      <c r="N411" s="242"/>
      <c r="O411" s="242"/>
      <c r="P411" s="242"/>
      <c r="Q411" s="242"/>
      <c r="R411" s="242"/>
      <c r="S411" s="242"/>
      <c r="T411" s="235"/>
      <c r="U411" s="235"/>
      <c r="V411" s="235"/>
      <c r="W411" s="235"/>
      <c r="X411" s="235"/>
    </row>
    <row r="412" spans="1:24" ht="12.75" customHeight="1" x14ac:dyDescent="0.25">
      <c r="A412" s="235"/>
      <c r="B412" s="235"/>
      <c r="C412" s="235"/>
      <c r="D412" s="235"/>
      <c r="E412" s="235"/>
      <c r="F412" s="235"/>
      <c r="G412" s="242"/>
      <c r="H412" s="242"/>
      <c r="I412" s="242"/>
      <c r="J412" s="242"/>
      <c r="K412" s="242"/>
      <c r="L412" s="242"/>
      <c r="M412" s="242"/>
      <c r="N412" s="242"/>
      <c r="O412" s="242"/>
      <c r="P412" s="242"/>
      <c r="Q412" s="242"/>
      <c r="R412" s="242"/>
      <c r="S412" s="242"/>
      <c r="T412" s="235"/>
      <c r="U412" s="235"/>
      <c r="V412" s="235"/>
      <c r="W412" s="235"/>
      <c r="X412" s="235"/>
    </row>
    <row r="413" spans="1:24" ht="12.75" customHeight="1" x14ac:dyDescent="0.25">
      <c r="A413" s="235"/>
      <c r="B413" s="235"/>
      <c r="C413" s="235"/>
      <c r="D413" s="235"/>
      <c r="E413" s="235"/>
      <c r="F413" s="235"/>
      <c r="G413" s="242"/>
      <c r="H413" s="242"/>
      <c r="I413" s="242"/>
      <c r="J413" s="242"/>
      <c r="K413" s="242"/>
      <c r="L413" s="242"/>
      <c r="M413" s="242"/>
      <c r="N413" s="242"/>
      <c r="O413" s="242"/>
      <c r="P413" s="242"/>
      <c r="Q413" s="242"/>
      <c r="R413" s="242"/>
      <c r="S413" s="242"/>
      <c r="T413" s="235"/>
      <c r="U413" s="235"/>
      <c r="V413" s="235"/>
      <c r="W413" s="235"/>
      <c r="X413" s="235"/>
    </row>
    <row r="414" spans="1:24" ht="12.75" customHeight="1" x14ac:dyDescent="0.25">
      <c r="A414" s="235"/>
      <c r="B414" s="235"/>
      <c r="C414" s="235"/>
      <c r="D414" s="235"/>
      <c r="E414" s="235"/>
      <c r="F414" s="235"/>
      <c r="G414" s="242"/>
      <c r="H414" s="242"/>
      <c r="I414" s="242"/>
      <c r="J414" s="242"/>
      <c r="K414" s="242"/>
      <c r="L414" s="242"/>
      <c r="M414" s="242"/>
      <c r="N414" s="242"/>
      <c r="O414" s="242"/>
      <c r="P414" s="242"/>
      <c r="Q414" s="242"/>
      <c r="R414" s="242"/>
      <c r="S414" s="242"/>
      <c r="T414" s="235"/>
      <c r="U414" s="235"/>
      <c r="V414" s="235"/>
      <c r="W414" s="235"/>
      <c r="X414" s="235"/>
    </row>
    <row r="415" spans="1:24" ht="12.75" customHeight="1" x14ac:dyDescent="0.25">
      <c r="A415" s="235"/>
      <c r="B415" s="235"/>
      <c r="C415" s="235"/>
      <c r="D415" s="235"/>
      <c r="E415" s="235"/>
      <c r="F415" s="235"/>
      <c r="G415" s="242"/>
      <c r="H415" s="242"/>
      <c r="I415" s="242"/>
      <c r="J415" s="242"/>
      <c r="K415" s="242"/>
      <c r="L415" s="242"/>
      <c r="M415" s="242"/>
      <c r="N415" s="242"/>
      <c r="O415" s="242"/>
      <c r="P415" s="242"/>
      <c r="Q415" s="242"/>
      <c r="R415" s="242"/>
      <c r="S415" s="242"/>
      <c r="T415" s="235"/>
      <c r="U415" s="235"/>
      <c r="V415" s="235"/>
      <c r="W415" s="235"/>
      <c r="X415" s="235"/>
    </row>
    <row r="416" spans="1:24" ht="12.75" customHeight="1" x14ac:dyDescent="0.25">
      <c r="A416" s="235"/>
      <c r="B416" s="235"/>
      <c r="C416" s="235"/>
      <c r="D416" s="235"/>
      <c r="E416" s="235"/>
      <c r="F416" s="235"/>
      <c r="G416" s="242"/>
      <c r="H416" s="242"/>
      <c r="I416" s="242"/>
      <c r="J416" s="242"/>
      <c r="K416" s="242"/>
      <c r="L416" s="242"/>
      <c r="M416" s="242"/>
      <c r="N416" s="242"/>
      <c r="O416" s="242"/>
      <c r="P416" s="242"/>
      <c r="Q416" s="242"/>
      <c r="R416" s="242"/>
      <c r="S416" s="242"/>
      <c r="T416" s="235"/>
      <c r="U416" s="235"/>
      <c r="V416" s="235"/>
      <c r="W416" s="235"/>
      <c r="X416" s="235"/>
    </row>
    <row r="417" spans="1:24" ht="12.75" customHeight="1" x14ac:dyDescent="0.25">
      <c r="A417" s="235"/>
      <c r="B417" s="235"/>
      <c r="C417" s="235"/>
      <c r="D417" s="235"/>
      <c r="E417" s="235"/>
      <c r="F417" s="235"/>
      <c r="G417" s="242"/>
      <c r="H417" s="242"/>
      <c r="I417" s="242"/>
      <c r="J417" s="242"/>
      <c r="K417" s="242"/>
      <c r="L417" s="242"/>
      <c r="M417" s="242"/>
      <c r="N417" s="242"/>
      <c r="O417" s="242"/>
      <c r="P417" s="242"/>
      <c r="Q417" s="242"/>
      <c r="R417" s="242"/>
      <c r="S417" s="242"/>
      <c r="T417" s="235"/>
      <c r="U417" s="235"/>
      <c r="V417" s="235"/>
      <c r="W417" s="235"/>
      <c r="X417" s="235"/>
    </row>
    <row r="418" spans="1:24" ht="12.75" customHeight="1" x14ac:dyDescent="0.25">
      <c r="A418" s="235"/>
      <c r="B418" s="235"/>
      <c r="C418" s="235"/>
      <c r="D418" s="235"/>
      <c r="E418" s="235"/>
      <c r="F418" s="235"/>
      <c r="G418" s="242"/>
      <c r="H418" s="242"/>
      <c r="I418" s="242"/>
      <c r="J418" s="242"/>
      <c r="K418" s="242"/>
      <c r="L418" s="242"/>
      <c r="M418" s="242"/>
      <c r="N418" s="242"/>
      <c r="O418" s="242"/>
      <c r="P418" s="242"/>
      <c r="Q418" s="242"/>
      <c r="R418" s="242"/>
      <c r="S418" s="242"/>
      <c r="T418" s="235"/>
      <c r="U418" s="235"/>
      <c r="V418" s="235"/>
      <c r="W418" s="235"/>
      <c r="X418" s="235"/>
    </row>
    <row r="419" spans="1:24" ht="12.75" customHeight="1" x14ac:dyDescent="0.25">
      <c r="A419" s="235"/>
      <c r="B419" s="235"/>
      <c r="C419" s="235"/>
      <c r="D419" s="235"/>
      <c r="E419" s="235"/>
      <c r="F419" s="235"/>
      <c r="G419" s="242"/>
      <c r="H419" s="242"/>
      <c r="I419" s="242"/>
      <c r="J419" s="242"/>
      <c r="K419" s="242"/>
      <c r="L419" s="242"/>
      <c r="M419" s="242"/>
      <c r="N419" s="242"/>
      <c r="O419" s="242"/>
      <c r="P419" s="242"/>
      <c r="Q419" s="242"/>
      <c r="R419" s="242"/>
      <c r="S419" s="242"/>
      <c r="T419" s="235"/>
      <c r="U419" s="235"/>
      <c r="V419" s="235"/>
      <c r="W419" s="235"/>
      <c r="X419" s="235"/>
    </row>
    <row r="420" spans="1:24" ht="12.75" customHeight="1" x14ac:dyDescent="0.25">
      <c r="A420" s="235"/>
      <c r="B420" s="235"/>
      <c r="C420" s="235"/>
      <c r="D420" s="235"/>
      <c r="E420" s="235"/>
      <c r="F420" s="235"/>
      <c r="G420" s="242"/>
      <c r="H420" s="242"/>
      <c r="I420" s="242"/>
      <c r="J420" s="242"/>
      <c r="K420" s="242"/>
      <c r="L420" s="242"/>
      <c r="M420" s="242"/>
      <c r="N420" s="242"/>
      <c r="O420" s="242"/>
      <c r="P420" s="242"/>
      <c r="Q420" s="242"/>
      <c r="R420" s="242"/>
      <c r="S420" s="242"/>
      <c r="T420" s="235"/>
      <c r="U420" s="235"/>
      <c r="V420" s="235"/>
      <c r="W420" s="235"/>
      <c r="X420" s="235"/>
    </row>
    <row r="421" spans="1:24" ht="12.75" customHeight="1" x14ac:dyDescent="0.25">
      <c r="A421" s="235"/>
      <c r="B421" s="235"/>
      <c r="C421" s="235"/>
      <c r="D421" s="235"/>
      <c r="E421" s="235"/>
      <c r="F421" s="235"/>
      <c r="G421" s="242"/>
      <c r="H421" s="242"/>
      <c r="I421" s="242"/>
      <c r="J421" s="242"/>
      <c r="K421" s="242"/>
      <c r="L421" s="242"/>
      <c r="M421" s="242"/>
      <c r="N421" s="242"/>
      <c r="O421" s="242"/>
      <c r="P421" s="242"/>
      <c r="Q421" s="242"/>
      <c r="R421" s="242"/>
      <c r="S421" s="242"/>
      <c r="T421" s="235"/>
      <c r="U421" s="235"/>
      <c r="V421" s="235"/>
      <c r="W421" s="235"/>
      <c r="X421" s="235"/>
    </row>
    <row r="422" spans="1:24" ht="12.75" customHeight="1" x14ac:dyDescent="0.25">
      <c r="A422" s="235"/>
      <c r="B422" s="235"/>
      <c r="C422" s="235"/>
      <c r="D422" s="235"/>
      <c r="E422" s="235"/>
      <c r="F422" s="235"/>
      <c r="G422" s="242"/>
      <c r="H422" s="242"/>
      <c r="I422" s="242"/>
      <c r="J422" s="242"/>
      <c r="K422" s="242"/>
      <c r="L422" s="242"/>
      <c r="M422" s="242"/>
      <c r="N422" s="242"/>
      <c r="O422" s="242"/>
      <c r="P422" s="242"/>
      <c r="Q422" s="242"/>
      <c r="R422" s="242"/>
      <c r="S422" s="242"/>
      <c r="T422" s="235"/>
      <c r="U422" s="235"/>
      <c r="V422" s="235"/>
      <c r="W422" s="235"/>
      <c r="X422" s="235"/>
    </row>
    <row r="423" spans="1:24" ht="12.75" customHeight="1" x14ac:dyDescent="0.25">
      <c r="A423" s="235"/>
      <c r="B423" s="235"/>
      <c r="C423" s="235"/>
      <c r="D423" s="235"/>
      <c r="E423" s="235"/>
      <c r="F423" s="235"/>
      <c r="G423" s="242"/>
      <c r="H423" s="242"/>
      <c r="I423" s="242"/>
      <c r="J423" s="242"/>
      <c r="K423" s="242"/>
      <c r="L423" s="242"/>
      <c r="M423" s="242"/>
      <c r="N423" s="242"/>
      <c r="O423" s="242"/>
      <c r="P423" s="242"/>
      <c r="Q423" s="242"/>
      <c r="R423" s="242"/>
      <c r="S423" s="242"/>
      <c r="T423" s="235"/>
      <c r="U423" s="235"/>
      <c r="V423" s="235"/>
      <c r="W423" s="235"/>
      <c r="X423" s="235"/>
    </row>
    <row r="424" spans="1:24" ht="12.75" customHeight="1" x14ac:dyDescent="0.25">
      <c r="A424" s="235"/>
      <c r="B424" s="235"/>
      <c r="C424" s="235"/>
      <c r="D424" s="235"/>
      <c r="E424" s="235"/>
      <c r="F424" s="235"/>
      <c r="G424" s="242"/>
      <c r="H424" s="242"/>
      <c r="I424" s="242"/>
      <c r="J424" s="242"/>
      <c r="K424" s="242"/>
      <c r="L424" s="242"/>
      <c r="M424" s="242"/>
      <c r="N424" s="242"/>
      <c r="O424" s="242"/>
      <c r="P424" s="242"/>
      <c r="Q424" s="242"/>
      <c r="R424" s="242"/>
      <c r="S424" s="242"/>
      <c r="T424" s="235"/>
      <c r="U424" s="235"/>
      <c r="V424" s="235"/>
      <c r="W424" s="235"/>
      <c r="X424" s="235"/>
    </row>
    <row r="425" spans="1:24" ht="12.75" customHeight="1" x14ac:dyDescent="0.25">
      <c r="A425" s="235"/>
      <c r="B425" s="235"/>
      <c r="C425" s="235"/>
      <c r="D425" s="235"/>
      <c r="E425" s="235"/>
      <c r="F425" s="235"/>
      <c r="G425" s="242"/>
      <c r="H425" s="242"/>
      <c r="I425" s="242"/>
      <c r="J425" s="242"/>
      <c r="K425" s="242"/>
      <c r="L425" s="242"/>
      <c r="M425" s="242"/>
      <c r="N425" s="242"/>
      <c r="O425" s="242"/>
      <c r="P425" s="242"/>
      <c r="Q425" s="242"/>
      <c r="R425" s="242"/>
      <c r="S425" s="242"/>
      <c r="T425" s="235"/>
      <c r="U425" s="235"/>
      <c r="V425" s="235"/>
      <c r="W425" s="235"/>
      <c r="X425" s="235"/>
    </row>
    <row r="426" spans="1:24" ht="12.75" customHeight="1" x14ac:dyDescent="0.25">
      <c r="A426" s="235"/>
      <c r="B426" s="235"/>
      <c r="C426" s="235"/>
      <c r="D426" s="235"/>
      <c r="E426" s="235"/>
      <c r="F426" s="235"/>
      <c r="G426" s="242"/>
      <c r="H426" s="242"/>
      <c r="I426" s="242"/>
      <c r="J426" s="242"/>
      <c r="K426" s="242"/>
      <c r="L426" s="242"/>
      <c r="M426" s="242"/>
      <c r="N426" s="242"/>
      <c r="O426" s="242"/>
      <c r="P426" s="242"/>
      <c r="Q426" s="242"/>
      <c r="R426" s="242"/>
      <c r="S426" s="242"/>
      <c r="T426" s="235"/>
      <c r="U426" s="235"/>
      <c r="V426" s="235"/>
      <c r="W426" s="235"/>
      <c r="X426" s="235"/>
    </row>
    <row r="427" spans="1:24" ht="12.75" customHeight="1" x14ac:dyDescent="0.25">
      <c r="A427" s="235"/>
      <c r="B427" s="235"/>
      <c r="C427" s="235"/>
      <c r="D427" s="235"/>
      <c r="E427" s="235"/>
      <c r="F427" s="235"/>
      <c r="G427" s="242"/>
      <c r="H427" s="242"/>
      <c r="I427" s="242"/>
      <c r="J427" s="242"/>
      <c r="K427" s="242"/>
      <c r="L427" s="242"/>
      <c r="M427" s="242"/>
      <c r="N427" s="242"/>
      <c r="O427" s="242"/>
      <c r="P427" s="242"/>
      <c r="Q427" s="242"/>
      <c r="R427" s="242"/>
      <c r="S427" s="242"/>
      <c r="T427" s="235"/>
      <c r="U427" s="235"/>
      <c r="V427" s="235"/>
      <c r="W427" s="235"/>
      <c r="X427" s="235"/>
    </row>
    <row r="428" spans="1:24" ht="12.75" customHeight="1" x14ac:dyDescent="0.25">
      <c r="A428" s="235"/>
      <c r="B428" s="235"/>
      <c r="C428" s="235"/>
      <c r="D428" s="235"/>
      <c r="E428" s="235"/>
      <c r="F428" s="235"/>
      <c r="G428" s="242"/>
      <c r="H428" s="242"/>
      <c r="I428" s="242"/>
      <c r="J428" s="242"/>
      <c r="K428" s="242"/>
      <c r="L428" s="242"/>
      <c r="M428" s="242"/>
      <c r="N428" s="242"/>
      <c r="O428" s="242"/>
      <c r="P428" s="242"/>
      <c r="Q428" s="242"/>
      <c r="R428" s="242"/>
      <c r="S428" s="242"/>
      <c r="T428" s="235"/>
      <c r="U428" s="235"/>
      <c r="V428" s="235"/>
      <c r="W428" s="235"/>
      <c r="X428" s="235"/>
    </row>
    <row r="429" spans="1:24" ht="12.75" customHeight="1" x14ac:dyDescent="0.25">
      <c r="A429" s="235"/>
      <c r="B429" s="235"/>
      <c r="C429" s="235"/>
      <c r="D429" s="235"/>
      <c r="E429" s="235"/>
      <c r="F429" s="235"/>
      <c r="G429" s="242"/>
      <c r="H429" s="242"/>
      <c r="I429" s="242"/>
      <c r="J429" s="242"/>
      <c r="K429" s="242"/>
      <c r="L429" s="242"/>
      <c r="M429" s="242"/>
      <c r="N429" s="242"/>
      <c r="O429" s="242"/>
      <c r="P429" s="242"/>
      <c r="Q429" s="242"/>
      <c r="R429" s="242"/>
      <c r="S429" s="242"/>
      <c r="T429" s="235"/>
      <c r="U429" s="235"/>
      <c r="V429" s="235"/>
      <c r="W429" s="235"/>
      <c r="X429" s="235"/>
    </row>
    <row r="430" spans="1:24" ht="12.75" customHeight="1" x14ac:dyDescent="0.25">
      <c r="A430" s="235"/>
      <c r="B430" s="235"/>
      <c r="C430" s="235"/>
      <c r="D430" s="235"/>
      <c r="E430" s="235"/>
      <c r="F430" s="235"/>
      <c r="G430" s="242"/>
      <c r="H430" s="242"/>
      <c r="I430" s="242"/>
      <c r="J430" s="242"/>
      <c r="K430" s="242"/>
      <c r="L430" s="242"/>
      <c r="M430" s="242"/>
      <c r="N430" s="242"/>
      <c r="O430" s="242"/>
      <c r="P430" s="242"/>
      <c r="Q430" s="242"/>
      <c r="R430" s="242"/>
      <c r="S430" s="242"/>
      <c r="T430" s="235"/>
      <c r="U430" s="235"/>
      <c r="V430" s="235"/>
      <c r="W430" s="235"/>
      <c r="X430" s="235"/>
    </row>
    <row r="431" spans="1:24" ht="12.75" customHeight="1" x14ac:dyDescent="0.25">
      <c r="A431" s="235"/>
      <c r="B431" s="235"/>
      <c r="C431" s="235"/>
      <c r="D431" s="235"/>
      <c r="E431" s="235"/>
      <c r="F431" s="235"/>
      <c r="G431" s="242"/>
      <c r="H431" s="242"/>
      <c r="I431" s="242"/>
      <c r="J431" s="242"/>
      <c r="K431" s="242"/>
      <c r="L431" s="242"/>
      <c r="M431" s="242"/>
      <c r="N431" s="242"/>
      <c r="O431" s="242"/>
      <c r="P431" s="242"/>
      <c r="Q431" s="242"/>
      <c r="R431" s="242"/>
      <c r="S431" s="242"/>
      <c r="T431" s="235"/>
      <c r="U431" s="235"/>
      <c r="V431" s="235"/>
      <c r="W431" s="235"/>
      <c r="X431" s="235"/>
    </row>
    <row r="432" spans="1:24" ht="12.75" customHeight="1" x14ac:dyDescent="0.25">
      <c r="A432" s="235"/>
      <c r="B432" s="235"/>
      <c r="C432" s="235"/>
      <c r="D432" s="235"/>
      <c r="E432" s="235"/>
      <c r="F432" s="235"/>
      <c r="G432" s="242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35"/>
      <c r="U432" s="235"/>
      <c r="V432" s="235"/>
      <c r="W432" s="235"/>
      <c r="X432" s="235"/>
    </row>
    <row r="433" spans="1:24" ht="12.75" customHeight="1" x14ac:dyDescent="0.25">
      <c r="A433" s="235"/>
      <c r="B433" s="235"/>
      <c r="C433" s="235"/>
      <c r="D433" s="235"/>
      <c r="E433" s="235"/>
      <c r="F433" s="235"/>
      <c r="G433" s="242"/>
      <c r="H433" s="242"/>
      <c r="I433" s="242"/>
      <c r="J433" s="242"/>
      <c r="K433" s="242"/>
      <c r="L433" s="242"/>
      <c r="M433" s="242"/>
      <c r="N433" s="242"/>
      <c r="O433" s="242"/>
      <c r="P433" s="242"/>
      <c r="Q433" s="242"/>
      <c r="R433" s="242"/>
      <c r="S433" s="242"/>
      <c r="T433" s="235"/>
      <c r="U433" s="235"/>
      <c r="V433" s="235"/>
      <c r="W433" s="235"/>
      <c r="X433" s="235"/>
    </row>
    <row r="434" spans="1:24" ht="12.75" customHeight="1" x14ac:dyDescent="0.25">
      <c r="A434" s="235"/>
      <c r="B434" s="235"/>
      <c r="C434" s="235"/>
      <c r="D434" s="235"/>
      <c r="E434" s="235"/>
      <c r="F434" s="235"/>
      <c r="G434" s="242"/>
      <c r="H434" s="242"/>
      <c r="I434" s="242"/>
      <c r="J434" s="242"/>
      <c r="K434" s="242"/>
      <c r="L434" s="242"/>
      <c r="M434" s="242"/>
      <c r="N434" s="242"/>
      <c r="O434" s="242"/>
      <c r="P434" s="242"/>
      <c r="Q434" s="242"/>
      <c r="R434" s="242"/>
      <c r="S434" s="242"/>
      <c r="T434" s="235"/>
      <c r="U434" s="235"/>
      <c r="V434" s="235"/>
      <c r="W434" s="235"/>
      <c r="X434" s="235"/>
    </row>
    <row r="435" spans="1:24" ht="12.75" customHeight="1" x14ac:dyDescent="0.25">
      <c r="A435" s="235"/>
      <c r="B435" s="235"/>
      <c r="C435" s="235"/>
      <c r="D435" s="235"/>
      <c r="E435" s="235"/>
      <c r="F435" s="235"/>
      <c r="G435" s="242"/>
      <c r="H435" s="242"/>
      <c r="I435" s="242"/>
      <c r="J435" s="242"/>
      <c r="K435" s="242"/>
      <c r="L435" s="242"/>
      <c r="M435" s="242"/>
      <c r="N435" s="242"/>
      <c r="O435" s="242"/>
      <c r="P435" s="242"/>
      <c r="Q435" s="242"/>
      <c r="R435" s="242"/>
      <c r="S435" s="242"/>
      <c r="T435" s="235"/>
      <c r="U435" s="235"/>
      <c r="V435" s="235"/>
      <c r="W435" s="235"/>
      <c r="X435" s="235"/>
    </row>
    <row r="436" spans="1:24" ht="12.75" customHeight="1" x14ac:dyDescent="0.25">
      <c r="A436" s="235"/>
      <c r="B436" s="235"/>
      <c r="C436" s="235"/>
      <c r="D436" s="235"/>
      <c r="E436" s="235"/>
      <c r="F436" s="235"/>
      <c r="G436" s="242"/>
      <c r="H436" s="242"/>
      <c r="I436" s="242"/>
      <c r="J436" s="242"/>
      <c r="K436" s="242"/>
      <c r="L436" s="242"/>
      <c r="M436" s="242"/>
      <c r="N436" s="242"/>
      <c r="O436" s="242"/>
      <c r="P436" s="242"/>
      <c r="Q436" s="242"/>
      <c r="R436" s="242"/>
      <c r="S436" s="242"/>
      <c r="T436" s="235"/>
      <c r="U436" s="235"/>
      <c r="V436" s="235"/>
      <c r="W436" s="235"/>
      <c r="X436" s="235"/>
    </row>
    <row r="437" spans="1:24" ht="12.75" customHeight="1" x14ac:dyDescent="0.25">
      <c r="A437" s="235"/>
      <c r="B437" s="235"/>
      <c r="C437" s="235"/>
      <c r="D437" s="235"/>
      <c r="E437" s="235"/>
      <c r="F437" s="235"/>
      <c r="G437" s="242"/>
      <c r="H437" s="242"/>
      <c r="I437" s="242"/>
      <c r="J437" s="242"/>
      <c r="K437" s="242"/>
      <c r="L437" s="242"/>
      <c r="M437" s="242"/>
      <c r="N437" s="242"/>
      <c r="O437" s="242"/>
      <c r="P437" s="242"/>
      <c r="Q437" s="242"/>
      <c r="R437" s="242"/>
      <c r="S437" s="242"/>
      <c r="T437" s="235"/>
      <c r="U437" s="235"/>
      <c r="V437" s="235"/>
      <c r="W437" s="235"/>
      <c r="X437" s="235"/>
    </row>
    <row r="438" spans="1:24" ht="12.75" customHeight="1" x14ac:dyDescent="0.25">
      <c r="A438" s="235"/>
      <c r="B438" s="235"/>
      <c r="C438" s="235"/>
      <c r="D438" s="235"/>
      <c r="E438" s="235"/>
      <c r="F438" s="235"/>
      <c r="G438" s="242"/>
      <c r="H438" s="242"/>
      <c r="I438" s="242"/>
      <c r="J438" s="242"/>
      <c r="K438" s="242"/>
      <c r="L438" s="242"/>
      <c r="M438" s="242"/>
      <c r="N438" s="242"/>
      <c r="O438" s="242"/>
      <c r="P438" s="242"/>
      <c r="Q438" s="242"/>
      <c r="R438" s="242"/>
      <c r="S438" s="242"/>
      <c r="T438" s="235"/>
      <c r="U438" s="235"/>
      <c r="V438" s="235"/>
      <c r="W438" s="235"/>
      <c r="X438" s="235"/>
    </row>
    <row r="439" spans="1:24" ht="12.75" customHeight="1" x14ac:dyDescent="0.25">
      <c r="A439" s="235"/>
      <c r="B439" s="235"/>
      <c r="C439" s="235"/>
      <c r="D439" s="235"/>
      <c r="E439" s="235"/>
      <c r="F439" s="235"/>
      <c r="G439" s="242"/>
      <c r="H439" s="242"/>
      <c r="I439" s="242"/>
      <c r="J439" s="242"/>
      <c r="K439" s="242"/>
      <c r="L439" s="242"/>
      <c r="M439" s="242"/>
      <c r="N439" s="242"/>
      <c r="O439" s="242"/>
      <c r="P439" s="242"/>
      <c r="Q439" s="242"/>
      <c r="R439" s="242"/>
      <c r="S439" s="242"/>
      <c r="T439" s="235"/>
      <c r="U439" s="235"/>
      <c r="V439" s="235"/>
      <c r="W439" s="235"/>
      <c r="X439" s="235"/>
    </row>
    <row r="440" spans="1:24" ht="12.75" customHeight="1" x14ac:dyDescent="0.25">
      <c r="A440" s="235"/>
      <c r="B440" s="235"/>
      <c r="C440" s="235"/>
      <c r="D440" s="235"/>
      <c r="E440" s="235"/>
      <c r="F440" s="235"/>
      <c r="G440" s="242"/>
      <c r="H440" s="242"/>
      <c r="I440" s="242"/>
      <c r="J440" s="242"/>
      <c r="K440" s="242"/>
      <c r="L440" s="242"/>
      <c r="M440" s="242"/>
      <c r="N440" s="242"/>
      <c r="O440" s="242"/>
      <c r="P440" s="242"/>
      <c r="Q440" s="242"/>
      <c r="R440" s="242"/>
      <c r="S440" s="242"/>
      <c r="T440" s="235"/>
      <c r="U440" s="235"/>
      <c r="V440" s="235"/>
      <c r="W440" s="235"/>
      <c r="X440" s="235"/>
    </row>
    <row r="441" spans="1:24" ht="12.75" customHeight="1" x14ac:dyDescent="0.25">
      <c r="A441" s="235"/>
      <c r="B441" s="235"/>
      <c r="C441" s="235"/>
      <c r="D441" s="235"/>
      <c r="E441" s="235"/>
      <c r="F441" s="235"/>
      <c r="G441" s="242"/>
      <c r="H441" s="242"/>
      <c r="I441" s="242"/>
      <c r="J441" s="242"/>
      <c r="K441" s="242"/>
      <c r="L441" s="242"/>
      <c r="M441" s="242"/>
      <c r="N441" s="242"/>
      <c r="O441" s="242"/>
      <c r="P441" s="242"/>
      <c r="Q441" s="242"/>
      <c r="R441" s="242"/>
      <c r="S441" s="242"/>
      <c r="T441" s="235"/>
      <c r="U441" s="235"/>
      <c r="V441" s="235"/>
      <c r="W441" s="235"/>
      <c r="X441" s="235"/>
    </row>
    <row r="442" spans="1:24" ht="12.75" customHeight="1" x14ac:dyDescent="0.25">
      <c r="A442" s="235"/>
      <c r="B442" s="235"/>
      <c r="C442" s="235"/>
      <c r="D442" s="235"/>
      <c r="E442" s="235"/>
      <c r="F442" s="235"/>
      <c r="G442" s="242"/>
      <c r="H442" s="242"/>
      <c r="I442" s="242"/>
      <c r="J442" s="242"/>
      <c r="K442" s="242"/>
      <c r="L442" s="242"/>
      <c r="M442" s="242"/>
      <c r="N442" s="242"/>
      <c r="O442" s="242"/>
      <c r="P442" s="242"/>
      <c r="Q442" s="242"/>
      <c r="R442" s="242"/>
      <c r="S442" s="242"/>
      <c r="T442" s="235"/>
      <c r="U442" s="235"/>
      <c r="V442" s="235"/>
      <c r="W442" s="235"/>
      <c r="X442" s="235"/>
    </row>
    <row r="443" spans="1:24" ht="12.75" customHeight="1" x14ac:dyDescent="0.25">
      <c r="A443" s="235"/>
      <c r="B443" s="235"/>
      <c r="C443" s="235"/>
      <c r="D443" s="235"/>
      <c r="E443" s="235"/>
      <c r="F443" s="235"/>
      <c r="G443" s="242"/>
      <c r="H443" s="242"/>
      <c r="I443" s="242"/>
      <c r="J443" s="242"/>
      <c r="K443" s="242"/>
      <c r="L443" s="242"/>
      <c r="M443" s="242"/>
      <c r="N443" s="242"/>
      <c r="O443" s="242"/>
      <c r="P443" s="242"/>
      <c r="Q443" s="242"/>
      <c r="R443" s="242"/>
      <c r="S443" s="242"/>
      <c r="T443" s="235"/>
      <c r="U443" s="235"/>
      <c r="V443" s="235"/>
      <c r="W443" s="235"/>
      <c r="X443" s="235"/>
    </row>
    <row r="444" spans="1:24" ht="12.75" customHeight="1" x14ac:dyDescent="0.25">
      <c r="A444" s="235"/>
      <c r="B444" s="235"/>
      <c r="C444" s="235"/>
      <c r="D444" s="235"/>
      <c r="E444" s="235"/>
      <c r="F444" s="235"/>
      <c r="G444" s="242"/>
      <c r="H444" s="242"/>
      <c r="I444" s="242"/>
      <c r="J444" s="242"/>
      <c r="K444" s="242"/>
      <c r="L444" s="242"/>
      <c r="M444" s="242"/>
      <c r="N444" s="242"/>
      <c r="O444" s="242"/>
      <c r="P444" s="242"/>
      <c r="Q444" s="242"/>
      <c r="R444" s="242"/>
      <c r="S444" s="242"/>
      <c r="T444" s="235"/>
      <c r="U444" s="235"/>
      <c r="V444" s="235"/>
      <c r="W444" s="235"/>
      <c r="X444" s="235"/>
    </row>
    <row r="445" spans="1:24" ht="12.75" customHeight="1" x14ac:dyDescent="0.25">
      <c r="A445" s="235"/>
      <c r="B445" s="235"/>
      <c r="C445" s="235"/>
      <c r="D445" s="235"/>
      <c r="E445" s="235"/>
      <c r="F445" s="235"/>
      <c r="G445" s="242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35"/>
      <c r="U445" s="235"/>
      <c r="V445" s="235"/>
      <c r="W445" s="235"/>
      <c r="X445" s="235"/>
    </row>
    <row r="446" spans="1:24" ht="12.75" customHeight="1" x14ac:dyDescent="0.25">
      <c r="A446" s="235"/>
      <c r="B446" s="235"/>
      <c r="C446" s="235"/>
      <c r="D446" s="235"/>
      <c r="E446" s="235"/>
      <c r="F446" s="235"/>
      <c r="G446" s="242"/>
      <c r="H446" s="242"/>
      <c r="I446" s="242"/>
      <c r="J446" s="242"/>
      <c r="K446" s="242"/>
      <c r="L446" s="242"/>
      <c r="M446" s="242"/>
      <c r="N446" s="242"/>
      <c r="O446" s="242"/>
      <c r="P446" s="242"/>
      <c r="Q446" s="242"/>
      <c r="R446" s="242"/>
      <c r="S446" s="242"/>
      <c r="T446" s="235"/>
      <c r="U446" s="235"/>
      <c r="V446" s="235"/>
      <c r="W446" s="235"/>
      <c r="X446" s="235"/>
    </row>
    <row r="447" spans="1:24" ht="12.75" customHeight="1" x14ac:dyDescent="0.25">
      <c r="A447" s="235"/>
      <c r="B447" s="235"/>
      <c r="C447" s="235"/>
      <c r="D447" s="235"/>
      <c r="E447" s="235"/>
      <c r="F447" s="235"/>
      <c r="G447" s="242"/>
      <c r="H447" s="242"/>
      <c r="I447" s="242"/>
      <c r="J447" s="242"/>
      <c r="K447" s="242"/>
      <c r="L447" s="242"/>
      <c r="M447" s="242"/>
      <c r="N447" s="242"/>
      <c r="O447" s="242"/>
      <c r="P447" s="242"/>
      <c r="Q447" s="242"/>
      <c r="R447" s="242"/>
      <c r="S447" s="242"/>
      <c r="T447" s="235"/>
      <c r="U447" s="235"/>
      <c r="V447" s="235"/>
      <c r="W447" s="235"/>
      <c r="X447" s="235"/>
    </row>
    <row r="448" spans="1:24" ht="12.75" customHeight="1" x14ac:dyDescent="0.25">
      <c r="A448" s="235"/>
      <c r="B448" s="235"/>
      <c r="C448" s="235"/>
      <c r="D448" s="235"/>
      <c r="E448" s="235"/>
      <c r="F448" s="235"/>
      <c r="G448" s="242"/>
      <c r="H448" s="242"/>
      <c r="I448" s="242"/>
      <c r="J448" s="242"/>
      <c r="K448" s="242"/>
      <c r="L448" s="242"/>
      <c r="M448" s="242"/>
      <c r="N448" s="242"/>
      <c r="O448" s="242"/>
      <c r="P448" s="242"/>
      <c r="Q448" s="242"/>
      <c r="R448" s="242"/>
      <c r="S448" s="242"/>
      <c r="T448" s="235"/>
      <c r="U448" s="235"/>
      <c r="V448" s="235"/>
      <c r="W448" s="235"/>
      <c r="X448" s="235"/>
    </row>
    <row r="449" spans="1:24" ht="12.75" customHeight="1" x14ac:dyDescent="0.25">
      <c r="A449" s="235"/>
      <c r="B449" s="235"/>
      <c r="C449" s="235"/>
      <c r="D449" s="235"/>
      <c r="E449" s="235"/>
      <c r="F449" s="235"/>
      <c r="G449" s="242"/>
      <c r="H449" s="242"/>
      <c r="I449" s="242"/>
      <c r="J449" s="242"/>
      <c r="K449" s="242"/>
      <c r="L449" s="242"/>
      <c r="M449" s="242"/>
      <c r="N449" s="242"/>
      <c r="O449" s="242"/>
      <c r="P449" s="242"/>
      <c r="Q449" s="242"/>
      <c r="R449" s="242"/>
      <c r="S449" s="242"/>
      <c r="T449" s="235"/>
      <c r="U449" s="235"/>
      <c r="V449" s="235"/>
      <c r="W449" s="235"/>
      <c r="X449" s="235"/>
    </row>
    <row r="450" spans="1:24" ht="12.75" customHeight="1" x14ac:dyDescent="0.25">
      <c r="A450" s="235"/>
      <c r="B450" s="235"/>
      <c r="C450" s="235"/>
      <c r="D450" s="235"/>
      <c r="E450" s="235"/>
      <c r="F450" s="235"/>
      <c r="G450" s="242"/>
      <c r="H450" s="242"/>
      <c r="I450" s="242"/>
      <c r="J450" s="242"/>
      <c r="K450" s="242"/>
      <c r="L450" s="242"/>
      <c r="M450" s="242"/>
      <c r="N450" s="242"/>
      <c r="O450" s="242"/>
      <c r="P450" s="242"/>
      <c r="Q450" s="242"/>
      <c r="R450" s="242"/>
      <c r="S450" s="242"/>
      <c r="T450" s="235"/>
      <c r="U450" s="235"/>
      <c r="V450" s="235"/>
      <c r="W450" s="235"/>
      <c r="X450" s="235"/>
    </row>
    <row r="451" spans="1:24" ht="12.75" customHeight="1" x14ac:dyDescent="0.25">
      <c r="A451" s="235"/>
      <c r="B451" s="235"/>
      <c r="C451" s="235"/>
      <c r="D451" s="235"/>
      <c r="E451" s="235"/>
      <c r="F451" s="235"/>
      <c r="G451" s="242"/>
      <c r="H451" s="242"/>
      <c r="I451" s="242"/>
      <c r="J451" s="242"/>
      <c r="K451" s="242"/>
      <c r="L451" s="242"/>
      <c r="M451" s="242"/>
      <c r="N451" s="242"/>
      <c r="O451" s="242"/>
      <c r="P451" s="242"/>
      <c r="Q451" s="242"/>
      <c r="R451" s="242"/>
      <c r="S451" s="242"/>
      <c r="T451" s="235"/>
      <c r="U451" s="235"/>
      <c r="V451" s="235"/>
      <c r="W451" s="235"/>
      <c r="X451" s="235"/>
    </row>
    <row r="452" spans="1:24" ht="12.75" customHeight="1" x14ac:dyDescent="0.25">
      <c r="A452" s="235"/>
      <c r="B452" s="235"/>
      <c r="C452" s="235"/>
      <c r="D452" s="235"/>
      <c r="E452" s="235"/>
      <c r="F452" s="235"/>
      <c r="G452" s="242"/>
      <c r="H452" s="242"/>
      <c r="I452" s="242"/>
      <c r="J452" s="242"/>
      <c r="K452" s="242"/>
      <c r="L452" s="242"/>
      <c r="M452" s="242"/>
      <c r="N452" s="242"/>
      <c r="O452" s="242"/>
      <c r="P452" s="242"/>
      <c r="Q452" s="242"/>
      <c r="R452" s="242"/>
      <c r="S452" s="242"/>
      <c r="T452" s="235"/>
      <c r="U452" s="235"/>
      <c r="V452" s="235"/>
      <c r="W452" s="235"/>
      <c r="X452" s="235"/>
    </row>
    <row r="453" spans="1:24" ht="12.75" customHeight="1" x14ac:dyDescent="0.25">
      <c r="A453" s="235"/>
      <c r="B453" s="235"/>
      <c r="C453" s="235"/>
      <c r="D453" s="235"/>
      <c r="E453" s="235"/>
      <c r="F453" s="235"/>
      <c r="G453" s="242"/>
      <c r="H453" s="242"/>
      <c r="I453" s="242"/>
      <c r="J453" s="242"/>
      <c r="K453" s="242"/>
      <c r="L453" s="242"/>
      <c r="M453" s="242"/>
      <c r="N453" s="242"/>
      <c r="O453" s="242"/>
      <c r="P453" s="242"/>
      <c r="Q453" s="242"/>
      <c r="R453" s="242"/>
      <c r="S453" s="242"/>
      <c r="T453" s="235"/>
      <c r="U453" s="235"/>
      <c r="V453" s="235"/>
      <c r="W453" s="235"/>
      <c r="X453" s="235"/>
    </row>
    <row r="454" spans="1:24" ht="12.75" customHeight="1" x14ac:dyDescent="0.25">
      <c r="A454" s="235"/>
      <c r="B454" s="235"/>
      <c r="C454" s="235"/>
      <c r="D454" s="235"/>
      <c r="E454" s="235"/>
      <c r="F454" s="235"/>
      <c r="G454" s="242"/>
      <c r="H454" s="242"/>
      <c r="I454" s="242"/>
      <c r="J454" s="242"/>
      <c r="K454" s="242"/>
      <c r="L454" s="242"/>
      <c r="M454" s="242"/>
      <c r="N454" s="242"/>
      <c r="O454" s="242"/>
      <c r="P454" s="242"/>
      <c r="Q454" s="242"/>
      <c r="R454" s="242"/>
      <c r="S454" s="242"/>
      <c r="T454" s="235"/>
      <c r="U454" s="235"/>
      <c r="V454" s="235"/>
      <c r="W454" s="235"/>
      <c r="X454" s="235"/>
    </row>
    <row r="455" spans="1:24" ht="12.75" customHeight="1" x14ac:dyDescent="0.25">
      <c r="A455" s="235"/>
      <c r="B455" s="235"/>
      <c r="C455" s="235"/>
      <c r="D455" s="235"/>
      <c r="E455" s="235"/>
      <c r="F455" s="235"/>
      <c r="G455" s="242"/>
      <c r="H455" s="242"/>
      <c r="I455" s="242"/>
      <c r="J455" s="242"/>
      <c r="K455" s="242"/>
      <c r="L455" s="242"/>
      <c r="M455" s="242"/>
      <c r="N455" s="242"/>
      <c r="O455" s="242"/>
      <c r="P455" s="242"/>
      <c r="Q455" s="242"/>
      <c r="R455" s="242"/>
      <c r="S455" s="242"/>
      <c r="T455" s="235"/>
      <c r="U455" s="235"/>
      <c r="V455" s="235"/>
      <c r="W455" s="235"/>
      <c r="X455" s="235"/>
    </row>
    <row r="456" spans="1:24" ht="12.75" customHeight="1" x14ac:dyDescent="0.25">
      <c r="A456" s="235"/>
      <c r="B456" s="235"/>
      <c r="C456" s="235"/>
      <c r="D456" s="235"/>
      <c r="E456" s="235"/>
      <c r="F456" s="235"/>
      <c r="G456" s="242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35"/>
      <c r="U456" s="235"/>
      <c r="V456" s="235"/>
      <c r="W456" s="235"/>
      <c r="X456" s="235"/>
    </row>
    <row r="457" spans="1:24" ht="12.75" customHeight="1" x14ac:dyDescent="0.25">
      <c r="A457" s="235"/>
      <c r="B457" s="235"/>
      <c r="C457" s="235"/>
      <c r="D457" s="235"/>
      <c r="E457" s="235"/>
      <c r="F457" s="235"/>
      <c r="G457" s="242"/>
      <c r="H457" s="242"/>
      <c r="I457" s="242"/>
      <c r="J457" s="242"/>
      <c r="K457" s="242"/>
      <c r="L457" s="242"/>
      <c r="M457" s="242"/>
      <c r="N457" s="242"/>
      <c r="O457" s="242"/>
      <c r="P457" s="242"/>
      <c r="Q457" s="242"/>
      <c r="R457" s="242"/>
      <c r="S457" s="242"/>
      <c r="T457" s="235"/>
      <c r="U457" s="235"/>
      <c r="V457" s="235"/>
      <c r="W457" s="235"/>
      <c r="X457" s="235"/>
    </row>
    <row r="458" spans="1:24" ht="12.75" customHeight="1" x14ac:dyDescent="0.25">
      <c r="A458" s="235"/>
      <c r="B458" s="235"/>
      <c r="C458" s="235"/>
      <c r="D458" s="235"/>
      <c r="E458" s="235"/>
      <c r="F458" s="235"/>
      <c r="G458" s="242"/>
      <c r="H458" s="242"/>
      <c r="I458" s="242"/>
      <c r="J458" s="242"/>
      <c r="K458" s="242"/>
      <c r="L458" s="242"/>
      <c r="M458" s="242"/>
      <c r="N458" s="242"/>
      <c r="O458" s="242"/>
      <c r="P458" s="242"/>
      <c r="Q458" s="242"/>
      <c r="R458" s="242"/>
      <c r="S458" s="242"/>
      <c r="T458" s="235"/>
      <c r="U458" s="235"/>
      <c r="V458" s="235"/>
      <c r="W458" s="235"/>
      <c r="X458" s="235"/>
    </row>
    <row r="459" spans="1:24" ht="12.75" customHeight="1" x14ac:dyDescent="0.25">
      <c r="A459" s="235"/>
      <c r="B459" s="235"/>
      <c r="C459" s="235"/>
      <c r="D459" s="235"/>
      <c r="E459" s="235"/>
      <c r="F459" s="235"/>
      <c r="G459" s="242"/>
      <c r="H459" s="242"/>
      <c r="I459" s="242"/>
      <c r="J459" s="242"/>
      <c r="K459" s="242"/>
      <c r="L459" s="242"/>
      <c r="M459" s="242"/>
      <c r="N459" s="242"/>
      <c r="O459" s="242"/>
      <c r="P459" s="242"/>
      <c r="Q459" s="242"/>
      <c r="R459" s="242"/>
      <c r="S459" s="242"/>
      <c r="T459" s="235"/>
      <c r="U459" s="235"/>
      <c r="V459" s="235"/>
      <c r="W459" s="235"/>
      <c r="X459" s="235"/>
    </row>
    <row r="460" spans="1:24" ht="12.75" customHeight="1" x14ac:dyDescent="0.25">
      <c r="A460" s="235"/>
      <c r="B460" s="235"/>
      <c r="C460" s="235"/>
      <c r="D460" s="235"/>
      <c r="E460" s="235"/>
      <c r="F460" s="235"/>
      <c r="G460" s="242"/>
      <c r="H460" s="242"/>
      <c r="I460" s="242"/>
      <c r="J460" s="242"/>
      <c r="K460" s="242"/>
      <c r="L460" s="242"/>
      <c r="M460" s="242"/>
      <c r="N460" s="242"/>
      <c r="O460" s="242"/>
      <c r="P460" s="242"/>
      <c r="Q460" s="242"/>
      <c r="R460" s="242"/>
      <c r="S460" s="242"/>
      <c r="T460" s="235"/>
      <c r="U460" s="235"/>
      <c r="V460" s="235"/>
      <c r="W460" s="235"/>
      <c r="X460" s="235"/>
    </row>
    <row r="461" spans="1:24" ht="12.75" customHeight="1" x14ac:dyDescent="0.25">
      <c r="A461" s="235"/>
      <c r="B461" s="235"/>
      <c r="C461" s="235"/>
      <c r="D461" s="235"/>
      <c r="E461" s="235"/>
      <c r="F461" s="235"/>
      <c r="G461" s="242"/>
      <c r="H461" s="242"/>
      <c r="I461" s="242"/>
      <c r="J461" s="242"/>
      <c r="K461" s="242"/>
      <c r="L461" s="242"/>
      <c r="M461" s="242"/>
      <c r="N461" s="242"/>
      <c r="O461" s="242"/>
      <c r="P461" s="242"/>
      <c r="Q461" s="242"/>
      <c r="R461" s="242"/>
      <c r="S461" s="242"/>
      <c r="T461" s="235"/>
      <c r="U461" s="235"/>
      <c r="V461" s="235"/>
      <c r="W461" s="235"/>
      <c r="X461" s="235"/>
    </row>
    <row r="462" spans="1:24" ht="12.75" customHeight="1" x14ac:dyDescent="0.25">
      <c r="A462" s="235"/>
      <c r="B462" s="235"/>
      <c r="C462" s="235"/>
      <c r="D462" s="235"/>
      <c r="E462" s="235"/>
      <c r="F462" s="235"/>
      <c r="G462" s="242"/>
      <c r="H462" s="242"/>
      <c r="I462" s="242"/>
      <c r="J462" s="242"/>
      <c r="K462" s="242"/>
      <c r="L462" s="242"/>
      <c r="M462" s="242"/>
      <c r="N462" s="242"/>
      <c r="O462" s="242"/>
      <c r="P462" s="242"/>
      <c r="Q462" s="242"/>
      <c r="R462" s="242"/>
      <c r="S462" s="242"/>
      <c r="T462" s="235"/>
      <c r="U462" s="235"/>
      <c r="V462" s="235"/>
      <c r="W462" s="235"/>
      <c r="X462" s="235"/>
    </row>
    <row r="463" spans="1:24" ht="12.75" customHeight="1" x14ac:dyDescent="0.25">
      <c r="A463" s="235"/>
      <c r="B463" s="235"/>
      <c r="C463" s="235"/>
      <c r="D463" s="235"/>
      <c r="E463" s="235"/>
      <c r="F463" s="235"/>
      <c r="G463" s="242"/>
      <c r="H463" s="242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35"/>
      <c r="U463" s="235"/>
      <c r="V463" s="235"/>
      <c r="W463" s="235"/>
      <c r="X463" s="235"/>
    </row>
    <row r="464" spans="1:24" ht="12.75" customHeight="1" x14ac:dyDescent="0.25">
      <c r="A464" s="235"/>
      <c r="B464" s="235"/>
      <c r="C464" s="235"/>
      <c r="D464" s="235"/>
      <c r="E464" s="235"/>
      <c r="F464" s="235"/>
      <c r="G464" s="242"/>
      <c r="H464" s="242"/>
      <c r="I464" s="242"/>
      <c r="J464" s="242"/>
      <c r="K464" s="242"/>
      <c r="L464" s="242"/>
      <c r="M464" s="242"/>
      <c r="N464" s="242"/>
      <c r="O464" s="242"/>
      <c r="P464" s="242"/>
      <c r="Q464" s="242"/>
      <c r="R464" s="242"/>
      <c r="S464" s="242"/>
      <c r="T464" s="235"/>
      <c r="U464" s="235"/>
      <c r="V464" s="235"/>
      <c r="W464" s="235"/>
      <c r="X464" s="235"/>
    </row>
    <row r="465" spans="1:24" ht="12.75" customHeight="1" x14ac:dyDescent="0.25">
      <c r="A465" s="235"/>
      <c r="B465" s="235"/>
      <c r="C465" s="235"/>
      <c r="D465" s="235"/>
      <c r="E465" s="235"/>
      <c r="F465" s="235"/>
      <c r="G465" s="242"/>
      <c r="H465" s="242"/>
      <c r="I465" s="242"/>
      <c r="J465" s="242"/>
      <c r="K465" s="242"/>
      <c r="L465" s="242"/>
      <c r="M465" s="242"/>
      <c r="N465" s="242"/>
      <c r="O465" s="242"/>
      <c r="P465" s="242"/>
      <c r="Q465" s="242"/>
      <c r="R465" s="242"/>
      <c r="S465" s="242"/>
      <c r="T465" s="235"/>
      <c r="U465" s="235"/>
      <c r="V465" s="235"/>
      <c r="W465" s="235"/>
      <c r="X465" s="235"/>
    </row>
    <row r="466" spans="1:24" ht="12.75" customHeight="1" x14ac:dyDescent="0.25">
      <c r="A466" s="235"/>
      <c r="B466" s="235"/>
      <c r="C466" s="235"/>
      <c r="D466" s="235"/>
      <c r="E466" s="235"/>
      <c r="F466" s="235"/>
      <c r="G466" s="242"/>
      <c r="H466" s="242"/>
      <c r="I466" s="242"/>
      <c r="J466" s="242"/>
      <c r="K466" s="242"/>
      <c r="L466" s="242"/>
      <c r="M466" s="242"/>
      <c r="N466" s="242"/>
      <c r="O466" s="242"/>
      <c r="P466" s="242"/>
      <c r="Q466" s="242"/>
      <c r="R466" s="242"/>
      <c r="S466" s="242"/>
      <c r="T466" s="235"/>
      <c r="U466" s="235"/>
      <c r="V466" s="235"/>
      <c r="W466" s="235"/>
      <c r="X466" s="235"/>
    </row>
    <row r="467" spans="1:24" ht="12.75" customHeight="1" x14ac:dyDescent="0.25">
      <c r="A467" s="235"/>
      <c r="B467" s="235"/>
      <c r="C467" s="235"/>
      <c r="D467" s="235"/>
      <c r="E467" s="235"/>
      <c r="F467" s="235"/>
      <c r="G467" s="242"/>
      <c r="H467" s="242"/>
      <c r="I467" s="242"/>
      <c r="J467" s="242"/>
      <c r="K467" s="242"/>
      <c r="L467" s="242"/>
      <c r="M467" s="242"/>
      <c r="N467" s="242"/>
      <c r="O467" s="242"/>
      <c r="P467" s="242"/>
      <c r="Q467" s="242"/>
      <c r="R467" s="242"/>
      <c r="S467" s="242"/>
      <c r="T467" s="235"/>
      <c r="U467" s="235"/>
      <c r="V467" s="235"/>
      <c r="W467" s="235"/>
      <c r="X467" s="235"/>
    </row>
    <row r="468" spans="1:24" ht="12.75" customHeight="1" x14ac:dyDescent="0.25">
      <c r="A468" s="235"/>
      <c r="B468" s="235"/>
      <c r="C468" s="235"/>
      <c r="D468" s="235"/>
      <c r="E468" s="235"/>
      <c r="F468" s="235"/>
      <c r="G468" s="242"/>
      <c r="H468" s="242"/>
      <c r="I468" s="242"/>
      <c r="J468" s="242"/>
      <c r="K468" s="242"/>
      <c r="L468" s="242"/>
      <c r="M468" s="242"/>
      <c r="N468" s="242"/>
      <c r="O468" s="242"/>
      <c r="P468" s="242"/>
      <c r="Q468" s="242"/>
      <c r="R468" s="242"/>
      <c r="S468" s="242"/>
      <c r="T468" s="235"/>
      <c r="U468" s="235"/>
      <c r="V468" s="235"/>
      <c r="W468" s="235"/>
      <c r="X468" s="235"/>
    </row>
    <row r="469" spans="1:24" ht="12.75" customHeight="1" x14ac:dyDescent="0.25">
      <c r="A469" s="235"/>
      <c r="B469" s="235"/>
      <c r="C469" s="235"/>
      <c r="D469" s="235"/>
      <c r="E469" s="235"/>
      <c r="F469" s="235"/>
      <c r="G469" s="242"/>
      <c r="H469" s="242"/>
      <c r="I469" s="242"/>
      <c r="J469" s="242"/>
      <c r="K469" s="242"/>
      <c r="L469" s="242"/>
      <c r="M469" s="242"/>
      <c r="N469" s="242"/>
      <c r="O469" s="242"/>
      <c r="P469" s="242"/>
      <c r="Q469" s="242"/>
      <c r="R469" s="242"/>
      <c r="S469" s="242"/>
      <c r="T469" s="235"/>
      <c r="U469" s="235"/>
      <c r="V469" s="235"/>
      <c r="W469" s="235"/>
      <c r="X469" s="235"/>
    </row>
    <row r="470" spans="1:24" ht="12.75" customHeight="1" x14ac:dyDescent="0.25">
      <c r="A470" s="235"/>
      <c r="B470" s="235"/>
      <c r="C470" s="235"/>
      <c r="D470" s="235"/>
      <c r="E470" s="235"/>
      <c r="F470" s="235"/>
      <c r="G470" s="242"/>
      <c r="H470" s="242"/>
      <c r="I470" s="242"/>
      <c r="J470" s="242"/>
      <c r="K470" s="242"/>
      <c r="L470" s="242"/>
      <c r="M470" s="242"/>
      <c r="N470" s="242"/>
      <c r="O470" s="242"/>
      <c r="P470" s="242"/>
      <c r="Q470" s="242"/>
      <c r="R470" s="242"/>
      <c r="S470" s="242"/>
      <c r="T470" s="235"/>
      <c r="U470" s="235"/>
      <c r="V470" s="235"/>
      <c r="W470" s="235"/>
      <c r="X470" s="235"/>
    </row>
    <row r="471" spans="1:24" ht="12.75" customHeight="1" x14ac:dyDescent="0.25">
      <c r="A471" s="235"/>
      <c r="B471" s="235"/>
      <c r="C471" s="235"/>
      <c r="D471" s="235"/>
      <c r="E471" s="235"/>
      <c r="F471" s="235"/>
      <c r="G471" s="242"/>
      <c r="H471" s="242"/>
      <c r="I471" s="242"/>
      <c r="J471" s="242"/>
      <c r="K471" s="242"/>
      <c r="L471" s="242"/>
      <c r="M471" s="242"/>
      <c r="N471" s="242"/>
      <c r="O471" s="242"/>
      <c r="P471" s="242"/>
      <c r="Q471" s="242"/>
      <c r="R471" s="242"/>
      <c r="S471" s="242"/>
      <c r="T471" s="235"/>
      <c r="U471" s="235"/>
      <c r="V471" s="235"/>
      <c r="W471" s="235"/>
      <c r="X471" s="235"/>
    </row>
    <row r="472" spans="1:24" ht="12.75" customHeight="1" x14ac:dyDescent="0.25">
      <c r="A472" s="235"/>
      <c r="B472" s="235"/>
      <c r="C472" s="235"/>
      <c r="D472" s="235"/>
      <c r="E472" s="235"/>
      <c r="F472" s="235"/>
      <c r="G472" s="242"/>
      <c r="H472" s="242"/>
      <c r="I472" s="242"/>
      <c r="J472" s="242"/>
      <c r="K472" s="242"/>
      <c r="L472" s="242"/>
      <c r="M472" s="242"/>
      <c r="N472" s="242"/>
      <c r="O472" s="242"/>
      <c r="P472" s="242"/>
      <c r="Q472" s="242"/>
      <c r="R472" s="242"/>
      <c r="S472" s="242"/>
      <c r="T472" s="235"/>
      <c r="U472" s="235"/>
      <c r="V472" s="235"/>
      <c r="W472" s="235"/>
      <c r="X472" s="235"/>
    </row>
    <row r="473" spans="1:24" ht="12.75" customHeight="1" x14ac:dyDescent="0.25">
      <c r="A473" s="235"/>
      <c r="B473" s="235"/>
      <c r="C473" s="235"/>
      <c r="D473" s="235"/>
      <c r="E473" s="235"/>
      <c r="F473" s="235"/>
      <c r="G473" s="242"/>
      <c r="H473" s="242"/>
      <c r="I473" s="242"/>
      <c r="J473" s="242"/>
      <c r="K473" s="242"/>
      <c r="L473" s="242"/>
      <c r="M473" s="242"/>
      <c r="N473" s="242"/>
      <c r="O473" s="242"/>
      <c r="P473" s="242"/>
      <c r="Q473" s="242"/>
      <c r="R473" s="242"/>
      <c r="S473" s="242"/>
      <c r="T473" s="235"/>
      <c r="U473" s="235"/>
      <c r="V473" s="235"/>
      <c r="W473" s="235"/>
      <c r="X473" s="235"/>
    </row>
    <row r="474" spans="1:24" ht="12.75" customHeight="1" x14ac:dyDescent="0.25">
      <c r="A474" s="235"/>
      <c r="B474" s="235"/>
      <c r="C474" s="235"/>
      <c r="D474" s="235"/>
      <c r="E474" s="235"/>
      <c r="F474" s="235"/>
      <c r="G474" s="242"/>
      <c r="H474" s="242"/>
      <c r="I474" s="242"/>
      <c r="J474" s="242"/>
      <c r="K474" s="242"/>
      <c r="L474" s="242"/>
      <c r="M474" s="242"/>
      <c r="N474" s="242"/>
      <c r="O474" s="242"/>
      <c r="P474" s="242"/>
      <c r="Q474" s="242"/>
      <c r="R474" s="242"/>
      <c r="S474" s="242"/>
      <c r="T474" s="235"/>
      <c r="U474" s="235"/>
      <c r="V474" s="235"/>
      <c r="W474" s="235"/>
      <c r="X474" s="235"/>
    </row>
    <row r="475" spans="1:24" ht="12.75" customHeight="1" x14ac:dyDescent="0.25">
      <c r="A475" s="235"/>
      <c r="B475" s="235"/>
      <c r="C475" s="235"/>
      <c r="D475" s="235"/>
      <c r="E475" s="235"/>
      <c r="F475" s="235"/>
      <c r="G475" s="242"/>
      <c r="H475" s="242"/>
      <c r="I475" s="242"/>
      <c r="J475" s="242"/>
      <c r="K475" s="242"/>
      <c r="L475" s="242"/>
      <c r="M475" s="242"/>
      <c r="N475" s="242"/>
      <c r="O475" s="242"/>
      <c r="P475" s="242"/>
      <c r="Q475" s="242"/>
      <c r="R475" s="242"/>
      <c r="S475" s="242"/>
      <c r="T475" s="235"/>
      <c r="U475" s="235"/>
      <c r="V475" s="235"/>
      <c r="W475" s="235"/>
      <c r="X475" s="235"/>
    </row>
    <row r="476" spans="1:24" ht="12.75" customHeight="1" x14ac:dyDescent="0.25">
      <c r="A476" s="235"/>
      <c r="B476" s="235"/>
      <c r="C476" s="235"/>
      <c r="D476" s="235"/>
      <c r="E476" s="235"/>
      <c r="F476" s="235"/>
      <c r="G476" s="242"/>
      <c r="H476" s="242"/>
      <c r="I476" s="242"/>
      <c r="J476" s="242"/>
      <c r="K476" s="242"/>
      <c r="L476" s="242"/>
      <c r="M476" s="242"/>
      <c r="N476" s="242"/>
      <c r="O476" s="242"/>
      <c r="P476" s="242"/>
      <c r="Q476" s="242"/>
      <c r="R476" s="242"/>
      <c r="S476" s="242"/>
      <c r="T476" s="235"/>
      <c r="U476" s="235"/>
      <c r="V476" s="235"/>
      <c r="W476" s="235"/>
      <c r="X476" s="235"/>
    </row>
    <row r="477" spans="1:24" ht="12.75" customHeight="1" x14ac:dyDescent="0.25">
      <c r="A477" s="235"/>
      <c r="B477" s="235"/>
      <c r="C477" s="235"/>
      <c r="D477" s="235"/>
      <c r="E477" s="235"/>
      <c r="F477" s="235"/>
      <c r="G477" s="242"/>
      <c r="H477" s="242"/>
      <c r="I477" s="242"/>
      <c r="J477" s="242"/>
      <c r="K477" s="242"/>
      <c r="L477" s="242"/>
      <c r="M477" s="242"/>
      <c r="N477" s="242"/>
      <c r="O477" s="242"/>
      <c r="P477" s="242"/>
      <c r="Q477" s="242"/>
      <c r="R477" s="242"/>
      <c r="S477" s="242"/>
      <c r="T477" s="235"/>
      <c r="U477" s="235"/>
      <c r="V477" s="235"/>
      <c r="W477" s="235"/>
      <c r="X477" s="235"/>
    </row>
    <row r="478" spans="1:24" ht="12.75" customHeight="1" x14ac:dyDescent="0.25">
      <c r="A478" s="235"/>
      <c r="B478" s="235"/>
      <c r="C478" s="235"/>
      <c r="D478" s="235"/>
      <c r="E478" s="235"/>
      <c r="F478" s="235"/>
      <c r="G478" s="242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35"/>
      <c r="U478" s="235"/>
      <c r="V478" s="235"/>
      <c r="W478" s="235"/>
      <c r="X478" s="235"/>
    </row>
    <row r="479" spans="1:24" ht="12.75" customHeight="1" x14ac:dyDescent="0.25">
      <c r="A479" s="235"/>
      <c r="B479" s="235"/>
      <c r="C479" s="235"/>
      <c r="D479" s="235"/>
      <c r="E479" s="235"/>
      <c r="F479" s="235"/>
      <c r="G479" s="242"/>
      <c r="H479" s="242"/>
      <c r="I479" s="242"/>
      <c r="J479" s="242"/>
      <c r="K479" s="242"/>
      <c r="L479" s="242"/>
      <c r="M479" s="242"/>
      <c r="N479" s="242"/>
      <c r="O479" s="242"/>
      <c r="P479" s="242"/>
      <c r="Q479" s="242"/>
      <c r="R479" s="242"/>
      <c r="S479" s="242"/>
      <c r="T479" s="235"/>
      <c r="U479" s="235"/>
      <c r="V479" s="235"/>
      <c r="W479" s="235"/>
      <c r="X479" s="235"/>
    </row>
    <row r="480" spans="1:24" ht="12.75" customHeight="1" x14ac:dyDescent="0.25">
      <c r="A480" s="235"/>
      <c r="B480" s="235"/>
      <c r="C480" s="235"/>
      <c r="D480" s="235"/>
      <c r="E480" s="235"/>
      <c r="F480" s="235"/>
      <c r="G480" s="242"/>
      <c r="H480" s="242"/>
      <c r="I480" s="242"/>
      <c r="J480" s="242"/>
      <c r="K480" s="242"/>
      <c r="L480" s="242"/>
      <c r="M480" s="242"/>
      <c r="N480" s="242"/>
      <c r="O480" s="242"/>
      <c r="P480" s="242"/>
      <c r="Q480" s="242"/>
      <c r="R480" s="242"/>
      <c r="S480" s="242"/>
      <c r="T480" s="235"/>
      <c r="U480" s="235"/>
      <c r="V480" s="235"/>
      <c r="W480" s="235"/>
      <c r="X480" s="235"/>
    </row>
    <row r="481" spans="1:24" ht="12.75" customHeight="1" x14ac:dyDescent="0.25">
      <c r="A481" s="235"/>
      <c r="B481" s="235"/>
      <c r="C481" s="235"/>
      <c r="D481" s="235"/>
      <c r="E481" s="235"/>
      <c r="F481" s="235"/>
      <c r="G481" s="242"/>
      <c r="H481" s="242"/>
      <c r="I481" s="242"/>
      <c r="J481" s="242"/>
      <c r="K481" s="242"/>
      <c r="L481" s="242"/>
      <c r="M481" s="242"/>
      <c r="N481" s="242"/>
      <c r="O481" s="242"/>
      <c r="P481" s="242"/>
      <c r="Q481" s="242"/>
      <c r="R481" s="242"/>
      <c r="S481" s="242"/>
      <c r="T481" s="235"/>
      <c r="U481" s="235"/>
      <c r="V481" s="235"/>
      <c r="W481" s="235"/>
      <c r="X481" s="235"/>
    </row>
    <row r="482" spans="1:24" ht="12.75" customHeight="1" x14ac:dyDescent="0.25">
      <c r="A482" s="235"/>
      <c r="B482" s="235"/>
      <c r="C482" s="235"/>
      <c r="D482" s="235"/>
      <c r="E482" s="235"/>
      <c r="F482" s="235"/>
      <c r="G482" s="242"/>
      <c r="H482" s="242"/>
      <c r="I482" s="242"/>
      <c r="J482" s="242"/>
      <c r="K482" s="242"/>
      <c r="L482" s="242"/>
      <c r="M482" s="242"/>
      <c r="N482" s="242"/>
      <c r="O482" s="242"/>
      <c r="P482" s="242"/>
      <c r="Q482" s="242"/>
      <c r="R482" s="242"/>
      <c r="S482" s="242"/>
      <c r="T482" s="235"/>
      <c r="U482" s="235"/>
      <c r="V482" s="235"/>
      <c r="W482" s="235"/>
      <c r="X482" s="235"/>
    </row>
    <row r="483" spans="1:24" ht="12.75" customHeight="1" x14ac:dyDescent="0.25">
      <c r="A483" s="235"/>
      <c r="B483" s="235"/>
      <c r="C483" s="235"/>
      <c r="D483" s="235"/>
      <c r="E483" s="235"/>
      <c r="F483" s="235"/>
      <c r="G483" s="242"/>
      <c r="H483" s="242"/>
      <c r="I483" s="242"/>
      <c r="J483" s="242"/>
      <c r="K483" s="242"/>
      <c r="L483" s="242"/>
      <c r="M483" s="242"/>
      <c r="N483" s="242"/>
      <c r="O483" s="242"/>
      <c r="P483" s="242"/>
      <c r="Q483" s="242"/>
      <c r="R483" s="242"/>
      <c r="S483" s="242"/>
      <c r="T483" s="235"/>
      <c r="U483" s="235"/>
      <c r="V483" s="235"/>
      <c r="W483" s="235"/>
      <c r="X483" s="235"/>
    </row>
    <row r="484" spans="1:24" ht="12.75" customHeight="1" x14ac:dyDescent="0.25">
      <c r="A484" s="235"/>
      <c r="B484" s="235"/>
      <c r="C484" s="235"/>
      <c r="D484" s="235"/>
      <c r="E484" s="235"/>
      <c r="F484" s="235"/>
      <c r="G484" s="242"/>
      <c r="H484" s="242"/>
      <c r="I484" s="242"/>
      <c r="J484" s="242"/>
      <c r="K484" s="242"/>
      <c r="L484" s="242"/>
      <c r="M484" s="242"/>
      <c r="N484" s="242"/>
      <c r="O484" s="242"/>
      <c r="P484" s="242"/>
      <c r="Q484" s="242"/>
      <c r="R484" s="242"/>
      <c r="S484" s="242"/>
      <c r="T484" s="235"/>
      <c r="U484" s="235"/>
      <c r="V484" s="235"/>
      <c r="W484" s="235"/>
      <c r="X484" s="235"/>
    </row>
    <row r="485" spans="1:24" ht="12.75" customHeight="1" x14ac:dyDescent="0.25">
      <c r="A485" s="235"/>
      <c r="B485" s="235"/>
      <c r="C485" s="235"/>
      <c r="D485" s="235"/>
      <c r="E485" s="235"/>
      <c r="F485" s="235"/>
      <c r="G485" s="242"/>
      <c r="H485" s="242"/>
      <c r="I485" s="242"/>
      <c r="J485" s="242"/>
      <c r="K485" s="242"/>
      <c r="L485" s="242"/>
      <c r="M485" s="242"/>
      <c r="N485" s="242"/>
      <c r="O485" s="242"/>
      <c r="P485" s="242"/>
      <c r="Q485" s="242"/>
      <c r="R485" s="242"/>
      <c r="S485" s="242"/>
      <c r="T485" s="235"/>
      <c r="U485" s="235"/>
      <c r="V485" s="235"/>
      <c r="W485" s="235"/>
      <c r="X485" s="235"/>
    </row>
    <row r="486" spans="1:24" ht="12.75" customHeight="1" x14ac:dyDescent="0.25">
      <c r="A486" s="235"/>
      <c r="B486" s="235"/>
      <c r="C486" s="235"/>
      <c r="D486" s="235"/>
      <c r="E486" s="235"/>
      <c r="F486" s="235"/>
      <c r="G486" s="242"/>
      <c r="H486" s="242"/>
      <c r="I486" s="242"/>
      <c r="J486" s="242"/>
      <c r="K486" s="242"/>
      <c r="L486" s="242"/>
      <c r="M486" s="242"/>
      <c r="N486" s="242"/>
      <c r="O486" s="242"/>
      <c r="P486" s="242"/>
      <c r="Q486" s="242"/>
      <c r="R486" s="242"/>
      <c r="S486" s="242"/>
      <c r="T486" s="235"/>
      <c r="U486" s="235"/>
      <c r="V486" s="235"/>
      <c r="W486" s="235"/>
      <c r="X486" s="235"/>
    </row>
    <row r="487" spans="1:24" ht="12.75" customHeight="1" x14ac:dyDescent="0.25">
      <c r="A487" s="235"/>
      <c r="B487" s="235"/>
      <c r="C487" s="235"/>
      <c r="D487" s="235"/>
      <c r="E487" s="235"/>
      <c r="F487" s="235"/>
      <c r="G487" s="242"/>
      <c r="H487" s="242"/>
      <c r="I487" s="242"/>
      <c r="J487" s="242"/>
      <c r="K487" s="242"/>
      <c r="L487" s="242"/>
      <c r="M487" s="242"/>
      <c r="N487" s="242"/>
      <c r="O487" s="242"/>
      <c r="P487" s="242"/>
      <c r="Q487" s="242"/>
      <c r="R487" s="242"/>
      <c r="S487" s="242"/>
      <c r="T487" s="235"/>
      <c r="U487" s="235"/>
      <c r="V487" s="235"/>
      <c r="W487" s="235"/>
      <c r="X487" s="235"/>
    </row>
    <row r="488" spans="1:24" ht="12.75" customHeight="1" x14ac:dyDescent="0.25">
      <c r="A488" s="235"/>
      <c r="B488" s="235"/>
      <c r="C488" s="235"/>
      <c r="D488" s="235"/>
      <c r="E488" s="235"/>
      <c r="F488" s="235"/>
      <c r="G488" s="242"/>
      <c r="H488" s="242"/>
      <c r="I488" s="242"/>
      <c r="J488" s="242"/>
      <c r="K488" s="242"/>
      <c r="L488" s="242"/>
      <c r="M488" s="242"/>
      <c r="N488" s="242"/>
      <c r="O488" s="242"/>
      <c r="P488" s="242"/>
      <c r="Q488" s="242"/>
      <c r="R488" s="242"/>
      <c r="S488" s="242"/>
      <c r="T488" s="235"/>
      <c r="U488" s="235"/>
      <c r="V488" s="235"/>
      <c r="W488" s="235"/>
      <c r="X488" s="235"/>
    </row>
    <row r="489" spans="1:24" ht="12.75" customHeight="1" x14ac:dyDescent="0.25">
      <c r="A489" s="235"/>
      <c r="B489" s="235"/>
      <c r="C489" s="235"/>
      <c r="D489" s="235"/>
      <c r="E489" s="235"/>
      <c r="F489" s="235"/>
      <c r="G489" s="242"/>
      <c r="H489" s="242"/>
      <c r="I489" s="242"/>
      <c r="J489" s="242"/>
      <c r="K489" s="242"/>
      <c r="L489" s="242"/>
      <c r="M489" s="242"/>
      <c r="N489" s="242"/>
      <c r="O489" s="242"/>
      <c r="P489" s="242"/>
      <c r="Q489" s="242"/>
      <c r="R489" s="242"/>
      <c r="S489" s="242"/>
      <c r="T489" s="235"/>
      <c r="U489" s="235"/>
      <c r="V489" s="235"/>
      <c r="W489" s="235"/>
      <c r="X489" s="235"/>
    </row>
    <row r="490" spans="1:24" ht="12.75" customHeight="1" x14ac:dyDescent="0.25">
      <c r="A490" s="235"/>
      <c r="B490" s="235"/>
      <c r="C490" s="235"/>
      <c r="D490" s="235"/>
      <c r="E490" s="235"/>
      <c r="F490" s="235"/>
      <c r="G490" s="242"/>
      <c r="H490" s="242"/>
      <c r="I490" s="242"/>
      <c r="J490" s="242"/>
      <c r="K490" s="242"/>
      <c r="L490" s="242"/>
      <c r="M490" s="242"/>
      <c r="N490" s="242"/>
      <c r="O490" s="242"/>
      <c r="P490" s="242"/>
      <c r="Q490" s="242"/>
      <c r="R490" s="242"/>
      <c r="S490" s="242"/>
      <c r="T490" s="235"/>
      <c r="U490" s="235"/>
      <c r="V490" s="235"/>
      <c r="W490" s="235"/>
      <c r="X490" s="235"/>
    </row>
    <row r="491" spans="1:24" ht="12.75" customHeight="1" x14ac:dyDescent="0.25">
      <c r="A491" s="235"/>
      <c r="B491" s="235"/>
      <c r="C491" s="235"/>
      <c r="D491" s="235"/>
      <c r="E491" s="235"/>
      <c r="F491" s="235"/>
      <c r="G491" s="242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35"/>
      <c r="U491" s="235"/>
      <c r="V491" s="235"/>
      <c r="W491" s="235"/>
      <c r="X491" s="235"/>
    </row>
    <row r="492" spans="1:24" ht="12.75" customHeight="1" x14ac:dyDescent="0.25">
      <c r="A492" s="235"/>
      <c r="B492" s="235"/>
      <c r="C492" s="235"/>
      <c r="D492" s="235"/>
      <c r="E492" s="235"/>
      <c r="F492" s="235"/>
      <c r="G492" s="242"/>
      <c r="H492" s="242"/>
      <c r="I492" s="242"/>
      <c r="J492" s="242"/>
      <c r="K492" s="242"/>
      <c r="L492" s="242"/>
      <c r="M492" s="242"/>
      <c r="N492" s="242"/>
      <c r="O492" s="242"/>
      <c r="P492" s="242"/>
      <c r="Q492" s="242"/>
      <c r="R492" s="242"/>
      <c r="S492" s="242"/>
      <c r="T492" s="235"/>
      <c r="U492" s="235"/>
      <c r="V492" s="235"/>
      <c r="W492" s="235"/>
      <c r="X492" s="235"/>
    </row>
    <row r="493" spans="1:24" ht="12.75" customHeight="1" x14ac:dyDescent="0.25">
      <c r="A493" s="235"/>
      <c r="B493" s="235"/>
      <c r="C493" s="235"/>
      <c r="D493" s="235"/>
      <c r="E493" s="235"/>
      <c r="F493" s="235"/>
      <c r="G493" s="242"/>
      <c r="H493" s="242"/>
      <c r="I493" s="242"/>
      <c r="J493" s="242"/>
      <c r="K493" s="242"/>
      <c r="L493" s="242"/>
      <c r="M493" s="242"/>
      <c r="N493" s="242"/>
      <c r="O493" s="242"/>
      <c r="P493" s="242"/>
      <c r="Q493" s="242"/>
      <c r="R493" s="242"/>
      <c r="S493" s="242"/>
      <c r="T493" s="235"/>
      <c r="U493" s="235"/>
      <c r="V493" s="235"/>
      <c r="W493" s="235"/>
      <c r="X493" s="235"/>
    </row>
    <row r="494" spans="1:24" ht="12.75" customHeight="1" x14ac:dyDescent="0.25">
      <c r="A494" s="235"/>
      <c r="B494" s="235"/>
      <c r="C494" s="235"/>
      <c r="D494" s="235"/>
      <c r="E494" s="235"/>
      <c r="F494" s="235"/>
      <c r="G494" s="242"/>
      <c r="H494" s="242"/>
      <c r="I494" s="242"/>
      <c r="J494" s="242"/>
      <c r="K494" s="242"/>
      <c r="L494" s="242"/>
      <c r="M494" s="242"/>
      <c r="N494" s="242"/>
      <c r="O494" s="242"/>
      <c r="P494" s="242"/>
      <c r="Q494" s="242"/>
      <c r="R494" s="242"/>
      <c r="S494" s="242"/>
      <c r="T494" s="235"/>
      <c r="U494" s="235"/>
      <c r="V494" s="235"/>
      <c r="W494" s="235"/>
      <c r="X494" s="235"/>
    </row>
    <row r="495" spans="1:24" ht="12.75" customHeight="1" x14ac:dyDescent="0.25">
      <c r="A495" s="235"/>
      <c r="B495" s="235"/>
      <c r="C495" s="235"/>
      <c r="D495" s="235"/>
      <c r="E495" s="235"/>
      <c r="F495" s="235"/>
      <c r="G495" s="242"/>
      <c r="H495" s="242"/>
      <c r="I495" s="242"/>
      <c r="J495" s="242"/>
      <c r="K495" s="242"/>
      <c r="L495" s="242"/>
      <c r="M495" s="242"/>
      <c r="N495" s="242"/>
      <c r="O495" s="242"/>
      <c r="P495" s="242"/>
      <c r="Q495" s="242"/>
      <c r="R495" s="242"/>
      <c r="S495" s="242"/>
      <c r="T495" s="235"/>
      <c r="U495" s="235"/>
      <c r="V495" s="235"/>
      <c r="W495" s="235"/>
      <c r="X495" s="235"/>
    </row>
    <row r="496" spans="1:24" ht="12.75" customHeight="1" x14ac:dyDescent="0.25">
      <c r="A496" s="235"/>
      <c r="B496" s="235"/>
      <c r="C496" s="235"/>
      <c r="D496" s="235"/>
      <c r="E496" s="235"/>
      <c r="F496" s="235"/>
      <c r="G496" s="242"/>
      <c r="H496" s="242"/>
      <c r="I496" s="242"/>
      <c r="J496" s="242"/>
      <c r="K496" s="242"/>
      <c r="L496" s="242"/>
      <c r="M496" s="242"/>
      <c r="N496" s="242"/>
      <c r="O496" s="242"/>
      <c r="P496" s="242"/>
      <c r="Q496" s="242"/>
      <c r="R496" s="242"/>
      <c r="S496" s="242"/>
      <c r="T496" s="235"/>
      <c r="U496" s="235"/>
      <c r="V496" s="235"/>
      <c r="W496" s="235"/>
      <c r="X496" s="235"/>
    </row>
    <row r="497" spans="1:24" ht="12.75" customHeight="1" x14ac:dyDescent="0.25">
      <c r="A497" s="235"/>
      <c r="B497" s="235"/>
      <c r="C497" s="235"/>
      <c r="D497" s="235"/>
      <c r="E497" s="235"/>
      <c r="F497" s="235"/>
      <c r="G497" s="242"/>
      <c r="H497" s="242"/>
      <c r="I497" s="242"/>
      <c r="J497" s="242"/>
      <c r="K497" s="242"/>
      <c r="L497" s="242"/>
      <c r="M497" s="242"/>
      <c r="N497" s="242"/>
      <c r="O497" s="242"/>
      <c r="P497" s="242"/>
      <c r="Q497" s="242"/>
      <c r="R497" s="242"/>
      <c r="S497" s="242"/>
      <c r="T497" s="235"/>
      <c r="U497" s="235"/>
      <c r="V497" s="235"/>
      <c r="W497" s="235"/>
      <c r="X497" s="235"/>
    </row>
    <row r="498" spans="1:24" ht="12.75" customHeight="1" x14ac:dyDescent="0.25">
      <c r="A498" s="235"/>
      <c r="B498" s="235"/>
      <c r="C498" s="235"/>
      <c r="D498" s="235"/>
      <c r="E498" s="235"/>
      <c r="F498" s="235"/>
      <c r="G498" s="242"/>
      <c r="H498" s="242"/>
      <c r="I498" s="242"/>
      <c r="J498" s="242"/>
      <c r="K498" s="242"/>
      <c r="L498" s="242"/>
      <c r="M498" s="242"/>
      <c r="N498" s="242"/>
      <c r="O498" s="242"/>
      <c r="P498" s="242"/>
      <c r="Q498" s="242"/>
      <c r="R498" s="242"/>
      <c r="S498" s="242"/>
      <c r="T498" s="235"/>
      <c r="U498" s="235"/>
      <c r="V498" s="235"/>
      <c r="W498" s="235"/>
      <c r="X498" s="235"/>
    </row>
    <row r="499" spans="1:24" ht="12.75" customHeight="1" x14ac:dyDescent="0.25">
      <c r="A499" s="235"/>
      <c r="B499" s="235"/>
      <c r="C499" s="235"/>
      <c r="D499" s="235"/>
      <c r="E499" s="235"/>
      <c r="F499" s="235"/>
      <c r="G499" s="242"/>
      <c r="H499" s="242"/>
      <c r="I499" s="242"/>
      <c r="J499" s="242"/>
      <c r="K499" s="242"/>
      <c r="L499" s="242"/>
      <c r="M499" s="242"/>
      <c r="N499" s="242"/>
      <c r="O499" s="242"/>
      <c r="P499" s="242"/>
      <c r="Q499" s="242"/>
      <c r="R499" s="242"/>
      <c r="S499" s="242"/>
      <c r="T499" s="235"/>
      <c r="U499" s="235"/>
      <c r="V499" s="235"/>
      <c r="W499" s="235"/>
      <c r="X499" s="235"/>
    </row>
    <row r="500" spans="1:24" ht="12.75" customHeight="1" x14ac:dyDescent="0.25">
      <c r="A500" s="235"/>
      <c r="B500" s="235"/>
      <c r="C500" s="235"/>
      <c r="D500" s="235"/>
      <c r="E500" s="235"/>
      <c r="F500" s="235"/>
      <c r="G500" s="242"/>
      <c r="H500" s="242"/>
      <c r="I500" s="242"/>
      <c r="J500" s="242"/>
      <c r="K500" s="242"/>
      <c r="L500" s="242"/>
      <c r="M500" s="242"/>
      <c r="N500" s="242"/>
      <c r="O500" s="242"/>
      <c r="P500" s="242"/>
      <c r="Q500" s="242"/>
      <c r="R500" s="242"/>
      <c r="S500" s="242"/>
      <c r="T500" s="235"/>
      <c r="U500" s="235"/>
      <c r="V500" s="235"/>
      <c r="W500" s="235"/>
      <c r="X500" s="235"/>
    </row>
    <row r="501" spans="1:24" ht="12.75" customHeight="1" x14ac:dyDescent="0.25">
      <c r="A501" s="235"/>
      <c r="B501" s="235"/>
      <c r="C501" s="235"/>
      <c r="D501" s="235"/>
      <c r="E501" s="235"/>
      <c r="F501" s="235"/>
      <c r="G501" s="242"/>
      <c r="H501" s="242"/>
      <c r="I501" s="242"/>
      <c r="J501" s="242"/>
      <c r="K501" s="242"/>
      <c r="L501" s="242"/>
      <c r="M501" s="242"/>
      <c r="N501" s="242"/>
      <c r="O501" s="242"/>
      <c r="P501" s="242"/>
      <c r="Q501" s="242"/>
      <c r="R501" s="242"/>
      <c r="S501" s="242"/>
      <c r="T501" s="235"/>
      <c r="U501" s="235"/>
      <c r="V501" s="235"/>
      <c r="W501" s="235"/>
      <c r="X501" s="235"/>
    </row>
    <row r="502" spans="1:24" ht="12.75" customHeight="1" x14ac:dyDescent="0.25">
      <c r="A502" s="235"/>
      <c r="B502" s="235"/>
      <c r="C502" s="235"/>
      <c r="D502" s="235"/>
      <c r="E502" s="235"/>
      <c r="F502" s="235"/>
      <c r="G502" s="242"/>
      <c r="H502" s="242"/>
      <c r="I502" s="242"/>
      <c r="J502" s="242"/>
      <c r="K502" s="242"/>
      <c r="L502" s="242"/>
      <c r="M502" s="242"/>
      <c r="N502" s="242"/>
      <c r="O502" s="242"/>
      <c r="P502" s="242"/>
      <c r="Q502" s="242"/>
      <c r="R502" s="242"/>
      <c r="S502" s="242"/>
      <c r="T502" s="235"/>
      <c r="U502" s="235"/>
      <c r="V502" s="235"/>
      <c r="W502" s="235"/>
      <c r="X502" s="235"/>
    </row>
    <row r="503" spans="1:24" ht="12.75" customHeight="1" x14ac:dyDescent="0.25">
      <c r="A503" s="235"/>
      <c r="B503" s="235"/>
      <c r="C503" s="235"/>
      <c r="D503" s="235"/>
      <c r="E503" s="235"/>
      <c r="F503" s="235"/>
      <c r="G503" s="242"/>
      <c r="H503" s="242"/>
      <c r="I503" s="242"/>
      <c r="J503" s="242"/>
      <c r="K503" s="242"/>
      <c r="L503" s="242"/>
      <c r="M503" s="242"/>
      <c r="N503" s="242"/>
      <c r="O503" s="242"/>
      <c r="P503" s="242"/>
      <c r="Q503" s="242"/>
      <c r="R503" s="242"/>
      <c r="S503" s="242"/>
      <c r="T503" s="235"/>
      <c r="U503" s="235"/>
      <c r="V503" s="235"/>
      <c r="W503" s="235"/>
      <c r="X503" s="235"/>
    </row>
    <row r="504" spans="1:24" ht="12.75" customHeight="1" x14ac:dyDescent="0.25">
      <c r="A504" s="235"/>
      <c r="B504" s="235"/>
      <c r="C504" s="235"/>
      <c r="D504" s="235"/>
      <c r="E504" s="235"/>
      <c r="F504" s="235"/>
      <c r="G504" s="242"/>
      <c r="H504" s="242"/>
      <c r="I504" s="242"/>
      <c r="J504" s="242"/>
      <c r="K504" s="242"/>
      <c r="L504" s="242"/>
      <c r="M504" s="242"/>
      <c r="N504" s="242"/>
      <c r="O504" s="242"/>
      <c r="P504" s="242"/>
      <c r="Q504" s="242"/>
      <c r="R504" s="242"/>
      <c r="S504" s="242"/>
      <c r="T504" s="235"/>
      <c r="U504" s="235"/>
      <c r="V504" s="235"/>
      <c r="W504" s="235"/>
      <c r="X504" s="235"/>
    </row>
    <row r="505" spans="1:24" ht="12.75" customHeight="1" x14ac:dyDescent="0.25">
      <c r="A505" s="235"/>
      <c r="B505" s="235"/>
      <c r="C505" s="235"/>
      <c r="D505" s="235"/>
      <c r="E505" s="235"/>
      <c r="F505" s="235"/>
      <c r="G505" s="242"/>
      <c r="H505" s="242"/>
      <c r="I505" s="242"/>
      <c r="J505" s="242"/>
      <c r="K505" s="242"/>
      <c r="L505" s="242"/>
      <c r="M505" s="242"/>
      <c r="N505" s="242"/>
      <c r="O505" s="242"/>
      <c r="P505" s="242"/>
      <c r="Q505" s="242"/>
      <c r="R505" s="242"/>
      <c r="S505" s="242"/>
      <c r="T505" s="235"/>
      <c r="U505" s="235"/>
      <c r="V505" s="235"/>
      <c r="W505" s="235"/>
      <c r="X505" s="235"/>
    </row>
    <row r="506" spans="1:24" ht="12.75" customHeight="1" x14ac:dyDescent="0.25">
      <c r="A506" s="235"/>
      <c r="B506" s="235"/>
      <c r="C506" s="235"/>
      <c r="D506" s="235"/>
      <c r="E506" s="235"/>
      <c r="F506" s="235"/>
      <c r="G506" s="242"/>
      <c r="H506" s="242"/>
      <c r="I506" s="242"/>
      <c r="J506" s="242"/>
      <c r="K506" s="242"/>
      <c r="L506" s="242"/>
      <c r="M506" s="242"/>
      <c r="N506" s="242"/>
      <c r="O506" s="242"/>
      <c r="P506" s="242"/>
      <c r="Q506" s="242"/>
      <c r="R506" s="242"/>
      <c r="S506" s="242"/>
      <c r="T506" s="235"/>
      <c r="U506" s="235"/>
      <c r="V506" s="235"/>
      <c r="W506" s="235"/>
      <c r="X506" s="235"/>
    </row>
    <row r="507" spans="1:24" ht="12.75" customHeight="1" x14ac:dyDescent="0.25">
      <c r="A507" s="235"/>
      <c r="B507" s="235"/>
      <c r="C507" s="235"/>
      <c r="D507" s="235"/>
      <c r="E507" s="235"/>
      <c r="F507" s="235"/>
      <c r="G507" s="242"/>
      <c r="H507" s="242"/>
      <c r="I507" s="242"/>
      <c r="J507" s="242"/>
      <c r="K507" s="242"/>
      <c r="L507" s="242"/>
      <c r="M507" s="242"/>
      <c r="N507" s="242"/>
      <c r="O507" s="242"/>
      <c r="P507" s="242"/>
      <c r="Q507" s="242"/>
      <c r="R507" s="242"/>
      <c r="S507" s="242"/>
      <c r="T507" s="235"/>
      <c r="U507" s="235"/>
      <c r="V507" s="235"/>
      <c r="W507" s="235"/>
      <c r="X507" s="235"/>
    </row>
    <row r="508" spans="1:24" ht="12.75" customHeight="1" x14ac:dyDescent="0.25">
      <c r="A508" s="235"/>
      <c r="B508" s="235"/>
      <c r="C508" s="235"/>
      <c r="D508" s="235"/>
      <c r="E508" s="235"/>
      <c r="F508" s="235"/>
      <c r="G508" s="242"/>
      <c r="H508" s="242"/>
      <c r="I508" s="242"/>
      <c r="J508" s="242"/>
      <c r="K508" s="242"/>
      <c r="L508" s="242"/>
      <c r="M508" s="242"/>
      <c r="N508" s="242"/>
      <c r="O508" s="242"/>
      <c r="P508" s="242"/>
      <c r="Q508" s="242"/>
      <c r="R508" s="242"/>
      <c r="S508" s="242"/>
      <c r="T508" s="235"/>
      <c r="U508" s="235"/>
      <c r="V508" s="235"/>
      <c r="W508" s="235"/>
      <c r="X508" s="235"/>
    </row>
    <row r="509" spans="1:24" ht="12.75" customHeight="1" x14ac:dyDescent="0.25">
      <c r="A509" s="235"/>
      <c r="B509" s="235"/>
      <c r="C509" s="235"/>
      <c r="D509" s="235"/>
      <c r="E509" s="235"/>
      <c r="F509" s="235"/>
      <c r="G509" s="242"/>
      <c r="H509" s="242"/>
      <c r="I509" s="242"/>
      <c r="J509" s="242"/>
      <c r="K509" s="242"/>
      <c r="L509" s="242"/>
      <c r="M509" s="242"/>
      <c r="N509" s="242"/>
      <c r="O509" s="242"/>
      <c r="P509" s="242"/>
      <c r="Q509" s="242"/>
      <c r="R509" s="242"/>
      <c r="S509" s="242"/>
      <c r="T509" s="235"/>
      <c r="U509" s="235"/>
      <c r="V509" s="235"/>
      <c r="W509" s="235"/>
      <c r="X509" s="235"/>
    </row>
    <row r="510" spans="1:24" ht="12.75" customHeight="1" x14ac:dyDescent="0.25">
      <c r="A510" s="235"/>
      <c r="B510" s="235"/>
      <c r="C510" s="235"/>
      <c r="D510" s="235"/>
      <c r="E510" s="235"/>
      <c r="F510" s="235"/>
      <c r="G510" s="242"/>
      <c r="H510" s="242"/>
      <c r="I510" s="242"/>
      <c r="J510" s="242"/>
      <c r="K510" s="242"/>
      <c r="L510" s="242"/>
      <c r="M510" s="242"/>
      <c r="N510" s="242"/>
      <c r="O510" s="242"/>
      <c r="P510" s="242"/>
      <c r="Q510" s="242"/>
      <c r="R510" s="242"/>
      <c r="S510" s="242"/>
      <c r="T510" s="235"/>
      <c r="U510" s="235"/>
      <c r="V510" s="235"/>
      <c r="W510" s="235"/>
      <c r="X510" s="235"/>
    </row>
    <row r="511" spans="1:24" ht="12.75" customHeight="1" x14ac:dyDescent="0.25">
      <c r="A511" s="235"/>
      <c r="B511" s="235"/>
      <c r="C511" s="235"/>
      <c r="D511" s="235"/>
      <c r="E511" s="235"/>
      <c r="F511" s="235"/>
      <c r="G511" s="242"/>
      <c r="H511" s="242"/>
      <c r="I511" s="242"/>
      <c r="J511" s="242"/>
      <c r="K511" s="242"/>
      <c r="L511" s="242"/>
      <c r="M511" s="242"/>
      <c r="N511" s="242"/>
      <c r="O511" s="242"/>
      <c r="P511" s="242"/>
      <c r="Q511" s="242"/>
      <c r="R511" s="242"/>
      <c r="S511" s="242"/>
      <c r="T511" s="235"/>
      <c r="U511" s="235"/>
      <c r="V511" s="235"/>
      <c r="W511" s="235"/>
      <c r="X511" s="235"/>
    </row>
    <row r="512" spans="1:24" ht="12.75" customHeight="1" x14ac:dyDescent="0.25">
      <c r="A512" s="235"/>
      <c r="B512" s="235"/>
      <c r="C512" s="235"/>
      <c r="D512" s="235"/>
      <c r="E512" s="235"/>
      <c r="F512" s="235"/>
      <c r="G512" s="242"/>
      <c r="H512" s="242"/>
      <c r="I512" s="242"/>
      <c r="J512" s="242"/>
      <c r="K512" s="242"/>
      <c r="L512" s="242"/>
      <c r="M512" s="242"/>
      <c r="N512" s="242"/>
      <c r="O512" s="242"/>
      <c r="P512" s="242"/>
      <c r="Q512" s="242"/>
      <c r="R512" s="242"/>
      <c r="S512" s="242"/>
      <c r="T512" s="235"/>
      <c r="U512" s="235"/>
      <c r="V512" s="235"/>
      <c r="W512" s="235"/>
      <c r="X512" s="235"/>
    </row>
    <row r="513" spans="1:24" ht="12.75" customHeight="1" x14ac:dyDescent="0.25">
      <c r="A513" s="235"/>
      <c r="B513" s="235"/>
      <c r="C513" s="235"/>
      <c r="D513" s="235"/>
      <c r="E513" s="235"/>
      <c r="F513" s="235"/>
      <c r="G513" s="242"/>
      <c r="H513" s="242"/>
      <c r="I513" s="242"/>
      <c r="J513" s="242"/>
      <c r="K513" s="242"/>
      <c r="L513" s="242"/>
      <c r="M513" s="242"/>
      <c r="N513" s="242"/>
      <c r="O513" s="242"/>
      <c r="P513" s="242"/>
      <c r="Q513" s="242"/>
      <c r="R513" s="242"/>
      <c r="S513" s="242"/>
      <c r="T513" s="235"/>
      <c r="U513" s="235"/>
      <c r="V513" s="235"/>
      <c r="W513" s="235"/>
      <c r="X513" s="235"/>
    </row>
    <row r="514" spans="1:24" ht="12.75" customHeight="1" x14ac:dyDescent="0.25">
      <c r="A514" s="235"/>
      <c r="B514" s="235"/>
      <c r="C514" s="235"/>
      <c r="D514" s="235"/>
      <c r="E514" s="235"/>
      <c r="F514" s="235"/>
      <c r="G514" s="242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35"/>
      <c r="U514" s="235"/>
      <c r="V514" s="235"/>
      <c r="W514" s="235"/>
      <c r="X514" s="235"/>
    </row>
    <row r="515" spans="1:24" ht="12.75" customHeight="1" x14ac:dyDescent="0.25">
      <c r="A515" s="235"/>
      <c r="B515" s="235"/>
      <c r="C515" s="235"/>
      <c r="D515" s="235"/>
      <c r="E515" s="235"/>
      <c r="F515" s="235"/>
      <c r="G515" s="242"/>
      <c r="H515" s="242"/>
      <c r="I515" s="242"/>
      <c r="J515" s="242"/>
      <c r="K515" s="242"/>
      <c r="L515" s="242"/>
      <c r="M515" s="242"/>
      <c r="N515" s="242"/>
      <c r="O515" s="242"/>
      <c r="P515" s="242"/>
      <c r="Q515" s="242"/>
      <c r="R515" s="242"/>
      <c r="S515" s="242"/>
      <c r="T515" s="235"/>
      <c r="U515" s="235"/>
      <c r="V515" s="235"/>
      <c r="W515" s="235"/>
      <c r="X515" s="235"/>
    </row>
    <row r="516" spans="1:24" ht="12.75" customHeight="1" x14ac:dyDescent="0.25">
      <c r="A516" s="235"/>
      <c r="B516" s="235"/>
      <c r="C516" s="235"/>
      <c r="D516" s="235"/>
      <c r="E516" s="235"/>
      <c r="F516" s="235"/>
      <c r="G516" s="242"/>
      <c r="H516" s="242"/>
      <c r="I516" s="242"/>
      <c r="J516" s="242"/>
      <c r="K516" s="242"/>
      <c r="L516" s="242"/>
      <c r="M516" s="242"/>
      <c r="N516" s="242"/>
      <c r="O516" s="242"/>
      <c r="P516" s="242"/>
      <c r="Q516" s="242"/>
      <c r="R516" s="242"/>
      <c r="S516" s="242"/>
      <c r="T516" s="235"/>
      <c r="U516" s="235"/>
      <c r="V516" s="235"/>
      <c r="W516" s="235"/>
      <c r="X516" s="235"/>
    </row>
    <row r="517" spans="1:24" ht="12.75" customHeight="1" x14ac:dyDescent="0.25">
      <c r="A517" s="235"/>
      <c r="B517" s="235"/>
      <c r="C517" s="235"/>
      <c r="D517" s="235"/>
      <c r="E517" s="235"/>
      <c r="F517" s="235"/>
      <c r="G517" s="242"/>
      <c r="H517" s="242"/>
      <c r="I517" s="242"/>
      <c r="J517" s="242"/>
      <c r="K517" s="242"/>
      <c r="L517" s="242"/>
      <c r="M517" s="242"/>
      <c r="N517" s="242"/>
      <c r="O517" s="242"/>
      <c r="P517" s="242"/>
      <c r="Q517" s="242"/>
      <c r="R517" s="242"/>
      <c r="S517" s="242"/>
      <c r="T517" s="235"/>
      <c r="U517" s="235"/>
      <c r="V517" s="235"/>
      <c r="W517" s="235"/>
      <c r="X517" s="235"/>
    </row>
    <row r="518" spans="1:24" ht="12.75" customHeight="1" x14ac:dyDescent="0.25">
      <c r="A518" s="235"/>
      <c r="B518" s="235"/>
      <c r="C518" s="235"/>
      <c r="D518" s="235"/>
      <c r="E518" s="235"/>
      <c r="F518" s="235"/>
      <c r="G518" s="242"/>
      <c r="H518" s="242"/>
      <c r="I518" s="242"/>
      <c r="J518" s="242"/>
      <c r="K518" s="242"/>
      <c r="L518" s="242"/>
      <c r="M518" s="242"/>
      <c r="N518" s="242"/>
      <c r="O518" s="242"/>
      <c r="P518" s="242"/>
      <c r="Q518" s="242"/>
      <c r="R518" s="242"/>
      <c r="S518" s="242"/>
      <c r="T518" s="235"/>
      <c r="U518" s="235"/>
      <c r="V518" s="235"/>
      <c r="W518" s="235"/>
      <c r="X518" s="235"/>
    </row>
    <row r="519" spans="1:24" ht="12.75" customHeight="1" x14ac:dyDescent="0.25">
      <c r="A519" s="235"/>
      <c r="B519" s="235"/>
      <c r="C519" s="235"/>
      <c r="D519" s="235"/>
      <c r="E519" s="235"/>
      <c r="F519" s="235"/>
      <c r="G519" s="242"/>
      <c r="H519" s="242"/>
      <c r="I519" s="242"/>
      <c r="J519" s="242"/>
      <c r="K519" s="242"/>
      <c r="L519" s="242"/>
      <c r="M519" s="242"/>
      <c r="N519" s="242"/>
      <c r="O519" s="242"/>
      <c r="P519" s="242"/>
      <c r="Q519" s="242"/>
      <c r="R519" s="242"/>
      <c r="S519" s="242"/>
      <c r="T519" s="235"/>
      <c r="U519" s="235"/>
      <c r="V519" s="235"/>
      <c r="W519" s="235"/>
      <c r="X519" s="235"/>
    </row>
    <row r="520" spans="1:24" ht="12.75" customHeight="1" x14ac:dyDescent="0.25">
      <c r="A520" s="235"/>
      <c r="B520" s="235"/>
      <c r="C520" s="235"/>
      <c r="D520" s="235"/>
      <c r="E520" s="235"/>
      <c r="F520" s="235"/>
      <c r="G520" s="242"/>
      <c r="H520" s="242"/>
      <c r="I520" s="242"/>
      <c r="J520" s="242"/>
      <c r="K520" s="242"/>
      <c r="L520" s="242"/>
      <c r="M520" s="242"/>
      <c r="N520" s="242"/>
      <c r="O520" s="242"/>
      <c r="P520" s="242"/>
      <c r="Q520" s="242"/>
      <c r="R520" s="242"/>
      <c r="S520" s="242"/>
      <c r="T520" s="235"/>
      <c r="U520" s="235"/>
      <c r="V520" s="235"/>
      <c r="W520" s="235"/>
      <c r="X520" s="235"/>
    </row>
    <row r="521" spans="1:24" ht="12.75" customHeight="1" x14ac:dyDescent="0.25">
      <c r="A521" s="235"/>
      <c r="B521" s="235"/>
      <c r="C521" s="235"/>
      <c r="D521" s="235"/>
      <c r="E521" s="235"/>
      <c r="F521" s="235"/>
      <c r="G521" s="242"/>
      <c r="H521" s="242"/>
      <c r="I521" s="242"/>
      <c r="J521" s="242"/>
      <c r="K521" s="242"/>
      <c r="L521" s="242"/>
      <c r="M521" s="242"/>
      <c r="N521" s="242"/>
      <c r="O521" s="242"/>
      <c r="P521" s="242"/>
      <c r="Q521" s="242"/>
      <c r="R521" s="242"/>
      <c r="S521" s="242"/>
      <c r="T521" s="235"/>
      <c r="U521" s="235"/>
      <c r="V521" s="235"/>
      <c r="W521" s="235"/>
      <c r="X521" s="235"/>
    </row>
    <row r="522" spans="1:24" ht="12.75" customHeight="1" x14ac:dyDescent="0.25">
      <c r="A522" s="235"/>
      <c r="B522" s="235"/>
      <c r="C522" s="235"/>
      <c r="D522" s="235"/>
      <c r="E522" s="235"/>
      <c r="F522" s="235"/>
      <c r="G522" s="242"/>
      <c r="H522" s="242"/>
      <c r="I522" s="242"/>
      <c r="J522" s="242"/>
      <c r="K522" s="242"/>
      <c r="L522" s="242"/>
      <c r="M522" s="242"/>
      <c r="N522" s="242"/>
      <c r="O522" s="242"/>
      <c r="P522" s="242"/>
      <c r="Q522" s="242"/>
      <c r="R522" s="242"/>
      <c r="S522" s="242"/>
      <c r="T522" s="235"/>
      <c r="U522" s="235"/>
      <c r="V522" s="235"/>
      <c r="W522" s="235"/>
      <c r="X522" s="235"/>
    </row>
    <row r="523" spans="1:24" ht="12.75" customHeight="1" x14ac:dyDescent="0.25">
      <c r="A523" s="235"/>
      <c r="B523" s="235"/>
      <c r="C523" s="235"/>
      <c r="D523" s="235"/>
      <c r="E523" s="235"/>
      <c r="F523" s="235"/>
      <c r="G523" s="242"/>
      <c r="H523" s="242"/>
      <c r="I523" s="242"/>
      <c r="J523" s="242"/>
      <c r="K523" s="242"/>
      <c r="L523" s="242"/>
      <c r="M523" s="242"/>
      <c r="N523" s="242"/>
      <c r="O523" s="242"/>
      <c r="P523" s="242"/>
      <c r="Q523" s="242"/>
      <c r="R523" s="242"/>
      <c r="S523" s="242"/>
      <c r="T523" s="235"/>
      <c r="U523" s="235"/>
      <c r="V523" s="235"/>
      <c r="W523" s="235"/>
      <c r="X523" s="235"/>
    </row>
    <row r="524" spans="1:24" ht="12.75" customHeight="1" x14ac:dyDescent="0.25">
      <c r="A524" s="235"/>
      <c r="B524" s="235"/>
      <c r="C524" s="235"/>
      <c r="D524" s="235"/>
      <c r="E524" s="235"/>
      <c r="F524" s="235"/>
      <c r="G524" s="242"/>
      <c r="H524" s="242"/>
      <c r="I524" s="242"/>
      <c r="J524" s="242"/>
      <c r="K524" s="242"/>
      <c r="L524" s="242"/>
      <c r="M524" s="242"/>
      <c r="N524" s="242"/>
      <c r="O524" s="242"/>
      <c r="P524" s="242"/>
      <c r="Q524" s="242"/>
      <c r="R524" s="242"/>
      <c r="S524" s="242"/>
      <c r="T524" s="235"/>
      <c r="U524" s="235"/>
      <c r="V524" s="235"/>
      <c r="W524" s="235"/>
      <c r="X524" s="235"/>
    </row>
    <row r="525" spans="1:24" ht="12.75" customHeight="1" x14ac:dyDescent="0.25">
      <c r="A525" s="235"/>
      <c r="B525" s="235"/>
      <c r="C525" s="235"/>
      <c r="D525" s="235"/>
      <c r="E525" s="235"/>
      <c r="F525" s="235"/>
      <c r="G525" s="242"/>
      <c r="H525" s="242"/>
      <c r="I525" s="242"/>
      <c r="J525" s="242"/>
      <c r="K525" s="242"/>
      <c r="L525" s="242"/>
      <c r="M525" s="242"/>
      <c r="N525" s="242"/>
      <c r="O525" s="242"/>
      <c r="P525" s="242"/>
      <c r="Q525" s="242"/>
      <c r="R525" s="242"/>
      <c r="S525" s="242"/>
      <c r="T525" s="235"/>
      <c r="U525" s="235"/>
      <c r="V525" s="235"/>
      <c r="W525" s="235"/>
      <c r="X525" s="235"/>
    </row>
    <row r="526" spans="1:24" ht="12.75" customHeight="1" x14ac:dyDescent="0.25">
      <c r="A526" s="235"/>
      <c r="B526" s="235"/>
      <c r="C526" s="235"/>
      <c r="D526" s="235"/>
      <c r="E526" s="235"/>
      <c r="F526" s="235"/>
      <c r="G526" s="242"/>
      <c r="H526" s="242"/>
      <c r="I526" s="242"/>
      <c r="J526" s="242"/>
      <c r="K526" s="242"/>
      <c r="L526" s="242"/>
      <c r="M526" s="242"/>
      <c r="N526" s="242"/>
      <c r="O526" s="242"/>
      <c r="P526" s="242"/>
      <c r="Q526" s="242"/>
      <c r="R526" s="242"/>
      <c r="S526" s="242"/>
      <c r="T526" s="235"/>
      <c r="U526" s="235"/>
      <c r="V526" s="235"/>
      <c r="W526" s="235"/>
      <c r="X526" s="235"/>
    </row>
    <row r="527" spans="1:24" ht="12.75" customHeight="1" x14ac:dyDescent="0.25">
      <c r="A527" s="235"/>
      <c r="B527" s="235"/>
      <c r="C527" s="235"/>
      <c r="D527" s="235"/>
      <c r="E527" s="235"/>
      <c r="F527" s="235"/>
      <c r="G527" s="242"/>
      <c r="H527" s="242"/>
      <c r="I527" s="242"/>
      <c r="J527" s="242"/>
      <c r="K527" s="242"/>
      <c r="L527" s="242"/>
      <c r="M527" s="242"/>
      <c r="N527" s="242"/>
      <c r="O527" s="242"/>
      <c r="P527" s="242"/>
      <c r="Q527" s="242"/>
      <c r="R527" s="242"/>
      <c r="S527" s="242"/>
      <c r="T527" s="235"/>
      <c r="U527" s="235"/>
      <c r="V527" s="235"/>
      <c r="W527" s="235"/>
      <c r="X527" s="235"/>
    </row>
    <row r="528" spans="1:24" ht="12.75" customHeight="1" x14ac:dyDescent="0.25">
      <c r="A528" s="235"/>
      <c r="B528" s="235"/>
      <c r="C528" s="235"/>
      <c r="D528" s="235"/>
      <c r="E528" s="235"/>
      <c r="F528" s="235"/>
      <c r="G528" s="242"/>
      <c r="H528" s="242"/>
      <c r="I528" s="242"/>
      <c r="J528" s="242"/>
      <c r="K528" s="242"/>
      <c r="L528" s="242"/>
      <c r="M528" s="242"/>
      <c r="N528" s="242"/>
      <c r="O528" s="242"/>
      <c r="P528" s="242"/>
      <c r="Q528" s="242"/>
      <c r="R528" s="242"/>
      <c r="S528" s="242"/>
      <c r="T528" s="235"/>
      <c r="U528" s="235"/>
      <c r="V528" s="235"/>
      <c r="W528" s="235"/>
      <c r="X528" s="235"/>
    </row>
    <row r="529" spans="1:24" ht="12.75" customHeight="1" x14ac:dyDescent="0.25">
      <c r="A529" s="235"/>
      <c r="B529" s="235"/>
      <c r="C529" s="235"/>
      <c r="D529" s="235"/>
      <c r="E529" s="235"/>
      <c r="F529" s="235"/>
      <c r="G529" s="242"/>
      <c r="H529" s="242"/>
      <c r="I529" s="242"/>
      <c r="J529" s="242"/>
      <c r="K529" s="242"/>
      <c r="L529" s="242"/>
      <c r="M529" s="242"/>
      <c r="N529" s="242"/>
      <c r="O529" s="242"/>
      <c r="P529" s="242"/>
      <c r="Q529" s="242"/>
      <c r="R529" s="242"/>
      <c r="S529" s="242"/>
      <c r="T529" s="235"/>
      <c r="U529" s="235"/>
      <c r="V529" s="235"/>
      <c r="W529" s="235"/>
      <c r="X529" s="235"/>
    </row>
    <row r="530" spans="1:24" ht="12.75" customHeight="1" x14ac:dyDescent="0.25">
      <c r="A530" s="235"/>
      <c r="B530" s="235"/>
      <c r="C530" s="235"/>
      <c r="D530" s="235"/>
      <c r="E530" s="235"/>
      <c r="F530" s="235"/>
      <c r="G530" s="242"/>
      <c r="H530" s="242"/>
      <c r="I530" s="242"/>
      <c r="J530" s="242"/>
      <c r="K530" s="242"/>
      <c r="L530" s="242"/>
      <c r="M530" s="242"/>
      <c r="N530" s="242"/>
      <c r="O530" s="242"/>
      <c r="P530" s="242"/>
      <c r="Q530" s="242"/>
      <c r="R530" s="242"/>
      <c r="S530" s="242"/>
      <c r="T530" s="235"/>
      <c r="U530" s="235"/>
      <c r="V530" s="235"/>
      <c r="W530" s="235"/>
      <c r="X530" s="235"/>
    </row>
    <row r="531" spans="1:24" ht="12.75" customHeight="1" x14ac:dyDescent="0.25">
      <c r="A531" s="235"/>
      <c r="B531" s="235"/>
      <c r="C531" s="235"/>
      <c r="D531" s="235"/>
      <c r="E531" s="235"/>
      <c r="F531" s="235"/>
      <c r="G531" s="242"/>
      <c r="H531" s="242"/>
      <c r="I531" s="242"/>
      <c r="J531" s="242"/>
      <c r="K531" s="242"/>
      <c r="L531" s="242"/>
      <c r="M531" s="242"/>
      <c r="N531" s="242"/>
      <c r="O531" s="242"/>
      <c r="P531" s="242"/>
      <c r="Q531" s="242"/>
      <c r="R531" s="242"/>
      <c r="S531" s="242"/>
      <c r="T531" s="235"/>
      <c r="U531" s="235"/>
      <c r="V531" s="235"/>
      <c r="W531" s="235"/>
      <c r="X531" s="235"/>
    </row>
    <row r="532" spans="1:24" ht="12.75" customHeight="1" x14ac:dyDescent="0.25">
      <c r="A532" s="235"/>
      <c r="B532" s="235"/>
      <c r="C532" s="235"/>
      <c r="D532" s="235"/>
      <c r="E532" s="235"/>
      <c r="F532" s="235"/>
      <c r="G532" s="242"/>
      <c r="H532" s="242"/>
      <c r="I532" s="242"/>
      <c r="J532" s="242"/>
      <c r="K532" s="242"/>
      <c r="L532" s="242"/>
      <c r="M532" s="242"/>
      <c r="N532" s="242"/>
      <c r="O532" s="242"/>
      <c r="P532" s="242"/>
      <c r="Q532" s="242"/>
      <c r="R532" s="242"/>
      <c r="S532" s="242"/>
      <c r="T532" s="235"/>
      <c r="U532" s="235"/>
      <c r="V532" s="235"/>
      <c r="W532" s="235"/>
      <c r="X532" s="235"/>
    </row>
    <row r="533" spans="1:24" ht="12.75" customHeight="1" x14ac:dyDescent="0.25">
      <c r="A533" s="235"/>
      <c r="B533" s="235"/>
      <c r="C533" s="235"/>
      <c r="D533" s="235"/>
      <c r="E533" s="235"/>
      <c r="F533" s="235"/>
      <c r="G533" s="242"/>
      <c r="H533" s="242"/>
      <c r="I533" s="242"/>
      <c r="J533" s="242"/>
      <c r="K533" s="242"/>
      <c r="L533" s="242"/>
      <c r="M533" s="242"/>
      <c r="N533" s="242"/>
      <c r="O533" s="242"/>
      <c r="P533" s="242"/>
      <c r="Q533" s="242"/>
      <c r="R533" s="242"/>
      <c r="S533" s="242"/>
      <c r="T533" s="235"/>
      <c r="U533" s="235"/>
      <c r="V533" s="235"/>
      <c r="W533" s="235"/>
      <c r="X533" s="235"/>
    </row>
    <row r="534" spans="1:24" ht="12.75" customHeight="1" x14ac:dyDescent="0.25">
      <c r="A534" s="235"/>
      <c r="B534" s="235"/>
      <c r="C534" s="235"/>
      <c r="D534" s="235"/>
      <c r="E534" s="235"/>
      <c r="F534" s="235"/>
      <c r="G534" s="242"/>
      <c r="H534" s="242"/>
      <c r="I534" s="242"/>
      <c r="J534" s="242"/>
      <c r="K534" s="242"/>
      <c r="L534" s="242"/>
      <c r="M534" s="242"/>
      <c r="N534" s="242"/>
      <c r="O534" s="242"/>
      <c r="P534" s="242"/>
      <c r="Q534" s="242"/>
      <c r="R534" s="242"/>
      <c r="S534" s="242"/>
      <c r="T534" s="235"/>
      <c r="U534" s="235"/>
      <c r="V534" s="235"/>
      <c r="W534" s="235"/>
      <c r="X534" s="235"/>
    </row>
    <row r="535" spans="1:24" ht="12.75" customHeight="1" x14ac:dyDescent="0.25">
      <c r="A535" s="235"/>
      <c r="B535" s="235"/>
      <c r="C535" s="235"/>
      <c r="D535" s="235"/>
      <c r="E535" s="235"/>
      <c r="F535" s="235"/>
      <c r="G535" s="242"/>
      <c r="H535" s="242"/>
      <c r="I535" s="242"/>
      <c r="J535" s="242"/>
      <c r="K535" s="242"/>
      <c r="L535" s="242"/>
      <c r="M535" s="242"/>
      <c r="N535" s="242"/>
      <c r="O535" s="242"/>
      <c r="P535" s="242"/>
      <c r="Q535" s="242"/>
      <c r="R535" s="242"/>
      <c r="S535" s="242"/>
      <c r="T535" s="235"/>
      <c r="U535" s="235"/>
      <c r="V535" s="235"/>
      <c r="W535" s="235"/>
      <c r="X535" s="235"/>
    </row>
    <row r="536" spans="1:24" ht="12.75" customHeight="1" x14ac:dyDescent="0.25">
      <c r="A536" s="235"/>
      <c r="B536" s="235"/>
      <c r="C536" s="235"/>
      <c r="D536" s="235"/>
      <c r="E536" s="235"/>
      <c r="F536" s="235"/>
      <c r="G536" s="242"/>
      <c r="H536" s="242"/>
      <c r="I536" s="242"/>
      <c r="J536" s="242"/>
      <c r="K536" s="242"/>
      <c r="L536" s="242"/>
      <c r="M536" s="242"/>
      <c r="N536" s="242"/>
      <c r="O536" s="242"/>
      <c r="P536" s="242"/>
      <c r="Q536" s="242"/>
      <c r="R536" s="242"/>
      <c r="S536" s="242"/>
      <c r="T536" s="235"/>
      <c r="U536" s="235"/>
      <c r="V536" s="235"/>
      <c r="W536" s="235"/>
      <c r="X536" s="235"/>
    </row>
    <row r="537" spans="1:24" ht="12.75" customHeight="1" x14ac:dyDescent="0.25">
      <c r="A537" s="235"/>
      <c r="B537" s="235"/>
      <c r="C537" s="235"/>
      <c r="D537" s="235"/>
      <c r="E537" s="235"/>
      <c r="F537" s="235"/>
      <c r="G537" s="242"/>
      <c r="H537" s="242"/>
      <c r="I537" s="242"/>
      <c r="J537" s="242"/>
      <c r="K537" s="242"/>
      <c r="L537" s="242"/>
      <c r="M537" s="242"/>
      <c r="N537" s="242"/>
      <c r="O537" s="242"/>
      <c r="P537" s="242"/>
      <c r="Q537" s="242"/>
      <c r="R537" s="242"/>
      <c r="S537" s="242"/>
      <c r="T537" s="235"/>
      <c r="U537" s="235"/>
      <c r="V537" s="235"/>
      <c r="W537" s="235"/>
      <c r="X537" s="235"/>
    </row>
    <row r="538" spans="1:24" ht="12.75" customHeight="1" x14ac:dyDescent="0.25">
      <c r="A538" s="235"/>
      <c r="B538" s="235"/>
      <c r="C538" s="235"/>
      <c r="D538" s="235"/>
      <c r="E538" s="235"/>
      <c r="F538" s="235"/>
      <c r="G538" s="242"/>
      <c r="H538" s="242"/>
      <c r="I538" s="242"/>
      <c r="J538" s="242"/>
      <c r="K538" s="242"/>
      <c r="L538" s="242"/>
      <c r="M538" s="242"/>
      <c r="N538" s="242"/>
      <c r="O538" s="242"/>
      <c r="P538" s="242"/>
      <c r="Q538" s="242"/>
      <c r="R538" s="242"/>
      <c r="S538" s="242"/>
      <c r="T538" s="235"/>
      <c r="U538" s="235"/>
      <c r="V538" s="235"/>
      <c r="W538" s="235"/>
      <c r="X538" s="235"/>
    </row>
    <row r="539" spans="1:24" ht="12.75" customHeight="1" x14ac:dyDescent="0.25">
      <c r="A539" s="235"/>
      <c r="B539" s="235"/>
      <c r="C539" s="235"/>
      <c r="D539" s="235"/>
      <c r="E539" s="235"/>
      <c r="F539" s="235"/>
      <c r="G539" s="242"/>
      <c r="H539" s="242"/>
      <c r="I539" s="242"/>
      <c r="J539" s="242"/>
      <c r="K539" s="242"/>
      <c r="L539" s="242"/>
      <c r="M539" s="242"/>
      <c r="N539" s="242"/>
      <c r="O539" s="242"/>
      <c r="P539" s="242"/>
      <c r="Q539" s="242"/>
      <c r="R539" s="242"/>
      <c r="S539" s="242"/>
      <c r="T539" s="235"/>
      <c r="U539" s="235"/>
      <c r="V539" s="235"/>
      <c r="W539" s="235"/>
      <c r="X539" s="235"/>
    </row>
    <row r="540" spans="1:24" ht="12.75" customHeight="1" x14ac:dyDescent="0.25">
      <c r="A540" s="235"/>
      <c r="B540" s="235"/>
      <c r="C540" s="235"/>
      <c r="D540" s="235"/>
      <c r="E540" s="235"/>
      <c r="F540" s="235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35"/>
      <c r="U540" s="235"/>
      <c r="V540" s="235"/>
      <c r="W540" s="235"/>
      <c r="X540" s="235"/>
    </row>
    <row r="541" spans="1:24" ht="12.75" customHeight="1" x14ac:dyDescent="0.25">
      <c r="A541" s="235"/>
      <c r="B541" s="235"/>
      <c r="C541" s="235"/>
      <c r="D541" s="235"/>
      <c r="E541" s="235"/>
      <c r="F541" s="235"/>
      <c r="G541" s="242"/>
      <c r="H541" s="242"/>
      <c r="I541" s="242"/>
      <c r="J541" s="242"/>
      <c r="K541" s="242"/>
      <c r="L541" s="242"/>
      <c r="M541" s="242"/>
      <c r="N541" s="242"/>
      <c r="O541" s="242"/>
      <c r="P541" s="242"/>
      <c r="Q541" s="242"/>
      <c r="R541" s="242"/>
      <c r="S541" s="242"/>
      <c r="T541" s="235"/>
      <c r="U541" s="235"/>
      <c r="V541" s="235"/>
      <c r="W541" s="235"/>
      <c r="X541" s="235"/>
    </row>
    <row r="542" spans="1:24" ht="12.75" customHeight="1" x14ac:dyDescent="0.25">
      <c r="A542" s="235"/>
      <c r="B542" s="235"/>
      <c r="C542" s="235"/>
      <c r="D542" s="235"/>
      <c r="E542" s="235"/>
      <c r="F542" s="235"/>
      <c r="G542" s="242"/>
      <c r="H542" s="242"/>
      <c r="I542" s="242"/>
      <c r="J542" s="242"/>
      <c r="K542" s="242"/>
      <c r="L542" s="242"/>
      <c r="M542" s="242"/>
      <c r="N542" s="242"/>
      <c r="O542" s="242"/>
      <c r="P542" s="242"/>
      <c r="Q542" s="242"/>
      <c r="R542" s="242"/>
      <c r="S542" s="242"/>
      <c r="T542" s="235"/>
      <c r="U542" s="235"/>
      <c r="V542" s="235"/>
      <c r="W542" s="235"/>
      <c r="X542" s="235"/>
    </row>
    <row r="543" spans="1:24" ht="12.75" customHeight="1" x14ac:dyDescent="0.25">
      <c r="A543" s="235"/>
      <c r="B543" s="235"/>
      <c r="C543" s="235"/>
      <c r="D543" s="235"/>
      <c r="E543" s="235"/>
      <c r="F543" s="235"/>
      <c r="G543" s="242"/>
      <c r="H543" s="242"/>
      <c r="I543" s="242"/>
      <c r="J543" s="242"/>
      <c r="K543" s="242"/>
      <c r="L543" s="242"/>
      <c r="M543" s="242"/>
      <c r="N543" s="242"/>
      <c r="O543" s="242"/>
      <c r="P543" s="242"/>
      <c r="Q543" s="242"/>
      <c r="R543" s="242"/>
      <c r="S543" s="242"/>
      <c r="T543" s="235"/>
      <c r="U543" s="235"/>
      <c r="V543" s="235"/>
      <c r="W543" s="235"/>
      <c r="X543" s="235"/>
    </row>
    <row r="544" spans="1:24" ht="12.75" customHeight="1" x14ac:dyDescent="0.25">
      <c r="A544" s="235"/>
      <c r="B544" s="235"/>
      <c r="C544" s="235"/>
      <c r="D544" s="235"/>
      <c r="E544" s="235"/>
      <c r="F544" s="235"/>
      <c r="G544" s="242"/>
      <c r="H544" s="242"/>
      <c r="I544" s="242"/>
      <c r="J544" s="242"/>
      <c r="K544" s="242"/>
      <c r="L544" s="242"/>
      <c r="M544" s="242"/>
      <c r="N544" s="242"/>
      <c r="O544" s="242"/>
      <c r="P544" s="242"/>
      <c r="Q544" s="242"/>
      <c r="R544" s="242"/>
      <c r="S544" s="242"/>
      <c r="T544" s="235"/>
      <c r="U544" s="235"/>
      <c r="V544" s="235"/>
      <c r="W544" s="235"/>
      <c r="X544" s="235"/>
    </row>
    <row r="545" spans="1:24" ht="12.75" customHeight="1" x14ac:dyDescent="0.25">
      <c r="A545" s="235"/>
      <c r="B545" s="235"/>
      <c r="C545" s="235"/>
      <c r="D545" s="235"/>
      <c r="E545" s="235"/>
      <c r="F545" s="235"/>
      <c r="G545" s="242"/>
      <c r="H545" s="242"/>
      <c r="I545" s="242"/>
      <c r="J545" s="242"/>
      <c r="K545" s="242"/>
      <c r="L545" s="242"/>
      <c r="M545" s="242"/>
      <c r="N545" s="242"/>
      <c r="O545" s="242"/>
      <c r="P545" s="242"/>
      <c r="Q545" s="242"/>
      <c r="R545" s="242"/>
      <c r="S545" s="242"/>
      <c r="T545" s="235"/>
      <c r="U545" s="235"/>
      <c r="V545" s="235"/>
      <c r="W545" s="235"/>
      <c r="X545" s="235"/>
    </row>
    <row r="546" spans="1:24" ht="12.75" customHeight="1" x14ac:dyDescent="0.25">
      <c r="A546" s="235"/>
      <c r="B546" s="235"/>
      <c r="C546" s="235"/>
      <c r="D546" s="235"/>
      <c r="E546" s="235"/>
      <c r="F546" s="235"/>
      <c r="G546" s="242"/>
      <c r="H546" s="242"/>
      <c r="I546" s="242"/>
      <c r="J546" s="242"/>
      <c r="K546" s="242"/>
      <c r="L546" s="242"/>
      <c r="M546" s="242"/>
      <c r="N546" s="242"/>
      <c r="O546" s="242"/>
      <c r="P546" s="242"/>
      <c r="Q546" s="242"/>
      <c r="R546" s="242"/>
      <c r="S546" s="242"/>
      <c r="T546" s="235"/>
      <c r="U546" s="235"/>
      <c r="V546" s="235"/>
      <c r="W546" s="235"/>
      <c r="X546" s="235"/>
    </row>
    <row r="547" spans="1:24" ht="12.75" customHeight="1" x14ac:dyDescent="0.25">
      <c r="A547" s="235"/>
      <c r="B547" s="235"/>
      <c r="C547" s="235"/>
      <c r="D547" s="235"/>
      <c r="E547" s="235"/>
      <c r="F547" s="235"/>
      <c r="G547" s="242"/>
      <c r="H547" s="242"/>
      <c r="I547" s="242"/>
      <c r="J547" s="242"/>
      <c r="K547" s="242"/>
      <c r="L547" s="242"/>
      <c r="M547" s="242"/>
      <c r="N547" s="242"/>
      <c r="O547" s="242"/>
      <c r="P547" s="242"/>
      <c r="Q547" s="242"/>
      <c r="R547" s="242"/>
      <c r="S547" s="242"/>
      <c r="T547" s="235"/>
      <c r="U547" s="235"/>
      <c r="V547" s="235"/>
      <c r="W547" s="235"/>
      <c r="X547" s="235"/>
    </row>
    <row r="548" spans="1:24" ht="12.75" customHeight="1" x14ac:dyDescent="0.25">
      <c r="A548" s="235"/>
      <c r="B548" s="235"/>
      <c r="C548" s="235"/>
      <c r="D548" s="235"/>
      <c r="E548" s="235"/>
      <c r="F548" s="235"/>
      <c r="G548" s="242"/>
      <c r="H548" s="242"/>
      <c r="I548" s="242"/>
      <c r="J548" s="242"/>
      <c r="K548" s="242"/>
      <c r="L548" s="242"/>
      <c r="M548" s="242"/>
      <c r="N548" s="242"/>
      <c r="O548" s="242"/>
      <c r="P548" s="242"/>
      <c r="Q548" s="242"/>
      <c r="R548" s="242"/>
      <c r="S548" s="242"/>
      <c r="T548" s="235"/>
      <c r="U548" s="235"/>
      <c r="V548" s="235"/>
      <c r="W548" s="235"/>
      <c r="X548" s="235"/>
    </row>
    <row r="549" spans="1:24" ht="12.75" customHeight="1" x14ac:dyDescent="0.25">
      <c r="A549" s="235"/>
      <c r="B549" s="235"/>
      <c r="C549" s="235"/>
      <c r="D549" s="235"/>
      <c r="E549" s="235"/>
      <c r="F549" s="235"/>
      <c r="G549" s="242"/>
      <c r="H549" s="242"/>
      <c r="I549" s="242"/>
      <c r="J549" s="242"/>
      <c r="K549" s="242"/>
      <c r="L549" s="242"/>
      <c r="M549" s="242"/>
      <c r="N549" s="242"/>
      <c r="O549" s="242"/>
      <c r="P549" s="242"/>
      <c r="Q549" s="242"/>
      <c r="R549" s="242"/>
      <c r="S549" s="242"/>
      <c r="T549" s="235"/>
      <c r="U549" s="235"/>
      <c r="V549" s="235"/>
      <c r="W549" s="235"/>
      <c r="X549" s="235"/>
    </row>
    <row r="550" spans="1:24" ht="12.75" customHeight="1" x14ac:dyDescent="0.25">
      <c r="A550" s="235"/>
      <c r="B550" s="235"/>
      <c r="C550" s="235"/>
      <c r="D550" s="235"/>
      <c r="E550" s="235"/>
      <c r="F550" s="235"/>
      <c r="G550" s="242"/>
      <c r="H550" s="242"/>
      <c r="I550" s="242"/>
      <c r="J550" s="242"/>
      <c r="K550" s="242"/>
      <c r="L550" s="242"/>
      <c r="M550" s="242"/>
      <c r="N550" s="242"/>
      <c r="O550" s="242"/>
      <c r="P550" s="242"/>
      <c r="Q550" s="242"/>
      <c r="R550" s="242"/>
      <c r="S550" s="242"/>
      <c r="T550" s="235"/>
      <c r="U550" s="235"/>
      <c r="V550" s="235"/>
      <c r="W550" s="235"/>
      <c r="X550" s="235"/>
    </row>
    <row r="551" spans="1:24" ht="12.75" customHeight="1" x14ac:dyDescent="0.25">
      <c r="A551" s="235"/>
      <c r="B551" s="235"/>
      <c r="C551" s="235"/>
      <c r="D551" s="235"/>
      <c r="E551" s="235"/>
      <c r="F551" s="235"/>
      <c r="G551" s="242"/>
      <c r="H551" s="242"/>
      <c r="I551" s="242"/>
      <c r="J551" s="242"/>
      <c r="K551" s="242"/>
      <c r="L551" s="242"/>
      <c r="M551" s="242"/>
      <c r="N551" s="242"/>
      <c r="O551" s="242"/>
      <c r="P551" s="242"/>
      <c r="Q551" s="242"/>
      <c r="R551" s="242"/>
      <c r="S551" s="242"/>
      <c r="T551" s="235"/>
      <c r="U551" s="235"/>
      <c r="V551" s="235"/>
      <c r="W551" s="235"/>
      <c r="X551" s="235"/>
    </row>
    <row r="552" spans="1:24" ht="12.75" customHeight="1" x14ac:dyDescent="0.25">
      <c r="A552" s="235"/>
      <c r="B552" s="235"/>
      <c r="C552" s="235"/>
      <c r="D552" s="235"/>
      <c r="E552" s="235"/>
      <c r="F552" s="235"/>
      <c r="G552" s="242"/>
      <c r="H552" s="242"/>
      <c r="I552" s="242"/>
      <c r="J552" s="242"/>
      <c r="K552" s="242"/>
      <c r="L552" s="242"/>
      <c r="M552" s="242"/>
      <c r="N552" s="242"/>
      <c r="O552" s="242"/>
      <c r="P552" s="242"/>
      <c r="Q552" s="242"/>
      <c r="R552" s="242"/>
      <c r="S552" s="242"/>
      <c r="T552" s="235"/>
      <c r="U552" s="235"/>
      <c r="V552" s="235"/>
      <c r="W552" s="235"/>
      <c r="X552" s="235"/>
    </row>
    <row r="553" spans="1:24" ht="12.75" customHeight="1" x14ac:dyDescent="0.25">
      <c r="A553" s="235"/>
      <c r="B553" s="235"/>
      <c r="C553" s="235"/>
      <c r="D553" s="235"/>
      <c r="E553" s="235"/>
      <c r="F553" s="235"/>
      <c r="G553" s="242"/>
      <c r="H553" s="242"/>
      <c r="I553" s="242"/>
      <c r="J553" s="242"/>
      <c r="K553" s="242"/>
      <c r="L553" s="242"/>
      <c r="M553" s="242"/>
      <c r="N553" s="242"/>
      <c r="O553" s="242"/>
      <c r="P553" s="242"/>
      <c r="Q553" s="242"/>
      <c r="R553" s="242"/>
      <c r="S553" s="242"/>
      <c r="T553" s="235"/>
      <c r="U553" s="235"/>
      <c r="V553" s="235"/>
      <c r="W553" s="235"/>
      <c r="X553" s="235"/>
    </row>
    <row r="554" spans="1:24" ht="12.75" customHeight="1" x14ac:dyDescent="0.25">
      <c r="A554" s="235"/>
      <c r="B554" s="235"/>
      <c r="C554" s="235"/>
      <c r="D554" s="235"/>
      <c r="E554" s="235"/>
      <c r="F554" s="235"/>
      <c r="G554" s="242"/>
      <c r="H554" s="242"/>
      <c r="I554" s="242"/>
      <c r="J554" s="242"/>
      <c r="K554" s="242"/>
      <c r="L554" s="242"/>
      <c r="M554" s="242"/>
      <c r="N554" s="242"/>
      <c r="O554" s="242"/>
      <c r="P554" s="242"/>
      <c r="Q554" s="242"/>
      <c r="R554" s="242"/>
      <c r="S554" s="242"/>
      <c r="T554" s="235"/>
      <c r="U554" s="235"/>
      <c r="V554" s="235"/>
      <c r="W554" s="235"/>
      <c r="X554" s="235"/>
    </row>
    <row r="555" spans="1:24" ht="12.75" customHeight="1" x14ac:dyDescent="0.25">
      <c r="A555" s="235"/>
      <c r="B555" s="235"/>
      <c r="C555" s="235"/>
      <c r="D555" s="235"/>
      <c r="E555" s="235"/>
      <c r="F555" s="235"/>
      <c r="G555" s="242"/>
      <c r="H555" s="242"/>
      <c r="I555" s="242"/>
      <c r="J555" s="242"/>
      <c r="K555" s="242"/>
      <c r="L555" s="242"/>
      <c r="M555" s="242"/>
      <c r="N555" s="242"/>
      <c r="O555" s="242"/>
      <c r="P555" s="242"/>
      <c r="Q555" s="242"/>
      <c r="R555" s="242"/>
      <c r="S555" s="242"/>
      <c r="T555" s="235"/>
      <c r="U555" s="235"/>
      <c r="V555" s="235"/>
      <c r="W555" s="235"/>
      <c r="X555" s="235"/>
    </row>
    <row r="556" spans="1:24" ht="12.75" customHeight="1" x14ac:dyDescent="0.25">
      <c r="A556" s="235"/>
      <c r="B556" s="235"/>
      <c r="C556" s="235"/>
      <c r="D556" s="235"/>
      <c r="E556" s="235"/>
      <c r="F556" s="235"/>
      <c r="G556" s="242"/>
      <c r="H556" s="242"/>
      <c r="I556" s="242"/>
      <c r="J556" s="242"/>
      <c r="K556" s="242"/>
      <c r="L556" s="242"/>
      <c r="M556" s="242"/>
      <c r="N556" s="242"/>
      <c r="O556" s="242"/>
      <c r="P556" s="242"/>
      <c r="Q556" s="242"/>
      <c r="R556" s="242"/>
      <c r="S556" s="242"/>
      <c r="T556" s="235"/>
      <c r="U556" s="235"/>
      <c r="V556" s="235"/>
      <c r="W556" s="235"/>
      <c r="X556" s="235"/>
    </row>
    <row r="557" spans="1:24" ht="12.75" customHeight="1" x14ac:dyDescent="0.25">
      <c r="A557" s="235"/>
      <c r="B557" s="235"/>
      <c r="C557" s="235"/>
      <c r="D557" s="235"/>
      <c r="E557" s="235"/>
      <c r="F557" s="235"/>
      <c r="G557" s="242"/>
      <c r="H557" s="242"/>
      <c r="I557" s="242"/>
      <c r="J557" s="242"/>
      <c r="K557" s="242"/>
      <c r="L557" s="242"/>
      <c r="M557" s="242"/>
      <c r="N557" s="242"/>
      <c r="O557" s="242"/>
      <c r="P557" s="242"/>
      <c r="Q557" s="242"/>
      <c r="R557" s="242"/>
      <c r="S557" s="242"/>
      <c r="T557" s="235"/>
      <c r="U557" s="235"/>
      <c r="V557" s="235"/>
      <c r="W557" s="235"/>
      <c r="X557" s="235"/>
    </row>
    <row r="558" spans="1:24" ht="12.75" customHeight="1" x14ac:dyDescent="0.25">
      <c r="A558" s="235"/>
      <c r="B558" s="235"/>
      <c r="C558" s="235"/>
      <c r="D558" s="235"/>
      <c r="E558" s="235"/>
      <c r="F558" s="235"/>
      <c r="G558" s="242"/>
      <c r="H558" s="242"/>
      <c r="I558" s="242"/>
      <c r="J558" s="242"/>
      <c r="K558" s="242"/>
      <c r="L558" s="242"/>
      <c r="M558" s="242"/>
      <c r="N558" s="242"/>
      <c r="O558" s="242"/>
      <c r="P558" s="242"/>
      <c r="Q558" s="242"/>
      <c r="R558" s="242"/>
      <c r="S558" s="242"/>
      <c r="T558" s="235"/>
      <c r="U558" s="235"/>
      <c r="V558" s="235"/>
      <c r="W558" s="235"/>
      <c r="X558" s="235"/>
    </row>
    <row r="559" spans="1:24" ht="12.75" customHeight="1" x14ac:dyDescent="0.25">
      <c r="A559" s="235"/>
      <c r="B559" s="235"/>
      <c r="C559" s="235"/>
      <c r="D559" s="235"/>
      <c r="E559" s="235"/>
      <c r="F559" s="235"/>
      <c r="G559" s="242"/>
      <c r="H559" s="242"/>
      <c r="I559" s="242"/>
      <c r="J559" s="242"/>
      <c r="K559" s="242"/>
      <c r="L559" s="242"/>
      <c r="M559" s="242"/>
      <c r="N559" s="242"/>
      <c r="O559" s="242"/>
      <c r="P559" s="242"/>
      <c r="Q559" s="242"/>
      <c r="R559" s="242"/>
      <c r="S559" s="242"/>
      <c r="T559" s="235"/>
      <c r="U559" s="235"/>
      <c r="V559" s="235"/>
      <c r="W559" s="235"/>
      <c r="X559" s="235"/>
    </row>
    <row r="560" spans="1:24" ht="12.75" customHeight="1" x14ac:dyDescent="0.25">
      <c r="A560" s="235"/>
      <c r="B560" s="235"/>
      <c r="C560" s="235"/>
      <c r="D560" s="235"/>
      <c r="E560" s="235"/>
      <c r="F560" s="235"/>
      <c r="G560" s="242"/>
      <c r="H560" s="242"/>
      <c r="I560" s="242"/>
      <c r="J560" s="242"/>
      <c r="K560" s="242"/>
      <c r="L560" s="242"/>
      <c r="M560" s="242"/>
      <c r="N560" s="242"/>
      <c r="O560" s="242"/>
      <c r="P560" s="242"/>
      <c r="Q560" s="242"/>
      <c r="R560" s="242"/>
      <c r="S560" s="242"/>
      <c r="T560" s="235"/>
      <c r="U560" s="235"/>
      <c r="V560" s="235"/>
      <c r="W560" s="235"/>
      <c r="X560" s="235"/>
    </row>
    <row r="561" spans="1:24" ht="12.75" customHeight="1" x14ac:dyDescent="0.25">
      <c r="A561" s="235"/>
      <c r="B561" s="235"/>
      <c r="C561" s="235"/>
      <c r="D561" s="235"/>
      <c r="E561" s="235"/>
      <c r="F561" s="235"/>
      <c r="G561" s="242"/>
      <c r="H561" s="242"/>
      <c r="I561" s="242"/>
      <c r="J561" s="242"/>
      <c r="K561" s="242"/>
      <c r="L561" s="242"/>
      <c r="M561" s="242"/>
      <c r="N561" s="242"/>
      <c r="O561" s="242"/>
      <c r="P561" s="242"/>
      <c r="Q561" s="242"/>
      <c r="R561" s="242"/>
      <c r="S561" s="242"/>
      <c r="T561" s="235"/>
      <c r="U561" s="235"/>
      <c r="V561" s="235"/>
      <c r="W561" s="235"/>
      <c r="X561" s="235"/>
    </row>
    <row r="562" spans="1:24" ht="12.75" customHeight="1" x14ac:dyDescent="0.25">
      <c r="A562" s="235"/>
      <c r="B562" s="235"/>
      <c r="C562" s="235"/>
      <c r="D562" s="235"/>
      <c r="E562" s="235"/>
      <c r="F562" s="235"/>
      <c r="G562" s="242"/>
      <c r="H562" s="242"/>
      <c r="I562" s="242"/>
      <c r="J562" s="242"/>
      <c r="K562" s="242"/>
      <c r="L562" s="242"/>
      <c r="M562" s="242"/>
      <c r="N562" s="242"/>
      <c r="O562" s="242"/>
      <c r="P562" s="242"/>
      <c r="Q562" s="242"/>
      <c r="R562" s="242"/>
      <c r="S562" s="242"/>
      <c r="T562" s="235"/>
      <c r="U562" s="235"/>
      <c r="V562" s="235"/>
      <c r="W562" s="235"/>
      <c r="X562" s="235"/>
    </row>
    <row r="563" spans="1:24" ht="12.75" customHeight="1" x14ac:dyDescent="0.25">
      <c r="A563" s="235"/>
      <c r="B563" s="235"/>
      <c r="C563" s="235"/>
      <c r="D563" s="235"/>
      <c r="E563" s="235"/>
      <c r="F563" s="235"/>
      <c r="G563" s="242"/>
      <c r="H563" s="242"/>
      <c r="I563" s="242"/>
      <c r="J563" s="242"/>
      <c r="K563" s="242"/>
      <c r="L563" s="242"/>
      <c r="M563" s="242"/>
      <c r="N563" s="242"/>
      <c r="O563" s="242"/>
      <c r="P563" s="242"/>
      <c r="Q563" s="242"/>
      <c r="R563" s="242"/>
      <c r="S563" s="242"/>
      <c r="T563" s="235"/>
      <c r="U563" s="235"/>
      <c r="V563" s="235"/>
      <c r="W563" s="235"/>
      <c r="X563" s="235"/>
    </row>
    <row r="564" spans="1:24" ht="12.75" customHeight="1" x14ac:dyDescent="0.25">
      <c r="A564" s="235"/>
      <c r="B564" s="235"/>
      <c r="C564" s="235"/>
      <c r="D564" s="235"/>
      <c r="E564" s="235"/>
      <c r="F564" s="235"/>
      <c r="G564" s="242"/>
      <c r="H564" s="242"/>
      <c r="I564" s="242"/>
      <c r="J564" s="242"/>
      <c r="K564" s="242"/>
      <c r="L564" s="242"/>
      <c r="M564" s="242"/>
      <c r="N564" s="242"/>
      <c r="O564" s="242"/>
      <c r="P564" s="242"/>
      <c r="Q564" s="242"/>
      <c r="R564" s="242"/>
      <c r="S564" s="242"/>
      <c r="T564" s="235"/>
      <c r="U564" s="235"/>
      <c r="V564" s="235"/>
      <c r="W564" s="235"/>
      <c r="X564" s="235"/>
    </row>
    <row r="565" spans="1:24" ht="12.75" customHeight="1" x14ac:dyDescent="0.25">
      <c r="A565" s="235"/>
      <c r="B565" s="235"/>
      <c r="C565" s="235"/>
      <c r="D565" s="235"/>
      <c r="E565" s="235"/>
      <c r="F565" s="235"/>
      <c r="G565" s="242"/>
      <c r="H565" s="242"/>
      <c r="I565" s="242"/>
      <c r="J565" s="242"/>
      <c r="K565" s="242"/>
      <c r="L565" s="242"/>
      <c r="M565" s="242"/>
      <c r="N565" s="242"/>
      <c r="O565" s="242"/>
      <c r="P565" s="242"/>
      <c r="Q565" s="242"/>
      <c r="R565" s="242"/>
      <c r="S565" s="242"/>
      <c r="T565" s="235"/>
      <c r="U565" s="235"/>
      <c r="V565" s="235"/>
      <c r="W565" s="235"/>
      <c r="X565" s="235"/>
    </row>
    <row r="566" spans="1:24" ht="12.75" customHeight="1" x14ac:dyDescent="0.25">
      <c r="A566" s="235"/>
      <c r="B566" s="235"/>
      <c r="C566" s="235"/>
      <c r="D566" s="235"/>
      <c r="E566" s="235"/>
      <c r="F566" s="235"/>
      <c r="G566" s="242"/>
      <c r="H566" s="242"/>
      <c r="I566" s="242"/>
      <c r="J566" s="242"/>
      <c r="K566" s="242"/>
      <c r="L566" s="242"/>
      <c r="M566" s="242"/>
      <c r="N566" s="242"/>
      <c r="O566" s="242"/>
      <c r="P566" s="242"/>
      <c r="Q566" s="242"/>
      <c r="R566" s="242"/>
      <c r="S566" s="242"/>
      <c r="T566" s="235"/>
      <c r="U566" s="235"/>
      <c r="V566" s="235"/>
      <c r="W566" s="235"/>
      <c r="X566" s="235"/>
    </row>
    <row r="567" spans="1:24" ht="12.75" customHeight="1" x14ac:dyDescent="0.25">
      <c r="A567" s="235"/>
      <c r="B567" s="235"/>
      <c r="C567" s="235"/>
      <c r="D567" s="235"/>
      <c r="E567" s="235"/>
      <c r="F567" s="235"/>
      <c r="G567" s="242"/>
      <c r="H567" s="242"/>
      <c r="I567" s="242"/>
      <c r="J567" s="242"/>
      <c r="K567" s="242"/>
      <c r="L567" s="242"/>
      <c r="M567" s="242"/>
      <c r="N567" s="242"/>
      <c r="O567" s="242"/>
      <c r="P567" s="242"/>
      <c r="Q567" s="242"/>
      <c r="R567" s="242"/>
      <c r="S567" s="242"/>
      <c r="T567" s="235"/>
      <c r="U567" s="235"/>
      <c r="V567" s="235"/>
      <c r="W567" s="235"/>
      <c r="X567" s="235"/>
    </row>
    <row r="568" spans="1:24" ht="12.75" customHeight="1" x14ac:dyDescent="0.25">
      <c r="A568" s="235"/>
      <c r="B568" s="235"/>
      <c r="C568" s="235"/>
      <c r="D568" s="235"/>
      <c r="E568" s="235"/>
      <c r="F568" s="235"/>
      <c r="G568" s="242"/>
      <c r="H568" s="242"/>
      <c r="I568" s="242"/>
      <c r="J568" s="242"/>
      <c r="K568" s="242"/>
      <c r="L568" s="242"/>
      <c r="M568" s="242"/>
      <c r="N568" s="242"/>
      <c r="O568" s="242"/>
      <c r="P568" s="242"/>
      <c r="Q568" s="242"/>
      <c r="R568" s="242"/>
      <c r="S568" s="242"/>
      <c r="T568" s="235"/>
      <c r="U568" s="235"/>
      <c r="V568" s="235"/>
      <c r="W568" s="235"/>
      <c r="X568" s="235"/>
    </row>
    <row r="569" spans="1:24" ht="12.75" customHeight="1" x14ac:dyDescent="0.25">
      <c r="A569" s="235"/>
      <c r="B569" s="235"/>
      <c r="C569" s="235"/>
      <c r="D569" s="235"/>
      <c r="E569" s="235"/>
      <c r="F569" s="235"/>
      <c r="G569" s="242"/>
      <c r="H569" s="242"/>
      <c r="I569" s="242"/>
      <c r="J569" s="242"/>
      <c r="K569" s="242"/>
      <c r="L569" s="242"/>
      <c r="M569" s="242"/>
      <c r="N569" s="242"/>
      <c r="O569" s="242"/>
      <c r="P569" s="242"/>
      <c r="Q569" s="242"/>
      <c r="R569" s="242"/>
      <c r="S569" s="242"/>
      <c r="T569" s="235"/>
      <c r="U569" s="235"/>
      <c r="V569" s="235"/>
      <c r="W569" s="235"/>
      <c r="X569" s="235"/>
    </row>
    <row r="570" spans="1:24" ht="12.75" customHeight="1" x14ac:dyDescent="0.25">
      <c r="A570" s="235"/>
      <c r="B570" s="235"/>
      <c r="C570" s="235"/>
      <c r="D570" s="235"/>
      <c r="E570" s="235"/>
      <c r="F570" s="235"/>
      <c r="G570" s="242"/>
      <c r="H570" s="242"/>
      <c r="I570" s="242"/>
      <c r="J570" s="242"/>
      <c r="K570" s="242"/>
      <c r="L570" s="242"/>
      <c r="M570" s="242"/>
      <c r="N570" s="242"/>
      <c r="O570" s="242"/>
      <c r="P570" s="242"/>
      <c r="Q570" s="242"/>
      <c r="R570" s="242"/>
      <c r="S570" s="242"/>
      <c r="T570" s="235"/>
      <c r="U570" s="235"/>
      <c r="V570" s="235"/>
      <c r="W570" s="235"/>
      <c r="X570" s="235"/>
    </row>
    <row r="571" spans="1:24" ht="12.75" customHeight="1" x14ac:dyDescent="0.25">
      <c r="A571" s="235"/>
      <c r="B571" s="235"/>
      <c r="C571" s="235"/>
      <c r="D571" s="235"/>
      <c r="E571" s="235"/>
      <c r="F571" s="235"/>
      <c r="G571" s="242"/>
      <c r="H571" s="242"/>
      <c r="I571" s="242"/>
      <c r="J571" s="242"/>
      <c r="K571" s="242"/>
      <c r="L571" s="242"/>
      <c r="M571" s="242"/>
      <c r="N571" s="242"/>
      <c r="O571" s="242"/>
      <c r="P571" s="242"/>
      <c r="Q571" s="242"/>
      <c r="R571" s="242"/>
      <c r="S571" s="242"/>
      <c r="T571" s="235"/>
      <c r="U571" s="235"/>
      <c r="V571" s="235"/>
      <c r="W571" s="235"/>
      <c r="X571" s="235"/>
    </row>
    <row r="572" spans="1:24" ht="12.75" customHeight="1" x14ac:dyDescent="0.25">
      <c r="A572" s="235"/>
      <c r="B572" s="235"/>
      <c r="C572" s="235"/>
      <c r="D572" s="235"/>
      <c r="E572" s="235"/>
      <c r="F572" s="235"/>
      <c r="G572" s="242"/>
      <c r="H572" s="242"/>
      <c r="I572" s="242"/>
      <c r="J572" s="242"/>
      <c r="K572" s="242"/>
      <c r="L572" s="242"/>
      <c r="M572" s="242"/>
      <c r="N572" s="242"/>
      <c r="O572" s="242"/>
      <c r="P572" s="242"/>
      <c r="Q572" s="242"/>
      <c r="R572" s="242"/>
      <c r="S572" s="242"/>
      <c r="T572" s="235"/>
      <c r="U572" s="235"/>
      <c r="V572" s="235"/>
      <c r="W572" s="235"/>
      <c r="X572" s="235"/>
    </row>
    <row r="573" spans="1:24" ht="12.75" customHeight="1" x14ac:dyDescent="0.25">
      <c r="A573" s="235"/>
      <c r="B573" s="235"/>
      <c r="C573" s="235"/>
      <c r="D573" s="235"/>
      <c r="E573" s="235"/>
      <c r="F573" s="235"/>
      <c r="G573" s="242"/>
      <c r="H573" s="242"/>
      <c r="I573" s="242"/>
      <c r="J573" s="242"/>
      <c r="K573" s="242"/>
      <c r="L573" s="242"/>
      <c r="M573" s="242"/>
      <c r="N573" s="242"/>
      <c r="O573" s="242"/>
      <c r="P573" s="242"/>
      <c r="Q573" s="242"/>
      <c r="R573" s="242"/>
      <c r="S573" s="242"/>
      <c r="T573" s="235"/>
      <c r="U573" s="235"/>
      <c r="V573" s="235"/>
      <c r="W573" s="235"/>
      <c r="X573" s="235"/>
    </row>
    <row r="574" spans="1:24" ht="12.75" customHeight="1" x14ac:dyDescent="0.25">
      <c r="A574" s="235"/>
      <c r="B574" s="235"/>
      <c r="C574" s="235"/>
      <c r="D574" s="235"/>
      <c r="E574" s="235"/>
      <c r="F574" s="235"/>
      <c r="G574" s="242"/>
      <c r="H574" s="242"/>
      <c r="I574" s="242"/>
      <c r="J574" s="242"/>
      <c r="K574" s="242"/>
      <c r="L574" s="242"/>
      <c r="M574" s="242"/>
      <c r="N574" s="242"/>
      <c r="O574" s="242"/>
      <c r="P574" s="242"/>
      <c r="Q574" s="242"/>
      <c r="R574" s="242"/>
      <c r="S574" s="242"/>
      <c r="T574" s="235"/>
      <c r="U574" s="235"/>
      <c r="V574" s="235"/>
      <c r="W574" s="235"/>
      <c r="X574" s="235"/>
    </row>
    <row r="575" spans="1:24" ht="12.75" customHeight="1" x14ac:dyDescent="0.25">
      <c r="A575" s="235"/>
      <c r="B575" s="235"/>
      <c r="C575" s="235"/>
      <c r="D575" s="235"/>
      <c r="E575" s="235"/>
      <c r="F575" s="235"/>
      <c r="G575" s="242"/>
      <c r="H575" s="242"/>
      <c r="I575" s="242"/>
      <c r="J575" s="242"/>
      <c r="K575" s="242"/>
      <c r="L575" s="242"/>
      <c r="M575" s="242"/>
      <c r="N575" s="242"/>
      <c r="O575" s="242"/>
      <c r="P575" s="242"/>
      <c r="Q575" s="242"/>
      <c r="R575" s="242"/>
      <c r="S575" s="242"/>
      <c r="T575" s="235"/>
      <c r="U575" s="235"/>
      <c r="V575" s="235"/>
      <c r="W575" s="235"/>
      <c r="X575" s="235"/>
    </row>
    <row r="576" spans="1:24" ht="12.75" customHeight="1" x14ac:dyDescent="0.25">
      <c r="A576" s="235"/>
      <c r="B576" s="235"/>
      <c r="C576" s="235"/>
      <c r="D576" s="235"/>
      <c r="E576" s="235"/>
      <c r="F576" s="235"/>
      <c r="G576" s="242"/>
      <c r="H576" s="242"/>
      <c r="I576" s="242"/>
      <c r="J576" s="242"/>
      <c r="K576" s="242"/>
      <c r="L576" s="242"/>
      <c r="M576" s="242"/>
      <c r="N576" s="242"/>
      <c r="O576" s="242"/>
      <c r="P576" s="242"/>
      <c r="Q576" s="242"/>
      <c r="R576" s="242"/>
      <c r="S576" s="242"/>
      <c r="T576" s="235"/>
      <c r="U576" s="235"/>
      <c r="V576" s="235"/>
      <c r="W576" s="235"/>
      <c r="X576" s="235"/>
    </row>
    <row r="577" spans="1:24" ht="12.75" customHeight="1" x14ac:dyDescent="0.25">
      <c r="A577" s="235"/>
      <c r="B577" s="235"/>
      <c r="C577" s="235"/>
      <c r="D577" s="235"/>
      <c r="E577" s="235"/>
      <c r="F577" s="235"/>
      <c r="G577" s="242"/>
      <c r="H577" s="242"/>
      <c r="I577" s="242"/>
      <c r="J577" s="242"/>
      <c r="K577" s="242"/>
      <c r="L577" s="242"/>
      <c r="M577" s="242"/>
      <c r="N577" s="242"/>
      <c r="O577" s="242"/>
      <c r="P577" s="242"/>
      <c r="Q577" s="242"/>
      <c r="R577" s="242"/>
      <c r="S577" s="242"/>
      <c r="T577" s="235"/>
      <c r="U577" s="235"/>
      <c r="V577" s="235"/>
      <c r="W577" s="235"/>
      <c r="X577" s="235"/>
    </row>
    <row r="578" spans="1:24" ht="12.75" customHeight="1" x14ac:dyDescent="0.25">
      <c r="A578" s="235"/>
      <c r="B578" s="235"/>
      <c r="C578" s="235"/>
      <c r="D578" s="235"/>
      <c r="E578" s="235"/>
      <c r="F578" s="235"/>
      <c r="G578" s="242"/>
      <c r="H578" s="242"/>
      <c r="I578" s="242"/>
      <c r="J578" s="242"/>
      <c r="K578" s="242"/>
      <c r="L578" s="242"/>
      <c r="M578" s="242"/>
      <c r="N578" s="242"/>
      <c r="O578" s="242"/>
      <c r="P578" s="242"/>
      <c r="Q578" s="242"/>
      <c r="R578" s="242"/>
      <c r="S578" s="242"/>
      <c r="T578" s="235"/>
      <c r="U578" s="235"/>
      <c r="V578" s="235"/>
      <c r="W578" s="235"/>
      <c r="X578" s="235"/>
    </row>
    <row r="579" spans="1:24" ht="12.75" customHeight="1" x14ac:dyDescent="0.25">
      <c r="A579" s="235"/>
      <c r="B579" s="235"/>
      <c r="C579" s="235"/>
      <c r="D579" s="235"/>
      <c r="E579" s="235"/>
      <c r="F579" s="235"/>
      <c r="G579" s="242"/>
      <c r="H579" s="242"/>
      <c r="I579" s="242"/>
      <c r="J579" s="242"/>
      <c r="K579" s="242"/>
      <c r="L579" s="242"/>
      <c r="M579" s="242"/>
      <c r="N579" s="242"/>
      <c r="O579" s="242"/>
      <c r="P579" s="242"/>
      <c r="Q579" s="242"/>
      <c r="R579" s="242"/>
      <c r="S579" s="242"/>
      <c r="T579" s="235"/>
      <c r="U579" s="235"/>
      <c r="V579" s="235"/>
      <c r="W579" s="235"/>
      <c r="X579" s="235"/>
    </row>
    <row r="580" spans="1:24" ht="12.75" customHeight="1" x14ac:dyDescent="0.25">
      <c r="A580" s="235"/>
      <c r="B580" s="235"/>
      <c r="C580" s="235"/>
      <c r="D580" s="235"/>
      <c r="E580" s="235"/>
      <c r="F580" s="235"/>
      <c r="G580" s="242"/>
      <c r="H580" s="242"/>
      <c r="I580" s="242"/>
      <c r="J580" s="242"/>
      <c r="K580" s="242"/>
      <c r="L580" s="242"/>
      <c r="M580" s="242"/>
      <c r="N580" s="242"/>
      <c r="O580" s="242"/>
      <c r="P580" s="242"/>
      <c r="Q580" s="242"/>
      <c r="R580" s="242"/>
      <c r="S580" s="242"/>
      <c r="T580" s="235"/>
      <c r="U580" s="235"/>
      <c r="V580" s="235"/>
      <c r="W580" s="235"/>
      <c r="X580" s="235"/>
    </row>
    <row r="581" spans="1:24" ht="12.75" customHeight="1" x14ac:dyDescent="0.25">
      <c r="A581" s="235"/>
      <c r="B581" s="235"/>
      <c r="C581" s="235"/>
      <c r="D581" s="235"/>
      <c r="E581" s="235"/>
      <c r="F581" s="235"/>
      <c r="G581" s="242"/>
      <c r="H581" s="242"/>
      <c r="I581" s="242"/>
      <c r="J581" s="242"/>
      <c r="K581" s="242"/>
      <c r="L581" s="242"/>
      <c r="M581" s="242"/>
      <c r="N581" s="242"/>
      <c r="O581" s="242"/>
      <c r="P581" s="242"/>
      <c r="Q581" s="242"/>
      <c r="R581" s="242"/>
      <c r="S581" s="242"/>
      <c r="T581" s="235"/>
      <c r="U581" s="235"/>
      <c r="V581" s="235"/>
      <c r="W581" s="235"/>
      <c r="X581" s="235"/>
    </row>
    <row r="582" spans="1:24" ht="12.75" customHeight="1" x14ac:dyDescent="0.25">
      <c r="A582" s="235"/>
      <c r="B582" s="235"/>
      <c r="C582" s="235"/>
      <c r="D582" s="235"/>
      <c r="E582" s="235"/>
      <c r="F582" s="235"/>
      <c r="G582" s="242"/>
      <c r="H582" s="242"/>
      <c r="I582" s="242"/>
      <c r="J582" s="242"/>
      <c r="K582" s="242"/>
      <c r="L582" s="242"/>
      <c r="M582" s="242"/>
      <c r="N582" s="242"/>
      <c r="O582" s="242"/>
      <c r="P582" s="242"/>
      <c r="Q582" s="242"/>
      <c r="R582" s="242"/>
      <c r="S582" s="242"/>
      <c r="T582" s="235"/>
      <c r="U582" s="235"/>
      <c r="V582" s="235"/>
      <c r="W582" s="235"/>
      <c r="X582" s="235"/>
    </row>
    <row r="583" spans="1:24" ht="12.75" customHeight="1" x14ac:dyDescent="0.25">
      <c r="A583" s="235"/>
      <c r="B583" s="235"/>
      <c r="C583" s="235"/>
      <c r="D583" s="235"/>
      <c r="E583" s="235"/>
      <c r="F583" s="235"/>
      <c r="G583" s="242"/>
      <c r="H583" s="242"/>
      <c r="I583" s="242"/>
      <c r="J583" s="242"/>
      <c r="K583" s="242"/>
      <c r="L583" s="242"/>
      <c r="M583" s="242"/>
      <c r="N583" s="242"/>
      <c r="O583" s="242"/>
      <c r="P583" s="242"/>
      <c r="Q583" s="242"/>
      <c r="R583" s="242"/>
      <c r="S583" s="242"/>
      <c r="T583" s="235"/>
      <c r="U583" s="235"/>
      <c r="V583" s="235"/>
      <c r="W583" s="235"/>
      <c r="X583" s="235"/>
    </row>
    <row r="584" spans="1:24" ht="12.75" customHeight="1" x14ac:dyDescent="0.25">
      <c r="A584" s="235"/>
      <c r="B584" s="235"/>
      <c r="C584" s="235"/>
      <c r="D584" s="235"/>
      <c r="E584" s="235"/>
      <c r="F584" s="235"/>
      <c r="G584" s="242"/>
      <c r="H584" s="242"/>
      <c r="I584" s="242"/>
      <c r="J584" s="242"/>
      <c r="K584" s="242"/>
      <c r="L584" s="242"/>
      <c r="M584" s="242"/>
      <c r="N584" s="242"/>
      <c r="O584" s="242"/>
      <c r="P584" s="242"/>
      <c r="Q584" s="242"/>
      <c r="R584" s="242"/>
      <c r="S584" s="242"/>
      <c r="T584" s="235"/>
      <c r="U584" s="235"/>
      <c r="V584" s="235"/>
      <c r="W584" s="235"/>
      <c r="X584" s="235"/>
    </row>
    <row r="585" spans="1:24" ht="12.75" customHeight="1" x14ac:dyDescent="0.25">
      <c r="A585" s="235"/>
      <c r="B585" s="235"/>
      <c r="C585" s="235"/>
      <c r="D585" s="235"/>
      <c r="E585" s="235"/>
      <c r="F585" s="235"/>
      <c r="G585" s="242"/>
      <c r="H585" s="242"/>
      <c r="I585" s="242"/>
      <c r="J585" s="242"/>
      <c r="K585" s="242"/>
      <c r="L585" s="242"/>
      <c r="M585" s="242"/>
      <c r="N585" s="242"/>
      <c r="O585" s="242"/>
      <c r="P585" s="242"/>
      <c r="Q585" s="242"/>
      <c r="R585" s="242"/>
      <c r="S585" s="242"/>
      <c r="T585" s="235"/>
      <c r="U585" s="235"/>
      <c r="V585" s="235"/>
      <c r="W585" s="235"/>
      <c r="X585" s="235"/>
    </row>
    <row r="586" spans="1:24" ht="12.75" customHeight="1" x14ac:dyDescent="0.25">
      <c r="A586" s="235"/>
      <c r="B586" s="235"/>
      <c r="C586" s="235"/>
      <c r="D586" s="235"/>
      <c r="E586" s="235"/>
      <c r="F586" s="235"/>
      <c r="G586" s="242"/>
      <c r="H586" s="242"/>
      <c r="I586" s="242"/>
      <c r="J586" s="242"/>
      <c r="K586" s="242"/>
      <c r="L586" s="242"/>
      <c r="M586" s="242"/>
      <c r="N586" s="242"/>
      <c r="O586" s="242"/>
      <c r="P586" s="242"/>
      <c r="Q586" s="242"/>
      <c r="R586" s="242"/>
      <c r="S586" s="242"/>
      <c r="T586" s="235"/>
      <c r="U586" s="235"/>
      <c r="V586" s="235"/>
      <c r="W586" s="235"/>
      <c r="X586" s="235"/>
    </row>
    <row r="587" spans="1:24" ht="12.75" customHeight="1" x14ac:dyDescent="0.25">
      <c r="A587" s="235"/>
      <c r="B587" s="235"/>
      <c r="C587" s="235"/>
      <c r="D587" s="235"/>
      <c r="E587" s="235"/>
      <c r="F587" s="235"/>
      <c r="G587" s="242"/>
      <c r="H587" s="242"/>
      <c r="I587" s="242"/>
      <c r="J587" s="242"/>
      <c r="K587" s="242"/>
      <c r="L587" s="242"/>
      <c r="M587" s="242"/>
      <c r="N587" s="242"/>
      <c r="O587" s="242"/>
      <c r="P587" s="242"/>
      <c r="Q587" s="242"/>
      <c r="R587" s="242"/>
      <c r="S587" s="242"/>
      <c r="T587" s="235"/>
      <c r="U587" s="235"/>
      <c r="V587" s="235"/>
      <c r="W587" s="235"/>
      <c r="X587" s="235"/>
    </row>
    <row r="588" spans="1:24" ht="12.75" customHeight="1" x14ac:dyDescent="0.25">
      <c r="A588" s="235"/>
      <c r="B588" s="235"/>
      <c r="C588" s="235"/>
      <c r="D588" s="235"/>
      <c r="E588" s="235"/>
      <c r="F588" s="235"/>
      <c r="G588" s="242"/>
      <c r="H588" s="242"/>
      <c r="I588" s="242"/>
      <c r="J588" s="242"/>
      <c r="K588" s="242"/>
      <c r="L588" s="242"/>
      <c r="M588" s="242"/>
      <c r="N588" s="242"/>
      <c r="O588" s="242"/>
      <c r="P588" s="242"/>
      <c r="Q588" s="242"/>
      <c r="R588" s="242"/>
      <c r="S588" s="242"/>
      <c r="T588" s="235"/>
      <c r="U588" s="235"/>
      <c r="V588" s="235"/>
      <c r="W588" s="235"/>
      <c r="X588" s="235"/>
    </row>
    <row r="589" spans="1:24" ht="12.75" customHeight="1" x14ac:dyDescent="0.25">
      <c r="A589" s="235"/>
      <c r="B589" s="235"/>
      <c r="C589" s="235"/>
      <c r="D589" s="235"/>
      <c r="E589" s="235"/>
      <c r="F589" s="235"/>
      <c r="G589" s="242"/>
      <c r="H589" s="242"/>
      <c r="I589" s="242"/>
      <c r="J589" s="242"/>
      <c r="K589" s="242"/>
      <c r="L589" s="242"/>
      <c r="M589" s="242"/>
      <c r="N589" s="242"/>
      <c r="O589" s="242"/>
      <c r="P589" s="242"/>
      <c r="Q589" s="242"/>
      <c r="R589" s="242"/>
      <c r="S589" s="242"/>
      <c r="T589" s="235"/>
      <c r="U589" s="235"/>
      <c r="V589" s="235"/>
      <c r="W589" s="235"/>
      <c r="X589" s="235"/>
    </row>
    <row r="590" spans="1:24" ht="12.75" customHeight="1" x14ac:dyDescent="0.25">
      <c r="A590" s="235"/>
      <c r="B590" s="235"/>
      <c r="C590" s="235"/>
      <c r="D590" s="235"/>
      <c r="E590" s="235"/>
      <c r="F590" s="235"/>
      <c r="G590" s="242"/>
      <c r="H590" s="242"/>
      <c r="I590" s="242"/>
      <c r="J590" s="242"/>
      <c r="K590" s="242"/>
      <c r="L590" s="242"/>
      <c r="M590" s="242"/>
      <c r="N590" s="242"/>
      <c r="O590" s="242"/>
      <c r="P590" s="242"/>
      <c r="Q590" s="242"/>
      <c r="R590" s="242"/>
      <c r="S590" s="242"/>
      <c r="T590" s="235"/>
      <c r="U590" s="235"/>
      <c r="V590" s="235"/>
      <c r="W590" s="235"/>
      <c r="X590" s="235"/>
    </row>
    <row r="591" spans="1:24" ht="12.75" customHeight="1" x14ac:dyDescent="0.25">
      <c r="A591" s="235"/>
      <c r="B591" s="235"/>
      <c r="C591" s="235"/>
      <c r="D591" s="235"/>
      <c r="E591" s="235"/>
      <c r="F591" s="235"/>
      <c r="G591" s="242"/>
      <c r="H591" s="242"/>
      <c r="I591" s="242"/>
      <c r="J591" s="242"/>
      <c r="K591" s="242"/>
      <c r="L591" s="242"/>
      <c r="M591" s="242"/>
      <c r="N591" s="242"/>
      <c r="O591" s="242"/>
      <c r="P591" s="242"/>
      <c r="Q591" s="242"/>
      <c r="R591" s="242"/>
      <c r="S591" s="242"/>
      <c r="T591" s="235"/>
      <c r="U591" s="235"/>
      <c r="V591" s="235"/>
      <c r="W591" s="235"/>
      <c r="X591" s="235"/>
    </row>
    <row r="592" spans="1:24" ht="12.75" customHeight="1" x14ac:dyDescent="0.25">
      <c r="A592" s="235"/>
      <c r="B592" s="235"/>
      <c r="C592" s="235"/>
      <c r="D592" s="235"/>
      <c r="E592" s="235"/>
      <c r="F592" s="235"/>
      <c r="G592" s="242"/>
      <c r="H592" s="242"/>
      <c r="I592" s="242"/>
      <c r="J592" s="242"/>
      <c r="K592" s="242"/>
      <c r="L592" s="242"/>
      <c r="M592" s="242"/>
      <c r="N592" s="242"/>
      <c r="O592" s="242"/>
      <c r="P592" s="242"/>
      <c r="Q592" s="242"/>
      <c r="R592" s="242"/>
      <c r="S592" s="242"/>
      <c r="T592" s="235"/>
      <c r="U592" s="235"/>
      <c r="V592" s="235"/>
      <c r="W592" s="235"/>
      <c r="X592" s="235"/>
    </row>
    <row r="593" spans="1:24" ht="12.75" customHeight="1" x14ac:dyDescent="0.25">
      <c r="A593" s="235"/>
      <c r="B593" s="235"/>
      <c r="C593" s="235"/>
      <c r="D593" s="235"/>
      <c r="E593" s="235"/>
      <c r="F593" s="235"/>
      <c r="G593" s="242"/>
      <c r="H593" s="242"/>
      <c r="I593" s="242"/>
      <c r="J593" s="242"/>
      <c r="K593" s="242"/>
      <c r="L593" s="242"/>
      <c r="M593" s="242"/>
      <c r="N593" s="242"/>
      <c r="O593" s="242"/>
      <c r="P593" s="242"/>
      <c r="Q593" s="242"/>
      <c r="R593" s="242"/>
      <c r="S593" s="242"/>
      <c r="T593" s="235"/>
      <c r="U593" s="235"/>
      <c r="V593" s="235"/>
      <c r="W593" s="235"/>
      <c r="X593" s="235"/>
    </row>
    <row r="594" spans="1:24" ht="12.75" customHeight="1" x14ac:dyDescent="0.25">
      <c r="A594" s="235"/>
      <c r="B594" s="235"/>
      <c r="C594" s="235"/>
      <c r="D594" s="235"/>
      <c r="E594" s="235"/>
      <c r="F594" s="235"/>
      <c r="G594" s="242"/>
      <c r="H594" s="242"/>
      <c r="I594" s="242"/>
      <c r="J594" s="242"/>
      <c r="K594" s="242"/>
      <c r="L594" s="242"/>
      <c r="M594" s="242"/>
      <c r="N594" s="242"/>
      <c r="O594" s="242"/>
      <c r="P594" s="242"/>
      <c r="Q594" s="242"/>
      <c r="R594" s="242"/>
      <c r="S594" s="242"/>
      <c r="T594" s="235"/>
      <c r="U594" s="235"/>
      <c r="V594" s="235"/>
      <c r="W594" s="235"/>
      <c r="X594" s="235"/>
    </row>
    <row r="595" spans="1:24" ht="12.75" customHeight="1" x14ac:dyDescent="0.25">
      <c r="A595" s="235"/>
      <c r="B595" s="235"/>
      <c r="C595" s="235"/>
      <c r="D595" s="235"/>
      <c r="E595" s="235"/>
      <c r="F595" s="235"/>
      <c r="G595" s="242"/>
      <c r="H595" s="242"/>
      <c r="I595" s="242"/>
      <c r="J595" s="242"/>
      <c r="K595" s="242"/>
      <c r="L595" s="242"/>
      <c r="M595" s="242"/>
      <c r="N595" s="242"/>
      <c r="O595" s="242"/>
      <c r="P595" s="242"/>
      <c r="Q595" s="242"/>
      <c r="R595" s="242"/>
      <c r="S595" s="242"/>
      <c r="T595" s="235"/>
      <c r="U595" s="235"/>
      <c r="V595" s="235"/>
      <c r="W595" s="235"/>
      <c r="X595" s="235"/>
    </row>
    <row r="596" spans="1:24" ht="12.75" customHeight="1" x14ac:dyDescent="0.25">
      <c r="A596" s="235"/>
      <c r="B596" s="235"/>
      <c r="C596" s="235"/>
      <c r="D596" s="235"/>
      <c r="E596" s="235"/>
      <c r="F596" s="235"/>
      <c r="G596" s="242"/>
      <c r="H596" s="242"/>
      <c r="I596" s="242"/>
      <c r="J596" s="242"/>
      <c r="K596" s="242"/>
      <c r="L596" s="242"/>
      <c r="M596" s="242"/>
      <c r="N596" s="242"/>
      <c r="O596" s="242"/>
      <c r="P596" s="242"/>
      <c r="Q596" s="242"/>
      <c r="R596" s="242"/>
      <c r="S596" s="242"/>
      <c r="T596" s="235"/>
      <c r="U596" s="235"/>
      <c r="V596" s="235"/>
      <c r="W596" s="235"/>
      <c r="X596" s="235"/>
    </row>
    <row r="597" spans="1:24" ht="12.75" customHeight="1" x14ac:dyDescent="0.25">
      <c r="A597" s="235"/>
      <c r="B597" s="235"/>
      <c r="C597" s="235"/>
      <c r="D597" s="235"/>
      <c r="E597" s="235"/>
      <c r="F597" s="235"/>
      <c r="G597" s="242"/>
      <c r="H597" s="242"/>
      <c r="I597" s="242"/>
      <c r="J597" s="242"/>
      <c r="K597" s="242"/>
      <c r="L597" s="242"/>
      <c r="M597" s="242"/>
      <c r="N597" s="242"/>
      <c r="O597" s="242"/>
      <c r="P597" s="242"/>
      <c r="Q597" s="242"/>
      <c r="R597" s="242"/>
      <c r="S597" s="242"/>
      <c r="T597" s="235"/>
      <c r="U597" s="235"/>
      <c r="V597" s="235"/>
      <c r="W597" s="235"/>
      <c r="X597" s="235"/>
    </row>
    <row r="598" spans="1:24" ht="12.75" customHeight="1" x14ac:dyDescent="0.25">
      <c r="A598" s="235"/>
      <c r="B598" s="235"/>
      <c r="C598" s="235"/>
      <c r="D598" s="235"/>
      <c r="E598" s="235"/>
      <c r="F598" s="235"/>
      <c r="G598" s="242"/>
      <c r="H598" s="242"/>
      <c r="I598" s="242"/>
      <c r="J598" s="242"/>
      <c r="K598" s="242"/>
      <c r="L598" s="242"/>
      <c r="M598" s="242"/>
      <c r="N598" s="242"/>
      <c r="O598" s="242"/>
      <c r="P598" s="242"/>
      <c r="Q598" s="242"/>
      <c r="R598" s="242"/>
      <c r="S598" s="242"/>
      <c r="T598" s="235"/>
      <c r="U598" s="235"/>
      <c r="V598" s="235"/>
      <c r="W598" s="235"/>
      <c r="X598" s="235"/>
    </row>
    <row r="599" spans="1:24" ht="12.75" customHeight="1" x14ac:dyDescent="0.25">
      <c r="A599" s="235"/>
      <c r="B599" s="235"/>
      <c r="C599" s="235"/>
      <c r="D599" s="235"/>
      <c r="E599" s="235"/>
      <c r="F599" s="235"/>
      <c r="G599" s="242"/>
      <c r="H599" s="242"/>
      <c r="I599" s="242"/>
      <c r="J599" s="242"/>
      <c r="K599" s="242"/>
      <c r="L599" s="242"/>
      <c r="M599" s="242"/>
      <c r="N599" s="242"/>
      <c r="O599" s="242"/>
      <c r="P599" s="242"/>
      <c r="Q599" s="242"/>
      <c r="R599" s="242"/>
      <c r="S599" s="242"/>
      <c r="T599" s="235"/>
      <c r="U599" s="235"/>
      <c r="V599" s="235"/>
      <c r="W599" s="235"/>
      <c r="X599" s="235"/>
    </row>
    <row r="600" spans="1:24" ht="12.75" customHeight="1" x14ac:dyDescent="0.25">
      <c r="A600" s="235"/>
      <c r="B600" s="235"/>
      <c r="C600" s="235"/>
      <c r="D600" s="235"/>
      <c r="E600" s="235"/>
      <c r="F600" s="235"/>
      <c r="G600" s="242"/>
      <c r="H600" s="242"/>
      <c r="I600" s="242"/>
      <c r="J600" s="242"/>
      <c r="K600" s="242"/>
      <c r="L600" s="242"/>
      <c r="M600" s="242"/>
      <c r="N600" s="242"/>
      <c r="O600" s="242"/>
      <c r="P600" s="242"/>
      <c r="Q600" s="242"/>
      <c r="R600" s="242"/>
      <c r="S600" s="242"/>
      <c r="T600" s="235"/>
      <c r="U600" s="235"/>
      <c r="V600" s="235"/>
      <c r="W600" s="235"/>
      <c r="X600" s="235"/>
    </row>
    <row r="601" spans="1:24" ht="12.75" customHeight="1" x14ac:dyDescent="0.25">
      <c r="A601" s="235"/>
      <c r="B601" s="235"/>
      <c r="C601" s="235"/>
      <c r="D601" s="235"/>
      <c r="E601" s="235"/>
      <c r="F601" s="235"/>
      <c r="G601" s="242"/>
      <c r="H601" s="242"/>
      <c r="I601" s="242"/>
      <c r="J601" s="242"/>
      <c r="K601" s="242"/>
      <c r="L601" s="242"/>
      <c r="M601" s="242"/>
      <c r="N601" s="242"/>
      <c r="O601" s="242"/>
      <c r="P601" s="242"/>
      <c r="Q601" s="242"/>
      <c r="R601" s="242"/>
      <c r="S601" s="242"/>
      <c r="T601" s="235"/>
      <c r="U601" s="235"/>
      <c r="V601" s="235"/>
      <c r="W601" s="235"/>
      <c r="X601" s="235"/>
    </row>
    <row r="602" spans="1:24" ht="12.75" customHeight="1" x14ac:dyDescent="0.25">
      <c r="A602" s="235"/>
      <c r="B602" s="235"/>
      <c r="C602" s="235"/>
      <c r="D602" s="235"/>
      <c r="E602" s="235"/>
      <c r="F602" s="235"/>
      <c r="G602" s="242"/>
      <c r="H602" s="242"/>
      <c r="I602" s="242"/>
      <c r="J602" s="242"/>
      <c r="K602" s="242"/>
      <c r="L602" s="242"/>
      <c r="M602" s="242"/>
      <c r="N602" s="242"/>
      <c r="O602" s="242"/>
      <c r="P602" s="242"/>
      <c r="Q602" s="242"/>
      <c r="R602" s="242"/>
      <c r="S602" s="242"/>
      <c r="T602" s="235"/>
      <c r="U602" s="235"/>
      <c r="V602" s="235"/>
      <c r="W602" s="235"/>
      <c r="X602" s="235"/>
    </row>
    <row r="603" spans="1:24" ht="12.75" customHeight="1" x14ac:dyDescent="0.25">
      <c r="A603" s="235"/>
      <c r="B603" s="235"/>
      <c r="C603" s="235"/>
      <c r="D603" s="235"/>
      <c r="E603" s="235"/>
      <c r="F603" s="235"/>
      <c r="G603" s="242"/>
      <c r="H603" s="242"/>
      <c r="I603" s="242"/>
      <c r="J603" s="242"/>
      <c r="K603" s="242"/>
      <c r="L603" s="242"/>
      <c r="M603" s="242"/>
      <c r="N603" s="242"/>
      <c r="O603" s="242"/>
      <c r="P603" s="242"/>
      <c r="Q603" s="242"/>
      <c r="R603" s="242"/>
      <c r="S603" s="242"/>
      <c r="T603" s="235"/>
      <c r="U603" s="235"/>
      <c r="V603" s="235"/>
      <c r="W603" s="235"/>
      <c r="X603" s="235"/>
    </row>
    <row r="604" spans="1:24" ht="12.75" customHeight="1" x14ac:dyDescent="0.25">
      <c r="A604" s="235"/>
      <c r="B604" s="235"/>
      <c r="C604" s="235"/>
      <c r="D604" s="235"/>
      <c r="E604" s="235"/>
      <c r="F604" s="235"/>
      <c r="G604" s="242"/>
      <c r="H604" s="242"/>
      <c r="I604" s="242"/>
      <c r="J604" s="242"/>
      <c r="K604" s="242"/>
      <c r="L604" s="242"/>
      <c r="M604" s="242"/>
      <c r="N604" s="242"/>
      <c r="O604" s="242"/>
      <c r="P604" s="242"/>
      <c r="Q604" s="242"/>
      <c r="R604" s="242"/>
      <c r="S604" s="242"/>
      <c r="T604" s="235"/>
      <c r="U604" s="235"/>
      <c r="V604" s="235"/>
      <c r="W604" s="235"/>
      <c r="X604" s="235"/>
    </row>
    <row r="605" spans="1:24" ht="12.75" customHeight="1" x14ac:dyDescent="0.25">
      <c r="A605" s="235"/>
      <c r="B605" s="235"/>
      <c r="C605" s="235"/>
      <c r="D605" s="235"/>
      <c r="E605" s="235"/>
      <c r="F605" s="235"/>
      <c r="G605" s="242"/>
      <c r="H605" s="242"/>
      <c r="I605" s="242"/>
      <c r="J605" s="242"/>
      <c r="K605" s="242"/>
      <c r="L605" s="242"/>
      <c r="M605" s="242"/>
      <c r="N605" s="242"/>
      <c r="O605" s="242"/>
      <c r="P605" s="242"/>
      <c r="Q605" s="242"/>
      <c r="R605" s="242"/>
      <c r="S605" s="242"/>
      <c r="T605" s="235"/>
      <c r="U605" s="235"/>
      <c r="V605" s="235"/>
      <c r="W605" s="235"/>
      <c r="X605" s="235"/>
    </row>
    <row r="606" spans="1:24" ht="12.75" customHeight="1" x14ac:dyDescent="0.25">
      <c r="A606" s="235"/>
      <c r="B606" s="235"/>
      <c r="C606" s="235"/>
      <c r="D606" s="235"/>
      <c r="E606" s="235"/>
      <c r="F606" s="235"/>
      <c r="G606" s="242"/>
      <c r="H606" s="242"/>
      <c r="I606" s="242"/>
      <c r="J606" s="242"/>
      <c r="K606" s="242"/>
      <c r="L606" s="242"/>
      <c r="M606" s="242"/>
      <c r="N606" s="242"/>
      <c r="O606" s="242"/>
      <c r="P606" s="242"/>
      <c r="Q606" s="242"/>
      <c r="R606" s="242"/>
      <c r="S606" s="242"/>
      <c r="T606" s="235"/>
      <c r="U606" s="235"/>
      <c r="V606" s="235"/>
      <c r="W606" s="235"/>
      <c r="X606" s="235"/>
    </row>
    <row r="607" spans="1:24" ht="12.75" customHeight="1" x14ac:dyDescent="0.25">
      <c r="A607" s="235"/>
      <c r="B607" s="235"/>
      <c r="C607" s="235"/>
      <c r="D607" s="235"/>
      <c r="E607" s="235"/>
      <c r="F607" s="235"/>
      <c r="G607" s="242"/>
      <c r="H607" s="242"/>
      <c r="I607" s="242"/>
      <c r="J607" s="242"/>
      <c r="K607" s="242"/>
      <c r="L607" s="242"/>
      <c r="M607" s="242"/>
      <c r="N607" s="242"/>
      <c r="O607" s="242"/>
      <c r="P607" s="242"/>
      <c r="Q607" s="242"/>
      <c r="R607" s="242"/>
      <c r="S607" s="242"/>
      <c r="T607" s="235"/>
      <c r="U607" s="235"/>
      <c r="V607" s="235"/>
      <c r="W607" s="235"/>
      <c r="X607" s="235"/>
    </row>
    <row r="608" spans="1:24" ht="12.75" customHeight="1" x14ac:dyDescent="0.25">
      <c r="A608" s="235"/>
      <c r="B608" s="235"/>
      <c r="C608" s="235"/>
      <c r="D608" s="235"/>
      <c r="E608" s="235"/>
      <c r="F608" s="235"/>
      <c r="G608" s="242"/>
      <c r="H608" s="242"/>
      <c r="I608" s="242"/>
      <c r="J608" s="242"/>
      <c r="K608" s="242"/>
      <c r="L608" s="242"/>
      <c r="M608" s="242"/>
      <c r="N608" s="242"/>
      <c r="O608" s="242"/>
      <c r="P608" s="242"/>
      <c r="Q608" s="242"/>
      <c r="R608" s="242"/>
      <c r="S608" s="242"/>
      <c r="T608" s="235"/>
      <c r="U608" s="235"/>
      <c r="V608" s="235"/>
      <c r="W608" s="235"/>
      <c r="X608" s="235"/>
    </row>
    <row r="609" spans="1:24" ht="12.75" customHeight="1" x14ac:dyDescent="0.25">
      <c r="A609" s="235"/>
      <c r="B609" s="235"/>
      <c r="C609" s="235"/>
      <c r="D609" s="235"/>
      <c r="E609" s="235"/>
      <c r="F609" s="235"/>
      <c r="G609" s="242"/>
      <c r="H609" s="242"/>
      <c r="I609" s="242"/>
      <c r="J609" s="242"/>
      <c r="K609" s="242"/>
      <c r="L609" s="242"/>
      <c r="M609" s="242"/>
      <c r="N609" s="242"/>
      <c r="O609" s="242"/>
      <c r="P609" s="242"/>
      <c r="Q609" s="242"/>
      <c r="R609" s="242"/>
      <c r="S609" s="242"/>
      <c r="T609" s="235"/>
      <c r="U609" s="235"/>
      <c r="V609" s="235"/>
      <c r="W609" s="235"/>
      <c r="X609" s="235"/>
    </row>
    <row r="610" spans="1:24" ht="12.75" customHeight="1" x14ac:dyDescent="0.25">
      <c r="A610" s="235"/>
      <c r="B610" s="235"/>
      <c r="C610" s="235"/>
      <c r="D610" s="235"/>
      <c r="E610" s="235"/>
      <c r="F610" s="235"/>
      <c r="G610" s="242"/>
      <c r="H610" s="242"/>
      <c r="I610" s="242"/>
      <c r="J610" s="242"/>
      <c r="K610" s="242"/>
      <c r="L610" s="242"/>
      <c r="M610" s="242"/>
      <c r="N610" s="242"/>
      <c r="O610" s="242"/>
      <c r="P610" s="242"/>
      <c r="Q610" s="242"/>
      <c r="R610" s="242"/>
      <c r="S610" s="242"/>
      <c r="T610" s="235"/>
      <c r="U610" s="235"/>
      <c r="V610" s="235"/>
      <c r="W610" s="235"/>
      <c r="X610" s="235"/>
    </row>
    <row r="611" spans="1:24" ht="12.75" customHeight="1" x14ac:dyDescent="0.25">
      <c r="A611" s="235"/>
      <c r="B611" s="235"/>
      <c r="C611" s="235"/>
      <c r="D611" s="235"/>
      <c r="E611" s="235"/>
      <c r="F611" s="235"/>
      <c r="G611" s="242"/>
      <c r="H611" s="242"/>
      <c r="I611" s="242"/>
      <c r="J611" s="242"/>
      <c r="K611" s="242"/>
      <c r="L611" s="242"/>
      <c r="M611" s="242"/>
      <c r="N611" s="242"/>
      <c r="O611" s="242"/>
      <c r="P611" s="242"/>
      <c r="Q611" s="242"/>
      <c r="R611" s="242"/>
      <c r="S611" s="242"/>
      <c r="T611" s="235"/>
      <c r="U611" s="235"/>
      <c r="V611" s="235"/>
      <c r="W611" s="235"/>
      <c r="X611" s="235"/>
    </row>
    <row r="612" spans="1:24" ht="12.75" customHeight="1" x14ac:dyDescent="0.25">
      <c r="A612" s="235"/>
      <c r="B612" s="235"/>
      <c r="C612" s="235"/>
      <c r="D612" s="235"/>
      <c r="E612" s="235"/>
      <c r="F612" s="235"/>
      <c r="G612" s="242"/>
      <c r="H612" s="242"/>
      <c r="I612" s="242"/>
      <c r="J612" s="242"/>
      <c r="K612" s="242"/>
      <c r="L612" s="242"/>
      <c r="M612" s="242"/>
      <c r="N612" s="242"/>
      <c r="O612" s="242"/>
      <c r="P612" s="242"/>
      <c r="Q612" s="242"/>
      <c r="R612" s="242"/>
      <c r="S612" s="242"/>
      <c r="T612" s="235"/>
      <c r="U612" s="235"/>
      <c r="V612" s="235"/>
      <c r="W612" s="235"/>
      <c r="X612" s="235"/>
    </row>
    <row r="613" spans="1:24" ht="12.75" customHeight="1" x14ac:dyDescent="0.25">
      <c r="A613" s="235"/>
      <c r="B613" s="235"/>
      <c r="C613" s="235"/>
      <c r="D613" s="235"/>
      <c r="E613" s="235"/>
      <c r="F613" s="235"/>
      <c r="G613" s="242"/>
      <c r="H613" s="242"/>
      <c r="I613" s="242"/>
      <c r="J613" s="242"/>
      <c r="K613" s="242"/>
      <c r="L613" s="242"/>
      <c r="M613" s="242"/>
      <c r="N613" s="242"/>
      <c r="O613" s="242"/>
      <c r="P613" s="242"/>
      <c r="Q613" s="242"/>
      <c r="R613" s="242"/>
      <c r="S613" s="242"/>
      <c r="T613" s="235"/>
      <c r="U613" s="235"/>
      <c r="V613" s="235"/>
      <c r="W613" s="235"/>
      <c r="X613" s="235"/>
    </row>
    <row r="614" spans="1:24" ht="12.75" customHeight="1" x14ac:dyDescent="0.25">
      <c r="A614" s="235"/>
      <c r="B614" s="235"/>
      <c r="C614" s="235"/>
      <c r="D614" s="235"/>
      <c r="E614" s="235"/>
      <c r="F614" s="235"/>
      <c r="G614" s="242"/>
      <c r="H614" s="242"/>
      <c r="I614" s="242"/>
      <c r="J614" s="242"/>
      <c r="K614" s="242"/>
      <c r="L614" s="242"/>
      <c r="M614" s="242"/>
      <c r="N614" s="242"/>
      <c r="O614" s="242"/>
      <c r="P614" s="242"/>
      <c r="Q614" s="242"/>
      <c r="R614" s="242"/>
      <c r="S614" s="242"/>
      <c r="T614" s="235"/>
      <c r="U614" s="235"/>
      <c r="V614" s="235"/>
      <c r="W614" s="235"/>
      <c r="X614" s="235"/>
    </row>
    <row r="615" spans="1:24" ht="12.75" customHeight="1" x14ac:dyDescent="0.25">
      <c r="A615" s="235"/>
      <c r="B615" s="235"/>
      <c r="C615" s="235"/>
      <c r="D615" s="235"/>
      <c r="E615" s="235"/>
      <c r="F615" s="235"/>
      <c r="G615" s="242"/>
      <c r="H615" s="242"/>
      <c r="I615" s="242"/>
      <c r="J615" s="242"/>
      <c r="K615" s="242"/>
      <c r="L615" s="242"/>
      <c r="M615" s="242"/>
      <c r="N615" s="242"/>
      <c r="O615" s="242"/>
      <c r="P615" s="242"/>
      <c r="Q615" s="242"/>
      <c r="R615" s="242"/>
      <c r="S615" s="242"/>
      <c r="T615" s="235"/>
      <c r="U615" s="235"/>
      <c r="V615" s="235"/>
      <c r="W615" s="235"/>
      <c r="X615" s="235"/>
    </row>
    <row r="616" spans="1:24" ht="12.75" customHeight="1" x14ac:dyDescent="0.25">
      <c r="A616" s="235"/>
      <c r="B616" s="235"/>
      <c r="C616" s="235"/>
      <c r="D616" s="235"/>
      <c r="E616" s="235"/>
      <c r="F616" s="235"/>
      <c r="G616" s="242"/>
      <c r="H616" s="242"/>
      <c r="I616" s="242"/>
      <c r="J616" s="242"/>
      <c r="K616" s="242"/>
      <c r="L616" s="242"/>
      <c r="M616" s="242"/>
      <c r="N616" s="242"/>
      <c r="O616" s="242"/>
      <c r="P616" s="242"/>
      <c r="Q616" s="242"/>
      <c r="R616" s="242"/>
      <c r="S616" s="242"/>
      <c r="T616" s="235"/>
      <c r="U616" s="235"/>
      <c r="V616" s="235"/>
      <c r="W616" s="235"/>
      <c r="X616" s="235"/>
    </row>
    <row r="617" spans="1:24" ht="12.75" customHeight="1" x14ac:dyDescent="0.25">
      <c r="A617" s="235"/>
      <c r="B617" s="235"/>
      <c r="C617" s="235"/>
      <c r="D617" s="235"/>
      <c r="E617" s="235"/>
      <c r="F617" s="235"/>
      <c r="G617" s="242"/>
      <c r="H617" s="242"/>
      <c r="I617" s="242"/>
      <c r="J617" s="242"/>
      <c r="K617" s="242"/>
      <c r="L617" s="242"/>
      <c r="M617" s="242"/>
      <c r="N617" s="242"/>
      <c r="O617" s="242"/>
      <c r="P617" s="242"/>
      <c r="Q617" s="242"/>
      <c r="R617" s="242"/>
      <c r="S617" s="242"/>
      <c r="T617" s="235"/>
      <c r="U617" s="235"/>
      <c r="V617" s="235"/>
      <c r="W617" s="235"/>
      <c r="X617" s="235"/>
    </row>
    <row r="618" spans="1:24" ht="12.75" customHeight="1" x14ac:dyDescent="0.25">
      <c r="A618" s="235"/>
      <c r="B618" s="235"/>
      <c r="C618" s="235"/>
      <c r="D618" s="235"/>
      <c r="E618" s="235"/>
      <c r="F618" s="235"/>
      <c r="G618" s="242"/>
      <c r="H618" s="242"/>
      <c r="I618" s="242"/>
      <c r="J618" s="242"/>
      <c r="K618" s="242"/>
      <c r="L618" s="242"/>
      <c r="M618" s="242"/>
      <c r="N618" s="242"/>
      <c r="O618" s="242"/>
      <c r="P618" s="242"/>
      <c r="Q618" s="242"/>
      <c r="R618" s="242"/>
      <c r="S618" s="242"/>
      <c r="T618" s="235"/>
      <c r="U618" s="235"/>
      <c r="V618" s="235"/>
      <c r="W618" s="235"/>
      <c r="X618" s="235"/>
    </row>
    <row r="619" spans="1:24" ht="12.75" customHeight="1" x14ac:dyDescent="0.25">
      <c r="A619" s="235"/>
      <c r="B619" s="235"/>
      <c r="C619" s="235"/>
      <c r="D619" s="235"/>
      <c r="E619" s="235"/>
      <c r="F619" s="235"/>
      <c r="G619" s="242"/>
      <c r="H619" s="242"/>
      <c r="I619" s="242"/>
      <c r="J619" s="242"/>
      <c r="K619" s="242"/>
      <c r="L619" s="242"/>
      <c r="M619" s="242"/>
      <c r="N619" s="242"/>
      <c r="O619" s="242"/>
      <c r="P619" s="242"/>
      <c r="Q619" s="242"/>
      <c r="R619" s="242"/>
      <c r="S619" s="242"/>
      <c r="T619" s="235"/>
      <c r="U619" s="235"/>
      <c r="V619" s="235"/>
      <c r="W619" s="235"/>
      <c r="X619" s="235"/>
    </row>
    <row r="620" spans="1:24" ht="12.75" customHeight="1" x14ac:dyDescent="0.25">
      <c r="A620" s="235"/>
      <c r="B620" s="235"/>
      <c r="C620" s="235"/>
      <c r="D620" s="235"/>
      <c r="E620" s="235"/>
      <c r="F620" s="235"/>
      <c r="G620" s="242"/>
      <c r="H620" s="242"/>
      <c r="I620" s="242"/>
      <c r="J620" s="242"/>
      <c r="K620" s="242"/>
      <c r="L620" s="242"/>
      <c r="M620" s="242"/>
      <c r="N620" s="242"/>
      <c r="O620" s="242"/>
      <c r="P620" s="242"/>
      <c r="Q620" s="242"/>
      <c r="R620" s="242"/>
      <c r="S620" s="242"/>
      <c r="T620" s="235"/>
      <c r="U620" s="235"/>
      <c r="V620" s="235"/>
      <c r="W620" s="235"/>
      <c r="X620" s="235"/>
    </row>
    <row r="621" spans="1:24" ht="12.75" customHeight="1" x14ac:dyDescent="0.25">
      <c r="A621" s="235"/>
      <c r="B621" s="235"/>
      <c r="C621" s="235"/>
      <c r="D621" s="235"/>
      <c r="E621" s="235"/>
      <c r="F621" s="235"/>
      <c r="G621" s="242"/>
      <c r="H621" s="242"/>
      <c r="I621" s="242"/>
      <c r="J621" s="242"/>
      <c r="K621" s="242"/>
      <c r="L621" s="242"/>
      <c r="M621" s="242"/>
      <c r="N621" s="242"/>
      <c r="O621" s="242"/>
      <c r="P621" s="242"/>
      <c r="Q621" s="242"/>
      <c r="R621" s="242"/>
      <c r="S621" s="242"/>
      <c r="T621" s="235"/>
      <c r="U621" s="235"/>
      <c r="V621" s="235"/>
      <c r="W621" s="235"/>
      <c r="X621" s="235"/>
    </row>
    <row r="622" spans="1:24" ht="12.75" customHeight="1" x14ac:dyDescent="0.25">
      <c r="A622" s="235"/>
      <c r="B622" s="235"/>
      <c r="C622" s="235"/>
      <c r="D622" s="235"/>
      <c r="E622" s="235"/>
      <c r="F622" s="235"/>
      <c r="G622" s="242"/>
      <c r="H622" s="242"/>
      <c r="I622" s="242"/>
      <c r="J622" s="242"/>
      <c r="K622" s="242"/>
      <c r="L622" s="242"/>
      <c r="M622" s="242"/>
      <c r="N622" s="242"/>
      <c r="O622" s="242"/>
      <c r="P622" s="242"/>
      <c r="Q622" s="242"/>
      <c r="R622" s="242"/>
      <c r="S622" s="242"/>
      <c r="T622" s="235"/>
      <c r="U622" s="235"/>
      <c r="V622" s="235"/>
      <c r="W622" s="235"/>
      <c r="X622" s="235"/>
    </row>
    <row r="623" spans="1:24" ht="12.75" customHeight="1" x14ac:dyDescent="0.25">
      <c r="A623" s="235"/>
      <c r="B623" s="235"/>
      <c r="C623" s="235"/>
      <c r="D623" s="235"/>
      <c r="E623" s="235"/>
      <c r="F623" s="235"/>
      <c r="G623" s="242"/>
      <c r="H623" s="242"/>
      <c r="I623" s="242"/>
      <c r="J623" s="242"/>
      <c r="K623" s="242"/>
      <c r="L623" s="242"/>
      <c r="M623" s="242"/>
      <c r="N623" s="242"/>
      <c r="O623" s="242"/>
      <c r="P623" s="242"/>
      <c r="Q623" s="242"/>
      <c r="R623" s="242"/>
      <c r="S623" s="242"/>
      <c r="T623" s="235"/>
      <c r="U623" s="235"/>
      <c r="V623" s="235"/>
      <c r="W623" s="235"/>
      <c r="X623" s="235"/>
    </row>
    <row r="624" spans="1:24" ht="12.75" customHeight="1" x14ac:dyDescent="0.25">
      <c r="A624" s="235"/>
      <c r="B624" s="235"/>
      <c r="C624" s="235"/>
      <c r="D624" s="235"/>
      <c r="E624" s="235"/>
      <c r="F624" s="235"/>
      <c r="G624" s="242"/>
      <c r="H624" s="242"/>
      <c r="I624" s="242"/>
      <c r="J624" s="242"/>
      <c r="K624" s="242"/>
      <c r="L624" s="242"/>
      <c r="M624" s="242"/>
      <c r="N624" s="242"/>
      <c r="O624" s="242"/>
      <c r="P624" s="242"/>
      <c r="Q624" s="242"/>
      <c r="R624" s="242"/>
      <c r="S624" s="242"/>
      <c r="T624" s="235"/>
      <c r="U624" s="235"/>
      <c r="V624" s="235"/>
      <c r="W624" s="235"/>
      <c r="X624" s="235"/>
    </row>
    <row r="625" spans="1:24" ht="12.75" customHeight="1" x14ac:dyDescent="0.25">
      <c r="A625" s="235"/>
      <c r="B625" s="235"/>
      <c r="C625" s="235"/>
      <c r="D625" s="235"/>
      <c r="E625" s="235"/>
      <c r="F625" s="235"/>
      <c r="G625" s="242"/>
      <c r="H625" s="242"/>
      <c r="I625" s="242"/>
      <c r="J625" s="242"/>
      <c r="K625" s="242"/>
      <c r="L625" s="242"/>
      <c r="M625" s="242"/>
      <c r="N625" s="242"/>
      <c r="O625" s="242"/>
      <c r="P625" s="242"/>
      <c r="Q625" s="242"/>
      <c r="R625" s="242"/>
      <c r="S625" s="242"/>
      <c r="T625" s="235"/>
      <c r="U625" s="235"/>
      <c r="V625" s="235"/>
      <c r="W625" s="235"/>
      <c r="X625" s="235"/>
    </row>
    <row r="626" spans="1:24" ht="12.75" customHeight="1" x14ac:dyDescent="0.25">
      <c r="A626" s="235"/>
      <c r="B626" s="235"/>
      <c r="C626" s="235"/>
      <c r="D626" s="235"/>
      <c r="E626" s="235"/>
      <c r="F626" s="235"/>
      <c r="G626" s="242"/>
      <c r="H626" s="242"/>
      <c r="I626" s="242"/>
      <c r="J626" s="242"/>
      <c r="K626" s="242"/>
      <c r="L626" s="242"/>
      <c r="M626" s="242"/>
      <c r="N626" s="242"/>
      <c r="O626" s="242"/>
      <c r="P626" s="242"/>
      <c r="Q626" s="242"/>
      <c r="R626" s="242"/>
      <c r="S626" s="242"/>
      <c r="T626" s="235"/>
      <c r="U626" s="235"/>
      <c r="V626" s="235"/>
      <c r="W626" s="235"/>
      <c r="X626" s="235"/>
    </row>
    <row r="627" spans="1:24" ht="12.75" customHeight="1" x14ac:dyDescent="0.25">
      <c r="A627" s="235"/>
      <c r="B627" s="235"/>
      <c r="C627" s="235"/>
      <c r="D627" s="235"/>
      <c r="E627" s="235"/>
      <c r="F627" s="235"/>
      <c r="G627" s="242"/>
      <c r="H627" s="242"/>
      <c r="I627" s="242"/>
      <c r="J627" s="242"/>
      <c r="K627" s="242"/>
      <c r="L627" s="242"/>
      <c r="M627" s="242"/>
      <c r="N627" s="242"/>
      <c r="O627" s="242"/>
      <c r="P627" s="242"/>
      <c r="Q627" s="242"/>
      <c r="R627" s="242"/>
      <c r="S627" s="242"/>
      <c r="T627" s="235"/>
      <c r="U627" s="235"/>
      <c r="V627" s="235"/>
      <c r="W627" s="235"/>
      <c r="X627" s="235"/>
    </row>
    <row r="628" spans="1:24" ht="12.75" customHeight="1" x14ac:dyDescent="0.25">
      <c r="A628" s="235"/>
      <c r="B628" s="235"/>
      <c r="C628" s="235"/>
      <c r="D628" s="235"/>
      <c r="E628" s="235"/>
      <c r="F628" s="235"/>
      <c r="G628" s="242"/>
      <c r="H628" s="242"/>
      <c r="I628" s="242"/>
      <c r="J628" s="242"/>
      <c r="K628" s="242"/>
      <c r="L628" s="242"/>
      <c r="M628" s="242"/>
      <c r="N628" s="242"/>
      <c r="O628" s="242"/>
      <c r="P628" s="242"/>
      <c r="Q628" s="242"/>
      <c r="R628" s="242"/>
      <c r="S628" s="242"/>
      <c r="T628" s="235"/>
      <c r="U628" s="235"/>
      <c r="V628" s="235"/>
      <c r="W628" s="235"/>
      <c r="X628" s="235"/>
    </row>
    <row r="629" spans="1:24" ht="12.75" customHeight="1" x14ac:dyDescent="0.25">
      <c r="A629" s="235"/>
      <c r="B629" s="235"/>
      <c r="C629" s="235"/>
      <c r="D629" s="235"/>
      <c r="E629" s="235"/>
      <c r="F629" s="235"/>
      <c r="G629" s="242"/>
      <c r="H629" s="242"/>
      <c r="I629" s="242"/>
      <c r="J629" s="242"/>
      <c r="K629" s="242"/>
      <c r="L629" s="242"/>
      <c r="M629" s="242"/>
      <c r="N629" s="242"/>
      <c r="O629" s="242"/>
      <c r="P629" s="242"/>
      <c r="Q629" s="242"/>
      <c r="R629" s="242"/>
      <c r="S629" s="242"/>
      <c r="T629" s="235"/>
      <c r="U629" s="235"/>
      <c r="V629" s="235"/>
      <c r="W629" s="235"/>
      <c r="X629" s="235"/>
    </row>
    <row r="630" spans="1:24" ht="12.75" customHeight="1" x14ac:dyDescent="0.25">
      <c r="A630" s="235"/>
      <c r="B630" s="235"/>
      <c r="C630" s="235"/>
      <c r="D630" s="235"/>
      <c r="E630" s="235"/>
      <c r="F630" s="235"/>
      <c r="G630" s="242"/>
      <c r="H630" s="242"/>
      <c r="I630" s="242"/>
      <c r="J630" s="242"/>
      <c r="K630" s="242"/>
      <c r="L630" s="242"/>
      <c r="M630" s="242"/>
      <c r="N630" s="242"/>
      <c r="O630" s="242"/>
      <c r="P630" s="242"/>
      <c r="Q630" s="242"/>
      <c r="R630" s="242"/>
      <c r="S630" s="242"/>
      <c r="T630" s="235"/>
      <c r="U630" s="235"/>
      <c r="V630" s="235"/>
      <c r="W630" s="235"/>
      <c r="X630" s="235"/>
    </row>
    <row r="631" spans="1:24" ht="12.75" customHeight="1" x14ac:dyDescent="0.25">
      <c r="A631" s="235"/>
      <c r="B631" s="235"/>
      <c r="C631" s="235"/>
      <c r="D631" s="235"/>
      <c r="E631" s="235"/>
      <c r="F631" s="235"/>
      <c r="G631" s="242"/>
      <c r="H631" s="242"/>
      <c r="I631" s="242"/>
      <c r="J631" s="242"/>
      <c r="K631" s="242"/>
      <c r="L631" s="242"/>
      <c r="M631" s="242"/>
      <c r="N631" s="242"/>
      <c r="O631" s="242"/>
      <c r="P631" s="242"/>
      <c r="Q631" s="242"/>
      <c r="R631" s="242"/>
      <c r="S631" s="242"/>
      <c r="T631" s="235"/>
      <c r="U631" s="235"/>
      <c r="V631" s="235"/>
      <c r="W631" s="235"/>
      <c r="X631" s="235"/>
    </row>
    <row r="632" spans="1:24" ht="12.75" customHeight="1" x14ac:dyDescent="0.25">
      <c r="A632" s="235"/>
      <c r="B632" s="235"/>
      <c r="C632" s="235"/>
      <c r="D632" s="235"/>
      <c r="E632" s="235"/>
      <c r="F632" s="235"/>
      <c r="G632" s="242"/>
      <c r="H632" s="242"/>
      <c r="I632" s="242"/>
      <c r="J632" s="242"/>
      <c r="K632" s="242"/>
      <c r="L632" s="242"/>
      <c r="M632" s="242"/>
      <c r="N632" s="242"/>
      <c r="O632" s="242"/>
      <c r="P632" s="242"/>
      <c r="Q632" s="242"/>
      <c r="R632" s="242"/>
      <c r="S632" s="242"/>
      <c r="T632" s="235"/>
      <c r="U632" s="235"/>
      <c r="V632" s="235"/>
      <c r="W632" s="235"/>
      <c r="X632" s="235"/>
    </row>
    <row r="633" spans="1:24" ht="12.75" customHeight="1" x14ac:dyDescent="0.25">
      <c r="A633" s="235"/>
      <c r="B633" s="235"/>
      <c r="C633" s="235"/>
      <c r="D633" s="235"/>
      <c r="E633" s="235"/>
      <c r="F633" s="235"/>
      <c r="G633" s="242"/>
      <c r="H633" s="242"/>
      <c r="I633" s="242"/>
      <c r="J633" s="242"/>
      <c r="K633" s="242"/>
      <c r="L633" s="242"/>
      <c r="M633" s="242"/>
      <c r="N633" s="242"/>
      <c r="O633" s="242"/>
      <c r="P633" s="242"/>
      <c r="Q633" s="242"/>
      <c r="R633" s="242"/>
      <c r="S633" s="242"/>
      <c r="T633" s="235"/>
      <c r="U633" s="235"/>
      <c r="V633" s="235"/>
      <c r="W633" s="235"/>
      <c r="X633" s="235"/>
    </row>
    <row r="634" spans="1:24" ht="12.75" customHeight="1" x14ac:dyDescent="0.25">
      <c r="A634" s="235"/>
      <c r="B634" s="235"/>
      <c r="C634" s="235"/>
      <c r="D634" s="235"/>
      <c r="E634" s="235"/>
      <c r="F634" s="235"/>
      <c r="G634" s="242"/>
      <c r="H634" s="242"/>
      <c r="I634" s="242"/>
      <c r="J634" s="242"/>
      <c r="K634" s="242"/>
      <c r="L634" s="242"/>
      <c r="M634" s="242"/>
      <c r="N634" s="242"/>
      <c r="O634" s="242"/>
      <c r="P634" s="242"/>
      <c r="Q634" s="242"/>
      <c r="R634" s="242"/>
      <c r="S634" s="242"/>
      <c r="T634" s="235"/>
      <c r="U634" s="235"/>
      <c r="V634" s="235"/>
      <c r="W634" s="235"/>
      <c r="X634" s="235"/>
    </row>
    <row r="635" spans="1:24" ht="12.75" customHeight="1" x14ac:dyDescent="0.25">
      <c r="A635" s="235"/>
      <c r="B635" s="235"/>
      <c r="C635" s="235"/>
      <c r="D635" s="235"/>
      <c r="E635" s="235"/>
      <c r="F635" s="235"/>
      <c r="G635" s="242"/>
      <c r="H635" s="242"/>
      <c r="I635" s="242"/>
      <c r="J635" s="242"/>
      <c r="K635" s="242"/>
      <c r="L635" s="242"/>
      <c r="M635" s="242"/>
      <c r="N635" s="242"/>
      <c r="O635" s="242"/>
      <c r="P635" s="242"/>
      <c r="Q635" s="242"/>
      <c r="R635" s="242"/>
      <c r="S635" s="242"/>
      <c r="T635" s="235"/>
      <c r="U635" s="235"/>
      <c r="V635" s="235"/>
      <c r="W635" s="235"/>
      <c r="X635" s="235"/>
    </row>
    <row r="636" spans="1:24" ht="12.75" customHeight="1" x14ac:dyDescent="0.25">
      <c r="A636" s="235"/>
      <c r="B636" s="235"/>
      <c r="C636" s="235"/>
      <c r="D636" s="235"/>
      <c r="E636" s="235"/>
      <c r="F636" s="235"/>
      <c r="G636" s="242"/>
      <c r="H636" s="242"/>
      <c r="I636" s="242"/>
      <c r="J636" s="242"/>
      <c r="K636" s="242"/>
      <c r="L636" s="242"/>
      <c r="M636" s="242"/>
      <c r="N636" s="242"/>
      <c r="O636" s="242"/>
      <c r="P636" s="242"/>
      <c r="Q636" s="242"/>
      <c r="R636" s="242"/>
      <c r="S636" s="242"/>
      <c r="T636" s="235"/>
      <c r="U636" s="235"/>
      <c r="V636" s="235"/>
      <c r="W636" s="235"/>
      <c r="X636" s="235"/>
    </row>
    <row r="637" spans="1:24" ht="12.75" customHeight="1" x14ac:dyDescent="0.25">
      <c r="A637" s="235"/>
      <c r="B637" s="235"/>
      <c r="C637" s="235"/>
      <c r="D637" s="235"/>
      <c r="E637" s="235"/>
      <c r="F637" s="235"/>
      <c r="G637" s="242"/>
      <c r="H637" s="242"/>
      <c r="I637" s="242"/>
      <c r="J637" s="242"/>
      <c r="K637" s="242"/>
      <c r="L637" s="242"/>
      <c r="M637" s="242"/>
      <c r="N637" s="242"/>
      <c r="O637" s="242"/>
      <c r="P637" s="242"/>
      <c r="Q637" s="242"/>
      <c r="R637" s="242"/>
      <c r="S637" s="242"/>
      <c r="T637" s="235"/>
      <c r="U637" s="235"/>
      <c r="V637" s="235"/>
      <c r="W637" s="235"/>
      <c r="X637" s="235"/>
    </row>
    <row r="638" spans="1:24" ht="12.75" customHeight="1" x14ac:dyDescent="0.25">
      <c r="A638" s="235"/>
      <c r="B638" s="235"/>
      <c r="C638" s="235"/>
      <c r="D638" s="235"/>
      <c r="E638" s="235"/>
      <c r="F638" s="235"/>
      <c r="G638" s="242"/>
      <c r="H638" s="242"/>
      <c r="I638" s="242"/>
      <c r="J638" s="242"/>
      <c r="K638" s="242"/>
      <c r="L638" s="242"/>
      <c r="M638" s="242"/>
      <c r="N638" s="242"/>
      <c r="O638" s="242"/>
      <c r="P638" s="242"/>
      <c r="Q638" s="242"/>
      <c r="R638" s="242"/>
      <c r="S638" s="242"/>
      <c r="T638" s="235"/>
      <c r="U638" s="235"/>
      <c r="V638" s="235"/>
      <c r="W638" s="235"/>
      <c r="X638" s="235"/>
    </row>
    <row r="639" spans="1:24" ht="12.75" customHeight="1" x14ac:dyDescent="0.25">
      <c r="A639" s="235"/>
      <c r="B639" s="235"/>
      <c r="C639" s="235"/>
      <c r="D639" s="235"/>
      <c r="E639" s="235"/>
      <c r="F639" s="235"/>
      <c r="G639" s="242"/>
      <c r="H639" s="242"/>
      <c r="I639" s="242"/>
      <c r="J639" s="242"/>
      <c r="K639" s="242"/>
      <c r="L639" s="242"/>
      <c r="M639" s="242"/>
      <c r="N639" s="242"/>
      <c r="O639" s="242"/>
      <c r="P639" s="242"/>
      <c r="Q639" s="242"/>
      <c r="R639" s="242"/>
      <c r="S639" s="242"/>
      <c r="T639" s="235"/>
      <c r="U639" s="235"/>
      <c r="V639" s="235"/>
      <c r="W639" s="235"/>
      <c r="X639" s="235"/>
    </row>
    <row r="640" spans="1:24" ht="12.75" customHeight="1" x14ac:dyDescent="0.25">
      <c r="A640" s="235"/>
      <c r="B640" s="235"/>
      <c r="C640" s="235"/>
      <c r="D640" s="235"/>
      <c r="E640" s="235"/>
      <c r="F640" s="235"/>
      <c r="G640" s="242"/>
      <c r="H640" s="242"/>
      <c r="I640" s="242"/>
      <c r="J640" s="242"/>
      <c r="K640" s="242"/>
      <c r="L640" s="242"/>
      <c r="M640" s="242"/>
      <c r="N640" s="242"/>
      <c r="O640" s="242"/>
      <c r="P640" s="242"/>
      <c r="Q640" s="242"/>
      <c r="R640" s="242"/>
      <c r="S640" s="242"/>
      <c r="T640" s="235"/>
      <c r="U640" s="235"/>
      <c r="V640" s="235"/>
      <c r="W640" s="235"/>
      <c r="X640" s="235"/>
    </row>
    <row r="641" spans="1:24" ht="12.75" customHeight="1" x14ac:dyDescent="0.25">
      <c r="A641" s="235"/>
      <c r="B641" s="235"/>
      <c r="C641" s="235"/>
      <c r="D641" s="235"/>
      <c r="E641" s="235"/>
      <c r="F641" s="235"/>
      <c r="G641" s="242"/>
      <c r="H641" s="242"/>
      <c r="I641" s="242"/>
      <c r="J641" s="242"/>
      <c r="K641" s="242"/>
      <c r="L641" s="242"/>
      <c r="M641" s="242"/>
      <c r="N641" s="242"/>
      <c r="O641" s="242"/>
      <c r="P641" s="242"/>
      <c r="Q641" s="242"/>
      <c r="R641" s="242"/>
      <c r="S641" s="242"/>
      <c r="T641" s="235"/>
      <c r="U641" s="235"/>
      <c r="V641" s="235"/>
      <c r="W641" s="235"/>
      <c r="X641" s="235"/>
    </row>
    <row r="642" spans="1:24" ht="12.75" customHeight="1" x14ac:dyDescent="0.25">
      <c r="A642" s="235"/>
      <c r="B642" s="235"/>
      <c r="C642" s="235"/>
      <c r="D642" s="235"/>
      <c r="E642" s="235"/>
      <c r="F642" s="235"/>
      <c r="G642" s="242"/>
      <c r="H642" s="242"/>
      <c r="I642" s="242"/>
      <c r="J642" s="242"/>
      <c r="K642" s="242"/>
      <c r="L642" s="242"/>
      <c r="M642" s="242"/>
      <c r="N642" s="242"/>
      <c r="O642" s="242"/>
      <c r="P642" s="242"/>
      <c r="Q642" s="242"/>
      <c r="R642" s="242"/>
      <c r="S642" s="242"/>
      <c r="T642" s="235"/>
      <c r="U642" s="235"/>
      <c r="V642" s="235"/>
      <c r="W642" s="235"/>
      <c r="X642" s="235"/>
    </row>
    <row r="643" spans="1:24" ht="12.75" customHeight="1" x14ac:dyDescent="0.25">
      <c r="A643" s="235"/>
      <c r="B643" s="235"/>
      <c r="C643" s="235"/>
      <c r="D643" s="235"/>
      <c r="E643" s="235"/>
      <c r="F643" s="235"/>
      <c r="G643" s="242"/>
      <c r="H643" s="242"/>
      <c r="I643" s="242"/>
      <c r="J643" s="242"/>
      <c r="K643" s="242"/>
      <c r="L643" s="242"/>
      <c r="M643" s="242"/>
      <c r="N643" s="242"/>
      <c r="O643" s="242"/>
      <c r="P643" s="242"/>
      <c r="Q643" s="242"/>
      <c r="R643" s="242"/>
      <c r="S643" s="242"/>
      <c r="T643" s="235"/>
      <c r="U643" s="235"/>
      <c r="V643" s="235"/>
      <c r="W643" s="235"/>
      <c r="X643" s="235"/>
    </row>
    <row r="644" spans="1:24" ht="12.75" customHeight="1" x14ac:dyDescent="0.25">
      <c r="A644" s="235"/>
      <c r="B644" s="235"/>
      <c r="C644" s="235"/>
      <c r="D644" s="235"/>
      <c r="E644" s="235"/>
      <c r="F644" s="235"/>
      <c r="G644" s="242"/>
      <c r="H644" s="242"/>
      <c r="I644" s="242"/>
      <c r="J644" s="242"/>
      <c r="K644" s="242"/>
      <c r="L644" s="242"/>
      <c r="M644" s="242"/>
      <c r="N644" s="242"/>
      <c r="O644" s="242"/>
      <c r="P644" s="242"/>
      <c r="Q644" s="242"/>
      <c r="R644" s="242"/>
      <c r="S644" s="242"/>
      <c r="T644" s="235"/>
      <c r="U644" s="235"/>
      <c r="V644" s="235"/>
      <c r="W644" s="235"/>
      <c r="X644" s="235"/>
    </row>
    <row r="645" spans="1:24" ht="12.75" customHeight="1" x14ac:dyDescent="0.25">
      <c r="A645" s="235"/>
      <c r="B645" s="235"/>
      <c r="C645" s="235"/>
      <c r="D645" s="235"/>
      <c r="E645" s="235"/>
      <c r="F645" s="235"/>
      <c r="G645" s="242"/>
      <c r="H645" s="242"/>
      <c r="I645" s="242"/>
      <c r="J645" s="242"/>
      <c r="K645" s="242"/>
      <c r="L645" s="242"/>
      <c r="M645" s="242"/>
      <c r="N645" s="242"/>
      <c r="O645" s="242"/>
      <c r="P645" s="242"/>
      <c r="Q645" s="242"/>
      <c r="R645" s="242"/>
      <c r="S645" s="242"/>
      <c r="T645" s="235"/>
      <c r="U645" s="235"/>
      <c r="V645" s="235"/>
      <c r="W645" s="235"/>
      <c r="X645" s="235"/>
    </row>
    <row r="646" spans="1:24" ht="12.75" customHeight="1" x14ac:dyDescent="0.25">
      <c r="A646" s="235"/>
      <c r="B646" s="235"/>
      <c r="C646" s="235"/>
      <c r="D646" s="235"/>
      <c r="E646" s="235"/>
      <c r="F646" s="235"/>
      <c r="G646" s="242"/>
      <c r="H646" s="242"/>
      <c r="I646" s="242"/>
      <c r="J646" s="242"/>
      <c r="K646" s="242"/>
      <c r="L646" s="242"/>
      <c r="M646" s="242"/>
      <c r="N646" s="242"/>
      <c r="O646" s="242"/>
      <c r="P646" s="242"/>
      <c r="Q646" s="242"/>
      <c r="R646" s="242"/>
      <c r="S646" s="242"/>
      <c r="T646" s="235"/>
      <c r="U646" s="235"/>
      <c r="V646" s="235"/>
      <c r="W646" s="235"/>
      <c r="X646" s="235"/>
    </row>
    <row r="647" spans="1:24" ht="12.75" customHeight="1" x14ac:dyDescent="0.25">
      <c r="A647" s="235"/>
      <c r="B647" s="235"/>
      <c r="C647" s="235"/>
      <c r="D647" s="235"/>
      <c r="E647" s="235"/>
      <c r="F647" s="235"/>
      <c r="G647" s="242"/>
      <c r="H647" s="242"/>
      <c r="I647" s="242"/>
      <c r="J647" s="242"/>
      <c r="K647" s="242"/>
      <c r="L647" s="242"/>
      <c r="M647" s="242"/>
      <c r="N647" s="242"/>
      <c r="O647" s="242"/>
      <c r="P647" s="242"/>
      <c r="Q647" s="242"/>
      <c r="R647" s="242"/>
      <c r="S647" s="242"/>
      <c r="T647" s="235"/>
      <c r="U647" s="235"/>
      <c r="V647" s="235"/>
      <c r="W647" s="235"/>
      <c r="X647" s="235"/>
    </row>
    <row r="648" spans="1:24" ht="12.75" customHeight="1" x14ac:dyDescent="0.25">
      <c r="A648" s="235"/>
      <c r="B648" s="235"/>
      <c r="C648" s="235"/>
      <c r="D648" s="235"/>
      <c r="E648" s="235"/>
      <c r="F648" s="235"/>
      <c r="G648" s="242"/>
      <c r="H648" s="242"/>
      <c r="I648" s="242"/>
      <c r="J648" s="242"/>
      <c r="K648" s="242"/>
      <c r="L648" s="242"/>
      <c r="M648" s="242"/>
      <c r="N648" s="242"/>
      <c r="O648" s="242"/>
      <c r="P648" s="242"/>
      <c r="Q648" s="242"/>
      <c r="R648" s="242"/>
      <c r="S648" s="242"/>
      <c r="T648" s="235"/>
      <c r="U648" s="235"/>
      <c r="V648" s="235"/>
      <c r="W648" s="235"/>
      <c r="X648" s="235"/>
    </row>
    <row r="649" spans="1:24" ht="12.75" customHeight="1" x14ac:dyDescent="0.25">
      <c r="A649" s="235"/>
      <c r="B649" s="235"/>
      <c r="C649" s="235"/>
      <c r="D649" s="235"/>
      <c r="E649" s="235"/>
      <c r="F649" s="235"/>
      <c r="G649" s="242"/>
      <c r="H649" s="242"/>
      <c r="I649" s="242"/>
      <c r="J649" s="242"/>
      <c r="K649" s="242"/>
      <c r="L649" s="242"/>
      <c r="M649" s="242"/>
      <c r="N649" s="242"/>
      <c r="O649" s="242"/>
      <c r="P649" s="242"/>
      <c r="Q649" s="242"/>
      <c r="R649" s="242"/>
      <c r="S649" s="242"/>
      <c r="T649" s="235"/>
      <c r="U649" s="235"/>
      <c r="V649" s="235"/>
      <c r="W649" s="235"/>
      <c r="X649" s="235"/>
    </row>
    <row r="650" spans="1:24" ht="12.75" customHeight="1" x14ac:dyDescent="0.25">
      <c r="A650" s="235"/>
      <c r="B650" s="235"/>
      <c r="C650" s="235"/>
      <c r="D650" s="235"/>
      <c r="E650" s="235"/>
      <c r="F650" s="235"/>
      <c r="G650" s="242"/>
      <c r="H650" s="242"/>
      <c r="I650" s="242"/>
      <c r="J650" s="242"/>
      <c r="K650" s="242"/>
      <c r="L650" s="242"/>
      <c r="M650" s="242"/>
      <c r="N650" s="242"/>
      <c r="O650" s="242"/>
      <c r="P650" s="242"/>
      <c r="Q650" s="242"/>
      <c r="R650" s="242"/>
      <c r="S650" s="242"/>
      <c r="T650" s="235"/>
      <c r="U650" s="235"/>
      <c r="V650" s="235"/>
      <c r="W650" s="235"/>
      <c r="X650" s="235"/>
    </row>
    <row r="651" spans="1:24" ht="12.75" customHeight="1" x14ac:dyDescent="0.25">
      <c r="A651" s="235"/>
      <c r="B651" s="235"/>
      <c r="C651" s="235"/>
      <c r="D651" s="235"/>
      <c r="E651" s="235"/>
      <c r="F651" s="235"/>
      <c r="G651" s="242"/>
      <c r="H651" s="242"/>
      <c r="I651" s="242"/>
      <c r="J651" s="242"/>
      <c r="K651" s="242"/>
      <c r="L651" s="242"/>
      <c r="M651" s="242"/>
      <c r="N651" s="242"/>
      <c r="O651" s="242"/>
      <c r="P651" s="242"/>
      <c r="Q651" s="242"/>
      <c r="R651" s="242"/>
      <c r="S651" s="242"/>
      <c r="T651" s="235"/>
      <c r="U651" s="235"/>
      <c r="V651" s="235"/>
      <c r="W651" s="235"/>
      <c r="X651" s="235"/>
    </row>
    <row r="652" spans="1:24" ht="12.75" customHeight="1" x14ac:dyDescent="0.25">
      <c r="A652" s="235"/>
      <c r="B652" s="235"/>
      <c r="C652" s="235"/>
      <c r="D652" s="235"/>
      <c r="E652" s="235"/>
      <c r="F652" s="235"/>
      <c r="G652" s="242"/>
      <c r="H652" s="242"/>
      <c r="I652" s="242"/>
      <c r="J652" s="242"/>
      <c r="K652" s="242"/>
      <c r="L652" s="242"/>
      <c r="M652" s="242"/>
      <c r="N652" s="242"/>
      <c r="O652" s="242"/>
      <c r="P652" s="242"/>
      <c r="Q652" s="242"/>
      <c r="R652" s="242"/>
      <c r="S652" s="242"/>
      <c r="T652" s="235"/>
      <c r="U652" s="235"/>
      <c r="V652" s="235"/>
      <c r="W652" s="235"/>
      <c r="X652" s="235"/>
    </row>
    <row r="653" spans="1:24" ht="12.75" customHeight="1" x14ac:dyDescent="0.25">
      <c r="A653" s="235"/>
      <c r="B653" s="235"/>
      <c r="C653" s="235"/>
      <c r="D653" s="235"/>
      <c r="E653" s="235"/>
      <c r="F653" s="235"/>
      <c r="G653" s="242"/>
      <c r="H653" s="242"/>
      <c r="I653" s="242"/>
      <c r="J653" s="242"/>
      <c r="K653" s="242"/>
      <c r="L653" s="242"/>
      <c r="M653" s="242"/>
      <c r="N653" s="242"/>
      <c r="O653" s="242"/>
      <c r="P653" s="242"/>
      <c r="Q653" s="242"/>
      <c r="R653" s="242"/>
      <c r="S653" s="242"/>
      <c r="T653" s="235"/>
      <c r="U653" s="235"/>
      <c r="V653" s="235"/>
      <c r="W653" s="235"/>
      <c r="X653" s="235"/>
    </row>
    <row r="654" spans="1:24" ht="12.75" customHeight="1" x14ac:dyDescent="0.25">
      <c r="A654" s="235"/>
      <c r="B654" s="235"/>
      <c r="C654" s="235"/>
      <c r="D654" s="235"/>
      <c r="E654" s="235"/>
      <c r="F654" s="235"/>
      <c r="G654" s="242"/>
      <c r="H654" s="242"/>
      <c r="I654" s="242"/>
      <c r="J654" s="242"/>
      <c r="K654" s="242"/>
      <c r="L654" s="242"/>
      <c r="M654" s="242"/>
      <c r="N654" s="242"/>
      <c r="O654" s="242"/>
      <c r="P654" s="242"/>
      <c r="Q654" s="242"/>
      <c r="R654" s="242"/>
      <c r="S654" s="242"/>
      <c r="T654" s="235"/>
      <c r="U654" s="235"/>
      <c r="V654" s="235"/>
      <c r="W654" s="235"/>
      <c r="X654" s="235"/>
    </row>
    <row r="655" spans="1:24" ht="12.75" customHeight="1" x14ac:dyDescent="0.25">
      <c r="A655" s="235"/>
      <c r="B655" s="235"/>
      <c r="C655" s="235"/>
      <c r="D655" s="235"/>
      <c r="E655" s="235"/>
      <c r="F655" s="235"/>
      <c r="G655" s="242"/>
      <c r="H655" s="242"/>
      <c r="I655" s="242"/>
      <c r="J655" s="242"/>
      <c r="K655" s="242"/>
      <c r="L655" s="242"/>
      <c r="M655" s="242"/>
      <c r="N655" s="242"/>
      <c r="O655" s="242"/>
      <c r="P655" s="242"/>
      <c r="Q655" s="242"/>
      <c r="R655" s="242"/>
      <c r="S655" s="242"/>
      <c r="T655" s="235"/>
      <c r="U655" s="235"/>
      <c r="V655" s="235"/>
      <c r="W655" s="235"/>
      <c r="X655" s="235"/>
    </row>
    <row r="656" spans="1:24" ht="12.75" customHeight="1" x14ac:dyDescent="0.25">
      <c r="A656" s="235"/>
      <c r="B656" s="235"/>
      <c r="C656" s="235"/>
      <c r="D656" s="235"/>
      <c r="E656" s="235"/>
      <c r="F656" s="235"/>
      <c r="G656" s="242"/>
      <c r="H656" s="242"/>
      <c r="I656" s="242"/>
      <c r="J656" s="242"/>
      <c r="K656" s="242"/>
      <c r="L656" s="242"/>
      <c r="M656" s="242"/>
      <c r="N656" s="242"/>
      <c r="O656" s="242"/>
      <c r="P656" s="242"/>
      <c r="Q656" s="242"/>
      <c r="R656" s="242"/>
      <c r="S656" s="242"/>
      <c r="T656" s="235"/>
      <c r="U656" s="235"/>
      <c r="V656" s="235"/>
      <c r="W656" s="235"/>
      <c r="X656" s="235"/>
    </row>
    <row r="657" spans="1:24" ht="12.75" customHeight="1" x14ac:dyDescent="0.25">
      <c r="A657" s="235"/>
      <c r="B657" s="235"/>
      <c r="C657" s="235"/>
      <c r="D657" s="235"/>
      <c r="E657" s="235"/>
      <c r="F657" s="235"/>
      <c r="G657" s="242"/>
      <c r="H657" s="242"/>
      <c r="I657" s="242"/>
      <c r="J657" s="242"/>
      <c r="K657" s="242"/>
      <c r="L657" s="242"/>
      <c r="M657" s="242"/>
      <c r="N657" s="242"/>
      <c r="O657" s="242"/>
      <c r="P657" s="242"/>
      <c r="Q657" s="242"/>
      <c r="R657" s="242"/>
      <c r="S657" s="242"/>
      <c r="T657" s="235"/>
      <c r="U657" s="235"/>
      <c r="V657" s="235"/>
      <c r="W657" s="235"/>
      <c r="X657" s="235"/>
    </row>
    <row r="658" spans="1:24" ht="12.75" customHeight="1" x14ac:dyDescent="0.25">
      <c r="A658" s="235"/>
      <c r="B658" s="235"/>
      <c r="C658" s="235"/>
      <c r="D658" s="235"/>
      <c r="E658" s="235"/>
      <c r="F658" s="235"/>
      <c r="G658" s="242"/>
      <c r="H658" s="242"/>
      <c r="I658" s="242"/>
      <c r="J658" s="242"/>
      <c r="K658" s="242"/>
      <c r="L658" s="242"/>
      <c r="M658" s="242"/>
      <c r="N658" s="242"/>
      <c r="O658" s="242"/>
      <c r="P658" s="242"/>
      <c r="Q658" s="242"/>
      <c r="R658" s="242"/>
      <c r="S658" s="242"/>
      <c r="T658" s="235"/>
      <c r="U658" s="235"/>
      <c r="V658" s="235"/>
      <c r="W658" s="235"/>
      <c r="X658" s="235"/>
    </row>
    <row r="659" spans="1:24" ht="12.75" customHeight="1" x14ac:dyDescent="0.25">
      <c r="A659" s="235"/>
      <c r="B659" s="235"/>
      <c r="C659" s="235"/>
      <c r="D659" s="235"/>
      <c r="E659" s="235"/>
      <c r="F659" s="235"/>
      <c r="G659" s="242"/>
      <c r="H659" s="242"/>
      <c r="I659" s="242"/>
      <c r="J659" s="242"/>
      <c r="K659" s="242"/>
      <c r="L659" s="242"/>
      <c r="M659" s="242"/>
      <c r="N659" s="242"/>
      <c r="O659" s="242"/>
      <c r="P659" s="242"/>
      <c r="Q659" s="242"/>
      <c r="R659" s="242"/>
      <c r="S659" s="242"/>
      <c r="T659" s="235"/>
      <c r="U659" s="235"/>
      <c r="V659" s="235"/>
      <c r="W659" s="235"/>
      <c r="X659" s="235"/>
    </row>
    <row r="660" spans="1:24" ht="12.75" customHeight="1" x14ac:dyDescent="0.25">
      <c r="A660" s="235"/>
      <c r="B660" s="235"/>
      <c r="C660" s="235"/>
      <c r="D660" s="235"/>
      <c r="E660" s="235"/>
      <c r="F660" s="235"/>
      <c r="G660" s="242"/>
      <c r="H660" s="242"/>
      <c r="I660" s="242"/>
      <c r="J660" s="242"/>
      <c r="K660" s="242"/>
      <c r="L660" s="242"/>
      <c r="M660" s="242"/>
      <c r="N660" s="242"/>
      <c r="O660" s="242"/>
      <c r="P660" s="242"/>
      <c r="Q660" s="242"/>
      <c r="R660" s="242"/>
      <c r="S660" s="242"/>
      <c r="T660" s="235"/>
      <c r="U660" s="235"/>
      <c r="V660" s="235"/>
      <c r="W660" s="235"/>
      <c r="X660" s="235"/>
    </row>
    <row r="661" spans="1:24" ht="12.75" customHeight="1" x14ac:dyDescent="0.25">
      <c r="A661" s="235"/>
      <c r="B661" s="235"/>
      <c r="C661" s="235"/>
      <c r="D661" s="235"/>
      <c r="E661" s="235"/>
      <c r="F661" s="235"/>
      <c r="G661" s="242"/>
      <c r="H661" s="242"/>
      <c r="I661" s="242"/>
      <c r="J661" s="242"/>
      <c r="K661" s="242"/>
      <c r="L661" s="242"/>
      <c r="M661" s="242"/>
      <c r="N661" s="242"/>
      <c r="O661" s="242"/>
      <c r="P661" s="242"/>
      <c r="Q661" s="242"/>
      <c r="R661" s="242"/>
      <c r="S661" s="242"/>
      <c r="T661" s="235"/>
      <c r="U661" s="235"/>
      <c r="V661" s="235"/>
      <c r="W661" s="235"/>
      <c r="X661" s="235"/>
    </row>
    <row r="662" spans="1:24" ht="12.75" customHeight="1" x14ac:dyDescent="0.25">
      <c r="A662" s="235"/>
      <c r="B662" s="235"/>
      <c r="C662" s="235"/>
      <c r="D662" s="235"/>
      <c r="E662" s="235"/>
      <c r="F662" s="235"/>
      <c r="G662" s="242"/>
      <c r="H662" s="242"/>
      <c r="I662" s="242"/>
      <c r="J662" s="242"/>
      <c r="K662" s="242"/>
      <c r="L662" s="242"/>
      <c r="M662" s="242"/>
      <c r="N662" s="242"/>
      <c r="O662" s="242"/>
      <c r="P662" s="242"/>
      <c r="Q662" s="242"/>
      <c r="R662" s="242"/>
      <c r="S662" s="242"/>
      <c r="T662" s="235"/>
      <c r="U662" s="235"/>
      <c r="V662" s="235"/>
      <c r="W662" s="235"/>
      <c r="X662" s="235"/>
    </row>
    <row r="663" spans="1:24" ht="12.75" customHeight="1" x14ac:dyDescent="0.25">
      <c r="A663" s="235"/>
      <c r="B663" s="235"/>
      <c r="C663" s="235"/>
      <c r="D663" s="235"/>
      <c r="E663" s="235"/>
      <c r="F663" s="235"/>
      <c r="G663" s="242"/>
      <c r="H663" s="242"/>
      <c r="I663" s="242"/>
      <c r="J663" s="242"/>
      <c r="K663" s="242"/>
      <c r="L663" s="242"/>
      <c r="M663" s="242"/>
      <c r="N663" s="242"/>
      <c r="O663" s="242"/>
      <c r="P663" s="242"/>
      <c r="Q663" s="242"/>
      <c r="R663" s="242"/>
      <c r="S663" s="242"/>
      <c r="T663" s="235"/>
      <c r="U663" s="235"/>
      <c r="V663" s="235"/>
      <c r="W663" s="235"/>
      <c r="X663" s="235"/>
    </row>
    <row r="664" spans="1:24" ht="12.75" customHeight="1" x14ac:dyDescent="0.25">
      <c r="A664" s="235"/>
      <c r="B664" s="235"/>
      <c r="C664" s="235"/>
      <c r="D664" s="235"/>
      <c r="E664" s="235"/>
      <c r="F664" s="235"/>
      <c r="G664" s="242"/>
      <c r="H664" s="242"/>
      <c r="I664" s="242"/>
      <c r="J664" s="242"/>
      <c r="K664" s="242"/>
      <c r="L664" s="242"/>
      <c r="M664" s="242"/>
      <c r="N664" s="242"/>
      <c r="O664" s="242"/>
      <c r="P664" s="242"/>
      <c r="Q664" s="242"/>
      <c r="R664" s="242"/>
      <c r="S664" s="242"/>
      <c r="T664" s="235"/>
      <c r="U664" s="235"/>
      <c r="V664" s="235"/>
      <c r="W664" s="235"/>
      <c r="X664" s="235"/>
    </row>
    <row r="665" spans="1:24" ht="12.75" customHeight="1" x14ac:dyDescent="0.25">
      <c r="A665" s="235"/>
      <c r="B665" s="235"/>
      <c r="C665" s="235"/>
      <c r="D665" s="235"/>
      <c r="E665" s="235"/>
      <c r="F665" s="235"/>
      <c r="G665" s="242"/>
      <c r="H665" s="242"/>
      <c r="I665" s="242"/>
      <c r="J665" s="242"/>
      <c r="K665" s="242"/>
      <c r="L665" s="242"/>
      <c r="M665" s="242"/>
      <c r="N665" s="242"/>
      <c r="O665" s="242"/>
      <c r="P665" s="242"/>
      <c r="Q665" s="242"/>
      <c r="R665" s="242"/>
      <c r="S665" s="242"/>
      <c r="T665" s="235"/>
      <c r="U665" s="235"/>
      <c r="V665" s="235"/>
      <c r="W665" s="235"/>
      <c r="X665" s="235"/>
    </row>
    <row r="666" spans="1:24" ht="12.75" customHeight="1" x14ac:dyDescent="0.25">
      <c r="A666" s="235"/>
      <c r="B666" s="235"/>
      <c r="C666" s="235"/>
      <c r="D666" s="235"/>
      <c r="E666" s="235"/>
      <c r="F666" s="235"/>
      <c r="G666" s="242"/>
      <c r="H666" s="242"/>
      <c r="I666" s="242"/>
      <c r="J666" s="242"/>
      <c r="K666" s="242"/>
      <c r="L666" s="242"/>
      <c r="M666" s="242"/>
      <c r="N666" s="242"/>
      <c r="O666" s="242"/>
      <c r="P666" s="242"/>
      <c r="Q666" s="242"/>
      <c r="R666" s="242"/>
      <c r="S666" s="242"/>
      <c r="T666" s="235"/>
      <c r="U666" s="235"/>
      <c r="V666" s="235"/>
      <c r="W666" s="235"/>
      <c r="X666" s="235"/>
    </row>
    <row r="667" spans="1:24" ht="12.75" customHeight="1" x14ac:dyDescent="0.25">
      <c r="A667" s="235"/>
      <c r="B667" s="235"/>
      <c r="C667" s="235"/>
      <c r="D667" s="235"/>
      <c r="E667" s="235"/>
      <c r="F667" s="235"/>
      <c r="G667" s="242"/>
      <c r="H667" s="242"/>
      <c r="I667" s="242"/>
      <c r="J667" s="242"/>
      <c r="K667" s="242"/>
      <c r="L667" s="242"/>
      <c r="M667" s="242"/>
      <c r="N667" s="242"/>
      <c r="O667" s="242"/>
      <c r="P667" s="242"/>
      <c r="Q667" s="242"/>
      <c r="R667" s="242"/>
      <c r="S667" s="242"/>
      <c r="T667" s="235"/>
      <c r="U667" s="235"/>
      <c r="V667" s="235"/>
      <c r="W667" s="235"/>
      <c r="X667" s="235"/>
    </row>
    <row r="668" spans="1:24" ht="12.75" customHeight="1" x14ac:dyDescent="0.25">
      <c r="A668" s="235"/>
      <c r="B668" s="235"/>
      <c r="C668" s="235"/>
      <c r="D668" s="235"/>
      <c r="E668" s="235"/>
      <c r="F668" s="235"/>
      <c r="G668" s="242"/>
      <c r="H668" s="242"/>
      <c r="I668" s="242"/>
      <c r="J668" s="242"/>
      <c r="K668" s="242"/>
      <c r="L668" s="242"/>
      <c r="M668" s="242"/>
      <c r="N668" s="242"/>
      <c r="O668" s="242"/>
      <c r="P668" s="242"/>
      <c r="Q668" s="242"/>
      <c r="R668" s="242"/>
      <c r="S668" s="242"/>
      <c r="T668" s="235"/>
      <c r="U668" s="235"/>
      <c r="V668" s="235"/>
      <c r="W668" s="235"/>
      <c r="X668" s="235"/>
    </row>
    <row r="669" spans="1:24" ht="12.75" customHeight="1" x14ac:dyDescent="0.25">
      <c r="A669" s="235"/>
      <c r="B669" s="235"/>
      <c r="C669" s="235"/>
      <c r="D669" s="235"/>
      <c r="E669" s="235"/>
      <c r="F669" s="235"/>
      <c r="G669" s="242"/>
      <c r="H669" s="242"/>
      <c r="I669" s="242"/>
      <c r="J669" s="242"/>
      <c r="K669" s="242"/>
      <c r="L669" s="242"/>
      <c r="M669" s="242"/>
      <c r="N669" s="242"/>
      <c r="O669" s="242"/>
      <c r="P669" s="242"/>
      <c r="Q669" s="242"/>
      <c r="R669" s="242"/>
      <c r="S669" s="242"/>
      <c r="T669" s="235"/>
      <c r="U669" s="235"/>
      <c r="V669" s="235"/>
      <c r="W669" s="235"/>
      <c r="X669" s="235"/>
    </row>
    <row r="670" spans="1:24" ht="12.75" customHeight="1" x14ac:dyDescent="0.25">
      <c r="A670" s="235"/>
      <c r="B670" s="235"/>
      <c r="C670" s="235"/>
      <c r="D670" s="235"/>
      <c r="E670" s="235"/>
      <c r="F670" s="235"/>
      <c r="G670" s="242"/>
      <c r="H670" s="242"/>
      <c r="I670" s="242"/>
      <c r="J670" s="242"/>
      <c r="K670" s="242"/>
      <c r="L670" s="242"/>
      <c r="M670" s="242"/>
      <c r="N670" s="242"/>
      <c r="O670" s="242"/>
      <c r="P670" s="242"/>
      <c r="Q670" s="242"/>
      <c r="R670" s="242"/>
      <c r="S670" s="242"/>
      <c r="T670" s="235"/>
      <c r="U670" s="235"/>
      <c r="V670" s="235"/>
      <c r="W670" s="235"/>
      <c r="X670" s="235"/>
    </row>
    <row r="671" spans="1:24" ht="12.75" customHeight="1" x14ac:dyDescent="0.25">
      <c r="A671" s="235"/>
      <c r="B671" s="235"/>
      <c r="C671" s="235"/>
      <c r="D671" s="235"/>
      <c r="E671" s="235"/>
      <c r="F671" s="235"/>
      <c r="G671" s="242"/>
      <c r="H671" s="242"/>
      <c r="I671" s="242"/>
      <c r="J671" s="242"/>
      <c r="K671" s="242"/>
      <c r="L671" s="242"/>
      <c r="M671" s="242"/>
      <c r="N671" s="242"/>
      <c r="O671" s="242"/>
      <c r="P671" s="242"/>
      <c r="Q671" s="242"/>
      <c r="R671" s="242"/>
      <c r="S671" s="242"/>
      <c r="T671" s="235"/>
      <c r="U671" s="235"/>
      <c r="V671" s="235"/>
      <c r="W671" s="235"/>
      <c r="X671" s="235"/>
    </row>
    <row r="672" spans="1:24" ht="12.75" customHeight="1" x14ac:dyDescent="0.25">
      <c r="A672" s="235"/>
      <c r="B672" s="235"/>
      <c r="C672" s="235"/>
      <c r="D672" s="235"/>
      <c r="E672" s="235"/>
      <c r="F672" s="235"/>
      <c r="G672" s="242"/>
      <c r="H672" s="242"/>
      <c r="I672" s="242"/>
      <c r="J672" s="242"/>
      <c r="K672" s="242"/>
      <c r="L672" s="242"/>
      <c r="M672" s="242"/>
      <c r="N672" s="242"/>
      <c r="O672" s="242"/>
      <c r="P672" s="242"/>
      <c r="Q672" s="242"/>
      <c r="R672" s="242"/>
      <c r="S672" s="242"/>
      <c r="T672" s="235"/>
      <c r="U672" s="235"/>
      <c r="V672" s="235"/>
      <c r="W672" s="235"/>
      <c r="X672" s="235"/>
    </row>
    <row r="673" spans="1:24" ht="12.75" customHeight="1" x14ac:dyDescent="0.25">
      <c r="A673" s="235"/>
      <c r="B673" s="235"/>
      <c r="C673" s="235"/>
      <c r="D673" s="235"/>
      <c r="E673" s="235"/>
      <c r="F673" s="235"/>
      <c r="G673" s="242"/>
      <c r="H673" s="242"/>
      <c r="I673" s="242"/>
      <c r="J673" s="242"/>
      <c r="K673" s="242"/>
      <c r="L673" s="242"/>
      <c r="M673" s="242"/>
      <c r="N673" s="242"/>
      <c r="O673" s="242"/>
      <c r="P673" s="242"/>
      <c r="Q673" s="242"/>
      <c r="R673" s="242"/>
      <c r="S673" s="242"/>
      <c r="T673" s="235"/>
      <c r="U673" s="235"/>
      <c r="V673" s="235"/>
      <c r="W673" s="235"/>
      <c r="X673" s="235"/>
    </row>
    <row r="674" spans="1:24" ht="12.75" customHeight="1" x14ac:dyDescent="0.25">
      <c r="A674" s="235"/>
      <c r="B674" s="235"/>
      <c r="C674" s="235"/>
      <c r="D674" s="235"/>
      <c r="E674" s="235"/>
      <c r="F674" s="235"/>
      <c r="G674" s="242"/>
      <c r="H674" s="242"/>
      <c r="I674" s="242"/>
      <c r="J674" s="242"/>
      <c r="K674" s="242"/>
      <c r="L674" s="242"/>
      <c r="M674" s="242"/>
      <c r="N674" s="242"/>
      <c r="O674" s="242"/>
      <c r="P674" s="242"/>
      <c r="Q674" s="242"/>
      <c r="R674" s="242"/>
      <c r="S674" s="242"/>
      <c r="T674" s="235"/>
      <c r="U674" s="235"/>
      <c r="V674" s="235"/>
      <c r="W674" s="235"/>
      <c r="X674" s="235"/>
    </row>
    <row r="675" spans="1:24" ht="12.75" customHeight="1" x14ac:dyDescent="0.25">
      <c r="A675" s="235"/>
      <c r="B675" s="235"/>
      <c r="C675" s="235"/>
      <c r="D675" s="235"/>
      <c r="E675" s="235"/>
      <c r="F675" s="235"/>
      <c r="G675" s="242"/>
      <c r="H675" s="242"/>
      <c r="I675" s="242"/>
      <c r="J675" s="242"/>
      <c r="K675" s="242"/>
      <c r="L675" s="242"/>
      <c r="M675" s="242"/>
      <c r="N675" s="242"/>
      <c r="O675" s="242"/>
      <c r="P675" s="242"/>
      <c r="Q675" s="242"/>
      <c r="R675" s="242"/>
      <c r="S675" s="242"/>
      <c r="T675" s="235"/>
      <c r="U675" s="235"/>
      <c r="V675" s="235"/>
      <c r="W675" s="235"/>
      <c r="X675" s="235"/>
    </row>
    <row r="676" spans="1:24" ht="12.75" customHeight="1" x14ac:dyDescent="0.25">
      <c r="A676" s="235"/>
      <c r="B676" s="235"/>
      <c r="C676" s="235"/>
      <c r="D676" s="235"/>
      <c r="E676" s="235"/>
      <c r="F676" s="235"/>
      <c r="G676" s="242"/>
      <c r="H676" s="242"/>
      <c r="I676" s="242"/>
      <c r="J676" s="242"/>
      <c r="K676" s="242"/>
      <c r="L676" s="242"/>
      <c r="M676" s="242"/>
      <c r="N676" s="242"/>
      <c r="O676" s="242"/>
      <c r="P676" s="242"/>
      <c r="Q676" s="242"/>
      <c r="R676" s="242"/>
      <c r="S676" s="242"/>
      <c r="T676" s="235"/>
      <c r="U676" s="235"/>
      <c r="V676" s="235"/>
      <c r="W676" s="235"/>
      <c r="X676" s="235"/>
    </row>
    <row r="677" spans="1:24" ht="12.75" customHeight="1" x14ac:dyDescent="0.25">
      <c r="A677" s="235"/>
      <c r="B677" s="235"/>
      <c r="C677" s="235"/>
      <c r="D677" s="235"/>
      <c r="E677" s="235"/>
      <c r="F677" s="235"/>
      <c r="G677" s="242"/>
      <c r="H677" s="242"/>
      <c r="I677" s="242"/>
      <c r="J677" s="242"/>
      <c r="K677" s="242"/>
      <c r="L677" s="242"/>
      <c r="M677" s="242"/>
      <c r="N677" s="242"/>
      <c r="O677" s="242"/>
      <c r="P677" s="242"/>
      <c r="Q677" s="242"/>
      <c r="R677" s="242"/>
      <c r="S677" s="242"/>
      <c r="T677" s="235"/>
      <c r="U677" s="235"/>
      <c r="V677" s="235"/>
      <c r="W677" s="235"/>
      <c r="X677" s="235"/>
    </row>
    <row r="678" spans="1:24" ht="12.75" customHeight="1" x14ac:dyDescent="0.25">
      <c r="A678" s="235"/>
      <c r="B678" s="235"/>
      <c r="C678" s="235"/>
      <c r="D678" s="235"/>
      <c r="E678" s="235"/>
      <c r="F678" s="235"/>
      <c r="G678" s="242"/>
      <c r="H678" s="242"/>
      <c r="I678" s="242"/>
      <c r="J678" s="242"/>
      <c r="K678" s="242"/>
      <c r="L678" s="242"/>
      <c r="M678" s="242"/>
      <c r="N678" s="242"/>
      <c r="O678" s="242"/>
      <c r="P678" s="242"/>
      <c r="Q678" s="242"/>
      <c r="R678" s="242"/>
      <c r="S678" s="242"/>
      <c r="T678" s="235"/>
      <c r="U678" s="235"/>
      <c r="V678" s="235"/>
      <c r="W678" s="235"/>
      <c r="X678" s="235"/>
    </row>
    <row r="679" spans="1:24" ht="12.75" customHeight="1" x14ac:dyDescent="0.25">
      <c r="A679" s="235"/>
      <c r="B679" s="235"/>
      <c r="C679" s="235"/>
      <c r="D679" s="235"/>
      <c r="E679" s="235"/>
      <c r="F679" s="235"/>
      <c r="G679" s="242"/>
      <c r="H679" s="242"/>
      <c r="I679" s="242"/>
      <c r="J679" s="242"/>
      <c r="K679" s="242"/>
      <c r="L679" s="242"/>
      <c r="M679" s="242"/>
      <c r="N679" s="242"/>
      <c r="O679" s="242"/>
      <c r="P679" s="242"/>
      <c r="Q679" s="242"/>
      <c r="R679" s="242"/>
      <c r="S679" s="242"/>
      <c r="T679" s="235"/>
      <c r="U679" s="235"/>
      <c r="V679" s="235"/>
      <c r="W679" s="235"/>
      <c r="X679" s="235"/>
    </row>
    <row r="680" spans="1:24" ht="12.75" customHeight="1" x14ac:dyDescent="0.25">
      <c r="A680" s="235"/>
      <c r="B680" s="235"/>
      <c r="C680" s="235"/>
      <c r="D680" s="235"/>
      <c r="E680" s="235"/>
      <c r="F680" s="235"/>
      <c r="G680" s="242"/>
      <c r="H680" s="242"/>
      <c r="I680" s="242"/>
      <c r="J680" s="242"/>
      <c r="K680" s="242"/>
      <c r="L680" s="242"/>
      <c r="M680" s="242"/>
      <c r="N680" s="242"/>
      <c r="O680" s="242"/>
      <c r="P680" s="242"/>
      <c r="Q680" s="242"/>
      <c r="R680" s="242"/>
      <c r="S680" s="242"/>
      <c r="T680" s="235"/>
      <c r="U680" s="235"/>
      <c r="V680" s="235"/>
      <c r="W680" s="235"/>
      <c r="X680" s="235"/>
    </row>
    <row r="681" spans="1:24" ht="12.75" customHeight="1" x14ac:dyDescent="0.25">
      <c r="A681" s="235"/>
      <c r="B681" s="235"/>
      <c r="C681" s="235"/>
      <c r="D681" s="235"/>
      <c r="E681" s="235"/>
      <c r="F681" s="235"/>
      <c r="G681" s="242"/>
      <c r="H681" s="242"/>
      <c r="I681" s="242"/>
      <c r="J681" s="242"/>
      <c r="K681" s="242"/>
      <c r="L681" s="242"/>
      <c r="M681" s="242"/>
      <c r="N681" s="242"/>
      <c r="O681" s="242"/>
      <c r="P681" s="242"/>
      <c r="Q681" s="242"/>
      <c r="R681" s="242"/>
      <c r="S681" s="242"/>
      <c r="T681" s="235"/>
      <c r="U681" s="235"/>
      <c r="V681" s="235"/>
      <c r="W681" s="235"/>
      <c r="X681" s="235"/>
    </row>
    <row r="682" spans="1:24" ht="12.75" customHeight="1" x14ac:dyDescent="0.25">
      <c r="A682" s="235"/>
      <c r="B682" s="235"/>
      <c r="C682" s="235"/>
      <c r="D682" s="235"/>
      <c r="E682" s="235"/>
      <c r="F682" s="235"/>
      <c r="G682" s="242"/>
      <c r="H682" s="242"/>
      <c r="I682" s="242"/>
      <c r="J682" s="242"/>
      <c r="K682" s="242"/>
      <c r="L682" s="242"/>
      <c r="M682" s="242"/>
      <c r="N682" s="242"/>
      <c r="O682" s="242"/>
      <c r="P682" s="242"/>
      <c r="Q682" s="242"/>
      <c r="R682" s="242"/>
      <c r="S682" s="242"/>
      <c r="T682" s="235"/>
      <c r="U682" s="235"/>
      <c r="V682" s="235"/>
      <c r="W682" s="235"/>
      <c r="X682" s="235"/>
    </row>
    <row r="683" spans="1:24" ht="12.75" customHeight="1" x14ac:dyDescent="0.25">
      <c r="A683" s="235"/>
      <c r="B683" s="235"/>
      <c r="C683" s="235"/>
      <c r="D683" s="235"/>
      <c r="E683" s="235"/>
      <c r="F683" s="235"/>
      <c r="G683" s="242"/>
      <c r="H683" s="242"/>
      <c r="I683" s="242"/>
      <c r="J683" s="242"/>
      <c r="K683" s="242"/>
      <c r="L683" s="242"/>
      <c r="M683" s="242"/>
      <c r="N683" s="242"/>
      <c r="O683" s="242"/>
      <c r="P683" s="242"/>
      <c r="Q683" s="242"/>
      <c r="R683" s="242"/>
      <c r="S683" s="242"/>
      <c r="T683" s="235"/>
      <c r="U683" s="235"/>
      <c r="V683" s="235"/>
      <c r="W683" s="235"/>
      <c r="X683" s="235"/>
    </row>
    <row r="684" spans="1:24" ht="12.75" customHeight="1" x14ac:dyDescent="0.25">
      <c r="A684" s="235"/>
      <c r="B684" s="235"/>
      <c r="C684" s="235"/>
      <c r="D684" s="235"/>
      <c r="E684" s="235"/>
      <c r="F684" s="235"/>
      <c r="G684" s="242"/>
      <c r="H684" s="242"/>
      <c r="I684" s="242"/>
      <c r="J684" s="242"/>
      <c r="K684" s="242"/>
      <c r="L684" s="242"/>
      <c r="M684" s="242"/>
      <c r="N684" s="242"/>
      <c r="O684" s="242"/>
      <c r="P684" s="242"/>
      <c r="Q684" s="242"/>
      <c r="R684" s="242"/>
      <c r="S684" s="242"/>
      <c r="T684" s="235"/>
      <c r="U684" s="235"/>
      <c r="V684" s="235"/>
      <c r="W684" s="235"/>
      <c r="X684" s="235"/>
    </row>
    <row r="685" spans="1:24" ht="12.75" customHeight="1" x14ac:dyDescent="0.25">
      <c r="A685" s="235"/>
      <c r="B685" s="235"/>
      <c r="C685" s="235"/>
      <c r="D685" s="235"/>
      <c r="E685" s="235"/>
      <c r="F685" s="235"/>
      <c r="G685" s="242"/>
      <c r="H685" s="242"/>
      <c r="I685" s="242"/>
      <c r="J685" s="242"/>
      <c r="K685" s="242"/>
      <c r="L685" s="242"/>
      <c r="M685" s="242"/>
      <c r="N685" s="242"/>
      <c r="O685" s="242"/>
      <c r="P685" s="242"/>
      <c r="Q685" s="242"/>
      <c r="R685" s="242"/>
      <c r="S685" s="242"/>
      <c r="T685" s="235"/>
      <c r="U685" s="235"/>
      <c r="V685" s="235"/>
      <c r="W685" s="235"/>
      <c r="X685" s="235"/>
    </row>
    <row r="686" spans="1:24" ht="12.75" customHeight="1" x14ac:dyDescent="0.25">
      <c r="A686" s="235"/>
      <c r="B686" s="235"/>
      <c r="C686" s="235"/>
      <c r="D686" s="235"/>
      <c r="E686" s="235"/>
      <c r="F686" s="235"/>
      <c r="G686" s="242"/>
      <c r="H686" s="242"/>
      <c r="I686" s="242"/>
      <c r="J686" s="242"/>
      <c r="K686" s="242"/>
      <c r="L686" s="242"/>
      <c r="M686" s="242"/>
      <c r="N686" s="242"/>
      <c r="O686" s="242"/>
      <c r="P686" s="242"/>
      <c r="Q686" s="242"/>
      <c r="R686" s="242"/>
      <c r="S686" s="242"/>
      <c r="T686" s="235"/>
      <c r="U686" s="235"/>
      <c r="V686" s="235"/>
      <c r="W686" s="235"/>
      <c r="X686" s="235"/>
    </row>
    <row r="687" spans="1:24" ht="12.75" customHeight="1" x14ac:dyDescent="0.25">
      <c r="A687" s="235"/>
      <c r="B687" s="235"/>
      <c r="C687" s="235"/>
      <c r="D687" s="235"/>
      <c r="E687" s="235"/>
      <c r="F687" s="235"/>
      <c r="G687" s="242"/>
      <c r="H687" s="242"/>
      <c r="I687" s="242"/>
      <c r="J687" s="242"/>
      <c r="K687" s="242"/>
      <c r="L687" s="242"/>
      <c r="M687" s="242"/>
      <c r="N687" s="242"/>
      <c r="O687" s="242"/>
      <c r="P687" s="242"/>
      <c r="Q687" s="242"/>
      <c r="R687" s="242"/>
      <c r="S687" s="242"/>
      <c r="T687" s="235"/>
      <c r="U687" s="235"/>
      <c r="V687" s="235"/>
      <c r="W687" s="235"/>
      <c r="X687" s="235"/>
    </row>
    <row r="688" spans="1:24" ht="12.75" customHeight="1" x14ac:dyDescent="0.25">
      <c r="A688" s="235"/>
      <c r="B688" s="235"/>
      <c r="C688" s="235"/>
      <c r="D688" s="235"/>
      <c r="E688" s="235"/>
      <c r="F688" s="235"/>
      <c r="G688" s="242"/>
      <c r="H688" s="242"/>
      <c r="I688" s="242"/>
      <c r="J688" s="242"/>
      <c r="K688" s="242"/>
      <c r="L688" s="242"/>
      <c r="M688" s="242"/>
      <c r="N688" s="242"/>
      <c r="O688" s="242"/>
      <c r="P688" s="242"/>
      <c r="Q688" s="242"/>
      <c r="R688" s="242"/>
      <c r="S688" s="242"/>
      <c r="T688" s="235"/>
      <c r="U688" s="235"/>
      <c r="V688" s="235"/>
      <c r="W688" s="235"/>
      <c r="X688" s="235"/>
    </row>
    <row r="689" spans="1:24" ht="12.75" customHeight="1" x14ac:dyDescent="0.25">
      <c r="A689" s="235"/>
      <c r="B689" s="235"/>
      <c r="C689" s="235"/>
      <c r="D689" s="235"/>
      <c r="E689" s="235"/>
      <c r="F689" s="235"/>
      <c r="G689" s="242"/>
      <c r="H689" s="242"/>
      <c r="I689" s="242"/>
      <c r="J689" s="242"/>
      <c r="K689" s="242"/>
      <c r="L689" s="242"/>
      <c r="M689" s="242"/>
      <c r="N689" s="242"/>
      <c r="O689" s="242"/>
      <c r="P689" s="242"/>
      <c r="Q689" s="242"/>
      <c r="R689" s="242"/>
      <c r="S689" s="242"/>
      <c r="T689" s="235"/>
      <c r="U689" s="235"/>
      <c r="V689" s="235"/>
      <c r="W689" s="235"/>
      <c r="X689" s="235"/>
    </row>
    <row r="690" spans="1:24" ht="12.75" customHeight="1" x14ac:dyDescent="0.25">
      <c r="A690" s="235"/>
      <c r="B690" s="235"/>
      <c r="C690" s="235"/>
      <c r="D690" s="235"/>
      <c r="E690" s="235"/>
      <c r="F690" s="235"/>
      <c r="G690" s="242"/>
      <c r="H690" s="242"/>
      <c r="I690" s="242"/>
      <c r="J690" s="242"/>
      <c r="K690" s="242"/>
      <c r="L690" s="242"/>
      <c r="M690" s="242"/>
      <c r="N690" s="242"/>
      <c r="O690" s="242"/>
      <c r="P690" s="242"/>
      <c r="Q690" s="242"/>
      <c r="R690" s="242"/>
      <c r="S690" s="242"/>
      <c r="T690" s="235"/>
      <c r="U690" s="235"/>
      <c r="V690" s="235"/>
      <c r="W690" s="235"/>
      <c r="X690" s="235"/>
    </row>
    <row r="691" spans="1:24" ht="12.75" customHeight="1" x14ac:dyDescent="0.25">
      <c r="A691" s="235"/>
      <c r="B691" s="235"/>
      <c r="C691" s="235"/>
      <c r="D691" s="235"/>
      <c r="E691" s="235"/>
      <c r="F691" s="235"/>
      <c r="G691" s="242"/>
      <c r="H691" s="242"/>
      <c r="I691" s="242"/>
      <c r="J691" s="242"/>
      <c r="K691" s="242"/>
      <c r="L691" s="242"/>
      <c r="M691" s="242"/>
      <c r="N691" s="242"/>
      <c r="O691" s="242"/>
      <c r="P691" s="242"/>
      <c r="Q691" s="242"/>
      <c r="R691" s="242"/>
      <c r="S691" s="242"/>
      <c r="T691" s="235"/>
      <c r="U691" s="235"/>
      <c r="V691" s="235"/>
      <c r="W691" s="235"/>
      <c r="X691" s="235"/>
    </row>
    <row r="692" spans="1:24" ht="12.75" customHeight="1" x14ac:dyDescent="0.25">
      <c r="A692" s="235"/>
      <c r="B692" s="235"/>
      <c r="C692" s="235"/>
      <c r="D692" s="235"/>
      <c r="E692" s="235"/>
      <c r="F692" s="235"/>
      <c r="G692" s="242"/>
      <c r="H692" s="242"/>
      <c r="I692" s="242"/>
      <c r="J692" s="242"/>
      <c r="K692" s="242"/>
      <c r="L692" s="242"/>
      <c r="M692" s="242"/>
      <c r="N692" s="242"/>
      <c r="O692" s="242"/>
      <c r="P692" s="242"/>
      <c r="Q692" s="242"/>
      <c r="R692" s="242"/>
      <c r="S692" s="242"/>
      <c r="T692" s="235"/>
      <c r="U692" s="235"/>
      <c r="V692" s="235"/>
      <c r="W692" s="235"/>
      <c r="X692" s="235"/>
    </row>
    <row r="693" spans="1:24" ht="12.75" customHeight="1" x14ac:dyDescent="0.25">
      <c r="A693" s="235"/>
      <c r="B693" s="235"/>
      <c r="C693" s="235"/>
      <c r="D693" s="235"/>
      <c r="E693" s="235"/>
      <c r="F693" s="235"/>
      <c r="G693" s="242"/>
      <c r="H693" s="242"/>
      <c r="I693" s="242"/>
      <c r="J693" s="242"/>
      <c r="K693" s="242"/>
      <c r="L693" s="242"/>
      <c r="M693" s="242"/>
      <c r="N693" s="242"/>
      <c r="O693" s="242"/>
      <c r="P693" s="242"/>
      <c r="Q693" s="242"/>
      <c r="R693" s="242"/>
      <c r="S693" s="242"/>
      <c r="T693" s="235"/>
      <c r="U693" s="235"/>
      <c r="V693" s="235"/>
      <c r="W693" s="235"/>
      <c r="X693" s="235"/>
    </row>
    <row r="694" spans="1:24" ht="12.75" customHeight="1" x14ac:dyDescent="0.25">
      <c r="A694" s="235"/>
      <c r="B694" s="235"/>
      <c r="C694" s="235"/>
      <c r="D694" s="235"/>
      <c r="E694" s="235"/>
      <c r="F694" s="235"/>
      <c r="G694" s="242"/>
      <c r="H694" s="242"/>
      <c r="I694" s="242"/>
      <c r="J694" s="242"/>
      <c r="K694" s="242"/>
      <c r="L694" s="242"/>
      <c r="M694" s="242"/>
      <c r="N694" s="242"/>
      <c r="O694" s="242"/>
      <c r="P694" s="242"/>
      <c r="Q694" s="242"/>
      <c r="R694" s="242"/>
      <c r="S694" s="242"/>
      <c r="T694" s="235"/>
      <c r="U694" s="235"/>
      <c r="V694" s="235"/>
      <c r="W694" s="235"/>
      <c r="X694" s="235"/>
    </row>
    <row r="695" spans="1:24" ht="12.75" customHeight="1" x14ac:dyDescent="0.25">
      <c r="A695" s="235"/>
      <c r="B695" s="235"/>
      <c r="C695" s="235"/>
      <c r="D695" s="235"/>
      <c r="E695" s="235"/>
      <c r="F695" s="235"/>
      <c r="G695" s="242"/>
      <c r="H695" s="242"/>
      <c r="I695" s="242"/>
      <c r="J695" s="242"/>
      <c r="K695" s="242"/>
      <c r="L695" s="242"/>
      <c r="M695" s="242"/>
      <c r="N695" s="242"/>
      <c r="O695" s="242"/>
      <c r="P695" s="242"/>
      <c r="Q695" s="242"/>
      <c r="R695" s="242"/>
      <c r="S695" s="242"/>
      <c r="T695" s="235"/>
      <c r="U695" s="235"/>
      <c r="V695" s="235"/>
      <c r="W695" s="235"/>
      <c r="X695" s="235"/>
    </row>
    <row r="696" spans="1:24" ht="12.75" customHeight="1" x14ac:dyDescent="0.25">
      <c r="A696" s="235"/>
      <c r="B696" s="235"/>
      <c r="C696" s="235"/>
      <c r="D696" s="235"/>
      <c r="E696" s="235"/>
      <c r="F696" s="235"/>
      <c r="G696" s="242"/>
      <c r="H696" s="242"/>
      <c r="I696" s="242"/>
      <c r="J696" s="242"/>
      <c r="K696" s="242"/>
      <c r="L696" s="242"/>
      <c r="M696" s="242"/>
      <c r="N696" s="242"/>
      <c r="O696" s="242"/>
      <c r="P696" s="242"/>
      <c r="Q696" s="242"/>
      <c r="R696" s="242"/>
      <c r="S696" s="242"/>
      <c r="T696" s="235"/>
      <c r="U696" s="235"/>
      <c r="V696" s="235"/>
      <c r="W696" s="235"/>
      <c r="X696" s="235"/>
    </row>
    <row r="697" spans="1:24" ht="12.75" customHeight="1" x14ac:dyDescent="0.25">
      <c r="A697" s="235"/>
      <c r="B697" s="235"/>
      <c r="C697" s="235"/>
      <c r="D697" s="235"/>
      <c r="E697" s="235"/>
      <c r="F697" s="235"/>
      <c r="G697" s="242"/>
      <c r="H697" s="242"/>
      <c r="I697" s="242"/>
      <c r="J697" s="242"/>
      <c r="K697" s="242"/>
      <c r="L697" s="242"/>
      <c r="M697" s="242"/>
      <c r="N697" s="242"/>
      <c r="O697" s="242"/>
      <c r="P697" s="242"/>
      <c r="Q697" s="242"/>
      <c r="R697" s="242"/>
      <c r="S697" s="242"/>
      <c r="T697" s="235"/>
      <c r="U697" s="235"/>
      <c r="V697" s="235"/>
      <c r="W697" s="235"/>
      <c r="X697" s="235"/>
    </row>
    <row r="698" spans="1:24" ht="12.75" customHeight="1" x14ac:dyDescent="0.25">
      <c r="A698" s="235"/>
      <c r="B698" s="235"/>
      <c r="C698" s="235"/>
      <c r="D698" s="235"/>
      <c r="E698" s="235"/>
      <c r="F698" s="235"/>
      <c r="G698" s="242"/>
      <c r="H698" s="242"/>
      <c r="I698" s="242"/>
      <c r="J698" s="242"/>
      <c r="K698" s="242"/>
      <c r="L698" s="242"/>
      <c r="M698" s="242"/>
      <c r="N698" s="242"/>
      <c r="O698" s="242"/>
      <c r="P698" s="242"/>
      <c r="Q698" s="242"/>
      <c r="R698" s="242"/>
      <c r="S698" s="242"/>
      <c r="T698" s="235"/>
      <c r="U698" s="235"/>
      <c r="V698" s="235"/>
      <c r="W698" s="235"/>
      <c r="X698" s="235"/>
    </row>
    <row r="699" spans="1:24" ht="12.75" customHeight="1" x14ac:dyDescent="0.25">
      <c r="A699" s="235"/>
      <c r="B699" s="235"/>
      <c r="C699" s="235"/>
      <c r="D699" s="235"/>
      <c r="E699" s="235"/>
      <c r="F699" s="235"/>
      <c r="G699" s="242"/>
      <c r="H699" s="242"/>
      <c r="I699" s="242"/>
      <c r="J699" s="242"/>
      <c r="K699" s="242"/>
      <c r="L699" s="242"/>
      <c r="M699" s="242"/>
      <c r="N699" s="242"/>
      <c r="O699" s="242"/>
      <c r="P699" s="242"/>
      <c r="Q699" s="242"/>
      <c r="R699" s="242"/>
      <c r="S699" s="242"/>
      <c r="T699" s="235"/>
      <c r="U699" s="235"/>
      <c r="V699" s="235"/>
      <c r="W699" s="235"/>
      <c r="X699" s="235"/>
    </row>
    <row r="700" spans="1:24" ht="12.75" customHeight="1" x14ac:dyDescent="0.25">
      <c r="A700" s="235"/>
      <c r="B700" s="235"/>
      <c r="C700" s="235"/>
      <c r="D700" s="235"/>
      <c r="E700" s="235"/>
      <c r="F700" s="235"/>
      <c r="G700" s="242"/>
      <c r="H700" s="242"/>
      <c r="I700" s="242"/>
      <c r="J700" s="242"/>
      <c r="K700" s="242"/>
      <c r="L700" s="242"/>
      <c r="M700" s="242"/>
      <c r="N700" s="242"/>
      <c r="O700" s="242"/>
      <c r="P700" s="242"/>
      <c r="Q700" s="242"/>
      <c r="R700" s="242"/>
      <c r="S700" s="242"/>
      <c r="T700" s="235"/>
      <c r="U700" s="235"/>
      <c r="V700" s="235"/>
      <c r="W700" s="235"/>
      <c r="X700" s="235"/>
    </row>
    <row r="701" spans="1:24" ht="12.75" customHeight="1" x14ac:dyDescent="0.25">
      <c r="A701" s="235"/>
      <c r="B701" s="235"/>
      <c r="C701" s="235"/>
      <c r="D701" s="235"/>
      <c r="E701" s="235"/>
      <c r="F701" s="235"/>
      <c r="G701" s="242"/>
      <c r="H701" s="242"/>
      <c r="I701" s="242"/>
      <c r="J701" s="242"/>
      <c r="K701" s="242"/>
      <c r="L701" s="242"/>
      <c r="M701" s="242"/>
      <c r="N701" s="242"/>
      <c r="O701" s="242"/>
      <c r="P701" s="242"/>
      <c r="Q701" s="242"/>
      <c r="R701" s="242"/>
      <c r="S701" s="242"/>
      <c r="T701" s="235"/>
      <c r="U701" s="235"/>
      <c r="V701" s="235"/>
      <c r="W701" s="235"/>
      <c r="X701" s="235"/>
    </row>
    <row r="702" spans="1:24" ht="12.75" customHeight="1" x14ac:dyDescent="0.25">
      <c r="A702" s="235"/>
      <c r="B702" s="235"/>
      <c r="C702" s="235"/>
      <c r="D702" s="235"/>
      <c r="E702" s="235"/>
      <c r="F702" s="235"/>
      <c r="G702" s="242"/>
      <c r="H702" s="242"/>
      <c r="I702" s="242"/>
      <c r="J702" s="242"/>
      <c r="K702" s="242"/>
      <c r="L702" s="242"/>
      <c r="M702" s="242"/>
      <c r="N702" s="242"/>
      <c r="O702" s="242"/>
      <c r="P702" s="242"/>
      <c r="Q702" s="242"/>
      <c r="R702" s="242"/>
      <c r="S702" s="242"/>
      <c r="T702" s="235"/>
      <c r="U702" s="235"/>
      <c r="V702" s="235"/>
      <c r="W702" s="235"/>
      <c r="X702" s="235"/>
    </row>
    <row r="703" spans="1:24" ht="12.75" customHeight="1" x14ac:dyDescent="0.25">
      <c r="A703" s="235"/>
      <c r="B703" s="235"/>
      <c r="C703" s="235"/>
      <c r="D703" s="235"/>
      <c r="E703" s="235"/>
      <c r="F703" s="235"/>
      <c r="G703" s="242"/>
      <c r="H703" s="242"/>
      <c r="I703" s="242"/>
      <c r="J703" s="242"/>
      <c r="K703" s="242"/>
      <c r="L703" s="242"/>
      <c r="M703" s="242"/>
      <c r="N703" s="242"/>
      <c r="O703" s="242"/>
      <c r="P703" s="242"/>
      <c r="Q703" s="242"/>
      <c r="R703" s="242"/>
      <c r="S703" s="242"/>
      <c r="T703" s="235"/>
      <c r="U703" s="235"/>
      <c r="V703" s="235"/>
      <c r="W703" s="235"/>
      <c r="X703" s="235"/>
    </row>
    <row r="704" spans="1:24" ht="12.75" customHeight="1" x14ac:dyDescent="0.25">
      <c r="A704" s="235"/>
      <c r="B704" s="235"/>
      <c r="C704" s="235"/>
      <c r="D704" s="235"/>
      <c r="E704" s="235"/>
      <c r="F704" s="235"/>
      <c r="G704" s="242"/>
      <c r="H704" s="242"/>
      <c r="I704" s="242"/>
      <c r="J704" s="242"/>
      <c r="K704" s="242"/>
      <c r="L704" s="242"/>
      <c r="M704" s="242"/>
      <c r="N704" s="242"/>
      <c r="O704" s="242"/>
      <c r="P704" s="242"/>
      <c r="Q704" s="242"/>
      <c r="R704" s="242"/>
      <c r="S704" s="242"/>
      <c r="T704" s="235"/>
      <c r="U704" s="235"/>
      <c r="V704" s="235"/>
      <c r="W704" s="235"/>
      <c r="X704" s="235"/>
    </row>
    <row r="705" spans="1:24" ht="12.75" customHeight="1" x14ac:dyDescent="0.25">
      <c r="A705" s="235"/>
      <c r="B705" s="235"/>
      <c r="C705" s="235"/>
      <c r="D705" s="235"/>
      <c r="E705" s="235"/>
      <c r="F705" s="235"/>
      <c r="G705" s="242"/>
      <c r="H705" s="242"/>
      <c r="I705" s="242"/>
      <c r="J705" s="242"/>
      <c r="K705" s="242"/>
      <c r="L705" s="242"/>
      <c r="M705" s="242"/>
      <c r="N705" s="242"/>
      <c r="O705" s="242"/>
      <c r="P705" s="242"/>
      <c r="Q705" s="242"/>
      <c r="R705" s="242"/>
      <c r="S705" s="242"/>
      <c r="T705" s="235"/>
      <c r="U705" s="235"/>
      <c r="V705" s="235"/>
      <c r="W705" s="235"/>
      <c r="X705" s="235"/>
    </row>
    <row r="706" spans="1:24" ht="12.75" customHeight="1" x14ac:dyDescent="0.25">
      <c r="A706" s="235"/>
      <c r="B706" s="235"/>
      <c r="C706" s="235"/>
      <c r="D706" s="235"/>
      <c r="E706" s="235"/>
      <c r="F706" s="235"/>
      <c r="G706" s="242"/>
      <c r="H706" s="242"/>
      <c r="I706" s="242"/>
      <c r="J706" s="242"/>
      <c r="K706" s="242"/>
      <c r="L706" s="242"/>
      <c r="M706" s="242"/>
      <c r="N706" s="242"/>
      <c r="O706" s="242"/>
      <c r="P706" s="242"/>
      <c r="Q706" s="242"/>
      <c r="R706" s="242"/>
      <c r="S706" s="242"/>
      <c r="T706" s="235"/>
      <c r="U706" s="235"/>
      <c r="V706" s="235"/>
      <c r="W706" s="235"/>
      <c r="X706" s="235"/>
    </row>
    <row r="707" spans="1:24" ht="12.75" customHeight="1" x14ac:dyDescent="0.25">
      <c r="A707" s="235"/>
      <c r="B707" s="235"/>
      <c r="C707" s="235"/>
      <c r="D707" s="235"/>
      <c r="E707" s="235"/>
      <c r="F707" s="235"/>
      <c r="G707" s="242"/>
      <c r="H707" s="242"/>
      <c r="I707" s="242"/>
      <c r="J707" s="242"/>
      <c r="K707" s="242"/>
      <c r="L707" s="242"/>
      <c r="M707" s="242"/>
      <c r="N707" s="242"/>
      <c r="O707" s="242"/>
      <c r="P707" s="242"/>
      <c r="Q707" s="242"/>
      <c r="R707" s="242"/>
      <c r="S707" s="242"/>
      <c r="T707" s="235"/>
      <c r="U707" s="235"/>
      <c r="V707" s="235"/>
      <c r="W707" s="235"/>
      <c r="X707" s="235"/>
    </row>
    <row r="708" spans="1:24" ht="12.75" customHeight="1" x14ac:dyDescent="0.25">
      <c r="A708" s="235"/>
      <c r="B708" s="235"/>
      <c r="C708" s="235"/>
      <c r="D708" s="235"/>
      <c r="E708" s="235"/>
      <c r="F708" s="235"/>
      <c r="G708" s="242"/>
      <c r="H708" s="242"/>
      <c r="I708" s="242"/>
      <c r="J708" s="242"/>
      <c r="K708" s="242"/>
      <c r="L708" s="242"/>
      <c r="M708" s="242"/>
      <c r="N708" s="242"/>
      <c r="O708" s="242"/>
      <c r="P708" s="242"/>
      <c r="Q708" s="242"/>
      <c r="R708" s="242"/>
      <c r="S708" s="242"/>
      <c r="T708" s="235"/>
      <c r="U708" s="235"/>
      <c r="V708" s="235"/>
      <c r="W708" s="235"/>
      <c r="X708" s="235"/>
    </row>
    <row r="709" spans="1:24" ht="12.75" customHeight="1" x14ac:dyDescent="0.25">
      <c r="A709" s="235"/>
      <c r="B709" s="235"/>
      <c r="C709" s="235"/>
      <c r="D709" s="235"/>
      <c r="E709" s="235"/>
      <c r="F709" s="235"/>
      <c r="G709" s="242"/>
      <c r="H709" s="242"/>
      <c r="I709" s="242"/>
      <c r="J709" s="242"/>
      <c r="K709" s="242"/>
      <c r="L709" s="242"/>
      <c r="M709" s="242"/>
      <c r="N709" s="242"/>
      <c r="O709" s="242"/>
      <c r="P709" s="242"/>
      <c r="Q709" s="242"/>
      <c r="R709" s="242"/>
      <c r="S709" s="242"/>
      <c r="T709" s="235"/>
      <c r="U709" s="235"/>
      <c r="V709" s="235"/>
      <c r="W709" s="235"/>
      <c r="X709" s="235"/>
    </row>
    <row r="710" spans="1:24" ht="12.75" customHeight="1" x14ac:dyDescent="0.25">
      <c r="A710" s="235"/>
      <c r="B710" s="235"/>
      <c r="C710" s="235"/>
      <c r="D710" s="235"/>
      <c r="E710" s="235"/>
      <c r="F710" s="235"/>
      <c r="G710" s="242"/>
      <c r="H710" s="242"/>
      <c r="I710" s="242"/>
      <c r="J710" s="242"/>
      <c r="K710" s="242"/>
      <c r="L710" s="242"/>
      <c r="M710" s="242"/>
      <c r="N710" s="242"/>
      <c r="O710" s="242"/>
      <c r="P710" s="242"/>
      <c r="Q710" s="242"/>
      <c r="R710" s="242"/>
      <c r="S710" s="242"/>
      <c r="T710" s="235"/>
      <c r="U710" s="235"/>
      <c r="V710" s="235"/>
      <c r="W710" s="235"/>
      <c r="X710" s="235"/>
    </row>
    <row r="711" spans="1:24" ht="12.75" customHeight="1" x14ac:dyDescent="0.25">
      <c r="A711" s="235"/>
      <c r="B711" s="235"/>
      <c r="C711" s="235"/>
      <c r="D711" s="235"/>
      <c r="E711" s="235"/>
      <c r="F711" s="235"/>
      <c r="G711" s="242"/>
      <c r="H711" s="242"/>
      <c r="I711" s="242"/>
      <c r="J711" s="242"/>
      <c r="K711" s="242"/>
      <c r="L711" s="242"/>
      <c r="M711" s="242"/>
      <c r="N711" s="242"/>
      <c r="O711" s="242"/>
      <c r="P711" s="242"/>
      <c r="Q711" s="242"/>
      <c r="R711" s="242"/>
      <c r="S711" s="242"/>
      <c r="T711" s="235"/>
      <c r="U711" s="235"/>
      <c r="V711" s="235"/>
      <c r="W711" s="235"/>
      <c r="X711" s="235"/>
    </row>
    <row r="712" spans="1:24" ht="12.75" customHeight="1" x14ac:dyDescent="0.25">
      <c r="A712" s="235"/>
      <c r="B712" s="235"/>
      <c r="C712" s="235"/>
      <c r="D712" s="235"/>
      <c r="E712" s="235"/>
      <c r="F712" s="235"/>
      <c r="G712" s="242"/>
      <c r="H712" s="242"/>
      <c r="I712" s="242"/>
      <c r="J712" s="242"/>
      <c r="K712" s="242"/>
      <c r="L712" s="242"/>
      <c r="M712" s="242"/>
      <c r="N712" s="242"/>
      <c r="O712" s="242"/>
      <c r="P712" s="242"/>
      <c r="Q712" s="242"/>
      <c r="R712" s="242"/>
      <c r="S712" s="242"/>
      <c r="T712" s="235"/>
      <c r="U712" s="235"/>
      <c r="V712" s="235"/>
      <c r="W712" s="235"/>
      <c r="X712" s="235"/>
    </row>
    <row r="713" spans="1:24" ht="12.75" customHeight="1" x14ac:dyDescent="0.25">
      <c r="A713" s="235"/>
      <c r="B713" s="235"/>
      <c r="C713" s="235"/>
      <c r="D713" s="235"/>
      <c r="E713" s="235"/>
      <c r="F713" s="235"/>
      <c r="G713" s="242"/>
      <c r="H713" s="242"/>
      <c r="I713" s="242"/>
      <c r="J713" s="242"/>
      <c r="K713" s="242"/>
      <c r="L713" s="242"/>
      <c r="M713" s="242"/>
      <c r="N713" s="242"/>
      <c r="O713" s="242"/>
      <c r="P713" s="242"/>
      <c r="Q713" s="242"/>
      <c r="R713" s="242"/>
      <c r="S713" s="242"/>
      <c r="T713" s="235"/>
      <c r="U713" s="235"/>
      <c r="V713" s="235"/>
      <c r="W713" s="235"/>
      <c r="X713" s="235"/>
    </row>
    <row r="714" spans="1:24" ht="12.75" customHeight="1" x14ac:dyDescent="0.25">
      <c r="A714" s="235"/>
      <c r="B714" s="235"/>
      <c r="C714" s="235"/>
      <c r="D714" s="235"/>
      <c r="E714" s="235"/>
      <c r="F714" s="235"/>
      <c r="G714" s="242"/>
      <c r="H714" s="242"/>
      <c r="I714" s="242"/>
      <c r="J714" s="242"/>
      <c r="K714" s="242"/>
      <c r="L714" s="242"/>
      <c r="M714" s="242"/>
      <c r="N714" s="242"/>
      <c r="O714" s="242"/>
      <c r="P714" s="242"/>
      <c r="Q714" s="242"/>
      <c r="R714" s="242"/>
      <c r="S714" s="242"/>
      <c r="T714" s="235"/>
      <c r="U714" s="235"/>
      <c r="V714" s="235"/>
      <c r="W714" s="235"/>
      <c r="X714" s="235"/>
    </row>
    <row r="715" spans="1:24" ht="12.75" customHeight="1" x14ac:dyDescent="0.25">
      <c r="A715" s="235"/>
      <c r="B715" s="235"/>
      <c r="C715" s="235"/>
      <c r="D715" s="235"/>
      <c r="E715" s="235"/>
      <c r="F715" s="235"/>
      <c r="G715" s="242"/>
      <c r="H715" s="242"/>
      <c r="I715" s="242"/>
      <c r="J715" s="242"/>
      <c r="K715" s="242"/>
      <c r="L715" s="242"/>
      <c r="M715" s="242"/>
      <c r="N715" s="242"/>
      <c r="O715" s="242"/>
      <c r="P715" s="242"/>
      <c r="Q715" s="242"/>
      <c r="R715" s="242"/>
      <c r="S715" s="242"/>
      <c r="T715" s="235"/>
      <c r="U715" s="235"/>
      <c r="V715" s="235"/>
      <c r="W715" s="235"/>
      <c r="X715" s="235"/>
    </row>
    <row r="716" spans="1:24" ht="12.75" customHeight="1" x14ac:dyDescent="0.25">
      <c r="A716" s="235"/>
      <c r="B716" s="235"/>
      <c r="C716" s="235"/>
      <c r="D716" s="235"/>
      <c r="E716" s="235"/>
      <c r="F716" s="235"/>
      <c r="G716" s="242"/>
      <c r="H716" s="242"/>
      <c r="I716" s="242"/>
      <c r="J716" s="242"/>
      <c r="K716" s="242"/>
      <c r="L716" s="242"/>
      <c r="M716" s="242"/>
      <c r="N716" s="242"/>
      <c r="O716" s="242"/>
      <c r="P716" s="242"/>
      <c r="Q716" s="242"/>
      <c r="R716" s="242"/>
      <c r="S716" s="242"/>
      <c r="T716" s="235"/>
      <c r="U716" s="235"/>
      <c r="V716" s="235"/>
      <c r="W716" s="235"/>
      <c r="X716" s="235"/>
    </row>
    <row r="717" spans="1:24" ht="12.75" customHeight="1" x14ac:dyDescent="0.25">
      <c r="A717" s="235"/>
      <c r="B717" s="235"/>
      <c r="C717" s="235"/>
      <c r="D717" s="235"/>
      <c r="E717" s="235"/>
      <c r="F717" s="235"/>
      <c r="G717" s="242"/>
      <c r="H717" s="242"/>
      <c r="I717" s="242"/>
      <c r="J717" s="242"/>
      <c r="K717" s="242"/>
      <c r="L717" s="242"/>
      <c r="M717" s="242"/>
      <c r="N717" s="242"/>
      <c r="O717" s="242"/>
      <c r="P717" s="242"/>
      <c r="Q717" s="242"/>
      <c r="R717" s="242"/>
      <c r="S717" s="242"/>
      <c r="T717" s="235"/>
      <c r="U717" s="235"/>
      <c r="V717" s="235"/>
      <c r="W717" s="235"/>
      <c r="X717" s="235"/>
    </row>
    <row r="718" spans="1:24" ht="12.75" customHeight="1" x14ac:dyDescent="0.25">
      <c r="A718" s="235"/>
      <c r="B718" s="235"/>
      <c r="C718" s="235"/>
      <c r="D718" s="235"/>
      <c r="E718" s="235"/>
      <c r="F718" s="235"/>
      <c r="G718" s="242"/>
      <c r="H718" s="242"/>
      <c r="I718" s="242"/>
      <c r="J718" s="242"/>
      <c r="K718" s="242"/>
      <c r="L718" s="242"/>
      <c r="M718" s="242"/>
      <c r="N718" s="242"/>
      <c r="O718" s="242"/>
      <c r="P718" s="242"/>
      <c r="Q718" s="242"/>
      <c r="R718" s="242"/>
      <c r="S718" s="242"/>
      <c r="T718" s="235"/>
      <c r="U718" s="235"/>
      <c r="V718" s="235"/>
      <c r="W718" s="235"/>
      <c r="X718" s="235"/>
    </row>
    <row r="719" spans="1:24" ht="12.75" customHeight="1" x14ac:dyDescent="0.25">
      <c r="A719" s="235"/>
      <c r="B719" s="235"/>
      <c r="C719" s="235"/>
      <c r="D719" s="235"/>
      <c r="E719" s="235"/>
      <c r="F719" s="235"/>
      <c r="G719" s="242"/>
      <c r="H719" s="242"/>
      <c r="I719" s="242"/>
      <c r="J719" s="242"/>
      <c r="K719" s="242"/>
      <c r="L719" s="242"/>
      <c r="M719" s="242"/>
      <c r="N719" s="242"/>
      <c r="O719" s="242"/>
      <c r="P719" s="242"/>
      <c r="Q719" s="242"/>
      <c r="R719" s="242"/>
      <c r="S719" s="242"/>
      <c r="T719" s="235"/>
      <c r="U719" s="235"/>
      <c r="V719" s="235"/>
      <c r="W719" s="235"/>
      <c r="X719" s="235"/>
    </row>
    <row r="720" spans="1:24" ht="12.75" customHeight="1" x14ac:dyDescent="0.25">
      <c r="A720" s="235"/>
      <c r="B720" s="235"/>
      <c r="C720" s="235"/>
      <c r="D720" s="235"/>
      <c r="E720" s="235"/>
      <c r="F720" s="235"/>
      <c r="G720" s="242"/>
      <c r="H720" s="242"/>
      <c r="I720" s="242"/>
      <c r="J720" s="242"/>
      <c r="K720" s="242"/>
      <c r="L720" s="242"/>
      <c r="M720" s="242"/>
      <c r="N720" s="242"/>
      <c r="O720" s="242"/>
      <c r="P720" s="242"/>
      <c r="Q720" s="242"/>
      <c r="R720" s="242"/>
      <c r="S720" s="242"/>
      <c r="T720" s="235"/>
      <c r="U720" s="235"/>
      <c r="V720" s="235"/>
      <c r="W720" s="235"/>
      <c r="X720" s="235"/>
    </row>
    <row r="721" spans="1:24" ht="12.75" customHeight="1" x14ac:dyDescent="0.25">
      <c r="A721" s="235"/>
      <c r="B721" s="235"/>
      <c r="C721" s="235"/>
      <c r="D721" s="235"/>
      <c r="E721" s="235"/>
      <c r="F721" s="235"/>
      <c r="G721" s="242"/>
      <c r="H721" s="242"/>
      <c r="I721" s="242"/>
      <c r="J721" s="242"/>
      <c r="K721" s="242"/>
      <c r="L721" s="242"/>
      <c r="M721" s="242"/>
      <c r="N721" s="242"/>
      <c r="O721" s="242"/>
      <c r="P721" s="242"/>
      <c r="Q721" s="242"/>
      <c r="R721" s="242"/>
      <c r="S721" s="242"/>
      <c r="T721" s="235"/>
      <c r="U721" s="235"/>
      <c r="V721" s="235"/>
      <c r="W721" s="235"/>
      <c r="X721" s="235"/>
    </row>
    <row r="722" spans="1:24" ht="12.75" customHeight="1" x14ac:dyDescent="0.25">
      <c r="A722" s="235"/>
      <c r="B722" s="235"/>
      <c r="C722" s="235"/>
      <c r="D722" s="235"/>
      <c r="E722" s="235"/>
      <c r="F722" s="235"/>
      <c r="G722" s="242"/>
      <c r="H722" s="242"/>
      <c r="I722" s="242"/>
      <c r="J722" s="242"/>
      <c r="K722" s="242"/>
      <c r="L722" s="242"/>
      <c r="M722" s="242"/>
      <c r="N722" s="242"/>
      <c r="O722" s="242"/>
      <c r="P722" s="242"/>
      <c r="Q722" s="242"/>
      <c r="R722" s="242"/>
      <c r="S722" s="242"/>
      <c r="T722" s="235"/>
      <c r="U722" s="235"/>
      <c r="V722" s="235"/>
      <c r="W722" s="235"/>
      <c r="X722" s="235"/>
    </row>
    <row r="723" spans="1:24" ht="12.75" customHeight="1" x14ac:dyDescent="0.25">
      <c r="A723" s="235"/>
      <c r="B723" s="235"/>
      <c r="C723" s="235"/>
      <c r="D723" s="235"/>
      <c r="E723" s="235"/>
      <c r="F723" s="235"/>
      <c r="G723" s="242"/>
      <c r="H723" s="242"/>
      <c r="I723" s="242"/>
      <c r="J723" s="242"/>
      <c r="K723" s="242"/>
      <c r="L723" s="242"/>
      <c r="M723" s="242"/>
      <c r="N723" s="242"/>
      <c r="O723" s="242"/>
      <c r="P723" s="242"/>
      <c r="Q723" s="242"/>
      <c r="R723" s="242"/>
      <c r="S723" s="242"/>
      <c r="T723" s="235"/>
      <c r="U723" s="235"/>
      <c r="V723" s="235"/>
      <c r="W723" s="235"/>
      <c r="X723" s="235"/>
    </row>
    <row r="724" spans="1:24" ht="12.75" customHeight="1" x14ac:dyDescent="0.25">
      <c r="A724" s="235"/>
      <c r="B724" s="235"/>
      <c r="C724" s="235"/>
      <c r="D724" s="235"/>
      <c r="E724" s="235"/>
      <c r="F724" s="235"/>
      <c r="G724" s="242"/>
      <c r="H724" s="242"/>
      <c r="I724" s="242"/>
      <c r="J724" s="242"/>
      <c r="K724" s="242"/>
      <c r="L724" s="242"/>
      <c r="M724" s="242"/>
      <c r="N724" s="242"/>
      <c r="O724" s="242"/>
      <c r="P724" s="242"/>
      <c r="Q724" s="242"/>
      <c r="R724" s="242"/>
      <c r="S724" s="242"/>
      <c r="T724" s="235"/>
      <c r="U724" s="235"/>
      <c r="V724" s="235"/>
      <c r="W724" s="235"/>
      <c r="X724" s="235"/>
    </row>
    <row r="725" spans="1:24" ht="12.75" customHeight="1" x14ac:dyDescent="0.25">
      <c r="A725" s="235"/>
      <c r="B725" s="235"/>
      <c r="C725" s="235"/>
      <c r="D725" s="235"/>
      <c r="E725" s="235"/>
      <c r="F725" s="235"/>
      <c r="G725" s="242"/>
      <c r="H725" s="242"/>
      <c r="I725" s="242"/>
      <c r="J725" s="242"/>
      <c r="K725" s="242"/>
      <c r="L725" s="242"/>
      <c r="M725" s="242"/>
      <c r="N725" s="242"/>
      <c r="O725" s="242"/>
      <c r="P725" s="242"/>
      <c r="Q725" s="242"/>
      <c r="R725" s="242"/>
      <c r="S725" s="242"/>
      <c r="T725" s="235"/>
      <c r="U725" s="235"/>
      <c r="V725" s="235"/>
      <c r="W725" s="235"/>
      <c r="X725" s="235"/>
    </row>
    <row r="726" spans="1:24" ht="12.75" customHeight="1" x14ac:dyDescent="0.25">
      <c r="A726" s="235"/>
      <c r="B726" s="235"/>
      <c r="C726" s="235"/>
      <c r="D726" s="235"/>
      <c r="E726" s="235"/>
      <c r="F726" s="235"/>
      <c r="G726" s="242"/>
      <c r="H726" s="242"/>
      <c r="I726" s="242"/>
      <c r="J726" s="242"/>
      <c r="K726" s="242"/>
      <c r="L726" s="242"/>
      <c r="M726" s="242"/>
      <c r="N726" s="242"/>
      <c r="O726" s="242"/>
      <c r="P726" s="242"/>
      <c r="Q726" s="242"/>
      <c r="R726" s="242"/>
      <c r="S726" s="242"/>
      <c r="T726" s="235"/>
      <c r="U726" s="235"/>
      <c r="V726" s="235"/>
      <c r="W726" s="235"/>
      <c r="X726" s="235"/>
    </row>
    <row r="727" spans="1:24" ht="12.75" customHeight="1" x14ac:dyDescent="0.25">
      <c r="A727" s="235"/>
      <c r="B727" s="235"/>
      <c r="C727" s="235"/>
      <c r="D727" s="235"/>
      <c r="E727" s="235"/>
      <c r="F727" s="235"/>
      <c r="G727" s="242"/>
      <c r="H727" s="242"/>
      <c r="I727" s="242"/>
      <c r="J727" s="242"/>
      <c r="K727" s="242"/>
      <c r="L727" s="242"/>
      <c r="M727" s="242"/>
      <c r="N727" s="242"/>
      <c r="O727" s="242"/>
      <c r="P727" s="242"/>
      <c r="Q727" s="242"/>
      <c r="R727" s="242"/>
      <c r="S727" s="242"/>
      <c r="T727" s="235"/>
      <c r="U727" s="235"/>
      <c r="V727" s="235"/>
      <c r="W727" s="235"/>
      <c r="X727" s="235"/>
    </row>
    <row r="728" spans="1:24" ht="12.75" customHeight="1" x14ac:dyDescent="0.25">
      <c r="A728" s="235"/>
      <c r="B728" s="235"/>
      <c r="C728" s="235"/>
      <c r="D728" s="235"/>
      <c r="E728" s="235"/>
      <c r="F728" s="235"/>
      <c r="G728" s="242"/>
      <c r="H728" s="242"/>
      <c r="I728" s="242"/>
      <c r="J728" s="242"/>
      <c r="K728" s="242"/>
      <c r="L728" s="242"/>
      <c r="M728" s="242"/>
      <c r="N728" s="242"/>
      <c r="O728" s="242"/>
      <c r="P728" s="242"/>
      <c r="Q728" s="242"/>
      <c r="R728" s="242"/>
      <c r="S728" s="242"/>
      <c r="T728" s="235"/>
      <c r="U728" s="235"/>
      <c r="V728" s="235"/>
      <c r="W728" s="235"/>
      <c r="X728" s="235"/>
    </row>
    <row r="729" spans="1:24" ht="12.75" customHeight="1" x14ac:dyDescent="0.25">
      <c r="A729" s="235"/>
      <c r="B729" s="235"/>
      <c r="C729" s="235"/>
      <c r="D729" s="235"/>
      <c r="E729" s="235"/>
      <c r="F729" s="235"/>
      <c r="G729" s="242"/>
      <c r="H729" s="242"/>
      <c r="I729" s="242"/>
      <c r="J729" s="242"/>
      <c r="K729" s="242"/>
      <c r="L729" s="242"/>
      <c r="M729" s="242"/>
      <c r="N729" s="242"/>
      <c r="O729" s="242"/>
      <c r="P729" s="242"/>
      <c r="Q729" s="242"/>
      <c r="R729" s="242"/>
      <c r="S729" s="242"/>
      <c r="T729" s="235"/>
      <c r="U729" s="235"/>
      <c r="V729" s="235"/>
      <c r="W729" s="235"/>
      <c r="X729" s="235"/>
    </row>
    <row r="730" spans="1:24" ht="12.75" customHeight="1" x14ac:dyDescent="0.25">
      <c r="A730" s="235"/>
      <c r="B730" s="235"/>
      <c r="C730" s="235"/>
      <c r="D730" s="235"/>
      <c r="E730" s="235"/>
      <c r="F730" s="235"/>
      <c r="G730" s="242"/>
      <c r="H730" s="242"/>
      <c r="I730" s="242"/>
      <c r="J730" s="242"/>
      <c r="K730" s="242"/>
      <c r="L730" s="242"/>
      <c r="M730" s="242"/>
      <c r="N730" s="242"/>
      <c r="O730" s="242"/>
      <c r="P730" s="242"/>
      <c r="Q730" s="242"/>
      <c r="R730" s="242"/>
      <c r="S730" s="242"/>
      <c r="T730" s="235"/>
      <c r="U730" s="235"/>
      <c r="V730" s="235"/>
      <c r="W730" s="235"/>
      <c r="X730" s="235"/>
    </row>
    <row r="731" spans="1:24" ht="12.75" customHeight="1" x14ac:dyDescent="0.25">
      <c r="A731" s="235"/>
      <c r="B731" s="235"/>
      <c r="C731" s="235"/>
      <c r="D731" s="235"/>
      <c r="E731" s="235"/>
      <c r="F731" s="235"/>
      <c r="G731" s="242"/>
      <c r="H731" s="242"/>
      <c r="I731" s="242"/>
      <c r="J731" s="242"/>
      <c r="K731" s="242"/>
      <c r="L731" s="242"/>
      <c r="M731" s="242"/>
      <c r="N731" s="242"/>
      <c r="O731" s="242"/>
      <c r="P731" s="242"/>
      <c r="Q731" s="242"/>
      <c r="R731" s="242"/>
      <c r="S731" s="242"/>
      <c r="T731" s="235"/>
      <c r="U731" s="235"/>
      <c r="V731" s="235"/>
      <c r="W731" s="235"/>
      <c r="X731" s="235"/>
    </row>
    <row r="732" spans="1:24" ht="12.75" customHeight="1" x14ac:dyDescent="0.25">
      <c r="A732" s="235"/>
      <c r="B732" s="235"/>
      <c r="C732" s="235"/>
      <c r="D732" s="235"/>
      <c r="E732" s="235"/>
      <c r="F732" s="235"/>
      <c r="G732" s="242"/>
      <c r="H732" s="242"/>
      <c r="I732" s="242"/>
      <c r="J732" s="242"/>
      <c r="K732" s="242"/>
      <c r="L732" s="242"/>
      <c r="M732" s="242"/>
      <c r="N732" s="242"/>
      <c r="O732" s="242"/>
      <c r="P732" s="242"/>
      <c r="Q732" s="242"/>
      <c r="R732" s="242"/>
      <c r="S732" s="242"/>
      <c r="T732" s="235"/>
      <c r="U732" s="235"/>
      <c r="V732" s="235"/>
      <c r="W732" s="235"/>
      <c r="X732" s="235"/>
    </row>
    <row r="733" spans="1:24" ht="12.75" customHeight="1" x14ac:dyDescent="0.25">
      <c r="A733" s="235"/>
      <c r="B733" s="235"/>
      <c r="C733" s="235"/>
      <c r="D733" s="235"/>
      <c r="E733" s="235"/>
      <c r="F733" s="235"/>
      <c r="G733" s="242"/>
      <c r="H733" s="242"/>
      <c r="I733" s="242"/>
      <c r="J733" s="242"/>
      <c r="K733" s="242"/>
      <c r="L733" s="242"/>
      <c r="M733" s="242"/>
      <c r="N733" s="242"/>
      <c r="O733" s="242"/>
      <c r="P733" s="242"/>
      <c r="Q733" s="242"/>
      <c r="R733" s="242"/>
      <c r="S733" s="242"/>
      <c r="T733" s="235"/>
      <c r="U733" s="235"/>
      <c r="V733" s="235"/>
      <c r="W733" s="235"/>
      <c r="X733" s="235"/>
    </row>
    <row r="734" spans="1:24" ht="12.75" customHeight="1" x14ac:dyDescent="0.25">
      <c r="A734" s="235"/>
      <c r="B734" s="235"/>
      <c r="C734" s="235"/>
      <c r="D734" s="235"/>
      <c r="E734" s="235"/>
      <c r="F734" s="235"/>
      <c r="G734" s="242"/>
      <c r="H734" s="242"/>
      <c r="I734" s="242"/>
      <c r="J734" s="242"/>
      <c r="K734" s="242"/>
      <c r="L734" s="242"/>
      <c r="M734" s="242"/>
      <c r="N734" s="242"/>
      <c r="O734" s="242"/>
      <c r="P734" s="242"/>
      <c r="Q734" s="242"/>
      <c r="R734" s="242"/>
      <c r="S734" s="242"/>
      <c r="T734" s="235"/>
      <c r="U734" s="235"/>
      <c r="V734" s="235"/>
      <c r="W734" s="235"/>
      <c r="X734" s="235"/>
    </row>
    <row r="735" spans="1:24" ht="12.75" customHeight="1" x14ac:dyDescent="0.25">
      <c r="A735" s="235"/>
      <c r="B735" s="235"/>
      <c r="C735" s="235"/>
      <c r="D735" s="235"/>
      <c r="E735" s="235"/>
      <c r="F735" s="235"/>
      <c r="G735" s="242"/>
      <c r="H735" s="242"/>
      <c r="I735" s="242"/>
      <c r="J735" s="242"/>
      <c r="K735" s="242"/>
      <c r="L735" s="242"/>
      <c r="M735" s="242"/>
      <c r="N735" s="242"/>
      <c r="O735" s="242"/>
      <c r="P735" s="242"/>
      <c r="Q735" s="242"/>
      <c r="R735" s="242"/>
      <c r="S735" s="242"/>
      <c r="T735" s="235"/>
      <c r="U735" s="235"/>
      <c r="V735" s="235"/>
      <c r="W735" s="235"/>
      <c r="X735" s="235"/>
    </row>
    <row r="736" spans="1:24" ht="12.75" customHeight="1" x14ac:dyDescent="0.25">
      <c r="A736" s="235"/>
      <c r="B736" s="235"/>
      <c r="C736" s="235"/>
      <c r="D736" s="235"/>
      <c r="E736" s="235"/>
      <c r="F736" s="235"/>
      <c r="G736" s="242"/>
      <c r="H736" s="242"/>
      <c r="I736" s="242"/>
      <c r="J736" s="242"/>
      <c r="K736" s="242"/>
      <c r="L736" s="242"/>
      <c r="M736" s="242"/>
      <c r="N736" s="242"/>
      <c r="O736" s="242"/>
      <c r="P736" s="242"/>
      <c r="Q736" s="242"/>
      <c r="R736" s="242"/>
      <c r="S736" s="242"/>
      <c r="T736" s="235"/>
      <c r="U736" s="235"/>
      <c r="V736" s="235"/>
      <c r="W736" s="235"/>
      <c r="X736" s="235"/>
    </row>
    <row r="737" spans="1:24" ht="12.75" customHeight="1" x14ac:dyDescent="0.25">
      <c r="A737" s="235"/>
      <c r="B737" s="235"/>
      <c r="C737" s="235"/>
      <c r="D737" s="235"/>
      <c r="E737" s="235"/>
      <c r="F737" s="235"/>
      <c r="G737" s="242"/>
      <c r="H737" s="242"/>
      <c r="I737" s="242"/>
      <c r="J737" s="242"/>
      <c r="K737" s="242"/>
      <c r="L737" s="242"/>
      <c r="M737" s="242"/>
      <c r="N737" s="242"/>
      <c r="O737" s="242"/>
      <c r="P737" s="242"/>
      <c r="Q737" s="242"/>
      <c r="R737" s="242"/>
      <c r="S737" s="242"/>
      <c r="T737" s="235"/>
      <c r="U737" s="235"/>
      <c r="V737" s="235"/>
      <c r="W737" s="235"/>
      <c r="X737" s="235"/>
    </row>
    <row r="738" spans="1:24" ht="12.75" customHeight="1" x14ac:dyDescent="0.25">
      <c r="A738" s="235"/>
      <c r="B738" s="235"/>
      <c r="C738" s="235"/>
      <c r="D738" s="235"/>
      <c r="E738" s="235"/>
      <c r="F738" s="235"/>
      <c r="G738" s="242"/>
      <c r="H738" s="242"/>
      <c r="I738" s="242"/>
      <c r="J738" s="242"/>
      <c r="K738" s="242"/>
      <c r="L738" s="242"/>
      <c r="M738" s="242"/>
      <c r="N738" s="242"/>
      <c r="O738" s="242"/>
      <c r="P738" s="242"/>
      <c r="Q738" s="242"/>
      <c r="R738" s="242"/>
      <c r="S738" s="242"/>
      <c r="T738" s="235"/>
      <c r="U738" s="235"/>
      <c r="V738" s="235"/>
      <c r="W738" s="235"/>
      <c r="X738" s="235"/>
    </row>
    <row r="739" spans="1:24" ht="12.75" customHeight="1" x14ac:dyDescent="0.25">
      <c r="A739" s="235"/>
      <c r="B739" s="235"/>
      <c r="C739" s="235"/>
      <c r="D739" s="235"/>
      <c r="E739" s="235"/>
      <c r="F739" s="235"/>
      <c r="G739" s="242"/>
      <c r="H739" s="242"/>
      <c r="I739" s="242"/>
      <c r="J739" s="242"/>
      <c r="K739" s="242"/>
      <c r="L739" s="242"/>
      <c r="M739" s="242"/>
      <c r="N739" s="242"/>
      <c r="O739" s="242"/>
      <c r="P739" s="242"/>
      <c r="Q739" s="242"/>
      <c r="R739" s="242"/>
      <c r="S739" s="242"/>
      <c r="T739" s="235"/>
      <c r="U739" s="235"/>
      <c r="V739" s="235"/>
      <c r="W739" s="235"/>
      <c r="X739" s="235"/>
    </row>
    <row r="740" spans="1:24" ht="12.75" customHeight="1" x14ac:dyDescent="0.25">
      <c r="A740" s="235"/>
      <c r="B740" s="235"/>
      <c r="C740" s="235"/>
      <c r="D740" s="235"/>
      <c r="E740" s="235"/>
      <c r="F740" s="235"/>
      <c r="G740" s="242"/>
      <c r="H740" s="242"/>
      <c r="I740" s="242"/>
      <c r="J740" s="242"/>
      <c r="K740" s="242"/>
      <c r="L740" s="242"/>
      <c r="M740" s="242"/>
      <c r="N740" s="242"/>
      <c r="O740" s="242"/>
      <c r="P740" s="242"/>
      <c r="Q740" s="242"/>
      <c r="R740" s="242"/>
      <c r="S740" s="242"/>
      <c r="T740" s="235"/>
      <c r="U740" s="235"/>
      <c r="V740" s="235"/>
      <c r="W740" s="235"/>
      <c r="X740" s="235"/>
    </row>
    <row r="741" spans="1:24" ht="12.75" customHeight="1" x14ac:dyDescent="0.25">
      <c r="A741" s="235"/>
      <c r="B741" s="235"/>
      <c r="C741" s="235"/>
      <c r="D741" s="235"/>
      <c r="E741" s="235"/>
      <c r="F741" s="235"/>
      <c r="G741" s="242"/>
      <c r="H741" s="242"/>
      <c r="I741" s="242"/>
      <c r="J741" s="242"/>
      <c r="K741" s="242"/>
      <c r="L741" s="242"/>
      <c r="M741" s="242"/>
      <c r="N741" s="242"/>
      <c r="O741" s="242"/>
      <c r="P741" s="242"/>
      <c r="Q741" s="242"/>
      <c r="R741" s="242"/>
      <c r="S741" s="242"/>
      <c r="T741" s="235"/>
      <c r="U741" s="235"/>
      <c r="V741" s="235"/>
      <c r="W741" s="235"/>
      <c r="X741" s="235"/>
    </row>
    <row r="742" spans="1:24" ht="12.75" customHeight="1" x14ac:dyDescent="0.25">
      <c r="A742" s="235"/>
      <c r="B742" s="235"/>
      <c r="C742" s="235"/>
      <c r="D742" s="235"/>
      <c r="E742" s="235"/>
      <c r="F742" s="235"/>
      <c r="G742" s="242"/>
      <c r="H742" s="242"/>
      <c r="I742" s="242"/>
      <c r="J742" s="242"/>
      <c r="K742" s="242"/>
      <c r="L742" s="242"/>
      <c r="M742" s="242"/>
      <c r="N742" s="242"/>
      <c r="O742" s="242"/>
      <c r="P742" s="242"/>
      <c r="Q742" s="242"/>
      <c r="R742" s="242"/>
      <c r="S742" s="242"/>
      <c r="T742" s="235"/>
      <c r="U742" s="235"/>
      <c r="V742" s="235"/>
      <c r="W742" s="235"/>
      <c r="X742" s="235"/>
    </row>
    <row r="743" spans="1:24" ht="12.75" customHeight="1" x14ac:dyDescent="0.25">
      <c r="A743" s="235"/>
      <c r="B743" s="235"/>
      <c r="C743" s="235"/>
      <c r="D743" s="235"/>
      <c r="E743" s="235"/>
      <c r="F743" s="235"/>
      <c r="G743" s="242"/>
      <c r="H743" s="242"/>
      <c r="I743" s="242"/>
      <c r="J743" s="242"/>
      <c r="K743" s="242"/>
      <c r="L743" s="242"/>
      <c r="M743" s="242"/>
      <c r="N743" s="242"/>
      <c r="O743" s="242"/>
      <c r="P743" s="242"/>
      <c r="Q743" s="242"/>
      <c r="R743" s="242"/>
      <c r="S743" s="242"/>
      <c r="T743" s="235"/>
      <c r="U743" s="235"/>
      <c r="V743" s="235"/>
      <c r="W743" s="235"/>
      <c r="X743" s="235"/>
    </row>
    <row r="744" spans="1:24" ht="12.75" customHeight="1" x14ac:dyDescent="0.25">
      <c r="A744" s="235"/>
      <c r="B744" s="235"/>
      <c r="C744" s="235"/>
      <c r="D744" s="235"/>
      <c r="E744" s="235"/>
      <c r="F744" s="235"/>
      <c r="G744" s="242"/>
      <c r="H744" s="242"/>
      <c r="I744" s="242"/>
      <c r="J744" s="242"/>
      <c r="K744" s="242"/>
      <c r="L744" s="242"/>
      <c r="M744" s="242"/>
      <c r="N744" s="242"/>
      <c r="O744" s="242"/>
      <c r="P744" s="242"/>
      <c r="Q744" s="242"/>
      <c r="R744" s="242"/>
      <c r="S744" s="242"/>
      <c r="T744" s="235"/>
      <c r="U744" s="235"/>
      <c r="V744" s="235"/>
      <c r="W744" s="235"/>
      <c r="X744" s="235"/>
    </row>
    <row r="745" spans="1:24" ht="12.75" customHeight="1" x14ac:dyDescent="0.25">
      <c r="A745" s="235"/>
      <c r="B745" s="235"/>
      <c r="C745" s="235"/>
      <c r="D745" s="235"/>
      <c r="E745" s="235"/>
      <c r="F745" s="235"/>
      <c r="G745" s="242"/>
      <c r="H745" s="242"/>
      <c r="I745" s="242"/>
      <c r="J745" s="242"/>
      <c r="K745" s="242"/>
      <c r="L745" s="242"/>
      <c r="M745" s="242"/>
      <c r="N745" s="242"/>
      <c r="O745" s="242"/>
      <c r="P745" s="242"/>
      <c r="Q745" s="242"/>
      <c r="R745" s="242"/>
      <c r="S745" s="242"/>
      <c r="T745" s="235"/>
      <c r="U745" s="235"/>
      <c r="V745" s="235"/>
      <c r="W745" s="235"/>
      <c r="X745" s="235"/>
    </row>
    <row r="746" spans="1:24" ht="12.75" customHeight="1" x14ac:dyDescent="0.25">
      <c r="A746" s="235"/>
      <c r="B746" s="235"/>
      <c r="C746" s="235"/>
      <c r="D746" s="235"/>
      <c r="E746" s="235"/>
      <c r="F746" s="235"/>
      <c r="G746" s="242"/>
      <c r="H746" s="242"/>
      <c r="I746" s="242"/>
      <c r="J746" s="242"/>
      <c r="K746" s="242"/>
      <c r="L746" s="242"/>
      <c r="M746" s="242"/>
      <c r="N746" s="242"/>
      <c r="O746" s="242"/>
      <c r="P746" s="242"/>
      <c r="Q746" s="242"/>
      <c r="R746" s="242"/>
      <c r="S746" s="242"/>
      <c r="T746" s="235"/>
      <c r="U746" s="235"/>
      <c r="V746" s="235"/>
      <c r="W746" s="235"/>
      <c r="X746" s="235"/>
    </row>
    <row r="747" spans="1:24" ht="12.75" customHeight="1" x14ac:dyDescent="0.25">
      <c r="A747" s="235"/>
      <c r="B747" s="235"/>
      <c r="C747" s="235"/>
      <c r="D747" s="235"/>
      <c r="E747" s="235"/>
      <c r="F747" s="235"/>
      <c r="G747" s="242"/>
      <c r="H747" s="242"/>
      <c r="I747" s="242"/>
      <c r="J747" s="242"/>
      <c r="K747" s="242"/>
      <c r="L747" s="242"/>
      <c r="M747" s="242"/>
      <c r="N747" s="242"/>
      <c r="O747" s="242"/>
      <c r="P747" s="242"/>
      <c r="Q747" s="242"/>
      <c r="R747" s="242"/>
      <c r="S747" s="242"/>
      <c r="T747" s="235"/>
      <c r="U747" s="235"/>
      <c r="V747" s="235"/>
      <c r="W747" s="235"/>
      <c r="X747" s="235"/>
    </row>
    <row r="748" spans="1:24" ht="12.75" customHeight="1" x14ac:dyDescent="0.25">
      <c r="A748" s="235"/>
      <c r="B748" s="235"/>
      <c r="C748" s="235"/>
      <c r="D748" s="235"/>
      <c r="E748" s="235"/>
      <c r="F748" s="235"/>
      <c r="G748" s="242"/>
      <c r="H748" s="242"/>
      <c r="I748" s="242"/>
      <c r="J748" s="242"/>
      <c r="K748" s="242"/>
      <c r="L748" s="242"/>
      <c r="M748" s="242"/>
      <c r="N748" s="242"/>
      <c r="O748" s="242"/>
      <c r="P748" s="242"/>
      <c r="Q748" s="242"/>
      <c r="R748" s="242"/>
      <c r="S748" s="242"/>
      <c r="T748" s="235"/>
      <c r="U748" s="235"/>
      <c r="V748" s="235"/>
      <c r="W748" s="235"/>
      <c r="X748" s="235"/>
    </row>
    <row r="749" spans="1:24" ht="12.75" customHeight="1" x14ac:dyDescent="0.25">
      <c r="A749" s="235"/>
      <c r="B749" s="235"/>
      <c r="C749" s="235"/>
      <c r="D749" s="235"/>
      <c r="E749" s="235"/>
      <c r="F749" s="235"/>
      <c r="G749" s="242"/>
      <c r="H749" s="242"/>
      <c r="I749" s="242"/>
      <c r="J749" s="242"/>
      <c r="K749" s="242"/>
      <c r="L749" s="242"/>
      <c r="M749" s="242"/>
      <c r="N749" s="242"/>
      <c r="O749" s="242"/>
      <c r="P749" s="242"/>
      <c r="Q749" s="242"/>
      <c r="R749" s="242"/>
      <c r="S749" s="242"/>
      <c r="T749" s="235"/>
      <c r="U749" s="235"/>
      <c r="V749" s="235"/>
      <c r="W749" s="235"/>
      <c r="X749" s="235"/>
    </row>
    <row r="750" spans="1:24" ht="12.75" customHeight="1" x14ac:dyDescent="0.25">
      <c r="A750" s="235"/>
      <c r="B750" s="235"/>
      <c r="C750" s="235"/>
      <c r="D750" s="235"/>
      <c r="E750" s="235"/>
      <c r="F750" s="235"/>
      <c r="G750" s="242"/>
      <c r="H750" s="242"/>
      <c r="I750" s="242"/>
      <c r="J750" s="242"/>
      <c r="K750" s="242"/>
      <c r="L750" s="242"/>
      <c r="M750" s="242"/>
      <c r="N750" s="242"/>
      <c r="O750" s="242"/>
      <c r="P750" s="242"/>
      <c r="Q750" s="242"/>
      <c r="R750" s="242"/>
      <c r="S750" s="242"/>
      <c r="T750" s="235"/>
      <c r="U750" s="235"/>
      <c r="V750" s="235"/>
      <c r="W750" s="235"/>
      <c r="X750" s="235"/>
    </row>
    <row r="751" spans="1:24" ht="12.75" customHeight="1" x14ac:dyDescent="0.25">
      <c r="A751" s="235"/>
      <c r="B751" s="235"/>
      <c r="C751" s="235"/>
      <c r="D751" s="235"/>
      <c r="E751" s="235"/>
      <c r="F751" s="235"/>
      <c r="G751" s="242"/>
      <c r="H751" s="242"/>
      <c r="I751" s="242"/>
      <c r="J751" s="242"/>
      <c r="K751" s="242"/>
      <c r="L751" s="242"/>
      <c r="M751" s="242"/>
      <c r="N751" s="242"/>
      <c r="O751" s="242"/>
      <c r="P751" s="242"/>
      <c r="Q751" s="242"/>
      <c r="R751" s="242"/>
      <c r="S751" s="242"/>
      <c r="T751" s="235"/>
      <c r="U751" s="235"/>
      <c r="V751" s="235"/>
      <c r="W751" s="235"/>
      <c r="X751" s="235"/>
    </row>
    <row r="752" spans="1:24" ht="12.75" customHeight="1" x14ac:dyDescent="0.25">
      <c r="A752" s="235"/>
      <c r="B752" s="235"/>
      <c r="C752" s="235"/>
      <c r="D752" s="235"/>
      <c r="E752" s="235"/>
      <c r="F752" s="235"/>
      <c r="G752" s="242"/>
      <c r="H752" s="242"/>
      <c r="I752" s="242"/>
      <c r="J752" s="242"/>
      <c r="K752" s="242"/>
      <c r="L752" s="242"/>
      <c r="M752" s="242"/>
      <c r="N752" s="242"/>
      <c r="O752" s="242"/>
      <c r="P752" s="242"/>
      <c r="Q752" s="242"/>
      <c r="R752" s="242"/>
      <c r="S752" s="242"/>
      <c r="T752" s="235"/>
      <c r="U752" s="235"/>
      <c r="V752" s="235"/>
      <c r="W752" s="235"/>
      <c r="X752" s="235"/>
    </row>
    <row r="753" spans="1:24" ht="12.75" customHeight="1" x14ac:dyDescent="0.25">
      <c r="A753" s="235"/>
      <c r="B753" s="235"/>
      <c r="C753" s="235"/>
      <c r="D753" s="235"/>
      <c r="E753" s="235"/>
      <c r="F753" s="235"/>
      <c r="G753" s="242"/>
      <c r="H753" s="242"/>
      <c r="I753" s="242"/>
      <c r="J753" s="242"/>
      <c r="K753" s="242"/>
      <c r="L753" s="242"/>
      <c r="M753" s="242"/>
      <c r="N753" s="242"/>
      <c r="O753" s="242"/>
      <c r="P753" s="242"/>
      <c r="Q753" s="242"/>
      <c r="R753" s="242"/>
      <c r="S753" s="242"/>
      <c r="T753" s="235"/>
      <c r="U753" s="235"/>
      <c r="V753" s="235"/>
      <c r="W753" s="235"/>
      <c r="X753" s="235"/>
    </row>
    <row r="754" spans="1:24" ht="12.75" customHeight="1" x14ac:dyDescent="0.25">
      <c r="A754" s="235"/>
      <c r="B754" s="235"/>
      <c r="C754" s="235"/>
      <c r="D754" s="235"/>
      <c r="E754" s="235"/>
      <c r="F754" s="235"/>
      <c r="G754" s="242"/>
      <c r="H754" s="242"/>
      <c r="I754" s="242"/>
      <c r="J754" s="242"/>
      <c r="K754" s="242"/>
      <c r="L754" s="242"/>
      <c r="M754" s="242"/>
      <c r="N754" s="242"/>
      <c r="O754" s="242"/>
      <c r="P754" s="242"/>
      <c r="Q754" s="242"/>
      <c r="R754" s="242"/>
      <c r="S754" s="242"/>
      <c r="T754" s="235"/>
      <c r="U754" s="235"/>
      <c r="V754" s="235"/>
      <c r="W754" s="235"/>
      <c r="X754" s="235"/>
    </row>
    <row r="755" spans="1:24" ht="12.75" customHeight="1" x14ac:dyDescent="0.25">
      <c r="A755" s="235"/>
      <c r="B755" s="235"/>
      <c r="C755" s="235"/>
      <c r="D755" s="235"/>
      <c r="E755" s="235"/>
      <c r="F755" s="235"/>
      <c r="G755" s="242"/>
      <c r="H755" s="242"/>
      <c r="I755" s="242"/>
      <c r="J755" s="242"/>
      <c r="K755" s="242"/>
      <c r="L755" s="242"/>
      <c r="M755" s="242"/>
      <c r="N755" s="242"/>
      <c r="O755" s="242"/>
      <c r="P755" s="242"/>
      <c r="Q755" s="242"/>
      <c r="R755" s="242"/>
      <c r="S755" s="242"/>
      <c r="T755" s="235"/>
      <c r="U755" s="235"/>
      <c r="V755" s="235"/>
      <c r="W755" s="235"/>
      <c r="X755" s="235"/>
    </row>
    <row r="756" spans="1:24" ht="12.75" customHeight="1" x14ac:dyDescent="0.25">
      <c r="A756" s="235"/>
      <c r="B756" s="235"/>
      <c r="C756" s="235"/>
      <c r="D756" s="235"/>
      <c r="E756" s="235"/>
      <c r="F756" s="235"/>
      <c r="G756" s="242"/>
      <c r="H756" s="242"/>
      <c r="I756" s="242"/>
      <c r="J756" s="242"/>
      <c r="K756" s="242"/>
      <c r="L756" s="242"/>
      <c r="M756" s="242"/>
      <c r="N756" s="242"/>
      <c r="O756" s="242"/>
      <c r="P756" s="242"/>
      <c r="Q756" s="242"/>
      <c r="R756" s="242"/>
      <c r="S756" s="242"/>
      <c r="T756" s="235"/>
      <c r="U756" s="235"/>
      <c r="V756" s="235"/>
      <c r="W756" s="235"/>
      <c r="X756" s="235"/>
    </row>
    <row r="757" spans="1:24" ht="12.75" customHeight="1" x14ac:dyDescent="0.25">
      <c r="A757" s="235"/>
      <c r="B757" s="235"/>
      <c r="C757" s="235"/>
      <c r="D757" s="235"/>
      <c r="E757" s="235"/>
      <c r="F757" s="235"/>
      <c r="G757" s="242"/>
      <c r="H757" s="242"/>
      <c r="I757" s="242"/>
      <c r="J757" s="242"/>
      <c r="K757" s="242"/>
      <c r="L757" s="242"/>
      <c r="M757" s="242"/>
      <c r="N757" s="242"/>
      <c r="O757" s="242"/>
      <c r="P757" s="242"/>
      <c r="Q757" s="242"/>
      <c r="R757" s="242"/>
      <c r="S757" s="242"/>
      <c r="T757" s="235"/>
      <c r="U757" s="235"/>
      <c r="V757" s="235"/>
      <c r="W757" s="235"/>
      <c r="X757" s="235"/>
    </row>
    <row r="758" spans="1:24" ht="12.75" customHeight="1" x14ac:dyDescent="0.25">
      <c r="A758" s="235"/>
      <c r="B758" s="235"/>
      <c r="C758" s="235"/>
      <c r="D758" s="235"/>
      <c r="E758" s="235"/>
      <c r="F758" s="235"/>
      <c r="G758" s="242"/>
      <c r="H758" s="242"/>
      <c r="I758" s="242"/>
      <c r="J758" s="242"/>
      <c r="K758" s="242"/>
      <c r="L758" s="242"/>
      <c r="M758" s="242"/>
      <c r="N758" s="242"/>
      <c r="O758" s="242"/>
      <c r="P758" s="242"/>
      <c r="Q758" s="242"/>
      <c r="R758" s="242"/>
      <c r="S758" s="242"/>
      <c r="T758" s="235"/>
      <c r="U758" s="235"/>
      <c r="V758" s="235"/>
      <c r="W758" s="235"/>
      <c r="X758" s="235"/>
    </row>
    <row r="759" spans="1:24" ht="12.75" customHeight="1" x14ac:dyDescent="0.25">
      <c r="A759" s="235"/>
      <c r="B759" s="235"/>
      <c r="C759" s="235"/>
      <c r="D759" s="235"/>
      <c r="E759" s="235"/>
      <c r="F759" s="235"/>
      <c r="G759" s="242"/>
      <c r="H759" s="242"/>
      <c r="I759" s="242"/>
      <c r="J759" s="242"/>
      <c r="K759" s="242"/>
      <c r="L759" s="242"/>
      <c r="M759" s="242"/>
      <c r="N759" s="242"/>
      <c r="O759" s="242"/>
      <c r="P759" s="242"/>
      <c r="Q759" s="242"/>
      <c r="R759" s="242"/>
      <c r="S759" s="242"/>
      <c r="T759" s="235"/>
      <c r="U759" s="235"/>
      <c r="V759" s="235"/>
      <c r="W759" s="235"/>
      <c r="X759" s="235"/>
    </row>
    <row r="760" spans="1:24" ht="12.75" customHeight="1" x14ac:dyDescent="0.25">
      <c r="A760" s="235"/>
      <c r="B760" s="235"/>
      <c r="C760" s="235"/>
      <c r="D760" s="235"/>
      <c r="E760" s="235"/>
      <c r="F760" s="235"/>
      <c r="G760" s="242"/>
      <c r="H760" s="242"/>
      <c r="I760" s="242"/>
      <c r="J760" s="242"/>
      <c r="K760" s="242"/>
      <c r="L760" s="242"/>
      <c r="M760" s="242"/>
      <c r="N760" s="242"/>
      <c r="O760" s="242"/>
      <c r="P760" s="242"/>
      <c r="Q760" s="242"/>
      <c r="R760" s="242"/>
      <c r="S760" s="242"/>
      <c r="T760" s="235"/>
      <c r="U760" s="235"/>
      <c r="V760" s="235"/>
      <c r="W760" s="235"/>
      <c r="X760" s="235"/>
    </row>
    <row r="761" spans="1:24" ht="12.75" customHeight="1" x14ac:dyDescent="0.25">
      <c r="A761" s="235"/>
      <c r="B761" s="235"/>
      <c r="C761" s="235"/>
      <c r="D761" s="235"/>
      <c r="E761" s="235"/>
      <c r="F761" s="235"/>
      <c r="G761" s="242"/>
      <c r="H761" s="242"/>
      <c r="I761" s="242"/>
      <c r="J761" s="242"/>
      <c r="K761" s="242"/>
      <c r="L761" s="242"/>
      <c r="M761" s="242"/>
      <c r="N761" s="242"/>
      <c r="O761" s="242"/>
      <c r="P761" s="242"/>
      <c r="Q761" s="242"/>
      <c r="R761" s="242"/>
      <c r="S761" s="242"/>
      <c r="T761" s="235"/>
      <c r="U761" s="235"/>
      <c r="V761" s="235"/>
      <c r="W761" s="235"/>
      <c r="X761" s="235"/>
    </row>
    <row r="762" spans="1:24" ht="12.75" customHeight="1" x14ac:dyDescent="0.25">
      <c r="A762" s="235"/>
      <c r="B762" s="235"/>
      <c r="C762" s="235"/>
      <c r="D762" s="235"/>
      <c r="E762" s="235"/>
      <c r="F762" s="235"/>
      <c r="G762" s="242"/>
      <c r="H762" s="242"/>
      <c r="I762" s="242"/>
      <c r="J762" s="242"/>
      <c r="K762" s="242"/>
      <c r="L762" s="242"/>
      <c r="M762" s="242"/>
      <c r="N762" s="242"/>
      <c r="O762" s="242"/>
      <c r="P762" s="242"/>
      <c r="Q762" s="242"/>
      <c r="R762" s="242"/>
      <c r="S762" s="242"/>
      <c r="T762" s="235"/>
      <c r="U762" s="235"/>
      <c r="V762" s="235"/>
      <c r="W762" s="235"/>
      <c r="X762" s="235"/>
    </row>
    <row r="763" spans="1:24" ht="12.75" customHeight="1" x14ac:dyDescent="0.25">
      <c r="A763" s="235"/>
      <c r="B763" s="235"/>
      <c r="C763" s="235"/>
      <c r="D763" s="235"/>
      <c r="E763" s="235"/>
      <c r="F763" s="235"/>
      <c r="G763" s="242"/>
      <c r="H763" s="242"/>
      <c r="I763" s="242"/>
      <c r="J763" s="242"/>
      <c r="K763" s="242"/>
      <c r="L763" s="242"/>
      <c r="M763" s="242"/>
      <c r="N763" s="242"/>
      <c r="O763" s="242"/>
      <c r="P763" s="242"/>
      <c r="Q763" s="242"/>
      <c r="R763" s="242"/>
      <c r="S763" s="242"/>
      <c r="T763" s="235"/>
      <c r="U763" s="235"/>
      <c r="V763" s="235"/>
      <c r="W763" s="235"/>
      <c r="X763" s="235"/>
    </row>
    <row r="764" spans="1:24" ht="12.75" customHeight="1" x14ac:dyDescent="0.25">
      <c r="A764" s="235"/>
      <c r="B764" s="235"/>
      <c r="C764" s="235"/>
      <c r="D764" s="235"/>
      <c r="E764" s="235"/>
      <c r="F764" s="235"/>
      <c r="G764" s="242"/>
      <c r="H764" s="242"/>
      <c r="I764" s="242"/>
      <c r="J764" s="242"/>
      <c r="K764" s="242"/>
      <c r="L764" s="242"/>
      <c r="M764" s="242"/>
      <c r="N764" s="242"/>
      <c r="O764" s="242"/>
      <c r="P764" s="242"/>
      <c r="Q764" s="242"/>
      <c r="R764" s="242"/>
      <c r="S764" s="242"/>
      <c r="T764" s="235"/>
      <c r="U764" s="235"/>
      <c r="V764" s="235"/>
      <c r="W764" s="235"/>
      <c r="X764" s="235"/>
    </row>
    <row r="765" spans="1:24" ht="12.75" customHeight="1" x14ac:dyDescent="0.25">
      <c r="A765" s="235"/>
      <c r="B765" s="235"/>
      <c r="C765" s="235"/>
      <c r="D765" s="235"/>
      <c r="E765" s="235"/>
      <c r="F765" s="235"/>
      <c r="G765" s="242"/>
      <c r="H765" s="242"/>
      <c r="I765" s="242"/>
      <c r="J765" s="242"/>
      <c r="K765" s="242"/>
      <c r="L765" s="242"/>
      <c r="M765" s="242"/>
      <c r="N765" s="242"/>
      <c r="O765" s="242"/>
      <c r="P765" s="242"/>
      <c r="Q765" s="242"/>
      <c r="R765" s="242"/>
      <c r="S765" s="242"/>
      <c r="T765" s="235"/>
      <c r="U765" s="235"/>
      <c r="V765" s="235"/>
      <c r="W765" s="235"/>
      <c r="X765" s="235"/>
    </row>
    <row r="766" spans="1:24" ht="12.75" customHeight="1" x14ac:dyDescent="0.25">
      <c r="A766" s="235"/>
      <c r="B766" s="235"/>
      <c r="C766" s="235"/>
      <c r="D766" s="235"/>
      <c r="E766" s="235"/>
      <c r="F766" s="235"/>
      <c r="G766" s="242"/>
      <c r="H766" s="242"/>
      <c r="I766" s="242"/>
      <c r="J766" s="242"/>
      <c r="K766" s="242"/>
      <c r="L766" s="242"/>
      <c r="M766" s="242"/>
      <c r="N766" s="242"/>
      <c r="O766" s="242"/>
      <c r="P766" s="242"/>
      <c r="Q766" s="242"/>
      <c r="R766" s="242"/>
      <c r="S766" s="242"/>
      <c r="T766" s="235"/>
      <c r="U766" s="235"/>
      <c r="V766" s="235"/>
      <c r="W766" s="235"/>
      <c r="X766" s="235"/>
    </row>
    <row r="767" spans="1:24" ht="12.75" customHeight="1" x14ac:dyDescent="0.25">
      <c r="A767" s="235"/>
      <c r="B767" s="235"/>
      <c r="C767" s="235"/>
      <c r="D767" s="235"/>
      <c r="E767" s="235"/>
      <c r="F767" s="235"/>
      <c r="G767" s="242"/>
      <c r="H767" s="242"/>
      <c r="I767" s="242"/>
      <c r="J767" s="242"/>
      <c r="K767" s="242"/>
      <c r="L767" s="242"/>
      <c r="M767" s="242"/>
      <c r="N767" s="242"/>
      <c r="O767" s="242"/>
      <c r="P767" s="242"/>
      <c r="Q767" s="242"/>
      <c r="R767" s="242"/>
      <c r="S767" s="242"/>
      <c r="T767" s="235"/>
      <c r="U767" s="235"/>
      <c r="V767" s="235"/>
      <c r="W767" s="235"/>
      <c r="X767" s="235"/>
    </row>
    <row r="768" spans="1:24" ht="12.75" customHeight="1" x14ac:dyDescent="0.25">
      <c r="A768" s="235"/>
      <c r="B768" s="235"/>
      <c r="C768" s="235"/>
      <c r="D768" s="235"/>
      <c r="E768" s="235"/>
      <c r="F768" s="235"/>
      <c r="G768" s="242"/>
      <c r="H768" s="242"/>
      <c r="I768" s="242"/>
      <c r="J768" s="242"/>
      <c r="K768" s="242"/>
      <c r="L768" s="242"/>
      <c r="M768" s="242"/>
      <c r="N768" s="242"/>
      <c r="O768" s="242"/>
      <c r="P768" s="242"/>
      <c r="Q768" s="242"/>
      <c r="R768" s="242"/>
      <c r="S768" s="242"/>
      <c r="T768" s="235"/>
      <c r="U768" s="235"/>
      <c r="V768" s="235"/>
      <c r="W768" s="235"/>
      <c r="X768" s="235"/>
    </row>
    <row r="769" spans="1:24" ht="12.75" customHeight="1" x14ac:dyDescent="0.25">
      <c r="A769" s="235"/>
      <c r="B769" s="235"/>
      <c r="C769" s="235"/>
      <c r="D769" s="235"/>
      <c r="E769" s="235"/>
      <c r="F769" s="235"/>
      <c r="G769" s="242"/>
      <c r="H769" s="242"/>
      <c r="I769" s="242"/>
      <c r="J769" s="242"/>
      <c r="K769" s="242"/>
      <c r="L769" s="242"/>
      <c r="M769" s="242"/>
      <c r="N769" s="242"/>
      <c r="O769" s="242"/>
      <c r="P769" s="242"/>
      <c r="Q769" s="242"/>
      <c r="R769" s="242"/>
      <c r="S769" s="242"/>
      <c r="T769" s="235"/>
      <c r="U769" s="235"/>
      <c r="V769" s="235"/>
      <c r="W769" s="235"/>
      <c r="X769" s="235"/>
    </row>
    <row r="770" spans="1:24" ht="12.75" customHeight="1" x14ac:dyDescent="0.25">
      <c r="A770" s="235"/>
      <c r="B770" s="235"/>
      <c r="C770" s="235"/>
      <c r="D770" s="235"/>
      <c r="E770" s="235"/>
      <c r="F770" s="235"/>
      <c r="G770" s="242"/>
      <c r="H770" s="242"/>
      <c r="I770" s="242"/>
      <c r="J770" s="242"/>
      <c r="K770" s="242"/>
      <c r="L770" s="242"/>
      <c r="M770" s="242"/>
      <c r="N770" s="242"/>
      <c r="O770" s="242"/>
      <c r="P770" s="242"/>
      <c r="Q770" s="242"/>
      <c r="R770" s="242"/>
      <c r="S770" s="242"/>
      <c r="T770" s="235"/>
      <c r="U770" s="235"/>
      <c r="V770" s="235"/>
      <c r="W770" s="235"/>
      <c r="X770" s="235"/>
    </row>
    <row r="771" spans="1:24" ht="12.75" customHeight="1" x14ac:dyDescent="0.25">
      <c r="A771" s="235"/>
      <c r="B771" s="235"/>
      <c r="C771" s="235"/>
      <c r="D771" s="235"/>
      <c r="E771" s="235"/>
      <c r="F771" s="235"/>
      <c r="G771" s="242"/>
      <c r="H771" s="242"/>
      <c r="I771" s="242"/>
      <c r="J771" s="242"/>
      <c r="K771" s="242"/>
      <c r="L771" s="242"/>
      <c r="M771" s="242"/>
      <c r="N771" s="242"/>
      <c r="O771" s="242"/>
      <c r="P771" s="242"/>
      <c r="Q771" s="242"/>
      <c r="R771" s="242"/>
      <c r="S771" s="242"/>
      <c r="T771" s="235"/>
      <c r="U771" s="235"/>
      <c r="V771" s="235"/>
      <c r="W771" s="235"/>
      <c r="X771" s="235"/>
    </row>
    <row r="772" spans="1:24" ht="12.75" customHeight="1" x14ac:dyDescent="0.25">
      <c r="A772" s="235"/>
      <c r="B772" s="235"/>
      <c r="C772" s="235"/>
      <c r="D772" s="235"/>
      <c r="E772" s="235"/>
      <c r="F772" s="235"/>
      <c r="G772" s="242"/>
      <c r="H772" s="242"/>
      <c r="I772" s="242"/>
      <c r="J772" s="242"/>
      <c r="K772" s="242"/>
      <c r="L772" s="242"/>
      <c r="M772" s="242"/>
      <c r="N772" s="242"/>
      <c r="O772" s="242"/>
      <c r="P772" s="242"/>
      <c r="Q772" s="242"/>
      <c r="R772" s="242"/>
      <c r="S772" s="242"/>
      <c r="T772" s="235"/>
      <c r="U772" s="235"/>
      <c r="V772" s="235"/>
      <c r="W772" s="235"/>
      <c r="X772" s="235"/>
    </row>
    <row r="773" spans="1:24" ht="12.75" customHeight="1" x14ac:dyDescent="0.25">
      <c r="A773" s="235"/>
      <c r="B773" s="235"/>
      <c r="C773" s="235"/>
      <c r="D773" s="235"/>
      <c r="E773" s="235"/>
      <c r="F773" s="235"/>
      <c r="G773" s="242"/>
      <c r="H773" s="242"/>
      <c r="I773" s="242"/>
      <c r="J773" s="242"/>
      <c r="K773" s="242"/>
      <c r="L773" s="242"/>
      <c r="M773" s="242"/>
      <c r="N773" s="242"/>
      <c r="O773" s="242"/>
      <c r="P773" s="242"/>
      <c r="Q773" s="242"/>
      <c r="R773" s="242"/>
      <c r="S773" s="242"/>
      <c r="T773" s="235"/>
      <c r="U773" s="235"/>
      <c r="V773" s="235"/>
      <c r="W773" s="235"/>
      <c r="X773" s="235"/>
    </row>
    <row r="774" spans="1:24" ht="12.75" customHeight="1" x14ac:dyDescent="0.25">
      <c r="A774" s="235"/>
      <c r="B774" s="235"/>
      <c r="C774" s="235"/>
      <c r="D774" s="235"/>
      <c r="E774" s="235"/>
      <c r="F774" s="235"/>
      <c r="G774" s="242"/>
      <c r="H774" s="242"/>
      <c r="I774" s="242"/>
      <c r="J774" s="242"/>
      <c r="K774" s="242"/>
      <c r="L774" s="242"/>
      <c r="M774" s="242"/>
      <c r="N774" s="242"/>
      <c r="O774" s="242"/>
      <c r="P774" s="242"/>
      <c r="Q774" s="242"/>
      <c r="R774" s="242"/>
      <c r="S774" s="242"/>
      <c r="T774" s="235"/>
      <c r="U774" s="235"/>
      <c r="V774" s="235"/>
      <c r="W774" s="235"/>
      <c r="X774" s="235"/>
    </row>
    <row r="775" spans="1:24" ht="12.75" customHeight="1" x14ac:dyDescent="0.25">
      <c r="A775" s="235"/>
      <c r="B775" s="235"/>
      <c r="C775" s="235"/>
      <c r="D775" s="235"/>
      <c r="E775" s="235"/>
      <c r="F775" s="235"/>
      <c r="G775" s="242"/>
      <c r="H775" s="242"/>
      <c r="I775" s="242"/>
      <c r="J775" s="242"/>
      <c r="K775" s="242"/>
      <c r="L775" s="242"/>
      <c r="M775" s="242"/>
      <c r="N775" s="242"/>
      <c r="O775" s="242"/>
      <c r="P775" s="242"/>
      <c r="Q775" s="242"/>
      <c r="R775" s="242"/>
      <c r="S775" s="242"/>
      <c r="T775" s="235"/>
      <c r="U775" s="235"/>
      <c r="V775" s="235"/>
      <c r="W775" s="235"/>
      <c r="X775" s="235"/>
    </row>
    <row r="776" spans="1:24" ht="12.75" customHeight="1" x14ac:dyDescent="0.25">
      <c r="A776" s="235"/>
      <c r="B776" s="235"/>
      <c r="C776" s="235"/>
      <c r="D776" s="235"/>
      <c r="E776" s="235"/>
      <c r="F776" s="235"/>
      <c r="G776" s="242"/>
      <c r="H776" s="242"/>
      <c r="I776" s="242"/>
      <c r="J776" s="242"/>
      <c r="K776" s="242"/>
      <c r="L776" s="242"/>
      <c r="M776" s="242"/>
      <c r="N776" s="242"/>
      <c r="O776" s="242"/>
      <c r="P776" s="242"/>
      <c r="Q776" s="242"/>
      <c r="R776" s="242"/>
      <c r="S776" s="242"/>
      <c r="T776" s="235"/>
      <c r="U776" s="235"/>
      <c r="V776" s="235"/>
      <c r="W776" s="235"/>
      <c r="X776" s="235"/>
    </row>
    <row r="777" spans="1:24" ht="12.75" customHeight="1" x14ac:dyDescent="0.25">
      <c r="A777" s="235"/>
      <c r="B777" s="235"/>
      <c r="C777" s="235"/>
      <c r="D777" s="235"/>
      <c r="E777" s="235"/>
      <c r="F777" s="235"/>
      <c r="G777" s="242"/>
      <c r="H777" s="242"/>
      <c r="I777" s="242"/>
      <c r="J777" s="242"/>
      <c r="K777" s="242"/>
      <c r="L777" s="242"/>
      <c r="M777" s="242"/>
      <c r="N777" s="242"/>
      <c r="O777" s="242"/>
      <c r="P777" s="242"/>
      <c r="Q777" s="242"/>
      <c r="R777" s="242"/>
      <c r="S777" s="242"/>
      <c r="T777" s="235"/>
      <c r="U777" s="235"/>
      <c r="V777" s="235"/>
      <c r="W777" s="235"/>
      <c r="X777" s="235"/>
    </row>
    <row r="778" spans="1:24" ht="12.75" customHeight="1" x14ac:dyDescent="0.25">
      <c r="A778" s="235"/>
      <c r="B778" s="235"/>
      <c r="C778" s="235"/>
      <c r="D778" s="235"/>
      <c r="E778" s="235"/>
      <c r="F778" s="235"/>
      <c r="G778" s="242"/>
      <c r="H778" s="242"/>
      <c r="I778" s="242"/>
      <c r="J778" s="242"/>
      <c r="K778" s="242"/>
      <c r="L778" s="242"/>
      <c r="M778" s="242"/>
      <c r="N778" s="242"/>
      <c r="O778" s="242"/>
      <c r="P778" s="242"/>
      <c r="Q778" s="242"/>
      <c r="R778" s="242"/>
      <c r="S778" s="242"/>
      <c r="T778" s="235"/>
      <c r="U778" s="235"/>
      <c r="V778" s="235"/>
      <c r="W778" s="235"/>
      <c r="X778" s="235"/>
    </row>
    <row r="779" spans="1:24" ht="12.75" customHeight="1" x14ac:dyDescent="0.25">
      <c r="A779" s="235"/>
      <c r="B779" s="235"/>
      <c r="C779" s="235"/>
      <c r="D779" s="235"/>
      <c r="E779" s="235"/>
      <c r="F779" s="235"/>
      <c r="G779" s="242"/>
      <c r="H779" s="242"/>
      <c r="I779" s="242"/>
      <c r="J779" s="242"/>
      <c r="K779" s="242"/>
      <c r="L779" s="242"/>
      <c r="M779" s="242"/>
      <c r="N779" s="242"/>
      <c r="O779" s="242"/>
      <c r="P779" s="242"/>
      <c r="Q779" s="242"/>
      <c r="R779" s="242"/>
      <c r="S779" s="242"/>
      <c r="T779" s="235"/>
      <c r="U779" s="235"/>
      <c r="V779" s="235"/>
      <c r="W779" s="235"/>
      <c r="X779" s="235"/>
    </row>
    <row r="780" spans="1:24" ht="12.75" customHeight="1" x14ac:dyDescent="0.25">
      <c r="A780" s="235"/>
      <c r="B780" s="235"/>
      <c r="C780" s="235"/>
      <c r="D780" s="235"/>
      <c r="E780" s="235"/>
      <c r="F780" s="235"/>
      <c r="G780" s="242"/>
      <c r="H780" s="242"/>
      <c r="I780" s="242"/>
      <c r="J780" s="242"/>
      <c r="K780" s="242"/>
      <c r="L780" s="242"/>
      <c r="M780" s="242"/>
      <c r="N780" s="242"/>
      <c r="O780" s="242"/>
      <c r="P780" s="242"/>
      <c r="Q780" s="242"/>
      <c r="R780" s="242"/>
      <c r="S780" s="242"/>
      <c r="T780" s="235"/>
      <c r="U780" s="235"/>
      <c r="V780" s="235"/>
      <c r="W780" s="235"/>
      <c r="X780" s="235"/>
    </row>
    <row r="781" spans="1:24" ht="12.75" customHeight="1" x14ac:dyDescent="0.25">
      <c r="A781" s="235"/>
      <c r="B781" s="235"/>
      <c r="C781" s="235"/>
      <c r="D781" s="235"/>
      <c r="E781" s="235"/>
      <c r="F781" s="235"/>
      <c r="G781" s="242"/>
      <c r="H781" s="242"/>
      <c r="I781" s="242"/>
      <c r="J781" s="242"/>
      <c r="K781" s="242"/>
      <c r="L781" s="242"/>
      <c r="M781" s="242"/>
      <c r="N781" s="242"/>
      <c r="O781" s="242"/>
      <c r="P781" s="242"/>
      <c r="Q781" s="242"/>
      <c r="R781" s="242"/>
      <c r="S781" s="242"/>
      <c r="T781" s="235"/>
      <c r="U781" s="235"/>
      <c r="V781" s="235"/>
      <c r="W781" s="235"/>
      <c r="X781" s="235"/>
    </row>
    <row r="782" spans="1:24" ht="12.75" customHeight="1" x14ac:dyDescent="0.25">
      <c r="A782" s="235"/>
      <c r="B782" s="235"/>
      <c r="C782" s="235"/>
      <c r="D782" s="235"/>
      <c r="E782" s="235"/>
      <c r="F782" s="235"/>
      <c r="G782" s="242"/>
      <c r="H782" s="242"/>
      <c r="I782" s="242"/>
      <c r="J782" s="242"/>
      <c r="K782" s="242"/>
      <c r="L782" s="242"/>
      <c r="M782" s="242"/>
      <c r="N782" s="242"/>
      <c r="O782" s="242"/>
      <c r="P782" s="242"/>
      <c r="Q782" s="242"/>
      <c r="R782" s="242"/>
      <c r="S782" s="242"/>
      <c r="T782" s="235"/>
      <c r="U782" s="235"/>
      <c r="V782" s="235"/>
      <c r="W782" s="235"/>
      <c r="X782" s="235"/>
    </row>
    <row r="783" spans="1:24" ht="12.75" customHeight="1" x14ac:dyDescent="0.25">
      <c r="A783" s="235"/>
      <c r="B783" s="235"/>
      <c r="C783" s="235"/>
      <c r="D783" s="235"/>
      <c r="E783" s="235"/>
      <c r="F783" s="235"/>
      <c r="G783" s="242"/>
      <c r="H783" s="242"/>
      <c r="I783" s="242"/>
      <c r="J783" s="242"/>
      <c r="K783" s="242"/>
      <c r="L783" s="242"/>
      <c r="M783" s="242"/>
      <c r="N783" s="242"/>
      <c r="O783" s="242"/>
      <c r="P783" s="242"/>
      <c r="Q783" s="242"/>
      <c r="R783" s="242"/>
      <c r="S783" s="242"/>
      <c r="T783" s="235"/>
      <c r="U783" s="235"/>
      <c r="V783" s="235"/>
      <c r="W783" s="235"/>
      <c r="X783" s="235"/>
    </row>
    <row r="784" spans="1:24" ht="12.75" customHeight="1" x14ac:dyDescent="0.25">
      <c r="A784" s="235"/>
      <c r="B784" s="235"/>
      <c r="C784" s="235"/>
      <c r="D784" s="235"/>
      <c r="E784" s="235"/>
      <c r="F784" s="235"/>
      <c r="G784" s="242"/>
      <c r="H784" s="242"/>
      <c r="I784" s="242"/>
      <c r="J784" s="242"/>
      <c r="K784" s="242"/>
      <c r="L784" s="242"/>
      <c r="M784" s="242"/>
      <c r="N784" s="242"/>
      <c r="O784" s="242"/>
      <c r="P784" s="242"/>
      <c r="Q784" s="242"/>
      <c r="R784" s="242"/>
      <c r="S784" s="242"/>
      <c r="T784" s="235"/>
      <c r="U784" s="235"/>
      <c r="V784" s="235"/>
      <c r="W784" s="235"/>
      <c r="X784" s="235"/>
    </row>
  </sheetData>
  <sortState ref="B13:U36">
    <sortCondition descending="1" ref="T13:T36"/>
  </sortState>
  <mergeCells count="1">
    <mergeCell ref="G10:S10"/>
  </mergeCells>
  <printOptions horizontalCentered="1"/>
  <pageMargins left="0.23622047244094491" right="0.23622047244094491" top="0.74803149606299213" bottom="0.15748031496062992" header="0.31496062992125984" footer="0.31496062992125984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Z1001"/>
  <sheetViews>
    <sheetView zoomScaleNormal="100" workbookViewId="0"/>
  </sheetViews>
  <sheetFormatPr defaultColWidth="14.44140625" defaultRowHeight="15" customHeight="1" x14ac:dyDescent="0.25"/>
  <cols>
    <col min="1" max="2" width="11.6640625" style="6" customWidth="1"/>
    <col min="3" max="3" width="13.6640625" style="6" customWidth="1"/>
    <col min="4" max="4" width="5.6640625" style="6" customWidth="1"/>
    <col min="5" max="6" width="11.6640625" style="6" customWidth="1"/>
    <col min="7" max="7" width="13.6640625" style="6" customWidth="1"/>
    <col min="8" max="8" width="5.6640625" style="6" customWidth="1"/>
    <col min="9" max="10" width="11.6640625" style="6" customWidth="1"/>
    <col min="11" max="11" width="13.6640625" style="6" customWidth="1"/>
    <col min="12" max="17" width="9.109375" style="6" customWidth="1"/>
    <col min="18" max="26" width="8" style="6" customWidth="1"/>
    <col min="27" max="16384" width="14.44140625" style="6"/>
  </cols>
  <sheetData>
    <row r="1" spans="1:26" ht="18" customHeight="1" x14ac:dyDescent="0.25">
      <c r="A1" s="1" t="s">
        <v>200</v>
      </c>
      <c r="B1" s="2"/>
      <c r="C1" s="1"/>
      <c r="D1" s="1"/>
      <c r="E1" s="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209"/>
      <c r="S1" s="209"/>
      <c r="T1" s="209"/>
      <c r="U1" s="209"/>
      <c r="V1" s="209"/>
      <c r="W1" s="209"/>
      <c r="X1" s="209"/>
      <c r="Y1" s="209"/>
      <c r="Z1" s="209"/>
    </row>
    <row r="2" spans="1:26" ht="18" customHeight="1" x14ac:dyDescent="0.25">
      <c r="A2" s="133" t="s">
        <v>203</v>
      </c>
      <c r="B2" s="2"/>
      <c r="C2" s="1"/>
      <c r="D2" s="1"/>
      <c r="E2" s="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209"/>
      <c r="S2" s="209"/>
      <c r="T2" s="209"/>
      <c r="U2" s="209"/>
      <c r="V2" s="209"/>
      <c r="W2" s="209"/>
      <c r="X2" s="209"/>
      <c r="Y2" s="209"/>
      <c r="Z2" s="209"/>
    </row>
    <row r="3" spans="1:26" ht="18" customHeight="1" x14ac:dyDescent="0.25">
      <c r="A3" s="134" t="s">
        <v>201</v>
      </c>
      <c r="B3" s="2"/>
      <c r="C3" s="1"/>
      <c r="D3" s="1"/>
      <c r="E3" s="3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8.1" customHeight="1" x14ac:dyDescent="0.25">
      <c r="A4" s="2"/>
      <c r="B4" s="2"/>
      <c r="C4" s="1"/>
      <c r="D4" s="210"/>
      <c r="E4" s="4"/>
      <c r="F4" s="4"/>
      <c r="G4" s="209"/>
      <c r="H4" s="2"/>
      <c r="I4" s="2"/>
      <c r="J4" s="1"/>
      <c r="K4" s="211"/>
      <c r="L4" s="209"/>
      <c r="M4" s="212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20.25" customHeight="1" x14ac:dyDescent="0.35">
      <c r="A5" s="410" t="s">
        <v>214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212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8.1" customHeight="1" x14ac:dyDescent="0.25">
      <c r="A6" s="213"/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</row>
    <row r="7" spans="1:26" ht="15.75" customHeight="1" x14ac:dyDescent="0.25">
      <c r="A7" s="408" t="s">
        <v>16</v>
      </c>
      <c r="B7" s="412"/>
      <c r="C7" s="412"/>
      <c r="D7" s="214"/>
      <c r="E7" s="408" t="s">
        <v>37</v>
      </c>
      <c r="F7" s="412"/>
      <c r="G7" s="412"/>
      <c r="H7" s="213"/>
      <c r="I7" s="234" t="s">
        <v>215</v>
      </c>
      <c r="J7" s="233"/>
      <c r="K7" s="23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</row>
    <row r="8" spans="1:26" ht="13.5" customHeight="1" thickBot="1" x14ac:dyDescent="0.3">
      <c r="A8" s="215" t="s">
        <v>216</v>
      </c>
      <c r="B8" s="212" t="s">
        <v>465</v>
      </c>
      <c r="C8" s="209" t="s">
        <v>262</v>
      </c>
      <c r="D8" s="214"/>
      <c r="E8" s="215" t="s">
        <v>216</v>
      </c>
      <c r="F8" s="212" t="s">
        <v>465</v>
      </c>
      <c r="G8" s="209" t="s">
        <v>263</v>
      </c>
      <c r="H8" s="213"/>
      <c r="I8" s="215" t="s">
        <v>216</v>
      </c>
      <c r="J8" s="212" t="s">
        <v>465</v>
      </c>
      <c r="K8" s="209" t="s">
        <v>264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</row>
    <row r="9" spans="1:26" ht="15.75" customHeight="1" x14ac:dyDescent="0.25">
      <c r="A9" s="216" t="s">
        <v>3</v>
      </c>
      <c r="B9" s="217" t="s">
        <v>7</v>
      </c>
      <c r="C9" s="218" t="s">
        <v>13</v>
      </c>
      <c r="D9" s="213"/>
      <c r="E9" s="216" t="s">
        <v>3</v>
      </c>
      <c r="F9" s="217" t="s">
        <v>7</v>
      </c>
      <c r="G9" s="218" t="s">
        <v>13</v>
      </c>
      <c r="H9" s="213"/>
      <c r="I9" s="216" t="s">
        <v>3</v>
      </c>
      <c r="J9" s="217" t="s">
        <v>7</v>
      </c>
      <c r="K9" s="218" t="s">
        <v>13</v>
      </c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</row>
    <row r="10" spans="1:26" ht="16.5" customHeight="1" thickBot="1" x14ac:dyDescent="0.3">
      <c r="A10" s="219" t="s">
        <v>21</v>
      </c>
      <c r="B10" s="220" t="s">
        <v>26</v>
      </c>
      <c r="C10" s="221" t="s">
        <v>32</v>
      </c>
      <c r="D10" s="213"/>
      <c r="E10" s="222" t="s">
        <v>21</v>
      </c>
      <c r="F10" s="223" t="s">
        <v>26</v>
      </c>
      <c r="G10" s="224" t="s">
        <v>32</v>
      </c>
      <c r="H10" s="213"/>
      <c r="I10" s="219" t="s">
        <v>21</v>
      </c>
      <c r="J10" s="220" t="s">
        <v>26</v>
      </c>
      <c r="K10" s="221" t="s">
        <v>32</v>
      </c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</row>
    <row r="11" spans="1:26" ht="15.75" customHeight="1" x14ac:dyDescent="0.25">
      <c r="A11" s="216">
        <v>1</v>
      </c>
      <c r="B11" s="225" t="s">
        <v>2</v>
      </c>
      <c r="C11" s="226">
        <v>10945</v>
      </c>
      <c r="D11" s="213"/>
      <c r="E11" s="216">
        <v>1</v>
      </c>
      <c r="F11" s="225" t="s">
        <v>2</v>
      </c>
      <c r="G11" s="226">
        <v>14683</v>
      </c>
      <c r="H11" s="213"/>
      <c r="I11" s="216">
        <v>1</v>
      </c>
      <c r="J11" s="225" t="s">
        <v>2</v>
      </c>
      <c r="K11" s="226">
        <v>25628</v>
      </c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</row>
    <row r="12" spans="1:26" ht="15.75" customHeight="1" x14ac:dyDescent="0.25">
      <c r="A12" s="227">
        <v>2</v>
      </c>
      <c r="B12" s="228" t="s">
        <v>1</v>
      </c>
      <c r="C12" s="229">
        <v>9966</v>
      </c>
      <c r="D12" s="213"/>
      <c r="E12" s="227">
        <v>2</v>
      </c>
      <c r="F12" s="228" t="s">
        <v>1</v>
      </c>
      <c r="G12" s="229">
        <v>13374</v>
      </c>
      <c r="H12" s="213"/>
      <c r="I12" s="227">
        <v>2</v>
      </c>
      <c r="J12" s="228" t="s">
        <v>1</v>
      </c>
      <c r="K12" s="229">
        <v>23340</v>
      </c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</row>
    <row r="13" spans="1:26" ht="16.5" customHeight="1" thickBot="1" x14ac:dyDescent="0.3">
      <c r="A13" s="230">
        <v>3</v>
      </c>
      <c r="B13" s="231" t="s">
        <v>14</v>
      </c>
      <c r="C13" s="232">
        <v>9840</v>
      </c>
      <c r="D13" s="213"/>
      <c r="E13" s="230">
        <v>3</v>
      </c>
      <c r="F13" s="231" t="s">
        <v>14</v>
      </c>
      <c r="G13" s="232">
        <v>12222</v>
      </c>
      <c r="H13" s="213"/>
      <c r="I13" s="230">
        <v>3</v>
      </c>
      <c r="J13" s="231" t="s">
        <v>14</v>
      </c>
      <c r="K13" s="232">
        <v>22062</v>
      </c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</row>
    <row r="14" spans="1:26" ht="12.75" customHeight="1" x14ac:dyDescent="0.25">
      <c r="A14" s="212"/>
      <c r="B14" s="213"/>
      <c r="C14" s="213"/>
      <c r="D14" s="213"/>
      <c r="E14" s="212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</row>
    <row r="15" spans="1:26" ht="12.75" customHeight="1" x14ac:dyDescent="0.25">
      <c r="A15" s="212"/>
      <c r="B15" s="213"/>
      <c r="C15" s="213"/>
      <c r="D15" s="213"/>
      <c r="E15" s="212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</row>
    <row r="16" spans="1:26" ht="15.75" customHeight="1" x14ac:dyDescent="0.25">
      <c r="A16" s="408" t="s">
        <v>36</v>
      </c>
      <c r="B16" s="412"/>
      <c r="C16" s="412"/>
      <c r="D16" s="213"/>
      <c r="E16" s="408" t="s">
        <v>42</v>
      </c>
      <c r="F16" s="412"/>
      <c r="G16" s="412"/>
      <c r="H16" s="213"/>
      <c r="I16" s="413" t="s">
        <v>217</v>
      </c>
      <c r="J16" s="413"/>
      <c r="K16" s="413"/>
      <c r="L16" s="4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</row>
    <row r="17" spans="1:26" ht="13.5" customHeight="1" thickBot="1" x14ac:dyDescent="0.3">
      <c r="A17" s="215" t="s">
        <v>216</v>
      </c>
      <c r="B17" s="212" t="s">
        <v>465</v>
      </c>
      <c r="C17" s="209" t="s">
        <v>262</v>
      </c>
      <c r="D17" s="213"/>
      <c r="E17" s="215" t="s">
        <v>216</v>
      </c>
      <c r="F17" s="212" t="s">
        <v>465</v>
      </c>
      <c r="G17" s="209" t="s">
        <v>263</v>
      </c>
      <c r="H17" s="213"/>
      <c r="I17" s="215" t="s">
        <v>216</v>
      </c>
      <c r="J17" s="212" t="s">
        <v>465</v>
      </c>
      <c r="K17" s="209" t="s">
        <v>264</v>
      </c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</row>
    <row r="18" spans="1:26" ht="15.75" customHeight="1" x14ac:dyDescent="0.25">
      <c r="A18" s="216" t="s">
        <v>3</v>
      </c>
      <c r="B18" s="217" t="s">
        <v>7</v>
      </c>
      <c r="C18" s="218" t="s">
        <v>13</v>
      </c>
      <c r="D18" s="213"/>
      <c r="E18" s="216" t="s">
        <v>3</v>
      </c>
      <c r="F18" s="217" t="s">
        <v>7</v>
      </c>
      <c r="G18" s="218" t="s">
        <v>13</v>
      </c>
      <c r="H18" s="213"/>
      <c r="I18" s="216" t="s">
        <v>3</v>
      </c>
      <c r="J18" s="217" t="s">
        <v>7</v>
      </c>
      <c r="K18" s="218" t="s">
        <v>13</v>
      </c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</row>
    <row r="19" spans="1:26" ht="16.5" customHeight="1" thickBot="1" x14ac:dyDescent="0.3">
      <c r="A19" s="222" t="s">
        <v>21</v>
      </c>
      <c r="B19" s="223" t="s">
        <v>26</v>
      </c>
      <c r="C19" s="224" t="s">
        <v>32</v>
      </c>
      <c r="D19" s="213"/>
      <c r="E19" s="222" t="s">
        <v>21</v>
      </c>
      <c r="F19" s="223" t="s">
        <v>26</v>
      </c>
      <c r="G19" s="224" t="s">
        <v>32</v>
      </c>
      <c r="H19" s="213"/>
      <c r="I19" s="222" t="s">
        <v>21</v>
      </c>
      <c r="J19" s="223" t="s">
        <v>26</v>
      </c>
      <c r="K19" s="224" t="s">
        <v>32</v>
      </c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</row>
    <row r="20" spans="1:26" ht="15.75" customHeight="1" x14ac:dyDescent="0.25">
      <c r="A20" s="216">
        <v>1</v>
      </c>
      <c r="B20" s="225" t="s">
        <v>1</v>
      </c>
      <c r="C20" s="226">
        <v>11214</v>
      </c>
      <c r="D20" s="213"/>
      <c r="E20" s="216">
        <v>1</v>
      </c>
      <c r="F20" s="225" t="s">
        <v>2</v>
      </c>
      <c r="G20" s="226">
        <v>15173</v>
      </c>
      <c r="H20" s="213"/>
      <c r="I20" s="216">
        <v>1</v>
      </c>
      <c r="J20" s="225" t="s">
        <v>2</v>
      </c>
      <c r="K20" s="226">
        <v>25566</v>
      </c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</row>
    <row r="21" spans="1:26" ht="15.75" customHeight="1" x14ac:dyDescent="0.25">
      <c r="A21" s="227">
        <v>2</v>
      </c>
      <c r="B21" s="228" t="s">
        <v>2</v>
      </c>
      <c r="C21" s="229">
        <v>10393</v>
      </c>
      <c r="D21" s="213"/>
      <c r="E21" s="227">
        <v>2</v>
      </c>
      <c r="F21" s="228" t="s">
        <v>1</v>
      </c>
      <c r="G21" s="229">
        <v>13555</v>
      </c>
      <c r="H21" s="213"/>
      <c r="I21" s="227">
        <v>2</v>
      </c>
      <c r="J21" s="228" t="s">
        <v>1</v>
      </c>
      <c r="K21" s="229">
        <v>24769</v>
      </c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</row>
    <row r="22" spans="1:26" ht="16.5" customHeight="1" thickBot="1" x14ac:dyDescent="0.3">
      <c r="A22" s="230">
        <v>3</v>
      </c>
      <c r="B22" s="231" t="s">
        <v>14</v>
      </c>
      <c r="C22" s="232">
        <v>9789</v>
      </c>
      <c r="D22" s="213"/>
      <c r="E22" s="230">
        <v>3</v>
      </c>
      <c r="F22" s="231" t="s">
        <v>14</v>
      </c>
      <c r="G22" s="232">
        <v>12552</v>
      </c>
      <c r="H22" s="213"/>
      <c r="I22" s="230">
        <v>3</v>
      </c>
      <c r="J22" s="231" t="s">
        <v>14</v>
      </c>
      <c r="K22" s="232">
        <v>22341</v>
      </c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</row>
    <row r="23" spans="1:26" ht="12.75" customHeight="1" x14ac:dyDescent="0.25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</row>
    <row r="24" spans="1:26" ht="12.75" customHeight="1" x14ac:dyDescent="0.25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</row>
    <row r="25" spans="1:26" ht="16.5" customHeight="1" x14ac:dyDescent="0.25">
      <c r="A25" s="213"/>
      <c r="B25" s="213"/>
      <c r="C25" s="213"/>
      <c r="D25" s="213"/>
      <c r="E25" s="408" t="s">
        <v>218</v>
      </c>
      <c r="F25" s="409"/>
      <c r="G25" s="409"/>
      <c r="H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</row>
    <row r="26" spans="1:26" ht="12.9" customHeight="1" thickBot="1" x14ac:dyDescent="0.3">
      <c r="A26" s="213"/>
      <c r="B26" s="213"/>
      <c r="C26" s="213"/>
      <c r="D26" s="213"/>
      <c r="E26" s="215" t="s">
        <v>216</v>
      </c>
      <c r="F26" s="212" t="s">
        <v>465</v>
      </c>
      <c r="G26" s="209" t="s">
        <v>265</v>
      </c>
      <c r="H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</row>
    <row r="27" spans="1:26" ht="15.75" customHeight="1" x14ac:dyDescent="0.25">
      <c r="A27" s="213"/>
      <c r="B27" s="213"/>
      <c r="C27" s="213"/>
      <c r="D27" s="213"/>
      <c r="E27" s="216" t="s">
        <v>3</v>
      </c>
      <c r="F27" s="217" t="s">
        <v>7</v>
      </c>
      <c r="G27" s="218" t="s">
        <v>13</v>
      </c>
      <c r="H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</row>
    <row r="28" spans="1:26" ht="16.5" customHeight="1" thickBot="1" x14ac:dyDescent="0.3">
      <c r="A28" s="213"/>
      <c r="B28" s="213"/>
      <c r="C28" s="213"/>
      <c r="D28" s="213"/>
      <c r="E28" s="219" t="s">
        <v>21</v>
      </c>
      <c r="F28" s="220" t="s">
        <v>26</v>
      </c>
      <c r="G28" s="221" t="s">
        <v>32</v>
      </c>
      <c r="H28" s="213"/>
      <c r="L28" s="213"/>
      <c r="M28" s="213"/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3"/>
    </row>
    <row r="29" spans="1:26" ht="15.75" customHeight="1" x14ac:dyDescent="0.25">
      <c r="A29" s="213"/>
      <c r="B29" s="213"/>
      <c r="C29" s="213"/>
      <c r="D29" s="213"/>
      <c r="E29" s="216">
        <v>1</v>
      </c>
      <c r="F29" s="225" t="s">
        <v>2</v>
      </c>
      <c r="G29" s="226">
        <v>51194</v>
      </c>
      <c r="H29" s="213"/>
      <c r="L29" s="213"/>
      <c r="M29" s="213"/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3"/>
    </row>
    <row r="30" spans="1:26" ht="15.75" customHeight="1" x14ac:dyDescent="0.25">
      <c r="A30" s="213"/>
      <c r="B30" s="213"/>
      <c r="C30" s="213"/>
      <c r="D30" s="213"/>
      <c r="E30" s="227">
        <v>2</v>
      </c>
      <c r="F30" s="228" t="s">
        <v>1</v>
      </c>
      <c r="G30" s="229">
        <v>48109</v>
      </c>
      <c r="H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</row>
    <row r="31" spans="1:26" ht="16.5" customHeight="1" thickBot="1" x14ac:dyDescent="0.3">
      <c r="A31" s="213"/>
      <c r="B31" s="213"/>
      <c r="C31" s="213"/>
      <c r="D31" s="213"/>
      <c r="E31" s="230">
        <v>3</v>
      </c>
      <c r="F31" s="231" t="s">
        <v>14</v>
      </c>
      <c r="G31" s="232">
        <v>44403</v>
      </c>
      <c r="H31" s="213"/>
      <c r="L31" s="213"/>
      <c r="M31" s="213"/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</row>
    <row r="32" spans="1:26" ht="12.75" customHeight="1" x14ac:dyDescent="0.25">
      <c r="A32" s="213"/>
      <c r="B32" s="213"/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3"/>
    </row>
    <row r="33" spans="1:26" ht="12.75" customHeight="1" x14ac:dyDescent="0.25">
      <c r="A33" s="213"/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</row>
    <row r="34" spans="1:26" ht="12.75" customHeight="1" x14ac:dyDescent="0.25">
      <c r="A34" s="213"/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</row>
    <row r="35" spans="1:26" ht="12.75" customHeight="1" x14ac:dyDescent="0.25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</row>
    <row r="36" spans="1:26" ht="12.75" customHeight="1" x14ac:dyDescent="0.25">
      <c r="A36" s="213"/>
      <c r="B36" s="213"/>
      <c r="C36" s="213"/>
      <c r="D36" s="213"/>
      <c r="E36" s="213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</row>
    <row r="37" spans="1:26" ht="12.75" customHeight="1" x14ac:dyDescent="0.25">
      <c r="A37" s="213"/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</row>
    <row r="38" spans="1:26" ht="12.75" customHeight="1" x14ac:dyDescent="0.25">
      <c r="A38" s="213"/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</row>
    <row r="39" spans="1:26" ht="12.75" customHeight="1" x14ac:dyDescent="0.25">
      <c r="A39" s="213"/>
      <c r="B39" s="213"/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</row>
    <row r="40" spans="1:26" ht="12.75" customHeight="1" x14ac:dyDescent="0.25">
      <c r="A40" s="213"/>
      <c r="B40" s="213"/>
      <c r="C40" s="213"/>
      <c r="D40" s="213"/>
      <c r="E40" s="213"/>
      <c r="F40" s="213"/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3"/>
    </row>
    <row r="41" spans="1:26" ht="12.75" customHeight="1" x14ac:dyDescent="0.25">
      <c r="A41" s="213"/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</row>
    <row r="42" spans="1:26" ht="12.75" customHeight="1" x14ac:dyDescent="0.25">
      <c r="A42" s="213"/>
      <c r="B42" s="213"/>
      <c r="C42" s="213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</row>
    <row r="43" spans="1:26" ht="12.75" customHeight="1" x14ac:dyDescent="0.25">
      <c r="A43" s="213"/>
      <c r="B43" s="213"/>
      <c r="C43" s="213"/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</row>
    <row r="44" spans="1:26" ht="12.75" customHeight="1" x14ac:dyDescent="0.25">
      <c r="A44" s="213"/>
      <c r="B44" s="213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</row>
    <row r="45" spans="1:26" ht="12.75" customHeight="1" x14ac:dyDescent="0.25">
      <c r="A45" s="213"/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</row>
    <row r="46" spans="1:26" ht="12.75" customHeight="1" x14ac:dyDescent="0.25">
      <c r="A46" s="213"/>
      <c r="B46" s="213"/>
      <c r="C46" s="213"/>
      <c r="D46" s="213"/>
      <c r="E46" s="213"/>
      <c r="F46" s="213"/>
      <c r="G46" s="213"/>
      <c r="H46" s="213"/>
      <c r="I46" s="213"/>
      <c r="J46" s="213"/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</row>
    <row r="47" spans="1:26" ht="12.75" customHeight="1" x14ac:dyDescent="0.25">
      <c r="A47" s="213"/>
      <c r="B47" s="213"/>
      <c r="C47" s="213"/>
      <c r="D47" s="213"/>
      <c r="E47" s="213"/>
      <c r="F47" s="213"/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</row>
    <row r="48" spans="1:26" ht="12.75" customHeight="1" x14ac:dyDescent="0.25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</row>
    <row r="49" spans="1:26" ht="12.75" customHeight="1" x14ac:dyDescent="0.25">
      <c r="A49" s="213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</row>
    <row r="50" spans="1:26" ht="12.75" customHeight="1" x14ac:dyDescent="0.25">
      <c r="A50" s="213"/>
      <c r="B50" s="213"/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3"/>
    </row>
    <row r="51" spans="1:26" ht="12.75" customHeight="1" x14ac:dyDescent="0.25">
      <c r="A51" s="213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</row>
    <row r="52" spans="1:26" ht="12.75" customHeight="1" x14ac:dyDescent="0.25">
      <c r="A52" s="213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</row>
    <row r="53" spans="1:26" ht="12.75" customHeight="1" x14ac:dyDescent="0.25">
      <c r="A53" s="213"/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</row>
    <row r="54" spans="1:26" ht="12.75" customHeight="1" x14ac:dyDescent="0.25">
      <c r="A54" s="213"/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</row>
    <row r="55" spans="1:26" ht="12.75" customHeight="1" x14ac:dyDescent="0.25">
      <c r="A55" s="213"/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</row>
    <row r="56" spans="1:26" ht="12.75" customHeight="1" x14ac:dyDescent="0.25">
      <c r="A56" s="213"/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</row>
    <row r="57" spans="1:26" ht="12.75" customHeight="1" x14ac:dyDescent="0.25">
      <c r="A57" s="213"/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3"/>
    </row>
    <row r="58" spans="1:26" ht="12.75" customHeight="1" x14ac:dyDescent="0.25">
      <c r="A58" s="213"/>
      <c r="B58" s="213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</row>
    <row r="59" spans="1:26" ht="12.75" customHeight="1" x14ac:dyDescent="0.25">
      <c r="A59" s="213"/>
      <c r="B59" s="213"/>
      <c r="C59" s="213"/>
      <c r="D59" s="213"/>
      <c r="E59" s="213"/>
      <c r="F59" s="213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3"/>
    </row>
    <row r="60" spans="1:26" ht="12.75" customHeight="1" x14ac:dyDescent="0.25">
      <c r="A60" s="213"/>
      <c r="B60" s="213"/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</row>
    <row r="61" spans="1:26" ht="12.75" customHeight="1" x14ac:dyDescent="0.25">
      <c r="A61" s="213"/>
      <c r="B61" s="213"/>
      <c r="C61" s="213"/>
      <c r="D61" s="213"/>
      <c r="E61" s="213"/>
      <c r="F61" s="213"/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</row>
    <row r="62" spans="1:26" ht="12.75" customHeight="1" x14ac:dyDescent="0.25">
      <c r="A62" s="213"/>
      <c r="B62" s="213"/>
      <c r="C62" s="213"/>
      <c r="D62" s="213"/>
      <c r="E62" s="213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</row>
    <row r="63" spans="1:26" ht="12.75" customHeight="1" x14ac:dyDescent="0.25">
      <c r="A63" s="213"/>
      <c r="B63" s="213"/>
      <c r="C63" s="213"/>
      <c r="D63" s="213"/>
      <c r="E63" s="213"/>
      <c r="F63" s="213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</row>
    <row r="64" spans="1:26" ht="12.75" customHeight="1" x14ac:dyDescent="0.25">
      <c r="A64" s="213"/>
      <c r="B64" s="213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</row>
    <row r="65" spans="1:26" ht="12.75" customHeight="1" x14ac:dyDescent="0.25">
      <c r="A65" s="213"/>
      <c r="B65" s="213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</row>
    <row r="66" spans="1:26" ht="12.75" customHeight="1" x14ac:dyDescent="0.25">
      <c r="A66" s="213"/>
      <c r="B66" s="213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</row>
    <row r="67" spans="1:26" ht="12.75" customHeight="1" x14ac:dyDescent="0.25">
      <c r="A67" s="213"/>
      <c r="B67" s="213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</row>
    <row r="68" spans="1:26" ht="12.75" customHeight="1" x14ac:dyDescent="0.25">
      <c r="A68" s="213"/>
      <c r="B68" s="213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</row>
    <row r="69" spans="1:26" ht="12.75" customHeight="1" x14ac:dyDescent="0.25">
      <c r="A69" s="213"/>
      <c r="B69" s="213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</row>
    <row r="70" spans="1:26" ht="12.75" customHeight="1" x14ac:dyDescent="0.25">
      <c r="A70" s="213"/>
      <c r="B70" s="213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</row>
    <row r="71" spans="1:26" ht="12.75" customHeight="1" x14ac:dyDescent="0.25">
      <c r="A71" s="213"/>
      <c r="B71" s="213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</row>
    <row r="72" spans="1:26" ht="12.75" customHeight="1" x14ac:dyDescent="0.25">
      <c r="A72" s="213"/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</row>
    <row r="73" spans="1:26" ht="12.75" customHeight="1" x14ac:dyDescent="0.25">
      <c r="A73" s="213"/>
      <c r="B73" s="213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</row>
    <row r="74" spans="1:26" ht="12.75" customHeight="1" x14ac:dyDescent="0.25">
      <c r="A74" s="213"/>
      <c r="B74" s="213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</row>
    <row r="75" spans="1:26" ht="12.75" customHeight="1" x14ac:dyDescent="0.25">
      <c r="A75" s="213"/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</row>
    <row r="76" spans="1:26" ht="12.75" customHeight="1" x14ac:dyDescent="0.25">
      <c r="A76" s="213"/>
      <c r="B76" s="213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</row>
    <row r="77" spans="1:26" ht="12.75" customHeight="1" x14ac:dyDescent="0.25">
      <c r="A77" s="213"/>
      <c r="B77" s="213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</row>
    <row r="78" spans="1:26" ht="12.75" customHeight="1" x14ac:dyDescent="0.25">
      <c r="A78" s="213"/>
      <c r="B78" s="213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</row>
    <row r="79" spans="1:26" ht="12.75" customHeight="1" x14ac:dyDescent="0.25">
      <c r="A79" s="213"/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</row>
    <row r="80" spans="1:26" ht="12.75" customHeight="1" x14ac:dyDescent="0.25">
      <c r="A80" s="213"/>
      <c r="B80" s="213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</row>
    <row r="81" spans="1:26" ht="12.75" customHeight="1" x14ac:dyDescent="0.25">
      <c r="A81" s="213"/>
      <c r="B81" s="213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</row>
    <row r="82" spans="1:26" ht="12.75" customHeight="1" x14ac:dyDescent="0.25">
      <c r="A82" s="213"/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</row>
    <row r="83" spans="1:26" ht="12.75" customHeight="1" x14ac:dyDescent="0.25">
      <c r="A83" s="213"/>
      <c r="B83" s="213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</row>
    <row r="84" spans="1:26" ht="12.75" customHeight="1" x14ac:dyDescent="0.25">
      <c r="A84" s="213"/>
      <c r="B84" s="213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</row>
    <row r="85" spans="1:26" ht="12.75" customHeight="1" x14ac:dyDescent="0.25">
      <c r="A85" s="213"/>
      <c r="B85" s="213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</row>
    <row r="86" spans="1:26" ht="12.75" customHeight="1" x14ac:dyDescent="0.25">
      <c r="A86" s="213"/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</row>
    <row r="87" spans="1:26" ht="12.75" customHeight="1" x14ac:dyDescent="0.25">
      <c r="A87" s="213"/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</row>
    <row r="88" spans="1:26" ht="12.75" customHeight="1" x14ac:dyDescent="0.25">
      <c r="A88" s="213"/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</row>
    <row r="89" spans="1:26" ht="12.75" customHeight="1" x14ac:dyDescent="0.25">
      <c r="A89" s="213"/>
      <c r="B89" s="213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</row>
    <row r="90" spans="1:26" ht="12.75" customHeight="1" x14ac:dyDescent="0.25">
      <c r="A90" s="213"/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</row>
    <row r="91" spans="1:26" ht="12.75" customHeight="1" x14ac:dyDescent="0.25">
      <c r="A91" s="213"/>
      <c r="B91" s="213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</row>
    <row r="92" spans="1:26" ht="12.75" customHeight="1" x14ac:dyDescent="0.25">
      <c r="A92" s="213"/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</row>
    <row r="93" spans="1:26" ht="12.75" customHeight="1" x14ac:dyDescent="0.25">
      <c r="A93" s="213"/>
      <c r="B93" s="213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</row>
    <row r="94" spans="1:26" ht="12.75" customHeight="1" x14ac:dyDescent="0.25">
      <c r="A94" s="213"/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</row>
    <row r="95" spans="1:26" ht="12.75" customHeight="1" x14ac:dyDescent="0.25">
      <c r="A95" s="213"/>
      <c r="B95" s="213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</row>
    <row r="96" spans="1:26" ht="12.75" customHeight="1" x14ac:dyDescent="0.25">
      <c r="A96" s="213"/>
      <c r="B96" s="213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</row>
    <row r="97" spans="1:26" ht="12.75" customHeight="1" x14ac:dyDescent="0.25">
      <c r="A97" s="213"/>
      <c r="B97" s="213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</row>
    <row r="98" spans="1:26" ht="12.75" customHeight="1" x14ac:dyDescent="0.25">
      <c r="A98" s="213"/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</row>
    <row r="99" spans="1:26" ht="12.75" customHeight="1" x14ac:dyDescent="0.25">
      <c r="A99" s="213"/>
      <c r="B99" s="213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</row>
    <row r="100" spans="1:26" ht="12.75" customHeight="1" x14ac:dyDescent="0.25">
      <c r="A100" s="213"/>
      <c r="B100" s="213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</row>
    <row r="101" spans="1:26" ht="12.75" customHeight="1" x14ac:dyDescent="0.25">
      <c r="A101" s="213"/>
      <c r="B101" s="213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</row>
    <row r="102" spans="1:26" ht="12.75" customHeight="1" x14ac:dyDescent="0.25">
      <c r="A102" s="213"/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</row>
    <row r="103" spans="1:26" ht="12.75" customHeight="1" x14ac:dyDescent="0.25">
      <c r="A103" s="213"/>
      <c r="B103" s="213"/>
      <c r="C103" s="213"/>
      <c r="D103" s="213"/>
      <c r="E103" s="213"/>
      <c r="F103" s="213"/>
      <c r="G103" s="213"/>
      <c r="H103" s="213"/>
      <c r="I103" s="213"/>
      <c r="J103" s="213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</row>
    <row r="104" spans="1:26" ht="12.75" customHeight="1" x14ac:dyDescent="0.25">
      <c r="A104" s="213"/>
      <c r="B104" s="213"/>
      <c r="C104" s="213"/>
      <c r="D104" s="213"/>
      <c r="E104" s="213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</row>
    <row r="105" spans="1:26" ht="12.75" customHeight="1" x14ac:dyDescent="0.25">
      <c r="A105" s="213"/>
      <c r="B105" s="213"/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</row>
    <row r="106" spans="1:26" ht="12.75" customHeight="1" x14ac:dyDescent="0.25">
      <c r="A106" s="213"/>
      <c r="B106" s="213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</row>
    <row r="107" spans="1:26" ht="12.75" customHeight="1" x14ac:dyDescent="0.25">
      <c r="A107" s="213"/>
      <c r="B107" s="213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</row>
    <row r="108" spans="1:26" ht="12.75" customHeight="1" x14ac:dyDescent="0.25">
      <c r="A108" s="213"/>
      <c r="B108" s="213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</row>
    <row r="109" spans="1:26" ht="12.75" customHeight="1" x14ac:dyDescent="0.25">
      <c r="A109" s="213"/>
      <c r="B109" s="213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</row>
    <row r="110" spans="1:26" ht="12.75" customHeight="1" x14ac:dyDescent="0.25">
      <c r="A110" s="213"/>
      <c r="B110" s="213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</row>
    <row r="111" spans="1:26" ht="12.75" customHeight="1" x14ac:dyDescent="0.25">
      <c r="A111" s="213"/>
      <c r="B111" s="213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</row>
    <row r="112" spans="1:26" ht="12.75" customHeight="1" x14ac:dyDescent="0.25">
      <c r="A112" s="213"/>
      <c r="B112" s="213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</row>
    <row r="113" spans="1:26" ht="12.75" customHeight="1" x14ac:dyDescent="0.25">
      <c r="A113" s="213"/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</row>
    <row r="114" spans="1:26" ht="12.75" customHeight="1" x14ac:dyDescent="0.25">
      <c r="A114" s="213"/>
      <c r="B114" s="213"/>
      <c r="C114" s="213"/>
      <c r="D114" s="213"/>
      <c r="E114" s="213"/>
      <c r="F114" s="213"/>
      <c r="G114" s="213"/>
      <c r="H114" s="213"/>
      <c r="I114" s="213"/>
      <c r="J114" s="213"/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</row>
    <row r="115" spans="1:26" ht="12.75" customHeight="1" x14ac:dyDescent="0.25">
      <c r="A115" s="213"/>
      <c r="B115" s="213"/>
      <c r="C115" s="213"/>
      <c r="D115" s="213"/>
      <c r="E115" s="213"/>
      <c r="F115" s="213"/>
      <c r="G115" s="213"/>
      <c r="H115" s="213"/>
      <c r="I115" s="213"/>
      <c r="J115" s="213"/>
      <c r="K115" s="213"/>
      <c r="L115" s="213"/>
      <c r="M115" s="213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</row>
    <row r="116" spans="1:26" ht="12.75" customHeight="1" x14ac:dyDescent="0.25">
      <c r="A116" s="213"/>
      <c r="B116" s="213"/>
      <c r="C116" s="213"/>
      <c r="D116" s="213"/>
      <c r="E116" s="213"/>
      <c r="F116" s="213"/>
      <c r="G116" s="213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</row>
    <row r="117" spans="1:26" ht="12.75" customHeight="1" x14ac:dyDescent="0.25">
      <c r="A117" s="213"/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</row>
    <row r="118" spans="1:26" ht="12.75" customHeight="1" x14ac:dyDescent="0.25">
      <c r="A118" s="213"/>
      <c r="B118" s="213"/>
      <c r="C118" s="213"/>
      <c r="D118" s="213"/>
      <c r="E118" s="213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</row>
    <row r="119" spans="1:26" ht="12.75" customHeight="1" x14ac:dyDescent="0.25">
      <c r="A119" s="213"/>
      <c r="B119" s="213"/>
      <c r="C119" s="213"/>
      <c r="D119" s="213"/>
      <c r="E119" s="213"/>
      <c r="F119" s="213"/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</row>
    <row r="120" spans="1:26" ht="12.75" customHeight="1" x14ac:dyDescent="0.25">
      <c r="A120" s="213"/>
      <c r="B120" s="213"/>
      <c r="C120" s="213"/>
      <c r="D120" s="213"/>
      <c r="E120" s="213"/>
      <c r="F120" s="213"/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</row>
    <row r="121" spans="1:26" ht="12.75" customHeight="1" x14ac:dyDescent="0.25">
      <c r="A121" s="213"/>
      <c r="B121" s="213"/>
      <c r="C121" s="213"/>
      <c r="D121" s="213"/>
      <c r="E121" s="213"/>
      <c r="F121" s="213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</row>
    <row r="122" spans="1:26" ht="12.75" customHeight="1" x14ac:dyDescent="0.25">
      <c r="A122" s="213"/>
      <c r="B122" s="213"/>
      <c r="C122" s="213"/>
      <c r="D122" s="213"/>
      <c r="E122" s="213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</row>
    <row r="123" spans="1:26" ht="12.75" customHeight="1" x14ac:dyDescent="0.25">
      <c r="A123" s="213"/>
      <c r="B123" s="213"/>
      <c r="C123" s="213"/>
      <c r="D123" s="213"/>
      <c r="E123" s="213"/>
      <c r="F123" s="213"/>
      <c r="G123" s="213"/>
      <c r="H123" s="213"/>
      <c r="I123" s="213"/>
      <c r="J123" s="213"/>
      <c r="K123" s="213"/>
      <c r="L123" s="213"/>
      <c r="M123" s="213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  <c r="X123" s="213"/>
      <c r="Y123" s="213"/>
      <c r="Z123" s="213"/>
    </row>
    <row r="124" spans="1:26" ht="12.75" customHeight="1" x14ac:dyDescent="0.25">
      <c r="A124" s="213"/>
      <c r="B124" s="213"/>
      <c r="C124" s="213"/>
      <c r="D124" s="213"/>
      <c r="E124" s="213"/>
      <c r="F124" s="213"/>
      <c r="G124" s="213"/>
      <c r="H124" s="213"/>
      <c r="I124" s="213"/>
      <c r="J124" s="213"/>
      <c r="K124" s="213"/>
      <c r="L124" s="213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</row>
    <row r="125" spans="1:26" ht="12.75" customHeight="1" x14ac:dyDescent="0.25">
      <c r="A125" s="213"/>
      <c r="B125" s="213"/>
      <c r="C125" s="213"/>
      <c r="D125" s="213"/>
      <c r="E125" s="213"/>
      <c r="F125" s="213"/>
      <c r="G125" s="213"/>
      <c r="H125" s="213"/>
      <c r="I125" s="213"/>
      <c r="J125" s="213"/>
      <c r="K125" s="213"/>
      <c r="L125" s="213"/>
      <c r="M125" s="213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</row>
    <row r="126" spans="1:26" ht="12.75" customHeight="1" x14ac:dyDescent="0.25">
      <c r="A126" s="213"/>
      <c r="B126" s="213"/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</row>
    <row r="127" spans="1:26" ht="12.75" customHeight="1" x14ac:dyDescent="0.25">
      <c r="A127" s="213"/>
      <c r="B127" s="213"/>
      <c r="C127" s="213"/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</row>
    <row r="128" spans="1:26" ht="12.75" customHeight="1" x14ac:dyDescent="0.25">
      <c r="A128" s="213"/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</row>
    <row r="129" spans="1:26" ht="12.75" customHeight="1" x14ac:dyDescent="0.25">
      <c r="A129" s="213"/>
      <c r="B129" s="213"/>
      <c r="C129" s="213"/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</row>
    <row r="130" spans="1:26" ht="12.75" customHeight="1" x14ac:dyDescent="0.25">
      <c r="A130" s="213"/>
      <c r="B130" s="213"/>
      <c r="C130" s="213"/>
      <c r="D130" s="213"/>
      <c r="E130" s="213"/>
      <c r="F130" s="213"/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</row>
    <row r="131" spans="1:26" ht="12.75" customHeight="1" x14ac:dyDescent="0.25">
      <c r="A131" s="213"/>
      <c r="B131" s="213"/>
      <c r="C131" s="213"/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</row>
    <row r="132" spans="1:26" ht="12.75" customHeight="1" x14ac:dyDescent="0.25">
      <c r="A132" s="213"/>
      <c r="B132" s="213"/>
      <c r="C132" s="213"/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</row>
    <row r="133" spans="1:26" ht="12.75" customHeight="1" x14ac:dyDescent="0.25">
      <c r="A133" s="213"/>
      <c r="B133" s="213"/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</row>
    <row r="134" spans="1:26" ht="12.75" customHeight="1" x14ac:dyDescent="0.25">
      <c r="A134" s="213"/>
      <c r="B134" s="213"/>
      <c r="C134" s="213"/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</row>
    <row r="135" spans="1:26" ht="12.75" customHeight="1" x14ac:dyDescent="0.25">
      <c r="A135" s="213"/>
      <c r="B135" s="213"/>
      <c r="C135" s="213"/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</row>
    <row r="136" spans="1:26" ht="12.75" customHeight="1" x14ac:dyDescent="0.25">
      <c r="A136" s="213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</row>
    <row r="137" spans="1:26" ht="12.75" customHeight="1" x14ac:dyDescent="0.25">
      <c r="A137" s="213"/>
      <c r="B137" s="213"/>
      <c r="C137" s="213"/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</row>
    <row r="138" spans="1:26" ht="12.75" customHeight="1" x14ac:dyDescent="0.25">
      <c r="A138" s="213"/>
      <c r="B138" s="213"/>
      <c r="C138" s="213"/>
      <c r="D138" s="213"/>
      <c r="E138" s="213"/>
      <c r="F138" s="213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</row>
    <row r="139" spans="1:26" ht="12.75" customHeight="1" x14ac:dyDescent="0.25">
      <c r="A139" s="213"/>
      <c r="B139" s="213"/>
      <c r="C139" s="213"/>
      <c r="D139" s="213"/>
      <c r="E139" s="213"/>
      <c r="F139" s="213"/>
      <c r="G139" s="213"/>
      <c r="H139" s="213"/>
      <c r="I139" s="213"/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</row>
    <row r="140" spans="1:26" ht="12.75" customHeight="1" x14ac:dyDescent="0.25">
      <c r="A140" s="213"/>
      <c r="B140" s="213"/>
      <c r="C140" s="213"/>
      <c r="D140" s="213"/>
      <c r="E140" s="213"/>
      <c r="F140" s="213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</row>
    <row r="141" spans="1:26" ht="12.75" customHeight="1" x14ac:dyDescent="0.25">
      <c r="A141" s="213"/>
      <c r="B141" s="213"/>
      <c r="C141" s="213"/>
      <c r="D141" s="213"/>
      <c r="E141" s="213"/>
      <c r="F141" s="213"/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</row>
    <row r="142" spans="1:26" ht="12.75" customHeight="1" x14ac:dyDescent="0.25">
      <c r="A142" s="213"/>
      <c r="B142" s="213"/>
      <c r="C142" s="213"/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</row>
    <row r="143" spans="1:26" ht="12.75" customHeight="1" x14ac:dyDescent="0.25">
      <c r="A143" s="213"/>
      <c r="B143" s="213"/>
      <c r="C143" s="213"/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</row>
    <row r="144" spans="1:26" ht="12.75" customHeight="1" x14ac:dyDescent="0.25">
      <c r="A144" s="213"/>
      <c r="B144" s="213"/>
      <c r="C144" s="213"/>
      <c r="D144" s="213"/>
      <c r="E144" s="213"/>
      <c r="F144" s="213"/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</row>
    <row r="145" spans="1:26" ht="12.75" customHeight="1" x14ac:dyDescent="0.25">
      <c r="A145" s="213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</row>
    <row r="146" spans="1:26" ht="12.75" customHeight="1" x14ac:dyDescent="0.25">
      <c r="A146" s="213"/>
      <c r="B146" s="213"/>
      <c r="C146" s="213"/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</row>
    <row r="147" spans="1:26" ht="12.75" customHeight="1" x14ac:dyDescent="0.25">
      <c r="A147" s="213"/>
      <c r="B147" s="213"/>
      <c r="C147" s="213"/>
      <c r="D147" s="213"/>
      <c r="E147" s="213"/>
      <c r="F147" s="213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</row>
    <row r="148" spans="1:26" ht="12.75" customHeight="1" x14ac:dyDescent="0.25">
      <c r="A148" s="213"/>
      <c r="B148" s="213"/>
      <c r="C148" s="213"/>
      <c r="D148" s="213"/>
      <c r="E148" s="213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</row>
    <row r="149" spans="1:26" ht="12.75" customHeight="1" x14ac:dyDescent="0.25">
      <c r="A149" s="213"/>
      <c r="B149" s="213"/>
      <c r="C149" s="213"/>
      <c r="D149" s="213"/>
      <c r="E149" s="213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</row>
    <row r="150" spans="1:26" ht="12.75" customHeight="1" x14ac:dyDescent="0.25">
      <c r="A150" s="213"/>
      <c r="B150" s="213"/>
      <c r="C150" s="213"/>
      <c r="D150" s="213"/>
      <c r="E150" s="213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</row>
    <row r="151" spans="1:26" ht="12.75" customHeight="1" x14ac:dyDescent="0.25">
      <c r="A151" s="213"/>
      <c r="B151" s="213"/>
      <c r="C151" s="213"/>
      <c r="D151" s="213"/>
      <c r="E151" s="213"/>
      <c r="F151" s="213"/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</row>
    <row r="152" spans="1:26" ht="12.75" customHeight="1" x14ac:dyDescent="0.25">
      <c r="A152" s="213"/>
      <c r="B152" s="213"/>
      <c r="C152" s="213"/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</row>
    <row r="153" spans="1:26" ht="12.75" customHeight="1" x14ac:dyDescent="0.25">
      <c r="A153" s="213"/>
      <c r="B153" s="213"/>
      <c r="C153" s="213"/>
      <c r="D153" s="213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</row>
    <row r="154" spans="1:26" ht="12.75" customHeight="1" x14ac:dyDescent="0.25">
      <c r="A154" s="213"/>
      <c r="B154" s="213"/>
      <c r="C154" s="213"/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</row>
    <row r="155" spans="1:26" ht="12.75" customHeight="1" x14ac:dyDescent="0.25">
      <c r="A155" s="213"/>
      <c r="B155" s="213"/>
      <c r="C155" s="213"/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</row>
    <row r="156" spans="1:26" ht="12.75" customHeight="1" x14ac:dyDescent="0.25">
      <c r="A156" s="213"/>
      <c r="B156" s="213"/>
      <c r="C156" s="213"/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</row>
    <row r="157" spans="1:26" ht="12.75" customHeight="1" x14ac:dyDescent="0.25">
      <c r="A157" s="213"/>
      <c r="B157" s="213"/>
      <c r="C157" s="213"/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</row>
    <row r="158" spans="1:26" ht="12.75" customHeight="1" x14ac:dyDescent="0.25">
      <c r="A158" s="213"/>
      <c r="B158" s="213"/>
      <c r="C158" s="213"/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</row>
    <row r="159" spans="1:26" ht="12.75" customHeight="1" x14ac:dyDescent="0.25">
      <c r="A159" s="213"/>
      <c r="B159" s="213"/>
      <c r="C159" s="213"/>
      <c r="D159" s="213"/>
      <c r="E159" s="213"/>
      <c r="F159" s="213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</row>
    <row r="160" spans="1:26" ht="12.75" customHeight="1" x14ac:dyDescent="0.25">
      <c r="A160" s="213"/>
      <c r="B160" s="213"/>
      <c r="C160" s="213"/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</row>
    <row r="161" spans="1:26" ht="12.75" customHeight="1" x14ac:dyDescent="0.25">
      <c r="A161" s="213"/>
      <c r="B161" s="213"/>
      <c r="C161" s="213"/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</row>
    <row r="162" spans="1:26" ht="12.75" customHeight="1" x14ac:dyDescent="0.25">
      <c r="A162" s="213"/>
      <c r="B162" s="213"/>
      <c r="C162" s="213"/>
      <c r="D162" s="213"/>
      <c r="E162" s="213"/>
      <c r="F162" s="213"/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</row>
    <row r="163" spans="1:26" ht="12.75" customHeight="1" x14ac:dyDescent="0.25">
      <c r="A163" s="213"/>
      <c r="B163" s="213"/>
      <c r="C163" s="213"/>
      <c r="D163" s="213"/>
      <c r="E163" s="213"/>
      <c r="F163" s="213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</row>
    <row r="164" spans="1:26" ht="12.75" customHeight="1" x14ac:dyDescent="0.25">
      <c r="A164" s="213"/>
      <c r="B164" s="213"/>
      <c r="C164" s="213"/>
      <c r="D164" s="213"/>
      <c r="E164" s="213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</row>
    <row r="165" spans="1:26" ht="12.75" customHeight="1" x14ac:dyDescent="0.25">
      <c r="A165" s="213"/>
      <c r="B165" s="213"/>
      <c r="C165" s="213"/>
      <c r="D165" s="213"/>
      <c r="E165" s="213"/>
      <c r="F165" s="213"/>
      <c r="G165" s="213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</row>
    <row r="166" spans="1:26" ht="12.75" customHeight="1" x14ac:dyDescent="0.25">
      <c r="A166" s="213"/>
      <c r="B166" s="213"/>
      <c r="C166" s="213"/>
      <c r="D166" s="21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</row>
    <row r="167" spans="1:26" ht="12.75" customHeight="1" x14ac:dyDescent="0.25">
      <c r="A167" s="213"/>
      <c r="B167" s="213"/>
      <c r="C167" s="213"/>
      <c r="D167" s="213"/>
      <c r="E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</row>
    <row r="168" spans="1:26" ht="12.75" customHeight="1" x14ac:dyDescent="0.25">
      <c r="A168" s="213"/>
      <c r="B168" s="213"/>
      <c r="C168" s="213"/>
      <c r="D168" s="21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</row>
    <row r="169" spans="1:26" ht="12.75" customHeight="1" x14ac:dyDescent="0.25">
      <c r="A169" s="213"/>
      <c r="B169" s="213"/>
      <c r="C169" s="213"/>
      <c r="D169" s="213"/>
      <c r="E169" s="213"/>
      <c r="F169" s="213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</row>
    <row r="170" spans="1:26" ht="12.75" customHeight="1" x14ac:dyDescent="0.25">
      <c r="A170" s="213"/>
      <c r="B170" s="213"/>
      <c r="C170" s="213"/>
      <c r="D170" s="213"/>
      <c r="E170" s="213"/>
      <c r="F170" s="213"/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</row>
    <row r="171" spans="1:26" ht="12.75" customHeight="1" x14ac:dyDescent="0.25">
      <c r="A171" s="213"/>
      <c r="B171" s="213"/>
      <c r="C171" s="213"/>
      <c r="D171" s="213"/>
      <c r="E171" s="213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</row>
    <row r="172" spans="1:26" ht="12.75" customHeight="1" x14ac:dyDescent="0.25">
      <c r="A172" s="213"/>
      <c r="B172" s="213"/>
      <c r="C172" s="213"/>
      <c r="D172" s="213"/>
      <c r="E172" s="213"/>
      <c r="F172" s="213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</row>
    <row r="173" spans="1:26" ht="12.75" customHeight="1" x14ac:dyDescent="0.25">
      <c r="A173" s="213"/>
      <c r="B173" s="213"/>
      <c r="C173" s="213"/>
      <c r="D173" s="213"/>
      <c r="E173" s="213"/>
      <c r="F173" s="213"/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</row>
    <row r="174" spans="1:26" ht="12.75" customHeight="1" x14ac:dyDescent="0.25">
      <c r="A174" s="213"/>
      <c r="B174" s="213"/>
      <c r="C174" s="213"/>
      <c r="D174" s="213"/>
      <c r="E174" s="213"/>
      <c r="F174" s="213"/>
      <c r="G174" s="213"/>
      <c r="H174" s="213"/>
      <c r="I174" s="213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</row>
    <row r="175" spans="1:26" ht="12.75" customHeight="1" x14ac:dyDescent="0.25">
      <c r="A175" s="213"/>
      <c r="B175" s="213"/>
      <c r="C175" s="213"/>
      <c r="D175" s="213"/>
      <c r="E175" s="213"/>
      <c r="F175" s="213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</row>
    <row r="176" spans="1:26" ht="12.75" customHeight="1" x14ac:dyDescent="0.25">
      <c r="A176" s="213"/>
      <c r="B176" s="213"/>
      <c r="C176" s="213"/>
      <c r="D176" s="213"/>
      <c r="E176" s="213"/>
      <c r="F176" s="213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</row>
    <row r="177" spans="1:26" ht="12.75" customHeight="1" x14ac:dyDescent="0.25">
      <c r="A177" s="213"/>
      <c r="B177" s="213"/>
      <c r="C177" s="213"/>
      <c r="D177" s="213"/>
      <c r="E177" s="213"/>
      <c r="F177" s="213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</row>
    <row r="178" spans="1:26" ht="12.75" customHeight="1" x14ac:dyDescent="0.25">
      <c r="A178" s="213"/>
      <c r="B178" s="213"/>
      <c r="C178" s="213"/>
      <c r="D178" s="213"/>
      <c r="E178" s="213"/>
      <c r="F178" s="213"/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</row>
    <row r="179" spans="1:26" ht="12.75" customHeight="1" x14ac:dyDescent="0.25">
      <c r="A179" s="213"/>
      <c r="B179" s="213"/>
      <c r="C179" s="213"/>
      <c r="D179" s="21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</row>
    <row r="180" spans="1:26" ht="12.75" customHeight="1" x14ac:dyDescent="0.25">
      <c r="A180" s="213"/>
      <c r="B180" s="213"/>
      <c r="C180" s="213"/>
      <c r="D180" s="213"/>
      <c r="E180" s="213"/>
      <c r="F180" s="213"/>
      <c r="G180" s="213"/>
      <c r="H180" s="213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</row>
    <row r="181" spans="1:26" ht="12.75" customHeight="1" x14ac:dyDescent="0.25">
      <c r="A181" s="213"/>
      <c r="B181" s="213"/>
      <c r="C181" s="213"/>
      <c r="D181" s="21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</row>
    <row r="182" spans="1:26" ht="12.75" customHeight="1" x14ac:dyDescent="0.25">
      <c r="A182" s="213"/>
      <c r="B182" s="213"/>
      <c r="C182" s="213"/>
      <c r="D182" s="213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</row>
    <row r="183" spans="1:26" ht="12.75" customHeight="1" x14ac:dyDescent="0.25">
      <c r="A183" s="213"/>
      <c r="B183" s="213"/>
      <c r="C183" s="213"/>
      <c r="D183" s="213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</row>
    <row r="184" spans="1:26" ht="12.75" customHeight="1" x14ac:dyDescent="0.25">
      <c r="A184" s="213"/>
      <c r="B184" s="213"/>
      <c r="C184" s="213"/>
      <c r="D184" s="213"/>
      <c r="E184" s="213"/>
      <c r="F184" s="213"/>
      <c r="G184" s="213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</row>
    <row r="185" spans="1:26" ht="12.75" customHeight="1" x14ac:dyDescent="0.25">
      <c r="A185" s="213"/>
      <c r="B185" s="213"/>
      <c r="C185" s="213"/>
      <c r="D185" s="213"/>
      <c r="E185" s="213"/>
      <c r="F185" s="213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</row>
    <row r="186" spans="1:26" ht="12.75" customHeight="1" x14ac:dyDescent="0.25">
      <c r="A186" s="213"/>
      <c r="B186" s="213"/>
      <c r="C186" s="213"/>
      <c r="D186" s="213"/>
      <c r="E186" s="213"/>
      <c r="F186" s="213"/>
      <c r="G186" s="213"/>
      <c r="H186" s="213"/>
      <c r="I186" s="213"/>
      <c r="J186" s="213"/>
      <c r="K186" s="213"/>
      <c r="L186" s="213"/>
      <c r="M186" s="213"/>
      <c r="N186" s="213"/>
      <c r="O186" s="213"/>
      <c r="P186" s="213"/>
      <c r="Q186" s="213"/>
      <c r="R186" s="213"/>
      <c r="S186" s="213"/>
      <c r="T186" s="213"/>
      <c r="U186" s="213"/>
      <c r="V186" s="213"/>
      <c r="W186" s="213"/>
      <c r="X186" s="213"/>
      <c r="Y186" s="213"/>
      <c r="Z186" s="213"/>
    </row>
    <row r="187" spans="1:26" ht="12.75" customHeight="1" x14ac:dyDescent="0.25">
      <c r="A187" s="213"/>
      <c r="B187" s="213"/>
      <c r="C187" s="213"/>
      <c r="D187" s="213"/>
      <c r="E187" s="213"/>
      <c r="F187" s="213"/>
      <c r="G187" s="213"/>
      <c r="H187" s="213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</row>
    <row r="188" spans="1:26" ht="12.75" customHeight="1" x14ac:dyDescent="0.25">
      <c r="A188" s="213"/>
      <c r="B188" s="213"/>
      <c r="C188" s="213"/>
      <c r="D188" s="213"/>
      <c r="E188" s="213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</row>
    <row r="189" spans="1:26" ht="12.75" customHeight="1" x14ac:dyDescent="0.25">
      <c r="A189" s="213"/>
      <c r="B189" s="213"/>
      <c r="C189" s="213"/>
      <c r="D189" s="213"/>
      <c r="E189" s="213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</row>
    <row r="190" spans="1:26" ht="12.75" customHeight="1" x14ac:dyDescent="0.25">
      <c r="A190" s="213"/>
      <c r="B190" s="213"/>
      <c r="C190" s="213"/>
      <c r="D190" s="213"/>
      <c r="E190" s="213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</row>
    <row r="191" spans="1:26" ht="12.75" customHeight="1" x14ac:dyDescent="0.25">
      <c r="A191" s="213"/>
      <c r="B191" s="213"/>
      <c r="C191" s="213"/>
      <c r="D191" s="213"/>
      <c r="E191" s="213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</row>
    <row r="192" spans="1:26" ht="12.75" customHeight="1" x14ac:dyDescent="0.25">
      <c r="A192" s="213"/>
      <c r="B192" s="213"/>
      <c r="C192" s="213"/>
      <c r="D192" s="213"/>
      <c r="E192" s="213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</row>
    <row r="193" spans="1:26" ht="12.75" customHeight="1" x14ac:dyDescent="0.25">
      <c r="A193" s="213"/>
      <c r="B193" s="213"/>
      <c r="C193" s="213"/>
      <c r="D193" s="213"/>
      <c r="E193" s="213"/>
      <c r="F193" s="213"/>
      <c r="G193" s="213"/>
      <c r="H193" s="213"/>
      <c r="I193" s="213"/>
      <c r="J193" s="213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</row>
    <row r="194" spans="1:26" ht="12.75" customHeight="1" x14ac:dyDescent="0.25">
      <c r="A194" s="213"/>
      <c r="B194" s="213"/>
      <c r="C194" s="213"/>
      <c r="D194" s="213"/>
      <c r="E194" s="213"/>
      <c r="F194" s="213"/>
      <c r="G194" s="213"/>
      <c r="H194" s="213"/>
      <c r="I194" s="213"/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</row>
    <row r="195" spans="1:26" ht="12.75" customHeight="1" x14ac:dyDescent="0.25">
      <c r="A195" s="213"/>
      <c r="B195" s="213"/>
      <c r="C195" s="213"/>
      <c r="D195" s="213"/>
      <c r="E195" s="213"/>
      <c r="F195" s="213"/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</row>
    <row r="196" spans="1:26" ht="12.75" customHeight="1" x14ac:dyDescent="0.25">
      <c r="A196" s="213"/>
      <c r="B196" s="213"/>
      <c r="C196" s="213"/>
      <c r="D196" s="213"/>
      <c r="E196" s="213"/>
      <c r="F196" s="213"/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</row>
    <row r="197" spans="1:26" ht="12.75" customHeight="1" x14ac:dyDescent="0.25">
      <c r="A197" s="213"/>
      <c r="B197" s="213"/>
      <c r="C197" s="213"/>
      <c r="D197" s="213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  <c r="Z197" s="213"/>
    </row>
    <row r="198" spans="1:26" ht="12.75" customHeight="1" x14ac:dyDescent="0.25">
      <c r="A198" s="213"/>
      <c r="B198" s="213"/>
      <c r="C198" s="213"/>
      <c r="D198" s="213"/>
      <c r="E198" s="213"/>
      <c r="F198" s="213"/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  <c r="Z198" s="213"/>
    </row>
    <row r="199" spans="1:26" ht="12.75" customHeight="1" x14ac:dyDescent="0.25">
      <c r="A199" s="213"/>
      <c r="B199" s="213"/>
      <c r="C199" s="213"/>
      <c r="D199" s="213"/>
      <c r="E199" s="213"/>
      <c r="F199" s="213"/>
      <c r="G199" s="213"/>
      <c r="H199" s="213"/>
      <c r="I199" s="213"/>
      <c r="J199" s="213"/>
      <c r="K199" s="213"/>
      <c r="L199" s="213"/>
      <c r="M199" s="213"/>
      <c r="N199" s="213"/>
      <c r="O199" s="213"/>
      <c r="P199" s="213"/>
      <c r="Q199" s="213"/>
      <c r="R199" s="213"/>
      <c r="S199" s="213"/>
      <c r="T199" s="213"/>
      <c r="U199" s="213"/>
      <c r="V199" s="213"/>
      <c r="W199" s="213"/>
      <c r="X199" s="213"/>
      <c r="Y199" s="213"/>
      <c r="Z199" s="213"/>
    </row>
    <row r="200" spans="1:26" ht="12.75" customHeight="1" x14ac:dyDescent="0.25">
      <c r="A200" s="213"/>
      <c r="B200" s="213"/>
      <c r="C200" s="213"/>
      <c r="D200" s="213"/>
      <c r="E200" s="213"/>
      <c r="F200" s="213"/>
      <c r="G200" s="213"/>
      <c r="H200" s="213"/>
      <c r="I200" s="213"/>
      <c r="J200" s="213"/>
      <c r="K200" s="213"/>
      <c r="L200" s="213"/>
      <c r="M200" s="213"/>
      <c r="N200" s="213"/>
      <c r="O200" s="213"/>
      <c r="P200" s="213"/>
      <c r="Q200" s="213"/>
      <c r="R200" s="213"/>
      <c r="S200" s="213"/>
      <c r="T200" s="213"/>
      <c r="U200" s="213"/>
      <c r="V200" s="213"/>
      <c r="W200" s="213"/>
      <c r="X200" s="213"/>
      <c r="Y200" s="213"/>
      <c r="Z200" s="213"/>
    </row>
    <row r="201" spans="1:26" ht="12.75" customHeight="1" x14ac:dyDescent="0.25">
      <c r="A201" s="213"/>
      <c r="B201" s="213"/>
      <c r="C201" s="213"/>
      <c r="D201" s="213"/>
      <c r="E201" s="213"/>
      <c r="F201" s="213"/>
      <c r="G201" s="213"/>
      <c r="H201" s="213"/>
      <c r="I201" s="213"/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  <c r="Z201" s="213"/>
    </row>
    <row r="202" spans="1:26" ht="12.75" customHeight="1" x14ac:dyDescent="0.25">
      <c r="A202" s="213"/>
      <c r="B202" s="213"/>
      <c r="C202" s="213"/>
      <c r="D202" s="213"/>
      <c r="E202" s="213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</row>
    <row r="203" spans="1:26" ht="12.75" customHeight="1" x14ac:dyDescent="0.25">
      <c r="A203" s="213"/>
      <c r="B203" s="213"/>
      <c r="C203" s="213"/>
      <c r="D203" s="213"/>
      <c r="E203" s="213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</row>
    <row r="204" spans="1:26" ht="12.75" customHeight="1" x14ac:dyDescent="0.25">
      <c r="A204" s="213"/>
      <c r="B204" s="213"/>
      <c r="C204" s="213"/>
      <c r="D204" s="213"/>
      <c r="E204" s="213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</row>
    <row r="205" spans="1:26" ht="12.75" customHeight="1" x14ac:dyDescent="0.25">
      <c r="A205" s="213"/>
      <c r="B205" s="213"/>
      <c r="C205" s="213"/>
      <c r="D205" s="213"/>
      <c r="E205" s="213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</row>
    <row r="206" spans="1:26" ht="12.75" customHeight="1" x14ac:dyDescent="0.25">
      <c r="A206" s="213"/>
      <c r="B206" s="213"/>
      <c r="C206" s="213"/>
      <c r="D206" s="213"/>
      <c r="E206" s="213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</row>
    <row r="207" spans="1:26" ht="12.75" customHeight="1" x14ac:dyDescent="0.25">
      <c r="A207" s="213"/>
      <c r="B207" s="213"/>
      <c r="C207" s="213"/>
      <c r="D207" s="213"/>
      <c r="E207" s="213"/>
      <c r="F207" s="213"/>
      <c r="G207" s="213"/>
      <c r="H207" s="213"/>
      <c r="I207" s="213"/>
      <c r="J207" s="213"/>
      <c r="K207" s="213"/>
      <c r="L207" s="213"/>
      <c r="M207" s="213"/>
      <c r="N207" s="213"/>
      <c r="O207" s="213"/>
      <c r="P207" s="213"/>
      <c r="Q207" s="213"/>
      <c r="R207" s="213"/>
      <c r="S207" s="213"/>
      <c r="T207" s="213"/>
      <c r="U207" s="213"/>
      <c r="V207" s="213"/>
      <c r="W207" s="213"/>
      <c r="X207" s="213"/>
      <c r="Y207" s="213"/>
      <c r="Z207" s="213"/>
    </row>
    <row r="208" spans="1:26" ht="12.75" customHeight="1" x14ac:dyDescent="0.25">
      <c r="A208" s="213"/>
      <c r="B208" s="213"/>
      <c r="C208" s="213"/>
      <c r="D208" s="213"/>
      <c r="E208" s="213"/>
      <c r="F208" s="213"/>
      <c r="G208" s="213"/>
      <c r="H208" s="213"/>
      <c r="I208" s="213"/>
      <c r="J208" s="213"/>
      <c r="K208" s="213"/>
      <c r="L208" s="213"/>
      <c r="M208" s="213"/>
      <c r="N208" s="213"/>
      <c r="O208" s="213"/>
      <c r="P208" s="213"/>
      <c r="Q208" s="213"/>
      <c r="R208" s="213"/>
      <c r="S208" s="213"/>
      <c r="T208" s="213"/>
      <c r="U208" s="213"/>
      <c r="V208" s="213"/>
      <c r="W208" s="213"/>
      <c r="X208" s="213"/>
      <c r="Y208" s="213"/>
      <c r="Z208" s="213"/>
    </row>
    <row r="209" spans="1:26" ht="12.75" customHeight="1" x14ac:dyDescent="0.25">
      <c r="A209" s="213"/>
      <c r="B209" s="213"/>
      <c r="C209" s="213"/>
      <c r="D209" s="213"/>
      <c r="E209" s="213"/>
      <c r="F209" s="213"/>
      <c r="G209" s="213"/>
      <c r="H209" s="213"/>
      <c r="I209" s="213"/>
      <c r="J209" s="213"/>
      <c r="K209" s="213"/>
      <c r="L209" s="213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</row>
    <row r="210" spans="1:26" ht="12.75" customHeight="1" x14ac:dyDescent="0.25">
      <c r="A210" s="213"/>
      <c r="B210" s="213"/>
      <c r="C210" s="213"/>
      <c r="D210" s="213"/>
      <c r="E210" s="213"/>
      <c r="F210" s="213"/>
      <c r="G210" s="213"/>
      <c r="H210" s="213"/>
      <c r="I210" s="213"/>
      <c r="J210" s="213"/>
      <c r="K210" s="213"/>
      <c r="L210" s="213"/>
      <c r="M210" s="213"/>
      <c r="N210" s="213"/>
      <c r="O210" s="213"/>
      <c r="P210" s="213"/>
      <c r="Q210" s="213"/>
      <c r="R210" s="213"/>
      <c r="S210" s="213"/>
      <c r="T210" s="213"/>
      <c r="U210" s="213"/>
      <c r="V210" s="213"/>
      <c r="W210" s="213"/>
      <c r="X210" s="213"/>
      <c r="Y210" s="213"/>
      <c r="Z210" s="213"/>
    </row>
    <row r="211" spans="1:26" ht="12.75" customHeight="1" x14ac:dyDescent="0.25">
      <c r="A211" s="213"/>
      <c r="B211" s="213"/>
      <c r="C211" s="213"/>
      <c r="D211" s="213"/>
      <c r="E211" s="213"/>
      <c r="F211" s="213"/>
      <c r="G211" s="213"/>
      <c r="H211" s="213"/>
      <c r="I211" s="213"/>
      <c r="J211" s="213"/>
      <c r="K211" s="213"/>
      <c r="L211" s="213"/>
      <c r="M211" s="213"/>
      <c r="N211" s="213"/>
      <c r="O211" s="213"/>
      <c r="P211" s="213"/>
      <c r="Q211" s="213"/>
      <c r="R211" s="213"/>
      <c r="S211" s="213"/>
      <c r="T211" s="213"/>
      <c r="U211" s="213"/>
      <c r="V211" s="213"/>
      <c r="W211" s="213"/>
      <c r="X211" s="213"/>
      <c r="Y211" s="213"/>
      <c r="Z211" s="213"/>
    </row>
    <row r="212" spans="1:26" ht="12.75" customHeight="1" x14ac:dyDescent="0.25">
      <c r="A212" s="213"/>
      <c r="B212" s="213"/>
      <c r="C212" s="213"/>
      <c r="D212" s="213"/>
      <c r="E212" s="213"/>
      <c r="F212" s="213"/>
      <c r="G212" s="213"/>
      <c r="H212" s="213"/>
      <c r="I212" s="213"/>
      <c r="J212" s="213"/>
      <c r="K212" s="213"/>
      <c r="L212" s="213"/>
      <c r="M212" s="213"/>
      <c r="N212" s="213"/>
      <c r="O212" s="213"/>
      <c r="P212" s="213"/>
      <c r="Q212" s="213"/>
      <c r="R212" s="213"/>
      <c r="S212" s="213"/>
      <c r="T212" s="213"/>
      <c r="U212" s="213"/>
      <c r="V212" s="213"/>
      <c r="W212" s="213"/>
      <c r="X212" s="213"/>
      <c r="Y212" s="213"/>
      <c r="Z212" s="213"/>
    </row>
    <row r="213" spans="1:26" ht="12.75" customHeight="1" x14ac:dyDescent="0.25">
      <c r="A213" s="213"/>
      <c r="B213" s="213"/>
      <c r="C213" s="213"/>
      <c r="D213" s="213"/>
      <c r="E213" s="213"/>
      <c r="F213" s="213"/>
      <c r="G213" s="213"/>
      <c r="H213" s="213"/>
      <c r="I213" s="213"/>
      <c r="J213" s="213"/>
      <c r="K213" s="213"/>
      <c r="L213" s="213"/>
      <c r="M213" s="213"/>
      <c r="N213" s="213"/>
      <c r="O213" s="213"/>
      <c r="P213" s="213"/>
      <c r="Q213" s="213"/>
      <c r="R213" s="213"/>
      <c r="S213" s="213"/>
      <c r="T213" s="213"/>
      <c r="U213" s="213"/>
      <c r="V213" s="213"/>
      <c r="W213" s="213"/>
      <c r="X213" s="213"/>
      <c r="Y213" s="213"/>
      <c r="Z213" s="213"/>
    </row>
    <row r="214" spans="1:26" ht="12.75" customHeight="1" x14ac:dyDescent="0.25">
      <c r="A214" s="213"/>
      <c r="B214" s="213"/>
      <c r="C214" s="213"/>
      <c r="D214" s="213"/>
      <c r="E214" s="213"/>
      <c r="F214" s="213"/>
      <c r="G214" s="213"/>
      <c r="H214" s="213"/>
      <c r="I214" s="213"/>
      <c r="J214" s="213"/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W214" s="213"/>
      <c r="X214" s="213"/>
      <c r="Y214" s="213"/>
      <c r="Z214" s="213"/>
    </row>
    <row r="215" spans="1:26" ht="12.75" customHeight="1" x14ac:dyDescent="0.25">
      <c r="A215" s="213"/>
      <c r="B215" s="213"/>
      <c r="C215" s="213"/>
      <c r="D215" s="213"/>
      <c r="E215" s="213"/>
      <c r="F215" s="213"/>
      <c r="G215" s="213"/>
      <c r="H215" s="213"/>
      <c r="I215" s="213"/>
      <c r="J215" s="213"/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213"/>
      <c r="X215" s="213"/>
      <c r="Y215" s="213"/>
      <c r="Z215" s="213"/>
    </row>
    <row r="216" spans="1:26" ht="12.75" customHeight="1" x14ac:dyDescent="0.25">
      <c r="A216" s="213"/>
      <c r="B216" s="213"/>
      <c r="C216" s="213"/>
      <c r="D216" s="213"/>
      <c r="E216" s="213"/>
      <c r="F216" s="213"/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</row>
    <row r="217" spans="1:26" ht="12.75" customHeight="1" x14ac:dyDescent="0.25">
      <c r="A217" s="213"/>
      <c r="B217" s="213"/>
      <c r="C217" s="213"/>
      <c r="D217" s="213"/>
      <c r="E217" s="213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</row>
    <row r="218" spans="1:26" ht="12.75" customHeight="1" x14ac:dyDescent="0.25">
      <c r="A218" s="213"/>
      <c r="B218" s="213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</row>
    <row r="219" spans="1:26" ht="12.75" customHeight="1" x14ac:dyDescent="0.25">
      <c r="A219" s="213"/>
      <c r="B219" s="213"/>
      <c r="C219" s="213"/>
      <c r="D219" s="213"/>
      <c r="E219" s="213"/>
      <c r="F219" s="213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</row>
    <row r="220" spans="1:26" ht="12.75" customHeight="1" x14ac:dyDescent="0.25">
      <c r="A220" s="213"/>
      <c r="B220" s="213"/>
      <c r="C220" s="213"/>
      <c r="D220" s="213"/>
      <c r="E220" s="213"/>
      <c r="F220" s="213"/>
      <c r="G220" s="213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</row>
    <row r="221" spans="1:26" ht="12.75" customHeight="1" x14ac:dyDescent="0.25">
      <c r="A221" s="213"/>
      <c r="B221" s="213"/>
      <c r="C221" s="213"/>
      <c r="D221" s="213"/>
      <c r="E221" s="213"/>
      <c r="F221" s="213"/>
      <c r="G221" s="213"/>
      <c r="H221" s="213"/>
      <c r="I221" s="213"/>
      <c r="J221" s="213"/>
      <c r="K221" s="213"/>
      <c r="L221" s="213"/>
      <c r="M221" s="213"/>
      <c r="N221" s="213"/>
      <c r="O221" s="213"/>
      <c r="P221" s="213"/>
      <c r="Q221" s="213"/>
      <c r="R221" s="213"/>
      <c r="S221" s="213"/>
      <c r="T221" s="213"/>
      <c r="U221" s="213"/>
      <c r="V221" s="213"/>
      <c r="W221" s="213"/>
      <c r="X221" s="213"/>
      <c r="Y221" s="213"/>
      <c r="Z221" s="213"/>
    </row>
    <row r="222" spans="1:26" ht="12.75" customHeight="1" x14ac:dyDescent="0.25">
      <c r="A222" s="213"/>
      <c r="B222" s="213"/>
      <c r="C222" s="213"/>
      <c r="D222" s="213"/>
      <c r="E222" s="213"/>
      <c r="F222" s="213"/>
      <c r="G222" s="213"/>
      <c r="H222" s="213"/>
      <c r="I222" s="213"/>
      <c r="J222" s="213"/>
      <c r="K222" s="213"/>
      <c r="L222" s="213"/>
      <c r="M222" s="213"/>
      <c r="N222" s="213"/>
      <c r="O222" s="213"/>
      <c r="P222" s="213"/>
      <c r="Q222" s="213"/>
      <c r="R222" s="213"/>
      <c r="S222" s="213"/>
      <c r="T222" s="213"/>
      <c r="U222" s="213"/>
      <c r="V222" s="213"/>
      <c r="W222" s="213"/>
      <c r="X222" s="213"/>
      <c r="Y222" s="213"/>
      <c r="Z222" s="213"/>
    </row>
    <row r="223" spans="1:26" ht="12.75" customHeight="1" x14ac:dyDescent="0.25">
      <c r="A223" s="213"/>
      <c r="B223" s="213"/>
      <c r="C223" s="213"/>
      <c r="D223" s="213"/>
      <c r="E223" s="213"/>
      <c r="F223" s="213"/>
      <c r="G223" s="213"/>
      <c r="H223" s="213"/>
      <c r="I223" s="213"/>
      <c r="J223" s="213"/>
      <c r="K223" s="213"/>
      <c r="L223" s="213"/>
      <c r="M223" s="213"/>
      <c r="N223" s="213"/>
      <c r="O223" s="213"/>
      <c r="P223" s="213"/>
      <c r="Q223" s="213"/>
      <c r="R223" s="213"/>
      <c r="S223" s="213"/>
      <c r="T223" s="213"/>
      <c r="U223" s="213"/>
      <c r="V223" s="213"/>
      <c r="W223" s="213"/>
      <c r="X223" s="213"/>
      <c r="Y223" s="213"/>
      <c r="Z223" s="213"/>
    </row>
    <row r="224" spans="1:26" ht="12.75" customHeight="1" x14ac:dyDescent="0.25">
      <c r="A224" s="213"/>
      <c r="B224" s="213"/>
      <c r="C224" s="213"/>
      <c r="D224" s="213"/>
      <c r="E224" s="213"/>
      <c r="F224" s="213"/>
      <c r="G224" s="213"/>
      <c r="H224" s="213"/>
      <c r="I224" s="213"/>
      <c r="J224" s="213"/>
      <c r="K224" s="213"/>
      <c r="L224" s="213"/>
      <c r="M224" s="213"/>
      <c r="N224" s="213"/>
      <c r="O224" s="213"/>
      <c r="P224" s="213"/>
      <c r="Q224" s="213"/>
      <c r="R224" s="213"/>
      <c r="S224" s="213"/>
      <c r="T224" s="213"/>
      <c r="U224" s="213"/>
      <c r="V224" s="213"/>
      <c r="W224" s="213"/>
      <c r="X224" s="213"/>
      <c r="Y224" s="213"/>
      <c r="Z224" s="213"/>
    </row>
    <row r="225" spans="1:26" ht="12.75" customHeight="1" x14ac:dyDescent="0.25">
      <c r="A225" s="213"/>
      <c r="B225" s="213"/>
      <c r="C225" s="213"/>
      <c r="D225" s="213"/>
      <c r="E225" s="213"/>
      <c r="F225" s="213"/>
      <c r="G225" s="213"/>
      <c r="H225" s="213"/>
      <c r="I225" s="213"/>
      <c r="J225" s="213"/>
      <c r="K225" s="213"/>
      <c r="L225" s="213"/>
      <c r="M225" s="213"/>
      <c r="N225" s="213"/>
      <c r="O225" s="213"/>
      <c r="P225" s="213"/>
      <c r="Q225" s="213"/>
      <c r="R225" s="213"/>
      <c r="S225" s="213"/>
      <c r="T225" s="213"/>
      <c r="U225" s="213"/>
      <c r="V225" s="213"/>
      <c r="W225" s="213"/>
      <c r="X225" s="213"/>
      <c r="Y225" s="213"/>
      <c r="Z225" s="213"/>
    </row>
    <row r="226" spans="1:26" ht="12.75" customHeight="1" x14ac:dyDescent="0.25">
      <c r="A226" s="213"/>
      <c r="B226" s="213"/>
      <c r="C226" s="213"/>
      <c r="D226" s="213"/>
      <c r="E226" s="213"/>
      <c r="F226" s="213"/>
      <c r="G226" s="213"/>
      <c r="H226" s="213"/>
      <c r="I226" s="213"/>
      <c r="J226" s="213"/>
      <c r="K226" s="213"/>
      <c r="L226" s="213"/>
      <c r="M226" s="213"/>
      <c r="N226" s="213"/>
      <c r="O226" s="213"/>
      <c r="P226" s="213"/>
      <c r="Q226" s="213"/>
      <c r="R226" s="213"/>
      <c r="S226" s="213"/>
      <c r="T226" s="213"/>
      <c r="U226" s="213"/>
      <c r="V226" s="213"/>
      <c r="W226" s="213"/>
      <c r="X226" s="213"/>
      <c r="Y226" s="213"/>
      <c r="Z226" s="213"/>
    </row>
    <row r="227" spans="1:26" ht="12.75" customHeight="1" x14ac:dyDescent="0.25">
      <c r="A227" s="213"/>
      <c r="B227" s="213"/>
      <c r="C227" s="213"/>
      <c r="D227" s="213"/>
      <c r="E227" s="213"/>
      <c r="F227" s="213"/>
      <c r="G227" s="213"/>
      <c r="H227" s="213"/>
      <c r="I227" s="213"/>
      <c r="J227" s="213"/>
      <c r="K227" s="213"/>
      <c r="L227" s="213"/>
      <c r="M227" s="213"/>
      <c r="N227" s="213"/>
      <c r="O227" s="213"/>
      <c r="P227" s="213"/>
      <c r="Q227" s="213"/>
      <c r="R227" s="213"/>
      <c r="S227" s="213"/>
      <c r="T227" s="213"/>
      <c r="U227" s="213"/>
      <c r="V227" s="213"/>
      <c r="W227" s="213"/>
      <c r="X227" s="213"/>
      <c r="Y227" s="213"/>
      <c r="Z227" s="213"/>
    </row>
    <row r="228" spans="1:26" ht="12.75" customHeight="1" x14ac:dyDescent="0.25">
      <c r="A228" s="213"/>
      <c r="B228" s="213"/>
      <c r="C228" s="213"/>
      <c r="D228" s="213"/>
      <c r="E228" s="213"/>
      <c r="F228" s="213"/>
      <c r="G228" s="213"/>
      <c r="H228" s="213"/>
      <c r="I228" s="213"/>
      <c r="J228" s="213"/>
      <c r="K228" s="213"/>
      <c r="L228" s="213"/>
      <c r="M228" s="213"/>
      <c r="N228" s="213"/>
      <c r="O228" s="213"/>
      <c r="P228" s="213"/>
      <c r="Q228" s="213"/>
      <c r="R228" s="213"/>
      <c r="S228" s="213"/>
      <c r="T228" s="213"/>
      <c r="U228" s="213"/>
      <c r="V228" s="213"/>
      <c r="W228" s="213"/>
      <c r="X228" s="213"/>
      <c r="Y228" s="213"/>
      <c r="Z228" s="213"/>
    </row>
    <row r="229" spans="1:26" ht="12.75" customHeight="1" x14ac:dyDescent="0.25">
      <c r="A229" s="213"/>
      <c r="B229" s="213"/>
      <c r="C229" s="213"/>
      <c r="D229" s="213"/>
      <c r="E229" s="213"/>
      <c r="F229" s="213"/>
      <c r="G229" s="213"/>
      <c r="H229" s="213"/>
      <c r="I229" s="213"/>
      <c r="J229" s="213"/>
      <c r="K229" s="213"/>
      <c r="L229" s="213"/>
      <c r="M229" s="213"/>
      <c r="N229" s="213"/>
      <c r="O229" s="213"/>
      <c r="P229" s="213"/>
      <c r="Q229" s="213"/>
      <c r="R229" s="213"/>
      <c r="S229" s="213"/>
      <c r="T229" s="213"/>
      <c r="U229" s="213"/>
      <c r="V229" s="213"/>
      <c r="W229" s="213"/>
      <c r="X229" s="213"/>
      <c r="Y229" s="213"/>
      <c r="Z229" s="213"/>
    </row>
    <row r="230" spans="1:26" ht="12.75" customHeight="1" x14ac:dyDescent="0.25">
      <c r="A230" s="213"/>
      <c r="B230" s="213"/>
      <c r="C230" s="213"/>
      <c r="D230" s="213"/>
      <c r="E230" s="213"/>
      <c r="F230" s="213"/>
      <c r="G230" s="213"/>
      <c r="H230" s="213"/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</row>
    <row r="231" spans="1:26" ht="12.75" customHeight="1" x14ac:dyDescent="0.25">
      <c r="A231" s="213"/>
      <c r="B231" s="213"/>
      <c r="C231" s="213"/>
      <c r="D231" s="213"/>
      <c r="E231" s="213"/>
      <c r="F231" s="213"/>
      <c r="G231" s="213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</row>
    <row r="232" spans="1:26" ht="12.75" customHeight="1" x14ac:dyDescent="0.25">
      <c r="A232" s="213"/>
      <c r="B232" s="213"/>
      <c r="C232" s="213"/>
      <c r="D232" s="213"/>
      <c r="E232" s="213"/>
      <c r="F232" s="213"/>
      <c r="G232" s="213"/>
      <c r="H232" s="213"/>
      <c r="I232" s="213"/>
      <c r="J232" s="213"/>
      <c r="K232" s="213"/>
      <c r="L232" s="213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</row>
    <row r="233" spans="1:26" ht="12.75" customHeight="1" x14ac:dyDescent="0.25">
      <c r="A233" s="213"/>
      <c r="B233" s="213"/>
      <c r="C233" s="213"/>
      <c r="D233" s="213"/>
      <c r="E233" s="213"/>
      <c r="F233" s="213"/>
      <c r="G233" s="213"/>
      <c r="H233" s="213"/>
      <c r="I233" s="213"/>
      <c r="J233" s="213"/>
      <c r="K233" s="213"/>
      <c r="L233" s="213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</row>
    <row r="234" spans="1:26" ht="12.75" customHeight="1" x14ac:dyDescent="0.25">
      <c r="A234" s="213"/>
      <c r="B234" s="213"/>
      <c r="C234" s="213"/>
      <c r="D234" s="213"/>
      <c r="E234" s="213"/>
      <c r="F234" s="213"/>
      <c r="G234" s="213"/>
      <c r="H234" s="213"/>
      <c r="I234" s="213"/>
      <c r="J234" s="213"/>
      <c r="K234" s="213"/>
      <c r="L234" s="213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</row>
    <row r="235" spans="1:26" ht="12.75" customHeight="1" x14ac:dyDescent="0.25">
      <c r="A235" s="213"/>
      <c r="B235" s="213"/>
      <c r="C235" s="213"/>
      <c r="D235" s="213"/>
      <c r="E235" s="213"/>
      <c r="F235" s="213"/>
      <c r="G235" s="213"/>
      <c r="H235" s="213"/>
      <c r="I235" s="213"/>
      <c r="J235" s="213"/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W235" s="213"/>
      <c r="X235" s="213"/>
      <c r="Y235" s="213"/>
      <c r="Z235" s="213"/>
    </row>
    <row r="236" spans="1:26" ht="12.75" customHeight="1" x14ac:dyDescent="0.25">
      <c r="A236" s="213"/>
      <c r="B236" s="213"/>
      <c r="C236" s="213"/>
      <c r="D236" s="213"/>
      <c r="E236" s="213"/>
      <c r="F236" s="213"/>
      <c r="G236" s="213"/>
      <c r="H236" s="213"/>
      <c r="I236" s="213"/>
      <c r="J236" s="213"/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</row>
    <row r="237" spans="1:26" ht="12.75" customHeight="1" x14ac:dyDescent="0.25">
      <c r="A237" s="213"/>
      <c r="B237" s="213"/>
      <c r="C237" s="213"/>
      <c r="D237" s="213"/>
      <c r="E237" s="213"/>
      <c r="F237" s="213"/>
      <c r="G237" s="213"/>
      <c r="H237" s="213"/>
      <c r="I237" s="213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W237" s="213"/>
      <c r="X237" s="213"/>
      <c r="Y237" s="213"/>
      <c r="Z237" s="213"/>
    </row>
    <row r="238" spans="1:26" ht="12.75" customHeight="1" x14ac:dyDescent="0.25">
      <c r="A238" s="213"/>
      <c r="B238" s="213"/>
      <c r="C238" s="213"/>
      <c r="D238" s="213"/>
      <c r="E238" s="213"/>
      <c r="F238" s="213"/>
      <c r="G238" s="213"/>
      <c r="H238" s="213"/>
      <c r="I238" s="213"/>
      <c r="J238" s="213"/>
      <c r="K238" s="213"/>
      <c r="L238" s="213"/>
      <c r="M238" s="213"/>
      <c r="N238" s="213"/>
      <c r="O238" s="213"/>
      <c r="P238" s="213"/>
      <c r="Q238" s="213"/>
      <c r="R238" s="213"/>
      <c r="S238" s="213"/>
      <c r="T238" s="213"/>
      <c r="U238" s="213"/>
      <c r="V238" s="213"/>
      <c r="W238" s="213"/>
      <c r="X238" s="213"/>
      <c r="Y238" s="213"/>
      <c r="Z238" s="213"/>
    </row>
    <row r="239" spans="1:26" ht="12.75" customHeight="1" x14ac:dyDescent="0.25">
      <c r="A239" s="213"/>
      <c r="B239" s="213"/>
      <c r="C239" s="213"/>
      <c r="D239" s="213"/>
      <c r="E239" s="213"/>
      <c r="F239" s="213"/>
      <c r="G239" s="213"/>
      <c r="H239" s="213"/>
      <c r="I239" s="213"/>
      <c r="J239" s="213"/>
      <c r="K239" s="213"/>
      <c r="L239" s="213"/>
      <c r="M239" s="213"/>
      <c r="N239" s="213"/>
      <c r="O239" s="213"/>
      <c r="P239" s="213"/>
      <c r="Q239" s="213"/>
      <c r="R239" s="213"/>
      <c r="S239" s="213"/>
      <c r="T239" s="213"/>
      <c r="U239" s="213"/>
      <c r="V239" s="213"/>
      <c r="W239" s="213"/>
      <c r="X239" s="213"/>
      <c r="Y239" s="213"/>
      <c r="Z239" s="213"/>
    </row>
    <row r="240" spans="1:26" ht="12.75" customHeight="1" x14ac:dyDescent="0.25">
      <c r="A240" s="213"/>
      <c r="B240" s="213"/>
      <c r="C240" s="213"/>
      <c r="D240" s="213"/>
      <c r="E240" s="213"/>
      <c r="F240" s="213"/>
      <c r="G240" s="213"/>
      <c r="H240" s="213"/>
      <c r="I240" s="213"/>
      <c r="J240" s="213"/>
      <c r="K240" s="213"/>
      <c r="L240" s="213"/>
      <c r="M240" s="213"/>
      <c r="N240" s="213"/>
      <c r="O240" s="213"/>
      <c r="P240" s="213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</row>
    <row r="241" spans="1:26" ht="12.75" customHeight="1" x14ac:dyDescent="0.25">
      <c r="A241" s="213"/>
      <c r="B241" s="213"/>
      <c r="C241" s="213"/>
      <c r="D241" s="213"/>
      <c r="E241" s="213"/>
      <c r="F241" s="213"/>
      <c r="G241" s="213"/>
      <c r="H241" s="213"/>
      <c r="I241" s="213"/>
      <c r="J241" s="213"/>
      <c r="K241" s="213"/>
      <c r="L241" s="213"/>
      <c r="M241" s="213"/>
      <c r="N241" s="213"/>
      <c r="O241" s="213"/>
      <c r="P241" s="213"/>
      <c r="Q241" s="213"/>
      <c r="R241" s="213"/>
      <c r="S241" s="213"/>
      <c r="T241" s="213"/>
      <c r="U241" s="213"/>
      <c r="V241" s="213"/>
      <c r="W241" s="213"/>
      <c r="X241" s="213"/>
      <c r="Y241" s="213"/>
      <c r="Z241" s="213"/>
    </row>
    <row r="242" spans="1:26" ht="12.75" customHeight="1" x14ac:dyDescent="0.25">
      <c r="A242" s="213"/>
      <c r="B242" s="213"/>
      <c r="C242" s="213"/>
      <c r="D242" s="213"/>
      <c r="E242" s="213"/>
      <c r="F242" s="213"/>
      <c r="G242" s="213"/>
      <c r="H242" s="213"/>
      <c r="I242" s="213"/>
      <c r="J242" s="213"/>
      <c r="K242" s="213"/>
      <c r="L242" s="213"/>
      <c r="M242" s="213"/>
      <c r="N242" s="213"/>
      <c r="O242" s="213"/>
      <c r="P242" s="213"/>
      <c r="Q242" s="213"/>
      <c r="R242" s="213"/>
      <c r="S242" s="213"/>
      <c r="T242" s="213"/>
      <c r="U242" s="213"/>
      <c r="V242" s="213"/>
      <c r="W242" s="213"/>
      <c r="X242" s="213"/>
      <c r="Y242" s="213"/>
      <c r="Z242" s="213"/>
    </row>
    <row r="243" spans="1:26" ht="12.75" customHeight="1" x14ac:dyDescent="0.25">
      <c r="A243" s="213"/>
      <c r="B243" s="213"/>
      <c r="C243" s="213"/>
      <c r="D243" s="213"/>
      <c r="E243" s="213"/>
      <c r="F243" s="213"/>
      <c r="G243" s="213"/>
      <c r="H243" s="213"/>
      <c r="I243" s="213"/>
      <c r="J243" s="213"/>
      <c r="K243" s="213"/>
      <c r="L243" s="213"/>
      <c r="M243" s="213"/>
      <c r="N243" s="213"/>
      <c r="O243" s="213"/>
      <c r="P243" s="213"/>
      <c r="Q243" s="213"/>
      <c r="R243" s="213"/>
      <c r="S243" s="213"/>
      <c r="T243" s="213"/>
      <c r="U243" s="213"/>
      <c r="V243" s="213"/>
      <c r="W243" s="213"/>
      <c r="X243" s="213"/>
      <c r="Y243" s="213"/>
      <c r="Z243" s="213"/>
    </row>
    <row r="244" spans="1:26" ht="12.75" customHeight="1" x14ac:dyDescent="0.25">
      <c r="A244" s="213"/>
      <c r="B244" s="213"/>
      <c r="C244" s="213"/>
      <c r="D244" s="213"/>
      <c r="E244" s="213"/>
      <c r="F244" s="213"/>
      <c r="G244" s="213"/>
      <c r="H244" s="213"/>
      <c r="I244" s="213"/>
      <c r="J244" s="213"/>
      <c r="K244" s="213"/>
      <c r="L244" s="213"/>
      <c r="M244" s="213"/>
      <c r="N244" s="213"/>
      <c r="O244" s="213"/>
      <c r="P244" s="213"/>
      <c r="Q244" s="213"/>
      <c r="R244" s="213"/>
      <c r="S244" s="213"/>
      <c r="T244" s="213"/>
      <c r="U244" s="213"/>
      <c r="V244" s="213"/>
      <c r="W244" s="213"/>
      <c r="X244" s="213"/>
      <c r="Y244" s="213"/>
      <c r="Z244" s="213"/>
    </row>
    <row r="245" spans="1:26" ht="12.75" customHeight="1" x14ac:dyDescent="0.25">
      <c r="A245" s="213"/>
      <c r="B245" s="213"/>
      <c r="C245" s="213"/>
      <c r="D245" s="213"/>
      <c r="E245" s="213"/>
      <c r="F245" s="213"/>
      <c r="G245" s="213"/>
      <c r="H245" s="213"/>
      <c r="I245" s="213"/>
      <c r="J245" s="213"/>
      <c r="K245" s="213"/>
      <c r="L245" s="213"/>
      <c r="M245" s="213"/>
      <c r="N245" s="213"/>
      <c r="O245" s="213"/>
      <c r="P245" s="213"/>
      <c r="Q245" s="213"/>
      <c r="R245" s="213"/>
      <c r="S245" s="213"/>
      <c r="T245" s="213"/>
      <c r="U245" s="213"/>
      <c r="V245" s="213"/>
      <c r="W245" s="213"/>
      <c r="X245" s="213"/>
      <c r="Y245" s="213"/>
      <c r="Z245" s="213"/>
    </row>
    <row r="246" spans="1:26" ht="12.75" customHeight="1" x14ac:dyDescent="0.25">
      <c r="A246" s="213"/>
      <c r="B246" s="213"/>
      <c r="C246" s="213"/>
      <c r="D246" s="213"/>
      <c r="E246" s="213"/>
      <c r="F246" s="213"/>
      <c r="G246" s="213"/>
      <c r="H246" s="213"/>
      <c r="I246" s="213"/>
      <c r="J246" s="213"/>
      <c r="K246" s="213"/>
      <c r="L246" s="213"/>
      <c r="M246" s="213"/>
      <c r="N246" s="213"/>
      <c r="O246" s="213"/>
      <c r="P246" s="213"/>
      <c r="Q246" s="213"/>
      <c r="R246" s="213"/>
      <c r="S246" s="213"/>
      <c r="T246" s="213"/>
      <c r="U246" s="213"/>
      <c r="V246" s="213"/>
      <c r="W246" s="213"/>
      <c r="X246" s="213"/>
      <c r="Y246" s="213"/>
      <c r="Z246" s="213"/>
    </row>
    <row r="247" spans="1:26" ht="12.75" customHeight="1" x14ac:dyDescent="0.25">
      <c r="A247" s="213"/>
      <c r="B247" s="213"/>
      <c r="C247" s="213"/>
      <c r="D247" s="213"/>
      <c r="E247" s="213"/>
      <c r="F247" s="213"/>
      <c r="G247" s="213"/>
      <c r="H247" s="213"/>
      <c r="I247" s="213"/>
      <c r="J247" s="213"/>
      <c r="K247" s="213"/>
      <c r="L247" s="213"/>
      <c r="M247" s="213"/>
      <c r="N247" s="213"/>
      <c r="O247" s="213"/>
      <c r="P247" s="213"/>
      <c r="Q247" s="213"/>
      <c r="R247" s="213"/>
      <c r="S247" s="213"/>
      <c r="T247" s="213"/>
      <c r="U247" s="213"/>
      <c r="V247" s="213"/>
      <c r="W247" s="213"/>
      <c r="X247" s="213"/>
      <c r="Y247" s="213"/>
      <c r="Z247" s="213"/>
    </row>
    <row r="248" spans="1:26" ht="12.75" customHeight="1" x14ac:dyDescent="0.25">
      <c r="A248" s="213"/>
      <c r="B248" s="213"/>
      <c r="C248" s="213"/>
      <c r="D248" s="213"/>
      <c r="E248" s="213"/>
      <c r="F248" s="213"/>
      <c r="G248" s="213"/>
      <c r="H248" s="213"/>
      <c r="I248" s="213"/>
      <c r="J248" s="213"/>
      <c r="K248" s="213"/>
      <c r="L248" s="213"/>
      <c r="M248" s="213"/>
      <c r="N248" s="213"/>
      <c r="O248" s="213"/>
      <c r="P248" s="213"/>
      <c r="Q248" s="213"/>
      <c r="R248" s="213"/>
      <c r="S248" s="213"/>
      <c r="T248" s="213"/>
      <c r="U248" s="213"/>
      <c r="V248" s="213"/>
      <c r="W248" s="213"/>
      <c r="X248" s="213"/>
      <c r="Y248" s="213"/>
      <c r="Z248" s="213"/>
    </row>
    <row r="249" spans="1:26" ht="12.75" customHeight="1" x14ac:dyDescent="0.25">
      <c r="A249" s="213"/>
      <c r="B249" s="213"/>
      <c r="C249" s="213"/>
      <c r="D249" s="213"/>
      <c r="E249" s="213"/>
      <c r="F249" s="213"/>
      <c r="G249" s="213"/>
      <c r="H249" s="213"/>
      <c r="I249" s="213"/>
      <c r="J249" s="213"/>
      <c r="K249" s="213"/>
      <c r="L249" s="213"/>
      <c r="M249" s="213"/>
      <c r="N249" s="213"/>
      <c r="O249" s="213"/>
      <c r="P249" s="213"/>
      <c r="Q249" s="213"/>
      <c r="R249" s="213"/>
      <c r="S249" s="213"/>
      <c r="T249" s="213"/>
      <c r="U249" s="213"/>
      <c r="V249" s="213"/>
      <c r="W249" s="213"/>
      <c r="X249" s="213"/>
      <c r="Y249" s="213"/>
      <c r="Z249" s="213"/>
    </row>
    <row r="250" spans="1:26" ht="12.75" customHeight="1" x14ac:dyDescent="0.25">
      <c r="A250" s="213"/>
      <c r="B250" s="213"/>
      <c r="C250" s="213"/>
      <c r="D250" s="213"/>
      <c r="E250" s="213"/>
      <c r="F250" s="213"/>
      <c r="G250" s="213"/>
      <c r="H250" s="213"/>
      <c r="I250" s="213"/>
      <c r="J250" s="213"/>
      <c r="K250" s="213"/>
      <c r="L250" s="213"/>
      <c r="M250" s="213"/>
      <c r="N250" s="213"/>
      <c r="O250" s="213"/>
      <c r="P250" s="213"/>
      <c r="Q250" s="213"/>
      <c r="R250" s="213"/>
      <c r="S250" s="213"/>
      <c r="T250" s="213"/>
      <c r="U250" s="213"/>
      <c r="V250" s="213"/>
      <c r="W250" s="213"/>
      <c r="X250" s="213"/>
      <c r="Y250" s="213"/>
      <c r="Z250" s="213"/>
    </row>
    <row r="251" spans="1:26" ht="12.75" customHeight="1" x14ac:dyDescent="0.25">
      <c r="A251" s="213"/>
      <c r="B251" s="213"/>
      <c r="C251" s="213"/>
      <c r="D251" s="213"/>
      <c r="E251" s="213"/>
      <c r="F251" s="213"/>
      <c r="G251" s="213"/>
      <c r="H251" s="213"/>
      <c r="I251" s="213"/>
      <c r="J251" s="213"/>
      <c r="K251" s="213"/>
      <c r="L251" s="213"/>
      <c r="M251" s="213"/>
      <c r="N251" s="213"/>
      <c r="O251" s="213"/>
      <c r="P251" s="213"/>
      <c r="Q251" s="213"/>
      <c r="R251" s="213"/>
      <c r="S251" s="213"/>
      <c r="T251" s="213"/>
      <c r="U251" s="213"/>
      <c r="V251" s="213"/>
      <c r="W251" s="213"/>
      <c r="X251" s="213"/>
      <c r="Y251" s="213"/>
      <c r="Z251" s="213"/>
    </row>
    <row r="252" spans="1:26" ht="12.75" customHeight="1" x14ac:dyDescent="0.25">
      <c r="A252" s="213"/>
      <c r="B252" s="213"/>
      <c r="C252" s="213"/>
      <c r="D252" s="213"/>
      <c r="E252" s="213"/>
      <c r="F252" s="213"/>
      <c r="G252" s="213"/>
      <c r="H252" s="213"/>
      <c r="I252" s="213"/>
      <c r="J252" s="213"/>
      <c r="K252" s="213"/>
      <c r="L252" s="213"/>
      <c r="M252" s="213"/>
      <c r="N252" s="213"/>
      <c r="O252" s="213"/>
      <c r="P252" s="213"/>
      <c r="Q252" s="213"/>
      <c r="R252" s="213"/>
      <c r="S252" s="213"/>
      <c r="T252" s="213"/>
      <c r="U252" s="213"/>
      <c r="V252" s="213"/>
      <c r="W252" s="213"/>
      <c r="X252" s="213"/>
      <c r="Y252" s="213"/>
      <c r="Z252" s="213"/>
    </row>
    <row r="253" spans="1:26" ht="12.75" customHeight="1" x14ac:dyDescent="0.25">
      <c r="A253" s="213"/>
      <c r="B253" s="213"/>
      <c r="C253" s="213"/>
      <c r="D253" s="213"/>
      <c r="E253" s="213"/>
      <c r="F253" s="213"/>
      <c r="G253" s="213"/>
      <c r="H253" s="213"/>
      <c r="I253" s="213"/>
      <c r="J253" s="213"/>
      <c r="K253" s="213"/>
      <c r="L253" s="213"/>
      <c r="M253" s="213"/>
      <c r="N253" s="213"/>
      <c r="O253" s="213"/>
      <c r="P253" s="213"/>
      <c r="Q253" s="213"/>
      <c r="R253" s="213"/>
      <c r="S253" s="213"/>
      <c r="T253" s="213"/>
      <c r="U253" s="213"/>
      <c r="V253" s="213"/>
      <c r="W253" s="213"/>
      <c r="X253" s="213"/>
      <c r="Y253" s="213"/>
      <c r="Z253" s="213"/>
    </row>
    <row r="254" spans="1:26" ht="12.75" customHeight="1" x14ac:dyDescent="0.25">
      <c r="A254" s="213"/>
      <c r="B254" s="213"/>
      <c r="C254" s="213"/>
      <c r="D254" s="213"/>
      <c r="E254" s="213"/>
      <c r="F254" s="213"/>
      <c r="G254" s="213"/>
      <c r="H254" s="213"/>
      <c r="I254" s="213"/>
      <c r="J254" s="213"/>
      <c r="K254" s="213"/>
      <c r="L254" s="213"/>
      <c r="M254" s="213"/>
      <c r="N254" s="213"/>
      <c r="O254" s="213"/>
      <c r="P254" s="213"/>
      <c r="Q254" s="213"/>
      <c r="R254" s="213"/>
      <c r="S254" s="213"/>
      <c r="T254" s="213"/>
      <c r="U254" s="213"/>
      <c r="V254" s="213"/>
      <c r="W254" s="213"/>
      <c r="X254" s="213"/>
      <c r="Y254" s="213"/>
      <c r="Z254" s="213"/>
    </row>
    <row r="255" spans="1:26" ht="12.75" customHeight="1" x14ac:dyDescent="0.25">
      <c r="A255" s="213"/>
      <c r="B255" s="213"/>
      <c r="C255" s="213"/>
      <c r="D255" s="213"/>
      <c r="E255" s="213"/>
      <c r="F255" s="213"/>
      <c r="G255" s="213"/>
      <c r="H255" s="213"/>
      <c r="I255" s="213"/>
      <c r="J255" s="213"/>
      <c r="K255" s="213"/>
      <c r="L255" s="213"/>
      <c r="M255" s="213"/>
      <c r="N255" s="213"/>
      <c r="O255" s="213"/>
      <c r="P255" s="213"/>
      <c r="Q255" s="213"/>
      <c r="R255" s="213"/>
      <c r="S255" s="213"/>
      <c r="T255" s="213"/>
      <c r="U255" s="213"/>
      <c r="V255" s="213"/>
      <c r="W255" s="213"/>
      <c r="X255" s="213"/>
      <c r="Y255" s="213"/>
      <c r="Z255" s="213"/>
    </row>
    <row r="256" spans="1:26" ht="12.75" customHeight="1" x14ac:dyDescent="0.25">
      <c r="A256" s="213"/>
      <c r="B256" s="213"/>
      <c r="C256" s="213"/>
      <c r="D256" s="213"/>
      <c r="E256" s="213"/>
      <c r="F256" s="213"/>
      <c r="G256" s="213"/>
      <c r="H256" s="213"/>
      <c r="I256" s="213"/>
      <c r="J256" s="213"/>
      <c r="K256" s="213"/>
      <c r="L256" s="213"/>
      <c r="M256" s="213"/>
      <c r="N256" s="213"/>
      <c r="O256" s="213"/>
      <c r="P256" s="213"/>
      <c r="Q256" s="213"/>
      <c r="R256" s="213"/>
      <c r="S256" s="213"/>
      <c r="T256" s="213"/>
      <c r="U256" s="213"/>
      <c r="V256" s="213"/>
      <c r="W256" s="213"/>
      <c r="X256" s="213"/>
      <c r="Y256" s="213"/>
      <c r="Z256" s="213"/>
    </row>
    <row r="257" spans="1:26" ht="12.75" customHeight="1" x14ac:dyDescent="0.25">
      <c r="A257" s="213"/>
      <c r="B257" s="213"/>
      <c r="C257" s="213"/>
      <c r="D257" s="213"/>
      <c r="E257" s="213"/>
      <c r="F257" s="213"/>
      <c r="G257" s="213"/>
      <c r="H257" s="213"/>
      <c r="I257" s="213"/>
      <c r="J257" s="213"/>
      <c r="K257" s="213"/>
      <c r="L257" s="213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213"/>
      <c r="X257" s="213"/>
      <c r="Y257" s="213"/>
      <c r="Z257" s="213"/>
    </row>
    <row r="258" spans="1:26" ht="12.75" customHeight="1" x14ac:dyDescent="0.25">
      <c r="A258" s="213"/>
      <c r="B258" s="213"/>
      <c r="C258" s="213"/>
      <c r="D258" s="213"/>
      <c r="E258" s="213"/>
      <c r="F258" s="213"/>
      <c r="G258" s="213"/>
      <c r="H258" s="213"/>
      <c r="I258" s="213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</row>
    <row r="259" spans="1:26" ht="12.75" customHeight="1" x14ac:dyDescent="0.25">
      <c r="A259" s="213"/>
      <c r="B259" s="213"/>
      <c r="C259" s="213"/>
      <c r="D259" s="213"/>
      <c r="E259" s="213"/>
      <c r="F259" s="213"/>
      <c r="G259" s="213"/>
      <c r="H259" s="213"/>
      <c r="I259" s="213"/>
      <c r="J259" s="213"/>
      <c r="K259" s="213"/>
      <c r="L259" s="213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</row>
    <row r="260" spans="1:26" ht="12.75" customHeight="1" x14ac:dyDescent="0.25">
      <c r="A260" s="213"/>
      <c r="B260" s="213"/>
      <c r="C260" s="213"/>
      <c r="D260" s="213"/>
      <c r="E260" s="213"/>
      <c r="F260" s="213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</row>
    <row r="261" spans="1:26" ht="12.75" customHeight="1" x14ac:dyDescent="0.25">
      <c r="A261" s="213"/>
      <c r="B261" s="213"/>
      <c r="C261" s="213"/>
      <c r="D261" s="213"/>
      <c r="E261" s="213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</row>
    <row r="262" spans="1:26" ht="12.75" customHeight="1" x14ac:dyDescent="0.25">
      <c r="A262" s="213"/>
      <c r="B262" s="213"/>
      <c r="C262" s="213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</row>
    <row r="263" spans="1:26" ht="12.75" customHeight="1" x14ac:dyDescent="0.25">
      <c r="A263" s="213"/>
      <c r="B263" s="213"/>
      <c r="C263" s="213"/>
      <c r="D263" s="213"/>
      <c r="E263" s="213"/>
      <c r="F263" s="213"/>
      <c r="G263" s="213"/>
      <c r="H263" s="213"/>
      <c r="I263" s="213"/>
      <c r="J263" s="213"/>
      <c r="K263" s="213"/>
      <c r="L263" s="213"/>
      <c r="M263" s="213"/>
      <c r="N263" s="213"/>
      <c r="O263" s="213"/>
      <c r="P263" s="213"/>
      <c r="Q263" s="213"/>
      <c r="R263" s="213"/>
      <c r="S263" s="213"/>
      <c r="T263" s="213"/>
      <c r="U263" s="213"/>
      <c r="V263" s="213"/>
      <c r="W263" s="213"/>
      <c r="X263" s="213"/>
      <c r="Y263" s="213"/>
      <c r="Z263" s="213"/>
    </row>
    <row r="264" spans="1:26" ht="12.75" customHeight="1" x14ac:dyDescent="0.25">
      <c r="A264" s="213"/>
      <c r="B264" s="213"/>
      <c r="C264" s="213"/>
      <c r="D264" s="213"/>
      <c r="E264" s="213"/>
      <c r="F264" s="213"/>
      <c r="G264" s="213"/>
      <c r="H264" s="213"/>
      <c r="I264" s="213"/>
      <c r="J264" s="213"/>
      <c r="K264" s="213"/>
      <c r="L264" s="213"/>
      <c r="M264" s="213"/>
      <c r="N264" s="213"/>
      <c r="O264" s="213"/>
      <c r="P264" s="213"/>
      <c r="Q264" s="213"/>
      <c r="R264" s="213"/>
      <c r="S264" s="213"/>
      <c r="T264" s="213"/>
      <c r="U264" s="213"/>
      <c r="V264" s="213"/>
      <c r="W264" s="213"/>
      <c r="X264" s="213"/>
      <c r="Y264" s="213"/>
      <c r="Z264" s="213"/>
    </row>
    <row r="265" spans="1:26" ht="12.75" customHeight="1" x14ac:dyDescent="0.25">
      <c r="A265" s="213"/>
      <c r="B265" s="213"/>
      <c r="C265" s="213"/>
      <c r="D265" s="213"/>
      <c r="E265" s="213"/>
      <c r="F265" s="213"/>
      <c r="G265" s="213"/>
      <c r="H265" s="213"/>
      <c r="I265" s="213"/>
      <c r="J265" s="213"/>
      <c r="K265" s="213"/>
      <c r="L265" s="213"/>
      <c r="M265" s="213"/>
      <c r="N265" s="213"/>
      <c r="O265" s="213"/>
      <c r="P265" s="213"/>
      <c r="Q265" s="213"/>
      <c r="R265" s="213"/>
      <c r="S265" s="213"/>
      <c r="T265" s="213"/>
      <c r="U265" s="213"/>
      <c r="V265" s="213"/>
      <c r="W265" s="213"/>
      <c r="X265" s="213"/>
      <c r="Y265" s="213"/>
      <c r="Z265" s="213"/>
    </row>
    <row r="266" spans="1:26" ht="12.75" customHeight="1" x14ac:dyDescent="0.25">
      <c r="A266" s="213"/>
      <c r="B266" s="213"/>
      <c r="C266" s="213"/>
      <c r="D266" s="213"/>
      <c r="E266" s="213"/>
      <c r="F266" s="213"/>
      <c r="G266" s="213"/>
      <c r="H266" s="213"/>
      <c r="I266" s="213"/>
      <c r="J266" s="213"/>
      <c r="K266" s="213"/>
      <c r="L266" s="213"/>
      <c r="M266" s="213"/>
      <c r="N266" s="213"/>
      <c r="O266" s="213"/>
      <c r="P266" s="213"/>
      <c r="Q266" s="213"/>
      <c r="R266" s="213"/>
      <c r="S266" s="213"/>
      <c r="T266" s="213"/>
      <c r="U266" s="213"/>
      <c r="V266" s="213"/>
      <c r="W266" s="213"/>
      <c r="X266" s="213"/>
      <c r="Y266" s="213"/>
      <c r="Z266" s="213"/>
    </row>
    <row r="267" spans="1:26" ht="12.75" customHeight="1" x14ac:dyDescent="0.25">
      <c r="A267" s="213"/>
      <c r="B267" s="213"/>
      <c r="C267" s="213"/>
      <c r="D267" s="213"/>
      <c r="E267" s="213"/>
      <c r="F267" s="213"/>
      <c r="G267" s="213"/>
      <c r="H267" s="213"/>
      <c r="I267" s="213"/>
      <c r="J267" s="213"/>
      <c r="K267" s="213"/>
      <c r="L267" s="213"/>
      <c r="M267" s="213"/>
      <c r="N267" s="213"/>
      <c r="O267" s="213"/>
      <c r="P267" s="213"/>
      <c r="Q267" s="213"/>
      <c r="R267" s="213"/>
      <c r="S267" s="213"/>
      <c r="T267" s="213"/>
      <c r="U267" s="213"/>
      <c r="V267" s="213"/>
      <c r="W267" s="213"/>
      <c r="X267" s="213"/>
      <c r="Y267" s="213"/>
      <c r="Z267" s="213"/>
    </row>
    <row r="268" spans="1:26" ht="12.75" customHeight="1" x14ac:dyDescent="0.25">
      <c r="A268" s="213"/>
      <c r="B268" s="213"/>
      <c r="C268" s="213"/>
      <c r="D268" s="213"/>
      <c r="E268" s="213"/>
      <c r="F268" s="213"/>
      <c r="G268" s="213"/>
      <c r="H268" s="213"/>
      <c r="I268" s="213"/>
      <c r="J268" s="213"/>
      <c r="K268" s="213"/>
      <c r="L268" s="213"/>
      <c r="M268" s="213"/>
      <c r="N268" s="213"/>
      <c r="O268" s="213"/>
      <c r="P268" s="213"/>
      <c r="Q268" s="213"/>
      <c r="R268" s="213"/>
      <c r="S268" s="213"/>
      <c r="T268" s="213"/>
      <c r="U268" s="213"/>
      <c r="V268" s="213"/>
      <c r="W268" s="213"/>
      <c r="X268" s="213"/>
      <c r="Y268" s="213"/>
      <c r="Z268" s="213"/>
    </row>
    <row r="269" spans="1:26" ht="12.75" customHeight="1" x14ac:dyDescent="0.25">
      <c r="A269" s="213"/>
      <c r="B269" s="213"/>
      <c r="C269" s="213"/>
      <c r="D269" s="213"/>
      <c r="E269" s="213"/>
      <c r="F269" s="213"/>
      <c r="G269" s="213"/>
      <c r="H269" s="213"/>
      <c r="I269" s="213"/>
      <c r="J269" s="213"/>
      <c r="K269" s="213"/>
      <c r="L269" s="213"/>
      <c r="M269" s="213"/>
      <c r="N269" s="213"/>
      <c r="O269" s="213"/>
      <c r="P269" s="213"/>
      <c r="Q269" s="213"/>
      <c r="R269" s="213"/>
      <c r="S269" s="213"/>
      <c r="T269" s="213"/>
      <c r="U269" s="213"/>
      <c r="V269" s="213"/>
      <c r="W269" s="213"/>
      <c r="X269" s="213"/>
      <c r="Y269" s="213"/>
      <c r="Z269" s="213"/>
    </row>
    <row r="270" spans="1:26" ht="12.75" customHeight="1" x14ac:dyDescent="0.25">
      <c r="A270" s="213"/>
      <c r="B270" s="213"/>
      <c r="C270" s="213"/>
      <c r="D270" s="213"/>
      <c r="E270" s="213"/>
      <c r="F270" s="213"/>
      <c r="G270" s="213"/>
      <c r="H270" s="213"/>
      <c r="I270" s="213"/>
      <c r="J270" s="213"/>
      <c r="K270" s="213"/>
      <c r="L270" s="213"/>
      <c r="M270" s="213"/>
      <c r="N270" s="213"/>
      <c r="O270" s="213"/>
      <c r="P270" s="213"/>
      <c r="Q270" s="213"/>
      <c r="R270" s="213"/>
      <c r="S270" s="213"/>
      <c r="T270" s="213"/>
      <c r="U270" s="213"/>
      <c r="V270" s="213"/>
      <c r="W270" s="213"/>
      <c r="X270" s="213"/>
      <c r="Y270" s="213"/>
      <c r="Z270" s="213"/>
    </row>
    <row r="271" spans="1:26" ht="12.75" customHeight="1" x14ac:dyDescent="0.25">
      <c r="A271" s="213"/>
      <c r="B271" s="213"/>
      <c r="C271" s="213"/>
      <c r="D271" s="213"/>
      <c r="E271" s="213"/>
      <c r="F271" s="213"/>
      <c r="G271" s="213"/>
      <c r="H271" s="213"/>
      <c r="I271" s="213"/>
      <c r="J271" s="213"/>
      <c r="K271" s="213"/>
      <c r="L271" s="213"/>
      <c r="M271" s="213"/>
      <c r="N271" s="213"/>
      <c r="O271" s="213"/>
      <c r="P271" s="213"/>
      <c r="Q271" s="213"/>
      <c r="R271" s="213"/>
      <c r="S271" s="213"/>
      <c r="T271" s="213"/>
      <c r="U271" s="213"/>
      <c r="V271" s="213"/>
      <c r="W271" s="213"/>
      <c r="X271" s="213"/>
      <c r="Y271" s="213"/>
      <c r="Z271" s="213"/>
    </row>
    <row r="272" spans="1:26" ht="12.75" customHeight="1" x14ac:dyDescent="0.25">
      <c r="A272" s="213"/>
      <c r="B272" s="213"/>
      <c r="C272" s="213"/>
      <c r="D272" s="213"/>
      <c r="E272" s="213"/>
      <c r="F272" s="213"/>
      <c r="G272" s="213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</row>
    <row r="273" spans="1:26" ht="12.75" customHeight="1" x14ac:dyDescent="0.25">
      <c r="A273" s="213"/>
      <c r="B273" s="213"/>
      <c r="C273" s="213"/>
      <c r="D273" s="213"/>
      <c r="E273" s="213"/>
      <c r="F273" s="213"/>
      <c r="G273" s="213"/>
      <c r="H273" s="213"/>
      <c r="I273" s="213"/>
      <c r="J273" s="213"/>
      <c r="K273" s="213"/>
      <c r="L273" s="213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</row>
    <row r="274" spans="1:26" ht="12.75" customHeight="1" x14ac:dyDescent="0.25">
      <c r="A274" s="213"/>
      <c r="B274" s="213"/>
      <c r="C274" s="213"/>
      <c r="D274" s="213"/>
      <c r="E274" s="213"/>
      <c r="F274" s="213"/>
      <c r="G274" s="213"/>
      <c r="H274" s="213"/>
      <c r="I274" s="213"/>
      <c r="J274" s="213"/>
      <c r="K274" s="213"/>
      <c r="L274" s="213"/>
      <c r="M274" s="213"/>
      <c r="N274" s="213"/>
      <c r="O274" s="213"/>
      <c r="P274" s="213"/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</row>
    <row r="275" spans="1:26" ht="12.75" customHeight="1" x14ac:dyDescent="0.25">
      <c r="A275" s="213"/>
      <c r="B275" s="213"/>
      <c r="C275" s="213"/>
      <c r="D275" s="213"/>
      <c r="E275" s="213"/>
      <c r="F275" s="213"/>
      <c r="G275" s="213"/>
      <c r="H275" s="213"/>
      <c r="I275" s="213"/>
      <c r="J275" s="213"/>
      <c r="K275" s="213"/>
      <c r="L275" s="213"/>
      <c r="M275" s="213"/>
      <c r="N275" s="213"/>
      <c r="O275" s="213"/>
      <c r="P275" s="213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</row>
    <row r="276" spans="1:26" ht="12.75" customHeight="1" x14ac:dyDescent="0.25">
      <c r="A276" s="213"/>
      <c r="B276" s="213"/>
      <c r="C276" s="213"/>
      <c r="D276" s="213"/>
      <c r="E276" s="213"/>
      <c r="F276" s="213"/>
      <c r="G276" s="213"/>
      <c r="H276" s="213"/>
      <c r="I276" s="213"/>
      <c r="J276" s="213"/>
      <c r="K276" s="213"/>
      <c r="L276" s="213"/>
      <c r="M276" s="213"/>
      <c r="N276" s="213"/>
      <c r="O276" s="213"/>
      <c r="P276" s="213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</row>
    <row r="277" spans="1:26" ht="12.75" customHeight="1" x14ac:dyDescent="0.25">
      <c r="A277" s="213"/>
      <c r="B277" s="213"/>
      <c r="C277" s="213"/>
      <c r="D277" s="213"/>
      <c r="E277" s="213"/>
      <c r="F277" s="213"/>
      <c r="G277" s="213"/>
      <c r="H277" s="213"/>
      <c r="I277" s="213"/>
      <c r="J277" s="213"/>
      <c r="K277" s="213"/>
      <c r="L277" s="213"/>
      <c r="M277" s="213"/>
      <c r="N277" s="213"/>
      <c r="O277" s="213"/>
      <c r="P277" s="213"/>
      <c r="Q277" s="213"/>
      <c r="R277" s="213"/>
      <c r="S277" s="213"/>
      <c r="T277" s="213"/>
      <c r="U277" s="213"/>
      <c r="V277" s="213"/>
      <c r="W277" s="213"/>
      <c r="X277" s="213"/>
      <c r="Y277" s="213"/>
      <c r="Z277" s="213"/>
    </row>
    <row r="278" spans="1:26" ht="12.75" customHeight="1" x14ac:dyDescent="0.25">
      <c r="A278" s="213"/>
      <c r="B278" s="213"/>
      <c r="C278" s="213"/>
      <c r="D278" s="213"/>
      <c r="E278" s="213"/>
      <c r="F278" s="213"/>
      <c r="G278" s="213"/>
      <c r="H278" s="213"/>
      <c r="I278" s="213"/>
      <c r="J278" s="213"/>
      <c r="K278" s="213"/>
      <c r="L278" s="213"/>
      <c r="M278" s="213"/>
      <c r="N278" s="213"/>
      <c r="O278" s="213"/>
      <c r="P278" s="213"/>
      <c r="Q278" s="213"/>
      <c r="R278" s="213"/>
      <c r="S278" s="213"/>
      <c r="T278" s="213"/>
      <c r="U278" s="213"/>
      <c r="V278" s="213"/>
      <c r="W278" s="213"/>
      <c r="X278" s="213"/>
      <c r="Y278" s="213"/>
      <c r="Z278" s="213"/>
    </row>
    <row r="279" spans="1:26" ht="12.75" customHeight="1" x14ac:dyDescent="0.25">
      <c r="A279" s="213"/>
      <c r="B279" s="213"/>
      <c r="C279" s="213"/>
      <c r="D279" s="213"/>
      <c r="E279" s="213"/>
      <c r="F279" s="213"/>
      <c r="G279" s="213"/>
      <c r="H279" s="213"/>
      <c r="I279" s="213"/>
      <c r="J279" s="213"/>
      <c r="K279" s="213"/>
      <c r="L279" s="213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W279" s="213"/>
      <c r="X279" s="213"/>
      <c r="Y279" s="213"/>
      <c r="Z279" s="213"/>
    </row>
    <row r="280" spans="1:26" ht="12.75" customHeight="1" x14ac:dyDescent="0.25">
      <c r="A280" s="213"/>
      <c r="B280" s="213"/>
      <c r="C280" s="213"/>
      <c r="D280" s="213"/>
      <c r="E280" s="213"/>
      <c r="F280" s="213"/>
      <c r="G280" s="213"/>
      <c r="H280" s="213"/>
      <c r="I280" s="213"/>
      <c r="J280" s="213"/>
      <c r="K280" s="213"/>
      <c r="L280" s="213"/>
      <c r="M280" s="213"/>
      <c r="N280" s="213"/>
      <c r="O280" s="213"/>
      <c r="P280" s="213"/>
      <c r="Q280" s="213"/>
      <c r="R280" s="213"/>
      <c r="S280" s="213"/>
      <c r="T280" s="213"/>
      <c r="U280" s="213"/>
      <c r="V280" s="213"/>
      <c r="W280" s="213"/>
      <c r="X280" s="213"/>
      <c r="Y280" s="213"/>
      <c r="Z280" s="213"/>
    </row>
    <row r="281" spans="1:26" ht="12.75" customHeight="1" x14ac:dyDescent="0.25">
      <c r="A281" s="213"/>
      <c r="B281" s="213"/>
      <c r="C281" s="213"/>
      <c r="D281" s="213"/>
      <c r="E281" s="213"/>
      <c r="F281" s="213"/>
      <c r="G281" s="213"/>
      <c r="H281" s="213"/>
      <c r="I281" s="213"/>
      <c r="J281" s="213"/>
      <c r="K281" s="213"/>
      <c r="L281" s="213"/>
      <c r="M281" s="213"/>
      <c r="N281" s="213"/>
      <c r="O281" s="213"/>
      <c r="P281" s="213"/>
      <c r="Q281" s="213"/>
      <c r="R281" s="213"/>
      <c r="S281" s="213"/>
      <c r="T281" s="213"/>
      <c r="U281" s="213"/>
      <c r="V281" s="213"/>
      <c r="W281" s="213"/>
      <c r="X281" s="213"/>
      <c r="Y281" s="213"/>
      <c r="Z281" s="213"/>
    </row>
    <row r="282" spans="1:26" ht="12.75" customHeight="1" x14ac:dyDescent="0.25">
      <c r="A282" s="213"/>
      <c r="B282" s="213"/>
      <c r="C282" s="213"/>
      <c r="D282" s="213"/>
      <c r="E282" s="213"/>
      <c r="F282" s="213"/>
      <c r="G282" s="213"/>
      <c r="H282" s="213"/>
      <c r="I282" s="213"/>
      <c r="J282" s="213"/>
      <c r="K282" s="213"/>
      <c r="L282" s="213"/>
      <c r="M282" s="213"/>
      <c r="N282" s="213"/>
      <c r="O282" s="213"/>
      <c r="P282" s="213"/>
      <c r="Q282" s="213"/>
      <c r="R282" s="213"/>
      <c r="S282" s="213"/>
      <c r="T282" s="213"/>
      <c r="U282" s="213"/>
      <c r="V282" s="213"/>
      <c r="W282" s="213"/>
      <c r="X282" s="213"/>
      <c r="Y282" s="213"/>
      <c r="Z282" s="213"/>
    </row>
    <row r="283" spans="1:26" ht="12.75" customHeight="1" x14ac:dyDescent="0.25">
      <c r="A283" s="213"/>
      <c r="B283" s="213"/>
      <c r="C283" s="213"/>
      <c r="D283" s="213"/>
      <c r="E283" s="213"/>
      <c r="F283" s="213"/>
      <c r="G283" s="213"/>
      <c r="H283" s="213"/>
      <c r="I283" s="213"/>
      <c r="J283" s="213"/>
      <c r="K283" s="213"/>
      <c r="L283" s="213"/>
      <c r="M283" s="213"/>
      <c r="N283" s="213"/>
      <c r="O283" s="213"/>
      <c r="P283" s="213"/>
      <c r="Q283" s="213"/>
      <c r="R283" s="213"/>
      <c r="S283" s="213"/>
      <c r="T283" s="213"/>
      <c r="U283" s="213"/>
      <c r="V283" s="213"/>
      <c r="W283" s="213"/>
      <c r="X283" s="213"/>
      <c r="Y283" s="213"/>
      <c r="Z283" s="213"/>
    </row>
    <row r="284" spans="1:26" ht="12.75" customHeight="1" x14ac:dyDescent="0.25">
      <c r="A284" s="213"/>
      <c r="B284" s="213"/>
      <c r="C284" s="213"/>
      <c r="D284" s="213"/>
      <c r="E284" s="213"/>
      <c r="F284" s="213"/>
      <c r="G284" s="213"/>
      <c r="H284" s="213"/>
      <c r="I284" s="213"/>
      <c r="J284" s="213"/>
      <c r="K284" s="213"/>
      <c r="L284" s="213"/>
      <c r="M284" s="213"/>
      <c r="N284" s="213"/>
      <c r="O284" s="213"/>
      <c r="P284" s="213"/>
      <c r="Q284" s="213"/>
      <c r="R284" s="213"/>
      <c r="S284" s="213"/>
      <c r="T284" s="213"/>
      <c r="U284" s="213"/>
      <c r="V284" s="213"/>
      <c r="W284" s="213"/>
      <c r="X284" s="213"/>
      <c r="Y284" s="213"/>
      <c r="Z284" s="213"/>
    </row>
    <row r="285" spans="1:26" ht="12.75" customHeight="1" x14ac:dyDescent="0.25">
      <c r="A285" s="213"/>
      <c r="B285" s="213"/>
      <c r="C285" s="213"/>
      <c r="D285" s="213"/>
      <c r="E285" s="213"/>
      <c r="F285" s="213"/>
      <c r="G285" s="213"/>
      <c r="H285" s="213"/>
      <c r="I285" s="213"/>
      <c r="J285" s="213"/>
      <c r="K285" s="213"/>
      <c r="L285" s="213"/>
      <c r="M285" s="213"/>
      <c r="N285" s="213"/>
      <c r="O285" s="213"/>
      <c r="P285" s="213"/>
      <c r="Q285" s="213"/>
      <c r="R285" s="213"/>
      <c r="S285" s="213"/>
      <c r="T285" s="213"/>
      <c r="U285" s="213"/>
      <c r="V285" s="213"/>
      <c r="W285" s="213"/>
      <c r="X285" s="213"/>
      <c r="Y285" s="213"/>
      <c r="Z285" s="213"/>
    </row>
    <row r="286" spans="1:26" ht="12.75" customHeight="1" x14ac:dyDescent="0.25">
      <c r="A286" s="213"/>
      <c r="B286" s="213"/>
      <c r="C286" s="213"/>
      <c r="D286" s="213"/>
      <c r="E286" s="213"/>
      <c r="F286" s="213"/>
      <c r="G286" s="213"/>
      <c r="H286" s="213"/>
      <c r="I286" s="213"/>
      <c r="J286" s="213"/>
      <c r="K286" s="213"/>
      <c r="L286" s="213"/>
      <c r="M286" s="213"/>
      <c r="N286" s="213"/>
      <c r="O286" s="213"/>
      <c r="P286" s="213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</row>
    <row r="287" spans="1:26" ht="12.75" customHeight="1" x14ac:dyDescent="0.25">
      <c r="A287" s="213"/>
      <c r="B287" s="213"/>
      <c r="C287" s="213"/>
      <c r="D287" s="213"/>
      <c r="E287" s="213"/>
      <c r="F287" s="213"/>
      <c r="G287" s="213"/>
      <c r="H287" s="213"/>
      <c r="I287" s="213"/>
      <c r="J287" s="213"/>
      <c r="K287" s="213"/>
      <c r="L287" s="213"/>
      <c r="M287" s="213"/>
      <c r="N287" s="213"/>
      <c r="O287" s="213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</row>
    <row r="288" spans="1:26" ht="12.75" customHeight="1" x14ac:dyDescent="0.25">
      <c r="A288" s="213"/>
      <c r="B288" s="213"/>
      <c r="C288" s="213"/>
      <c r="D288" s="213"/>
      <c r="E288" s="213"/>
      <c r="F288" s="213"/>
      <c r="G288" s="213"/>
      <c r="H288" s="213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</row>
    <row r="289" spans="1:26" ht="12.75" customHeight="1" x14ac:dyDescent="0.25">
      <c r="A289" s="213"/>
      <c r="B289" s="213"/>
      <c r="C289" s="213"/>
      <c r="D289" s="213"/>
      <c r="E289" s="213"/>
      <c r="F289" s="213"/>
      <c r="G289" s="213"/>
      <c r="H289" s="213"/>
      <c r="I289" s="213"/>
      <c r="J289" s="213"/>
      <c r="K289" s="213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</row>
    <row r="290" spans="1:26" ht="12.75" customHeight="1" x14ac:dyDescent="0.25">
      <c r="A290" s="213"/>
      <c r="B290" s="213"/>
      <c r="C290" s="213"/>
      <c r="D290" s="213"/>
      <c r="E290" s="213"/>
      <c r="F290" s="213"/>
      <c r="G290" s="213"/>
      <c r="H290" s="213"/>
      <c r="I290" s="213"/>
      <c r="J290" s="213"/>
      <c r="K290" s="213"/>
      <c r="L290" s="213"/>
      <c r="M290" s="213"/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</row>
    <row r="291" spans="1:26" ht="12.75" customHeight="1" x14ac:dyDescent="0.25">
      <c r="A291" s="213"/>
      <c r="B291" s="213"/>
      <c r="C291" s="213"/>
      <c r="D291" s="213"/>
      <c r="E291" s="213"/>
      <c r="F291" s="213"/>
      <c r="G291" s="213"/>
      <c r="H291" s="213"/>
      <c r="I291" s="213"/>
      <c r="J291" s="213"/>
      <c r="K291" s="213"/>
      <c r="L291" s="213"/>
      <c r="M291" s="213"/>
      <c r="N291" s="213"/>
      <c r="O291" s="213"/>
      <c r="P291" s="213"/>
      <c r="Q291" s="213"/>
      <c r="R291" s="213"/>
      <c r="S291" s="213"/>
      <c r="T291" s="213"/>
      <c r="U291" s="213"/>
      <c r="V291" s="213"/>
      <c r="W291" s="213"/>
      <c r="X291" s="213"/>
      <c r="Y291" s="213"/>
      <c r="Z291" s="213"/>
    </row>
    <row r="292" spans="1:26" ht="12.75" customHeight="1" x14ac:dyDescent="0.25">
      <c r="A292" s="213"/>
      <c r="B292" s="213"/>
      <c r="C292" s="213"/>
      <c r="D292" s="213"/>
      <c r="E292" s="213"/>
      <c r="F292" s="213"/>
      <c r="G292" s="213"/>
      <c r="H292" s="213"/>
      <c r="I292" s="213"/>
      <c r="J292" s="213"/>
      <c r="K292" s="213"/>
      <c r="L292" s="213"/>
      <c r="M292" s="213"/>
      <c r="N292" s="213"/>
      <c r="O292" s="213"/>
      <c r="P292" s="213"/>
      <c r="Q292" s="213"/>
      <c r="R292" s="213"/>
      <c r="S292" s="213"/>
      <c r="T292" s="213"/>
      <c r="U292" s="213"/>
      <c r="V292" s="213"/>
      <c r="W292" s="213"/>
      <c r="X292" s="213"/>
      <c r="Y292" s="213"/>
      <c r="Z292" s="213"/>
    </row>
    <row r="293" spans="1:26" ht="12.75" customHeight="1" x14ac:dyDescent="0.25">
      <c r="A293" s="213"/>
      <c r="B293" s="213"/>
      <c r="C293" s="213"/>
      <c r="D293" s="213"/>
      <c r="E293" s="213"/>
      <c r="F293" s="213"/>
      <c r="G293" s="213"/>
      <c r="H293" s="213"/>
      <c r="I293" s="213"/>
      <c r="J293" s="213"/>
      <c r="K293" s="213"/>
      <c r="L293" s="213"/>
      <c r="M293" s="213"/>
      <c r="N293" s="213"/>
      <c r="O293" s="213"/>
      <c r="P293" s="213"/>
      <c r="Q293" s="213"/>
      <c r="R293" s="213"/>
      <c r="S293" s="213"/>
      <c r="T293" s="213"/>
      <c r="U293" s="213"/>
      <c r="V293" s="213"/>
      <c r="W293" s="213"/>
      <c r="X293" s="213"/>
      <c r="Y293" s="213"/>
      <c r="Z293" s="213"/>
    </row>
    <row r="294" spans="1:26" ht="12.75" customHeight="1" x14ac:dyDescent="0.25">
      <c r="A294" s="213"/>
      <c r="B294" s="213"/>
      <c r="C294" s="213"/>
      <c r="D294" s="213"/>
      <c r="E294" s="213"/>
      <c r="F294" s="213"/>
      <c r="G294" s="213"/>
      <c r="H294" s="213"/>
      <c r="I294" s="213"/>
      <c r="J294" s="213"/>
      <c r="K294" s="213"/>
      <c r="L294" s="213"/>
      <c r="M294" s="213"/>
      <c r="N294" s="213"/>
      <c r="O294" s="213"/>
      <c r="P294" s="213"/>
      <c r="Q294" s="213"/>
      <c r="R294" s="213"/>
      <c r="S294" s="213"/>
      <c r="T294" s="213"/>
      <c r="U294" s="213"/>
      <c r="V294" s="213"/>
      <c r="W294" s="213"/>
      <c r="X294" s="213"/>
      <c r="Y294" s="213"/>
      <c r="Z294" s="213"/>
    </row>
    <row r="295" spans="1:26" ht="12.75" customHeight="1" x14ac:dyDescent="0.25">
      <c r="A295" s="213"/>
      <c r="B295" s="213"/>
      <c r="C295" s="213"/>
      <c r="D295" s="213"/>
      <c r="E295" s="213"/>
      <c r="F295" s="213"/>
      <c r="G295" s="213"/>
      <c r="H295" s="213"/>
      <c r="I295" s="213"/>
      <c r="J295" s="213"/>
      <c r="K295" s="213"/>
      <c r="L295" s="213"/>
      <c r="M295" s="213"/>
      <c r="N295" s="213"/>
      <c r="O295" s="213"/>
      <c r="P295" s="213"/>
      <c r="Q295" s="213"/>
      <c r="R295" s="213"/>
      <c r="S295" s="213"/>
      <c r="T295" s="213"/>
      <c r="U295" s="213"/>
      <c r="V295" s="213"/>
      <c r="W295" s="213"/>
      <c r="X295" s="213"/>
      <c r="Y295" s="213"/>
      <c r="Z295" s="213"/>
    </row>
    <row r="296" spans="1:26" ht="12.75" customHeight="1" x14ac:dyDescent="0.25">
      <c r="A296" s="213"/>
      <c r="B296" s="213"/>
      <c r="C296" s="213"/>
      <c r="D296" s="213"/>
      <c r="E296" s="213"/>
      <c r="F296" s="213"/>
      <c r="G296" s="213"/>
      <c r="H296" s="213"/>
      <c r="I296" s="213"/>
      <c r="J296" s="213"/>
      <c r="K296" s="213"/>
      <c r="L296" s="213"/>
      <c r="M296" s="213"/>
      <c r="N296" s="213"/>
      <c r="O296" s="213"/>
      <c r="P296" s="213"/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</row>
    <row r="297" spans="1:26" ht="12.75" customHeight="1" x14ac:dyDescent="0.25">
      <c r="A297" s="213"/>
      <c r="B297" s="213"/>
      <c r="C297" s="213"/>
      <c r="D297" s="213"/>
      <c r="E297" s="213"/>
      <c r="F297" s="213"/>
      <c r="G297" s="213"/>
      <c r="H297" s="213"/>
      <c r="I297" s="213"/>
      <c r="J297" s="213"/>
      <c r="K297" s="213"/>
      <c r="L297" s="213"/>
      <c r="M297" s="213"/>
      <c r="N297" s="213"/>
      <c r="O297" s="213"/>
      <c r="P297" s="213"/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</row>
    <row r="298" spans="1:26" ht="12.75" customHeight="1" x14ac:dyDescent="0.25">
      <c r="A298" s="213"/>
      <c r="B298" s="213"/>
      <c r="C298" s="213"/>
      <c r="D298" s="213"/>
      <c r="E298" s="213"/>
      <c r="F298" s="213"/>
      <c r="G298" s="213"/>
      <c r="H298" s="213"/>
      <c r="I298" s="213"/>
      <c r="J298" s="213"/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</row>
    <row r="299" spans="1:26" ht="12.75" customHeight="1" x14ac:dyDescent="0.25">
      <c r="A299" s="213"/>
      <c r="B299" s="213"/>
      <c r="C299" s="213"/>
      <c r="D299" s="213"/>
      <c r="E299" s="213"/>
      <c r="F299" s="213"/>
      <c r="G299" s="213"/>
      <c r="H299" s="213"/>
      <c r="I299" s="213"/>
      <c r="J299" s="213"/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</row>
    <row r="300" spans="1:26" ht="12.75" customHeight="1" x14ac:dyDescent="0.25">
      <c r="A300" s="213"/>
      <c r="B300" s="213"/>
      <c r="C300" s="213"/>
      <c r="D300" s="213"/>
      <c r="E300" s="213"/>
      <c r="F300" s="213"/>
      <c r="G300" s="213"/>
      <c r="H300" s="213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</row>
    <row r="301" spans="1:26" ht="12.75" customHeight="1" x14ac:dyDescent="0.25">
      <c r="A301" s="213"/>
      <c r="B301" s="213"/>
      <c r="C301" s="213"/>
      <c r="D301" s="213"/>
      <c r="E301" s="213"/>
      <c r="F301" s="213"/>
      <c r="G301" s="213"/>
      <c r="H301" s="213"/>
      <c r="I301" s="213"/>
      <c r="J301" s="213"/>
      <c r="K301" s="213"/>
      <c r="L301" s="213"/>
      <c r="M301" s="213"/>
      <c r="N301" s="213"/>
      <c r="O301" s="213"/>
      <c r="P301" s="213"/>
      <c r="Q301" s="213"/>
      <c r="R301" s="213"/>
      <c r="S301" s="213"/>
      <c r="T301" s="213"/>
      <c r="U301" s="213"/>
      <c r="V301" s="213"/>
      <c r="W301" s="213"/>
      <c r="X301" s="213"/>
      <c r="Y301" s="213"/>
      <c r="Z301" s="213"/>
    </row>
    <row r="302" spans="1:26" ht="12.75" customHeight="1" x14ac:dyDescent="0.25">
      <c r="A302" s="213"/>
      <c r="B302" s="213"/>
      <c r="C302" s="213"/>
      <c r="D302" s="213"/>
      <c r="E302" s="213"/>
      <c r="F302" s="213"/>
      <c r="G302" s="213"/>
      <c r="H302" s="213"/>
      <c r="I302" s="213"/>
      <c r="J302" s="213"/>
      <c r="K302" s="213"/>
      <c r="L302" s="213"/>
      <c r="M302" s="213"/>
      <c r="N302" s="213"/>
      <c r="O302" s="213"/>
      <c r="P302" s="213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</row>
    <row r="303" spans="1:26" ht="12.75" customHeight="1" x14ac:dyDescent="0.25">
      <c r="A303" s="213"/>
      <c r="B303" s="213"/>
      <c r="C303" s="213"/>
      <c r="D303" s="213"/>
      <c r="E303" s="213"/>
      <c r="F303" s="213"/>
      <c r="G303" s="213"/>
      <c r="H303" s="213"/>
      <c r="I303" s="213"/>
      <c r="J303" s="213"/>
      <c r="K303" s="213"/>
      <c r="L303" s="213"/>
      <c r="M303" s="213"/>
      <c r="N303" s="213"/>
      <c r="O303" s="213"/>
      <c r="P303" s="213"/>
      <c r="Q303" s="213"/>
      <c r="R303" s="213"/>
      <c r="S303" s="213"/>
      <c r="T303" s="213"/>
      <c r="U303" s="213"/>
      <c r="V303" s="213"/>
      <c r="W303" s="213"/>
      <c r="X303" s="213"/>
      <c r="Y303" s="213"/>
      <c r="Z303" s="213"/>
    </row>
    <row r="304" spans="1:26" ht="12.75" customHeight="1" x14ac:dyDescent="0.25">
      <c r="A304" s="213"/>
      <c r="B304" s="213"/>
      <c r="C304" s="213"/>
      <c r="D304" s="213"/>
      <c r="E304" s="213"/>
      <c r="F304" s="213"/>
      <c r="G304" s="213"/>
      <c r="H304" s="213"/>
      <c r="I304" s="213"/>
      <c r="J304" s="213"/>
      <c r="K304" s="213"/>
      <c r="L304" s="213"/>
      <c r="M304" s="213"/>
      <c r="N304" s="213"/>
      <c r="O304" s="213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</row>
    <row r="305" spans="1:26" ht="12.75" customHeight="1" x14ac:dyDescent="0.25">
      <c r="A305" s="213"/>
      <c r="B305" s="213"/>
      <c r="C305" s="213"/>
      <c r="D305" s="213"/>
      <c r="E305" s="213"/>
      <c r="F305" s="213"/>
      <c r="G305" s="213"/>
      <c r="H305" s="213"/>
      <c r="I305" s="213"/>
      <c r="J305" s="213"/>
      <c r="K305" s="213"/>
      <c r="L305" s="213"/>
      <c r="M305" s="213"/>
      <c r="N305" s="213"/>
      <c r="O305" s="213"/>
      <c r="P305" s="213"/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</row>
    <row r="306" spans="1:26" ht="12.75" customHeight="1" x14ac:dyDescent="0.25">
      <c r="A306" s="213"/>
      <c r="B306" s="213"/>
      <c r="C306" s="213"/>
      <c r="D306" s="213"/>
      <c r="E306" s="213"/>
      <c r="F306" s="213"/>
      <c r="G306" s="213"/>
      <c r="H306" s="213"/>
      <c r="I306" s="213"/>
      <c r="J306" s="213"/>
      <c r="K306" s="213"/>
      <c r="L306" s="213"/>
      <c r="M306" s="213"/>
      <c r="N306" s="213"/>
      <c r="O306" s="213"/>
      <c r="P306" s="213"/>
      <c r="Q306" s="213"/>
      <c r="R306" s="213"/>
      <c r="S306" s="213"/>
      <c r="T306" s="213"/>
      <c r="U306" s="213"/>
      <c r="V306" s="213"/>
      <c r="W306" s="213"/>
      <c r="X306" s="213"/>
      <c r="Y306" s="213"/>
      <c r="Z306" s="213"/>
    </row>
    <row r="307" spans="1:26" ht="12.75" customHeight="1" x14ac:dyDescent="0.25">
      <c r="A307" s="213"/>
      <c r="B307" s="213"/>
      <c r="C307" s="213"/>
      <c r="D307" s="213"/>
      <c r="E307" s="213"/>
      <c r="F307" s="213"/>
      <c r="G307" s="213"/>
      <c r="H307" s="213"/>
      <c r="I307" s="213"/>
      <c r="J307" s="213"/>
      <c r="K307" s="213"/>
      <c r="L307" s="213"/>
      <c r="M307" s="213"/>
      <c r="N307" s="213"/>
      <c r="O307" s="213"/>
      <c r="P307" s="213"/>
      <c r="Q307" s="213"/>
      <c r="R307" s="213"/>
      <c r="S307" s="213"/>
      <c r="T307" s="213"/>
      <c r="U307" s="213"/>
      <c r="V307" s="213"/>
      <c r="W307" s="213"/>
      <c r="X307" s="213"/>
      <c r="Y307" s="213"/>
      <c r="Z307" s="213"/>
    </row>
    <row r="308" spans="1:26" ht="12.75" customHeight="1" x14ac:dyDescent="0.25">
      <c r="A308" s="213"/>
      <c r="B308" s="213"/>
      <c r="C308" s="213"/>
      <c r="D308" s="213"/>
      <c r="E308" s="213"/>
      <c r="F308" s="213"/>
      <c r="G308" s="213"/>
      <c r="H308" s="213"/>
      <c r="I308" s="213"/>
      <c r="J308" s="213"/>
      <c r="K308" s="213"/>
      <c r="L308" s="213"/>
      <c r="M308" s="213"/>
      <c r="N308" s="213"/>
      <c r="O308" s="213"/>
      <c r="P308" s="213"/>
      <c r="Q308" s="213"/>
      <c r="R308" s="213"/>
      <c r="S308" s="213"/>
      <c r="T308" s="213"/>
      <c r="U308" s="213"/>
      <c r="V308" s="213"/>
      <c r="W308" s="213"/>
      <c r="X308" s="213"/>
      <c r="Y308" s="213"/>
      <c r="Z308" s="213"/>
    </row>
    <row r="309" spans="1:26" ht="12.75" customHeight="1" x14ac:dyDescent="0.25">
      <c r="A309" s="213"/>
      <c r="B309" s="213"/>
      <c r="C309" s="213"/>
      <c r="D309" s="213"/>
      <c r="E309" s="213"/>
      <c r="F309" s="213"/>
      <c r="G309" s="213"/>
      <c r="H309" s="213"/>
      <c r="I309" s="213"/>
      <c r="J309" s="213"/>
      <c r="K309" s="213"/>
      <c r="L309" s="213"/>
      <c r="M309" s="213"/>
      <c r="N309" s="213"/>
      <c r="O309" s="213"/>
      <c r="P309" s="213"/>
      <c r="Q309" s="213"/>
      <c r="R309" s="213"/>
      <c r="S309" s="213"/>
      <c r="T309" s="213"/>
      <c r="U309" s="213"/>
      <c r="V309" s="213"/>
      <c r="W309" s="213"/>
      <c r="X309" s="213"/>
      <c r="Y309" s="213"/>
      <c r="Z309" s="213"/>
    </row>
    <row r="310" spans="1:26" ht="12.75" customHeight="1" x14ac:dyDescent="0.25">
      <c r="A310" s="213"/>
      <c r="B310" s="213"/>
      <c r="C310" s="213"/>
      <c r="D310" s="213"/>
      <c r="E310" s="213"/>
      <c r="F310" s="213"/>
      <c r="G310" s="213"/>
      <c r="H310" s="213"/>
      <c r="I310" s="213"/>
      <c r="J310" s="213"/>
      <c r="K310" s="213"/>
      <c r="L310" s="213"/>
      <c r="M310" s="213"/>
      <c r="N310" s="213"/>
      <c r="O310" s="213"/>
      <c r="P310" s="213"/>
      <c r="Q310" s="213"/>
      <c r="R310" s="213"/>
      <c r="S310" s="213"/>
      <c r="T310" s="213"/>
      <c r="U310" s="213"/>
      <c r="V310" s="213"/>
      <c r="W310" s="213"/>
      <c r="X310" s="213"/>
      <c r="Y310" s="213"/>
      <c r="Z310" s="213"/>
    </row>
    <row r="311" spans="1:26" ht="12.75" customHeight="1" x14ac:dyDescent="0.25">
      <c r="A311" s="213"/>
      <c r="B311" s="213"/>
      <c r="C311" s="213"/>
      <c r="D311" s="213"/>
      <c r="E311" s="213"/>
      <c r="F311" s="213"/>
      <c r="G311" s="213"/>
      <c r="H311" s="213"/>
      <c r="I311" s="213"/>
      <c r="J311" s="213"/>
      <c r="K311" s="213"/>
      <c r="L311" s="213"/>
      <c r="M311" s="213"/>
      <c r="N311" s="213"/>
      <c r="O311" s="213"/>
      <c r="P311" s="213"/>
      <c r="Q311" s="213"/>
      <c r="R311" s="213"/>
      <c r="S311" s="213"/>
      <c r="T311" s="213"/>
      <c r="U311" s="213"/>
      <c r="V311" s="213"/>
      <c r="W311" s="213"/>
      <c r="X311" s="213"/>
      <c r="Y311" s="213"/>
      <c r="Z311" s="213"/>
    </row>
    <row r="312" spans="1:26" ht="12.75" customHeight="1" x14ac:dyDescent="0.25">
      <c r="A312" s="213"/>
      <c r="B312" s="213"/>
      <c r="C312" s="213"/>
      <c r="D312" s="213"/>
      <c r="E312" s="213"/>
      <c r="F312" s="213"/>
      <c r="G312" s="213"/>
      <c r="H312" s="213"/>
      <c r="I312" s="213"/>
      <c r="J312" s="213"/>
      <c r="K312" s="213"/>
      <c r="L312" s="213"/>
      <c r="M312" s="213"/>
      <c r="N312" s="213"/>
      <c r="O312" s="213"/>
      <c r="P312" s="213"/>
      <c r="Q312" s="213"/>
      <c r="R312" s="213"/>
      <c r="S312" s="213"/>
      <c r="T312" s="213"/>
      <c r="U312" s="213"/>
      <c r="V312" s="213"/>
      <c r="W312" s="213"/>
      <c r="X312" s="213"/>
      <c r="Y312" s="213"/>
      <c r="Z312" s="213"/>
    </row>
    <row r="313" spans="1:26" ht="12.75" customHeight="1" x14ac:dyDescent="0.25">
      <c r="A313" s="213"/>
      <c r="B313" s="213"/>
      <c r="C313" s="213"/>
      <c r="D313" s="213"/>
      <c r="E313" s="213"/>
      <c r="F313" s="213"/>
      <c r="G313" s="213"/>
      <c r="H313" s="213"/>
      <c r="I313" s="213"/>
      <c r="J313" s="213"/>
      <c r="K313" s="213"/>
      <c r="L313" s="213"/>
      <c r="M313" s="213"/>
      <c r="N313" s="213"/>
      <c r="O313" s="213"/>
      <c r="P313" s="213"/>
      <c r="Q313" s="213"/>
      <c r="R313" s="213"/>
      <c r="S313" s="213"/>
      <c r="T313" s="213"/>
      <c r="U313" s="213"/>
      <c r="V313" s="213"/>
      <c r="W313" s="213"/>
      <c r="X313" s="213"/>
      <c r="Y313" s="213"/>
      <c r="Z313" s="213"/>
    </row>
    <row r="314" spans="1:26" ht="12.75" customHeight="1" x14ac:dyDescent="0.25">
      <c r="A314" s="213"/>
      <c r="B314" s="213"/>
      <c r="C314" s="213"/>
      <c r="D314" s="213"/>
      <c r="E314" s="213"/>
      <c r="F314" s="213"/>
      <c r="G314" s="213"/>
      <c r="H314" s="213"/>
      <c r="I314" s="213"/>
      <c r="J314" s="213"/>
      <c r="K314" s="213"/>
      <c r="L314" s="213"/>
      <c r="M314" s="213"/>
      <c r="N314" s="213"/>
      <c r="O314" s="213"/>
      <c r="P314" s="213"/>
      <c r="Q314" s="213"/>
      <c r="R314" s="213"/>
      <c r="S314" s="213"/>
      <c r="T314" s="213"/>
      <c r="U314" s="213"/>
      <c r="V314" s="213"/>
      <c r="W314" s="213"/>
      <c r="X314" s="213"/>
      <c r="Y314" s="213"/>
      <c r="Z314" s="213"/>
    </row>
    <row r="315" spans="1:26" ht="12.75" customHeight="1" x14ac:dyDescent="0.25">
      <c r="A315" s="213"/>
      <c r="B315" s="213"/>
      <c r="C315" s="213"/>
      <c r="D315" s="213"/>
      <c r="E315" s="213"/>
      <c r="F315" s="213"/>
      <c r="G315" s="213"/>
      <c r="H315" s="213"/>
      <c r="I315" s="213"/>
      <c r="J315" s="213"/>
      <c r="K315" s="213"/>
      <c r="L315" s="213"/>
      <c r="M315" s="213"/>
      <c r="N315" s="213"/>
      <c r="O315" s="213"/>
      <c r="P315" s="213"/>
      <c r="Q315" s="213"/>
      <c r="R315" s="213"/>
      <c r="S315" s="213"/>
      <c r="T315" s="213"/>
      <c r="U315" s="213"/>
      <c r="V315" s="213"/>
      <c r="W315" s="213"/>
      <c r="X315" s="213"/>
      <c r="Y315" s="213"/>
      <c r="Z315" s="213"/>
    </row>
    <row r="316" spans="1:26" ht="12.75" customHeight="1" x14ac:dyDescent="0.25">
      <c r="A316" s="213"/>
      <c r="B316" s="213"/>
      <c r="C316" s="213"/>
      <c r="D316" s="213"/>
      <c r="E316" s="213"/>
      <c r="F316" s="213"/>
      <c r="G316" s="213"/>
      <c r="H316" s="213"/>
      <c r="I316" s="213"/>
      <c r="J316" s="213"/>
      <c r="K316" s="213"/>
      <c r="L316" s="213"/>
      <c r="M316" s="213"/>
      <c r="N316" s="213"/>
      <c r="O316" s="213"/>
      <c r="P316" s="213"/>
      <c r="Q316" s="213"/>
      <c r="R316" s="213"/>
      <c r="S316" s="213"/>
      <c r="T316" s="213"/>
      <c r="U316" s="213"/>
      <c r="V316" s="213"/>
      <c r="W316" s="213"/>
      <c r="X316" s="213"/>
      <c r="Y316" s="213"/>
      <c r="Z316" s="213"/>
    </row>
    <row r="317" spans="1:26" ht="12.75" customHeight="1" x14ac:dyDescent="0.25">
      <c r="A317" s="213"/>
      <c r="B317" s="213"/>
      <c r="C317" s="213"/>
      <c r="D317" s="213"/>
      <c r="E317" s="213"/>
      <c r="F317" s="213"/>
      <c r="G317" s="213"/>
      <c r="H317" s="213"/>
      <c r="I317" s="213"/>
      <c r="J317" s="213"/>
      <c r="K317" s="213"/>
      <c r="L317" s="213"/>
      <c r="M317" s="213"/>
      <c r="N317" s="213"/>
      <c r="O317" s="213"/>
      <c r="P317" s="213"/>
      <c r="Q317" s="213"/>
      <c r="R317" s="213"/>
      <c r="S317" s="213"/>
      <c r="T317" s="213"/>
      <c r="U317" s="213"/>
      <c r="V317" s="213"/>
      <c r="W317" s="213"/>
      <c r="X317" s="213"/>
      <c r="Y317" s="213"/>
      <c r="Z317" s="213"/>
    </row>
    <row r="318" spans="1:26" ht="12.75" customHeight="1" x14ac:dyDescent="0.25">
      <c r="A318" s="213"/>
      <c r="B318" s="213"/>
      <c r="C318" s="213"/>
      <c r="D318" s="213"/>
      <c r="E318" s="213"/>
      <c r="F318" s="213"/>
      <c r="G318" s="213"/>
      <c r="H318" s="213"/>
      <c r="I318" s="213"/>
      <c r="J318" s="213"/>
      <c r="K318" s="213"/>
      <c r="L318" s="213"/>
      <c r="M318" s="213"/>
      <c r="N318" s="213"/>
      <c r="O318" s="213"/>
      <c r="P318" s="213"/>
      <c r="Q318" s="213"/>
      <c r="R318" s="213"/>
      <c r="S318" s="213"/>
      <c r="T318" s="213"/>
      <c r="U318" s="213"/>
      <c r="V318" s="213"/>
      <c r="W318" s="213"/>
      <c r="X318" s="213"/>
      <c r="Y318" s="213"/>
      <c r="Z318" s="213"/>
    </row>
    <row r="319" spans="1:26" ht="12.75" customHeight="1" x14ac:dyDescent="0.25">
      <c r="A319" s="213"/>
      <c r="B319" s="213"/>
      <c r="C319" s="213"/>
      <c r="D319" s="213"/>
      <c r="E319" s="213"/>
      <c r="F319" s="213"/>
      <c r="G319" s="213"/>
      <c r="H319" s="213"/>
      <c r="I319" s="213"/>
      <c r="J319" s="213"/>
      <c r="K319" s="213"/>
      <c r="L319" s="213"/>
      <c r="M319" s="213"/>
      <c r="N319" s="213"/>
      <c r="O319" s="213"/>
      <c r="P319" s="213"/>
      <c r="Q319" s="213"/>
      <c r="R319" s="213"/>
      <c r="S319" s="213"/>
      <c r="T319" s="213"/>
      <c r="U319" s="213"/>
      <c r="V319" s="213"/>
      <c r="W319" s="213"/>
      <c r="X319" s="213"/>
      <c r="Y319" s="213"/>
      <c r="Z319" s="213"/>
    </row>
    <row r="320" spans="1:26" ht="12.75" customHeight="1" x14ac:dyDescent="0.25">
      <c r="A320" s="213"/>
      <c r="B320" s="213"/>
      <c r="C320" s="213"/>
      <c r="D320" s="213"/>
      <c r="E320" s="213"/>
      <c r="F320" s="213"/>
      <c r="G320" s="213"/>
      <c r="H320" s="213"/>
      <c r="I320" s="213"/>
      <c r="J320" s="213"/>
      <c r="K320" s="213"/>
      <c r="L320" s="213"/>
      <c r="M320" s="213"/>
      <c r="N320" s="213"/>
      <c r="O320" s="213"/>
      <c r="P320" s="213"/>
      <c r="Q320" s="213"/>
      <c r="R320" s="213"/>
      <c r="S320" s="213"/>
      <c r="T320" s="213"/>
      <c r="U320" s="213"/>
      <c r="V320" s="213"/>
      <c r="W320" s="213"/>
      <c r="X320" s="213"/>
      <c r="Y320" s="213"/>
      <c r="Z320" s="213"/>
    </row>
    <row r="321" spans="1:26" ht="12.75" customHeight="1" x14ac:dyDescent="0.25">
      <c r="A321" s="213"/>
      <c r="B321" s="213"/>
      <c r="C321" s="213"/>
      <c r="D321" s="213"/>
      <c r="E321" s="213"/>
      <c r="F321" s="213"/>
      <c r="G321" s="213"/>
      <c r="H321" s="213"/>
      <c r="I321" s="213"/>
      <c r="J321" s="213"/>
      <c r="K321" s="213"/>
      <c r="L321" s="213"/>
      <c r="M321" s="213"/>
      <c r="N321" s="213"/>
      <c r="O321" s="213"/>
      <c r="P321" s="213"/>
      <c r="Q321" s="213"/>
      <c r="R321" s="213"/>
      <c r="S321" s="213"/>
      <c r="T321" s="213"/>
      <c r="U321" s="213"/>
      <c r="V321" s="213"/>
      <c r="W321" s="213"/>
      <c r="X321" s="213"/>
      <c r="Y321" s="213"/>
      <c r="Z321" s="213"/>
    </row>
    <row r="322" spans="1:26" ht="12.75" customHeight="1" x14ac:dyDescent="0.25">
      <c r="A322" s="213"/>
      <c r="B322" s="213"/>
      <c r="C322" s="213"/>
      <c r="D322" s="213"/>
      <c r="E322" s="213"/>
      <c r="F322" s="213"/>
      <c r="G322" s="213"/>
      <c r="H322" s="213"/>
      <c r="I322" s="213"/>
      <c r="J322" s="213"/>
      <c r="K322" s="213"/>
      <c r="L322" s="213"/>
      <c r="M322" s="213"/>
      <c r="N322" s="213"/>
      <c r="O322" s="213"/>
      <c r="P322" s="213"/>
      <c r="Q322" s="213"/>
      <c r="R322" s="213"/>
      <c r="S322" s="213"/>
      <c r="T322" s="213"/>
      <c r="U322" s="213"/>
      <c r="V322" s="213"/>
      <c r="W322" s="213"/>
      <c r="X322" s="213"/>
      <c r="Y322" s="213"/>
      <c r="Z322" s="213"/>
    </row>
    <row r="323" spans="1:26" ht="12.75" customHeight="1" x14ac:dyDescent="0.25">
      <c r="A323" s="213"/>
      <c r="B323" s="213"/>
      <c r="C323" s="213"/>
      <c r="D323" s="213"/>
      <c r="E323" s="213"/>
      <c r="F323" s="213"/>
      <c r="G323" s="213"/>
      <c r="H323" s="213"/>
      <c r="I323" s="213"/>
      <c r="J323" s="213"/>
      <c r="K323" s="213"/>
      <c r="L323" s="213"/>
      <c r="M323" s="213"/>
      <c r="N323" s="213"/>
      <c r="O323" s="213"/>
      <c r="P323" s="213"/>
      <c r="Q323" s="213"/>
      <c r="R323" s="213"/>
      <c r="S323" s="213"/>
      <c r="T323" s="213"/>
      <c r="U323" s="213"/>
      <c r="V323" s="213"/>
      <c r="W323" s="213"/>
      <c r="X323" s="213"/>
      <c r="Y323" s="213"/>
      <c r="Z323" s="213"/>
    </row>
    <row r="324" spans="1:26" ht="12.75" customHeight="1" x14ac:dyDescent="0.25">
      <c r="A324" s="213"/>
      <c r="B324" s="213"/>
      <c r="C324" s="213"/>
      <c r="D324" s="213"/>
      <c r="E324" s="213"/>
      <c r="F324" s="213"/>
      <c r="G324" s="213"/>
      <c r="H324" s="213"/>
      <c r="I324" s="213"/>
      <c r="J324" s="213"/>
      <c r="K324" s="213"/>
      <c r="L324" s="213"/>
      <c r="M324" s="213"/>
      <c r="N324" s="213"/>
      <c r="O324" s="213"/>
      <c r="P324" s="213"/>
      <c r="Q324" s="213"/>
      <c r="R324" s="213"/>
      <c r="S324" s="213"/>
      <c r="T324" s="213"/>
      <c r="U324" s="213"/>
      <c r="V324" s="213"/>
      <c r="W324" s="213"/>
      <c r="X324" s="213"/>
      <c r="Y324" s="213"/>
      <c r="Z324" s="213"/>
    </row>
    <row r="325" spans="1:26" ht="12.75" customHeight="1" x14ac:dyDescent="0.25">
      <c r="A325" s="213"/>
      <c r="B325" s="213"/>
      <c r="C325" s="213"/>
      <c r="D325" s="213"/>
      <c r="E325" s="213"/>
      <c r="F325" s="213"/>
      <c r="G325" s="213"/>
      <c r="H325" s="213"/>
      <c r="I325" s="213"/>
      <c r="J325" s="213"/>
      <c r="K325" s="213"/>
      <c r="L325" s="213"/>
      <c r="M325" s="213"/>
      <c r="N325" s="213"/>
      <c r="O325" s="213"/>
      <c r="P325" s="213"/>
      <c r="Q325" s="213"/>
      <c r="R325" s="213"/>
      <c r="S325" s="213"/>
      <c r="T325" s="213"/>
      <c r="U325" s="213"/>
      <c r="V325" s="213"/>
      <c r="W325" s="213"/>
      <c r="X325" s="213"/>
      <c r="Y325" s="213"/>
      <c r="Z325" s="213"/>
    </row>
    <row r="326" spans="1:26" ht="12.75" customHeight="1" x14ac:dyDescent="0.25">
      <c r="A326" s="213"/>
      <c r="B326" s="213"/>
      <c r="C326" s="213"/>
      <c r="D326" s="213"/>
      <c r="E326" s="213"/>
      <c r="F326" s="213"/>
      <c r="G326" s="213"/>
      <c r="H326" s="213"/>
      <c r="I326" s="213"/>
      <c r="J326" s="213"/>
      <c r="K326" s="213"/>
      <c r="L326" s="213"/>
      <c r="M326" s="213"/>
      <c r="N326" s="213"/>
      <c r="O326" s="213"/>
      <c r="P326" s="213"/>
      <c r="Q326" s="213"/>
      <c r="R326" s="213"/>
      <c r="S326" s="213"/>
      <c r="T326" s="213"/>
      <c r="U326" s="213"/>
      <c r="V326" s="213"/>
      <c r="W326" s="213"/>
      <c r="X326" s="213"/>
      <c r="Y326" s="213"/>
      <c r="Z326" s="213"/>
    </row>
    <row r="327" spans="1:26" ht="12.75" customHeight="1" x14ac:dyDescent="0.25">
      <c r="A327" s="213"/>
      <c r="B327" s="213"/>
      <c r="C327" s="213"/>
      <c r="D327" s="213"/>
      <c r="E327" s="213"/>
      <c r="F327" s="213"/>
      <c r="G327" s="213"/>
      <c r="H327" s="213"/>
      <c r="I327" s="213"/>
      <c r="J327" s="213"/>
      <c r="K327" s="213"/>
      <c r="L327" s="213"/>
      <c r="M327" s="213"/>
      <c r="N327" s="213"/>
      <c r="O327" s="213"/>
      <c r="P327" s="213"/>
      <c r="Q327" s="213"/>
      <c r="R327" s="213"/>
      <c r="S327" s="213"/>
      <c r="T327" s="213"/>
      <c r="U327" s="213"/>
      <c r="V327" s="213"/>
      <c r="W327" s="213"/>
      <c r="X327" s="213"/>
      <c r="Y327" s="213"/>
      <c r="Z327" s="213"/>
    </row>
    <row r="328" spans="1:26" ht="12.75" customHeight="1" x14ac:dyDescent="0.25">
      <c r="A328" s="213"/>
      <c r="B328" s="213"/>
      <c r="C328" s="213"/>
      <c r="D328" s="213"/>
      <c r="E328" s="213"/>
      <c r="F328" s="213"/>
      <c r="G328" s="213"/>
      <c r="H328" s="213"/>
      <c r="I328" s="213"/>
      <c r="J328" s="213"/>
      <c r="K328" s="213"/>
      <c r="L328" s="213"/>
      <c r="M328" s="213"/>
      <c r="N328" s="213"/>
      <c r="O328" s="213"/>
      <c r="P328" s="213"/>
      <c r="Q328" s="213"/>
      <c r="R328" s="213"/>
      <c r="S328" s="213"/>
      <c r="T328" s="213"/>
      <c r="U328" s="213"/>
      <c r="V328" s="213"/>
      <c r="W328" s="213"/>
      <c r="X328" s="213"/>
      <c r="Y328" s="213"/>
      <c r="Z328" s="213"/>
    </row>
    <row r="329" spans="1:26" ht="12.75" customHeight="1" x14ac:dyDescent="0.25">
      <c r="A329" s="213"/>
      <c r="B329" s="213"/>
      <c r="C329" s="213"/>
      <c r="D329" s="213"/>
      <c r="E329" s="213"/>
      <c r="F329" s="213"/>
      <c r="G329" s="213"/>
      <c r="H329" s="213"/>
      <c r="I329" s="213"/>
      <c r="J329" s="213"/>
      <c r="K329" s="213"/>
      <c r="L329" s="213"/>
      <c r="M329" s="213"/>
      <c r="N329" s="213"/>
      <c r="O329" s="213"/>
      <c r="P329" s="213"/>
      <c r="Q329" s="213"/>
      <c r="R329" s="213"/>
      <c r="S329" s="213"/>
      <c r="T329" s="213"/>
      <c r="U329" s="213"/>
      <c r="V329" s="213"/>
      <c r="W329" s="213"/>
      <c r="X329" s="213"/>
      <c r="Y329" s="213"/>
      <c r="Z329" s="213"/>
    </row>
    <row r="330" spans="1:26" ht="12.75" customHeight="1" x14ac:dyDescent="0.25">
      <c r="A330" s="213"/>
      <c r="B330" s="213"/>
      <c r="C330" s="213"/>
      <c r="D330" s="213"/>
      <c r="E330" s="213"/>
      <c r="F330" s="213"/>
      <c r="G330" s="213"/>
      <c r="H330" s="213"/>
      <c r="I330" s="213"/>
      <c r="J330" s="213"/>
      <c r="K330" s="213"/>
      <c r="L330" s="213"/>
      <c r="M330" s="213"/>
      <c r="N330" s="213"/>
      <c r="O330" s="213"/>
      <c r="P330" s="213"/>
      <c r="Q330" s="213"/>
      <c r="R330" s="213"/>
      <c r="S330" s="213"/>
      <c r="T330" s="213"/>
      <c r="U330" s="213"/>
      <c r="V330" s="213"/>
      <c r="W330" s="213"/>
      <c r="X330" s="213"/>
      <c r="Y330" s="213"/>
      <c r="Z330" s="213"/>
    </row>
    <row r="331" spans="1:26" ht="12.75" customHeight="1" x14ac:dyDescent="0.25">
      <c r="A331" s="213"/>
      <c r="B331" s="213"/>
      <c r="C331" s="213"/>
      <c r="D331" s="213"/>
      <c r="E331" s="213"/>
      <c r="F331" s="213"/>
      <c r="G331" s="213"/>
      <c r="H331" s="213"/>
      <c r="I331" s="213"/>
      <c r="J331" s="213"/>
      <c r="K331" s="213"/>
      <c r="L331" s="213"/>
      <c r="M331" s="213"/>
      <c r="N331" s="213"/>
      <c r="O331" s="213"/>
      <c r="P331" s="213"/>
      <c r="Q331" s="213"/>
      <c r="R331" s="213"/>
      <c r="S331" s="213"/>
      <c r="T331" s="213"/>
      <c r="U331" s="213"/>
      <c r="V331" s="213"/>
      <c r="W331" s="213"/>
      <c r="X331" s="213"/>
      <c r="Y331" s="213"/>
      <c r="Z331" s="213"/>
    </row>
    <row r="332" spans="1:26" ht="12.75" customHeight="1" x14ac:dyDescent="0.25">
      <c r="A332" s="213"/>
      <c r="B332" s="213"/>
      <c r="C332" s="213"/>
      <c r="D332" s="213"/>
      <c r="E332" s="213"/>
      <c r="F332" s="213"/>
      <c r="G332" s="213"/>
      <c r="H332" s="213"/>
      <c r="I332" s="213"/>
      <c r="J332" s="213"/>
      <c r="K332" s="213"/>
      <c r="L332" s="213"/>
      <c r="M332" s="213"/>
      <c r="N332" s="213"/>
      <c r="O332" s="213"/>
      <c r="P332" s="213"/>
      <c r="Q332" s="213"/>
      <c r="R332" s="213"/>
      <c r="S332" s="213"/>
      <c r="T332" s="213"/>
      <c r="U332" s="213"/>
      <c r="V332" s="213"/>
      <c r="W332" s="213"/>
      <c r="X332" s="213"/>
      <c r="Y332" s="213"/>
      <c r="Z332" s="213"/>
    </row>
    <row r="333" spans="1:26" ht="12.75" customHeight="1" x14ac:dyDescent="0.25">
      <c r="A333" s="213"/>
      <c r="B333" s="213"/>
      <c r="C333" s="213"/>
      <c r="D333" s="213"/>
      <c r="E333" s="213"/>
      <c r="F333" s="213"/>
      <c r="G333" s="213"/>
      <c r="H333" s="213"/>
      <c r="I333" s="213"/>
      <c r="J333" s="213"/>
      <c r="K333" s="213"/>
      <c r="L333" s="213"/>
      <c r="M333" s="213"/>
      <c r="N333" s="213"/>
      <c r="O333" s="213"/>
      <c r="P333" s="213"/>
      <c r="Q333" s="213"/>
      <c r="R333" s="213"/>
      <c r="S333" s="213"/>
      <c r="T333" s="213"/>
      <c r="U333" s="213"/>
      <c r="V333" s="213"/>
      <c r="W333" s="213"/>
      <c r="X333" s="213"/>
      <c r="Y333" s="213"/>
      <c r="Z333" s="213"/>
    </row>
    <row r="334" spans="1:26" ht="12.75" customHeight="1" x14ac:dyDescent="0.25">
      <c r="A334" s="213"/>
      <c r="B334" s="213"/>
      <c r="C334" s="213"/>
      <c r="D334" s="213"/>
      <c r="E334" s="213"/>
      <c r="F334" s="213"/>
      <c r="G334" s="213"/>
      <c r="H334" s="213"/>
      <c r="I334" s="213"/>
      <c r="J334" s="213"/>
      <c r="K334" s="213"/>
      <c r="L334" s="213"/>
      <c r="M334" s="213"/>
      <c r="N334" s="213"/>
      <c r="O334" s="213"/>
      <c r="P334" s="213"/>
      <c r="Q334" s="213"/>
      <c r="R334" s="213"/>
      <c r="S334" s="213"/>
      <c r="T334" s="213"/>
      <c r="U334" s="213"/>
      <c r="V334" s="213"/>
      <c r="W334" s="213"/>
      <c r="X334" s="213"/>
      <c r="Y334" s="213"/>
      <c r="Z334" s="213"/>
    </row>
    <row r="335" spans="1:26" ht="12.75" customHeight="1" x14ac:dyDescent="0.25">
      <c r="A335" s="213"/>
      <c r="B335" s="213"/>
      <c r="C335" s="213"/>
      <c r="D335" s="213"/>
      <c r="E335" s="213"/>
      <c r="F335" s="213"/>
      <c r="G335" s="213"/>
      <c r="H335" s="213"/>
      <c r="I335" s="213"/>
      <c r="J335" s="213"/>
      <c r="K335" s="213"/>
      <c r="L335" s="213"/>
      <c r="M335" s="213"/>
      <c r="N335" s="213"/>
      <c r="O335" s="213"/>
      <c r="P335" s="213"/>
      <c r="Q335" s="213"/>
      <c r="R335" s="213"/>
      <c r="S335" s="213"/>
      <c r="T335" s="213"/>
      <c r="U335" s="213"/>
      <c r="V335" s="213"/>
      <c r="W335" s="213"/>
      <c r="X335" s="213"/>
      <c r="Y335" s="213"/>
      <c r="Z335" s="213"/>
    </row>
    <row r="336" spans="1:26" ht="12.75" customHeight="1" x14ac:dyDescent="0.25">
      <c r="A336" s="213"/>
      <c r="B336" s="213"/>
      <c r="C336" s="213"/>
      <c r="D336" s="213"/>
      <c r="E336" s="213"/>
      <c r="F336" s="213"/>
      <c r="G336" s="213"/>
      <c r="H336" s="213"/>
      <c r="I336" s="213"/>
      <c r="J336" s="213"/>
      <c r="K336" s="213"/>
      <c r="L336" s="213"/>
      <c r="M336" s="213"/>
      <c r="N336" s="213"/>
      <c r="O336" s="213"/>
      <c r="P336" s="213"/>
      <c r="Q336" s="213"/>
      <c r="R336" s="213"/>
      <c r="S336" s="213"/>
      <c r="T336" s="213"/>
      <c r="U336" s="213"/>
      <c r="V336" s="213"/>
      <c r="W336" s="213"/>
      <c r="X336" s="213"/>
      <c r="Y336" s="213"/>
      <c r="Z336" s="213"/>
    </row>
    <row r="337" spans="1:26" ht="12.75" customHeight="1" x14ac:dyDescent="0.25">
      <c r="A337" s="213"/>
      <c r="B337" s="213"/>
      <c r="C337" s="213"/>
      <c r="D337" s="213"/>
      <c r="E337" s="213"/>
      <c r="F337" s="213"/>
      <c r="G337" s="213"/>
      <c r="H337" s="213"/>
      <c r="I337" s="213"/>
      <c r="J337" s="213"/>
      <c r="K337" s="213"/>
      <c r="L337" s="213"/>
      <c r="M337" s="213"/>
      <c r="N337" s="213"/>
      <c r="O337" s="213"/>
      <c r="P337" s="213"/>
      <c r="Q337" s="213"/>
      <c r="R337" s="213"/>
      <c r="S337" s="213"/>
      <c r="T337" s="213"/>
      <c r="U337" s="213"/>
      <c r="V337" s="213"/>
      <c r="W337" s="213"/>
      <c r="X337" s="213"/>
      <c r="Y337" s="213"/>
      <c r="Z337" s="213"/>
    </row>
    <row r="338" spans="1:26" ht="12.75" customHeight="1" x14ac:dyDescent="0.25">
      <c r="A338" s="213"/>
      <c r="B338" s="213"/>
      <c r="C338" s="213"/>
      <c r="D338" s="213"/>
      <c r="E338" s="213"/>
      <c r="F338" s="213"/>
      <c r="G338" s="213"/>
      <c r="H338" s="213"/>
      <c r="I338" s="213"/>
      <c r="J338" s="213"/>
      <c r="K338" s="213"/>
      <c r="L338" s="213"/>
      <c r="M338" s="213"/>
      <c r="N338" s="213"/>
      <c r="O338" s="213"/>
      <c r="P338" s="213"/>
      <c r="Q338" s="213"/>
      <c r="R338" s="213"/>
      <c r="S338" s="213"/>
      <c r="T338" s="213"/>
      <c r="U338" s="213"/>
      <c r="V338" s="213"/>
      <c r="W338" s="213"/>
      <c r="X338" s="213"/>
      <c r="Y338" s="213"/>
      <c r="Z338" s="213"/>
    </row>
    <row r="339" spans="1:26" ht="12.75" customHeight="1" x14ac:dyDescent="0.25">
      <c r="A339" s="213"/>
      <c r="B339" s="213"/>
      <c r="C339" s="213"/>
      <c r="D339" s="213"/>
      <c r="E339" s="213"/>
      <c r="F339" s="213"/>
      <c r="G339" s="213"/>
      <c r="H339" s="213"/>
      <c r="I339" s="213"/>
      <c r="J339" s="213"/>
      <c r="K339" s="213"/>
      <c r="L339" s="213"/>
      <c r="M339" s="213"/>
      <c r="N339" s="213"/>
      <c r="O339" s="213"/>
      <c r="P339" s="213"/>
      <c r="Q339" s="213"/>
      <c r="R339" s="213"/>
      <c r="S339" s="213"/>
      <c r="T339" s="213"/>
      <c r="U339" s="213"/>
      <c r="V339" s="213"/>
      <c r="W339" s="213"/>
      <c r="X339" s="213"/>
      <c r="Y339" s="213"/>
      <c r="Z339" s="213"/>
    </row>
    <row r="340" spans="1:26" ht="12.75" customHeight="1" x14ac:dyDescent="0.25">
      <c r="A340" s="213"/>
      <c r="B340" s="213"/>
      <c r="C340" s="213"/>
      <c r="D340" s="213"/>
      <c r="E340" s="213"/>
      <c r="F340" s="213"/>
      <c r="G340" s="213"/>
      <c r="H340" s="213"/>
      <c r="I340" s="213"/>
      <c r="J340" s="213"/>
      <c r="K340" s="213"/>
      <c r="L340" s="213"/>
      <c r="M340" s="213"/>
      <c r="N340" s="213"/>
      <c r="O340" s="213"/>
      <c r="P340" s="213"/>
      <c r="Q340" s="213"/>
      <c r="R340" s="213"/>
      <c r="S340" s="213"/>
      <c r="T340" s="213"/>
      <c r="U340" s="213"/>
      <c r="V340" s="213"/>
      <c r="W340" s="213"/>
      <c r="X340" s="213"/>
      <c r="Y340" s="213"/>
      <c r="Z340" s="213"/>
    </row>
    <row r="341" spans="1:26" ht="12.75" customHeight="1" x14ac:dyDescent="0.25">
      <c r="A341" s="213"/>
      <c r="B341" s="213"/>
      <c r="C341" s="213"/>
      <c r="D341" s="213"/>
      <c r="E341" s="213"/>
      <c r="F341" s="213"/>
      <c r="G341" s="213"/>
      <c r="H341" s="213"/>
      <c r="I341" s="213"/>
      <c r="J341" s="213"/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213"/>
      <c r="X341" s="213"/>
      <c r="Y341" s="213"/>
      <c r="Z341" s="213"/>
    </row>
    <row r="342" spans="1:26" ht="12.75" customHeight="1" x14ac:dyDescent="0.25">
      <c r="A342" s="213"/>
      <c r="B342" s="213"/>
      <c r="C342" s="213"/>
      <c r="D342" s="213"/>
      <c r="E342" s="213"/>
      <c r="F342" s="213"/>
      <c r="G342" s="213"/>
      <c r="H342" s="213"/>
      <c r="I342" s="213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W342" s="213"/>
      <c r="X342" s="213"/>
      <c r="Y342" s="213"/>
      <c r="Z342" s="213"/>
    </row>
    <row r="343" spans="1:26" ht="12.75" customHeight="1" x14ac:dyDescent="0.25">
      <c r="A343" s="213"/>
      <c r="B343" s="213"/>
      <c r="C343" s="213"/>
      <c r="D343" s="213"/>
      <c r="E343" s="213"/>
      <c r="F343" s="213"/>
      <c r="G343" s="213"/>
      <c r="H343" s="213"/>
      <c r="I343" s="213"/>
      <c r="J343" s="213"/>
      <c r="K343" s="213"/>
      <c r="L343" s="213"/>
      <c r="M343" s="213"/>
      <c r="N343" s="213"/>
      <c r="O343" s="213"/>
      <c r="P343" s="213"/>
      <c r="Q343" s="213"/>
      <c r="R343" s="213"/>
      <c r="S343" s="213"/>
      <c r="T343" s="213"/>
      <c r="U343" s="213"/>
      <c r="V343" s="213"/>
      <c r="W343" s="213"/>
      <c r="X343" s="213"/>
      <c r="Y343" s="213"/>
      <c r="Z343" s="213"/>
    </row>
    <row r="344" spans="1:26" ht="12.75" customHeight="1" x14ac:dyDescent="0.25">
      <c r="A344" s="213"/>
      <c r="B344" s="213"/>
      <c r="C344" s="213"/>
      <c r="D344" s="213"/>
      <c r="E344" s="213"/>
      <c r="F344" s="213"/>
      <c r="G344" s="213"/>
      <c r="H344" s="213"/>
      <c r="I344" s="213"/>
      <c r="J344" s="213"/>
      <c r="K344" s="213"/>
      <c r="L344" s="213"/>
      <c r="M344" s="213"/>
      <c r="N344" s="213"/>
      <c r="O344" s="213"/>
      <c r="P344" s="213"/>
      <c r="Q344" s="213"/>
      <c r="R344" s="213"/>
      <c r="S344" s="213"/>
      <c r="T344" s="213"/>
      <c r="U344" s="213"/>
      <c r="V344" s="213"/>
      <c r="W344" s="213"/>
      <c r="X344" s="213"/>
      <c r="Y344" s="213"/>
      <c r="Z344" s="213"/>
    </row>
    <row r="345" spans="1:26" ht="12.75" customHeight="1" x14ac:dyDescent="0.25">
      <c r="A345" s="213"/>
      <c r="B345" s="213"/>
      <c r="C345" s="213"/>
      <c r="D345" s="213"/>
      <c r="E345" s="213"/>
      <c r="F345" s="213"/>
      <c r="G345" s="213"/>
      <c r="H345" s="213"/>
      <c r="I345" s="213"/>
      <c r="J345" s="213"/>
      <c r="K345" s="213"/>
      <c r="L345" s="213"/>
      <c r="M345" s="213"/>
      <c r="N345" s="213"/>
      <c r="O345" s="213"/>
      <c r="P345" s="213"/>
      <c r="Q345" s="213"/>
      <c r="R345" s="213"/>
      <c r="S345" s="213"/>
      <c r="T345" s="213"/>
      <c r="U345" s="213"/>
      <c r="V345" s="213"/>
      <c r="W345" s="213"/>
      <c r="X345" s="213"/>
      <c r="Y345" s="213"/>
      <c r="Z345" s="213"/>
    </row>
    <row r="346" spans="1:26" ht="12.75" customHeight="1" x14ac:dyDescent="0.25">
      <c r="A346" s="213"/>
      <c r="B346" s="213"/>
      <c r="C346" s="213"/>
      <c r="D346" s="213"/>
      <c r="E346" s="213"/>
      <c r="F346" s="213"/>
      <c r="G346" s="213"/>
      <c r="H346" s="213"/>
      <c r="I346" s="213"/>
      <c r="J346" s="213"/>
      <c r="K346" s="213"/>
      <c r="L346" s="213"/>
      <c r="M346" s="213"/>
      <c r="N346" s="213"/>
      <c r="O346" s="213"/>
      <c r="P346" s="213"/>
      <c r="Q346" s="213"/>
      <c r="R346" s="213"/>
      <c r="S346" s="213"/>
      <c r="T346" s="213"/>
      <c r="U346" s="213"/>
      <c r="V346" s="213"/>
      <c r="W346" s="213"/>
      <c r="X346" s="213"/>
      <c r="Y346" s="213"/>
      <c r="Z346" s="213"/>
    </row>
    <row r="347" spans="1:26" ht="12.75" customHeight="1" x14ac:dyDescent="0.25">
      <c r="A347" s="213"/>
      <c r="B347" s="213"/>
      <c r="C347" s="213"/>
      <c r="D347" s="213"/>
      <c r="E347" s="213"/>
      <c r="F347" s="213"/>
      <c r="G347" s="213"/>
      <c r="H347" s="213"/>
      <c r="I347" s="213"/>
      <c r="J347" s="213"/>
      <c r="K347" s="213"/>
      <c r="L347" s="213"/>
      <c r="M347" s="213"/>
      <c r="N347" s="213"/>
      <c r="O347" s="213"/>
      <c r="P347" s="213"/>
      <c r="Q347" s="213"/>
      <c r="R347" s="213"/>
      <c r="S347" s="213"/>
      <c r="T347" s="213"/>
      <c r="U347" s="213"/>
      <c r="V347" s="213"/>
      <c r="W347" s="213"/>
      <c r="X347" s="213"/>
      <c r="Y347" s="213"/>
      <c r="Z347" s="213"/>
    </row>
    <row r="348" spans="1:26" ht="12.75" customHeight="1" x14ac:dyDescent="0.25">
      <c r="A348" s="213"/>
      <c r="B348" s="213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  <c r="P348" s="213"/>
      <c r="Q348" s="213"/>
      <c r="R348" s="213"/>
      <c r="S348" s="213"/>
      <c r="T348" s="213"/>
      <c r="U348" s="213"/>
      <c r="V348" s="213"/>
      <c r="W348" s="213"/>
      <c r="X348" s="213"/>
      <c r="Y348" s="213"/>
      <c r="Z348" s="213"/>
    </row>
    <row r="349" spans="1:26" ht="12.75" customHeight="1" x14ac:dyDescent="0.25">
      <c r="A349" s="213"/>
      <c r="B349" s="213"/>
      <c r="C349" s="213"/>
      <c r="D349" s="213"/>
      <c r="E349" s="213"/>
      <c r="F349" s="213"/>
      <c r="G349" s="213"/>
      <c r="H349" s="213"/>
      <c r="I349" s="213"/>
      <c r="J349" s="213"/>
      <c r="K349" s="213"/>
      <c r="L349" s="213"/>
      <c r="M349" s="213"/>
      <c r="N349" s="213"/>
      <c r="O349" s="213"/>
      <c r="P349" s="213"/>
      <c r="Q349" s="213"/>
      <c r="R349" s="213"/>
      <c r="S349" s="213"/>
      <c r="T349" s="213"/>
      <c r="U349" s="213"/>
      <c r="V349" s="213"/>
      <c r="W349" s="213"/>
      <c r="X349" s="213"/>
      <c r="Y349" s="213"/>
      <c r="Z349" s="213"/>
    </row>
    <row r="350" spans="1:26" ht="12.75" customHeight="1" x14ac:dyDescent="0.25">
      <c r="A350" s="213"/>
      <c r="B350" s="213"/>
      <c r="C350" s="213"/>
      <c r="D350" s="213"/>
      <c r="E350" s="213"/>
      <c r="F350" s="213"/>
      <c r="G350" s="213"/>
      <c r="H350" s="213"/>
      <c r="I350" s="213"/>
      <c r="J350" s="213"/>
      <c r="K350" s="213"/>
      <c r="L350" s="213"/>
      <c r="M350" s="213"/>
      <c r="N350" s="213"/>
      <c r="O350" s="213"/>
      <c r="P350" s="213"/>
      <c r="Q350" s="213"/>
      <c r="R350" s="213"/>
      <c r="S350" s="213"/>
      <c r="T350" s="213"/>
      <c r="U350" s="213"/>
      <c r="V350" s="213"/>
      <c r="W350" s="213"/>
      <c r="X350" s="213"/>
      <c r="Y350" s="213"/>
      <c r="Z350" s="213"/>
    </row>
    <row r="351" spans="1:26" ht="12.75" customHeight="1" x14ac:dyDescent="0.25">
      <c r="A351" s="213"/>
      <c r="B351" s="213"/>
      <c r="C351" s="213"/>
      <c r="D351" s="213"/>
      <c r="E351" s="213"/>
      <c r="F351" s="213"/>
      <c r="G351" s="213"/>
      <c r="H351" s="213"/>
      <c r="I351" s="213"/>
      <c r="J351" s="213"/>
      <c r="K351" s="213"/>
      <c r="L351" s="213"/>
      <c r="M351" s="213"/>
      <c r="N351" s="213"/>
      <c r="O351" s="213"/>
      <c r="P351" s="213"/>
      <c r="Q351" s="213"/>
      <c r="R351" s="213"/>
      <c r="S351" s="213"/>
      <c r="T351" s="213"/>
      <c r="U351" s="213"/>
      <c r="V351" s="213"/>
      <c r="W351" s="213"/>
      <c r="X351" s="213"/>
      <c r="Y351" s="213"/>
      <c r="Z351" s="213"/>
    </row>
    <row r="352" spans="1:26" ht="12.75" customHeight="1" x14ac:dyDescent="0.25">
      <c r="A352" s="213"/>
      <c r="B352" s="213"/>
      <c r="C352" s="213"/>
      <c r="D352" s="213"/>
      <c r="E352" s="213"/>
      <c r="F352" s="213"/>
      <c r="G352" s="213"/>
      <c r="H352" s="213"/>
      <c r="I352" s="213"/>
      <c r="J352" s="213"/>
      <c r="K352" s="213"/>
      <c r="L352" s="213"/>
      <c r="M352" s="213"/>
      <c r="N352" s="213"/>
      <c r="O352" s="213"/>
      <c r="P352" s="213"/>
      <c r="Q352" s="213"/>
      <c r="R352" s="213"/>
      <c r="S352" s="213"/>
      <c r="T352" s="213"/>
      <c r="U352" s="213"/>
      <c r="V352" s="213"/>
      <c r="W352" s="213"/>
      <c r="X352" s="213"/>
      <c r="Y352" s="213"/>
      <c r="Z352" s="213"/>
    </row>
    <row r="353" spans="1:26" ht="12.75" customHeight="1" x14ac:dyDescent="0.25">
      <c r="A353" s="213"/>
      <c r="B353" s="213"/>
      <c r="C353" s="213"/>
      <c r="D353" s="213"/>
      <c r="E353" s="213"/>
      <c r="F353" s="213"/>
      <c r="G353" s="213"/>
      <c r="H353" s="213"/>
      <c r="I353" s="213"/>
      <c r="J353" s="213"/>
      <c r="K353" s="213"/>
      <c r="L353" s="213"/>
      <c r="M353" s="213"/>
      <c r="N353" s="213"/>
      <c r="O353" s="213"/>
      <c r="P353" s="213"/>
      <c r="Q353" s="213"/>
      <c r="R353" s="213"/>
      <c r="S353" s="213"/>
      <c r="T353" s="213"/>
      <c r="U353" s="213"/>
      <c r="V353" s="213"/>
      <c r="W353" s="213"/>
      <c r="X353" s="213"/>
      <c r="Y353" s="213"/>
      <c r="Z353" s="213"/>
    </row>
    <row r="354" spans="1:26" ht="12.75" customHeight="1" x14ac:dyDescent="0.25">
      <c r="A354" s="213"/>
      <c r="B354" s="213"/>
      <c r="C354" s="213"/>
      <c r="D354" s="213"/>
      <c r="E354" s="213"/>
      <c r="F354" s="213"/>
      <c r="G354" s="213"/>
      <c r="H354" s="213"/>
      <c r="I354" s="213"/>
      <c r="J354" s="213"/>
      <c r="K354" s="213"/>
      <c r="L354" s="213"/>
      <c r="M354" s="213"/>
      <c r="N354" s="213"/>
      <c r="O354" s="213"/>
      <c r="P354" s="213"/>
      <c r="Q354" s="213"/>
      <c r="R354" s="213"/>
      <c r="S354" s="213"/>
      <c r="T354" s="213"/>
      <c r="U354" s="213"/>
      <c r="V354" s="213"/>
      <c r="W354" s="213"/>
      <c r="X354" s="213"/>
      <c r="Y354" s="213"/>
      <c r="Z354" s="213"/>
    </row>
    <row r="355" spans="1:26" ht="12.75" customHeight="1" x14ac:dyDescent="0.25">
      <c r="A355" s="213"/>
      <c r="B355" s="213"/>
      <c r="C355" s="213"/>
      <c r="D355" s="213"/>
      <c r="E355" s="213"/>
      <c r="F355" s="213"/>
      <c r="G355" s="213"/>
      <c r="H355" s="213"/>
      <c r="I355" s="213"/>
      <c r="J355" s="213"/>
      <c r="K355" s="213"/>
      <c r="L355" s="213"/>
      <c r="M355" s="213"/>
      <c r="N355" s="213"/>
      <c r="O355" s="213"/>
      <c r="P355" s="213"/>
      <c r="Q355" s="213"/>
      <c r="R355" s="213"/>
      <c r="S355" s="213"/>
      <c r="T355" s="213"/>
      <c r="U355" s="213"/>
      <c r="V355" s="213"/>
      <c r="W355" s="213"/>
      <c r="X355" s="213"/>
      <c r="Y355" s="213"/>
      <c r="Z355" s="213"/>
    </row>
    <row r="356" spans="1:26" ht="12.75" customHeight="1" x14ac:dyDescent="0.25">
      <c r="A356" s="213"/>
      <c r="B356" s="213"/>
      <c r="C356" s="213"/>
      <c r="D356" s="213"/>
      <c r="E356" s="213"/>
      <c r="F356" s="213"/>
      <c r="G356" s="213"/>
      <c r="H356" s="213"/>
      <c r="I356" s="213"/>
      <c r="J356" s="213"/>
      <c r="K356" s="213"/>
      <c r="L356" s="213"/>
      <c r="M356" s="213"/>
      <c r="N356" s="213"/>
      <c r="O356" s="213"/>
      <c r="P356" s="213"/>
      <c r="Q356" s="213"/>
      <c r="R356" s="213"/>
      <c r="S356" s="213"/>
      <c r="T356" s="213"/>
      <c r="U356" s="213"/>
      <c r="V356" s="213"/>
      <c r="W356" s="213"/>
      <c r="X356" s="213"/>
      <c r="Y356" s="213"/>
      <c r="Z356" s="213"/>
    </row>
    <row r="357" spans="1:26" ht="12.75" customHeight="1" x14ac:dyDescent="0.25">
      <c r="A357" s="213"/>
      <c r="B357" s="213"/>
      <c r="C357" s="213"/>
      <c r="D357" s="213"/>
      <c r="E357" s="213"/>
      <c r="F357" s="213"/>
      <c r="G357" s="213"/>
      <c r="H357" s="213"/>
      <c r="I357" s="213"/>
      <c r="J357" s="213"/>
      <c r="K357" s="213"/>
      <c r="L357" s="213"/>
      <c r="M357" s="213"/>
      <c r="N357" s="213"/>
      <c r="O357" s="213"/>
      <c r="P357" s="213"/>
      <c r="Q357" s="213"/>
      <c r="R357" s="213"/>
      <c r="S357" s="213"/>
      <c r="T357" s="213"/>
      <c r="U357" s="213"/>
      <c r="V357" s="213"/>
      <c r="W357" s="213"/>
      <c r="X357" s="213"/>
      <c r="Y357" s="213"/>
      <c r="Z357" s="213"/>
    </row>
    <row r="358" spans="1:26" ht="12.75" customHeight="1" x14ac:dyDescent="0.25">
      <c r="A358" s="213"/>
      <c r="B358" s="213"/>
      <c r="C358" s="213"/>
      <c r="D358" s="213"/>
      <c r="E358" s="213"/>
      <c r="F358" s="213"/>
      <c r="G358" s="213"/>
      <c r="H358" s="213"/>
      <c r="I358" s="213"/>
      <c r="J358" s="213"/>
      <c r="K358" s="213"/>
      <c r="L358" s="213"/>
      <c r="M358" s="213"/>
      <c r="N358" s="213"/>
      <c r="O358" s="213"/>
      <c r="P358" s="213"/>
      <c r="Q358" s="213"/>
      <c r="R358" s="213"/>
      <c r="S358" s="213"/>
      <c r="T358" s="213"/>
      <c r="U358" s="213"/>
      <c r="V358" s="213"/>
      <c r="W358" s="213"/>
      <c r="X358" s="213"/>
      <c r="Y358" s="213"/>
      <c r="Z358" s="213"/>
    </row>
    <row r="359" spans="1:26" ht="12.75" customHeight="1" x14ac:dyDescent="0.25">
      <c r="A359" s="213"/>
      <c r="B359" s="213"/>
      <c r="C359" s="213"/>
      <c r="D359" s="213"/>
      <c r="E359" s="213"/>
      <c r="F359" s="213"/>
      <c r="G359" s="213"/>
      <c r="H359" s="213"/>
      <c r="I359" s="213"/>
      <c r="J359" s="213"/>
      <c r="K359" s="213"/>
      <c r="L359" s="213"/>
      <c r="M359" s="213"/>
      <c r="N359" s="213"/>
      <c r="O359" s="213"/>
      <c r="P359" s="213"/>
      <c r="Q359" s="213"/>
      <c r="R359" s="213"/>
      <c r="S359" s="213"/>
      <c r="T359" s="213"/>
      <c r="U359" s="213"/>
      <c r="V359" s="213"/>
      <c r="W359" s="213"/>
      <c r="X359" s="213"/>
      <c r="Y359" s="213"/>
      <c r="Z359" s="213"/>
    </row>
    <row r="360" spans="1:26" ht="12.75" customHeight="1" x14ac:dyDescent="0.25">
      <c r="A360" s="213"/>
      <c r="B360" s="213"/>
      <c r="C360" s="213"/>
      <c r="D360" s="213"/>
      <c r="E360" s="213"/>
      <c r="F360" s="213"/>
      <c r="G360" s="213"/>
      <c r="H360" s="213"/>
      <c r="I360" s="213"/>
      <c r="J360" s="213"/>
      <c r="K360" s="213"/>
      <c r="L360" s="213"/>
      <c r="M360" s="213"/>
      <c r="N360" s="213"/>
      <c r="O360" s="213"/>
      <c r="P360" s="213"/>
      <c r="Q360" s="213"/>
      <c r="R360" s="213"/>
      <c r="S360" s="213"/>
      <c r="T360" s="213"/>
      <c r="U360" s="213"/>
      <c r="V360" s="213"/>
      <c r="W360" s="213"/>
      <c r="X360" s="213"/>
      <c r="Y360" s="213"/>
      <c r="Z360" s="213"/>
    </row>
    <row r="361" spans="1:26" ht="12.75" customHeight="1" x14ac:dyDescent="0.25">
      <c r="A361" s="213"/>
      <c r="B361" s="213"/>
      <c r="C361" s="213"/>
      <c r="D361" s="213"/>
      <c r="E361" s="213"/>
      <c r="F361" s="213"/>
      <c r="G361" s="213"/>
      <c r="H361" s="213"/>
      <c r="I361" s="213"/>
      <c r="J361" s="213"/>
      <c r="K361" s="213"/>
      <c r="L361" s="213"/>
      <c r="M361" s="213"/>
      <c r="N361" s="213"/>
      <c r="O361" s="213"/>
      <c r="P361" s="213"/>
      <c r="Q361" s="213"/>
      <c r="R361" s="213"/>
      <c r="S361" s="213"/>
      <c r="T361" s="213"/>
      <c r="U361" s="213"/>
      <c r="V361" s="213"/>
      <c r="W361" s="213"/>
      <c r="X361" s="213"/>
      <c r="Y361" s="213"/>
      <c r="Z361" s="213"/>
    </row>
    <row r="362" spans="1:26" ht="12.75" customHeight="1" x14ac:dyDescent="0.25">
      <c r="A362" s="213"/>
      <c r="B362" s="213"/>
      <c r="C362" s="213"/>
      <c r="D362" s="213"/>
      <c r="E362" s="213"/>
      <c r="F362" s="213"/>
      <c r="G362" s="213"/>
      <c r="H362" s="213"/>
      <c r="I362" s="213"/>
      <c r="J362" s="213"/>
      <c r="K362" s="213"/>
      <c r="L362" s="213"/>
      <c r="M362" s="213"/>
      <c r="N362" s="213"/>
      <c r="O362" s="213"/>
      <c r="P362" s="213"/>
      <c r="Q362" s="213"/>
      <c r="R362" s="213"/>
      <c r="S362" s="213"/>
      <c r="T362" s="213"/>
      <c r="U362" s="213"/>
      <c r="V362" s="213"/>
      <c r="W362" s="213"/>
      <c r="X362" s="213"/>
      <c r="Y362" s="213"/>
      <c r="Z362" s="213"/>
    </row>
    <row r="363" spans="1:26" ht="12.75" customHeight="1" x14ac:dyDescent="0.25">
      <c r="A363" s="213"/>
      <c r="B363" s="213"/>
      <c r="C363" s="213"/>
      <c r="D363" s="213"/>
      <c r="E363" s="213"/>
      <c r="F363" s="213"/>
      <c r="G363" s="213"/>
      <c r="H363" s="213"/>
      <c r="I363" s="213"/>
      <c r="J363" s="213"/>
      <c r="K363" s="213"/>
      <c r="L363" s="213"/>
      <c r="M363" s="213"/>
      <c r="N363" s="213"/>
      <c r="O363" s="213"/>
      <c r="P363" s="213"/>
      <c r="Q363" s="213"/>
      <c r="R363" s="213"/>
      <c r="S363" s="213"/>
      <c r="T363" s="213"/>
      <c r="U363" s="213"/>
      <c r="V363" s="213"/>
      <c r="W363" s="213"/>
      <c r="X363" s="213"/>
      <c r="Y363" s="213"/>
      <c r="Z363" s="213"/>
    </row>
    <row r="364" spans="1:26" ht="12.75" customHeight="1" x14ac:dyDescent="0.25">
      <c r="A364" s="213"/>
      <c r="B364" s="213"/>
      <c r="C364" s="213"/>
      <c r="D364" s="213"/>
      <c r="E364" s="213"/>
      <c r="F364" s="213"/>
      <c r="G364" s="213"/>
      <c r="H364" s="213"/>
      <c r="I364" s="213"/>
      <c r="J364" s="213"/>
      <c r="K364" s="213"/>
      <c r="L364" s="213"/>
      <c r="M364" s="213"/>
      <c r="N364" s="213"/>
      <c r="O364" s="213"/>
      <c r="P364" s="213"/>
      <c r="Q364" s="213"/>
      <c r="R364" s="213"/>
      <c r="S364" s="213"/>
      <c r="T364" s="213"/>
      <c r="U364" s="213"/>
      <c r="V364" s="213"/>
      <c r="W364" s="213"/>
      <c r="X364" s="213"/>
      <c r="Y364" s="213"/>
      <c r="Z364" s="213"/>
    </row>
    <row r="365" spans="1:26" ht="12.75" customHeight="1" x14ac:dyDescent="0.25">
      <c r="A365" s="213"/>
      <c r="B365" s="213"/>
      <c r="C365" s="213"/>
      <c r="D365" s="213"/>
      <c r="E365" s="213"/>
      <c r="F365" s="213"/>
      <c r="G365" s="213"/>
      <c r="H365" s="213"/>
      <c r="I365" s="213"/>
      <c r="J365" s="213"/>
      <c r="K365" s="213"/>
      <c r="L365" s="213"/>
      <c r="M365" s="213"/>
      <c r="N365" s="213"/>
      <c r="O365" s="213"/>
      <c r="P365" s="213"/>
      <c r="Q365" s="213"/>
      <c r="R365" s="213"/>
      <c r="S365" s="213"/>
      <c r="T365" s="213"/>
      <c r="U365" s="213"/>
      <c r="V365" s="213"/>
      <c r="W365" s="213"/>
      <c r="X365" s="213"/>
      <c r="Y365" s="213"/>
      <c r="Z365" s="213"/>
    </row>
    <row r="366" spans="1:26" ht="12.75" customHeight="1" x14ac:dyDescent="0.25">
      <c r="A366" s="213"/>
      <c r="B366" s="213"/>
      <c r="C366" s="213"/>
      <c r="D366" s="213"/>
      <c r="E366" s="213"/>
      <c r="F366" s="213"/>
      <c r="G366" s="213"/>
      <c r="H366" s="213"/>
      <c r="I366" s="213"/>
      <c r="J366" s="213"/>
      <c r="K366" s="213"/>
      <c r="L366" s="213"/>
      <c r="M366" s="213"/>
      <c r="N366" s="213"/>
      <c r="O366" s="213"/>
      <c r="P366" s="213"/>
      <c r="Q366" s="213"/>
      <c r="R366" s="213"/>
      <c r="S366" s="213"/>
      <c r="T366" s="213"/>
      <c r="U366" s="213"/>
      <c r="V366" s="213"/>
      <c r="W366" s="213"/>
      <c r="X366" s="213"/>
      <c r="Y366" s="213"/>
      <c r="Z366" s="213"/>
    </row>
    <row r="367" spans="1:26" ht="12.75" customHeight="1" x14ac:dyDescent="0.25">
      <c r="A367" s="213"/>
      <c r="B367" s="213"/>
      <c r="C367" s="213"/>
      <c r="D367" s="213"/>
      <c r="E367" s="213"/>
      <c r="F367" s="213"/>
      <c r="G367" s="213"/>
      <c r="H367" s="213"/>
      <c r="I367" s="213"/>
      <c r="J367" s="213"/>
      <c r="K367" s="213"/>
      <c r="L367" s="213"/>
      <c r="M367" s="213"/>
      <c r="N367" s="213"/>
      <c r="O367" s="213"/>
      <c r="P367" s="213"/>
      <c r="Q367" s="213"/>
      <c r="R367" s="213"/>
      <c r="S367" s="213"/>
      <c r="T367" s="213"/>
      <c r="U367" s="213"/>
      <c r="V367" s="213"/>
      <c r="W367" s="213"/>
      <c r="X367" s="213"/>
      <c r="Y367" s="213"/>
      <c r="Z367" s="213"/>
    </row>
    <row r="368" spans="1:26" ht="12.75" customHeight="1" x14ac:dyDescent="0.25">
      <c r="A368" s="213"/>
      <c r="B368" s="213"/>
      <c r="C368" s="213"/>
      <c r="D368" s="213"/>
      <c r="E368" s="213"/>
      <c r="F368" s="213"/>
      <c r="G368" s="213"/>
      <c r="H368" s="213"/>
      <c r="I368" s="213"/>
      <c r="J368" s="213"/>
      <c r="K368" s="213"/>
      <c r="L368" s="213"/>
      <c r="M368" s="213"/>
      <c r="N368" s="213"/>
      <c r="O368" s="213"/>
      <c r="P368" s="213"/>
      <c r="Q368" s="213"/>
      <c r="R368" s="213"/>
      <c r="S368" s="213"/>
      <c r="T368" s="213"/>
      <c r="U368" s="213"/>
      <c r="V368" s="213"/>
      <c r="W368" s="213"/>
      <c r="X368" s="213"/>
      <c r="Y368" s="213"/>
      <c r="Z368" s="213"/>
    </row>
    <row r="369" spans="1:26" ht="12.75" customHeight="1" x14ac:dyDescent="0.25">
      <c r="A369" s="213"/>
      <c r="B369" s="213"/>
      <c r="C369" s="213"/>
      <c r="D369" s="213"/>
      <c r="E369" s="213"/>
      <c r="F369" s="213"/>
      <c r="G369" s="213"/>
      <c r="H369" s="213"/>
      <c r="I369" s="213"/>
      <c r="J369" s="213"/>
      <c r="K369" s="213"/>
      <c r="L369" s="213"/>
      <c r="M369" s="213"/>
      <c r="N369" s="213"/>
      <c r="O369" s="213"/>
      <c r="P369" s="213"/>
      <c r="Q369" s="213"/>
      <c r="R369" s="213"/>
      <c r="S369" s="213"/>
      <c r="T369" s="213"/>
      <c r="U369" s="213"/>
      <c r="V369" s="213"/>
      <c r="W369" s="213"/>
      <c r="X369" s="213"/>
      <c r="Y369" s="213"/>
      <c r="Z369" s="213"/>
    </row>
    <row r="370" spans="1:26" ht="12.75" customHeight="1" x14ac:dyDescent="0.25">
      <c r="A370" s="213"/>
      <c r="B370" s="213"/>
      <c r="C370" s="213"/>
      <c r="D370" s="213"/>
      <c r="E370" s="213"/>
      <c r="F370" s="213"/>
      <c r="G370" s="213"/>
      <c r="H370" s="213"/>
      <c r="I370" s="213"/>
      <c r="J370" s="213"/>
      <c r="K370" s="213"/>
      <c r="L370" s="213"/>
      <c r="M370" s="213"/>
      <c r="N370" s="213"/>
      <c r="O370" s="213"/>
      <c r="P370" s="213"/>
      <c r="Q370" s="213"/>
      <c r="R370" s="213"/>
      <c r="S370" s="213"/>
      <c r="T370" s="213"/>
      <c r="U370" s="213"/>
      <c r="V370" s="213"/>
      <c r="W370" s="213"/>
      <c r="X370" s="213"/>
      <c r="Y370" s="213"/>
      <c r="Z370" s="213"/>
    </row>
    <row r="371" spans="1:26" ht="12.75" customHeight="1" x14ac:dyDescent="0.25">
      <c r="A371" s="213"/>
      <c r="B371" s="213"/>
      <c r="C371" s="213"/>
      <c r="D371" s="213"/>
      <c r="E371" s="213"/>
      <c r="F371" s="213"/>
      <c r="G371" s="213"/>
      <c r="H371" s="213"/>
      <c r="I371" s="213"/>
      <c r="J371" s="213"/>
      <c r="K371" s="213"/>
      <c r="L371" s="213"/>
      <c r="M371" s="213"/>
      <c r="N371" s="213"/>
      <c r="O371" s="213"/>
      <c r="P371" s="213"/>
      <c r="Q371" s="213"/>
      <c r="R371" s="213"/>
      <c r="S371" s="213"/>
      <c r="T371" s="213"/>
      <c r="U371" s="213"/>
      <c r="V371" s="213"/>
      <c r="W371" s="213"/>
      <c r="X371" s="213"/>
      <c r="Y371" s="213"/>
      <c r="Z371" s="213"/>
    </row>
    <row r="372" spans="1:26" ht="12.75" customHeight="1" x14ac:dyDescent="0.25">
      <c r="A372" s="213"/>
      <c r="B372" s="213"/>
      <c r="C372" s="213"/>
      <c r="D372" s="213"/>
      <c r="E372" s="213"/>
      <c r="F372" s="213"/>
      <c r="G372" s="213"/>
      <c r="H372" s="213"/>
      <c r="I372" s="213"/>
      <c r="J372" s="213"/>
      <c r="K372" s="213"/>
      <c r="L372" s="213"/>
      <c r="M372" s="213"/>
      <c r="N372" s="213"/>
      <c r="O372" s="213"/>
      <c r="P372" s="213"/>
      <c r="Q372" s="213"/>
      <c r="R372" s="213"/>
      <c r="S372" s="213"/>
      <c r="T372" s="213"/>
      <c r="U372" s="213"/>
      <c r="V372" s="213"/>
      <c r="W372" s="213"/>
      <c r="X372" s="213"/>
      <c r="Y372" s="213"/>
      <c r="Z372" s="213"/>
    </row>
    <row r="373" spans="1:26" ht="12.75" customHeight="1" x14ac:dyDescent="0.25">
      <c r="A373" s="213"/>
      <c r="B373" s="213"/>
      <c r="C373" s="213"/>
      <c r="D373" s="213"/>
      <c r="E373" s="213"/>
      <c r="F373" s="213"/>
      <c r="G373" s="213"/>
      <c r="H373" s="213"/>
      <c r="I373" s="213"/>
      <c r="J373" s="213"/>
      <c r="K373" s="213"/>
      <c r="L373" s="213"/>
      <c r="M373" s="213"/>
      <c r="N373" s="213"/>
      <c r="O373" s="213"/>
      <c r="P373" s="213"/>
      <c r="Q373" s="213"/>
      <c r="R373" s="213"/>
      <c r="S373" s="213"/>
      <c r="T373" s="213"/>
      <c r="U373" s="213"/>
      <c r="V373" s="213"/>
      <c r="W373" s="213"/>
      <c r="X373" s="213"/>
      <c r="Y373" s="213"/>
      <c r="Z373" s="213"/>
    </row>
    <row r="374" spans="1:26" ht="12.75" customHeight="1" x14ac:dyDescent="0.25">
      <c r="A374" s="213"/>
      <c r="B374" s="213"/>
      <c r="C374" s="213"/>
      <c r="D374" s="213"/>
      <c r="E374" s="213"/>
      <c r="F374" s="213"/>
      <c r="G374" s="213"/>
      <c r="H374" s="213"/>
      <c r="I374" s="213"/>
      <c r="J374" s="213"/>
      <c r="K374" s="213"/>
      <c r="L374" s="213"/>
      <c r="M374" s="213"/>
      <c r="N374" s="213"/>
      <c r="O374" s="213"/>
      <c r="P374" s="213"/>
      <c r="Q374" s="213"/>
      <c r="R374" s="213"/>
      <c r="S374" s="213"/>
      <c r="T374" s="213"/>
      <c r="U374" s="213"/>
      <c r="V374" s="213"/>
      <c r="W374" s="213"/>
      <c r="X374" s="213"/>
      <c r="Y374" s="213"/>
      <c r="Z374" s="213"/>
    </row>
    <row r="375" spans="1:26" ht="12.75" customHeight="1" x14ac:dyDescent="0.25">
      <c r="A375" s="213"/>
      <c r="B375" s="213"/>
      <c r="C375" s="213"/>
      <c r="D375" s="213"/>
      <c r="E375" s="213"/>
      <c r="F375" s="213"/>
      <c r="G375" s="213"/>
      <c r="H375" s="213"/>
      <c r="I375" s="213"/>
      <c r="J375" s="213"/>
      <c r="K375" s="213"/>
      <c r="L375" s="213"/>
      <c r="M375" s="213"/>
      <c r="N375" s="213"/>
      <c r="O375" s="213"/>
      <c r="P375" s="213"/>
      <c r="Q375" s="213"/>
      <c r="R375" s="213"/>
      <c r="S375" s="213"/>
      <c r="T375" s="213"/>
      <c r="U375" s="213"/>
      <c r="V375" s="213"/>
      <c r="W375" s="213"/>
      <c r="X375" s="213"/>
      <c r="Y375" s="213"/>
      <c r="Z375" s="213"/>
    </row>
    <row r="376" spans="1:26" ht="12.75" customHeight="1" x14ac:dyDescent="0.25">
      <c r="A376" s="213"/>
      <c r="B376" s="213"/>
      <c r="C376" s="213"/>
      <c r="D376" s="213"/>
      <c r="E376" s="213"/>
      <c r="F376" s="213"/>
      <c r="G376" s="213"/>
      <c r="H376" s="213"/>
      <c r="I376" s="213"/>
      <c r="J376" s="213"/>
      <c r="K376" s="213"/>
      <c r="L376" s="213"/>
      <c r="M376" s="213"/>
      <c r="N376" s="213"/>
      <c r="O376" s="213"/>
      <c r="P376" s="213"/>
      <c r="Q376" s="213"/>
      <c r="R376" s="213"/>
      <c r="S376" s="213"/>
      <c r="T376" s="213"/>
      <c r="U376" s="213"/>
      <c r="V376" s="213"/>
      <c r="W376" s="213"/>
      <c r="X376" s="213"/>
      <c r="Y376" s="213"/>
      <c r="Z376" s="213"/>
    </row>
    <row r="377" spans="1:26" ht="12.75" customHeight="1" x14ac:dyDescent="0.25">
      <c r="A377" s="213"/>
      <c r="B377" s="213"/>
      <c r="C377" s="213"/>
      <c r="D377" s="213"/>
      <c r="E377" s="213"/>
      <c r="F377" s="213"/>
      <c r="G377" s="213"/>
      <c r="H377" s="213"/>
      <c r="I377" s="213"/>
      <c r="J377" s="213"/>
      <c r="K377" s="213"/>
      <c r="L377" s="213"/>
      <c r="M377" s="213"/>
      <c r="N377" s="213"/>
      <c r="O377" s="213"/>
      <c r="P377" s="213"/>
      <c r="Q377" s="213"/>
      <c r="R377" s="213"/>
      <c r="S377" s="213"/>
      <c r="T377" s="213"/>
      <c r="U377" s="213"/>
      <c r="V377" s="213"/>
      <c r="W377" s="213"/>
      <c r="X377" s="213"/>
      <c r="Y377" s="213"/>
      <c r="Z377" s="213"/>
    </row>
    <row r="378" spans="1:26" ht="12.75" customHeight="1" x14ac:dyDescent="0.25">
      <c r="A378" s="213"/>
      <c r="B378" s="213"/>
      <c r="C378" s="213"/>
      <c r="D378" s="213"/>
      <c r="E378" s="213"/>
      <c r="F378" s="213"/>
      <c r="G378" s="213"/>
      <c r="H378" s="213"/>
      <c r="I378" s="213"/>
      <c r="J378" s="213"/>
      <c r="K378" s="213"/>
      <c r="L378" s="213"/>
      <c r="M378" s="213"/>
      <c r="N378" s="213"/>
      <c r="O378" s="213"/>
      <c r="P378" s="213"/>
      <c r="Q378" s="213"/>
      <c r="R378" s="213"/>
      <c r="S378" s="213"/>
      <c r="T378" s="213"/>
      <c r="U378" s="213"/>
      <c r="V378" s="213"/>
      <c r="W378" s="213"/>
      <c r="X378" s="213"/>
      <c r="Y378" s="213"/>
      <c r="Z378" s="213"/>
    </row>
    <row r="379" spans="1:26" ht="12.75" customHeight="1" x14ac:dyDescent="0.25">
      <c r="A379" s="213"/>
      <c r="B379" s="213"/>
      <c r="C379" s="213"/>
      <c r="D379" s="213"/>
      <c r="E379" s="213"/>
      <c r="F379" s="213"/>
      <c r="G379" s="213"/>
      <c r="H379" s="213"/>
      <c r="I379" s="213"/>
      <c r="J379" s="213"/>
      <c r="K379" s="213"/>
      <c r="L379" s="213"/>
      <c r="M379" s="213"/>
      <c r="N379" s="213"/>
      <c r="O379" s="213"/>
      <c r="P379" s="213"/>
      <c r="Q379" s="213"/>
      <c r="R379" s="213"/>
      <c r="S379" s="213"/>
      <c r="T379" s="213"/>
      <c r="U379" s="213"/>
      <c r="V379" s="213"/>
      <c r="W379" s="213"/>
      <c r="X379" s="213"/>
      <c r="Y379" s="213"/>
      <c r="Z379" s="213"/>
    </row>
    <row r="380" spans="1:26" ht="12.75" customHeight="1" x14ac:dyDescent="0.25">
      <c r="A380" s="213"/>
      <c r="B380" s="213"/>
      <c r="C380" s="213"/>
      <c r="D380" s="213"/>
      <c r="E380" s="213"/>
      <c r="F380" s="213"/>
      <c r="G380" s="213"/>
      <c r="H380" s="213"/>
      <c r="I380" s="213"/>
      <c r="J380" s="213"/>
      <c r="K380" s="213"/>
      <c r="L380" s="213"/>
      <c r="M380" s="213"/>
      <c r="N380" s="213"/>
      <c r="O380" s="213"/>
      <c r="P380" s="213"/>
      <c r="Q380" s="213"/>
      <c r="R380" s="213"/>
      <c r="S380" s="213"/>
      <c r="T380" s="213"/>
      <c r="U380" s="213"/>
      <c r="V380" s="213"/>
      <c r="W380" s="213"/>
      <c r="X380" s="213"/>
      <c r="Y380" s="213"/>
      <c r="Z380" s="213"/>
    </row>
    <row r="381" spans="1:26" ht="12.75" customHeight="1" x14ac:dyDescent="0.25">
      <c r="A381" s="213"/>
      <c r="B381" s="213"/>
      <c r="C381" s="213"/>
      <c r="D381" s="213"/>
      <c r="E381" s="213"/>
      <c r="F381" s="213"/>
      <c r="G381" s="213"/>
      <c r="H381" s="213"/>
      <c r="I381" s="213"/>
      <c r="J381" s="213"/>
      <c r="K381" s="213"/>
      <c r="L381" s="213"/>
      <c r="M381" s="213"/>
      <c r="N381" s="213"/>
      <c r="O381" s="213"/>
      <c r="P381" s="213"/>
      <c r="Q381" s="213"/>
      <c r="R381" s="213"/>
      <c r="S381" s="213"/>
      <c r="T381" s="213"/>
      <c r="U381" s="213"/>
      <c r="V381" s="213"/>
      <c r="W381" s="213"/>
      <c r="X381" s="213"/>
      <c r="Y381" s="213"/>
      <c r="Z381" s="213"/>
    </row>
    <row r="382" spans="1:26" ht="12.75" customHeight="1" x14ac:dyDescent="0.25">
      <c r="A382" s="213"/>
      <c r="B382" s="213"/>
      <c r="C382" s="213"/>
      <c r="D382" s="213"/>
      <c r="E382" s="213"/>
      <c r="F382" s="213"/>
      <c r="G382" s="213"/>
      <c r="H382" s="213"/>
      <c r="I382" s="213"/>
      <c r="J382" s="213"/>
      <c r="K382" s="213"/>
      <c r="L382" s="213"/>
      <c r="M382" s="213"/>
      <c r="N382" s="213"/>
      <c r="O382" s="213"/>
      <c r="P382" s="213"/>
      <c r="Q382" s="213"/>
      <c r="R382" s="213"/>
      <c r="S382" s="213"/>
      <c r="T382" s="213"/>
      <c r="U382" s="213"/>
      <c r="V382" s="213"/>
      <c r="W382" s="213"/>
      <c r="X382" s="213"/>
      <c r="Y382" s="213"/>
      <c r="Z382" s="213"/>
    </row>
    <row r="383" spans="1:26" ht="12.75" customHeight="1" x14ac:dyDescent="0.25">
      <c r="A383" s="213"/>
      <c r="B383" s="213"/>
      <c r="C383" s="213"/>
      <c r="D383" s="213"/>
      <c r="E383" s="213"/>
      <c r="F383" s="213"/>
      <c r="G383" s="213"/>
      <c r="H383" s="213"/>
      <c r="I383" s="213"/>
      <c r="J383" s="213"/>
      <c r="K383" s="213"/>
      <c r="L383" s="213"/>
      <c r="M383" s="213"/>
      <c r="N383" s="213"/>
      <c r="O383" s="213"/>
      <c r="P383" s="213"/>
      <c r="Q383" s="213"/>
      <c r="R383" s="213"/>
      <c r="S383" s="213"/>
      <c r="T383" s="213"/>
      <c r="U383" s="213"/>
      <c r="V383" s="213"/>
      <c r="W383" s="213"/>
      <c r="X383" s="213"/>
      <c r="Y383" s="213"/>
      <c r="Z383" s="213"/>
    </row>
    <row r="384" spans="1:26" ht="12.75" customHeight="1" x14ac:dyDescent="0.25">
      <c r="A384" s="213"/>
      <c r="B384" s="213"/>
      <c r="C384" s="213"/>
      <c r="D384" s="213"/>
      <c r="E384" s="213"/>
      <c r="F384" s="213"/>
      <c r="G384" s="213"/>
      <c r="H384" s="213"/>
      <c r="I384" s="213"/>
      <c r="J384" s="213"/>
      <c r="K384" s="213"/>
      <c r="L384" s="213"/>
      <c r="M384" s="213"/>
      <c r="N384" s="213"/>
      <c r="O384" s="213"/>
      <c r="P384" s="213"/>
      <c r="Q384" s="213"/>
      <c r="R384" s="213"/>
      <c r="S384" s="213"/>
      <c r="T384" s="213"/>
      <c r="U384" s="213"/>
      <c r="V384" s="213"/>
      <c r="W384" s="213"/>
      <c r="X384" s="213"/>
      <c r="Y384" s="213"/>
      <c r="Z384" s="213"/>
    </row>
    <row r="385" spans="1:26" ht="12.75" customHeight="1" x14ac:dyDescent="0.25">
      <c r="A385" s="213"/>
      <c r="B385" s="213"/>
      <c r="C385" s="213"/>
      <c r="D385" s="213"/>
      <c r="E385" s="213"/>
      <c r="F385" s="213"/>
      <c r="G385" s="213"/>
      <c r="H385" s="213"/>
      <c r="I385" s="213"/>
      <c r="J385" s="213"/>
      <c r="K385" s="213"/>
      <c r="L385" s="213"/>
      <c r="M385" s="213"/>
      <c r="N385" s="213"/>
      <c r="O385" s="213"/>
      <c r="P385" s="213"/>
      <c r="Q385" s="213"/>
      <c r="R385" s="213"/>
      <c r="S385" s="213"/>
      <c r="T385" s="213"/>
      <c r="U385" s="213"/>
      <c r="V385" s="213"/>
      <c r="W385" s="213"/>
      <c r="X385" s="213"/>
      <c r="Y385" s="213"/>
      <c r="Z385" s="213"/>
    </row>
    <row r="386" spans="1:26" ht="12.75" customHeight="1" x14ac:dyDescent="0.25">
      <c r="A386" s="213"/>
      <c r="B386" s="213"/>
      <c r="C386" s="213"/>
      <c r="D386" s="213"/>
      <c r="E386" s="213"/>
      <c r="F386" s="213"/>
      <c r="G386" s="213"/>
      <c r="H386" s="213"/>
      <c r="I386" s="213"/>
      <c r="J386" s="213"/>
      <c r="K386" s="213"/>
      <c r="L386" s="213"/>
      <c r="M386" s="213"/>
      <c r="N386" s="213"/>
      <c r="O386" s="213"/>
      <c r="P386" s="213"/>
      <c r="Q386" s="213"/>
      <c r="R386" s="213"/>
      <c r="S386" s="213"/>
      <c r="T386" s="213"/>
      <c r="U386" s="213"/>
      <c r="V386" s="213"/>
      <c r="W386" s="213"/>
      <c r="X386" s="213"/>
      <c r="Y386" s="213"/>
      <c r="Z386" s="213"/>
    </row>
    <row r="387" spans="1:26" ht="12.75" customHeight="1" x14ac:dyDescent="0.25">
      <c r="A387" s="213"/>
      <c r="B387" s="213"/>
      <c r="C387" s="213"/>
      <c r="D387" s="213"/>
      <c r="E387" s="213"/>
      <c r="F387" s="213"/>
      <c r="G387" s="213"/>
      <c r="H387" s="213"/>
      <c r="I387" s="213"/>
      <c r="J387" s="213"/>
      <c r="K387" s="213"/>
      <c r="L387" s="213"/>
      <c r="M387" s="213"/>
      <c r="N387" s="213"/>
      <c r="O387" s="213"/>
      <c r="P387" s="213"/>
      <c r="Q387" s="213"/>
      <c r="R387" s="213"/>
      <c r="S387" s="213"/>
      <c r="T387" s="213"/>
      <c r="U387" s="213"/>
      <c r="V387" s="213"/>
      <c r="W387" s="213"/>
      <c r="X387" s="213"/>
      <c r="Y387" s="213"/>
      <c r="Z387" s="213"/>
    </row>
    <row r="388" spans="1:26" ht="12.75" customHeight="1" x14ac:dyDescent="0.25">
      <c r="A388" s="213"/>
      <c r="B388" s="213"/>
      <c r="C388" s="213"/>
      <c r="D388" s="213"/>
      <c r="E388" s="213"/>
      <c r="F388" s="213"/>
      <c r="G388" s="213"/>
      <c r="H388" s="213"/>
      <c r="I388" s="213"/>
      <c r="J388" s="213"/>
      <c r="K388" s="213"/>
      <c r="L388" s="213"/>
      <c r="M388" s="213"/>
      <c r="N388" s="213"/>
      <c r="O388" s="213"/>
      <c r="P388" s="213"/>
      <c r="Q388" s="213"/>
      <c r="R388" s="213"/>
      <c r="S388" s="213"/>
      <c r="T388" s="213"/>
      <c r="U388" s="213"/>
      <c r="V388" s="213"/>
      <c r="W388" s="213"/>
      <c r="X388" s="213"/>
      <c r="Y388" s="213"/>
      <c r="Z388" s="213"/>
    </row>
    <row r="389" spans="1:26" ht="12.75" customHeight="1" x14ac:dyDescent="0.25">
      <c r="A389" s="213"/>
      <c r="B389" s="213"/>
      <c r="C389" s="213"/>
      <c r="D389" s="213"/>
      <c r="E389" s="213"/>
      <c r="F389" s="213"/>
      <c r="G389" s="213"/>
      <c r="H389" s="213"/>
      <c r="I389" s="213"/>
      <c r="J389" s="213"/>
      <c r="K389" s="213"/>
      <c r="L389" s="213"/>
      <c r="M389" s="213"/>
      <c r="N389" s="213"/>
      <c r="O389" s="213"/>
      <c r="P389" s="213"/>
      <c r="Q389" s="213"/>
      <c r="R389" s="213"/>
      <c r="S389" s="213"/>
      <c r="T389" s="213"/>
      <c r="U389" s="213"/>
      <c r="V389" s="213"/>
      <c r="W389" s="213"/>
      <c r="X389" s="213"/>
      <c r="Y389" s="213"/>
      <c r="Z389" s="213"/>
    </row>
    <row r="390" spans="1:26" ht="12.75" customHeight="1" x14ac:dyDescent="0.25">
      <c r="A390" s="213"/>
      <c r="B390" s="213"/>
      <c r="C390" s="213"/>
      <c r="D390" s="213"/>
      <c r="E390" s="213"/>
      <c r="F390" s="213"/>
      <c r="G390" s="213"/>
      <c r="H390" s="213"/>
      <c r="I390" s="213"/>
      <c r="J390" s="213"/>
      <c r="K390" s="213"/>
      <c r="L390" s="213"/>
      <c r="M390" s="213"/>
      <c r="N390" s="213"/>
      <c r="O390" s="213"/>
      <c r="P390" s="213"/>
      <c r="Q390" s="213"/>
      <c r="R390" s="213"/>
      <c r="S390" s="213"/>
      <c r="T390" s="213"/>
      <c r="U390" s="213"/>
      <c r="V390" s="213"/>
      <c r="W390" s="213"/>
      <c r="X390" s="213"/>
      <c r="Y390" s="213"/>
      <c r="Z390" s="213"/>
    </row>
    <row r="391" spans="1:26" ht="12.75" customHeight="1" x14ac:dyDescent="0.25">
      <c r="A391" s="213"/>
      <c r="B391" s="213"/>
      <c r="C391" s="213"/>
      <c r="D391" s="213"/>
      <c r="E391" s="213"/>
      <c r="F391" s="213"/>
      <c r="G391" s="213"/>
      <c r="H391" s="213"/>
      <c r="I391" s="213"/>
      <c r="J391" s="213"/>
      <c r="K391" s="213"/>
      <c r="L391" s="213"/>
      <c r="M391" s="213"/>
      <c r="N391" s="213"/>
      <c r="O391" s="213"/>
      <c r="P391" s="213"/>
      <c r="Q391" s="213"/>
      <c r="R391" s="213"/>
      <c r="S391" s="213"/>
      <c r="T391" s="213"/>
      <c r="U391" s="213"/>
      <c r="V391" s="213"/>
      <c r="W391" s="213"/>
      <c r="X391" s="213"/>
      <c r="Y391" s="213"/>
      <c r="Z391" s="213"/>
    </row>
    <row r="392" spans="1:26" ht="12.75" customHeight="1" x14ac:dyDescent="0.25">
      <c r="A392" s="213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3"/>
      <c r="M392" s="213"/>
      <c r="N392" s="213"/>
      <c r="O392" s="213"/>
      <c r="P392" s="213"/>
      <c r="Q392" s="213"/>
      <c r="R392" s="213"/>
      <c r="S392" s="213"/>
      <c r="T392" s="213"/>
      <c r="U392" s="213"/>
      <c r="V392" s="213"/>
      <c r="W392" s="213"/>
      <c r="X392" s="213"/>
      <c r="Y392" s="213"/>
      <c r="Z392" s="213"/>
    </row>
    <row r="393" spans="1:26" ht="12.75" customHeight="1" x14ac:dyDescent="0.25">
      <c r="A393" s="213"/>
      <c r="B393" s="213"/>
      <c r="C393" s="213"/>
      <c r="D393" s="213"/>
      <c r="E393" s="213"/>
      <c r="F393" s="213"/>
      <c r="G393" s="213"/>
      <c r="H393" s="213"/>
      <c r="I393" s="213"/>
      <c r="J393" s="213"/>
      <c r="K393" s="213"/>
      <c r="L393" s="213"/>
      <c r="M393" s="213"/>
      <c r="N393" s="213"/>
      <c r="O393" s="213"/>
      <c r="P393" s="213"/>
      <c r="Q393" s="213"/>
      <c r="R393" s="213"/>
      <c r="S393" s="213"/>
      <c r="T393" s="213"/>
      <c r="U393" s="213"/>
      <c r="V393" s="213"/>
      <c r="W393" s="213"/>
      <c r="X393" s="213"/>
      <c r="Y393" s="213"/>
      <c r="Z393" s="213"/>
    </row>
    <row r="394" spans="1:26" ht="12.75" customHeight="1" x14ac:dyDescent="0.25">
      <c r="A394" s="213"/>
      <c r="B394" s="213"/>
      <c r="C394" s="213"/>
      <c r="D394" s="213"/>
      <c r="E394" s="213"/>
      <c r="F394" s="213"/>
      <c r="G394" s="213"/>
      <c r="H394" s="213"/>
      <c r="I394" s="213"/>
      <c r="J394" s="213"/>
      <c r="K394" s="213"/>
      <c r="L394" s="213"/>
      <c r="M394" s="213"/>
      <c r="N394" s="213"/>
      <c r="O394" s="213"/>
      <c r="P394" s="213"/>
      <c r="Q394" s="213"/>
      <c r="R394" s="213"/>
      <c r="S394" s="213"/>
      <c r="T394" s="213"/>
      <c r="U394" s="213"/>
      <c r="V394" s="213"/>
      <c r="W394" s="213"/>
      <c r="X394" s="213"/>
      <c r="Y394" s="213"/>
      <c r="Z394" s="213"/>
    </row>
    <row r="395" spans="1:26" ht="12.75" customHeight="1" x14ac:dyDescent="0.25">
      <c r="A395" s="213"/>
      <c r="B395" s="213"/>
      <c r="C395" s="213"/>
      <c r="D395" s="213"/>
      <c r="E395" s="213"/>
      <c r="F395" s="213"/>
      <c r="G395" s="213"/>
      <c r="H395" s="213"/>
      <c r="I395" s="213"/>
      <c r="J395" s="213"/>
      <c r="K395" s="213"/>
      <c r="L395" s="213"/>
      <c r="M395" s="213"/>
      <c r="N395" s="213"/>
      <c r="O395" s="213"/>
      <c r="P395" s="213"/>
      <c r="Q395" s="213"/>
      <c r="R395" s="213"/>
      <c r="S395" s="213"/>
      <c r="T395" s="213"/>
      <c r="U395" s="213"/>
      <c r="V395" s="213"/>
      <c r="W395" s="213"/>
      <c r="X395" s="213"/>
      <c r="Y395" s="213"/>
      <c r="Z395" s="213"/>
    </row>
    <row r="396" spans="1:26" ht="12.75" customHeight="1" x14ac:dyDescent="0.25">
      <c r="A396" s="213"/>
      <c r="B396" s="213"/>
      <c r="C396" s="213"/>
      <c r="D396" s="213"/>
      <c r="E396" s="213"/>
      <c r="F396" s="213"/>
      <c r="G396" s="213"/>
      <c r="H396" s="213"/>
      <c r="I396" s="213"/>
      <c r="J396" s="213"/>
      <c r="K396" s="213"/>
      <c r="L396" s="213"/>
      <c r="M396" s="213"/>
      <c r="N396" s="213"/>
      <c r="O396" s="213"/>
      <c r="P396" s="213"/>
      <c r="Q396" s="213"/>
      <c r="R396" s="213"/>
      <c r="S396" s="213"/>
      <c r="T396" s="213"/>
      <c r="U396" s="213"/>
      <c r="V396" s="213"/>
      <c r="W396" s="213"/>
      <c r="X396" s="213"/>
      <c r="Y396" s="213"/>
      <c r="Z396" s="213"/>
    </row>
    <row r="397" spans="1:26" ht="12.75" customHeight="1" x14ac:dyDescent="0.25">
      <c r="A397" s="213"/>
      <c r="B397" s="213"/>
      <c r="C397" s="213"/>
      <c r="D397" s="213"/>
      <c r="E397" s="213"/>
      <c r="F397" s="213"/>
      <c r="G397" s="213"/>
      <c r="H397" s="213"/>
      <c r="I397" s="213"/>
      <c r="J397" s="213"/>
      <c r="K397" s="213"/>
      <c r="L397" s="213"/>
      <c r="M397" s="213"/>
      <c r="N397" s="213"/>
      <c r="O397" s="213"/>
      <c r="P397" s="213"/>
      <c r="Q397" s="213"/>
      <c r="R397" s="213"/>
      <c r="S397" s="213"/>
      <c r="T397" s="213"/>
      <c r="U397" s="213"/>
      <c r="V397" s="213"/>
      <c r="W397" s="213"/>
      <c r="X397" s="213"/>
      <c r="Y397" s="213"/>
      <c r="Z397" s="213"/>
    </row>
    <row r="398" spans="1:26" ht="12.75" customHeight="1" x14ac:dyDescent="0.25">
      <c r="A398" s="213"/>
      <c r="B398" s="213"/>
      <c r="C398" s="213"/>
      <c r="D398" s="213"/>
      <c r="E398" s="213"/>
      <c r="F398" s="213"/>
      <c r="G398" s="213"/>
      <c r="H398" s="213"/>
      <c r="I398" s="213"/>
      <c r="J398" s="213"/>
      <c r="K398" s="213"/>
      <c r="L398" s="213"/>
      <c r="M398" s="213"/>
      <c r="N398" s="213"/>
      <c r="O398" s="213"/>
      <c r="P398" s="213"/>
      <c r="Q398" s="213"/>
      <c r="R398" s="213"/>
      <c r="S398" s="213"/>
      <c r="T398" s="213"/>
      <c r="U398" s="213"/>
      <c r="V398" s="213"/>
      <c r="W398" s="213"/>
      <c r="X398" s="213"/>
      <c r="Y398" s="213"/>
      <c r="Z398" s="213"/>
    </row>
    <row r="399" spans="1:26" ht="12.75" customHeight="1" x14ac:dyDescent="0.25">
      <c r="A399" s="213"/>
      <c r="B399" s="213"/>
      <c r="C399" s="213"/>
      <c r="D399" s="213"/>
      <c r="E399" s="213"/>
      <c r="F399" s="213"/>
      <c r="G399" s="213"/>
      <c r="H399" s="213"/>
      <c r="I399" s="213"/>
      <c r="J399" s="213"/>
      <c r="K399" s="213"/>
      <c r="L399" s="213"/>
      <c r="M399" s="213"/>
      <c r="N399" s="213"/>
      <c r="O399" s="213"/>
      <c r="P399" s="213"/>
      <c r="Q399" s="213"/>
      <c r="R399" s="213"/>
      <c r="S399" s="213"/>
      <c r="T399" s="213"/>
      <c r="U399" s="213"/>
      <c r="V399" s="213"/>
      <c r="W399" s="213"/>
      <c r="X399" s="213"/>
      <c r="Y399" s="213"/>
      <c r="Z399" s="213"/>
    </row>
    <row r="400" spans="1:26" ht="12.75" customHeight="1" x14ac:dyDescent="0.25">
      <c r="A400" s="213"/>
      <c r="B400" s="213"/>
      <c r="C400" s="213"/>
      <c r="D400" s="213"/>
      <c r="E400" s="213"/>
      <c r="F400" s="213"/>
      <c r="G400" s="213"/>
      <c r="H400" s="213"/>
      <c r="I400" s="213"/>
      <c r="J400" s="213"/>
      <c r="K400" s="213"/>
      <c r="L400" s="213"/>
      <c r="M400" s="213"/>
      <c r="N400" s="213"/>
      <c r="O400" s="213"/>
      <c r="P400" s="213"/>
      <c r="Q400" s="213"/>
      <c r="R400" s="213"/>
      <c r="S400" s="213"/>
      <c r="T400" s="213"/>
      <c r="U400" s="213"/>
      <c r="V400" s="213"/>
      <c r="W400" s="213"/>
      <c r="X400" s="213"/>
      <c r="Y400" s="213"/>
      <c r="Z400" s="213"/>
    </row>
    <row r="401" spans="1:26" ht="12.75" customHeight="1" x14ac:dyDescent="0.25">
      <c r="A401" s="213"/>
      <c r="B401" s="213"/>
      <c r="C401" s="213"/>
      <c r="D401" s="213"/>
      <c r="E401" s="213"/>
      <c r="F401" s="213"/>
      <c r="G401" s="213"/>
      <c r="H401" s="213"/>
      <c r="I401" s="213"/>
      <c r="J401" s="213"/>
      <c r="K401" s="213"/>
      <c r="L401" s="213"/>
      <c r="M401" s="213"/>
      <c r="N401" s="213"/>
      <c r="O401" s="213"/>
      <c r="P401" s="213"/>
      <c r="Q401" s="213"/>
      <c r="R401" s="213"/>
      <c r="S401" s="213"/>
      <c r="T401" s="213"/>
      <c r="U401" s="213"/>
      <c r="V401" s="213"/>
      <c r="W401" s="213"/>
      <c r="X401" s="213"/>
      <c r="Y401" s="213"/>
      <c r="Z401" s="213"/>
    </row>
    <row r="402" spans="1:26" ht="12.75" customHeight="1" x14ac:dyDescent="0.25">
      <c r="A402" s="213"/>
      <c r="B402" s="213"/>
      <c r="C402" s="213"/>
      <c r="D402" s="213"/>
      <c r="E402" s="213"/>
      <c r="F402" s="213"/>
      <c r="G402" s="213"/>
      <c r="H402" s="213"/>
      <c r="I402" s="213"/>
      <c r="J402" s="213"/>
      <c r="K402" s="213"/>
      <c r="L402" s="213"/>
      <c r="M402" s="213"/>
      <c r="N402" s="213"/>
      <c r="O402" s="213"/>
      <c r="P402" s="213"/>
      <c r="Q402" s="213"/>
      <c r="R402" s="213"/>
      <c r="S402" s="213"/>
      <c r="T402" s="213"/>
      <c r="U402" s="213"/>
      <c r="V402" s="213"/>
      <c r="W402" s="213"/>
      <c r="X402" s="213"/>
      <c r="Y402" s="213"/>
      <c r="Z402" s="213"/>
    </row>
    <row r="403" spans="1:26" ht="12.75" customHeight="1" x14ac:dyDescent="0.25">
      <c r="A403" s="213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3"/>
      <c r="M403" s="213"/>
      <c r="N403" s="213"/>
      <c r="O403" s="213"/>
      <c r="P403" s="213"/>
      <c r="Q403" s="213"/>
      <c r="R403" s="213"/>
      <c r="S403" s="213"/>
      <c r="T403" s="213"/>
      <c r="U403" s="213"/>
      <c r="V403" s="213"/>
      <c r="W403" s="213"/>
      <c r="X403" s="213"/>
      <c r="Y403" s="213"/>
      <c r="Z403" s="213"/>
    </row>
    <row r="404" spans="1:26" ht="12.75" customHeight="1" x14ac:dyDescent="0.25">
      <c r="A404" s="213"/>
      <c r="B404" s="213"/>
      <c r="C404" s="213"/>
      <c r="D404" s="213"/>
      <c r="E404" s="213"/>
      <c r="F404" s="213"/>
      <c r="G404" s="213"/>
      <c r="H404" s="213"/>
      <c r="I404" s="213"/>
      <c r="J404" s="213"/>
      <c r="K404" s="213"/>
      <c r="L404" s="213"/>
      <c r="M404" s="213"/>
      <c r="N404" s="213"/>
      <c r="O404" s="213"/>
      <c r="P404" s="213"/>
      <c r="Q404" s="213"/>
      <c r="R404" s="213"/>
      <c r="S404" s="213"/>
      <c r="T404" s="213"/>
      <c r="U404" s="213"/>
      <c r="V404" s="213"/>
      <c r="W404" s="213"/>
      <c r="X404" s="213"/>
      <c r="Y404" s="213"/>
      <c r="Z404" s="213"/>
    </row>
    <row r="405" spans="1:26" ht="12.75" customHeight="1" x14ac:dyDescent="0.25">
      <c r="A405" s="213"/>
      <c r="B405" s="213"/>
      <c r="C405" s="213"/>
      <c r="D405" s="213"/>
      <c r="E405" s="213"/>
      <c r="F405" s="213"/>
      <c r="G405" s="213"/>
      <c r="H405" s="213"/>
      <c r="I405" s="213"/>
      <c r="J405" s="213"/>
      <c r="K405" s="213"/>
      <c r="L405" s="213"/>
      <c r="M405" s="213"/>
      <c r="N405" s="213"/>
      <c r="O405" s="213"/>
      <c r="P405" s="213"/>
      <c r="Q405" s="213"/>
      <c r="R405" s="213"/>
      <c r="S405" s="213"/>
      <c r="T405" s="213"/>
      <c r="U405" s="213"/>
      <c r="V405" s="213"/>
      <c r="W405" s="213"/>
      <c r="X405" s="213"/>
      <c r="Y405" s="213"/>
      <c r="Z405" s="213"/>
    </row>
    <row r="406" spans="1:26" ht="12.75" customHeight="1" x14ac:dyDescent="0.25">
      <c r="A406" s="213"/>
      <c r="B406" s="213"/>
      <c r="C406" s="213"/>
      <c r="D406" s="213"/>
      <c r="E406" s="213"/>
      <c r="F406" s="213"/>
      <c r="G406" s="213"/>
      <c r="H406" s="213"/>
      <c r="I406" s="213"/>
      <c r="J406" s="213"/>
      <c r="K406" s="213"/>
      <c r="L406" s="213"/>
      <c r="M406" s="213"/>
      <c r="N406" s="213"/>
      <c r="O406" s="213"/>
      <c r="P406" s="213"/>
      <c r="Q406" s="213"/>
      <c r="R406" s="213"/>
      <c r="S406" s="213"/>
      <c r="T406" s="213"/>
      <c r="U406" s="213"/>
      <c r="V406" s="213"/>
      <c r="W406" s="213"/>
      <c r="X406" s="213"/>
      <c r="Y406" s="213"/>
      <c r="Z406" s="213"/>
    </row>
    <row r="407" spans="1:26" ht="12.75" customHeight="1" x14ac:dyDescent="0.25">
      <c r="A407" s="213"/>
      <c r="B407" s="213"/>
      <c r="C407" s="213"/>
      <c r="D407" s="213"/>
      <c r="E407" s="213"/>
      <c r="F407" s="213"/>
      <c r="G407" s="213"/>
      <c r="H407" s="213"/>
      <c r="I407" s="213"/>
      <c r="J407" s="213"/>
      <c r="K407" s="213"/>
      <c r="L407" s="213"/>
      <c r="M407" s="213"/>
      <c r="N407" s="213"/>
      <c r="O407" s="213"/>
      <c r="P407" s="213"/>
      <c r="Q407" s="213"/>
      <c r="R407" s="213"/>
      <c r="S407" s="213"/>
      <c r="T407" s="213"/>
      <c r="U407" s="213"/>
      <c r="V407" s="213"/>
      <c r="W407" s="213"/>
      <c r="X407" s="213"/>
      <c r="Y407" s="213"/>
      <c r="Z407" s="213"/>
    </row>
    <row r="408" spans="1:26" ht="12.75" customHeight="1" x14ac:dyDescent="0.25">
      <c r="A408" s="213"/>
      <c r="B408" s="213"/>
      <c r="C408" s="213"/>
      <c r="D408" s="213"/>
      <c r="E408" s="213"/>
      <c r="F408" s="213"/>
      <c r="G408" s="213"/>
      <c r="H408" s="213"/>
      <c r="I408" s="213"/>
      <c r="J408" s="213"/>
      <c r="K408" s="213"/>
      <c r="L408" s="213"/>
      <c r="M408" s="213"/>
      <c r="N408" s="213"/>
      <c r="O408" s="213"/>
      <c r="P408" s="213"/>
      <c r="Q408" s="213"/>
      <c r="R408" s="213"/>
      <c r="S408" s="213"/>
      <c r="T408" s="213"/>
      <c r="U408" s="213"/>
      <c r="V408" s="213"/>
      <c r="W408" s="213"/>
      <c r="X408" s="213"/>
      <c r="Y408" s="213"/>
      <c r="Z408" s="213"/>
    </row>
    <row r="409" spans="1:26" ht="12.75" customHeight="1" x14ac:dyDescent="0.25">
      <c r="A409" s="213"/>
      <c r="B409" s="213"/>
      <c r="C409" s="213"/>
      <c r="D409" s="213"/>
      <c r="E409" s="213"/>
      <c r="F409" s="213"/>
      <c r="G409" s="213"/>
      <c r="H409" s="213"/>
      <c r="I409" s="213"/>
      <c r="J409" s="213"/>
      <c r="K409" s="213"/>
      <c r="L409" s="213"/>
      <c r="M409" s="213"/>
      <c r="N409" s="213"/>
      <c r="O409" s="213"/>
      <c r="P409" s="213"/>
      <c r="Q409" s="213"/>
      <c r="R409" s="213"/>
      <c r="S409" s="213"/>
      <c r="T409" s="213"/>
      <c r="U409" s="213"/>
      <c r="V409" s="213"/>
      <c r="W409" s="213"/>
      <c r="X409" s="213"/>
      <c r="Y409" s="213"/>
      <c r="Z409" s="213"/>
    </row>
    <row r="410" spans="1:26" ht="12.75" customHeight="1" x14ac:dyDescent="0.25">
      <c r="A410" s="213"/>
      <c r="B410" s="213"/>
      <c r="C410" s="213"/>
      <c r="D410" s="213"/>
      <c r="E410" s="213"/>
      <c r="F410" s="213"/>
      <c r="G410" s="213"/>
      <c r="H410" s="213"/>
      <c r="I410" s="213"/>
      <c r="J410" s="213"/>
      <c r="K410" s="213"/>
      <c r="L410" s="213"/>
      <c r="M410" s="213"/>
      <c r="N410" s="213"/>
      <c r="O410" s="213"/>
      <c r="P410" s="213"/>
      <c r="Q410" s="213"/>
      <c r="R410" s="213"/>
      <c r="S410" s="213"/>
      <c r="T410" s="213"/>
      <c r="U410" s="213"/>
      <c r="V410" s="213"/>
      <c r="W410" s="213"/>
      <c r="X410" s="213"/>
      <c r="Y410" s="213"/>
      <c r="Z410" s="213"/>
    </row>
    <row r="411" spans="1:26" ht="12.75" customHeight="1" x14ac:dyDescent="0.25">
      <c r="A411" s="213"/>
      <c r="B411" s="213"/>
      <c r="C411" s="213"/>
      <c r="D411" s="213"/>
      <c r="E411" s="213"/>
      <c r="F411" s="213"/>
      <c r="G411" s="213"/>
      <c r="H411" s="213"/>
      <c r="I411" s="213"/>
      <c r="J411" s="213"/>
      <c r="K411" s="213"/>
      <c r="L411" s="213"/>
      <c r="M411" s="213"/>
      <c r="N411" s="213"/>
      <c r="O411" s="213"/>
      <c r="P411" s="213"/>
      <c r="Q411" s="213"/>
      <c r="R411" s="213"/>
      <c r="S411" s="213"/>
      <c r="T411" s="213"/>
      <c r="U411" s="213"/>
      <c r="V411" s="213"/>
      <c r="W411" s="213"/>
      <c r="X411" s="213"/>
      <c r="Y411" s="213"/>
      <c r="Z411" s="213"/>
    </row>
    <row r="412" spans="1:26" ht="12.75" customHeight="1" x14ac:dyDescent="0.25">
      <c r="A412" s="213"/>
      <c r="B412" s="213"/>
      <c r="C412" s="213"/>
      <c r="D412" s="213"/>
      <c r="E412" s="213"/>
      <c r="F412" s="213"/>
      <c r="G412" s="213"/>
      <c r="H412" s="213"/>
      <c r="I412" s="213"/>
      <c r="J412" s="213"/>
      <c r="K412" s="213"/>
      <c r="L412" s="213"/>
      <c r="M412" s="213"/>
      <c r="N412" s="213"/>
      <c r="O412" s="213"/>
      <c r="P412" s="213"/>
      <c r="Q412" s="213"/>
      <c r="R412" s="213"/>
      <c r="S412" s="213"/>
      <c r="T412" s="213"/>
      <c r="U412" s="213"/>
      <c r="V412" s="213"/>
      <c r="W412" s="213"/>
      <c r="X412" s="213"/>
      <c r="Y412" s="213"/>
      <c r="Z412" s="213"/>
    </row>
    <row r="413" spans="1:26" ht="12.75" customHeight="1" x14ac:dyDescent="0.25">
      <c r="A413" s="213"/>
      <c r="B413" s="213"/>
      <c r="C413" s="213"/>
      <c r="D413" s="213"/>
      <c r="E413" s="213"/>
      <c r="F413" s="213"/>
      <c r="G413" s="213"/>
      <c r="H413" s="213"/>
      <c r="I413" s="213"/>
      <c r="J413" s="213"/>
      <c r="K413" s="213"/>
      <c r="L413" s="213"/>
      <c r="M413" s="213"/>
      <c r="N413" s="213"/>
      <c r="O413" s="213"/>
      <c r="P413" s="213"/>
      <c r="Q413" s="213"/>
      <c r="R413" s="213"/>
      <c r="S413" s="213"/>
      <c r="T413" s="213"/>
      <c r="U413" s="213"/>
      <c r="V413" s="213"/>
      <c r="W413" s="213"/>
      <c r="X413" s="213"/>
      <c r="Y413" s="213"/>
      <c r="Z413" s="213"/>
    </row>
    <row r="414" spans="1:26" ht="12.75" customHeight="1" x14ac:dyDescent="0.25">
      <c r="A414" s="213"/>
      <c r="B414" s="213"/>
      <c r="C414" s="213"/>
      <c r="D414" s="213"/>
      <c r="E414" s="213"/>
      <c r="F414" s="213"/>
      <c r="G414" s="213"/>
      <c r="H414" s="213"/>
      <c r="I414" s="213"/>
      <c r="J414" s="213"/>
      <c r="K414" s="213"/>
      <c r="L414" s="213"/>
      <c r="M414" s="213"/>
      <c r="N414" s="213"/>
      <c r="O414" s="213"/>
      <c r="P414" s="213"/>
      <c r="Q414" s="213"/>
      <c r="R414" s="213"/>
      <c r="S414" s="213"/>
      <c r="T414" s="213"/>
      <c r="U414" s="213"/>
      <c r="V414" s="213"/>
      <c r="W414" s="213"/>
      <c r="X414" s="213"/>
      <c r="Y414" s="213"/>
      <c r="Z414" s="213"/>
    </row>
    <row r="415" spans="1:26" ht="12.75" customHeight="1" x14ac:dyDescent="0.25">
      <c r="A415" s="213"/>
      <c r="B415" s="213"/>
      <c r="C415" s="213"/>
      <c r="D415" s="213"/>
      <c r="E415" s="213"/>
      <c r="F415" s="213"/>
      <c r="G415" s="213"/>
      <c r="H415" s="213"/>
      <c r="I415" s="213"/>
      <c r="J415" s="213"/>
      <c r="K415" s="213"/>
      <c r="L415" s="213"/>
      <c r="M415" s="213"/>
      <c r="N415" s="213"/>
      <c r="O415" s="213"/>
      <c r="P415" s="213"/>
      <c r="Q415" s="213"/>
      <c r="R415" s="213"/>
      <c r="S415" s="213"/>
      <c r="T415" s="213"/>
      <c r="U415" s="213"/>
      <c r="V415" s="213"/>
      <c r="W415" s="213"/>
      <c r="X415" s="213"/>
      <c r="Y415" s="213"/>
      <c r="Z415" s="213"/>
    </row>
    <row r="416" spans="1:26" ht="12.75" customHeight="1" x14ac:dyDescent="0.25">
      <c r="A416" s="213"/>
      <c r="B416" s="213"/>
      <c r="C416" s="213"/>
      <c r="D416" s="213"/>
      <c r="E416" s="213"/>
      <c r="F416" s="213"/>
      <c r="G416" s="213"/>
      <c r="H416" s="213"/>
      <c r="I416" s="213"/>
      <c r="J416" s="213"/>
      <c r="K416" s="213"/>
      <c r="L416" s="213"/>
      <c r="M416" s="213"/>
      <c r="N416" s="213"/>
      <c r="O416" s="213"/>
      <c r="P416" s="213"/>
      <c r="Q416" s="213"/>
      <c r="R416" s="213"/>
      <c r="S416" s="213"/>
      <c r="T416" s="213"/>
      <c r="U416" s="213"/>
      <c r="V416" s="213"/>
      <c r="W416" s="213"/>
      <c r="X416" s="213"/>
      <c r="Y416" s="213"/>
      <c r="Z416" s="213"/>
    </row>
    <row r="417" spans="1:26" ht="12.75" customHeight="1" x14ac:dyDescent="0.25">
      <c r="A417" s="213"/>
      <c r="B417" s="213"/>
      <c r="C417" s="213"/>
      <c r="D417" s="213"/>
      <c r="E417" s="213"/>
      <c r="F417" s="213"/>
      <c r="G417" s="213"/>
      <c r="H417" s="213"/>
      <c r="I417" s="213"/>
      <c r="J417" s="213"/>
      <c r="K417" s="213"/>
      <c r="L417" s="213"/>
      <c r="M417" s="213"/>
      <c r="N417" s="213"/>
      <c r="O417" s="213"/>
      <c r="P417" s="213"/>
      <c r="Q417" s="213"/>
      <c r="R417" s="213"/>
      <c r="S417" s="213"/>
      <c r="T417" s="213"/>
      <c r="U417" s="213"/>
      <c r="V417" s="213"/>
      <c r="W417" s="213"/>
      <c r="X417" s="213"/>
      <c r="Y417" s="213"/>
      <c r="Z417" s="213"/>
    </row>
    <row r="418" spans="1:26" ht="12.75" customHeight="1" x14ac:dyDescent="0.25">
      <c r="A418" s="213"/>
      <c r="B418" s="213"/>
      <c r="C418" s="213"/>
      <c r="D418" s="213"/>
      <c r="E418" s="213"/>
      <c r="F418" s="213"/>
      <c r="G418" s="213"/>
      <c r="H418" s="213"/>
      <c r="I418" s="213"/>
      <c r="J418" s="213"/>
      <c r="K418" s="213"/>
      <c r="L418" s="213"/>
      <c r="M418" s="213"/>
      <c r="N418" s="213"/>
      <c r="O418" s="213"/>
      <c r="P418" s="213"/>
      <c r="Q418" s="213"/>
      <c r="R418" s="213"/>
      <c r="S418" s="213"/>
      <c r="T418" s="213"/>
      <c r="U418" s="213"/>
      <c r="V418" s="213"/>
      <c r="W418" s="213"/>
      <c r="X418" s="213"/>
      <c r="Y418" s="213"/>
      <c r="Z418" s="213"/>
    </row>
    <row r="419" spans="1:26" ht="12.75" customHeight="1" x14ac:dyDescent="0.25">
      <c r="A419" s="213"/>
      <c r="B419" s="213"/>
      <c r="C419" s="213"/>
      <c r="D419" s="213"/>
      <c r="E419" s="213"/>
      <c r="F419" s="213"/>
      <c r="G419" s="213"/>
      <c r="H419" s="213"/>
      <c r="I419" s="213"/>
      <c r="J419" s="213"/>
      <c r="K419" s="213"/>
      <c r="L419" s="213"/>
      <c r="M419" s="213"/>
      <c r="N419" s="213"/>
      <c r="O419" s="213"/>
      <c r="P419" s="213"/>
      <c r="Q419" s="213"/>
      <c r="R419" s="213"/>
      <c r="S419" s="213"/>
      <c r="T419" s="213"/>
      <c r="U419" s="213"/>
      <c r="V419" s="213"/>
      <c r="W419" s="213"/>
      <c r="X419" s="213"/>
      <c r="Y419" s="213"/>
      <c r="Z419" s="213"/>
    </row>
    <row r="420" spans="1:26" ht="12.75" customHeight="1" x14ac:dyDescent="0.25">
      <c r="A420" s="213"/>
      <c r="B420" s="213"/>
      <c r="C420" s="213"/>
      <c r="D420" s="213"/>
      <c r="E420" s="213"/>
      <c r="F420" s="213"/>
      <c r="G420" s="213"/>
      <c r="H420" s="213"/>
      <c r="I420" s="213"/>
      <c r="J420" s="213"/>
      <c r="K420" s="213"/>
      <c r="L420" s="213"/>
      <c r="M420" s="213"/>
      <c r="N420" s="213"/>
      <c r="O420" s="213"/>
      <c r="P420" s="213"/>
      <c r="Q420" s="213"/>
      <c r="R420" s="213"/>
      <c r="S420" s="213"/>
      <c r="T420" s="213"/>
      <c r="U420" s="213"/>
      <c r="V420" s="213"/>
      <c r="W420" s="213"/>
      <c r="X420" s="213"/>
      <c r="Y420" s="213"/>
      <c r="Z420" s="213"/>
    </row>
    <row r="421" spans="1:26" ht="12.75" customHeight="1" x14ac:dyDescent="0.25">
      <c r="A421" s="213"/>
      <c r="B421" s="213"/>
      <c r="C421" s="213"/>
      <c r="D421" s="213"/>
      <c r="E421" s="213"/>
      <c r="F421" s="213"/>
      <c r="G421" s="213"/>
      <c r="H421" s="213"/>
      <c r="I421" s="213"/>
      <c r="J421" s="213"/>
      <c r="K421" s="213"/>
      <c r="L421" s="213"/>
      <c r="M421" s="213"/>
      <c r="N421" s="213"/>
      <c r="O421" s="213"/>
      <c r="P421" s="213"/>
      <c r="Q421" s="213"/>
      <c r="R421" s="213"/>
      <c r="S421" s="213"/>
      <c r="T421" s="213"/>
      <c r="U421" s="213"/>
      <c r="V421" s="213"/>
      <c r="W421" s="213"/>
      <c r="X421" s="213"/>
      <c r="Y421" s="213"/>
      <c r="Z421" s="213"/>
    </row>
    <row r="422" spans="1:26" ht="12.75" customHeight="1" x14ac:dyDescent="0.25">
      <c r="A422" s="213"/>
      <c r="B422" s="213"/>
      <c r="C422" s="213"/>
      <c r="D422" s="213"/>
      <c r="E422" s="213"/>
      <c r="F422" s="213"/>
      <c r="G422" s="213"/>
      <c r="H422" s="213"/>
      <c r="I422" s="213"/>
      <c r="J422" s="213"/>
      <c r="K422" s="213"/>
      <c r="L422" s="213"/>
      <c r="M422" s="213"/>
      <c r="N422" s="213"/>
      <c r="O422" s="213"/>
      <c r="P422" s="213"/>
      <c r="Q422" s="213"/>
      <c r="R422" s="213"/>
      <c r="S422" s="213"/>
      <c r="T422" s="213"/>
      <c r="U422" s="213"/>
      <c r="V422" s="213"/>
      <c r="W422" s="213"/>
      <c r="X422" s="213"/>
      <c r="Y422" s="213"/>
      <c r="Z422" s="213"/>
    </row>
    <row r="423" spans="1:26" ht="12.75" customHeight="1" x14ac:dyDescent="0.25">
      <c r="A423" s="213"/>
      <c r="B423" s="213"/>
      <c r="C423" s="213"/>
      <c r="D423" s="213"/>
      <c r="E423" s="213"/>
      <c r="F423" s="213"/>
      <c r="G423" s="213"/>
      <c r="H423" s="213"/>
      <c r="I423" s="213"/>
      <c r="J423" s="213"/>
      <c r="K423" s="213"/>
      <c r="L423" s="213"/>
      <c r="M423" s="213"/>
      <c r="N423" s="213"/>
      <c r="O423" s="213"/>
      <c r="P423" s="213"/>
      <c r="Q423" s="213"/>
      <c r="R423" s="213"/>
      <c r="S423" s="213"/>
      <c r="T423" s="213"/>
      <c r="U423" s="213"/>
      <c r="V423" s="213"/>
      <c r="W423" s="213"/>
      <c r="X423" s="213"/>
      <c r="Y423" s="213"/>
      <c r="Z423" s="213"/>
    </row>
    <row r="424" spans="1:26" ht="12.75" customHeight="1" x14ac:dyDescent="0.25">
      <c r="A424" s="213"/>
      <c r="B424" s="213"/>
      <c r="C424" s="213"/>
      <c r="D424" s="213"/>
      <c r="E424" s="213"/>
      <c r="F424" s="213"/>
      <c r="G424" s="213"/>
      <c r="H424" s="213"/>
      <c r="I424" s="213"/>
      <c r="J424" s="213"/>
      <c r="K424" s="213"/>
      <c r="L424" s="213"/>
      <c r="M424" s="213"/>
      <c r="N424" s="213"/>
      <c r="O424" s="213"/>
      <c r="P424" s="213"/>
      <c r="Q424" s="213"/>
      <c r="R424" s="213"/>
      <c r="S424" s="213"/>
      <c r="T424" s="213"/>
      <c r="U424" s="213"/>
      <c r="V424" s="213"/>
      <c r="W424" s="213"/>
      <c r="X424" s="213"/>
      <c r="Y424" s="213"/>
      <c r="Z424" s="213"/>
    </row>
    <row r="425" spans="1:26" ht="12.75" customHeight="1" x14ac:dyDescent="0.25">
      <c r="A425" s="213"/>
      <c r="B425" s="213"/>
      <c r="C425" s="213"/>
      <c r="D425" s="213"/>
      <c r="E425" s="213"/>
      <c r="F425" s="213"/>
      <c r="G425" s="213"/>
      <c r="H425" s="213"/>
      <c r="I425" s="213"/>
      <c r="J425" s="213"/>
      <c r="K425" s="213"/>
      <c r="L425" s="213"/>
      <c r="M425" s="213"/>
      <c r="N425" s="213"/>
      <c r="O425" s="213"/>
      <c r="P425" s="213"/>
      <c r="Q425" s="213"/>
      <c r="R425" s="213"/>
      <c r="S425" s="213"/>
      <c r="T425" s="213"/>
      <c r="U425" s="213"/>
      <c r="V425" s="213"/>
      <c r="W425" s="213"/>
      <c r="X425" s="213"/>
      <c r="Y425" s="213"/>
      <c r="Z425" s="213"/>
    </row>
    <row r="426" spans="1:26" ht="12.75" customHeight="1" x14ac:dyDescent="0.25">
      <c r="A426" s="213"/>
      <c r="B426" s="213"/>
      <c r="C426" s="213"/>
      <c r="D426" s="213"/>
      <c r="E426" s="213"/>
      <c r="F426" s="213"/>
      <c r="G426" s="213"/>
      <c r="H426" s="213"/>
      <c r="I426" s="213"/>
      <c r="J426" s="213"/>
      <c r="K426" s="213"/>
      <c r="L426" s="213"/>
      <c r="M426" s="213"/>
      <c r="N426" s="213"/>
      <c r="O426" s="213"/>
      <c r="P426" s="213"/>
      <c r="Q426" s="213"/>
      <c r="R426" s="213"/>
      <c r="S426" s="213"/>
      <c r="T426" s="213"/>
      <c r="U426" s="213"/>
      <c r="V426" s="213"/>
      <c r="W426" s="213"/>
      <c r="X426" s="213"/>
      <c r="Y426" s="213"/>
      <c r="Z426" s="213"/>
    </row>
    <row r="427" spans="1:26" ht="12.75" customHeight="1" x14ac:dyDescent="0.25">
      <c r="A427" s="213"/>
      <c r="B427" s="213"/>
      <c r="C427" s="213"/>
      <c r="D427" s="213"/>
      <c r="E427" s="213"/>
      <c r="F427" s="213"/>
      <c r="G427" s="213"/>
      <c r="H427" s="213"/>
      <c r="I427" s="213"/>
      <c r="J427" s="213"/>
      <c r="K427" s="213"/>
      <c r="L427" s="213"/>
      <c r="M427" s="213"/>
      <c r="N427" s="213"/>
      <c r="O427" s="213"/>
      <c r="P427" s="213"/>
      <c r="Q427" s="213"/>
      <c r="R427" s="213"/>
      <c r="S427" s="213"/>
      <c r="T427" s="213"/>
      <c r="U427" s="213"/>
      <c r="V427" s="213"/>
      <c r="W427" s="213"/>
      <c r="X427" s="213"/>
      <c r="Y427" s="213"/>
      <c r="Z427" s="213"/>
    </row>
    <row r="428" spans="1:26" ht="12.75" customHeight="1" x14ac:dyDescent="0.25">
      <c r="A428" s="213"/>
      <c r="B428" s="213"/>
      <c r="C428" s="213"/>
      <c r="D428" s="213"/>
      <c r="E428" s="213"/>
      <c r="F428" s="213"/>
      <c r="G428" s="213"/>
      <c r="H428" s="213"/>
      <c r="I428" s="213"/>
      <c r="J428" s="213"/>
      <c r="K428" s="213"/>
      <c r="L428" s="213"/>
      <c r="M428" s="213"/>
      <c r="N428" s="213"/>
      <c r="O428" s="213"/>
      <c r="P428" s="213"/>
      <c r="Q428" s="213"/>
      <c r="R428" s="213"/>
      <c r="S428" s="213"/>
      <c r="T428" s="213"/>
      <c r="U428" s="213"/>
      <c r="V428" s="213"/>
      <c r="W428" s="213"/>
      <c r="X428" s="213"/>
      <c r="Y428" s="213"/>
      <c r="Z428" s="213"/>
    </row>
    <row r="429" spans="1:26" ht="12.75" customHeight="1" x14ac:dyDescent="0.25">
      <c r="A429" s="213"/>
      <c r="B429" s="213"/>
      <c r="C429" s="213"/>
      <c r="D429" s="213"/>
      <c r="E429" s="213"/>
      <c r="F429" s="213"/>
      <c r="G429" s="213"/>
      <c r="H429" s="213"/>
      <c r="I429" s="213"/>
      <c r="J429" s="213"/>
      <c r="K429" s="213"/>
      <c r="L429" s="213"/>
      <c r="M429" s="213"/>
      <c r="N429" s="213"/>
      <c r="O429" s="213"/>
      <c r="P429" s="213"/>
      <c r="Q429" s="213"/>
      <c r="R429" s="213"/>
      <c r="S429" s="213"/>
      <c r="T429" s="213"/>
      <c r="U429" s="213"/>
      <c r="V429" s="213"/>
      <c r="W429" s="213"/>
      <c r="X429" s="213"/>
      <c r="Y429" s="213"/>
      <c r="Z429" s="213"/>
    </row>
    <row r="430" spans="1:26" ht="12.75" customHeight="1" x14ac:dyDescent="0.25">
      <c r="A430" s="213"/>
      <c r="B430" s="213"/>
      <c r="C430" s="213"/>
      <c r="D430" s="213"/>
      <c r="E430" s="213"/>
      <c r="F430" s="213"/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213"/>
      <c r="S430" s="213"/>
      <c r="T430" s="213"/>
      <c r="U430" s="213"/>
      <c r="V430" s="213"/>
      <c r="W430" s="213"/>
      <c r="X430" s="213"/>
      <c r="Y430" s="213"/>
      <c r="Z430" s="213"/>
    </row>
    <row r="431" spans="1:26" ht="12.75" customHeight="1" x14ac:dyDescent="0.25">
      <c r="A431" s="213"/>
      <c r="B431" s="213"/>
      <c r="C431" s="213"/>
      <c r="D431" s="213"/>
      <c r="E431" s="213"/>
      <c r="F431" s="213"/>
      <c r="G431" s="213"/>
      <c r="H431" s="213"/>
      <c r="I431" s="213"/>
      <c r="J431" s="213"/>
      <c r="K431" s="213"/>
      <c r="L431" s="213"/>
      <c r="M431" s="213"/>
      <c r="N431" s="213"/>
      <c r="O431" s="213"/>
      <c r="P431" s="213"/>
      <c r="Q431" s="213"/>
      <c r="R431" s="213"/>
      <c r="S431" s="213"/>
      <c r="T431" s="213"/>
      <c r="U431" s="213"/>
      <c r="V431" s="213"/>
      <c r="W431" s="213"/>
      <c r="X431" s="213"/>
      <c r="Y431" s="213"/>
      <c r="Z431" s="213"/>
    </row>
    <row r="432" spans="1:26" ht="12.75" customHeight="1" x14ac:dyDescent="0.25">
      <c r="A432" s="213"/>
      <c r="B432" s="213"/>
      <c r="C432" s="213"/>
      <c r="D432" s="213"/>
      <c r="E432" s="213"/>
      <c r="F432" s="213"/>
      <c r="G432" s="213"/>
      <c r="H432" s="213"/>
      <c r="I432" s="213"/>
      <c r="J432" s="213"/>
      <c r="K432" s="213"/>
      <c r="L432" s="213"/>
      <c r="M432" s="213"/>
      <c r="N432" s="213"/>
      <c r="O432" s="213"/>
      <c r="P432" s="213"/>
      <c r="Q432" s="213"/>
      <c r="R432" s="213"/>
      <c r="S432" s="213"/>
      <c r="T432" s="213"/>
      <c r="U432" s="213"/>
      <c r="V432" s="213"/>
      <c r="W432" s="213"/>
      <c r="X432" s="213"/>
      <c r="Y432" s="213"/>
      <c r="Z432" s="213"/>
    </row>
    <row r="433" spans="1:26" ht="12.75" customHeight="1" x14ac:dyDescent="0.25">
      <c r="A433" s="213"/>
      <c r="B433" s="213"/>
      <c r="C433" s="213"/>
      <c r="D433" s="213"/>
      <c r="E433" s="213"/>
      <c r="F433" s="213"/>
      <c r="G433" s="213"/>
      <c r="H433" s="213"/>
      <c r="I433" s="213"/>
      <c r="J433" s="213"/>
      <c r="K433" s="213"/>
      <c r="L433" s="213"/>
      <c r="M433" s="213"/>
      <c r="N433" s="213"/>
      <c r="O433" s="213"/>
      <c r="P433" s="213"/>
      <c r="Q433" s="213"/>
      <c r="R433" s="213"/>
      <c r="S433" s="213"/>
      <c r="T433" s="213"/>
      <c r="U433" s="213"/>
      <c r="V433" s="213"/>
      <c r="W433" s="213"/>
      <c r="X433" s="213"/>
      <c r="Y433" s="213"/>
      <c r="Z433" s="213"/>
    </row>
    <row r="434" spans="1:26" ht="12.75" customHeight="1" x14ac:dyDescent="0.25">
      <c r="A434" s="213"/>
      <c r="B434" s="213"/>
      <c r="C434" s="213"/>
      <c r="D434" s="213"/>
      <c r="E434" s="213"/>
      <c r="F434" s="213"/>
      <c r="G434" s="213"/>
      <c r="H434" s="213"/>
      <c r="I434" s="213"/>
      <c r="J434" s="213"/>
      <c r="K434" s="213"/>
      <c r="L434" s="213"/>
      <c r="M434" s="213"/>
      <c r="N434" s="213"/>
      <c r="O434" s="213"/>
      <c r="P434" s="213"/>
      <c r="Q434" s="213"/>
      <c r="R434" s="213"/>
      <c r="S434" s="213"/>
      <c r="T434" s="213"/>
      <c r="U434" s="213"/>
      <c r="V434" s="213"/>
      <c r="W434" s="213"/>
      <c r="X434" s="213"/>
      <c r="Y434" s="213"/>
      <c r="Z434" s="213"/>
    </row>
    <row r="435" spans="1:26" ht="12.75" customHeight="1" x14ac:dyDescent="0.25">
      <c r="A435" s="213"/>
      <c r="B435" s="213"/>
      <c r="C435" s="213"/>
      <c r="D435" s="213"/>
      <c r="E435" s="213"/>
      <c r="F435" s="213"/>
      <c r="G435" s="213"/>
      <c r="H435" s="213"/>
      <c r="I435" s="213"/>
      <c r="J435" s="213"/>
      <c r="K435" s="213"/>
      <c r="L435" s="213"/>
      <c r="M435" s="213"/>
      <c r="N435" s="213"/>
      <c r="O435" s="213"/>
      <c r="P435" s="213"/>
      <c r="Q435" s="213"/>
      <c r="R435" s="213"/>
      <c r="S435" s="213"/>
      <c r="T435" s="213"/>
      <c r="U435" s="213"/>
      <c r="V435" s="213"/>
      <c r="W435" s="213"/>
      <c r="X435" s="213"/>
      <c r="Y435" s="213"/>
      <c r="Z435" s="213"/>
    </row>
    <row r="436" spans="1:26" ht="12.75" customHeight="1" x14ac:dyDescent="0.25">
      <c r="A436" s="213"/>
      <c r="B436" s="213"/>
      <c r="C436" s="213"/>
      <c r="D436" s="213"/>
      <c r="E436" s="213"/>
      <c r="F436" s="213"/>
      <c r="G436" s="213"/>
      <c r="H436" s="213"/>
      <c r="I436" s="213"/>
      <c r="J436" s="213"/>
      <c r="K436" s="213"/>
      <c r="L436" s="213"/>
      <c r="M436" s="213"/>
      <c r="N436" s="213"/>
      <c r="O436" s="213"/>
      <c r="P436" s="213"/>
      <c r="Q436" s="213"/>
      <c r="R436" s="213"/>
      <c r="S436" s="213"/>
      <c r="T436" s="213"/>
      <c r="U436" s="213"/>
      <c r="V436" s="213"/>
      <c r="W436" s="213"/>
      <c r="X436" s="213"/>
      <c r="Y436" s="213"/>
      <c r="Z436" s="213"/>
    </row>
    <row r="437" spans="1:26" ht="12.75" customHeight="1" x14ac:dyDescent="0.25">
      <c r="A437" s="213"/>
      <c r="B437" s="213"/>
      <c r="C437" s="213"/>
      <c r="D437" s="213"/>
      <c r="E437" s="213"/>
      <c r="F437" s="213"/>
      <c r="G437" s="213"/>
      <c r="H437" s="213"/>
      <c r="I437" s="213"/>
      <c r="J437" s="213"/>
      <c r="K437" s="213"/>
      <c r="L437" s="213"/>
      <c r="M437" s="213"/>
      <c r="N437" s="213"/>
      <c r="O437" s="213"/>
      <c r="P437" s="213"/>
      <c r="Q437" s="213"/>
      <c r="R437" s="213"/>
      <c r="S437" s="213"/>
      <c r="T437" s="213"/>
      <c r="U437" s="213"/>
      <c r="V437" s="213"/>
      <c r="W437" s="213"/>
      <c r="X437" s="213"/>
      <c r="Y437" s="213"/>
      <c r="Z437" s="213"/>
    </row>
    <row r="438" spans="1:26" ht="12.75" customHeight="1" x14ac:dyDescent="0.25">
      <c r="A438" s="213"/>
      <c r="B438" s="213"/>
      <c r="C438" s="213"/>
      <c r="D438" s="213"/>
      <c r="E438" s="213"/>
      <c r="F438" s="213"/>
      <c r="G438" s="213"/>
      <c r="H438" s="213"/>
      <c r="I438" s="213"/>
      <c r="J438" s="213"/>
      <c r="K438" s="213"/>
      <c r="L438" s="213"/>
      <c r="M438" s="213"/>
      <c r="N438" s="213"/>
      <c r="O438" s="213"/>
      <c r="P438" s="213"/>
      <c r="Q438" s="213"/>
      <c r="R438" s="213"/>
      <c r="S438" s="213"/>
      <c r="T438" s="213"/>
      <c r="U438" s="213"/>
      <c r="V438" s="213"/>
      <c r="W438" s="213"/>
      <c r="X438" s="213"/>
      <c r="Y438" s="213"/>
      <c r="Z438" s="213"/>
    </row>
    <row r="439" spans="1:26" ht="12.75" customHeight="1" x14ac:dyDescent="0.25">
      <c r="A439" s="213"/>
      <c r="B439" s="213"/>
      <c r="C439" s="213"/>
      <c r="D439" s="213"/>
      <c r="E439" s="213"/>
      <c r="F439" s="213"/>
      <c r="G439" s="213"/>
      <c r="H439" s="213"/>
      <c r="I439" s="213"/>
      <c r="J439" s="213"/>
      <c r="K439" s="213"/>
      <c r="L439" s="213"/>
      <c r="M439" s="213"/>
      <c r="N439" s="213"/>
      <c r="O439" s="213"/>
      <c r="P439" s="213"/>
      <c r="Q439" s="213"/>
      <c r="R439" s="213"/>
      <c r="S439" s="213"/>
      <c r="T439" s="213"/>
      <c r="U439" s="213"/>
      <c r="V439" s="213"/>
      <c r="W439" s="213"/>
      <c r="X439" s="213"/>
      <c r="Y439" s="213"/>
      <c r="Z439" s="213"/>
    </row>
    <row r="440" spans="1:26" ht="12.75" customHeight="1" x14ac:dyDescent="0.25">
      <c r="A440" s="213"/>
      <c r="B440" s="213"/>
      <c r="C440" s="213"/>
      <c r="D440" s="213"/>
      <c r="E440" s="213"/>
      <c r="F440" s="213"/>
      <c r="G440" s="213"/>
      <c r="H440" s="213"/>
      <c r="I440" s="213"/>
      <c r="J440" s="213"/>
      <c r="K440" s="213"/>
      <c r="L440" s="213"/>
      <c r="M440" s="213"/>
      <c r="N440" s="213"/>
      <c r="O440" s="213"/>
      <c r="P440" s="213"/>
      <c r="Q440" s="213"/>
      <c r="R440" s="213"/>
      <c r="S440" s="213"/>
      <c r="T440" s="213"/>
      <c r="U440" s="213"/>
      <c r="V440" s="213"/>
      <c r="W440" s="213"/>
      <c r="X440" s="213"/>
      <c r="Y440" s="213"/>
      <c r="Z440" s="213"/>
    </row>
    <row r="441" spans="1:26" ht="12.75" customHeight="1" x14ac:dyDescent="0.25">
      <c r="A441" s="213"/>
      <c r="B441" s="213"/>
      <c r="C441" s="213"/>
      <c r="D441" s="213"/>
      <c r="E441" s="213"/>
      <c r="F441" s="213"/>
      <c r="G441" s="213"/>
      <c r="H441" s="213"/>
      <c r="I441" s="213"/>
      <c r="J441" s="213"/>
      <c r="K441" s="213"/>
      <c r="L441" s="213"/>
      <c r="M441" s="213"/>
      <c r="N441" s="213"/>
      <c r="O441" s="213"/>
      <c r="P441" s="213"/>
      <c r="Q441" s="213"/>
      <c r="R441" s="213"/>
      <c r="S441" s="213"/>
      <c r="T441" s="213"/>
      <c r="U441" s="213"/>
      <c r="V441" s="213"/>
      <c r="W441" s="213"/>
      <c r="X441" s="213"/>
      <c r="Y441" s="213"/>
      <c r="Z441" s="213"/>
    </row>
    <row r="442" spans="1:26" ht="12.75" customHeight="1" x14ac:dyDescent="0.25">
      <c r="A442" s="213"/>
      <c r="B442" s="213"/>
      <c r="C442" s="213"/>
      <c r="D442" s="213"/>
      <c r="E442" s="213"/>
      <c r="F442" s="213"/>
      <c r="G442" s="213"/>
      <c r="H442" s="213"/>
      <c r="I442" s="213"/>
      <c r="J442" s="213"/>
      <c r="K442" s="213"/>
      <c r="L442" s="213"/>
      <c r="M442" s="213"/>
      <c r="N442" s="213"/>
      <c r="O442" s="213"/>
      <c r="P442" s="213"/>
      <c r="Q442" s="213"/>
      <c r="R442" s="213"/>
      <c r="S442" s="213"/>
      <c r="T442" s="213"/>
      <c r="U442" s="213"/>
      <c r="V442" s="213"/>
      <c r="W442" s="213"/>
      <c r="X442" s="213"/>
      <c r="Y442" s="213"/>
      <c r="Z442" s="213"/>
    </row>
    <row r="443" spans="1:26" ht="12.75" customHeight="1" x14ac:dyDescent="0.25">
      <c r="A443" s="213"/>
      <c r="B443" s="213"/>
      <c r="C443" s="213"/>
      <c r="D443" s="213"/>
      <c r="E443" s="213"/>
      <c r="F443" s="213"/>
      <c r="G443" s="213"/>
      <c r="H443" s="213"/>
      <c r="I443" s="213"/>
      <c r="J443" s="213"/>
      <c r="K443" s="213"/>
      <c r="L443" s="213"/>
      <c r="M443" s="213"/>
      <c r="N443" s="213"/>
      <c r="O443" s="213"/>
      <c r="P443" s="213"/>
      <c r="Q443" s="213"/>
      <c r="R443" s="213"/>
      <c r="S443" s="213"/>
      <c r="T443" s="213"/>
      <c r="U443" s="213"/>
      <c r="V443" s="213"/>
      <c r="W443" s="213"/>
      <c r="X443" s="213"/>
      <c r="Y443" s="213"/>
      <c r="Z443" s="213"/>
    </row>
    <row r="444" spans="1:26" ht="12.75" customHeight="1" x14ac:dyDescent="0.25">
      <c r="A444" s="213"/>
      <c r="B444" s="213"/>
      <c r="C444" s="213"/>
      <c r="D444" s="213"/>
      <c r="E444" s="213"/>
      <c r="F444" s="213"/>
      <c r="G444" s="213"/>
      <c r="H444" s="213"/>
      <c r="I444" s="213"/>
      <c r="J444" s="213"/>
      <c r="K444" s="213"/>
      <c r="L444" s="213"/>
      <c r="M444" s="213"/>
      <c r="N444" s="213"/>
      <c r="O444" s="213"/>
      <c r="P444" s="213"/>
      <c r="Q444" s="213"/>
      <c r="R444" s="213"/>
      <c r="S444" s="213"/>
      <c r="T444" s="213"/>
      <c r="U444" s="213"/>
      <c r="V444" s="213"/>
      <c r="W444" s="213"/>
      <c r="X444" s="213"/>
      <c r="Y444" s="213"/>
      <c r="Z444" s="213"/>
    </row>
    <row r="445" spans="1:26" ht="12.75" customHeight="1" x14ac:dyDescent="0.25">
      <c r="A445" s="213"/>
      <c r="B445" s="213"/>
      <c r="C445" s="213"/>
      <c r="D445" s="213"/>
      <c r="E445" s="213"/>
      <c r="F445" s="213"/>
      <c r="G445" s="213"/>
      <c r="H445" s="213"/>
      <c r="I445" s="213"/>
      <c r="J445" s="213"/>
      <c r="K445" s="213"/>
      <c r="L445" s="213"/>
      <c r="M445" s="213"/>
      <c r="N445" s="213"/>
      <c r="O445" s="213"/>
      <c r="P445" s="213"/>
      <c r="Q445" s="213"/>
      <c r="R445" s="213"/>
      <c r="S445" s="213"/>
      <c r="T445" s="213"/>
      <c r="U445" s="213"/>
      <c r="V445" s="213"/>
      <c r="W445" s="213"/>
      <c r="X445" s="213"/>
      <c r="Y445" s="213"/>
      <c r="Z445" s="213"/>
    </row>
    <row r="446" spans="1:26" ht="12.75" customHeight="1" x14ac:dyDescent="0.25">
      <c r="A446" s="213"/>
      <c r="B446" s="213"/>
      <c r="C446" s="213"/>
      <c r="D446" s="213"/>
      <c r="E446" s="213"/>
      <c r="F446" s="213"/>
      <c r="G446" s="213"/>
      <c r="H446" s="213"/>
      <c r="I446" s="213"/>
      <c r="J446" s="213"/>
      <c r="K446" s="213"/>
      <c r="L446" s="213"/>
      <c r="M446" s="213"/>
      <c r="N446" s="213"/>
      <c r="O446" s="213"/>
      <c r="P446" s="213"/>
      <c r="Q446" s="213"/>
      <c r="R446" s="213"/>
      <c r="S446" s="213"/>
      <c r="T446" s="213"/>
      <c r="U446" s="213"/>
      <c r="V446" s="213"/>
      <c r="W446" s="213"/>
      <c r="X446" s="213"/>
      <c r="Y446" s="213"/>
      <c r="Z446" s="213"/>
    </row>
    <row r="447" spans="1:26" ht="12.75" customHeight="1" x14ac:dyDescent="0.25">
      <c r="A447" s="213"/>
      <c r="B447" s="213"/>
      <c r="C447" s="213"/>
      <c r="D447" s="213"/>
      <c r="E447" s="213"/>
      <c r="F447" s="213"/>
      <c r="G447" s="213"/>
      <c r="H447" s="213"/>
      <c r="I447" s="213"/>
      <c r="J447" s="213"/>
      <c r="K447" s="213"/>
      <c r="L447" s="213"/>
      <c r="M447" s="213"/>
      <c r="N447" s="213"/>
      <c r="O447" s="213"/>
      <c r="P447" s="213"/>
      <c r="Q447" s="213"/>
      <c r="R447" s="213"/>
      <c r="S447" s="213"/>
      <c r="T447" s="213"/>
      <c r="U447" s="213"/>
      <c r="V447" s="213"/>
      <c r="W447" s="213"/>
      <c r="X447" s="213"/>
      <c r="Y447" s="213"/>
      <c r="Z447" s="213"/>
    </row>
    <row r="448" spans="1:26" ht="12.75" customHeight="1" x14ac:dyDescent="0.25">
      <c r="A448" s="213"/>
      <c r="B448" s="213"/>
      <c r="C448" s="213"/>
      <c r="D448" s="213"/>
      <c r="E448" s="213"/>
      <c r="F448" s="213"/>
      <c r="G448" s="213"/>
      <c r="H448" s="213"/>
      <c r="I448" s="213"/>
      <c r="J448" s="213"/>
      <c r="K448" s="213"/>
      <c r="L448" s="213"/>
      <c r="M448" s="213"/>
      <c r="N448" s="213"/>
      <c r="O448" s="213"/>
      <c r="P448" s="213"/>
      <c r="Q448" s="213"/>
      <c r="R448" s="213"/>
      <c r="S448" s="213"/>
      <c r="T448" s="213"/>
      <c r="U448" s="213"/>
      <c r="V448" s="213"/>
      <c r="W448" s="213"/>
      <c r="X448" s="213"/>
      <c r="Y448" s="213"/>
      <c r="Z448" s="213"/>
    </row>
    <row r="449" spans="1:26" ht="12.75" customHeight="1" x14ac:dyDescent="0.25">
      <c r="A449" s="213"/>
      <c r="B449" s="213"/>
      <c r="C449" s="213"/>
      <c r="D449" s="213"/>
      <c r="E449" s="213"/>
      <c r="F449" s="213"/>
      <c r="G449" s="213"/>
      <c r="H449" s="213"/>
      <c r="I449" s="213"/>
      <c r="J449" s="213"/>
      <c r="K449" s="213"/>
      <c r="L449" s="213"/>
      <c r="M449" s="213"/>
      <c r="N449" s="213"/>
      <c r="O449" s="213"/>
      <c r="P449" s="213"/>
      <c r="Q449" s="213"/>
      <c r="R449" s="213"/>
      <c r="S449" s="213"/>
      <c r="T449" s="213"/>
      <c r="U449" s="213"/>
      <c r="V449" s="213"/>
      <c r="W449" s="213"/>
      <c r="X449" s="213"/>
      <c r="Y449" s="213"/>
      <c r="Z449" s="213"/>
    </row>
    <row r="450" spans="1:26" ht="12.75" customHeight="1" x14ac:dyDescent="0.25">
      <c r="A450" s="213"/>
      <c r="B450" s="213"/>
      <c r="C450" s="213"/>
      <c r="D450" s="213"/>
      <c r="E450" s="213"/>
      <c r="F450" s="213"/>
      <c r="G450" s="213"/>
      <c r="H450" s="213"/>
      <c r="I450" s="213"/>
      <c r="J450" s="213"/>
      <c r="K450" s="213"/>
      <c r="L450" s="213"/>
      <c r="M450" s="213"/>
      <c r="N450" s="213"/>
      <c r="O450" s="213"/>
      <c r="P450" s="213"/>
      <c r="Q450" s="213"/>
      <c r="R450" s="213"/>
      <c r="S450" s="213"/>
      <c r="T450" s="213"/>
      <c r="U450" s="213"/>
      <c r="V450" s="213"/>
      <c r="W450" s="213"/>
      <c r="X450" s="213"/>
      <c r="Y450" s="213"/>
      <c r="Z450" s="213"/>
    </row>
    <row r="451" spans="1:26" ht="12.75" customHeight="1" x14ac:dyDescent="0.25">
      <c r="A451" s="213"/>
      <c r="B451" s="213"/>
      <c r="C451" s="213"/>
      <c r="D451" s="213"/>
      <c r="E451" s="213"/>
      <c r="F451" s="213"/>
      <c r="G451" s="213"/>
      <c r="H451" s="213"/>
      <c r="I451" s="213"/>
      <c r="J451" s="213"/>
      <c r="K451" s="213"/>
      <c r="L451" s="213"/>
      <c r="M451" s="213"/>
      <c r="N451" s="213"/>
      <c r="O451" s="213"/>
      <c r="P451" s="213"/>
      <c r="Q451" s="213"/>
      <c r="R451" s="213"/>
      <c r="S451" s="213"/>
      <c r="T451" s="213"/>
      <c r="U451" s="213"/>
      <c r="V451" s="213"/>
      <c r="W451" s="213"/>
      <c r="X451" s="213"/>
      <c r="Y451" s="213"/>
      <c r="Z451" s="213"/>
    </row>
    <row r="452" spans="1:26" ht="12.75" customHeight="1" x14ac:dyDescent="0.25">
      <c r="A452" s="213"/>
      <c r="B452" s="213"/>
      <c r="C452" s="213"/>
      <c r="D452" s="213"/>
      <c r="E452" s="213"/>
      <c r="F452" s="213"/>
      <c r="G452" s="213"/>
      <c r="H452" s="213"/>
      <c r="I452" s="213"/>
      <c r="J452" s="213"/>
      <c r="K452" s="213"/>
      <c r="L452" s="213"/>
      <c r="M452" s="213"/>
      <c r="N452" s="213"/>
      <c r="O452" s="213"/>
      <c r="P452" s="213"/>
      <c r="Q452" s="213"/>
      <c r="R452" s="213"/>
      <c r="S452" s="213"/>
      <c r="T452" s="213"/>
      <c r="U452" s="213"/>
      <c r="V452" s="213"/>
      <c r="W452" s="213"/>
      <c r="X452" s="213"/>
      <c r="Y452" s="213"/>
      <c r="Z452" s="213"/>
    </row>
    <row r="453" spans="1:26" ht="12.75" customHeight="1" x14ac:dyDescent="0.25">
      <c r="A453" s="213"/>
      <c r="B453" s="213"/>
      <c r="C453" s="213"/>
      <c r="D453" s="213"/>
      <c r="E453" s="213"/>
      <c r="F453" s="213"/>
      <c r="G453" s="213"/>
      <c r="H453" s="213"/>
      <c r="I453" s="213"/>
      <c r="J453" s="213"/>
      <c r="K453" s="213"/>
      <c r="L453" s="213"/>
      <c r="M453" s="213"/>
      <c r="N453" s="213"/>
      <c r="O453" s="213"/>
      <c r="P453" s="213"/>
      <c r="Q453" s="213"/>
      <c r="R453" s="213"/>
      <c r="S453" s="213"/>
      <c r="T453" s="213"/>
      <c r="U453" s="213"/>
      <c r="V453" s="213"/>
      <c r="W453" s="213"/>
      <c r="X453" s="213"/>
      <c r="Y453" s="213"/>
      <c r="Z453" s="213"/>
    </row>
    <row r="454" spans="1:26" ht="12.75" customHeight="1" x14ac:dyDescent="0.25">
      <c r="A454" s="213"/>
      <c r="B454" s="213"/>
      <c r="C454" s="213"/>
      <c r="D454" s="213"/>
      <c r="E454" s="213"/>
      <c r="F454" s="213"/>
      <c r="G454" s="213"/>
      <c r="H454" s="213"/>
      <c r="I454" s="213"/>
      <c r="J454" s="213"/>
      <c r="K454" s="213"/>
      <c r="L454" s="213"/>
      <c r="M454" s="213"/>
      <c r="N454" s="213"/>
      <c r="O454" s="213"/>
      <c r="P454" s="213"/>
      <c r="Q454" s="213"/>
      <c r="R454" s="213"/>
      <c r="S454" s="213"/>
      <c r="T454" s="213"/>
      <c r="U454" s="213"/>
      <c r="V454" s="213"/>
      <c r="W454" s="213"/>
      <c r="X454" s="213"/>
      <c r="Y454" s="213"/>
      <c r="Z454" s="213"/>
    </row>
    <row r="455" spans="1:26" ht="12.75" customHeight="1" x14ac:dyDescent="0.25">
      <c r="A455" s="213"/>
      <c r="B455" s="213"/>
      <c r="C455" s="213"/>
      <c r="D455" s="213"/>
      <c r="E455" s="213"/>
      <c r="F455" s="213"/>
      <c r="G455" s="213"/>
      <c r="H455" s="213"/>
      <c r="I455" s="213"/>
      <c r="J455" s="213"/>
      <c r="K455" s="213"/>
      <c r="L455" s="213"/>
      <c r="M455" s="213"/>
      <c r="N455" s="213"/>
      <c r="O455" s="213"/>
      <c r="P455" s="213"/>
      <c r="Q455" s="213"/>
      <c r="R455" s="213"/>
      <c r="S455" s="213"/>
      <c r="T455" s="213"/>
      <c r="U455" s="213"/>
      <c r="V455" s="213"/>
      <c r="W455" s="213"/>
      <c r="X455" s="213"/>
      <c r="Y455" s="213"/>
      <c r="Z455" s="213"/>
    </row>
    <row r="456" spans="1:26" ht="12.75" customHeight="1" x14ac:dyDescent="0.25">
      <c r="A456" s="213"/>
      <c r="B456" s="213"/>
      <c r="C456" s="213"/>
      <c r="D456" s="213"/>
      <c r="E456" s="213"/>
      <c r="F456" s="213"/>
      <c r="G456" s="213"/>
      <c r="H456" s="213"/>
      <c r="I456" s="213"/>
      <c r="J456" s="213"/>
      <c r="K456" s="213"/>
      <c r="L456" s="213"/>
      <c r="M456" s="213"/>
      <c r="N456" s="213"/>
      <c r="O456" s="213"/>
      <c r="P456" s="213"/>
      <c r="Q456" s="213"/>
      <c r="R456" s="213"/>
      <c r="S456" s="213"/>
      <c r="T456" s="213"/>
      <c r="U456" s="213"/>
      <c r="V456" s="213"/>
      <c r="W456" s="213"/>
      <c r="X456" s="213"/>
      <c r="Y456" s="213"/>
      <c r="Z456" s="213"/>
    </row>
    <row r="457" spans="1:26" ht="12.75" customHeight="1" x14ac:dyDescent="0.25">
      <c r="A457" s="213"/>
      <c r="B457" s="213"/>
      <c r="C457" s="213"/>
      <c r="D457" s="213"/>
      <c r="E457" s="213"/>
      <c r="F457" s="213"/>
      <c r="G457" s="213"/>
      <c r="H457" s="213"/>
      <c r="I457" s="213"/>
      <c r="J457" s="213"/>
      <c r="K457" s="213"/>
      <c r="L457" s="213"/>
      <c r="M457" s="213"/>
      <c r="N457" s="213"/>
      <c r="O457" s="213"/>
      <c r="P457" s="213"/>
      <c r="Q457" s="213"/>
      <c r="R457" s="213"/>
      <c r="S457" s="213"/>
      <c r="T457" s="213"/>
      <c r="U457" s="213"/>
      <c r="V457" s="213"/>
      <c r="W457" s="213"/>
      <c r="X457" s="213"/>
      <c r="Y457" s="213"/>
      <c r="Z457" s="213"/>
    </row>
    <row r="458" spans="1:26" ht="12.75" customHeight="1" x14ac:dyDescent="0.25">
      <c r="A458" s="213"/>
      <c r="B458" s="213"/>
      <c r="C458" s="213"/>
      <c r="D458" s="213"/>
      <c r="E458" s="213"/>
      <c r="F458" s="213"/>
      <c r="G458" s="213"/>
      <c r="H458" s="213"/>
      <c r="I458" s="213"/>
      <c r="J458" s="213"/>
      <c r="K458" s="213"/>
      <c r="L458" s="213"/>
      <c r="M458" s="213"/>
      <c r="N458" s="213"/>
      <c r="O458" s="213"/>
      <c r="P458" s="213"/>
      <c r="Q458" s="213"/>
      <c r="R458" s="213"/>
      <c r="S458" s="213"/>
      <c r="T458" s="213"/>
      <c r="U458" s="213"/>
      <c r="V458" s="213"/>
      <c r="W458" s="213"/>
      <c r="X458" s="213"/>
      <c r="Y458" s="213"/>
      <c r="Z458" s="213"/>
    </row>
    <row r="459" spans="1:26" ht="12.75" customHeight="1" x14ac:dyDescent="0.25">
      <c r="A459" s="213"/>
      <c r="B459" s="213"/>
      <c r="C459" s="213"/>
      <c r="D459" s="213"/>
      <c r="E459" s="213"/>
      <c r="F459" s="213"/>
      <c r="G459" s="213"/>
      <c r="H459" s="213"/>
      <c r="I459" s="213"/>
      <c r="J459" s="213"/>
      <c r="K459" s="213"/>
      <c r="L459" s="213"/>
      <c r="M459" s="213"/>
      <c r="N459" s="213"/>
      <c r="O459" s="213"/>
      <c r="P459" s="213"/>
      <c r="Q459" s="213"/>
      <c r="R459" s="213"/>
      <c r="S459" s="213"/>
      <c r="T459" s="213"/>
      <c r="U459" s="213"/>
      <c r="V459" s="213"/>
      <c r="W459" s="213"/>
      <c r="X459" s="213"/>
      <c r="Y459" s="213"/>
      <c r="Z459" s="213"/>
    </row>
    <row r="460" spans="1:26" ht="12.75" customHeight="1" x14ac:dyDescent="0.25">
      <c r="A460" s="213"/>
      <c r="B460" s="213"/>
      <c r="C460" s="213"/>
      <c r="D460" s="213"/>
      <c r="E460" s="213"/>
      <c r="F460" s="213"/>
      <c r="G460" s="213"/>
      <c r="H460" s="213"/>
      <c r="I460" s="213"/>
      <c r="J460" s="213"/>
      <c r="K460" s="213"/>
      <c r="L460" s="213"/>
      <c r="M460" s="213"/>
      <c r="N460" s="213"/>
      <c r="O460" s="213"/>
      <c r="P460" s="213"/>
      <c r="Q460" s="213"/>
      <c r="R460" s="213"/>
      <c r="S460" s="213"/>
      <c r="T460" s="213"/>
      <c r="U460" s="213"/>
      <c r="V460" s="213"/>
      <c r="W460" s="213"/>
      <c r="X460" s="213"/>
      <c r="Y460" s="213"/>
      <c r="Z460" s="213"/>
    </row>
    <row r="461" spans="1:26" ht="12.75" customHeight="1" x14ac:dyDescent="0.25">
      <c r="A461" s="213"/>
      <c r="B461" s="213"/>
      <c r="C461" s="213"/>
      <c r="D461" s="213"/>
      <c r="E461" s="213"/>
      <c r="F461" s="213"/>
      <c r="G461" s="213"/>
      <c r="H461" s="213"/>
      <c r="I461" s="213"/>
      <c r="J461" s="213"/>
      <c r="K461" s="213"/>
      <c r="L461" s="213"/>
      <c r="M461" s="213"/>
      <c r="N461" s="213"/>
      <c r="O461" s="213"/>
      <c r="P461" s="213"/>
      <c r="Q461" s="213"/>
      <c r="R461" s="213"/>
      <c r="S461" s="213"/>
      <c r="T461" s="213"/>
      <c r="U461" s="213"/>
      <c r="V461" s="213"/>
      <c r="W461" s="213"/>
      <c r="X461" s="213"/>
      <c r="Y461" s="213"/>
      <c r="Z461" s="213"/>
    </row>
    <row r="462" spans="1:26" ht="12.75" customHeight="1" x14ac:dyDescent="0.25">
      <c r="A462" s="213"/>
      <c r="B462" s="213"/>
      <c r="C462" s="213"/>
      <c r="D462" s="213"/>
      <c r="E462" s="213"/>
      <c r="F462" s="213"/>
      <c r="G462" s="213"/>
      <c r="H462" s="213"/>
      <c r="I462" s="213"/>
      <c r="J462" s="213"/>
      <c r="K462" s="213"/>
      <c r="L462" s="213"/>
      <c r="M462" s="213"/>
      <c r="N462" s="213"/>
      <c r="O462" s="213"/>
      <c r="P462" s="213"/>
      <c r="Q462" s="213"/>
      <c r="R462" s="213"/>
      <c r="S462" s="213"/>
      <c r="T462" s="213"/>
      <c r="U462" s="213"/>
      <c r="V462" s="213"/>
      <c r="W462" s="213"/>
      <c r="X462" s="213"/>
      <c r="Y462" s="213"/>
      <c r="Z462" s="213"/>
    </row>
    <row r="463" spans="1:26" ht="12.75" customHeight="1" x14ac:dyDescent="0.25">
      <c r="A463" s="213"/>
      <c r="B463" s="213"/>
      <c r="C463" s="213"/>
      <c r="D463" s="213"/>
      <c r="E463" s="213"/>
      <c r="F463" s="213"/>
      <c r="G463" s="213"/>
      <c r="H463" s="213"/>
      <c r="I463" s="213"/>
      <c r="J463" s="213"/>
      <c r="K463" s="213"/>
      <c r="L463" s="213"/>
      <c r="M463" s="213"/>
      <c r="N463" s="213"/>
      <c r="O463" s="213"/>
      <c r="P463" s="213"/>
      <c r="Q463" s="213"/>
      <c r="R463" s="213"/>
      <c r="S463" s="213"/>
      <c r="T463" s="213"/>
      <c r="U463" s="213"/>
      <c r="V463" s="213"/>
      <c r="W463" s="213"/>
      <c r="X463" s="213"/>
      <c r="Y463" s="213"/>
      <c r="Z463" s="213"/>
    </row>
    <row r="464" spans="1:26" ht="12.75" customHeight="1" x14ac:dyDescent="0.25">
      <c r="A464" s="213"/>
      <c r="B464" s="213"/>
      <c r="C464" s="213"/>
      <c r="D464" s="213"/>
      <c r="E464" s="213"/>
      <c r="F464" s="213"/>
      <c r="G464" s="213"/>
      <c r="H464" s="213"/>
      <c r="I464" s="213"/>
      <c r="J464" s="213"/>
      <c r="K464" s="213"/>
      <c r="L464" s="213"/>
      <c r="M464" s="213"/>
      <c r="N464" s="213"/>
      <c r="O464" s="213"/>
      <c r="P464" s="213"/>
      <c r="Q464" s="213"/>
      <c r="R464" s="213"/>
      <c r="S464" s="213"/>
      <c r="T464" s="213"/>
      <c r="U464" s="213"/>
      <c r="V464" s="213"/>
      <c r="W464" s="213"/>
      <c r="X464" s="213"/>
      <c r="Y464" s="213"/>
      <c r="Z464" s="213"/>
    </row>
    <row r="465" spans="1:26" ht="12.75" customHeight="1" x14ac:dyDescent="0.25">
      <c r="A465" s="213"/>
      <c r="B465" s="213"/>
      <c r="C465" s="213"/>
      <c r="D465" s="213"/>
      <c r="E465" s="213"/>
      <c r="F465" s="213"/>
      <c r="G465" s="213"/>
      <c r="H465" s="213"/>
      <c r="I465" s="213"/>
      <c r="J465" s="213"/>
      <c r="K465" s="213"/>
      <c r="L465" s="213"/>
      <c r="M465" s="213"/>
      <c r="N465" s="213"/>
      <c r="O465" s="213"/>
      <c r="P465" s="213"/>
      <c r="Q465" s="213"/>
      <c r="R465" s="213"/>
      <c r="S465" s="213"/>
      <c r="T465" s="213"/>
      <c r="U465" s="213"/>
      <c r="V465" s="213"/>
      <c r="W465" s="213"/>
      <c r="X465" s="213"/>
      <c r="Y465" s="213"/>
      <c r="Z465" s="213"/>
    </row>
    <row r="466" spans="1:26" ht="12.75" customHeight="1" x14ac:dyDescent="0.25">
      <c r="A466" s="213"/>
      <c r="B466" s="213"/>
      <c r="C466" s="213"/>
      <c r="D466" s="213"/>
      <c r="E466" s="213"/>
      <c r="F466" s="213"/>
      <c r="G466" s="213"/>
      <c r="H466" s="213"/>
      <c r="I466" s="213"/>
      <c r="J466" s="213"/>
      <c r="K466" s="213"/>
      <c r="L466" s="213"/>
      <c r="M466" s="213"/>
      <c r="N466" s="213"/>
      <c r="O466" s="213"/>
      <c r="P466" s="213"/>
      <c r="Q466" s="213"/>
      <c r="R466" s="213"/>
      <c r="S466" s="213"/>
      <c r="T466" s="213"/>
      <c r="U466" s="213"/>
      <c r="V466" s="213"/>
      <c r="W466" s="213"/>
      <c r="X466" s="213"/>
      <c r="Y466" s="213"/>
      <c r="Z466" s="213"/>
    </row>
    <row r="467" spans="1:26" ht="12.75" customHeight="1" x14ac:dyDescent="0.25">
      <c r="A467" s="213"/>
      <c r="B467" s="213"/>
      <c r="C467" s="213"/>
      <c r="D467" s="213"/>
      <c r="E467" s="213"/>
      <c r="F467" s="213"/>
      <c r="G467" s="213"/>
      <c r="H467" s="213"/>
      <c r="I467" s="213"/>
      <c r="J467" s="213"/>
      <c r="K467" s="213"/>
      <c r="L467" s="213"/>
      <c r="M467" s="213"/>
      <c r="N467" s="213"/>
      <c r="O467" s="213"/>
      <c r="P467" s="213"/>
      <c r="Q467" s="213"/>
      <c r="R467" s="213"/>
      <c r="S467" s="213"/>
      <c r="T467" s="213"/>
      <c r="U467" s="213"/>
      <c r="V467" s="213"/>
      <c r="W467" s="213"/>
      <c r="X467" s="213"/>
      <c r="Y467" s="213"/>
      <c r="Z467" s="213"/>
    </row>
    <row r="468" spans="1:26" ht="12.75" customHeight="1" x14ac:dyDescent="0.25">
      <c r="A468" s="213"/>
      <c r="B468" s="213"/>
      <c r="C468" s="213"/>
      <c r="D468" s="213"/>
      <c r="E468" s="213"/>
      <c r="F468" s="213"/>
      <c r="G468" s="213"/>
      <c r="H468" s="213"/>
      <c r="I468" s="213"/>
      <c r="J468" s="213"/>
      <c r="K468" s="213"/>
      <c r="L468" s="213"/>
      <c r="M468" s="213"/>
      <c r="N468" s="213"/>
      <c r="O468" s="213"/>
      <c r="P468" s="213"/>
      <c r="Q468" s="213"/>
      <c r="R468" s="213"/>
      <c r="S468" s="213"/>
      <c r="T468" s="213"/>
      <c r="U468" s="213"/>
      <c r="V468" s="213"/>
      <c r="W468" s="213"/>
      <c r="X468" s="213"/>
      <c r="Y468" s="213"/>
      <c r="Z468" s="213"/>
    </row>
    <row r="469" spans="1:26" ht="12.75" customHeight="1" x14ac:dyDescent="0.25">
      <c r="A469" s="213"/>
      <c r="B469" s="213"/>
      <c r="C469" s="213"/>
      <c r="D469" s="213"/>
      <c r="E469" s="213"/>
      <c r="F469" s="213"/>
      <c r="G469" s="213"/>
      <c r="H469" s="213"/>
      <c r="I469" s="213"/>
      <c r="J469" s="213"/>
      <c r="K469" s="213"/>
      <c r="L469" s="213"/>
      <c r="M469" s="213"/>
      <c r="N469" s="213"/>
      <c r="O469" s="213"/>
      <c r="P469" s="213"/>
      <c r="Q469" s="213"/>
      <c r="R469" s="213"/>
      <c r="S469" s="213"/>
      <c r="T469" s="213"/>
      <c r="U469" s="213"/>
      <c r="V469" s="213"/>
      <c r="W469" s="213"/>
      <c r="X469" s="213"/>
      <c r="Y469" s="213"/>
      <c r="Z469" s="213"/>
    </row>
    <row r="470" spans="1:26" ht="12.75" customHeight="1" x14ac:dyDescent="0.25">
      <c r="A470" s="213"/>
      <c r="B470" s="213"/>
      <c r="C470" s="213"/>
      <c r="D470" s="213"/>
      <c r="E470" s="213"/>
      <c r="F470" s="213"/>
      <c r="G470" s="213"/>
      <c r="H470" s="213"/>
      <c r="I470" s="213"/>
      <c r="J470" s="213"/>
      <c r="K470" s="213"/>
      <c r="L470" s="213"/>
      <c r="M470" s="213"/>
      <c r="N470" s="213"/>
      <c r="O470" s="213"/>
      <c r="P470" s="213"/>
      <c r="Q470" s="213"/>
      <c r="R470" s="213"/>
      <c r="S470" s="213"/>
      <c r="T470" s="213"/>
      <c r="U470" s="213"/>
      <c r="V470" s="213"/>
      <c r="W470" s="213"/>
      <c r="X470" s="213"/>
      <c r="Y470" s="213"/>
      <c r="Z470" s="213"/>
    </row>
    <row r="471" spans="1:26" ht="12.75" customHeight="1" x14ac:dyDescent="0.25">
      <c r="A471" s="213"/>
      <c r="B471" s="213"/>
      <c r="C471" s="213"/>
      <c r="D471" s="213"/>
      <c r="E471" s="213"/>
      <c r="F471" s="213"/>
      <c r="G471" s="213"/>
      <c r="H471" s="213"/>
      <c r="I471" s="213"/>
      <c r="J471" s="213"/>
      <c r="K471" s="213"/>
      <c r="L471" s="213"/>
      <c r="M471" s="213"/>
      <c r="N471" s="213"/>
      <c r="O471" s="213"/>
      <c r="P471" s="213"/>
      <c r="Q471" s="213"/>
      <c r="R471" s="213"/>
      <c r="S471" s="213"/>
      <c r="T471" s="213"/>
      <c r="U471" s="213"/>
      <c r="V471" s="213"/>
      <c r="W471" s="213"/>
      <c r="X471" s="213"/>
      <c r="Y471" s="213"/>
      <c r="Z471" s="213"/>
    </row>
    <row r="472" spans="1:26" ht="12.75" customHeight="1" x14ac:dyDescent="0.25">
      <c r="A472" s="213"/>
      <c r="B472" s="213"/>
      <c r="C472" s="213"/>
      <c r="D472" s="213"/>
      <c r="E472" s="213"/>
      <c r="F472" s="213"/>
      <c r="G472" s="213"/>
      <c r="H472" s="213"/>
      <c r="I472" s="213"/>
      <c r="J472" s="213"/>
      <c r="K472" s="213"/>
      <c r="L472" s="213"/>
      <c r="M472" s="213"/>
      <c r="N472" s="213"/>
      <c r="O472" s="213"/>
      <c r="P472" s="213"/>
      <c r="Q472" s="213"/>
      <c r="R472" s="213"/>
      <c r="S472" s="213"/>
      <c r="T472" s="213"/>
      <c r="U472" s="213"/>
      <c r="V472" s="213"/>
      <c r="W472" s="213"/>
      <c r="X472" s="213"/>
      <c r="Y472" s="213"/>
      <c r="Z472" s="213"/>
    </row>
    <row r="473" spans="1:26" ht="12.75" customHeight="1" x14ac:dyDescent="0.25">
      <c r="A473" s="213"/>
      <c r="B473" s="213"/>
      <c r="C473" s="213"/>
      <c r="D473" s="213"/>
      <c r="E473" s="213"/>
      <c r="F473" s="213"/>
      <c r="G473" s="213"/>
      <c r="H473" s="213"/>
      <c r="I473" s="213"/>
      <c r="J473" s="213"/>
      <c r="K473" s="213"/>
      <c r="L473" s="213"/>
      <c r="M473" s="213"/>
      <c r="N473" s="213"/>
      <c r="O473" s="213"/>
      <c r="P473" s="213"/>
      <c r="Q473" s="213"/>
      <c r="R473" s="213"/>
      <c r="S473" s="213"/>
      <c r="T473" s="213"/>
      <c r="U473" s="213"/>
      <c r="V473" s="213"/>
      <c r="W473" s="213"/>
      <c r="X473" s="213"/>
      <c r="Y473" s="213"/>
      <c r="Z473" s="213"/>
    </row>
    <row r="474" spans="1:26" ht="12.75" customHeight="1" x14ac:dyDescent="0.25">
      <c r="A474" s="213"/>
      <c r="B474" s="213"/>
      <c r="C474" s="213"/>
      <c r="D474" s="213"/>
      <c r="E474" s="213"/>
      <c r="F474" s="213"/>
      <c r="G474" s="213"/>
      <c r="H474" s="213"/>
      <c r="I474" s="213"/>
      <c r="J474" s="213"/>
      <c r="K474" s="213"/>
      <c r="L474" s="213"/>
      <c r="M474" s="213"/>
      <c r="N474" s="213"/>
      <c r="O474" s="213"/>
      <c r="P474" s="213"/>
      <c r="Q474" s="213"/>
      <c r="R474" s="213"/>
      <c r="S474" s="213"/>
      <c r="T474" s="213"/>
      <c r="U474" s="213"/>
      <c r="V474" s="213"/>
      <c r="W474" s="213"/>
      <c r="X474" s="213"/>
      <c r="Y474" s="213"/>
      <c r="Z474" s="213"/>
    </row>
    <row r="475" spans="1:26" ht="12.75" customHeight="1" x14ac:dyDescent="0.25">
      <c r="A475" s="213"/>
      <c r="B475" s="213"/>
      <c r="C475" s="213"/>
      <c r="D475" s="213"/>
      <c r="E475" s="213"/>
      <c r="F475" s="213"/>
      <c r="G475" s="213"/>
      <c r="H475" s="213"/>
      <c r="I475" s="213"/>
      <c r="J475" s="213"/>
      <c r="K475" s="213"/>
      <c r="L475" s="213"/>
      <c r="M475" s="213"/>
      <c r="N475" s="213"/>
      <c r="O475" s="213"/>
      <c r="P475" s="213"/>
      <c r="Q475" s="213"/>
      <c r="R475" s="213"/>
      <c r="S475" s="213"/>
      <c r="T475" s="213"/>
      <c r="U475" s="213"/>
      <c r="V475" s="213"/>
      <c r="W475" s="213"/>
      <c r="X475" s="213"/>
      <c r="Y475" s="213"/>
      <c r="Z475" s="213"/>
    </row>
    <row r="476" spans="1:26" ht="12.75" customHeight="1" x14ac:dyDescent="0.25">
      <c r="A476" s="213"/>
      <c r="B476" s="213"/>
      <c r="C476" s="213"/>
      <c r="D476" s="213"/>
      <c r="E476" s="213"/>
      <c r="F476" s="213"/>
      <c r="G476" s="213"/>
      <c r="H476" s="213"/>
      <c r="I476" s="213"/>
      <c r="J476" s="213"/>
      <c r="K476" s="213"/>
      <c r="L476" s="213"/>
      <c r="M476" s="213"/>
      <c r="N476" s="213"/>
      <c r="O476" s="213"/>
      <c r="P476" s="213"/>
      <c r="Q476" s="213"/>
      <c r="R476" s="213"/>
      <c r="S476" s="213"/>
      <c r="T476" s="213"/>
      <c r="U476" s="213"/>
      <c r="V476" s="213"/>
      <c r="W476" s="213"/>
      <c r="X476" s="213"/>
      <c r="Y476" s="213"/>
      <c r="Z476" s="213"/>
    </row>
    <row r="477" spans="1:26" ht="12.75" customHeight="1" x14ac:dyDescent="0.25">
      <c r="A477" s="213"/>
      <c r="B477" s="213"/>
      <c r="C477" s="213"/>
      <c r="D477" s="213"/>
      <c r="E477" s="213"/>
      <c r="F477" s="213"/>
      <c r="G477" s="213"/>
      <c r="H477" s="213"/>
      <c r="I477" s="213"/>
      <c r="J477" s="213"/>
      <c r="K477" s="213"/>
      <c r="L477" s="213"/>
      <c r="M477" s="213"/>
      <c r="N477" s="213"/>
      <c r="O477" s="213"/>
      <c r="P477" s="213"/>
      <c r="Q477" s="213"/>
      <c r="R477" s="213"/>
      <c r="S477" s="213"/>
      <c r="T477" s="213"/>
      <c r="U477" s="213"/>
      <c r="V477" s="213"/>
      <c r="W477" s="213"/>
      <c r="X477" s="213"/>
      <c r="Y477" s="213"/>
      <c r="Z477" s="213"/>
    </row>
    <row r="478" spans="1:26" ht="12.75" customHeight="1" x14ac:dyDescent="0.25">
      <c r="A478" s="213"/>
      <c r="B478" s="213"/>
      <c r="C478" s="213"/>
      <c r="D478" s="213"/>
      <c r="E478" s="213"/>
      <c r="F478" s="213"/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3"/>
      <c r="S478" s="213"/>
      <c r="T478" s="213"/>
      <c r="U478" s="213"/>
      <c r="V478" s="213"/>
      <c r="W478" s="213"/>
      <c r="X478" s="213"/>
      <c r="Y478" s="213"/>
      <c r="Z478" s="213"/>
    </row>
    <row r="479" spans="1:26" ht="12.75" customHeight="1" x14ac:dyDescent="0.25">
      <c r="A479" s="213"/>
      <c r="B479" s="213"/>
      <c r="C479" s="213"/>
      <c r="D479" s="213"/>
      <c r="E479" s="213"/>
      <c r="F479" s="213"/>
      <c r="G479" s="213"/>
      <c r="H479" s="213"/>
      <c r="I479" s="213"/>
      <c r="J479" s="213"/>
      <c r="K479" s="213"/>
      <c r="L479" s="213"/>
      <c r="M479" s="213"/>
      <c r="N479" s="213"/>
      <c r="O479" s="213"/>
      <c r="P479" s="213"/>
      <c r="Q479" s="213"/>
      <c r="R479" s="213"/>
      <c r="S479" s="213"/>
      <c r="T479" s="213"/>
      <c r="U479" s="213"/>
      <c r="V479" s="213"/>
      <c r="W479" s="213"/>
      <c r="X479" s="213"/>
      <c r="Y479" s="213"/>
      <c r="Z479" s="213"/>
    </row>
    <row r="480" spans="1:26" ht="12.75" customHeight="1" x14ac:dyDescent="0.25">
      <c r="A480" s="213"/>
      <c r="B480" s="213"/>
      <c r="C480" s="213"/>
      <c r="D480" s="213"/>
      <c r="E480" s="213"/>
      <c r="F480" s="213"/>
      <c r="G480" s="213"/>
      <c r="H480" s="213"/>
      <c r="I480" s="213"/>
      <c r="J480" s="213"/>
      <c r="K480" s="213"/>
      <c r="L480" s="213"/>
      <c r="M480" s="213"/>
      <c r="N480" s="213"/>
      <c r="O480" s="213"/>
      <c r="P480" s="213"/>
      <c r="Q480" s="213"/>
      <c r="R480" s="213"/>
      <c r="S480" s="213"/>
      <c r="T480" s="213"/>
      <c r="U480" s="213"/>
      <c r="V480" s="213"/>
      <c r="W480" s="213"/>
      <c r="X480" s="213"/>
      <c r="Y480" s="213"/>
      <c r="Z480" s="213"/>
    </row>
    <row r="481" spans="1:26" ht="12.75" customHeight="1" x14ac:dyDescent="0.25">
      <c r="A481" s="213"/>
      <c r="B481" s="213"/>
      <c r="C481" s="213"/>
      <c r="D481" s="213"/>
      <c r="E481" s="213"/>
      <c r="F481" s="213"/>
      <c r="G481" s="213"/>
      <c r="H481" s="213"/>
      <c r="I481" s="213"/>
      <c r="J481" s="213"/>
      <c r="K481" s="213"/>
      <c r="L481" s="213"/>
      <c r="M481" s="213"/>
      <c r="N481" s="213"/>
      <c r="O481" s="213"/>
      <c r="P481" s="213"/>
      <c r="Q481" s="213"/>
      <c r="R481" s="213"/>
      <c r="S481" s="213"/>
      <c r="T481" s="213"/>
      <c r="U481" s="213"/>
      <c r="V481" s="213"/>
      <c r="W481" s="213"/>
      <c r="X481" s="213"/>
      <c r="Y481" s="213"/>
      <c r="Z481" s="213"/>
    </row>
    <row r="482" spans="1:26" ht="12.75" customHeight="1" x14ac:dyDescent="0.25">
      <c r="A482" s="213"/>
      <c r="B482" s="213"/>
      <c r="C482" s="213"/>
      <c r="D482" s="213"/>
      <c r="E482" s="213"/>
      <c r="F482" s="213"/>
      <c r="G482" s="213"/>
      <c r="H482" s="213"/>
      <c r="I482" s="213"/>
      <c r="J482" s="213"/>
      <c r="K482" s="213"/>
      <c r="L482" s="213"/>
      <c r="M482" s="213"/>
      <c r="N482" s="213"/>
      <c r="O482" s="213"/>
      <c r="P482" s="213"/>
      <c r="Q482" s="213"/>
      <c r="R482" s="213"/>
      <c r="S482" s="213"/>
      <c r="T482" s="213"/>
      <c r="U482" s="213"/>
      <c r="V482" s="213"/>
      <c r="W482" s="213"/>
      <c r="X482" s="213"/>
      <c r="Y482" s="213"/>
      <c r="Z482" s="213"/>
    </row>
    <row r="483" spans="1:26" ht="12.75" customHeight="1" x14ac:dyDescent="0.25">
      <c r="A483" s="213"/>
      <c r="B483" s="213"/>
      <c r="C483" s="213"/>
      <c r="D483" s="213"/>
      <c r="E483" s="213"/>
      <c r="F483" s="213"/>
      <c r="G483" s="213"/>
      <c r="H483" s="213"/>
      <c r="I483" s="213"/>
      <c r="J483" s="213"/>
      <c r="K483" s="213"/>
      <c r="L483" s="213"/>
      <c r="M483" s="213"/>
      <c r="N483" s="213"/>
      <c r="O483" s="213"/>
      <c r="P483" s="213"/>
      <c r="Q483" s="213"/>
      <c r="R483" s="213"/>
      <c r="S483" s="213"/>
      <c r="T483" s="213"/>
      <c r="U483" s="213"/>
      <c r="V483" s="213"/>
      <c r="W483" s="213"/>
      <c r="X483" s="213"/>
      <c r="Y483" s="213"/>
      <c r="Z483" s="213"/>
    </row>
    <row r="484" spans="1:26" ht="12.75" customHeight="1" x14ac:dyDescent="0.25">
      <c r="A484" s="213"/>
      <c r="B484" s="213"/>
      <c r="C484" s="213"/>
      <c r="D484" s="213"/>
      <c r="E484" s="213"/>
      <c r="F484" s="213"/>
      <c r="G484" s="213"/>
      <c r="H484" s="213"/>
      <c r="I484" s="213"/>
      <c r="J484" s="213"/>
      <c r="K484" s="213"/>
      <c r="L484" s="213"/>
      <c r="M484" s="213"/>
      <c r="N484" s="213"/>
      <c r="O484" s="213"/>
      <c r="P484" s="213"/>
      <c r="Q484" s="213"/>
      <c r="R484" s="213"/>
      <c r="S484" s="213"/>
      <c r="T484" s="213"/>
      <c r="U484" s="213"/>
      <c r="V484" s="213"/>
      <c r="W484" s="213"/>
      <c r="X484" s="213"/>
      <c r="Y484" s="213"/>
      <c r="Z484" s="213"/>
    </row>
    <row r="485" spans="1:26" ht="12.75" customHeight="1" x14ac:dyDescent="0.25">
      <c r="A485" s="213"/>
      <c r="B485" s="213"/>
      <c r="C485" s="213"/>
      <c r="D485" s="213"/>
      <c r="E485" s="213"/>
      <c r="F485" s="213"/>
      <c r="G485" s="213"/>
      <c r="H485" s="213"/>
      <c r="I485" s="213"/>
      <c r="J485" s="213"/>
      <c r="K485" s="213"/>
      <c r="L485" s="213"/>
      <c r="M485" s="213"/>
      <c r="N485" s="213"/>
      <c r="O485" s="213"/>
      <c r="P485" s="213"/>
      <c r="Q485" s="213"/>
      <c r="R485" s="213"/>
      <c r="S485" s="213"/>
      <c r="T485" s="213"/>
      <c r="U485" s="213"/>
      <c r="V485" s="213"/>
      <c r="W485" s="213"/>
      <c r="X485" s="213"/>
      <c r="Y485" s="213"/>
      <c r="Z485" s="213"/>
    </row>
    <row r="486" spans="1:26" ht="12.75" customHeight="1" x14ac:dyDescent="0.25">
      <c r="A486" s="213"/>
      <c r="B486" s="213"/>
      <c r="C486" s="213"/>
      <c r="D486" s="213"/>
      <c r="E486" s="213"/>
      <c r="F486" s="213"/>
      <c r="G486" s="213"/>
      <c r="H486" s="213"/>
      <c r="I486" s="213"/>
      <c r="J486" s="213"/>
      <c r="K486" s="213"/>
      <c r="L486" s="213"/>
      <c r="M486" s="213"/>
      <c r="N486" s="213"/>
      <c r="O486" s="213"/>
      <c r="P486" s="213"/>
      <c r="Q486" s="213"/>
      <c r="R486" s="213"/>
      <c r="S486" s="213"/>
      <c r="T486" s="213"/>
      <c r="U486" s="213"/>
      <c r="V486" s="213"/>
      <c r="W486" s="213"/>
      <c r="X486" s="213"/>
      <c r="Y486" s="213"/>
      <c r="Z486" s="213"/>
    </row>
    <row r="487" spans="1:26" ht="12.75" customHeight="1" x14ac:dyDescent="0.25">
      <c r="A487" s="213"/>
      <c r="B487" s="213"/>
      <c r="C487" s="213"/>
      <c r="D487" s="213"/>
      <c r="E487" s="213"/>
      <c r="F487" s="213"/>
      <c r="G487" s="213"/>
      <c r="H487" s="213"/>
      <c r="I487" s="213"/>
      <c r="J487" s="213"/>
      <c r="K487" s="213"/>
      <c r="L487" s="213"/>
      <c r="M487" s="213"/>
      <c r="N487" s="213"/>
      <c r="O487" s="213"/>
      <c r="P487" s="213"/>
      <c r="Q487" s="213"/>
      <c r="R487" s="213"/>
      <c r="S487" s="213"/>
      <c r="T487" s="213"/>
      <c r="U487" s="213"/>
      <c r="V487" s="213"/>
      <c r="W487" s="213"/>
      <c r="X487" s="213"/>
      <c r="Y487" s="213"/>
      <c r="Z487" s="213"/>
    </row>
    <row r="488" spans="1:26" ht="12.75" customHeight="1" x14ac:dyDescent="0.25">
      <c r="A488" s="213"/>
      <c r="B488" s="213"/>
      <c r="C488" s="213"/>
      <c r="D488" s="213"/>
      <c r="E488" s="213"/>
      <c r="F488" s="213"/>
      <c r="G488" s="213"/>
      <c r="H488" s="213"/>
      <c r="I488" s="213"/>
      <c r="J488" s="213"/>
      <c r="K488" s="213"/>
      <c r="L488" s="213"/>
      <c r="M488" s="213"/>
      <c r="N488" s="213"/>
      <c r="O488" s="213"/>
      <c r="P488" s="213"/>
      <c r="Q488" s="213"/>
      <c r="R488" s="213"/>
      <c r="S488" s="213"/>
      <c r="T488" s="213"/>
      <c r="U488" s="213"/>
      <c r="V488" s="213"/>
      <c r="W488" s="213"/>
      <c r="X488" s="213"/>
      <c r="Y488" s="213"/>
      <c r="Z488" s="213"/>
    </row>
    <row r="489" spans="1:26" ht="12.75" customHeight="1" x14ac:dyDescent="0.25">
      <c r="A489" s="213"/>
      <c r="B489" s="213"/>
      <c r="C489" s="213"/>
      <c r="D489" s="213"/>
      <c r="E489" s="213"/>
      <c r="F489" s="213"/>
      <c r="G489" s="213"/>
      <c r="H489" s="213"/>
      <c r="I489" s="213"/>
      <c r="J489" s="213"/>
      <c r="K489" s="213"/>
      <c r="L489" s="213"/>
      <c r="M489" s="213"/>
      <c r="N489" s="213"/>
      <c r="O489" s="213"/>
      <c r="P489" s="213"/>
      <c r="Q489" s="213"/>
      <c r="R489" s="213"/>
      <c r="S489" s="213"/>
      <c r="T489" s="213"/>
      <c r="U489" s="213"/>
      <c r="V489" s="213"/>
      <c r="W489" s="213"/>
      <c r="X489" s="213"/>
      <c r="Y489" s="213"/>
      <c r="Z489" s="213"/>
    </row>
    <row r="490" spans="1:26" ht="12.75" customHeight="1" x14ac:dyDescent="0.25">
      <c r="A490" s="213"/>
      <c r="B490" s="213"/>
      <c r="C490" s="213"/>
      <c r="D490" s="213"/>
      <c r="E490" s="213"/>
      <c r="F490" s="213"/>
      <c r="G490" s="213"/>
      <c r="H490" s="213"/>
      <c r="I490" s="213"/>
      <c r="J490" s="213"/>
      <c r="K490" s="213"/>
      <c r="L490" s="213"/>
      <c r="M490" s="213"/>
      <c r="N490" s="213"/>
      <c r="O490" s="213"/>
      <c r="P490" s="213"/>
      <c r="Q490" s="213"/>
      <c r="R490" s="213"/>
      <c r="S490" s="213"/>
      <c r="T490" s="213"/>
      <c r="U490" s="213"/>
      <c r="V490" s="213"/>
      <c r="W490" s="213"/>
      <c r="X490" s="213"/>
      <c r="Y490" s="213"/>
      <c r="Z490" s="213"/>
    </row>
    <row r="491" spans="1:26" ht="12.75" customHeight="1" x14ac:dyDescent="0.25">
      <c r="A491" s="213"/>
      <c r="B491" s="213"/>
      <c r="C491" s="213"/>
      <c r="D491" s="213"/>
      <c r="E491" s="213"/>
      <c r="F491" s="213"/>
      <c r="G491" s="213"/>
      <c r="H491" s="213"/>
      <c r="I491" s="213"/>
      <c r="J491" s="213"/>
      <c r="K491" s="213"/>
      <c r="L491" s="213"/>
      <c r="M491" s="213"/>
      <c r="N491" s="213"/>
      <c r="O491" s="213"/>
      <c r="P491" s="213"/>
      <c r="Q491" s="213"/>
      <c r="R491" s="213"/>
      <c r="S491" s="213"/>
      <c r="T491" s="213"/>
      <c r="U491" s="213"/>
      <c r="V491" s="213"/>
      <c r="W491" s="213"/>
      <c r="X491" s="213"/>
      <c r="Y491" s="213"/>
      <c r="Z491" s="213"/>
    </row>
    <row r="492" spans="1:26" ht="12.75" customHeight="1" x14ac:dyDescent="0.25">
      <c r="A492" s="213"/>
      <c r="B492" s="213"/>
      <c r="C492" s="213"/>
      <c r="D492" s="213"/>
      <c r="E492" s="213"/>
      <c r="F492" s="213"/>
      <c r="G492" s="213"/>
      <c r="H492" s="213"/>
      <c r="I492" s="213"/>
      <c r="J492" s="213"/>
      <c r="K492" s="213"/>
      <c r="L492" s="213"/>
      <c r="M492" s="213"/>
      <c r="N492" s="213"/>
      <c r="O492" s="213"/>
      <c r="P492" s="213"/>
      <c r="Q492" s="213"/>
      <c r="R492" s="213"/>
      <c r="S492" s="213"/>
      <c r="T492" s="213"/>
      <c r="U492" s="213"/>
      <c r="V492" s="213"/>
      <c r="W492" s="213"/>
      <c r="X492" s="213"/>
      <c r="Y492" s="213"/>
      <c r="Z492" s="213"/>
    </row>
    <row r="493" spans="1:26" ht="12.75" customHeight="1" x14ac:dyDescent="0.25">
      <c r="A493" s="213"/>
      <c r="B493" s="213"/>
      <c r="C493" s="213"/>
      <c r="D493" s="213"/>
      <c r="E493" s="213"/>
      <c r="F493" s="213"/>
      <c r="G493" s="213"/>
      <c r="H493" s="213"/>
      <c r="I493" s="213"/>
      <c r="J493" s="213"/>
      <c r="K493" s="213"/>
      <c r="L493" s="213"/>
      <c r="M493" s="213"/>
      <c r="N493" s="213"/>
      <c r="O493" s="213"/>
      <c r="P493" s="213"/>
      <c r="Q493" s="213"/>
      <c r="R493" s="213"/>
      <c r="S493" s="213"/>
      <c r="T493" s="213"/>
      <c r="U493" s="213"/>
      <c r="V493" s="213"/>
      <c r="W493" s="213"/>
      <c r="X493" s="213"/>
      <c r="Y493" s="213"/>
      <c r="Z493" s="213"/>
    </row>
    <row r="494" spans="1:26" ht="12.75" customHeight="1" x14ac:dyDescent="0.25">
      <c r="A494" s="213"/>
      <c r="B494" s="213"/>
      <c r="C494" s="213"/>
      <c r="D494" s="213"/>
      <c r="E494" s="213"/>
      <c r="F494" s="213"/>
      <c r="G494" s="213"/>
      <c r="H494" s="213"/>
      <c r="I494" s="213"/>
      <c r="J494" s="213"/>
      <c r="K494" s="213"/>
      <c r="L494" s="213"/>
      <c r="M494" s="213"/>
      <c r="N494" s="213"/>
      <c r="O494" s="213"/>
      <c r="P494" s="213"/>
      <c r="Q494" s="213"/>
      <c r="R494" s="213"/>
      <c r="S494" s="213"/>
      <c r="T494" s="213"/>
      <c r="U494" s="213"/>
      <c r="V494" s="213"/>
      <c r="W494" s="213"/>
      <c r="X494" s="213"/>
      <c r="Y494" s="213"/>
      <c r="Z494" s="213"/>
    </row>
    <row r="495" spans="1:26" ht="12.75" customHeight="1" x14ac:dyDescent="0.25">
      <c r="A495" s="213"/>
      <c r="B495" s="213"/>
      <c r="C495" s="213"/>
      <c r="D495" s="213"/>
      <c r="E495" s="213"/>
      <c r="F495" s="213"/>
      <c r="G495" s="213"/>
      <c r="H495" s="213"/>
      <c r="I495" s="213"/>
      <c r="J495" s="213"/>
      <c r="K495" s="213"/>
      <c r="L495" s="213"/>
      <c r="M495" s="213"/>
      <c r="N495" s="213"/>
      <c r="O495" s="213"/>
      <c r="P495" s="213"/>
      <c r="Q495" s="213"/>
      <c r="R495" s="213"/>
      <c r="S495" s="213"/>
      <c r="T495" s="213"/>
      <c r="U495" s="213"/>
      <c r="V495" s="213"/>
      <c r="W495" s="213"/>
      <c r="X495" s="213"/>
      <c r="Y495" s="213"/>
      <c r="Z495" s="213"/>
    </row>
    <row r="496" spans="1:26" ht="12.75" customHeight="1" x14ac:dyDescent="0.25">
      <c r="A496" s="213"/>
      <c r="B496" s="213"/>
      <c r="C496" s="213"/>
      <c r="D496" s="213"/>
      <c r="E496" s="213"/>
      <c r="F496" s="213"/>
      <c r="G496" s="213"/>
      <c r="H496" s="213"/>
      <c r="I496" s="213"/>
      <c r="J496" s="213"/>
      <c r="K496" s="213"/>
      <c r="L496" s="213"/>
      <c r="M496" s="213"/>
      <c r="N496" s="213"/>
      <c r="O496" s="213"/>
      <c r="P496" s="213"/>
      <c r="Q496" s="213"/>
      <c r="R496" s="213"/>
      <c r="S496" s="213"/>
      <c r="T496" s="213"/>
      <c r="U496" s="213"/>
      <c r="V496" s="213"/>
      <c r="W496" s="213"/>
      <c r="X496" s="213"/>
      <c r="Y496" s="213"/>
      <c r="Z496" s="213"/>
    </row>
    <row r="497" spans="1:26" ht="12.75" customHeight="1" x14ac:dyDescent="0.25">
      <c r="A497" s="213"/>
      <c r="B497" s="213"/>
      <c r="C497" s="213"/>
      <c r="D497" s="213"/>
      <c r="E497" s="213"/>
      <c r="F497" s="213"/>
      <c r="G497" s="213"/>
      <c r="H497" s="213"/>
      <c r="I497" s="213"/>
      <c r="J497" s="213"/>
      <c r="K497" s="213"/>
      <c r="L497" s="213"/>
      <c r="M497" s="213"/>
      <c r="N497" s="213"/>
      <c r="O497" s="213"/>
      <c r="P497" s="213"/>
      <c r="Q497" s="213"/>
      <c r="R497" s="213"/>
      <c r="S497" s="213"/>
      <c r="T497" s="213"/>
      <c r="U497" s="213"/>
      <c r="V497" s="213"/>
      <c r="W497" s="213"/>
      <c r="X497" s="213"/>
      <c r="Y497" s="213"/>
      <c r="Z497" s="213"/>
    </row>
    <row r="498" spans="1:26" ht="12.75" customHeight="1" x14ac:dyDescent="0.25">
      <c r="A498" s="213"/>
      <c r="B498" s="213"/>
      <c r="C498" s="213"/>
      <c r="D498" s="213"/>
      <c r="E498" s="213"/>
      <c r="F498" s="213"/>
      <c r="G498" s="213"/>
      <c r="H498" s="213"/>
      <c r="I498" s="213"/>
      <c r="J498" s="213"/>
      <c r="K498" s="213"/>
      <c r="L498" s="213"/>
      <c r="M498" s="213"/>
      <c r="N498" s="213"/>
      <c r="O498" s="213"/>
      <c r="P498" s="213"/>
      <c r="Q498" s="213"/>
      <c r="R498" s="213"/>
      <c r="S498" s="213"/>
      <c r="T498" s="213"/>
      <c r="U498" s="213"/>
      <c r="V498" s="213"/>
      <c r="W498" s="213"/>
      <c r="X498" s="213"/>
      <c r="Y498" s="213"/>
      <c r="Z498" s="213"/>
    </row>
    <row r="499" spans="1:26" ht="12.75" customHeight="1" x14ac:dyDescent="0.25">
      <c r="A499" s="213"/>
      <c r="B499" s="213"/>
      <c r="C499" s="213"/>
      <c r="D499" s="213"/>
      <c r="E499" s="213"/>
      <c r="F499" s="213"/>
      <c r="G499" s="213"/>
      <c r="H499" s="213"/>
      <c r="I499" s="213"/>
      <c r="J499" s="213"/>
      <c r="K499" s="213"/>
      <c r="L499" s="213"/>
      <c r="M499" s="213"/>
      <c r="N499" s="213"/>
      <c r="O499" s="213"/>
      <c r="P499" s="213"/>
      <c r="Q499" s="213"/>
      <c r="R499" s="213"/>
      <c r="S499" s="213"/>
      <c r="T499" s="213"/>
      <c r="U499" s="213"/>
      <c r="V499" s="213"/>
      <c r="W499" s="213"/>
      <c r="X499" s="213"/>
      <c r="Y499" s="213"/>
      <c r="Z499" s="213"/>
    </row>
    <row r="500" spans="1:26" ht="12.75" customHeight="1" x14ac:dyDescent="0.25">
      <c r="A500" s="213"/>
      <c r="B500" s="213"/>
      <c r="C500" s="213"/>
      <c r="D500" s="213"/>
      <c r="E500" s="213"/>
      <c r="F500" s="213"/>
      <c r="G500" s="213"/>
      <c r="H500" s="213"/>
      <c r="I500" s="213"/>
      <c r="J500" s="213"/>
      <c r="K500" s="213"/>
      <c r="L500" s="213"/>
      <c r="M500" s="213"/>
      <c r="N500" s="213"/>
      <c r="O500" s="213"/>
      <c r="P500" s="213"/>
      <c r="Q500" s="213"/>
      <c r="R500" s="213"/>
      <c r="S500" s="213"/>
      <c r="T500" s="213"/>
      <c r="U500" s="213"/>
      <c r="V500" s="213"/>
      <c r="W500" s="213"/>
      <c r="X500" s="213"/>
      <c r="Y500" s="213"/>
      <c r="Z500" s="213"/>
    </row>
    <row r="501" spans="1:26" ht="12.75" customHeight="1" x14ac:dyDescent="0.25">
      <c r="A501" s="213"/>
      <c r="B501" s="213"/>
      <c r="C501" s="213"/>
      <c r="D501" s="213"/>
      <c r="E501" s="213"/>
      <c r="F501" s="213"/>
      <c r="G501" s="213"/>
      <c r="H501" s="213"/>
      <c r="I501" s="213"/>
      <c r="J501" s="213"/>
      <c r="K501" s="213"/>
      <c r="L501" s="213"/>
      <c r="M501" s="213"/>
      <c r="N501" s="213"/>
      <c r="O501" s="213"/>
      <c r="P501" s="213"/>
      <c r="Q501" s="213"/>
      <c r="R501" s="213"/>
      <c r="S501" s="213"/>
      <c r="T501" s="213"/>
      <c r="U501" s="213"/>
      <c r="V501" s="213"/>
      <c r="W501" s="213"/>
      <c r="X501" s="213"/>
      <c r="Y501" s="213"/>
      <c r="Z501" s="213"/>
    </row>
    <row r="502" spans="1:26" ht="12.75" customHeight="1" x14ac:dyDescent="0.25">
      <c r="A502" s="213"/>
      <c r="B502" s="213"/>
      <c r="C502" s="213"/>
      <c r="D502" s="213"/>
      <c r="E502" s="213"/>
      <c r="F502" s="213"/>
      <c r="G502" s="213"/>
      <c r="H502" s="213"/>
      <c r="I502" s="213"/>
      <c r="J502" s="213"/>
      <c r="K502" s="213"/>
      <c r="L502" s="213"/>
      <c r="M502" s="213"/>
      <c r="N502" s="213"/>
      <c r="O502" s="213"/>
      <c r="P502" s="213"/>
      <c r="Q502" s="213"/>
      <c r="R502" s="213"/>
      <c r="S502" s="213"/>
      <c r="T502" s="213"/>
      <c r="U502" s="213"/>
      <c r="V502" s="213"/>
      <c r="W502" s="213"/>
      <c r="X502" s="213"/>
      <c r="Y502" s="213"/>
      <c r="Z502" s="213"/>
    </row>
    <row r="503" spans="1:26" ht="12.75" customHeight="1" x14ac:dyDescent="0.25">
      <c r="A503" s="213"/>
      <c r="B503" s="213"/>
      <c r="C503" s="213"/>
      <c r="D503" s="213"/>
      <c r="E503" s="213"/>
      <c r="F503" s="213"/>
      <c r="G503" s="213"/>
      <c r="H503" s="213"/>
      <c r="I503" s="213"/>
      <c r="J503" s="213"/>
      <c r="K503" s="213"/>
      <c r="L503" s="213"/>
      <c r="M503" s="213"/>
      <c r="N503" s="213"/>
      <c r="O503" s="213"/>
      <c r="P503" s="213"/>
      <c r="Q503" s="213"/>
      <c r="R503" s="213"/>
      <c r="S503" s="213"/>
      <c r="T503" s="213"/>
      <c r="U503" s="213"/>
      <c r="V503" s="213"/>
      <c r="W503" s="213"/>
      <c r="X503" s="213"/>
      <c r="Y503" s="213"/>
      <c r="Z503" s="213"/>
    </row>
    <row r="504" spans="1:26" ht="12.75" customHeight="1" x14ac:dyDescent="0.25">
      <c r="A504" s="213"/>
      <c r="B504" s="213"/>
      <c r="C504" s="213"/>
      <c r="D504" s="213"/>
      <c r="E504" s="213"/>
      <c r="F504" s="213"/>
      <c r="G504" s="213"/>
      <c r="H504" s="213"/>
      <c r="I504" s="213"/>
      <c r="J504" s="213"/>
      <c r="K504" s="213"/>
      <c r="L504" s="213"/>
      <c r="M504" s="213"/>
      <c r="N504" s="213"/>
      <c r="O504" s="213"/>
      <c r="P504" s="213"/>
      <c r="Q504" s="213"/>
      <c r="R504" s="213"/>
      <c r="S504" s="213"/>
      <c r="T504" s="213"/>
      <c r="U504" s="213"/>
      <c r="V504" s="213"/>
      <c r="W504" s="213"/>
      <c r="X504" s="213"/>
      <c r="Y504" s="213"/>
      <c r="Z504" s="213"/>
    </row>
    <row r="505" spans="1:26" ht="12.75" customHeight="1" x14ac:dyDescent="0.25">
      <c r="A505" s="213"/>
      <c r="B505" s="213"/>
      <c r="C505" s="213"/>
      <c r="D505" s="213"/>
      <c r="E505" s="213"/>
      <c r="F505" s="213"/>
      <c r="G505" s="213"/>
      <c r="H505" s="213"/>
      <c r="I505" s="213"/>
      <c r="J505" s="213"/>
      <c r="K505" s="213"/>
      <c r="L505" s="213"/>
      <c r="M505" s="213"/>
      <c r="N505" s="213"/>
      <c r="O505" s="213"/>
      <c r="P505" s="213"/>
      <c r="Q505" s="213"/>
      <c r="R505" s="213"/>
      <c r="S505" s="213"/>
      <c r="T505" s="213"/>
      <c r="U505" s="213"/>
      <c r="V505" s="213"/>
      <c r="W505" s="213"/>
      <c r="X505" s="213"/>
      <c r="Y505" s="213"/>
      <c r="Z505" s="213"/>
    </row>
    <row r="506" spans="1:26" ht="12.75" customHeight="1" x14ac:dyDescent="0.25">
      <c r="A506" s="213"/>
      <c r="B506" s="213"/>
      <c r="C506" s="213"/>
      <c r="D506" s="213"/>
      <c r="E506" s="213"/>
      <c r="F506" s="213"/>
      <c r="G506" s="213"/>
      <c r="H506" s="213"/>
      <c r="I506" s="213"/>
      <c r="J506" s="213"/>
      <c r="K506" s="213"/>
      <c r="L506" s="213"/>
      <c r="M506" s="213"/>
      <c r="N506" s="213"/>
      <c r="O506" s="213"/>
      <c r="P506" s="213"/>
      <c r="Q506" s="213"/>
      <c r="R506" s="213"/>
      <c r="S506" s="213"/>
      <c r="T506" s="213"/>
      <c r="U506" s="213"/>
      <c r="V506" s="213"/>
      <c r="W506" s="213"/>
      <c r="X506" s="213"/>
      <c r="Y506" s="213"/>
      <c r="Z506" s="213"/>
    </row>
    <row r="507" spans="1:26" ht="12.75" customHeight="1" x14ac:dyDescent="0.25">
      <c r="A507" s="213"/>
      <c r="B507" s="213"/>
      <c r="C507" s="213"/>
      <c r="D507" s="213"/>
      <c r="E507" s="213"/>
      <c r="F507" s="213"/>
      <c r="G507" s="213"/>
      <c r="H507" s="213"/>
      <c r="I507" s="213"/>
      <c r="J507" s="213"/>
      <c r="K507" s="213"/>
      <c r="L507" s="213"/>
      <c r="M507" s="213"/>
      <c r="N507" s="213"/>
      <c r="O507" s="213"/>
      <c r="P507" s="213"/>
      <c r="Q507" s="213"/>
      <c r="R507" s="213"/>
      <c r="S507" s="213"/>
      <c r="T507" s="213"/>
      <c r="U507" s="213"/>
      <c r="V507" s="213"/>
      <c r="W507" s="213"/>
      <c r="X507" s="213"/>
      <c r="Y507" s="213"/>
      <c r="Z507" s="213"/>
    </row>
    <row r="508" spans="1:26" ht="12.75" customHeight="1" x14ac:dyDescent="0.25">
      <c r="A508" s="213"/>
      <c r="B508" s="213"/>
      <c r="C508" s="213"/>
      <c r="D508" s="213"/>
      <c r="E508" s="213"/>
      <c r="F508" s="213"/>
      <c r="G508" s="213"/>
      <c r="H508" s="213"/>
      <c r="I508" s="213"/>
      <c r="J508" s="213"/>
      <c r="K508" s="213"/>
      <c r="L508" s="213"/>
      <c r="M508" s="213"/>
      <c r="N508" s="213"/>
      <c r="O508" s="213"/>
      <c r="P508" s="213"/>
      <c r="Q508" s="213"/>
      <c r="R508" s="213"/>
      <c r="S508" s="213"/>
      <c r="T508" s="213"/>
      <c r="U508" s="213"/>
      <c r="V508" s="213"/>
      <c r="W508" s="213"/>
      <c r="X508" s="213"/>
      <c r="Y508" s="213"/>
      <c r="Z508" s="213"/>
    </row>
    <row r="509" spans="1:26" ht="12.75" customHeight="1" x14ac:dyDescent="0.25">
      <c r="A509" s="213"/>
      <c r="B509" s="213"/>
      <c r="C509" s="213"/>
      <c r="D509" s="213"/>
      <c r="E509" s="213"/>
      <c r="F509" s="213"/>
      <c r="G509" s="213"/>
      <c r="H509" s="213"/>
      <c r="I509" s="213"/>
      <c r="J509" s="213"/>
      <c r="K509" s="213"/>
      <c r="L509" s="213"/>
      <c r="M509" s="213"/>
      <c r="N509" s="213"/>
      <c r="O509" s="213"/>
      <c r="P509" s="213"/>
      <c r="Q509" s="213"/>
      <c r="R509" s="213"/>
      <c r="S509" s="213"/>
      <c r="T509" s="213"/>
      <c r="U509" s="213"/>
      <c r="V509" s="213"/>
      <c r="W509" s="213"/>
      <c r="X509" s="213"/>
      <c r="Y509" s="213"/>
      <c r="Z509" s="213"/>
    </row>
    <row r="510" spans="1:26" ht="12.75" customHeight="1" x14ac:dyDescent="0.25">
      <c r="A510" s="213"/>
      <c r="B510" s="213"/>
      <c r="C510" s="213"/>
      <c r="D510" s="213"/>
      <c r="E510" s="213"/>
      <c r="F510" s="213"/>
      <c r="G510" s="213"/>
      <c r="H510" s="213"/>
      <c r="I510" s="213"/>
      <c r="J510" s="213"/>
      <c r="K510" s="213"/>
      <c r="L510" s="213"/>
      <c r="M510" s="213"/>
      <c r="N510" s="213"/>
      <c r="O510" s="213"/>
      <c r="P510" s="213"/>
      <c r="Q510" s="213"/>
      <c r="R510" s="213"/>
      <c r="S510" s="213"/>
      <c r="T510" s="213"/>
      <c r="U510" s="213"/>
      <c r="V510" s="213"/>
      <c r="W510" s="213"/>
      <c r="X510" s="213"/>
      <c r="Y510" s="213"/>
      <c r="Z510" s="213"/>
    </row>
    <row r="511" spans="1:26" ht="12.75" customHeight="1" x14ac:dyDescent="0.25">
      <c r="A511" s="213"/>
      <c r="B511" s="213"/>
      <c r="C511" s="213"/>
      <c r="D511" s="213"/>
      <c r="E511" s="213"/>
      <c r="F511" s="213"/>
      <c r="G511" s="213"/>
      <c r="H511" s="213"/>
      <c r="I511" s="213"/>
      <c r="J511" s="213"/>
      <c r="K511" s="213"/>
      <c r="L511" s="213"/>
      <c r="M511" s="213"/>
      <c r="N511" s="213"/>
      <c r="O511" s="213"/>
      <c r="P511" s="213"/>
      <c r="Q511" s="213"/>
      <c r="R511" s="213"/>
      <c r="S511" s="213"/>
      <c r="T511" s="213"/>
      <c r="U511" s="213"/>
      <c r="V511" s="213"/>
      <c r="W511" s="213"/>
      <c r="X511" s="213"/>
      <c r="Y511" s="213"/>
      <c r="Z511" s="213"/>
    </row>
    <row r="512" spans="1:26" ht="12.75" customHeight="1" x14ac:dyDescent="0.25">
      <c r="A512" s="213"/>
      <c r="B512" s="213"/>
      <c r="C512" s="213"/>
      <c r="D512" s="213"/>
      <c r="E512" s="213"/>
      <c r="F512" s="213"/>
      <c r="G512" s="213"/>
      <c r="H512" s="213"/>
      <c r="I512" s="213"/>
      <c r="J512" s="213"/>
      <c r="K512" s="213"/>
      <c r="L512" s="213"/>
      <c r="M512" s="213"/>
      <c r="N512" s="213"/>
      <c r="O512" s="213"/>
      <c r="P512" s="213"/>
      <c r="Q512" s="213"/>
      <c r="R512" s="213"/>
      <c r="S512" s="213"/>
      <c r="T512" s="213"/>
      <c r="U512" s="213"/>
      <c r="V512" s="213"/>
      <c r="W512" s="213"/>
      <c r="X512" s="213"/>
      <c r="Y512" s="213"/>
      <c r="Z512" s="213"/>
    </row>
    <row r="513" spans="1:26" ht="12.75" customHeight="1" x14ac:dyDescent="0.25">
      <c r="A513" s="213"/>
      <c r="B513" s="213"/>
      <c r="C513" s="213"/>
      <c r="D513" s="213"/>
      <c r="E513" s="213"/>
      <c r="F513" s="213"/>
      <c r="G513" s="213"/>
      <c r="H513" s="213"/>
      <c r="I513" s="213"/>
      <c r="J513" s="213"/>
      <c r="K513" s="213"/>
      <c r="L513" s="213"/>
      <c r="M513" s="213"/>
      <c r="N513" s="213"/>
      <c r="O513" s="213"/>
      <c r="P513" s="213"/>
      <c r="Q513" s="213"/>
      <c r="R513" s="213"/>
      <c r="S513" s="213"/>
      <c r="T513" s="213"/>
      <c r="U513" s="213"/>
      <c r="V513" s="213"/>
      <c r="W513" s="213"/>
      <c r="X513" s="213"/>
      <c r="Y513" s="213"/>
      <c r="Z513" s="213"/>
    </row>
    <row r="514" spans="1:26" ht="12.75" customHeight="1" x14ac:dyDescent="0.25">
      <c r="A514" s="213"/>
      <c r="B514" s="213"/>
      <c r="C514" s="213"/>
      <c r="D514" s="213"/>
      <c r="E514" s="213"/>
      <c r="F514" s="213"/>
      <c r="G514" s="213"/>
      <c r="H514" s="213"/>
      <c r="I514" s="213"/>
      <c r="J514" s="213"/>
      <c r="K514" s="213"/>
      <c r="L514" s="213"/>
      <c r="M514" s="213"/>
      <c r="N514" s="213"/>
      <c r="O514" s="213"/>
      <c r="P514" s="213"/>
      <c r="Q514" s="213"/>
      <c r="R514" s="213"/>
      <c r="S514" s="213"/>
      <c r="T514" s="213"/>
      <c r="U514" s="213"/>
      <c r="V514" s="213"/>
      <c r="W514" s="213"/>
      <c r="X514" s="213"/>
      <c r="Y514" s="213"/>
      <c r="Z514" s="213"/>
    </row>
    <row r="515" spans="1:26" ht="12.75" customHeight="1" x14ac:dyDescent="0.25">
      <c r="A515" s="213"/>
      <c r="B515" s="213"/>
      <c r="C515" s="213"/>
      <c r="D515" s="213"/>
      <c r="E515" s="213"/>
      <c r="F515" s="213"/>
      <c r="G515" s="213"/>
      <c r="H515" s="213"/>
      <c r="I515" s="213"/>
      <c r="J515" s="213"/>
      <c r="K515" s="213"/>
      <c r="L515" s="213"/>
      <c r="M515" s="213"/>
      <c r="N515" s="213"/>
      <c r="O515" s="213"/>
      <c r="P515" s="213"/>
      <c r="Q515" s="213"/>
      <c r="R515" s="213"/>
      <c r="S515" s="213"/>
      <c r="T515" s="213"/>
      <c r="U515" s="213"/>
      <c r="V515" s="213"/>
      <c r="W515" s="213"/>
      <c r="X515" s="213"/>
      <c r="Y515" s="213"/>
      <c r="Z515" s="213"/>
    </row>
    <row r="516" spans="1:26" ht="12.75" customHeight="1" x14ac:dyDescent="0.25">
      <c r="A516" s="213"/>
      <c r="B516" s="213"/>
      <c r="C516" s="213"/>
      <c r="D516" s="213"/>
      <c r="E516" s="213"/>
      <c r="F516" s="213"/>
      <c r="G516" s="213"/>
      <c r="H516" s="213"/>
      <c r="I516" s="213"/>
      <c r="J516" s="213"/>
      <c r="K516" s="213"/>
      <c r="L516" s="213"/>
      <c r="M516" s="213"/>
      <c r="N516" s="213"/>
      <c r="O516" s="213"/>
      <c r="P516" s="213"/>
      <c r="Q516" s="213"/>
      <c r="R516" s="213"/>
      <c r="S516" s="213"/>
      <c r="T516" s="213"/>
      <c r="U516" s="213"/>
      <c r="V516" s="213"/>
      <c r="W516" s="213"/>
      <c r="X516" s="213"/>
      <c r="Y516" s="213"/>
      <c r="Z516" s="213"/>
    </row>
    <row r="517" spans="1:26" ht="12.75" customHeight="1" x14ac:dyDescent="0.25">
      <c r="A517" s="213"/>
      <c r="B517" s="213"/>
      <c r="C517" s="213"/>
      <c r="D517" s="213"/>
      <c r="E517" s="213"/>
      <c r="F517" s="213"/>
      <c r="G517" s="213"/>
      <c r="H517" s="213"/>
      <c r="I517" s="213"/>
      <c r="J517" s="213"/>
      <c r="K517" s="213"/>
      <c r="L517" s="213"/>
      <c r="M517" s="213"/>
      <c r="N517" s="213"/>
      <c r="O517" s="213"/>
      <c r="P517" s="213"/>
      <c r="Q517" s="213"/>
      <c r="R517" s="213"/>
      <c r="S517" s="213"/>
      <c r="T517" s="213"/>
      <c r="U517" s="213"/>
      <c r="V517" s="213"/>
      <c r="W517" s="213"/>
      <c r="X517" s="213"/>
      <c r="Y517" s="213"/>
      <c r="Z517" s="213"/>
    </row>
    <row r="518" spans="1:26" ht="12.75" customHeight="1" x14ac:dyDescent="0.25">
      <c r="A518" s="213"/>
      <c r="B518" s="213"/>
      <c r="C518" s="213"/>
      <c r="D518" s="213"/>
      <c r="E518" s="213"/>
      <c r="F518" s="213"/>
      <c r="G518" s="213"/>
      <c r="H518" s="213"/>
      <c r="I518" s="213"/>
      <c r="J518" s="213"/>
      <c r="K518" s="213"/>
      <c r="L518" s="213"/>
      <c r="M518" s="213"/>
      <c r="N518" s="213"/>
      <c r="O518" s="213"/>
      <c r="P518" s="213"/>
      <c r="Q518" s="213"/>
      <c r="R518" s="213"/>
      <c r="S518" s="213"/>
      <c r="T518" s="213"/>
      <c r="U518" s="213"/>
      <c r="V518" s="213"/>
      <c r="W518" s="213"/>
      <c r="X518" s="213"/>
      <c r="Y518" s="213"/>
      <c r="Z518" s="213"/>
    </row>
    <row r="519" spans="1:26" ht="12.75" customHeight="1" x14ac:dyDescent="0.25">
      <c r="A519" s="213"/>
      <c r="B519" s="213"/>
      <c r="C519" s="213"/>
      <c r="D519" s="213"/>
      <c r="E519" s="213"/>
      <c r="F519" s="213"/>
      <c r="G519" s="213"/>
      <c r="H519" s="213"/>
      <c r="I519" s="213"/>
      <c r="J519" s="213"/>
      <c r="K519" s="213"/>
      <c r="L519" s="213"/>
      <c r="M519" s="213"/>
      <c r="N519" s="213"/>
      <c r="O519" s="213"/>
      <c r="P519" s="213"/>
      <c r="Q519" s="213"/>
      <c r="R519" s="213"/>
      <c r="S519" s="213"/>
      <c r="T519" s="213"/>
      <c r="U519" s="213"/>
      <c r="V519" s="213"/>
      <c r="W519" s="213"/>
      <c r="X519" s="213"/>
      <c r="Y519" s="213"/>
      <c r="Z519" s="213"/>
    </row>
    <row r="520" spans="1:26" ht="12.75" customHeight="1" x14ac:dyDescent="0.25">
      <c r="A520" s="213"/>
      <c r="B520" s="213"/>
      <c r="C520" s="213"/>
      <c r="D520" s="213"/>
      <c r="E520" s="213"/>
      <c r="F520" s="213"/>
      <c r="G520" s="213"/>
      <c r="H520" s="213"/>
      <c r="I520" s="213"/>
      <c r="J520" s="213"/>
      <c r="K520" s="213"/>
      <c r="L520" s="213"/>
      <c r="M520" s="213"/>
      <c r="N520" s="213"/>
      <c r="O520" s="213"/>
      <c r="P520" s="213"/>
      <c r="Q520" s="213"/>
      <c r="R520" s="213"/>
      <c r="S520" s="213"/>
      <c r="T520" s="213"/>
      <c r="U520" s="213"/>
      <c r="V520" s="213"/>
      <c r="W520" s="213"/>
      <c r="X520" s="213"/>
      <c r="Y520" s="213"/>
      <c r="Z520" s="213"/>
    </row>
    <row r="521" spans="1:26" ht="12.75" customHeight="1" x14ac:dyDescent="0.25">
      <c r="A521" s="213"/>
      <c r="B521" s="213"/>
      <c r="C521" s="213"/>
      <c r="D521" s="213"/>
      <c r="E521" s="213"/>
      <c r="F521" s="213"/>
      <c r="G521" s="213"/>
      <c r="H521" s="213"/>
      <c r="I521" s="213"/>
      <c r="J521" s="213"/>
      <c r="K521" s="213"/>
      <c r="L521" s="213"/>
      <c r="M521" s="213"/>
      <c r="N521" s="213"/>
      <c r="O521" s="213"/>
      <c r="P521" s="213"/>
      <c r="Q521" s="213"/>
      <c r="R521" s="213"/>
      <c r="S521" s="213"/>
      <c r="T521" s="213"/>
      <c r="U521" s="213"/>
      <c r="V521" s="213"/>
      <c r="W521" s="213"/>
      <c r="X521" s="213"/>
      <c r="Y521" s="213"/>
      <c r="Z521" s="213"/>
    </row>
    <row r="522" spans="1:26" ht="12.75" customHeight="1" x14ac:dyDescent="0.25">
      <c r="A522" s="213"/>
      <c r="B522" s="213"/>
      <c r="C522" s="213"/>
      <c r="D522" s="213"/>
      <c r="E522" s="213"/>
      <c r="F522" s="213"/>
      <c r="G522" s="213"/>
      <c r="H522" s="213"/>
      <c r="I522" s="213"/>
      <c r="J522" s="213"/>
      <c r="K522" s="213"/>
      <c r="L522" s="213"/>
      <c r="M522" s="213"/>
      <c r="N522" s="213"/>
      <c r="O522" s="213"/>
      <c r="P522" s="213"/>
      <c r="Q522" s="213"/>
      <c r="R522" s="213"/>
      <c r="S522" s="213"/>
      <c r="T522" s="213"/>
      <c r="U522" s="213"/>
      <c r="V522" s="213"/>
      <c r="W522" s="213"/>
      <c r="X522" s="213"/>
      <c r="Y522" s="213"/>
      <c r="Z522" s="213"/>
    </row>
    <row r="523" spans="1:26" ht="12.75" customHeight="1" x14ac:dyDescent="0.25">
      <c r="A523" s="213"/>
      <c r="B523" s="213"/>
      <c r="C523" s="213"/>
      <c r="D523" s="213"/>
      <c r="E523" s="213"/>
      <c r="F523" s="213"/>
      <c r="G523" s="213"/>
      <c r="H523" s="213"/>
      <c r="I523" s="213"/>
      <c r="J523" s="213"/>
      <c r="K523" s="213"/>
      <c r="L523" s="213"/>
      <c r="M523" s="213"/>
      <c r="N523" s="213"/>
      <c r="O523" s="213"/>
      <c r="P523" s="213"/>
      <c r="Q523" s="213"/>
      <c r="R523" s="213"/>
      <c r="S523" s="213"/>
      <c r="T523" s="213"/>
      <c r="U523" s="213"/>
      <c r="V523" s="213"/>
      <c r="W523" s="213"/>
      <c r="X523" s="213"/>
      <c r="Y523" s="213"/>
      <c r="Z523" s="213"/>
    </row>
    <row r="524" spans="1:26" ht="12.75" customHeight="1" x14ac:dyDescent="0.25">
      <c r="A524" s="213"/>
      <c r="B524" s="213"/>
      <c r="C524" s="213"/>
      <c r="D524" s="213"/>
      <c r="E524" s="213"/>
      <c r="F524" s="213"/>
      <c r="G524" s="213"/>
      <c r="H524" s="213"/>
      <c r="I524" s="213"/>
      <c r="J524" s="213"/>
      <c r="K524" s="213"/>
      <c r="L524" s="213"/>
      <c r="M524" s="213"/>
      <c r="N524" s="213"/>
      <c r="O524" s="213"/>
      <c r="P524" s="213"/>
      <c r="Q524" s="213"/>
      <c r="R524" s="213"/>
      <c r="S524" s="213"/>
      <c r="T524" s="213"/>
      <c r="U524" s="213"/>
      <c r="V524" s="213"/>
      <c r="W524" s="213"/>
      <c r="X524" s="213"/>
      <c r="Y524" s="213"/>
      <c r="Z524" s="213"/>
    </row>
    <row r="525" spans="1:26" ht="12.75" customHeight="1" x14ac:dyDescent="0.25">
      <c r="A525" s="213"/>
      <c r="B525" s="213"/>
      <c r="C525" s="213"/>
      <c r="D525" s="213"/>
      <c r="E525" s="213"/>
      <c r="F525" s="213"/>
      <c r="G525" s="213"/>
      <c r="H525" s="213"/>
      <c r="I525" s="213"/>
      <c r="J525" s="213"/>
      <c r="K525" s="213"/>
      <c r="L525" s="213"/>
      <c r="M525" s="213"/>
      <c r="N525" s="213"/>
      <c r="O525" s="213"/>
      <c r="P525" s="213"/>
      <c r="Q525" s="213"/>
      <c r="R525" s="213"/>
      <c r="S525" s="213"/>
      <c r="T525" s="213"/>
      <c r="U525" s="213"/>
      <c r="V525" s="213"/>
      <c r="W525" s="213"/>
      <c r="X525" s="213"/>
      <c r="Y525" s="213"/>
      <c r="Z525" s="213"/>
    </row>
    <row r="526" spans="1:26" ht="12.75" customHeight="1" x14ac:dyDescent="0.25">
      <c r="A526" s="213"/>
      <c r="B526" s="213"/>
      <c r="C526" s="213"/>
      <c r="D526" s="213"/>
      <c r="E526" s="213"/>
      <c r="F526" s="213"/>
      <c r="G526" s="213"/>
      <c r="H526" s="213"/>
      <c r="I526" s="213"/>
      <c r="J526" s="213"/>
      <c r="K526" s="213"/>
      <c r="L526" s="213"/>
      <c r="M526" s="213"/>
      <c r="N526" s="213"/>
      <c r="O526" s="213"/>
      <c r="P526" s="213"/>
      <c r="Q526" s="213"/>
      <c r="R526" s="213"/>
      <c r="S526" s="213"/>
      <c r="T526" s="213"/>
      <c r="U526" s="213"/>
      <c r="V526" s="213"/>
      <c r="W526" s="213"/>
      <c r="X526" s="213"/>
      <c r="Y526" s="213"/>
      <c r="Z526" s="213"/>
    </row>
    <row r="527" spans="1:26" ht="12.75" customHeight="1" x14ac:dyDescent="0.25">
      <c r="A527" s="213"/>
      <c r="B527" s="213"/>
      <c r="C527" s="213"/>
      <c r="D527" s="213"/>
      <c r="E527" s="213"/>
      <c r="F527" s="213"/>
      <c r="G527" s="213"/>
      <c r="H527" s="213"/>
      <c r="I527" s="213"/>
      <c r="J527" s="213"/>
      <c r="K527" s="213"/>
      <c r="L527" s="213"/>
      <c r="M527" s="213"/>
      <c r="N527" s="213"/>
      <c r="O527" s="213"/>
      <c r="P527" s="213"/>
      <c r="Q527" s="213"/>
      <c r="R527" s="213"/>
      <c r="S527" s="213"/>
      <c r="T527" s="213"/>
      <c r="U527" s="213"/>
      <c r="V527" s="213"/>
      <c r="W527" s="213"/>
      <c r="X527" s="213"/>
      <c r="Y527" s="213"/>
      <c r="Z527" s="213"/>
    </row>
    <row r="528" spans="1:26" ht="12.75" customHeight="1" x14ac:dyDescent="0.25">
      <c r="A528" s="213"/>
      <c r="B528" s="213"/>
      <c r="C528" s="213"/>
      <c r="D528" s="213"/>
      <c r="E528" s="213"/>
      <c r="F528" s="213"/>
      <c r="G528" s="213"/>
      <c r="H528" s="213"/>
      <c r="I528" s="213"/>
      <c r="J528" s="213"/>
      <c r="K528" s="213"/>
      <c r="L528" s="213"/>
      <c r="M528" s="213"/>
      <c r="N528" s="213"/>
      <c r="O528" s="213"/>
      <c r="P528" s="213"/>
      <c r="Q528" s="213"/>
      <c r="R528" s="213"/>
      <c r="S528" s="213"/>
      <c r="T528" s="213"/>
      <c r="U528" s="213"/>
      <c r="V528" s="213"/>
      <c r="W528" s="213"/>
      <c r="X528" s="213"/>
      <c r="Y528" s="213"/>
      <c r="Z528" s="213"/>
    </row>
    <row r="529" spans="1:26" ht="12.75" customHeight="1" x14ac:dyDescent="0.25">
      <c r="A529" s="213"/>
      <c r="B529" s="213"/>
      <c r="C529" s="213"/>
      <c r="D529" s="213"/>
      <c r="E529" s="213"/>
      <c r="F529" s="213"/>
      <c r="G529" s="213"/>
      <c r="H529" s="213"/>
      <c r="I529" s="213"/>
      <c r="J529" s="213"/>
      <c r="K529" s="213"/>
      <c r="L529" s="213"/>
      <c r="M529" s="213"/>
      <c r="N529" s="213"/>
      <c r="O529" s="213"/>
      <c r="P529" s="213"/>
      <c r="Q529" s="213"/>
      <c r="R529" s="213"/>
      <c r="S529" s="213"/>
      <c r="T529" s="213"/>
      <c r="U529" s="213"/>
      <c r="V529" s="213"/>
      <c r="W529" s="213"/>
      <c r="X529" s="213"/>
      <c r="Y529" s="213"/>
      <c r="Z529" s="213"/>
    </row>
    <row r="530" spans="1:26" ht="12.75" customHeight="1" x14ac:dyDescent="0.25">
      <c r="A530" s="213"/>
      <c r="B530" s="213"/>
      <c r="C530" s="213"/>
      <c r="D530" s="213"/>
      <c r="E530" s="213"/>
      <c r="F530" s="213"/>
      <c r="G530" s="213"/>
      <c r="H530" s="213"/>
      <c r="I530" s="213"/>
      <c r="J530" s="213"/>
      <c r="K530" s="213"/>
      <c r="L530" s="213"/>
      <c r="M530" s="213"/>
      <c r="N530" s="213"/>
      <c r="O530" s="213"/>
      <c r="P530" s="213"/>
      <c r="Q530" s="213"/>
      <c r="R530" s="213"/>
      <c r="S530" s="213"/>
      <c r="T530" s="213"/>
      <c r="U530" s="213"/>
      <c r="V530" s="213"/>
      <c r="W530" s="213"/>
      <c r="X530" s="213"/>
      <c r="Y530" s="213"/>
      <c r="Z530" s="213"/>
    </row>
    <row r="531" spans="1:26" ht="12.75" customHeight="1" x14ac:dyDescent="0.25">
      <c r="A531" s="213"/>
      <c r="B531" s="213"/>
      <c r="C531" s="213"/>
      <c r="D531" s="213"/>
      <c r="E531" s="213"/>
      <c r="F531" s="213"/>
      <c r="G531" s="213"/>
      <c r="H531" s="213"/>
      <c r="I531" s="213"/>
      <c r="J531" s="213"/>
      <c r="K531" s="213"/>
      <c r="L531" s="213"/>
      <c r="M531" s="213"/>
      <c r="N531" s="213"/>
      <c r="O531" s="213"/>
      <c r="P531" s="213"/>
      <c r="Q531" s="213"/>
      <c r="R531" s="213"/>
      <c r="S531" s="213"/>
      <c r="T531" s="213"/>
      <c r="U531" s="213"/>
      <c r="V531" s="213"/>
      <c r="W531" s="213"/>
      <c r="X531" s="213"/>
      <c r="Y531" s="213"/>
      <c r="Z531" s="213"/>
    </row>
    <row r="532" spans="1:26" ht="12.75" customHeight="1" x14ac:dyDescent="0.25">
      <c r="A532" s="213"/>
      <c r="B532" s="213"/>
      <c r="C532" s="213"/>
      <c r="D532" s="213"/>
      <c r="E532" s="213"/>
      <c r="F532" s="213"/>
      <c r="G532" s="213"/>
      <c r="H532" s="213"/>
      <c r="I532" s="213"/>
      <c r="J532" s="213"/>
      <c r="K532" s="213"/>
      <c r="L532" s="213"/>
      <c r="M532" s="213"/>
      <c r="N532" s="213"/>
      <c r="O532" s="213"/>
      <c r="P532" s="213"/>
      <c r="Q532" s="213"/>
      <c r="R532" s="213"/>
      <c r="S532" s="213"/>
      <c r="T532" s="213"/>
      <c r="U532" s="213"/>
      <c r="V532" s="213"/>
      <c r="W532" s="213"/>
      <c r="X532" s="213"/>
      <c r="Y532" s="213"/>
      <c r="Z532" s="213"/>
    </row>
    <row r="533" spans="1:26" ht="12.75" customHeight="1" x14ac:dyDescent="0.25">
      <c r="A533" s="213"/>
      <c r="B533" s="213"/>
      <c r="C533" s="213"/>
      <c r="D533" s="213"/>
      <c r="E533" s="213"/>
      <c r="F533" s="213"/>
      <c r="G533" s="213"/>
      <c r="H533" s="213"/>
      <c r="I533" s="213"/>
      <c r="J533" s="213"/>
      <c r="K533" s="213"/>
      <c r="L533" s="213"/>
      <c r="M533" s="213"/>
      <c r="N533" s="213"/>
      <c r="O533" s="213"/>
      <c r="P533" s="213"/>
      <c r="Q533" s="213"/>
      <c r="R533" s="213"/>
      <c r="S533" s="213"/>
      <c r="T533" s="213"/>
      <c r="U533" s="213"/>
      <c r="V533" s="213"/>
      <c r="W533" s="213"/>
      <c r="X533" s="213"/>
      <c r="Y533" s="213"/>
      <c r="Z533" s="213"/>
    </row>
    <row r="534" spans="1:26" ht="12.75" customHeight="1" x14ac:dyDescent="0.25">
      <c r="A534" s="213"/>
      <c r="B534" s="213"/>
      <c r="C534" s="213"/>
      <c r="D534" s="213"/>
      <c r="E534" s="213"/>
      <c r="F534" s="213"/>
      <c r="G534" s="213"/>
      <c r="H534" s="213"/>
      <c r="I534" s="213"/>
      <c r="J534" s="213"/>
      <c r="K534" s="213"/>
      <c r="L534" s="213"/>
      <c r="M534" s="213"/>
      <c r="N534" s="213"/>
      <c r="O534" s="213"/>
      <c r="P534" s="213"/>
      <c r="Q534" s="213"/>
      <c r="R534" s="213"/>
      <c r="S534" s="213"/>
      <c r="T534" s="213"/>
      <c r="U534" s="213"/>
      <c r="V534" s="213"/>
      <c r="W534" s="213"/>
      <c r="X534" s="213"/>
      <c r="Y534" s="213"/>
      <c r="Z534" s="213"/>
    </row>
    <row r="535" spans="1:26" ht="12.75" customHeight="1" x14ac:dyDescent="0.25">
      <c r="A535" s="213"/>
      <c r="B535" s="213"/>
      <c r="C535" s="213"/>
      <c r="D535" s="213"/>
      <c r="E535" s="213"/>
      <c r="F535" s="213"/>
      <c r="G535" s="213"/>
      <c r="H535" s="213"/>
      <c r="I535" s="213"/>
      <c r="J535" s="213"/>
      <c r="K535" s="213"/>
      <c r="L535" s="213"/>
      <c r="M535" s="213"/>
      <c r="N535" s="213"/>
      <c r="O535" s="213"/>
      <c r="P535" s="213"/>
      <c r="Q535" s="213"/>
      <c r="R535" s="213"/>
      <c r="S535" s="213"/>
      <c r="T535" s="213"/>
      <c r="U535" s="213"/>
      <c r="V535" s="213"/>
      <c r="W535" s="213"/>
      <c r="X535" s="213"/>
      <c r="Y535" s="213"/>
      <c r="Z535" s="213"/>
    </row>
    <row r="536" spans="1:26" ht="12.75" customHeight="1" x14ac:dyDescent="0.25">
      <c r="A536" s="213"/>
      <c r="B536" s="213"/>
      <c r="C536" s="213"/>
      <c r="D536" s="213"/>
      <c r="E536" s="213"/>
      <c r="F536" s="213"/>
      <c r="G536" s="213"/>
      <c r="H536" s="213"/>
      <c r="I536" s="213"/>
      <c r="J536" s="213"/>
      <c r="K536" s="213"/>
      <c r="L536" s="213"/>
      <c r="M536" s="213"/>
      <c r="N536" s="213"/>
      <c r="O536" s="213"/>
      <c r="P536" s="213"/>
      <c r="Q536" s="213"/>
      <c r="R536" s="213"/>
      <c r="S536" s="213"/>
      <c r="T536" s="213"/>
      <c r="U536" s="213"/>
      <c r="V536" s="213"/>
      <c r="W536" s="213"/>
      <c r="X536" s="213"/>
      <c r="Y536" s="213"/>
      <c r="Z536" s="213"/>
    </row>
    <row r="537" spans="1:26" ht="12.75" customHeight="1" x14ac:dyDescent="0.25">
      <c r="A537" s="213"/>
      <c r="B537" s="213"/>
      <c r="C537" s="213"/>
      <c r="D537" s="213"/>
      <c r="E537" s="213"/>
      <c r="F537" s="213"/>
      <c r="G537" s="213"/>
      <c r="H537" s="213"/>
      <c r="I537" s="213"/>
      <c r="J537" s="213"/>
      <c r="K537" s="213"/>
      <c r="L537" s="213"/>
      <c r="M537" s="213"/>
      <c r="N537" s="213"/>
      <c r="O537" s="213"/>
      <c r="P537" s="213"/>
      <c r="Q537" s="213"/>
      <c r="R537" s="213"/>
      <c r="S537" s="213"/>
      <c r="T537" s="213"/>
      <c r="U537" s="213"/>
      <c r="V537" s="213"/>
      <c r="W537" s="213"/>
      <c r="X537" s="213"/>
      <c r="Y537" s="213"/>
      <c r="Z537" s="213"/>
    </row>
    <row r="538" spans="1:26" ht="12.75" customHeight="1" x14ac:dyDescent="0.25">
      <c r="A538" s="213"/>
      <c r="B538" s="213"/>
      <c r="C538" s="213"/>
      <c r="D538" s="213"/>
      <c r="E538" s="213"/>
      <c r="F538" s="213"/>
      <c r="G538" s="213"/>
      <c r="H538" s="213"/>
      <c r="I538" s="213"/>
      <c r="J538" s="213"/>
      <c r="K538" s="213"/>
      <c r="L538" s="213"/>
      <c r="M538" s="213"/>
      <c r="N538" s="213"/>
      <c r="O538" s="213"/>
      <c r="P538" s="213"/>
      <c r="Q538" s="213"/>
      <c r="R538" s="213"/>
      <c r="S538" s="213"/>
      <c r="T538" s="213"/>
      <c r="U538" s="213"/>
      <c r="V538" s="213"/>
      <c r="W538" s="213"/>
      <c r="X538" s="213"/>
      <c r="Y538" s="213"/>
      <c r="Z538" s="213"/>
    </row>
    <row r="539" spans="1:26" ht="12.75" customHeight="1" x14ac:dyDescent="0.25">
      <c r="A539" s="213"/>
      <c r="B539" s="213"/>
      <c r="C539" s="213"/>
      <c r="D539" s="213"/>
      <c r="E539" s="213"/>
      <c r="F539" s="213"/>
      <c r="G539" s="213"/>
      <c r="H539" s="213"/>
      <c r="I539" s="213"/>
      <c r="J539" s="213"/>
      <c r="K539" s="213"/>
      <c r="L539" s="213"/>
      <c r="M539" s="213"/>
      <c r="N539" s="213"/>
      <c r="O539" s="213"/>
      <c r="P539" s="213"/>
      <c r="Q539" s="213"/>
      <c r="R539" s="213"/>
      <c r="S539" s="213"/>
      <c r="T539" s="213"/>
      <c r="U539" s="213"/>
      <c r="V539" s="213"/>
      <c r="W539" s="213"/>
      <c r="X539" s="213"/>
      <c r="Y539" s="213"/>
      <c r="Z539" s="213"/>
    </row>
    <row r="540" spans="1:26" ht="12.75" customHeight="1" x14ac:dyDescent="0.25">
      <c r="A540" s="213"/>
      <c r="B540" s="213"/>
      <c r="C540" s="213"/>
      <c r="D540" s="213"/>
      <c r="E540" s="213"/>
      <c r="F540" s="213"/>
      <c r="G540" s="213"/>
      <c r="H540" s="213"/>
      <c r="I540" s="213"/>
      <c r="J540" s="213"/>
      <c r="K540" s="213"/>
      <c r="L540" s="213"/>
      <c r="M540" s="213"/>
      <c r="N540" s="213"/>
      <c r="O540" s="213"/>
      <c r="P540" s="213"/>
      <c r="Q540" s="213"/>
      <c r="R540" s="213"/>
      <c r="S540" s="213"/>
      <c r="T540" s="213"/>
      <c r="U540" s="213"/>
      <c r="V540" s="213"/>
      <c r="W540" s="213"/>
      <c r="X540" s="213"/>
      <c r="Y540" s="213"/>
      <c r="Z540" s="213"/>
    </row>
    <row r="541" spans="1:26" ht="12.75" customHeight="1" x14ac:dyDescent="0.25">
      <c r="A541" s="213"/>
      <c r="B541" s="213"/>
      <c r="C541" s="213"/>
      <c r="D541" s="213"/>
      <c r="E541" s="213"/>
      <c r="F541" s="213"/>
      <c r="G541" s="213"/>
      <c r="H541" s="213"/>
      <c r="I541" s="213"/>
      <c r="J541" s="213"/>
      <c r="K541" s="213"/>
      <c r="L541" s="213"/>
      <c r="M541" s="213"/>
      <c r="N541" s="213"/>
      <c r="O541" s="213"/>
      <c r="P541" s="213"/>
      <c r="Q541" s="213"/>
      <c r="R541" s="213"/>
      <c r="S541" s="213"/>
      <c r="T541" s="213"/>
      <c r="U541" s="213"/>
      <c r="V541" s="213"/>
      <c r="W541" s="213"/>
      <c r="X541" s="213"/>
      <c r="Y541" s="213"/>
      <c r="Z541" s="213"/>
    </row>
    <row r="542" spans="1:26" ht="12.75" customHeight="1" x14ac:dyDescent="0.25">
      <c r="A542" s="213"/>
      <c r="B542" s="213"/>
      <c r="C542" s="213"/>
      <c r="D542" s="213"/>
      <c r="E542" s="213"/>
      <c r="F542" s="213"/>
      <c r="G542" s="213"/>
      <c r="H542" s="213"/>
      <c r="I542" s="213"/>
      <c r="J542" s="213"/>
      <c r="K542" s="213"/>
      <c r="L542" s="213"/>
      <c r="M542" s="213"/>
      <c r="N542" s="213"/>
      <c r="O542" s="213"/>
      <c r="P542" s="213"/>
      <c r="Q542" s="213"/>
      <c r="R542" s="213"/>
      <c r="S542" s="213"/>
      <c r="T542" s="213"/>
      <c r="U542" s="213"/>
      <c r="V542" s="213"/>
      <c r="W542" s="213"/>
      <c r="X542" s="213"/>
      <c r="Y542" s="213"/>
      <c r="Z542" s="213"/>
    </row>
    <row r="543" spans="1:26" ht="12.75" customHeight="1" x14ac:dyDescent="0.25">
      <c r="A543" s="213"/>
      <c r="B543" s="213"/>
      <c r="C543" s="213"/>
      <c r="D543" s="213"/>
      <c r="E543" s="213"/>
      <c r="F543" s="213"/>
      <c r="G543" s="213"/>
      <c r="H543" s="213"/>
      <c r="I543" s="213"/>
      <c r="J543" s="213"/>
      <c r="K543" s="213"/>
      <c r="L543" s="213"/>
      <c r="M543" s="213"/>
      <c r="N543" s="213"/>
      <c r="O543" s="213"/>
      <c r="P543" s="213"/>
      <c r="Q543" s="213"/>
      <c r="R543" s="213"/>
      <c r="S543" s="213"/>
      <c r="T543" s="213"/>
      <c r="U543" s="213"/>
      <c r="V543" s="213"/>
      <c r="W543" s="213"/>
      <c r="X543" s="213"/>
      <c r="Y543" s="213"/>
      <c r="Z543" s="213"/>
    </row>
    <row r="544" spans="1:26" ht="12.75" customHeight="1" x14ac:dyDescent="0.25">
      <c r="A544" s="213"/>
      <c r="B544" s="213"/>
      <c r="C544" s="213"/>
      <c r="D544" s="213"/>
      <c r="E544" s="213"/>
      <c r="F544" s="213"/>
      <c r="G544" s="213"/>
      <c r="H544" s="213"/>
      <c r="I544" s="213"/>
      <c r="J544" s="213"/>
      <c r="K544" s="213"/>
      <c r="L544" s="213"/>
      <c r="M544" s="213"/>
      <c r="N544" s="213"/>
      <c r="O544" s="213"/>
      <c r="P544" s="213"/>
      <c r="Q544" s="213"/>
      <c r="R544" s="213"/>
      <c r="S544" s="213"/>
      <c r="T544" s="213"/>
      <c r="U544" s="213"/>
      <c r="V544" s="213"/>
      <c r="W544" s="213"/>
      <c r="X544" s="213"/>
      <c r="Y544" s="213"/>
      <c r="Z544" s="213"/>
    </row>
    <row r="545" spans="1:26" ht="12.75" customHeight="1" x14ac:dyDescent="0.25">
      <c r="A545" s="213"/>
      <c r="B545" s="213"/>
      <c r="C545" s="213"/>
      <c r="D545" s="213"/>
      <c r="E545" s="213"/>
      <c r="F545" s="213"/>
      <c r="G545" s="213"/>
      <c r="H545" s="213"/>
      <c r="I545" s="213"/>
      <c r="J545" s="213"/>
      <c r="K545" s="213"/>
      <c r="L545" s="213"/>
      <c r="M545" s="213"/>
      <c r="N545" s="213"/>
      <c r="O545" s="213"/>
      <c r="P545" s="213"/>
      <c r="Q545" s="213"/>
      <c r="R545" s="213"/>
      <c r="S545" s="213"/>
      <c r="T545" s="213"/>
      <c r="U545" s="213"/>
      <c r="V545" s="213"/>
      <c r="W545" s="213"/>
      <c r="X545" s="213"/>
      <c r="Y545" s="213"/>
      <c r="Z545" s="213"/>
    </row>
    <row r="546" spans="1:26" ht="12.75" customHeight="1" x14ac:dyDescent="0.25">
      <c r="A546" s="213"/>
      <c r="B546" s="213"/>
      <c r="C546" s="213"/>
      <c r="D546" s="213"/>
      <c r="E546" s="213"/>
      <c r="F546" s="213"/>
      <c r="G546" s="213"/>
      <c r="H546" s="213"/>
      <c r="I546" s="213"/>
      <c r="J546" s="213"/>
      <c r="K546" s="213"/>
      <c r="L546" s="213"/>
      <c r="M546" s="213"/>
      <c r="N546" s="213"/>
      <c r="O546" s="213"/>
      <c r="P546" s="213"/>
      <c r="Q546" s="213"/>
      <c r="R546" s="213"/>
      <c r="S546" s="213"/>
      <c r="T546" s="213"/>
      <c r="U546" s="213"/>
      <c r="V546" s="213"/>
      <c r="W546" s="213"/>
      <c r="X546" s="213"/>
      <c r="Y546" s="213"/>
      <c r="Z546" s="213"/>
    </row>
    <row r="547" spans="1:26" ht="12.75" customHeight="1" x14ac:dyDescent="0.25">
      <c r="A547" s="213"/>
      <c r="B547" s="213"/>
      <c r="C547" s="213"/>
      <c r="D547" s="213"/>
      <c r="E547" s="213"/>
      <c r="F547" s="213"/>
      <c r="G547" s="213"/>
      <c r="H547" s="213"/>
      <c r="I547" s="213"/>
      <c r="J547" s="213"/>
      <c r="K547" s="213"/>
      <c r="L547" s="213"/>
      <c r="M547" s="213"/>
      <c r="N547" s="213"/>
      <c r="O547" s="213"/>
      <c r="P547" s="213"/>
      <c r="Q547" s="213"/>
      <c r="R547" s="213"/>
      <c r="S547" s="213"/>
      <c r="T547" s="213"/>
      <c r="U547" s="213"/>
      <c r="V547" s="213"/>
      <c r="W547" s="213"/>
      <c r="X547" s="213"/>
      <c r="Y547" s="213"/>
      <c r="Z547" s="213"/>
    </row>
    <row r="548" spans="1:26" ht="12.75" customHeight="1" x14ac:dyDescent="0.25">
      <c r="A548" s="213"/>
      <c r="B548" s="213"/>
      <c r="C548" s="213"/>
      <c r="D548" s="213"/>
      <c r="E548" s="213"/>
      <c r="F548" s="213"/>
      <c r="G548" s="213"/>
      <c r="H548" s="213"/>
      <c r="I548" s="213"/>
      <c r="J548" s="213"/>
      <c r="K548" s="213"/>
      <c r="L548" s="213"/>
      <c r="M548" s="213"/>
      <c r="N548" s="213"/>
      <c r="O548" s="213"/>
      <c r="P548" s="213"/>
      <c r="Q548" s="213"/>
      <c r="R548" s="213"/>
      <c r="S548" s="213"/>
      <c r="T548" s="213"/>
      <c r="U548" s="213"/>
      <c r="V548" s="213"/>
      <c r="W548" s="213"/>
      <c r="X548" s="213"/>
      <c r="Y548" s="213"/>
      <c r="Z548" s="213"/>
    </row>
    <row r="549" spans="1:26" ht="12.75" customHeight="1" x14ac:dyDescent="0.25">
      <c r="A549" s="213"/>
      <c r="B549" s="213"/>
      <c r="C549" s="213"/>
      <c r="D549" s="213"/>
      <c r="E549" s="213"/>
      <c r="F549" s="213"/>
      <c r="G549" s="213"/>
      <c r="H549" s="213"/>
      <c r="I549" s="213"/>
      <c r="J549" s="213"/>
      <c r="K549" s="213"/>
      <c r="L549" s="213"/>
      <c r="M549" s="213"/>
      <c r="N549" s="213"/>
      <c r="O549" s="213"/>
      <c r="P549" s="213"/>
      <c r="Q549" s="213"/>
      <c r="R549" s="213"/>
      <c r="S549" s="213"/>
      <c r="T549" s="213"/>
      <c r="U549" s="213"/>
      <c r="V549" s="213"/>
      <c r="W549" s="213"/>
      <c r="X549" s="213"/>
      <c r="Y549" s="213"/>
      <c r="Z549" s="213"/>
    </row>
    <row r="550" spans="1:26" ht="12.75" customHeight="1" x14ac:dyDescent="0.25">
      <c r="A550" s="213"/>
      <c r="B550" s="213"/>
      <c r="C550" s="213"/>
      <c r="D550" s="213"/>
      <c r="E550" s="213"/>
      <c r="F550" s="213"/>
      <c r="G550" s="213"/>
      <c r="H550" s="213"/>
      <c r="I550" s="213"/>
      <c r="J550" s="213"/>
      <c r="K550" s="213"/>
      <c r="L550" s="213"/>
      <c r="M550" s="213"/>
      <c r="N550" s="213"/>
      <c r="O550" s="213"/>
      <c r="P550" s="213"/>
      <c r="Q550" s="213"/>
      <c r="R550" s="213"/>
      <c r="S550" s="213"/>
      <c r="T550" s="213"/>
      <c r="U550" s="213"/>
      <c r="V550" s="213"/>
      <c r="W550" s="213"/>
      <c r="X550" s="213"/>
      <c r="Y550" s="213"/>
      <c r="Z550" s="213"/>
    </row>
    <row r="551" spans="1:26" ht="12.75" customHeight="1" x14ac:dyDescent="0.25">
      <c r="A551" s="213"/>
      <c r="B551" s="213"/>
      <c r="C551" s="213"/>
      <c r="D551" s="213"/>
      <c r="E551" s="213"/>
      <c r="F551" s="213"/>
      <c r="G551" s="213"/>
      <c r="H551" s="213"/>
      <c r="I551" s="213"/>
      <c r="J551" s="213"/>
      <c r="K551" s="213"/>
      <c r="L551" s="213"/>
      <c r="M551" s="213"/>
      <c r="N551" s="213"/>
      <c r="O551" s="213"/>
      <c r="P551" s="213"/>
      <c r="Q551" s="213"/>
      <c r="R551" s="213"/>
      <c r="S551" s="213"/>
      <c r="T551" s="213"/>
      <c r="U551" s="213"/>
      <c r="V551" s="213"/>
      <c r="W551" s="213"/>
      <c r="X551" s="213"/>
      <c r="Y551" s="213"/>
      <c r="Z551" s="213"/>
    </row>
    <row r="552" spans="1:26" ht="12.75" customHeight="1" x14ac:dyDescent="0.25">
      <c r="A552" s="213"/>
      <c r="B552" s="213"/>
      <c r="C552" s="213"/>
      <c r="D552" s="213"/>
      <c r="E552" s="213"/>
      <c r="F552" s="213"/>
      <c r="G552" s="213"/>
      <c r="H552" s="213"/>
      <c r="I552" s="213"/>
      <c r="J552" s="213"/>
      <c r="K552" s="213"/>
      <c r="L552" s="213"/>
      <c r="M552" s="213"/>
      <c r="N552" s="213"/>
      <c r="O552" s="213"/>
      <c r="P552" s="213"/>
      <c r="Q552" s="213"/>
      <c r="R552" s="213"/>
      <c r="S552" s="213"/>
      <c r="T552" s="213"/>
      <c r="U552" s="213"/>
      <c r="V552" s="213"/>
      <c r="W552" s="213"/>
      <c r="X552" s="213"/>
      <c r="Y552" s="213"/>
      <c r="Z552" s="213"/>
    </row>
    <row r="553" spans="1:26" ht="12.75" customHeight="1" x14ac:dyDescent="0.25">
      <c r="A553" s="213"/>
      <c r="B553" s="213"/>
      <c r="C553" s="213"/>
      <c r="D553" s="213"/>
      <c r="E553" s="213"/>
      <c r="F553" s="213"/>
      <c r="G553" s="213"/>
      <c r="H553" s="213"/>
      <c r="I553" s="213"/>
      <c r="J553" s="213"/>
      <c r="K553" s="213"/>
      <c r="L553" s="213"/>
      <c r="M553" s="213"/>
      <c r="N553" s="213"/>
      <c r="O553" s="213"/>
      <c r="P553" s="213"/>
      <c r="Q553" s="213"/>
      <c r="R553" s="213"/>
      <c r="S553" s="213"/>
      <c r="T553" s="213"/>
      <c r="U553" s="213"/>
      <c r="V553" s="213"/>
      <c r="W553" s="213"/>
      <c r="X553" s="213"/>
      <c r="Y553" s="213"/>
      <c r="Z553" s="213"/>
    </row>
    <row r="554" spans="1:26" ht="12.75" customHeight="1" x14ac:dyDescent="0.25">
      <c r="A554" s="213"/>
      <c r="B554" s="213"/>
      <c r="C554" s="213"/>
      <c r="D554" s="213"/>
      <c r="E554" s="213"/>
      <c r="F554" s="213"/>
      <c r="G554" s="213"/>
      <c r="H554" s="213"/>
      <c r="I554" s="213"/>
      <c r="J554" s="213"/>
      <c r="K554" s="213"/>
      <c r="L554" s="213"/>
      <c r="M554" s="213"/>
      <c r="N554" s="213"/>
      <c r="O554" s="213"/>
      <c r="P554" s="213"/>
      <c r="Q554" s="213"/>
      <c r="R554" s="213"/>
      <c r="S554" s="213"/>
      <c r="T554" s="213"/>
      <c r="U554" s="213"/>
      <c r="V554" s="213"/>
      <c r="W554" s="213"/>
      <c r="X554" s="213"/>
      <c r="Y554" s="213"/>
      <c r="Z554" s="213"/>
    </row>
    <row r="555" spans="1:26" ht="12.75" customHeight="1" x14ac:dyDescent="0.25">
      <c r="A555" s="213"/>
      <c r="B555" s="213"/>
      <c r="C555" s="213"/>
      <c r="D555" s="213"/>
      <c r="E555" s="213"/>
      <c r="F555" s="213"/>
      <c r="G555" s="213"/>
      <c r="H555" s="213"/>
      <c r="I555" s="213"/>
      <c r="J555" s="213"/>
      <c r="K555" s="213"/>
      <c r="L555" s="213"/>
      <c r="M555" s="213"/>
      <c r="N555" s="213"/>
      <c r="O555" s="213"/>
      <c r="P555" s="213"/>
      <c r="Q555" s="213"/>
      <c r="R555" s="213"/>
      <c r="S555" s="213"/>
      <c r="T555" s="213"/>
      <c r="U555" s="213"/>
      <c r="V555" s="213"/>
      <c r="W555" s="213"/>
      <c r="X555" s="213"/>
      <c r="Y555" s="213"/>
      <c r="Z555" s="213"/>
    </row>
    <row r="556" spans="1:26" ht="12.75" customHeight="1" x14ac:dyDescent="0.25">
      <c r="A556" s="213"/>
      <c r="B556" s="213"/>
      <c r="C556" s="213"/>
      <c r="D556" s="213"/>
      <c r="E556" s="213"/>
      <c r="F556" s="213"/>
      <c r="G556" s="213"/>
      <c r="H556" s="213"/>
      <c r="I556" s="213"/>
      <c r="J556" s="213"/>
      <c r="K556" s="213"/>
      <c r="L556" s="213"/>
      <c r="M556" s="213"/>
      <c r="N556" s="213"/>
      <c r="O556" s="213"/>
      <c r="P556" s="213"/>
      <c r="Q556" s="213"/>
      <c r="R556" s="213"/>
      <c r="S556" s="213"/>
      <c r="T556" s="213"/>
      <c r="U556" s="213"/>
      <c r="V556" s="213"/>
      <c r="W556" s="213"/>
      <c r="X556" s="213"/>
      <c r="Y556" s="213"/>
      <c r="Z556" s="213"/>
    </row>
    <row r="557" spans="1:26" ht="12.75" customHeight="1" x14ac:dyDescent="0.25">
      <c r="A557" s="213"/>
      <c r="B557" s="213"/>
      <c r="C557" s="213"/>
      <c r="D557" s="213"/>
      <c r="E557" s="213"/>
      <c r="F557" s="213"/>
      <c r="G557" s="213"/>
      <c r="H557" s="213"/>
      <c r="I557" s="213"/>
      <c r="J557" s="213"/>
      <c r="K557" s="213"/>
      <c r="L557" s="213"/>
      <c r="M557" s="213"/>
      <c r="N557" s="213"/>
      <c r="O557" s="213"/>
      <c r="P557" s="213"/>
      <c r="Q557" s="213"/>
      <c r="R557" s="213"/>
      <c r="S557" s="213"/>
      <c r="T557" s="213"/>
      <c r="U557" s="213"/>
      <c r="V557" s="213"/>
      <c r="W557" s="213"/>
      <c r="X557" s="213"/>
      <c r="Y557" s="213"/>
      <c r="Z557" s="213"/>
    </row>
    <row r="558" spans="1:26" ht="12.75" customHeight="1" x14ac:dyDescent="0.25">
      <c r="A558" s="213"/>
      <c r="B558" s="213"/>
      <c r="C558" s="213"/>
      <c r="D558" s="213"/>
      <c r="E558" s="213"/>
      <c r="F558" s="213"/>
      <c r="G558" s="213"/>
      <c r="H558" s="213"/>
      <c r="I558" s="213"/>
      <c r="J558" s="213"/>
      <c r="K558" s="213"/>
      <c r="L558" s="213"/>
      <c r="M558" s="213"/>
      <c r="N558" s="213"/>
      <c r="O558" s="213"/>
      <c r="P558" s="213"/>
      <c r="Q558" s="213"/>
      <c r="R558" s="213"/>
      <c r="S558" s="213"/>
      <c r="T558" s="213"/>
      <c r="U558" s="213"/>
      <c r="V558" s="213"/>
      <c r="W558" s="213"/>
      <c r="X558" s="213"/>
      <c r="Y558" s="213"/>
      <c r="Z558" s="213"/>
    </row>
    <row r="559" spans="1:26" ht="12.75" customHeight="1" x14ac:dyDescent="0.25">
      <c r="A559" s="213"/>
      <c r="B559" s="213"/>
      <c r="C559" s="213"/>
      <c r="D559" s="213"/>
      <c r="E559" s="213"/>
      <c r="F559" s="213"/>
      <c r="G559" s="213"/>
      <c r="H559" s="213"/>
      <c r="I559" s="213"/>
      <c r="J559" s="213"/>
      <c r="K559" s="213"/>
      <c r="L559" s="213"/>
      <c r="M559" s="213"/>
      <c r="N559" s="213"/>
      <c r="O559" s="213"/>
      <c r="P559" s="213"/>
      <c r="Q559" s="213"/>
      <c r="R559" s="213"/>
      <c r="S559" s="213"/>
      <c r="T559" s="213"/>
      <c r="U559" s="213"/>
      <c r="V559" s="213"/>
      <c r="W559" s="213"/>
      <c r="X559" s="213"/>
      <c r="Y559" s="213"/>
      <c r="Z559" s="213"/>
    </row>
    <row r="560" spans="1:26" ht="12.75" customHeight="1" x14ac:dyDescent="0.25">
      <c r="A560" s="213"/>
      <c r="B560" s="213"/>
      <c r="C560" s="213"/>
      <c r="D560" s="213"/>
      <c r="E560" s="213"/>
      <c r="F560" s="213"/>
      <c r="G560" s="213"/>
      <c r="H560" s="213"/>
      <c r="I560" s="213"/>
      <c r="J560" s="213"/>
      <c r="K560" s="213"/>
      <c r="L560" s="213"/>
      <c r="M560" s="213"/>
      <c r="N560" s="213"/>
      <c r="O560" s="213"/>
      <c r="P560" s="213"/>
      <c r="Q560" s="213"/>
      <c r="R560" s="213"/>
      <c r="S560" s="213"/>
      <c r="T560" s="213"/>
      <c r="U560" s="213"/>
      <c r="V560" s="213"/>
      <c r="W560" s="213"/>
      <c r="X560" s="213"/>
      <c r="Y560" s="213"/>
      <c r="Z560" s="213"/>
    </row>
    <row r="561" spans="1:26" ht="12.75" customHeight="1" x14ac:dyDescent="0.25">
      <c r="A561" s="213"/>
      <c r="B561" s="213"/>
      <c r="C561" s="213"/>
      <c r="D561" s="213"/>
      <c r="E561" s="213"/>
      <c r="F561" s="213"/>
      <c r="G561" s="213"/>
      <c r="H561" s="213"/>
      <c r="I561" s="213"/>
      <c r="J561" s="213"/>
      <c r="K561" s="213"/>
      <c r="L561" s="213"/>
      <c r="M561" s="213"/>
      <c r="N561" s="213"/>
      <c r="O561" s="213"/>
      <c r="P561" s="213"/>
      <c r="Q561" s="213"/>
      <c r="R561" s="213"/>
      <c r="S561" s="213"/>
      <c r="T561" s="213"/>
      <c r="U561" s="213"/>
      <c r="V561" s="213"/>
      <c r="W561" s="213"/>
      <c r="X561" s="213"/>
      <c r="Y561" s="213"/>
      <c r="Z561" s="213"/>
    </row>
    <row r="562" spans="1:26" ht="12.75" customHeight="1" x14ac:dyDescent="0.25">
      <c r="A562" s="213"/>
      <c r="B562" s="213"/>
      <c r="C562" s="213"/>
      <c r="D562" s="213"/>
      <c r="E562" s="213"/>
      <c r="F562" s="213"/>
      <c r="G562" s="213"/>
      <c r="H562" s="213"/>
      <c r="I562" s="213"/>
      <c r="J562" s="213"/>
      <c r="K562" s="213"/>
      <c r="L562" s="213"/>
      <c r="M562" s="213"/>
      <c r="N562" s="213"/>
      <c r="O562" s="213"/>
      <c r="P562" s="213"/>
      <c r="Q562" s="213"/>
      <c r="R562" s="213"/>
      <c r="S562" s="213"/>
      <c r="T562" s="213"/>
      <c r="U562" s="213"/>
      <c r="V562" s="213"/>
      <c r="W562" s="213"/>
      <c r="X562" s="213"/>
      <c r="Y562" s="213"/>
      <c r="Z562" s="213"/>
    </row>
    <row r="563" spans="1:26" ht="12.75" customHeight="1" x14ac:dyDescent="0.25">
      <c r="A563" s="213"/>
      <c r="B563" s="213"/>
      <c r="C563" s="213"/>
      <c r="D563" s="213"/>
      <c r="E563" s="213"/>
      <c r="F563" s="213"/>
      <c r="G563" s="213"/>
      <c r="H563" s="213"/>
      <c r="I563" s="213"/>
      <c r="J563" s="213"/>
      <c r="K563" s="213"/>
      <c r="L563" s="213"/>
      <c r="M563" s="213"/>
      <c r="N563" s="213"/>
      <c r="O563" s="213"/>
      <c r="P563" s="213"/>
      <c r="Q563" s="213"/>
      <c r="R563" s="213"/>
      <c r="S563" s="213"/>
      <c r="T563" s="213"/>
      <c r="U563" s="213"/>
      <c r="V563" s="213"/>
      <c r="W563" s="213"/>
      <c r="X563" s="213"/>
      <c r="Y563" s="213"/>
      <c r="Z563" s="213"/>
    </row>
    <row r="564" spans="1:26" ht="12.75" customHeight="1" x14ac:dyDescent="0.25">
      <c r="A564" s="213"/>
      <c r="B564" s="213"/>
      <c r="C564" s="213"/>
      <c r="D564" s="213"/>
      <c r="E564" s="213"/>
      <c r="F564" s="213"/>
      <c r="G564" s="213"/>
      <c r="H564" s="213"/>
      <c r="I564" s="213"/>
      <c r="J564" s="213"/>
      <c r="K564" s="213"/>
      <c r="L564" s="213"/>
      <c r="M564" s="213"/>
      <c r="N564" s="213"/>
      <c r="O564" s="213"/>
      <c r="P564" s="213"/>
      <c r="Q564" s="213"/>
      <c r="R564" s="213"/>
      <c r="S564" s="213"/>
      <c r="T564" s="213"/>
      <c r="U564" s="213"/>
      <c r="V564" s="213"/>
      <c r="W564" s="213"/>
      <c r="X564" s="213"/>
      <c r="Y564" s="213"/>
      <c r="Z564" s="213"/>
    </row>
    <row r="565" spans="1:26" ht="12.75" customHeight="1" x14ac:dyDescent="0.25">
      <c r="A565" s="213"/>
      <c r="B565" s="213"/>
      <c r="C565" s="213"/>
      <c r="D565" s="213"/>
      <c r="E565" s="213"/>
      <c r="F565" s="213"/>
      <c r="G565" s="213"/>
      <c r="H565" s="213"/>
      <c r="I565" s="213"/>
      <c r="J565" s="213"/>
      <c r="K565" s="213"/>
      <c r="L565" s="213"/>
      <c r="M565" s="213"/>
      <c r="N565" s="213"/>
      <c r="O565" s="213"/>
      <c r="P565" s="213"/>
      <c r="Q565" s="213"/>
      <c r="R565" s="213"/>
      <c r="S565" s="213"/>
      <c r="T565" s="213"/>
      <c r="U565" s="213"/>
      <c r="V565" s="213"/>
      <c r="W565" s="213"/>
      <c r="X565" s="213"/>
      <c r="Y565" s="213"/>
      <c r="Z565" s="213"/>
    </row>
    <row r="566" spans="1:26" ht="12.75" customHeight="1" x14ac:dyDescent="0.25">
      <c r="A566" s="213"/>
      <c r="B566" s="213"/>
      <c r="C566" s="213"/>
      <c r="D566" s="213"/>
      <c r="E566" s="213"/>
      <c r="F566" s="213"/>
      <c r="G566" s="213"/>
      <c r="H566" s="213"/>
      <c r="I566" s="213"/>
      <c r="J566" s="213"/>
      <c r="K566" s="213"/>
      <c r="L566" s="213"/>
      <c r="M566" s="213"/>
      <c r="N566" s="213"/>
      <c r="O566" s="213"/>
      <c r="P566" s="213"/>
      <c r="Q566" s="213"/>
      <c r="R566" s="213"/>
      <c r="S566" s="213"/>
      <c r="T566" s="213"/>
      <c r="U566" s="213"/>
      <c r="V566" s="213"/>
      <c r="W566" s="213"/>
      <c r="X566" s="213"/>
      <c r="Y566" s="213"/>
      <c r="Z566" s="213"/>
    </row>
    <row r="567" spans="1:26" ht="12.75" customHeight="1" x14ac:dyDescent="0.25">
      <c r="A567" s="213"/>
      <c r="B567" s="213"/>
      <c r="C567" s="213"/>
      <c r="D567" s="213"/>
      <c r="E567" s="213"/>
      <c r="F567" s="213"/>
      <c r="G567" s="213"/>
      <c r="H567" s="213"/>
      <c r="I567" s="213"/>
      <c r="J567" s="213"/>
      <c r="K567" s="213"/>
      <c r="L567" s="213"/>
      <c r="M567" s="213"/>
      <c r="N567" s="213"/>
      <c r="O567" s="213"/>
      <c r="P567" s="213"/>
      <c r="Q567" s="213"/>
      <c r="R567" s="213"/>
      <c r="S567" s="213"/>
      <c r="T567" s="213"/>
      <c r="U567" s="213"/>
      <c r="V567" s="213"/>
      <c r="W567" s="213"/>
      <c r="X567" s="213"/>
      <c r="Y567" s="213"/>
      <c r="Z567" s="213"/>
    </row>
    <row r="568" spans="1:26" ht="12.75" customHeight="1" x14ac:dyDescent="0.25">
      <c r="A568" s="213"/>
      <c r="B568" s="213"/>
      <c r="C568" s="213"/>
      <c r="D568" s="213"/>
      <c r="E568" s="213"/>
      <c r="F568" s="213"/>
      <c r="G568" s="213"/>
      <c r="H568" s="213"/>
      <c r="I568" s="213"/>
      <c r="J568" s="213"/>
      <c r="K568" s="213"/>
      <c r="L568" s="213"/>
      <c r="M568" s="213"/>
      <c r="N568" s="213"/>
      <c r="O568" s="213"/>
      <c r="P568" s="213"/>
      <c r="Q568" s="213"/>
      <c r="R568" s="213"/>
      <c r="S568" s="213"/>
      <c r="T568" s="213"/>
      <c r="U568" s="213"/>
      <c r="V568" s="213"/>
      <c r="W568" s="213"/>
      <c r="X568" s="213"/>
      <c r="Y568" s="213"/>
      <c r="Z568" s="213"/>
    </row>
    <row r="569" spans="1:26" ht="12.75" customHeight="1" x14ac:dyDescent="0.25">
      <c r="A569" s="213"/>
      <c r="B569" s="213"/>
      <c r="C569" s="213"/>
      <c r="D569" s="213"/>
      <c r="E569" s="213"/>
      <c r="F569" s="213"/>
      <c r="G569" s="213"/>
      <c r="H569" s="213"/>
      <c r="I569" s="213"/>
      <c r="J569" s="213"/>
      <c r="K569" s="213"/>
      <c r="L569" s="213"/>
      <c r="M569" s="213"/>
      <c r="N569" s="213"/>
      <c r="O569" s="213"/>
      <c r="P569" s="213"/>
      <c r="Q569" s="213"/>
      <c r="R569" s="213"/>
      <c r="S569" s="213"/>
      <c r="T569" s="213"/>
      <c r="U569" s="213"/>
      <c r="V569" s="213"/>
      <c r="W569" s="213"/>
      <c r="X569" s="213"/>
      <c r="Y569" s="213"/>
      <c r="Z569" s="213"/>
    </row>
    <row r="570" spans="1:26" ht="12.75" customHeight="1" x14ac:dyDescent="0.25">
      <c r="A570" s="213"/>
      <c r="B570" s="213"/>
      <c r="C570" s="213"/>
      <c r="D570" s="213"/>
      <c r="E570" s="213"/>
      <c r="F570" s="213"/>
      <c r="G570" s="213"/>
      <c r="H570" s="213"/>
      <c r="I570" s="213"/>
      <c r="J570" s="213"/>
      <c r="K570" s="213"/>
      <c r="L570" s="213"/>
      <c r="M570" s="213"/>
      <c r="N570" s="213"/>
      <c r="O570" s="213"/>
      <c r="P570" s="213"/>
      <c r="Q570" s="213"/>
      <c r="R570" s="213"/>
      <c r="S570" s="213"/>
      <c r="T570" s="213"/>
      <c r="U570" s="213"/>
      <c r="V570" s="213"/>
      <c r="W570" s="213"/>
      <c r="X570" s="213"/>
      <c r="Y570" s="213"/>
      <c r="Z570" s="213"/>
    </row>
    <row r="571" spans="1:26" ht="12.75" customHeight="1" x14ac:dyDescent="0.25">
      <c r="A571" s="213"/>
      <c r="B571" s="213"/>
      <c r="C571" s="213"/>
      <c r="D571" s="213"/>
      <c r="E571" s="213"/>
      <c r="F571" s="213"/>
      <c r="G571" s="213"/>
      <c r="H571" s="213"/>
      <c r="I571" s="213"/>
      <c r="J571" s="213"/>
      <c r="K571" s="213"/>
      <c r="L571" s="213"/>
      <c r="M571" s="213"/>
      <c r="N571" s="213"/>
      <c r="O571" s="213"/>
      <c r="P571" s="213"/>
      <c r="Q571" s="213"/>
      <c r="R571" s="213"/>
      <c r="S571" s="213"/>
      <c r="T571" s="213"/>
      <c r="U571" s="213"/>
      <c r="V571" s="213"/>
      <c r="W571" s="213"/>
      <c r="X571" s="213"/>
      <c r="Y571" s="213"/>
      <c r="Z571" s="213"/>
    </row>
    <row r="572" spans="1:26" ht="12.75" customHeight="1" x14ac:dyDescent="0.25">
      <c r="A572" s="213"/>
      <c r="B572" s="213"/>
      <c r="C572" s="213"/>
      <c r="D572" s="213"/>
      <c r="E572" s="213"/>
      <c r="F572" s="213"/>
      <c r="G572" s="213"/>
      <c r="H572" s="213"/>
      <c r="I572" s="213"/>
      <c r="J572" s="213"/>
      <c r="K572" s="213"/>
      <c r="L572" s="213"/>
      <c r="M572" s="213"/>
      <c r="N572" s="213"/>
      <c r="O572" s="213"/>
      <c r="P572" s="213"/>
      <c r="Q572" s="213"/>
      <c r="R572" s="213"/>
      <c r="S572" s="213"/>
      <c r="T572" s="213"/>
      <c r="U572" s="213"/>
      <c r="V572" s="213"/>
      <c r="W572" s="213"/>
      <c r="X572" s="213"/>
      <c r="Y572" s="213"/>
      <c r="Z572" s="213"/>
    </row>
    <row r="573" spans="1:26" ht="12.75" customHeight="1" x14ac:dyDescent="0.25">
      <c r="A573" s="213"/>
      <c r="B573" s="213"/>
      <c r="C573" s="213"/>
      <c r="D573" s="213"/>
      <c r="E573" s="213"/>
      <c r="F573" s="213"/>
      <c r="G573" s="213"/>
      <c r="H573" s="213"/>
      <c r="I573" s="213"/>
      <c r="J573" s="213"/>
      <c r="K573" s="213"/>
      <c r="L573" s="213"/>
      <c r="M573" s="213"/>
      <c r="N573" s="213"/>
      <c r="O573" s="213"/>
      <c r="P573" s="213"/>
      <c r="Q573" s="213"/>
      <c r="R573" s="213"/>
      <c r="S573" s="213"/>
      <c r="T573" s="213"/>
      <c r="U573" s="213"/>
      <c r="V573" s="213"/>
      <c r="W573" s="213"/>
      <c r="X573" s="213"/>
      <c r="Y573" s="213"/>
      <c r="Z573" s="213"/>
    </row>
    <row r="574" spans="1:26" ht="12.75" customHeight="1" x14ac:dyDescent="0.25">
      <c r="A574" s="213"/>
      <c r="B574" s="213"/>
      <c r="C574" s="213"/>
      <c r="D574" s="213"/>
      <c r="E574" s="213"/>
      <c r="F574" s="213"/>
      <c r="G574" s="213"/>
      <c r="H574" s="213"/>
      <c r="I574" s="213"/>
      <c r="J574" s="213"/>
      <c r="K574" s="213"/>
      <c r="L574" s="213"/>
      <c r="M574" s="213"/>
      <c r="N574" s="213"/>
      <c r="O574" s="213"/>
      <c r="P574" s="213"/>
      <c r="Q574" s="213"/>
      <c r="R574" s="213"/>
      <c r="S574" s="213"/>
      <c r="T574" s="213"/>
      <c r="U574" s="213"/>
      <c r="V574" s="213"/>
      <c r="W574" s="213"/>
      <c r="X574" s="213"/>
      <c r="Y574" s="213"/>
      <c r="Z574" s="213"/>
    </row>
    <row r="575" spans="1:26" ht="12.75" customHeight="1" x14ac:dyDescent="0.25">
      <c r="A575" s="213"/>
      <c r="B575" s="213"/>
      <c r="C575" s="213"/>
      <c r="D575" s="213"/>
      <c r="E575" s="213"/>
      <c r="F575" s="213"/>
      <c r="G575" s="213"/>
      <c r="H575" s="213"/>
      <c r="I575" s="213"/>
      <c r="J575" s="213"/>
      <c r="K575" s="213"/>
      <c r="L575" s="213"/>
      <c r="M575" s="213"/>
      <c r="N575" s="213"/>
      <c r="O575" s="213"/>
      <c r="P575" s="213"/>
      <c r="Q575" s="213"/>
      <c r="R575" s="213"/>
      <c r="S575" s="213"/>
      <c r="T575" s="213"/>
      <c r="U575" s="213"/>
      <c r="V575" s="213"/>
      <c r="W575" s="213"/>
      <c r="X575" s="213"/>
      <c r="Y575" s="213"/>
      <c r="Z575" s="213"/>
    </row>
    <row r="576" spans="1:26" ht="12.75" customHeight="1" x14ac:dyDescent="0.25">
      <c r="A576" s="213"/>
      <c r="B576" s="213"/>
      <c r="C576" s="213"/>
      <c r="D576" s="213"/>
      <c r="E576" s="213"/>
      <c r="F576" s="213"/>
      <c r="G576" s="213"/>
      <c r="H576" s="213"/>
      <c r="I576" s="213"/>
      <c r="J576" s="213"/>
      <c r="K576" s="213"/>
      <c r="L576" s="213"/>
      <c r="M576" s="213"/>
      <c r="N576" s="213"/>
      <c r="O576" s="213"/>
      <c r="P576" s="213"/>
      <c r="Q576" s="213"/>
      <c r="R576" s="213"/>
      <c r="S576" s="213"/>
      <c r="T576" s="213"/>
      <c r="U576" s="213"/>
      <c r="V576" s="213"/>
      <c r="W576" s="213"/>
      <c r="X576" s="213"/>
      <c r="Y576" s="213"/>
      <c r="Z576" s="213"/>
    </row>
    <row r="577" spans="1:26" ht="12.75" customHeight="1" x14ac:dyDescent="0.25">
      <c r="A577" s="213"/>
      <c r="B577" s="213"/>
      <c r="C577" s="213"/>
      <c r="D577" s="213"/>
      <c r="E577" s="213"/>
      <c r="F577" s="213"/>
      <c r="G577" s="213"/>
      <c r="H577" s="213"/>
      <c r="I577" s="213"/>
      <c r="J577" s="213"/>
      <c r="K577" s="213"/>
      <c r="L577" s="213"/>
      <c r="M577" s="213"/>
      <c r="N577" s="213"/>
      <c r="O577" s="213"/>
      <c r="P577" s="213"/>
      <c r="Q577" s="213"/>
      <c r="R577" s="213"/>
      <c r="S577" s="213"/>
      <c r="T577" s="213"/>
      <c r="U577" s="213"/>
      <c r="V577" s="213"/>
      <c r="W577" s="213"/>
      <c r="X577" s="213"/>
      <c r="Y577" s="213"/>
      <c r="Z577" s="213"/>
    </row>
    <row r="578" spans="1:26" ht="12.75" customHeight="1" x14ac:dyDescent="0.25">
      <c r="A578" s="213"/>
      <c r="B578" s="213"/>
      <c r="C578" s="213"/>
      <c r="D578" s="213"/>
      <c r="E578" s="213"/>
      <c r="F578" s="213"/>
      <c r="G578" s="213"/>
      <c r="H578" s="213"/>
      <c r="I578" s="213"/>
      <c r="J578" s="213"/>
      <c r="K578" s="213"/>
      <c r="L578" s="213"/>
      <c r="M578" s="213"/>
      <c r="N578" s="213"/>
      <c r="O578" s="213"/>
      <c r="P578" s="213"/>
      <c r="Q578" s="213"/>
      <c r="R578" s="213"/>
      <c r="S578" s="213"/>
      <c r="T578" s="213"/>
      <c r="U578" s="213"/>
      <c r="V578" s="213"/>
      <c r="W578" s="213"/>
      <c r="X578" s="213"/>
      <c r="Y578" s="213"/>
      <c r="Z578" s="213"/>
    </row>
    <row r="579" spans="1:26" ht="12.75" customHeight="1" x14ac:dyDescent="0.25">
      <c r="A579" s="213"/>
      <c r="B579" s="213"/>
      <c r="C579" s="213"/>
      <c r="D579" s="213"/>
      <c r="E579" s="213"/>
      <c r="F579" s="213"/>
      <c r="G579" s="213"/>
      <c r="H579" s="213"/>
      <c r="I579" s="213"/>
      <c r="J579" s="213"/>
      <c r="K579" s="213"/>
      <c r="L579" s="213"/>
      <c r="M579" s="213"/>
      <c r="N579" s="213"/>
      <c r="O579" s="213"/>
      <c r="P579" s="213"/>
      <c r="Q579" s="213"/>
      <c r="R579" s="213"/>
      <c r="S579" s="213"/>
      <c r="T579" s="213"/>
      <c r="U579" s="213"/>
      <c r="V579" s="213"/>
      <c r="W579" s="213"/>
      <c r="X579" s="213"/>
      <c r="Y579" s="213"/>
      <c r="Z579" s="213"/>
    </row>
    <row r="580" spans="1:26" ht="12.75" customHeight="1" x14ac:dyDescent="0.25">
      <c r="A580" s="213"/>
      <c r="B580" s="213"/>
      <c r="C580" s="213"/>
      <c r="D580" s="213"/>
      <c r="E580" s="213"/>
      <c r="F580" s="213"/>
      <c r="G580" s="213"/>
      <c r="H580" s="213"/>
      <c r="I580" s="213"/>
      <c r="J580" s="213"/>
      <c r="K580" s="213"/>
      <c r="L580" s="213"/>
      <c r="M580" s="213"/>
      <c r="N580" s="213"/>
      <c r="O580" s="213"/>
      <c r="P580" s="213"/>
      <c r="Q580" s="213"/>
      <c r="R580" s="213"/>
      <c r="S580" s="213"/>
      <c r="T580" s="213"/>
      <c r="U580" s="213"/>
      <c r="V580" s="213"/>
      <c r="W580" s="213"/>
      <c r="X580" s="213"/>
      <c r="Y580" s="213"/>
      <c r="Z580" s="213"/>
    </row>
    <row r="581" spans="1:26" ht="12.75" customHeight="1" x14ac:dyDescent="0.25">
      <c r="A581" s="213"/>
      <c r="B581" s="213"/>
      <c r="C581" s="213"/>
      <c r="D581" s="213"/>
      <c r="E581" s="213"/>
      <c r="F581" s="213"/>
      <c r="G581" s="213"/>
      <c r="H581" s="213"/>
      <c r="I581" s="213"/>
      <c r="J581" s="213"/>
      <c r="K581" s="213"/>
      <c r="L581" s="213"/>
      <c r="M581" s="213"/>
      <c r="N581" s="213"/>
      <c r="O581" s="213"/>
      <c r="P581" s="213"/>
      <c r="Q581" s="213"/>
      <c r="R581" s="213"/>
      <c r="S581" s="213"/>
      <c r="T581" s="213"/>
      <c r="U581" s="213"/>
      <c r="V581" s="213"/>
      <c r="W581" s="213"/>
      <c r="X581" s="213"/>
      <c r="Y581" s="213"/>
      <c r="Z581" s="213"/>
    </row>
    <row r="582" spans="1:26" ht="12.75" customHeight="1" x14ac:dyDescent="0.25">
      <c r="A582" s="213"/>
      <c r="B582" s="213"/>
      <c r="C582" s="213"/>
      <c r="D582" s="213"/>
      <c r="E582" s="213"/>
      <c r="F582" s="213"/>
      <c r="G582" s="213"/>
      <c r="H582" s="213"/>
      <c r="I582" s="213"/>
      <c r="J582" s="213"/>
      <c r="K582" s="213"/>
      <c r="L582" s="213"/>
      <c r="M582" s="213"/>
      <c r="N582" s="213"/>
      <c r="O582" s="213"/>
      <c r="P582" s="213"/>
      <c r="Q582" s="213"/>
      <c r="R582" s="213"/>
      <c r="S582" s="213"/>
      <c r="T582" s="213"/>
      <c r="U582" s="213"/>
      <c r="V582" s="213"/>
      <c r="W582" s="213"/>
      <c r="X582" s="213"/>
      <c r="Y582" s="213"/>
      <c r="Z582" s="213"/>
    </row>
    <row r="583" spans="1:26" ht="12.75" customHeight="1" x14ac:dyDescent="0.25">
      <c r="A583" s="213"/>
      <c r="B583" s="213"/>
      <c r="C583" s="213"/>
      <c r="D583" s="213"/>
      <c r="E583" s="213"/>
      <c r="F583" s="213"/>
      <c r="G583" s="213"/>
      <c r="H583" s="213"/>
      <c r="I583" s="213"/>
      <c r="J583" s="213"/>
      <c r="K583" s="213"/>
      <c r="L583" s="213"/>
      <c r="M583" s="213"/>
      <c r="N583" s="213"/>
      <c r="O583" s="213"/>
      <c r="P583" s="213"/>
      <c r="Q583" s="213"/>
      <c r="R583" s="213"/>
      <c r="S583" s="213"/>
      <c r="T583" s="213"/>
      <c r="U583" s="213"/>
      <c r="V583" s="213"/>
      <c r="W583" s="213"/>
      <c r="X583" s="213"/>
      <c r="Y583" s="213"/>
      <c r="Z583" s="213"/>
    </row>
    <row r="584" spans="1:26" ht="12.75" customHeight="1" x14ac:dyDescent="0.25">
      <c r="A584" s="213"/>
      <c r="B584" s="213"/>
      <c r="C584" s="213"/>
      <c r="D584" s="213"/>
      <c r="E584" s="213"/>
      <c r="F584" s="213"/>
      <c r="G584" s="213"/>
      <c r="H584" s="213"/>
      <c r="I584" s="213"/>
      <c r="J584" s="213"/>
      <c r="K584" s="213"/>
      <c r="L584" s="213"/>
      <c r="M584" s="213"/>
      <c r="N584" s="213"/>
      <c r="O584" s="213"/>
      <c r="P584" s="213"/>
      <c r="Q584" s="213"/>
      <c r="R584" s="213"/>
      <c r="S584" s="213"/>
      <c r="T584" s="213"/>
      <c r="U584" s="213"/>
      <c r="V584" s="213"/>
      <c r="W584" s="213"/>
      <c r="X584" s="213"/>
      <c r="Y584" s="213"/>
      <c r="Z584" s="213"/>
    </row>
    <row r="585" spans="1:26" ht="12.75" customHeight="1" x14ac:dyDescent="0.25">
      <c r="A585" s="213"/>
      <c r="B585" s="213"/>
      <c r="C585" s="213"/>
      <c r="D585" s="213"/>
      <c r="E585" s="213"/>
      <c r="F585" s="213"/>
      <c r="G585" s="213"/>
      <c r="H585" s="213"/>
      <c r="I585" s="213"/>
      <c r="J585" s="213"/>
      <c r="K585" s="213"/>
      <c r="L585" s="213"/>
      <c r="M585" s="213"/>
      <c r="N585" s="213"/>
      <c r="O585" s="213"/>
      <c r="P585" s="213"/>
      <c r="Q585" s="213"/>
      <c r="R585" s="213"/>
      <c r="S585" s="213"/>
      <c r="T585" s="213"/>
      <c r="U585" s="213"/>
      <c r="V585" s="213"/>
      <c r="W585" s="213"/>
      <c r="X585" s="213"/>
      <c r="Y585" s="213"/>
      <c r="Z585" s="213"/>
    </row>
    <row r="586" spans="1:26" ht="12.75" customHeight="1" x14ac:dyDescent="0.25">
      <c r="A586" s="213"/>
      <c r="B586" s="213"/>
      <c r="C586" s="213"/>
      <c r="D586" s="213"/>
      <c r="E586" s="213"/>
      <c r="F586" s="213"/>
      <c r="G586" s="213"/>
      <c r="H586" s="213"/>
      <c r="I586" s="213"/>
      <c r="J586" s="213"/>
      <c r="K586" s="213"/>
      <c r="L586" s="213"/>
      <c r="M586" s="213"/>
      <c r="N586" s="213"/>
      <c r="O586" s="213"/>
      <c r="P586" s="213"/>
      <c r="Q586" s="213"/>
      <c r="R586" s="213"/>
      <c r="S586" s="213"/>
      <c r="T586" s="213"/>
      <c r="U586" s="213"/>
      <c r="V586" s="213"/>
      <c r="W586" s="213"/>
      <c r="X586" s="213"/>
      <c r="Y586" s="213"/>
      <c r="Z586" s="213"/>
    </row>
    <row r="587" spans="1:26" ht="12.75" customHeight="1" x14ac:dyDescent="0.25">
      <c r="A587" s="213"/>
      <c r="B587" s="213"/>
      <c r="C587" s="213"/>
      <c r="D587" s="213"/>
      <c r="E587" s="213"/>
      <c r="F587" s="213"/>
      <c r="G587" s="213"/>
      <c r="H587" s="213"/>
      <c r="I587" s="213"/>
      <c r="J587" s="213"/>
      <c r="K587" s="213"/>
      <c r="L587" s="213"/>
      <c r="M587" s="213"/>
      <c r="N587" s="213"/>
      <c r="O587" s="213"/>
      <c r="P587" s="213"/>
      <c r="Q587" s="213"/>
      <c r="R587" s="213"/>
      <c r="S587" s="213"/>
      <c r="T587" s="213"/>
      <c r="U587" s="213"/>
      <c r="V587" s="213"/>
      <c r="W587" s="213"/>
      <c r="X587" s="213"/>
      <c r="Y587" s="213"/>
      <c r="Z587" s="213"/>
    </row>
    <row r="588" spans="1:26" ht="12.75" customHeight="1" x14ac:dyDescent="0.25">
      <c r="A588" s="213"/>
      <c r="B588" s="213"/>
      <c r="C588" s="213"/>
      <c r="D588" s="213"/>
      <c r="E588" s="213"/>
      <c r="F588" s="213"/>
      <c r="G588" s="213"/>
      <c r="H588" s="213"/>
      <c r="I588" s="213"/>
      <c r="J588" s="213"/>
      <c r="K588" s="213"/>
      <c r="L588" s="213"/>
      <c r="M588" s="213"/>
      <c r="N588" s="213"/>
      <c r="O588" s="213"/>
      <c r="P588" s="213"/>
      <c r="Q588" s="213"/>
      <c r="R588" s="213"/>
      <c r="S588" s="213"/>
      <c r="T588" s="213"/>
      <c r="U588" s="213"/>
      <c r="V588" s="213"/>
      <c r="W588" s="213"/>
      <c r="X588" s="213"/>
      <c r="Y588" s="213"/>
      <c r="Z588" s="213"/>
    </row>
    <row r="589" spans="1:26" ht="12.75" customHeight="1" x14ac:dyDescent="0.25">
      <c r="A589" s="213"/>
      <c r="B589" s="213"/>
      <c r="C589" s="213"/>
      <c r="D589" s="213"/>
      <c r="E589" s="213"/>
      <c r="F589" s="213"/>
      <c r="G589" s="213"/>
      <c r="H589" s="213"/>
      <c r="I589" s="213"/>
      <c r="J589" s="213"/>
      <c r="K589" s="213"/>
      <c r="L589" s="213"/>
      <c r="M589" s="213"/>
      <c r="N589" s="213"/>
      <c r="O589" s="213"/>
      <c r="P589" s="213"/>
      <c r="Q589" s="213"/>
      <c r="R589" s="213"/>
      <c r="S589" s="213"/>
      <c r="T589" s="213"/>
      <c r="U589" s="213"/>
      <c r="V589" s="213"/>
      <c r="W589" s="213"/>
      <c r="X589" s="213"/>
      <c r="Y589" s="213"/>
      <c r="Z589" s="213"/>
    </row>
    <row r="590" spans="1:26" ht="12.75" customHeight="1" x14ac:dyDescent="0.25">
      <c r="A590" s="213"/>
      <c r="B590" s="213"/>
      <c r="C590" s="213"/>
      <c r="D590" s="213"/>
      <c r="E590" s="213"/>
      <c r="F590" s="213"/>
      <c r="G590" s="213"/>
      <c r="H590" s="213"/>
      <c r="I590" s="213"/>
      <c r="J590" s="213"/>
      <c r="K590" s="213"/>
      <c r="L590" s="213"/>
      <c r="M590" s="213"/>
      <c r="N590" s="213"/>
      <c r="O590" s="213"/>
      <c r="P590" s="213"/>
      <c r="Q590" s="213"/>
      <c r="R590" s="213"/>
      <c r="S590" s="213"/>
      <c r="T590" s="213"/>
      <c r="U590" s="213"/>
      <c r="V590" s="213"/>
      <c r="W590" s="213"/>
      <c r="X590" s="213"/>
      <c r="Y590" s="213"/>
      <c r="Z590" s="213"/>
    </row>
    <row r="591" spans="1:26" ht="12.75" customHeight="1" x14ac:dyDescent="0.25">
      <c r="A591" s="213"/>
      <c r="B591" s="213"/>
      <c r="C591" s="213"/>
      <c r="D591" s="213"/>
      <c r="E591" s="213"/>
      <c r="F591" s="213"/>
      <c r="G591" s="213"/>
      <c r="H591" s="213"/>
      <c r="I591" s="213"/>
      <c r="J591" s="213"/>
      <c r="K591" s="213"/>
      <c r="L591" s="213"/>
      <c r="M591" s="213"/>
      <c r="N591" s="213"/>
      <c r="O591" s="213"/>
      <c r="P591" s="213"/>
      <c r="Q591" s="213"/>
      <c r="R591" s="213"/>
      <c r="S591" s="213"/>
      <c r="T591" s="213"/>
      <c r="U591" s="213"/>
      <c r="V591" s="213"/>
      <c r="W591" s="213"/>
      <c r="X591" s="213"/>
      <c r="Y591" s="213"/>
      <c r="Z591" s="213"/>
    </row>
    <row r="592" spans="1:26" ht="12.75" customHeight="1" x14ac:dyDescent="0.25">
      <c r="A592" s="213"/>
      <c r="B592" s="213"/>
      <c r="C592" s="213"/>
      <c r="D592" s="213"/>
      <c r="E592" s="213"/>
      <c r="F592" s="213"/>
      <c r="G592" s="213"/>
      <c r="H592" s="213"/>
      <c r="I592" s="213"/>
      <c r="J592" s="213"/>
      <c r="K592" s="213"/>
      <c r="L592" s="213"/>
      <c r="M592" s="213"/>
      <c r="N592" s="213"/>
      <c r="O592" s="213"/>
      <c r="P592" s="213"/>
      <c r="Q592" s="213"/>
      <c r="R592" s="213"/>
      <c r="S592" s="213"/>
      <c r="T592" s="213"/>
      <c r="U592" s="213"/>
      <c r="V592" s="213"/>
      <c r="W592" s="213"/>
      <c r="X592" s="213"/>
      <c r="Y592" s="213"/>
      <c r="Z592" s="213"/>
    </row>
    <row r="593" spans="1:26" ht="12.75" customHeight="1" x14ac:dyDescent="0.25">
      <c r="A593" s="213"/>
      <c r="B593" s="213"/>
      <c r="C593" s="213"/>
      <c r="D593" s="213"/>
      <c r="E593" s="213"/>
      <c r="F593" s="213"/>
      <c r="G593" s="213"/>
      <c r="H593" s="213"/>
      <c r="I593" s="213"/>
      <c r="J593" s="213"/>
      <c r="K593" s="213"/>
      <c r="L593" s="213"/>
      <c r="M593" s="213"/>
      <c r="N593" s="213"/>
      <c r="O593" s="213"/>
      <c r="P593" s="213"/>
      <c r="Q593" s="213"/>
      <c r="R593" s="213"/>
      <c r="S593" s="213"/>
      <c r="T593" s="213"/>
      <c r="U593" s="213"/>
      <c r="V593" s="213"/>
      <c r="W593" s="213"/>
      <c r="X593" s="213"/>
      <c r="Y593" s="213"/>
      <c r="Z593" s="213"/>
    </row>
    <row r="594" spans="1:26" ht="12.75" customHeight="1" x14ac:dyDescent="0.25">
      <c r="A594" s="213"/>
      <c r="B594" s="213"/>
      <c r="C594" s="213"/>
      <c r="D594" s="213"/>
      <c r="E594" s="213"/>
      <c r="F594" s="213"/>
      <c r="G594" s="213"/>
      <c r="H594" s="213"/>
      <c r="I594" s="213"/>
      <c r="J594" s="213"/>
      <c r="K594" s="213"/>
      <c r="L594" s="213"/>
      <c r="M594" s="213"/>
      <c r="N594" s="213"/>
      <c r="O594" s="213"/>
      <c r="P594" s="213"/>
      <c r="Q594" s="213"/>
      <c r="R594" s="213"/>
      <c r="S594" s="213"/>
      <c r="T594" s="213"/>
      <c r="U594" s="213"/>
      <c r="V594" s="213"/>
      <c r="W594" s="213"/>
      <c r="X594" s="213"/>
      <c r="Y594" s="213"/>
      <c r="Z594" s="213"/>
    </row>
    <row r="595" spans="1:26" ht="12.75" customHeight="1" x14ac:dyDescent="0.25">
      <c r="A595" s="213"/>
      <c r="B595" s="213"/>
      <c r="C595" s="213"/>
      <c r="D595" s="213"/>
      <c r="E595" s="213"/>
      <c r="F595" s="213"/>
      <c r="G595" s="213"/>
      <c r="H595" s="213"/>
      <c r="I595" s="213"/>
      <c r="J595" s="213"/>
      <c r="K595" s="213"/>
      <c r="L595" s="213"/>
      <c r="M595" s="213"/>
      <c r="N595" s="213"/>
      <c r="O595" s="213"/>
      <c r="P595" s="213"/>
      <c r="Q595" s="213"/>
      <c r="R595" s="213"/>
      <c r="S595" s="213"/>
      <c r="T595" s="213"/>
      <c r="U595" s="213"/>
      <c r="V595" s="213"/>
      <c r="W595" s="213"/>
      <c r="X595" s="213"/>
      <c r="Y595" s="213"/>
      <c r="Z595" s="213"/>
    </row>
    <row r="596" spans="1:26" ht="12.75" customHeight="1" x14ac:dyDescent="0.25">
      <c r="A596" s="213"/>
      <c r="B596" s="213"/>
      <c r="C596" s="213"/>
      <c r="D596" s="213"/>
      <c r="E596" s="213"/>
      <c r="F596" s="213"/>
      <c r="G596" s="213"/>
      <c r="H596" s="213"/>
      <c r="I596" s="213"/>
      <c r="J596" s="213"/>
      <c r="K596" s="213"/>
      <c r="L596" s="213"/>
      <c r="M596" s="213"/>
      <c r="N596" s="213"/>
      <c r="O596" s="213"/>
      <c r="P596" s="213"/>
      <c r="Q596" s="213"/>
      <c r="R596" s="213"/>
      <c r="S596" s="213"/>
      <c r="T596" s="213"/>
      <c r="U596" s="213"/>
      <c r="V596" s="213"/>
      <c r="W596" s="213"/>
      <c r="X596" s="213"/>
      <c r="Y596" s="213"/>
      <c r="Z596" s="213"/>
    </row>
    <row r="597" spans="1:26" ht="12.75" customHeight="1" x14ac:dyDescent="0.25">
      <c r="A597" s="213"/>
      <c r="B597" s="213"/>
      <c r="C597" s="213"/>
      <c r="D597" s="213"/>
      <c r="E597" s="213"/>
      <c r="F597" s="213"/>
      <c r="G597" s="213"/>
      <c r="H597" s="213"/>
      <c r="I597" s="213"/>
      <c r="J597" s="213"/>
      <c r="K597" s="213"/>
      <c r="L597" s="213"/>
      <c r="M597" s="213"/>
      <c r="N597" s="213"/>
      <c r="O597" s="213"/>
      <c r="P597" s="213"/>
      <c r="Q597" s="213"/>
      <c r="R597" s="213"/>
      <c r="S597" s="213"/>
      <c r="T597" s="213"/>
      <c r="U597" s="213"/>
      <c r="V597" s="213"/>
      <c r="W597" s="213"/>
      <c r="X597" s="213"/>
      <c r="Y597" s="213"/>
      <c r="Z597" s="213"/>
    </row>
    <row r="598" spans="1:26" ht="12.75" customHeight="1" x14ac:dyDescent="0.25">
      <c r="A598" s="213"/>
      <c r="B598" s="213"/>
      <c r="C598" s="213"/>
      <c r="D598" s="213"/>
      <c r="E598" s="213"/>
      <c r="F598" s="213"/>
      <c r="G598" s="213"/>
      <c r="H598" s="213"/>
      <c r="I598" s="213"/>
      <c r="J598" s="213"/>
      <c r="K598" s="213"/>
      <c r="L598" s="213"/>
      <c r="M598" s="213"/>
      <c r="N598" s="213"/>
      <c r="O598" s="213"/>
      <c r="P598" s="213"/>
      <c r="Q598" s="213"/>
      <c r="R598" s="213"/>
      <c r="S598" s="213"/>
      <c r="T598" s="213"/>
      <c r="U598" s="213"/>
      <c r="V598" s="213"/>
      <c r="W598" s="213"/>
      <c r="X598" s="213"/>
      <c r="Y598" s="213"/>
      <c r="Z598" s="213"/>
    </row>
    <row r="599" spans="1:26" ht="12.75" customHeight="1" x14ac:dyDescent="0.25">
      <c r="A599" s="213"/>
      <c r="B599" s="213"/>
      <c r="C599" s="213"/>
      <c r="D599" s="213"/>
      <c r="E599" s="213"/>
      <c r="F599" s="213"/>
      <c r="G599" s="213"/>
      <c r="H599" s="213"/>
      <c r="I599" s="213"/>
      <c r="J599" s="213"/>
      <c r="K599" s="213"/>
      <c r="L599" s="213"/>
      <c r="M599" s="213"/>
      <c r="N599" s="213"/>
      <c r="O599" s="213"/>
      <c r="P599" s="213"/>
      <c r="Q599" s="213"/>
      <c r="R599" s="213"/>
      <c r="S599" s="213"/>
      <c r="T599" s="213"/>
      <c r="U599" s="213"/>
      <c r="V599" s="213"/>
      <c r="W599" s="213"/>
      <c r="X599" s="213"/>
      <c r="Y599" s="213"/>
      <c r="Z599" s="213"/>
    </row>
    <row r="600" spans="1:26" ht="12.75" customHeight="1" x14ac:dyDescent="0.25">
      <c r="A600" s="213"/>
      <c r="B600" s="213"/>
      <c r="C600" s="213"/>
      <c r="D600" s="213"/>
      <c r="E600" s="213"/>
      <c r="F600" s="213"/>
      <c r="G600" s="213"/>
      <c r="H600" s="213"/>
      <c r="I600" s="213"/>
      <c r="J600" s="213"/>
      <c r="K600" s="213"/>
      <c r="L600" s="213"/>
      <c r="M600" s="213"/>
      <c r="N600" s="213"/>
      <c r="O600" s="213"/>
      <c r="P600" s="213"/>
      <c r="Q600" s="213"/>
      <c r="R600" s="213"/>
      <c r="S600" s="213"/>
      <c r="T600" s="213"/>
      <c r="U600" s="213"/>
      <c r="V600" s="213"/>
      <c r="W600" s="213"/>
      <c r="X600" s="213"/>
      <c r="Y600" s="213"/>
      <c r="Z600" s="213"/>
    </row>
    <row r="601" spans="1:26" ht="12.75" customHeight="1" x14ac:dyDescent="0.25">
      <c r="A601" s="213"/>
      <c r="B601" s="213"/>
      <c r="C601" s="213"/>
      <c r="D601" s="213"/>
      <c r="E601" s="213"/>
      <c r="F601" s="213"/>
      <c r="G601" s="213"/>
      <c r="H601" s="213"/>
      <c r="I601" s="213"/>
      <c r="J601" s="213"/>
      <c r="K601" s="213"/>
      <c r="L601" s="213"/>
      <c r="M601" s="213"/>
      <c r="N601" s="213"/>
      <c r="O601" s="213"/>
      <c r="P601" s="213"/>
      <c r="Q601" s="213"/>
      <c r="R601" s="213"/>
      <c r="S601" s="213"/>
      <c r="T601" s="213"/>
      <c r="U601" s="213"/>
      <c r="V601" s="213"/>
      <c r="W601" s="213"/>
      <c r="X601" s="213"/>
      <c r="Y601" s="213"/>
      <c r="Z601" s="213"/>
    </row>
    <row r="602" spans="1:26" ht="12.75" customHeight="1" x14ac:dyDescent="0.25">
      <c r="A602" s="213"/>
      <c r="B602" s="213"/>
      <c r="C602" s="213"/>
      <c r="D602" s="213"/>
      <c r="E602" s="213"/>
      <c r="F602" s="213"/>
      <c r="G602" s="213"/>
      <c r="H602" s="213"/>
      <c r="I602" s="213"/>
      <c r="J602" s="213"/>
      <c r="K602" s="213"/>
      <c r="L602" s="213"/>
      <c r="M602" s="213"/>
      <c r="N602" s="213"/>
      <c r="O602" s="213"/>
      <c r="P602" s="213"/>
      <c r="Q602" s="213"/>
      <c r="R602" s="213"/>
      <c r="S602" s="213"/>
      <c r="T602" s="213"/>
      <c r="U602" s="213"/>
      <c r="V602" s="213"/>
      <c r="W602" s="213"/>
      <c r="X602" s="213"/>
      <c r="Y602" s="213"/>
      <c r="Z602" s="213"/>
    </row>
    <row r="603" spans="1:26" ht="12.75" customHeight="1" x14ac:dyDescent="0.25">
      <c r="A603" s="213"/>
      <c r="B603" s="213"/>
      <c r="C603" s="213"/>
      <c r="D603" s="213"/>
      <c r="E603" s="213"/>
      <c r="F603" s="213"/>
      <c r="G603" s="213"/>
      <c r="H603" s="213"/>
      <c r="I603" s="213"/>
      <c r="J603" s="213"/>
      <c r="K603" s="213"/>
      <c r="L603" s="213"/>
      <c r="M603" s="213"/>
      <c r="N603" s="213"/>
      <c r="O603" s="213"/>
      <c r="P603" s="213"/>
      <c r="Q603" s="213"/>
      <c r="R603" s="213"/>
      <c r="S603" s="213"/>
      <c r="T603" s="213"/>
      <c r="U603" s="213"/>
      <c r="V603" s="213"/>
      <c r="W603" s="213"/>
      <c r="X603" s="213"/>
      <c r="Y603" s="213"/>
      <c r="Z603" s="213"/>
    </row>
    <row r="604" spans="1:26" ht="12.75" customHeight="1" x14ac:dyDescent="0.25">
      <c r="A604" s="213"/>
      <c r="B604" s="213"/>
      <c r="C604" s="213"/>
      <c r="D604" s="213"/>
      <c r="E604" s="213"/>
      <c r="F604" s="213"/>
      <c r="G604" s="213"/>
      <c r="H604" s="213"/>
      <c r="I604" s="213"/>
      <c r="J604" s="213"/>
      <c r="K604" s="213"/>
      <c r="L604" s="213"/>
      <c r="M604" s="213"/>
      <c r="N604" s="213"/>
      <c r="O604" s="213"/>
      <c r="P604" s="213"/>
      <c r="Q604" s="213"/>
      <c r="R604" s="213"/>
      <c r="S604" s="213"/>
      <c r="T604" s="213"/>
      <c r="U604" s="213"/>
      <c r="V604" s="213"/>
      <c r="W604" s="213"/>
      <c r="X604" s="213"/>
      <c r="Y604" s="213"/>
      <c r="Z604" s="213"/>
    </row>
    <row r="605" spans="1:26" ht="12.75" customHeight="1" x14ac:dyDescent="0.25">
      <c r="A605" s="213"/>
      <c r="B605" s="213"/>
      <c r="C605" s="213"/>
      <c r="D605" s="213"/>
      <c r="E605" s="213"/>
      <c r="F605" s="213"/>
      <c r="G605" s="213"/>
      <c r="H605" s="213"/>
      <c r="I605" s="213"/>
      <c r="J605" s="213"/>
      <c r="K605" s="213"/>
      <c r="L605" s="213"/>
      <c r="M605" s="213"/>
      <c r="N605" s="213"/>
      <c r="O605" s="213"/>
      <c r="P605" s="213"/>
      <c r="Q605" s="213"/>
      <c r="R605" s="213"/>
      <c r="S605" s="213"/>
      <c r="T605" s="213"/>
      <c r="U605" s="213"/>
      <c r="V605" s="213"/>
      <c r="W605" s="213"/>
      <c r="X605" s="213"/>
      <c r="Y605" s="213"/>
      <c r="Z605" s="213"/>
    </row>
    <row r="606" spans="1:26" ht="12.75" customHeight="1" x14ac:dyDescent="0.25">
      <c r="A606" s="213"/>
      <c r="B606" s="213"/>
      <c r="C606" s="213"/>
      <c r="D606" s="213"/>
      <c r="E606" s="213"/>
      <c r="F606" s="213"/>
      <c r="G606" s="213"/>
      <c r="H606" s="213"/>
      <c r="I606" s="213"/>
      <c r="J606" s="213"/>
      <c r="K606" s="213"/>
      <c r="L606" s="213"/>
      <c r="M606" s="213"/>
      <c r="N606" s="213"/>
      <c r="O606" s="213"/>
      <c r="P606" s="213"/>
      <c r="Q606" s="213"/>
      <c r="R606" s="213"/>
      <c r="S606" s="213"/>
      <c r="T606" s="213"/>
      <c r="U606" s="213"/>
      <c r="V606" s="213"/>
      <c r="W606" s="213"/>
      <c r="X606" s="213"/>
      <c r="Y606" s="213"/>
      <c r="Z606" s="213"/>
    </row>
    <row r="607" spans="1:26" ht="12.75" customHeight="1" x14ac:dyDescent="0.25">
      <c r="A607" s="213"/>
      <c r="B607" s="213"/>
      <c r="C607" s="213"/>
      <c r="D607" s="213"/>
      <c r="E607" s="213"/>
      <c r="F607" s="213"/>
      <c r="G607" s="213"/>
      <c r="H607" s="213"/>
      <c r="I607" s="213"/>
      <c r="J607" s="213"/>
      <c r="K607" s="213"/>
      <c r="L607" s="213"/>
      <c r="M607" s="213"/>
      <c r="N607" s="213"/>
      <c r="O607" s="213"/>
      <c r="P607" s="213"/>
      <c r="Q607" s="213"/>
      <c r="R607" s="213"/>
      <c r="S607" s="213"/>
      <c r="T607" s="213"/>
      <c r="U607" s="213"/>
      <c r="V607" s="213"/>
      <c r="W607" s="213"/>
      <c r="X607" s="213"/>
      <c r="Y607" s="213"/>
      <c r="Z607" s="213"/>
    </row>
    <row r="608" spans="1:26" ht="12.75" customHeight="1" x14ac:dyDescent="0.25">
      <c r="A608" s="213"/>
      <c r="B608" s="213"/>
      <c r="C608" s="213"/>
      <c r="D608" s="213"/>
      <c r="E608" s="213"/>
      <c r="F608" s="213"/>
      <c r="G608" s="213"/>
      <c r="H608" s="213"/>
      <c r="I608" s="213"/>
      <c r="J608" s="213"/>
      <c r="K608" s="213"/>
      <c r="L608" s="213"/>
      <c r="M608" s="213"/>
      <c r="N608" s="213"/>
      <c r="O608" s="213"/>
      <c r="P608" s="213"/>
      <c r="Q608" s="213"/>
      <c r="R608" s="213"/>
      <c r="S608" s="213"/>
      <c r="T608" s="213"/>
      <c r="U608" s="213"/>
      <c r="V608" s="213"/>
      <c r="W608" s="213"/>
      <c r="X608" s="213"/>
      <c r="Y608" s="213"/>
      <c r="Z608" s="213"/>
    </row>
    <row r="609" spans="1:26" ht="12.75" customHeight="1" x14ac:dyDescent="0.25">
      <c r="A609" s="213"/>
      <c r="B609" s="213"/>
      <c r="C609" s="213"/>
      <c r="D609" s="213"/>
      <c r="E609" s="213"/>
      <c r="F609" s="213"/>
      <c r="G609" s="213"/>
      <c r="H609" s="213"/>
      <c r="I609" s="213"/>
      <c r="J609" s="213"/>
      <c r="K609" s="213"/>
      <c r="L609" s="213"/>
      <c r="M609" s="213"/>
      <c r="N609" s="213"/>
      <c r="O609" s="213"/>
      <c r="P609" s="213"/>
      <c r="Q609" s="213"/>
      <c r="R609" s="213"/>
      <c r="S609" s="213"/>
      <c r="T609" s="213"/>
      <c r="U609" s="213"/>
      <c r="V609" s="213"/>
      <c r="W609" s="213"/>
      <c r="X609" s="213"/>
      <c r="Y609" s="213"/>
      <c r="Z609" s="213"/>
    </row>
    <row r="610" spans="1:26" ht="12.75" customHeight="1" x14ac:dyDescent="0.25">
      <c r="A610" s="213"/>
      <c r="B610" s="213"/>
      <c r="C610" s="213"/>
      <c r="D610" s="213"/>
      <c r="E610" s="213"/>
      <c r="F610" s="213"/>
      <c r="G610" s="213"/>
      <c r="H610" s="213"/>
      <c r="I610" s="213"/>
      <c r="J610" s="213"/>
      <c r="K610" s="213"/>
      <c r="L610" s="213"/>
      <c r="M610" s="213"/>
      <c r="N610" s="213"/>
      <c r="O610" s="213"/>
      <c r="P610" s="213"/>
      <c r="Q610" s="213"/>
      <c r="R610" s="213"/>
      <c r="S610" s="213"/>
      <c r="T610" s="213"/>
      <c r="U610" s="213"/>
      <c r="V610" s="213"/>
      <c r="W610" s="213"/>
      <c r="X610" s="213"/>
      <c r="Y610" s="213"/>
      <c r="Z610" s="213"/>
    </row>
    <row r="611" spans="1:26" ht="12.75" customHeight="1" x14ac:dyDescent="0.25">
      <c r="A611" s="213"/>
      <c r="B611" s="213"/>
      <c r="C611" s="213"/>
      <c r="D611" s="213"/>
      <c r="E611" s="213"/>
      <c r="F611" s="213"/>
      <c r="G611" s="213"/>
      <c r="H611" s="213"/>
      <c r="I611" s="213"/>
      <c r="J611" s="213"/>
      <c r="K611" s="213"/>
      <c r="L611" s="213"/>
      <c r="M611" s="213"/>
      <c r="N611" s="213"/>
      <c r="O611" s="213"/>
      <c r="P611" s="213"/>
      <c r="Q611" s="213"/>
      <c r="R611" s="213"/>
      <c r="S611" s="213"/>
      <c r="T611" s="213"/>
      <c r="U611" s="213"/>
      <c r="V611" s="213"/>
      <c r="W611" s="213"/>
      <c r="X611" s="213"/>
      <c r="Y611" s="213"/>
      <c r="Z611" s="213"/>
    </row>
    <row r="612" spans="1:26" ht="12.75" customHeight="1" x14ac:dyDescent="0.25">
      <c r="A612" s="213"/>
      <c r="B612" s="213"/>
      <c r="C612" s="213"/>
      <c r="D612" s="213"/>
      <c r="E612" s="213"/>
      <c r="F612" s="213"/>
      <c r="G612" s="213"/>
      <c r="H612" s="213"/>
      <c r="I612" s="213"/>
      <c r="J612" s="213"/>
      <c r="K612" s="213"/>
      <c r="L612" s="213"/>
      <c r="M612" s="213"/>
      <c r="N612" s="213"/>
      <c r="O612" s="213"/>
      <c r="P612" s="213"/>
      <c r="Q612" s="213"/>
      <c r="R612" s="213"/>
      <c r="S612" s="213"/>
      <c r="T612" s="213"/>
      <c r="U612" s="213"/>
      <c r="V612" s="213"/>
      <c r="W612" s="213"/>
      <c r="X612" s="213"/>
      <c r="Y612" s="213"/>
      <c r="Z612" s="213"/>
    </row>
    <row r="613" spans="1:26" ht="12.75" customHeight="1" x14ac:dyDescent="0.25">
      <c r="A613" s="213"/>
      <c r="B613" s="213"/>
      <c r="C613" s="213"/>
      <c r="D613" s="213"/>
      <c r="E613" s="213"/>
      <c r="F613" s="213"/>
      <c r="G613" s="213"/>
      <c r="H613" s="213"/>
      <c r="I613" s="213"/>
      <c r="J613" s="213"/>
      <c r="K613" s="213"/>
      <c r="L613" s="213"/>
      <c r="M613" s="213"/>
      <c r="N613" s="213"/>
      <c r="O613" s="213"/>
      <c r="P613" s="213"/>
      <c r="Q613" s="213"/>
      <c r="R613" s="213"/>
      <c r="S613" s="213"/>
      <c r="T613" s="213"/>
      <c r="U613" s="213"/>
      <c r="V613" s="213"/>
      <c r="W613" s="213"/>
      <c r="X613" s="213"/>
      <c r="Y613" s="213"/>
      <c r="Z613" s="213"/>
    </row>
    <row r="614" spans="1:26" ht="12.75" customHeight="1" x14ac:dyDescent="0.25">
      <c r="A614" s="213"/>
      <c r="B614" s="213"/>
      <c r="C614" s="213"/>
      <c r="D614" s="213"/>
      <c r="E614" s="213"/>
      <c r="F614" s="213"/>
      <c r="G614" s="213"/>
      <c r="H614" s="213"/>
      <c r="I614" s="213"/>
      <c r="J614" s="213"/>
      <c r="K614" s="213"/>
      <c r="L614" s="213"/>
      <c r="M614" s="213"/>
      <c r="N614" s="213"/>
      <c r="O614" s="213"/>
      <c r="P614" s="213"/>
      <c r="Q614" s="213"/>
      <c r="R614" s="213"/>
      <c r="S614" s="213"/>
      <c r="T614" s="213"/>
      <c r="U614" s="213"/>
      <c r="V614" s="213"/>
      <c r="W614" s="213"/>
      <c r="X614" s="213"/>
      <c r="Y614" s="213"/>
      <c r="Z614" s="213"/>
    </row>
    <row r="615" spans="1:26" ht="12.75" customHeight="1" x14ac:dyDescent="0.25">
      <c r="A615" s="213"/>
      <c r="B615" s="213"/>
      <c r="C615" s="213"/>
      <c r="D615" s="213"/>
      <c r="E615" s="213"/>
      <c r="F615" s="213"/>
      <c r="G615" s="213"/>
      <c r="H615" s="213"/>
      <c r="I615" s="213"/>
      <c r="J615" s="213"/>
      <c r="K615" s="213"/>
      <c r="L615" s="213"/>
      <c r="M615" s="213"/>
      <c r="N615" s="213"/>
      <c r="O615" s="213"/>
      <c r="P615" s="213"/>
      <c r="Q615" s="213"/>
      <c r="R615" s="213"/>
      <c r="S615" s="213"/>
      <c r="T615" s="213"/>
      <c r="U615" s="213"/>
      <c r="V615" s="213"/>
      <c r="W615" s="213"/>
      <c r="X615" s="213"/>
      <c r="Y615" s="213"/>
      <c r="Z615" s="213"/>
    </row>
    <row r="616" spans="1:26" ht="12.75" customHeight="1" x14ac:dyDescent="0.25">
      <c r="A616" s="213"/>
      <c r="B616" s="213"/>
      <c r="C616" s="213"/>
      <c r="D616" s="213"/>
      <c r="E616" s="213"/>
      <c r="F616" s="213"/>
      <c r="G616" s="213"/>
      <c r="H616" s="213"/>
      <c r="I616" s="213"/>
      <c r="J616" s="213"/>
      <c r="K616" s="213"/>
      <c r="L616" s="213"/>
      <c r="M616" s="213"/>
      <c r="N616" s="213"/>
      <c r="O616" s="213"/>
      <c r="P616" s="213"/>
      <c r="Q616" s="213"/>
      <c r="R616" s="213"/>
      <c r="S616" s="213"/>
      <c r="T616" s="213"/>
      <c r="U616" s="213"/>
      <c r="V616" s="213"/>
      <c r="W616" s="213"/>
      <c r="X616" s="213"/>
      <c r="Y616" s="213"/>
      <c r="Z616" s="213"/>
    </row>
    <row r="617" spans="1:26" ht="12.75" customHeight="1" x14ac:dyDescent="0.25">
      <c r="A617" s="213"/>
      <c r="B617" s="213"/>
      <c r="C617" s="213"/>
      <c r="D617" s="213"/>
      <c r="E617" s="213"/>
      <c r="F617" s="213"/>
      <c r="G617" s="213"/>
      <c r="H617" s="213"/>
      <c r="I617" s="213"/>
      <c r="J617" s="213"/>
      <c r="K617" s="213"/>
      <c r="L617" s="213"/>
      <c r="M617" s="213"/>
      <c r="N617" s="213"/>
      <c r="O617" s="213"/>
      <c r="P617" s="213"/>
      <c r="Q617" s="213"/>
      <c r="R617" s="213"/>
      <c r="S617" s="213"/>
      <c r="T617" s="213"/>
      <c r="U617" s="213"/>
      <c r="V617" s="213"/>
      <c r="W617" s="213"/>
      <c r="X617" s="213"/>
      <c r="Y617" s="213"/>
      <c r="Z617" s="213"/>
    </row>
    <row r="618" spans="1:26" ht="12.75" customHeight="1" x14ac:dyDescent="0.25">
      <c r="A618" s="213"/>
      <c r="B618" s="213"/>
      <c r="C618" s="213"/>
      <c r="D618" s="213"/>
      <c r="E618" s="213"/>
      <c r="F618" s="213"/>
      <c r="G618" s="213"/>
      <c r="H618" s="213"/>
      <c r="I618" s="213"/>
      <c r="J618" s="213"/>
      <c r="K618" s="213"/>
      <c r="L618" s="213"/>
      <c r="M618" s="213"/>
      <c r="N618" s="213"/>
      <c r="O618" s="213"/>
      <c r="P618" s="213"/>
      <c r="Q618" s="213"/>
      <c r="R618" s="213"/>
      <c r="S618" s="213"/>
      <c r="T618" s="213"/>
      <c r="U618" s="213"/>
      <c r="V618" s="213"/>
      <c r="W618" s="213"/>
      <c r="X618" s="213"/>
      <c r="Y618" s="213"/>
      <c r="Z618" s="213"/>
    </row>
    <row r="619" spans="1:26" ht="12.75" customHeight="1" x14ac:dyDescent="0.25">
      <c r="A619" s="213"/>
      <c r="B619" s="213"/>
      <c r="C619" s="213"/>
      <c r="D619" s="213"/>
      <c r="E619" s="213"/>
      <c r="F619" s="213"/>
      <c r="G619" s="213"/>
      <c r="H619" s="213"/>
      <c r="I619" s="213"/>
      <c r="J619" s="213"/>
      <c r="K619" s="213"/>
      <c r="L619" s="213"/>
      <c r="M619" s="213"/>
      <c r="N619" s="213"/>
      <c r="O619" s="213"/>
      <c r="P619" s="213"/>
      <c r="Q619" s="213"/>
      <c r="R619" s="213"/>
      <c r="S619" s="213"/>
      <c r="T619" s="213"/>
      <c r="U619" s="213"/>
      <c r="V619" s="213"/>
      <c r="W619" s="213"/>
      <c r="X619" s="213"/>
      <c r="Y619" s="213"/>
      <c r="Z619" s="213"/>
    </row>
    <row r="620" spans="1:26" ht="12.75" customHeight="1" x14ac:dyDescent="0.25">
      <c r="A620" s="213"/>
      <c r="B620" s="213"/>
      <c r="C620" s="213"/>
      <c r="D620" s="213"/>
      <c r="E620" s="213"/>
      <c r="F620" s="213"/>
      <c r="G620" s="213"/>
      <c r="H620" s="213"/>
      <c r="I620" s="213"/>
      <c r="J620" s="213"/>
      <c r="K620" s="213"/>
      <c r="L620" s="213"/>
      <c r="M620" s="213"/>
      <c r="N620" s="213"/>
      <c r="O620" s="213"/>
      <c r="P620" s="213"/>
      <c r="Q620" s="213"/>
      <c r="R620" s="213"/>
      <c r="S620" s="213"/>
      <c r="T620" s="213"/>
      <c r="U620" s="213"/>
      <c r="V620" s="213"/>
      <c r="W620" s="213"/>
      <c r="X620" s="213"/>
      <c r="Y620" s="213"/>
      <c r="Z620" s="213"/>
    </row>
    <row r="621" spans="1:26" ht="12.75" customHeight="1" x14ac:dyDescent="0.25">
      <c r="A621" s="213"/>
      <c r="B621" s="213"/>
      <c r="C621" s="213"/>
      <c r="D621" s="213"/>
      <c r="E621" s="213"/>
      <c r="F621" s="213"/>
      <c r="G621" s="213"/>
      <c r="H621" s="213"/>
      <c r="I621" s="213"/>
      <c r="J621" s="213"/>
      <c r="K621" s="213"/>
      <c r="L621" s="213"/>
      <c r="M621" s="213"/>
      <c r="N621" s="213"/>
      <c r="O621" s="213"/>
      <c r="P621" s="213"/>
      <c r="Q621" s="213"/>
      <c r="R621" s="213"/>
      <c r="S621" s="213"/>
      <c r="T621" s="213"/>
      <c r="U621" s="213"/>
      <c r="V621" s="213"/>
      <c r="W621" s="213"/>
      <c r="X621" s="213"/>
      <c r="Y621" s="213"/>
      <c r="Z621" s="213"/>
    </row>
    <row r="622" spans="1:26" ht="12.75" customHeight="1" x14ac:dyDescent="0.25">
      <c r="A622" s="213"/>
      <c r="B622" s="213"/>
      <c r="C622" s="213"/>
      <c r="D622" s="213"/>
      <c r="E622" s="213"/>
      <c r="F622" s="213"/>
      <c r="G622" s="213"/>
      <c r="H622" s="213"/>
      <c r="I622" s="213"/>
      <c r="J622" s="213"/>
      <c r="K622" s="213"/>
      <c r="L622" s="213"/>
      <c r="M622" s="213"/>
      <c r="N622" s="213"/>
      <c r="O622" s="213"/>
      <c r="P622" s="213"/>
      <c r="Q622" s="213"/>
      <c r="R622" s="213"/>
      <c r="S622" s="213"/>
      <c r="T622" s="213"/>
      <c r="U622" s="213"/>
      <c r="V622" s="213"/>
      <c r="W622" s="213"/>
      <c r="X622" s="213"/>
      <c r="Y622" s="213"/>
      <c r="Z622" s="213"/>
    </row>
    <row r="623" spans="1:26" ht="12.75" customHeight="1" x14ac:dyDescent="0.25">
      <c r="A623" s="213"/>
      <c r="B623" s="213"/>
      <c r="C623" s="213"/>
      <c r="D623" s="213"/>
      <c r="E623" s="213"/>
      <c r="F623" s="213"/>
      <c r="G623" s="213"/>
      <c r="H623" s="213"/>
      <c r="I623" s="213"/>
      <c r="J623" s="213"/>
      <c r="K623" s="213"/>
      <c r="L623" s="213"/>
      <c r="M623" s="213"/>
      <c r="N623" s="213"/>
      <c r="O623" s="213"/>
      <c r="P623" s="213"/>
      <c r="Q623" s="213"/>
      <c r="R623" s="213"/>
      <c r="S623" s="213"/>
      <c r="T623" s="213"/>
      <c r="U623" s="213"/>
      <c r="V623" s="213"/>
      <c r="W623" s="213"/>
      <c r="X623" s="213"/>
      <c r="Y623" s="213"/>
      <c r="Z623" s="213"/>
    </row>
    <row r="624" spans="1:26" ht="12.75" customHeight="1" x14ac:dyDescent="0.25">
      <c r="A624" s="213"/>
      <c r="B624" s="213"/>
      <c r="C624" s="213"/>
      <c r="D624" s="213"/>
      <c r="E624" s="213"/>
      <c r="F624" s="213"/>
      <c r="G624" s="213"/>
      <c r="H624" s="213"/>
      <c r="I624" s="213"/>
      <c r="J624" s="213"/>
      <c r="K624" s="213"/>
      <c r="L624" s="213"/>
      <c r="M624" s="213"/>
      <c r="N624" s="213"/>
      <c r="O624" s="213"/>
      <c r="P624" s="213"/>
      <c r="Q624" s="213"/>
      <c r="R624" s="213"/>
      <c r="S624" s="213"/>
      <c r="T624" s="213"/>
      <c r="U624" s="213"/>
      <c r="V624" s="213"/>
      <c r="W624" s="213"/>
      <c r="X624" s="213"/>
      <c r="Y624" s="213"/>
      <c r="Z624" s="213"/>
    </row>
    <row r="625" spans="1:26" ht="12.75" customHeight="1" x14ac:dyDescent="0.25">
      <c r="A625" s="213"/>
      <c r="B625" s="213"/>
      <c r="C625" s="213"/>
      <c r="D625" s="213"/>
      <c r="E625" s="213"/>
      <c r="F625" s="213"/>
      <c r="G625" s="213"/>
      <c r="H625" s="213"/>
      <c r="I625" s="213"/>
      <c r="J625" s="213"/>
      <c r="K625" s="213"/>
      <c r="L625" s="213"/>
      <c r="M625" s="213"/>
      <c r="N625" s="213"/>
      <c r="O625" s="213"/>
      <c r="P625" s="213"/>
      <c r="Q625" s="213"/>
      <c r="R625" s="213"/>
      <c r="S625" s="213"/>
      <c r="T625" s="213"/>
      <c r="U625" s="213"/>
      <c r="V625" s="213"/>
      <c r="W625" s="213"/>
      <c r="X625" s="213"/>
      <c r="Y625" s="213"/>
      <c r="Z625" s="213"/>
    </row>
    <row r="626" spans="1:26" ht="12.75" customHeight="1" x14ac:dyDescent="0.25">
      <c r="A626" s="213"/>
      <c r="B626" s="213"/>
      <c r="C626" s="213"/>
      <c r="D626" s="213"/>
      <c r="E626" s="213"/>
      <c r="F626" s="213"/>
      <c r="G626" s="213"/>
      <c r="H626" s="213"/>
      <c r="I626" s="213"/>
      <c r="J626" s="213"/>
      <c r="K626" s="213"/>
      <c r="L626" s="213"/>
      <c r="M626" s="213"/>
      <c r="N626" s="213"/>
      <c r="O626" s="213"/>
      <c r="P626" s="213"/>
      <c r="Q626" s="213"/>
      <c r="R626" s="213"/>
      <c r="S626" s="213"/>
      <c r="T626" s="213"/>
      <c r="U626" s="213"/>
      <c r="V626" s="213"/>
      <c r="W626" s="213"/>
      <c r="X626" s="213"/>
      <c r="Y626" s="213"/>
      <c r="Z626" s="213"/>
    </row>
    <row r="627" spans="1:26" ht="12.75" customHeight="1" x14ac:dyDescent="0.25">
      <c r="A627" s="213"/>
      <c r="B627" s="213"/>
      <c r="C627" s="213"/>
      <c r="D627" s="213"/>
      <c r="E627" s="213"/>
      <c r="F627" s="213"/>
      <c r="G627" s="213"/>
      <c r="H627" s="213"/>
      <c r="I627" s="213"/>
      <c r="J627" s="213"/>
      <c r="K627" s="213"/>
      <c r="L627" s="213"/>
      <c r="M627" s="213"/>
      <c r="N627" s="213"/>
      <c r="O627" s="213"/>
      <c r="P627" s="213"/>
      <c r="Q627" s="213"/>
      <c r="R627" s="213"/>
      <c r="S627" s="213"/>
      <c r="T627" s="213"/>
      <c r="U627" s="213"/>
      <c r="V627" s="213"/>
      <c r="W627" s="213"/>
      <c r="X627" s="213"/>
      <c r="Y627" s="213"/>
      <c r="Z627" s="213"/>
    </row>
    <row r="628" spans="1:26" ht="12.75" customHeight="1" x14ac:dyDescent="0.25">
      <c r="A628" s="213"/>
      <c r="B628" s="213"/>
      <c r="C628" s="213"/>
      <c r="D628" s="213"/>
      <c r="E628" s="213"/>
      <c r="F628" s="213"/>
      <c r="G628" s="213"/>
      <c r="H628" s="213"/>
      <c r="I628" s="213"/>
      <c r="J628" s="213"/>
      <c r="K628" s="213"/>
      <c r="L628" s="213"/>
      <c r="M628" s="213"/>
      <c r="N628" s="213"/>
      <c r="O628" s="213"/>
      <c r="P628" s="213"/>
      <c r="Q628" s="213"/>
      <c r="R628" s="213"/>
      <c r="S628" s="213"/>
      <c r="T628" s="213"/>
      <c r="U628" s="213"/>
      <c r="V628" s="213"/>
      <c r="W628" s="213"/>
      <c r="X628" s="213"/>
      <c r="Y628" s="213"/>
      <c r="Z628" s="213"/>
    </row>
    <row r="629" spans="1:26" ht="12.75" customHeight="1" x14ac:dyDescent="0.25">
      <c r="A629" s="213"/>
      <c r="B629" s="213"/>
      <c r="C629" s="213"/>
      <c r="D629" s="213"/>
      <c r="E629" s="213"/>
      <c r="F629" s="213"/>
      <c r="G629" s="213"/>
      <c r="H629" s="213"/>
      <c r="I629" s="213"/>
      <c r="J629" s="213"/>
      <c r="K629" s="213"/>
      <c r="L629" s="213"/>
      <c r="M629" s="213"/>
      <c r="N629" s="213"/>
      <c r="O629" s="213"/>
      <c r="P629" s="213"/>
      <c r="Q629" s="213"/>
      <c r="R629" s="213"/>
      <c r="S629" s="213"/>
      <c r="T629" s="213"/>
      <c r="U629" s="213"/>
      <c r="V629" s="213"/>
      <c r="W629" s="213"/>
      <c r="X629" s="213"/>
      <c r="Y629" s="213"/>
      <c r="Z629" s="213"/>
    </row>
    <row r="630" spans="1:26" ht="12.75" customHeight="1" x14ac:dyDescent="0.25">
      <c r="A630" s="213"/>
      <c r="B630" s="213"/>
      <c r="C630" s="213"/>
      <c r="D630" s="213"/>
      <c r="E630" s="213"/>
      <c r="F630" s="213"/>
      <c r="G630" s="213"/>
      <c r="H630" s="213"/>
      <c r="I630" s="213"/>
      <c r="J630" s="213"/>
      <c r="K630" s="213"/>
      <c r="L630" s="213"/>
      <c r="M630" s="213"/>
      <c r="N630" s="213"/>
      <c r="O630" s="213"/>
      <c r="P630" s="213"/>
      <c r="Q630" s="213"/>
      <c r="R630" s="213"/>
      <c r="S630" s="213"/>
      <c r="T630" s="213"/>
      <c r="U630" s="213"/>
      <c r="V630" s="213"/>
      <c r="W630" s="213"/>
      <c r="X630" s="213"/>
      <c r="Y630" s="213"/>
      <c r="Z630" s="213"/>
    </row>
    <row r="631" spans="1:26" ht="12.75" customHeight="1" x14ac:dyDescent="0.25">
      <c r="A631" s="213"/>
      <c r="B631" s="213"/>
      <c r="C631" s="213"/>
      <c r="D631" s="213"/>
      <c r="E631" s="213"/>
      <c r="F631" s="213"/>
      <c r="G631" s="213"/>
      <c r="H631" s="213"/>
      <c r="I631" s="213"/>
      <c r="J631" s="213"/>
      <c r="K631" s="213"/>
      <c r="L631" s="213"/>
      <c r="M631" s="213"/>
      <c r="N631" s="213"/>
      <c r="O631" s="213"/>
      <c r="P631" s="213"/>
      <c r="Q631" s="213"/>
      <c r="R631" s="213"/>
      <c r="S631" s="213"/>
      <c r="T631" s="213"/>
      <c r="U631" s="213"/>
      <c r="V631" s="213"/>
      <c r="W631" s="213"/>
      <c r="X631" s="213"/>
      <c r="Y631" s="213"/>
      <c r="Z631" s="213"/>
    </row>
    <row r="632" spans="1:26" ht="12.75" customHeight="1" x14ac:dyDescent="0.25">
      <c r="A632" s="213"/>
      <c r="B632" s="213"/>
      <c r="C632" s="213"/>
      <c r="D632" s="213"/>
      <c r="E632" s="213"/>
      <c r="F632" s="213"/>
      <c r="G632" s="213"/>
      <c r="H632" s="213"/>
      <c r="I632" s="213"/>
      <c r="J632" s="213"/>
      <c r="K632" s="213"/>
      <c r="L632" s="213"/>
      <c r="M632" s="213"/>
      <c r="N632" s="213"/>
      <c r="O632" s="213"/>
      <c r="P632" s="213"/>
      <c r="Q632" s="213"/>
      <c r="R632" s="213"/>
      <c r="S632" s="213"/>
      <c r="T632" s="213"/>
      <c r="U632" s="213"/>
      <c r="V632" s="213"/>
      <c r="W632" s="213"/>
      <c r="X632" s="213"/>
      <c r="Y632" s="213"/>
      <c r="Z632" s="213"/>
    </row>
    <row r="633" spans="1:26" ht="12.75" customHeight="1" x14ac:dyDescent="0.25">
      <c r="A633" s="213"/>
      <c r="B633" s="213"/>
      <c r="C633" s="213"/>
      <c r="D633" s="213"/>
      <c r="E633" s="213"/>
      <c r="F633" s="213"/>
      <c r="G633" s="213"/>
      <c r="H633" s="213"/>
      <c r="I633" s="213"/>
      <c r="J633" s="213"/>
      <c r="K633" s="213"/>
      <c r="L633" s="213"/>
      <c r="M633" s="213"/>
      <c r="N633" s="213"/>
      <c r="O633" s="213"/>
      <c r="P633" s="213"/>
      <c r="Q633" s="213"/>
      <c r="R633" s="213"/>
      <c r="S633" s="213"/>
      <c r="T633" s="213"/>
      <c r="U633" s="213"/>
      <c r="V633" s="213"/>
      <c r="W633" s="213"/>
      <c r="X633" s="213"/>
      <c r="Y633" s="213"/>
      <c r="Z633" s="213"/>
    </row>
    <row r="634" spans="1:26" ht="12.75" customHeight="1" x14ac:dyDescent="0.25">
      <c r="A634" s="213"/>
      <c r="B634" s="213"/>
      <c r="C634" s="213"/>
      <c r="D634" s="213"/>
      <c r="E634" s="213"/>
      <c r="F634" s="213"/>
      <c r="G634" s="213"/>
      <c r="H634" s="213"/>
      <c r="I634" s="213"/>
      <c r="J634" s="213"/>
      <c r="K634" s="213"/>
      <c r="L634" s="213"/>
      <c r="M634" s="213"/>
      <c r="N634" s="213"/>
      <c r="O634" s="213"/>
      <c r="P634" s="213"/>
      <c r="Q634" s="213"/>
      <c r="R634" s="213"/>
      <c r="S634" s="213"/>
      <c r="T634" s="213"/>
      <c r="U634" s="213"/>
      <c r="V634" s="213"/>
      <c r="W634" s="213"/>
      <c r="X634" s="213"/>
      <c r="Y634" s="213"/>
      <c r="Z634" s="213"/>
    </row>
    <row r="635" spans="1:26" ht="12.75" customHeight="1" x14ac:dyDescent="0.25">
      <c r="A635" s="213"/>
      <c r="B635" s="213"/>
      <c r="C635" s="213"/>
      <c r="D635" s="213"/>
      <c r="E635" s="213"/>
      <c r="F635" s="213"/>
      <c r="G635" s="213"/>
      <c r="H635" s="213"/>
      <c r="I635" s="213"/>
      <c r="J635" s="213"/>
      <c r="K635" s="213"/>
      <c r="L635" s="213"/>
      <c r="M635" s="213"/>
      <c r="N635" s="213"/>
      <c r="O635" s="213"/>
      <c r="P635" s="213"/>
      <c r="Q635" s="213"/>
      <c r="R635" s="213"/>
      <c r="S635" s="213"/>
      <c r="T635" s="213"/>
      <c r="U635" s="213"/>
      <c r="V635" s="213"/>
      <c r="W635" s="213"/>
      <c r="X635" s="213"/>
      <c r="Y635" s="213"/>
      <c r="Z635" s="213"/>
    </row>
    <row r="636" spans="1:26" ht="12.75" customHeight="1" x14ac:dyDescent="0.25">
      <c r="A636" s="213"/>
      <c r="B636" s="213"/>
      <c r="C636" s="213"/>
      <c r="D636" s="213"/>
      <c r="E636" s="213"/>
      <c r="F636" s="213"/>
      <c r="G636" s="213"/>
      <c r="H636" s="213"/>
      <c r="I636" s="213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V636" s="213"/>
      <c r="W636" s="213"/>
      <c r="X636" s="213"/>
      <c r="Y636" s="213"/>
      <c r="Z636" s="213"/>
    </row>
    <row r="637" spans="1:26" ht="12.75" customHeight="1" x14ac:dyDescent="0.25">
      <c r="A637" s="213"/>
      <c r="B637" s="213"/>
      <c r="C637" s="213"/>
      <c r="D637" s="213"/>
      <c r="E637" s="213"/>
      <c r="F637" s="213"/>
      <c r="G637" s="213"/>
      <c r="H637" s="213"/>
      <c r="I637" s="213"/>
      <c r="J637" s="213"/>
      <c r="K637" s="213"/>
      <c r="L637" s="213"/>
      <c r="M637" s="213"/>
      <c r="N637" s="213"/>
      <c r="O637" s="213"/>
      <c r="P637" s="213"/>
      <c r="Q637" s="213"/>
      <c r="R637" s="213"/>
      <c r="S637" s="213"/>
      <c r="T637" s="213"/>
      <c r="U637" s="213"/>
      <c r="V637" s="213"/>
      <c r="W637" s="213"/>
      <c r="X637" s="213"/>
      <c r="Y637" s="213"/>
      <c r="Z637" s="213"/>
    </row>
    <row r="638" spans="1:26" ht="12.75" customHeight="1" x14ac:dyDescent="0.25">
      <c r="A638" s="213"/>
      <c r="B638" s="213"/>
      <c r="C638" s="213"/>
      <c r="D638" s="213"/>
      <c r="E638" s="213"/>
      <c r="F638" s="213"/>
      <c r="G638" s="213"/>
      <c r="H638" s="213"/>
      <c r="I638" s="213"/>
      <c r="J638" s="213"/>
      <c r="K638" s="213"/>
      <c r="L638" s="213"/>
      <c r="M638" s="213"/>
      <c r="N638" s="213"/>
      <c r="O638" s="213"/>
      <c r="P638" s="213"/>
      <c r="Q638" s="213"/>
      <c r="R638" s="213"/>
      <c r="S638" s="213"/>
      <c r="T638" s="213"/>
      <c r="U638" s="213"/>
      <c r="V638" s="213"/>
      <c r="W638" s="213"/>
      <c r="X638" s="213"/>
      <c r="Y638" s="213"/>
      <c r="Z638" s="213"/>
    </row>
    <row r="639" spans="1:26" ht="12.75" customHeight="1" x14ac:dyDescent="0.25">
      <c r="A639" s="213"/>
      <c r="B639" s="213"/>
      <c r="C639" s="213"/>
      <c r="D639" s="213"/>
      <c r="E639" s="213"/>
      <c r="F639" s="213"/>
      <c r="G639" s="213"/>
      <c r="H639" s="213"/>
      <c r="I639" s="213"/>
      <c r="J639" s="213"/>
      <c r="K639" s="213"/>
      <c r="L639" s="213"/>
      <c r="M639" s="213"/>
      <c r="N639" s="213"/>
      <c r="O639" s="213"/>
      <c r="P639" s="213"/>
      <c r="Q639" s="213"/>
      <c r="R639" s="213"/>
      <c r="S639" s="213"/>
      <c r="T639" s="213"/>
      <c r="U639" s="213"/>
      <c r="V639" s="213"/>
      <c r="W639" s="213"/>
      <c r="X639" s="213"/>
      <c r="Y639" s="213"/>
      <c r="Z639" s="213"/>
    </row>
    <row r="640" spans="1:26" ht="12.75" customHeight="1" x14ac:dyDescent="0.25">
      <c r="A640" s="213"/>
      <c r="B640" s="213"/>
      <c r="C640" s="213"/>
      <c r="D640" s="213"/>
      <c r="E640" s="213"/>
      <c r="F640" s="213"/>
      <c r="G640" s="213"/>
      <c r="H640" s="213"/>
      <c r="I640" s="213"/>
      <c r="J640" s="213"/>
      <c r="K640" s="213"/>
      <c r="L640" s="213"/>
      <c r="M640" s="213"/>
      <c r="N640" s="213"/>
      <c r="O640" s="213"/>
      <c r="P640" s="213"/>
      <c r="Q640" s="213"/>
      <c r="R640" s="213"/>
      <c r="S640" s="213"/>
      <c r="T640" s="213"/>
      <c r="U640" s="213"/>
      <c r="V640" s="213"/>
      <c r="W640" s="213"/>
      <c r="X640" s="213"/>
      <c r="Y640" s="213"/>
      <c r="Z640" s="213"/>
    </row>
    <row r="641" spans="1:26" ht="12.75" customHeight="1" x14ac:dyDescent="0.25">
      <c r="A641" s="213"/>
      <c r="B641" s="213"/>
      <c r="C641" s="213"/>
      <c r="D641" s="213"/>
      <c r="E641" s="213"/>
      <c r="F641" s="213"/>
      <c r="G641" s="213"/>
      <c r="H641" s="213"/>
      <c r="I641" s="213"/>
      <c r="J641" s="213"/>
      <c r="K641" s="213"/>
      <c r="L641" s="213"/>
      <c r="M641" s="213"/>
      <c r="N641" s="213"/>
      <c r="O641" s="213"/>
      <c r="P641" s="213"/>
      <c r="Q641" s="213"/>
      <c r="R641" s="213"/>
      <c r="S641" s="213"/>
      <c r="T641" s="213"/>
      <c r="U641" s="213"/>
      <c r="V641" s="213"/>
      <c r="W641" s="213"/>
      <c r="X641" s="213"/>
      <c r="Y641" s="213"/>
      <c r="Z641" s="213"/>
    </row>
    <row r="642" spans="1:26" ht="12.75" customHeight="1" x14ac:dyDescent="0.25">
      <c r="A642" s="213"/>
      <c r="B642" s="213"/>
      <c r="C642" s="213"/>
      <c r="D642" s="213"/>
      <c r="E642" s="213"/>
      <c r="F642" s="213"/>
      <c r="G642" s="213"/>
      <c r="H642" s="213"/>
      <c r="I642" s="213"/>
      <c r="J642" s="213"/>
      <c r="K642" s="213"/>
      <c r="L642" s="213"/>
      <c r="M642" s="213"/>
      <c r="N642" s="213"/>
      <c r="O642" s="213"/>
      <c r="P642" s="213"/>
      <c r="Q642" s="213"/>
      <c r="R642" s="213"/>
      <c r="S642" s="213"/>
      <c r="T642" s="213"/>
      <c r="U642" s="213"/>
      <c r="V642" s="213"/>
      <c r="W642" s="213"/>
      <c r="X642" s="213"/>
      <c r="Y642" s="213"/>
      <c r="Z642" s="213"/>
    </row>
    <row r="643" spans="1:26" ht="12.75" customHeight="1" x14ac:dyDescent="0.25">
      <c r="A643" s="213"/>
      <c r="B643" s="213"/>
      <c r="C643" s="213"/>
      <c r="D643" s="213"/>
      <c r="E643" s="213"/>
      <c r="F643" s="213"/>
      <c r="G643" s="213"/>
      <c r="H643" s="213"/>
      <c r="I643" s="213"/>
      <c r="J643" s="213"/>
      <c r="K643" s="213"/>
      <c r="L643" s="213"/>
      <c r="M643" s="213"/>
      <c r="N643" s="213"/>
      <c r="O643" s="213"/>
      <c r="P643" s="213"/>
      <c r="Q643" s="213"/>
      <c r="R643" s="213"/>
      <c r="S643" s="213"/>
      <c r="T643" s="213"/>
      <c r="U643" s="213"/>
      <c r="V643" s="213"/>
      <c r="W643" s="213"/>
      <c r="X643" s="213"/>
      <c r="Y643" s="213"/>
      <c r="Z643" s="213"/>
    </row>
    <row r="644" spans="1:26" ht="12.75" customHeight="1" x14ac:dyDescent="0.25">
      <c r="A644" s="213"/>
      <c r="B644" s="213"/>
      <c r="C644" s="213"/>
      <c r="D644" s="213"/>
      <c r="E644" s="213"/>
      <c r="F644" s="213"/>
      <c r="G644" s="213"/>
      <c r="H644" s="213"/>
      <c r="I644" s="213"/>
      <c r="J644" s="213"/>
      <c r="K644" s="213"/>
      <c r="L644" s="213"/>
      <c r="M644" s="213"/>
      <c r="N644" s="213"/>
      <c r="O644" s="213"/>
      <c r="P644" s="213"/>
      <c r="Q644" s="213"/>
      <c r="R644" s="213"/>
      <c r="S644" s="213"/>
      <c r="T644" s="213"/>
      <c r="U644" s="213"/>
      <c r="V644" s="213"/>
      <c r="W644" s="213"/>
      <c r="X644" s="213"/>
      <c r="Y644" s="213"/>
      <c r="Z644" s="213"/>
    </row>
    <row r="645" spans="1:26" ht="12.75" customHeight="1" x14ac:dyDescent="0.25">
      <c r="A645" s="213"/>
      <c r="B645" s="213"/>
      <c r="C645" s="213"/>
      <c r="D645" s="213"/>
      <c r="E645" s="213"/>
      <c r="F645" s="213"/>
      <c r="G645" s="213"/>
      <c r="H645" s="213"/>
      <c r="I645" s="213"/>
      <c r="J645" s="213"/>
      <c r="K645" s="213"/>
      <c r="L645" s="213"/>
      <c r="M645" s="213"/>
      <c r="N645" s="213"/>
      <c r="O645" s="213"/>
      <c r="P645" s="213"/>
      <c r="Q645" s="213"/>
      <c r="R645" s="213"/>
      <c r="S645" s="213"/>
      <c r="T645" s="213"/>
      <c r="U645" s="213"/>
      <c r="V645" s="213"/>
      <c r="W645" s="213"/>
      <c r="X645" s="213"/>
      <c r="Y645" s="213"/>
      <c r="Z645" s="213"/>
    </row>
    <row r="646" spans="1:26" ht="12.75" customHeight="1" x14ac:dyDescent="0.25">
      <c r="A646" s="213"/>
      <c r="B646" s="213"/>
      <c r="C646" s="213"/>
      <c r="D646" s="213"/>
      <c r="E646" s="213"/>
      <c r="F646" s="213"/>
      <c r="G646" s="213"/>
      <c r="H646" s="213"/>
      <c r="I646" s="213"/>
      <c r="J646" s="213"/>
      <c r="K646" s="213"/>
      <c r="L646" s="213"/>
      <c r="M646" s="213"/>
      <c r="N646" s="213"/>
      <c r="O646" s="213"/>
      <c r="P646" s="213"/>
      <c r="Q646" s="213"/>
      <c r="R646" s="213"/>
      <c r="S646" s="213"/>
      <c r="T646" s="213"/>
      <c r="U646" s="213"/>
      <c r="V646" s="213"/>
      <c r="W646" s="213"/>
      <c r="X646" s="213"/>
      <c r="Y646" s="213"/>
      <c r="Z646" s="213"/>
    </row>
    <row r="647" spans="1:26" ht="12.75" customHeight="1" x14ac:dyDescent="0.25">
      <c r="A647" s="213"/>
      <c r="B647" s="213"/>
      <c r="C647" s="213"/>
      <c r="D647" s="213"/>
      <c r="E647" s="213"/>
      <c r="F647" s="213"/>
      <c r="G647" s="213"/>
      <c r="H647" s="213"/>
      <c r="I647" s="213"/>
      <c r="J647" s="213"/>
      <c r="K647" s="213"/>
      <c r="L647" s="213"/>
      <c r="M647" s="213"/>
      <c r="N647" s="213"/>
      <c r="O647" s="213"/>
      <c r="P647" s="213"/>
      <c r="Q647" s="213"/>
      <c r="R647" s="213"/>
      <c r="S647" s="213"/>
      <c r="T647" s="213"/>
      <c r="U647" s="213"/>
      <c r="V647" s="213"/>
      <c r="W647" s="213"/>
      <c r="X647" s="213"/>
      <c r="Y647" s="213"/>
      <c r="Z647" s="213"/>
    </row>
    <row r="648" spans="1:26" ht="12.75" customHeight="1" x14ac:dyDescent="0.25">
      <c r="A648" s="213"/>
      <c r="B648" s="213"/>
      <c r="C648" s="213"/>
      <c r="D648" s="213"/>
      <c r="E648" s="213"/>
      <c r="F648" s="213"/>
      <c r="G648" s="213"/>
      <c r="H648" s="213"/>
      <c r="I648" s="213"/>
      <c r="J648" s="213"/>
      <c r="K648" s="213"/>
      <c r="L648" s="213"/>
      <c r="M648" s="213"/>
      <c r="N648" s="213"/>
      <c r="O648" s="213"/>
      <c r="P648" s="213"/>
      <c r="Q648" s="213"/>
      <c r="R648" s="213"/>
      <c r="S648" s="213"/>
      <c r="T648" s="213"/>
      <c r="U648" s="213"/>
      <c r="V648" s="213"/>
      <c r="W648" s="213"/>
      <c r="X648" s="213"/>
      <c r="Y648" s="213"/>
      <c r="Z648" s="213"/>
    </row>
    <row r="649" spans="1:26" ht="12.75" customHeight="1" x14ac:dyDescent="0.25">
      <c r="A649" s="213"/>
      <c r="B649" s="213"/>
      <c r="C649" s="213"/>
      <c r="D649" s="213"/>
      <c r="E649" s="213"/>
      <c r="F649" s="213"/>
      <c r="G649" s="213"/>
      <c r="H649" s="213"/>
      <c r="I649" s="213"/>
      <c r="J649" s="213"/>
      <c r="K649" s="213"/>
      <c r="L649" s="213"/>
      <c r="M649" s="213"/>
      <c r="N649" s="213"/>
      <c r="O649" s="213"/>
      <c r="P649" s="213"/>
      <c r="Q649" s="213"/>
      <c r="R649" s="213"/>
      <c r="S649" s="213"/>
      <c r="T649" s="213"/>
      <c r="U649" s="213"/>
      <c r="V649" s="213"/>
      <c r="W649" s="213"/>
      <c r="X649" s="213"/>
      <c r="Y649" s="213"/>
      <c r="Z649" s="213"/>
    </row>
    <row r="650" spans="1:26" ht="12.75" customHeight="1" x14ac:dyDescent="0.25">
      <c r="A650" s="213"/>
      <c r="B650" s="213"/>
      <c r="C650" s="213"/>
      <c r="D650" s="213"/>
      <c r="E650" s="213"/>
      <c r="F650" s="213"/>
      <c r="G650" s="213"/>
      <c r="H650" s="213"/>
      <c r="I650" s="213"/>
      <c r="J650" s="213"/>
      <c r="K650" s="213"/>
      <c r="L650" s="213"/>
      <c r="M650" s="213"/>
      <c r="N650" s="213"/>
      <c r="O650" s="213"/>
      <c r="P650" s="213"/>
      <c r="Q650" s="213"/>
      <c r="R650" s="213"/>
      <c r="S650" s="213"/>
      <c r="T650" s="213"/>
      <c r="U650" s="213"/>
      <c r="V650" s="213"/>
      <c r="W650" s="213"/>
      <c r="X650" s="213"/>
      <c r="Y650" s="213"/>
      <c r="Z650" s="213"/>
    </row>
    <row r="651" spans="1:26" ht="12.75" customHeight="1" x14ac:dyDescent="0.25">
      <c r="A651" s="213"/>
      <c r="B651" s="213"/>
      <c r="C651" s="213"/>
      <c r="D651" s="213"/>
      <c r="E651" s="213"/>
      <c r="F651" s="213"/>
      <c r="G651" s="213"/>
      <c r="H651" s="213"/>
      <c r="I651" s="213"/>
      <c r="J651" s="213"/>
      <c r="K651" s="213"/>
      <c r="L651" s="213"/>
      <c r="M651" s="213"/>
      <c r="N651" s="213"/>
      <c r="O651" s="213"/>
      <c r="P651" s="213"/>
      <c r="Q651" s="213"/>
      <c r="R651" s="213"/>
      <c r="S651" s="213"/>
      <c r="T651" s="213"/>
      <c r="U651" s="213"/>
      <c r="V651" s="213"/>
      <c r="W651" s="213"/>
      <c r="X651" s="213"/>
      <c r="Y651" s="213"/>
      <c r="Z651" s="213"/>
    </row>
    <row r="652" spans="1:26" ht="12.75" customHeight="1" x14ac:dyDescent="0.25">
      <c r="A652" s="213"/>
      <c r="B652" s="213"/>
      <c r="C652" s="213"/>
      <c r="D652" s="213"/>
      <c r="E652" s="213"/>
      <c r="F652" s="213"/>
      <c r="G652" s="213"/>
      <c r="H652" s="213"/>
      <c r="I652" s="213"/>
      <c r="J652" s="213"/>
      <c r="K652" s="213"/>
      <c r="L652" s="213"/>
      <c r="M652" s="213"/>
      <c r="N652" s="213"/>
      <c r="O652" s="213"/>
      <c r="P652" s="213"/>
      <c r="Q652" s="213"/>
      <c r="R652" s="213"/>
      <c r="S652" s="213"/>
      <c r="T652" s="213"/>
      <c r="U652" s="213"/>
      <c r="V652" s="213"/>
      <c r="W652" s="213"/>
      <c r="X652" s="213"/>
      <c r="Y652" s="213"/>
      <c r="Z652" s="213"/>
    </row>
    <row r="653" spans="1:26" ht="12.75" customHeight="1" x14ac:dyDescent="0.25">
      <c r="A653" s="213"/>
      <c r="B653" s="213"/>
      <c r="C653" s="213"/>
      <c r="D653" s="213"/>
      <c r="E653" s="213"/>
      <c r="F653" s="213"/>
      <c r="G653" s="213"/>
      <c r="H653" s="213"/>
      <c r="I653" s="213"/>
      <c r="J653" s="213"/>
      <c r="K653" s="213"/>
      <c r="L653" s="213"/>
      <c r="M653" s="213"/>
      <c r="N653" s="213"/>
      <c r="O653" s="213"/>
      <c r="P653" s="213"/>
      <c r="Q653" s="213"/>
      <c r="R653" s="213"/>
      <c r="S653" s="213"/>
      <c r="T653" s="213"/>
      <c r="U653" s="213"/>
      <c r="V653" s="213"/>
      <c r="W653" s="213"/>
      <c r="X653" s="213"/>
      <c r="Y653" s="213"/>
      <c r="Z653" s="213"/>
    </row>
    <row r="654" spans="1:26" ht="12.75" customHeight="1" x14ac:dyDescent="0.25">
      <c r="A654" s="213"/>
      <c r="B654" s="213"/>
      <c r="C654" s="213"/>
      <c r="D654" s="213"/>
      <c r="E654" s="213"/>
      <c r="F654" s="213"/>
      <c r="G654" s="213"/>
      <c r="H654" s="213"/>
      <c r="I654" s="213"/>
      <c r="J654" s="213"/>
      <c r="K654" s="213"/>
      <c r="L654" s="213"/>
      <c r="M654" s="213"/>
      <c r="N654" s="213"/>
      <c r="O654" s="213"/>
      <c r="P654" s="213"/>
      <c r="Q654" s="213"/>
      <c r="R654" s="213"/>
      <c r="S654" s="213"/>
      <c r="T654" s="213"/>
      <c r="U654" s="213"/>
      <c r="V654" s="213"/>
      <c r="W654" s="213"/>
      <c r="X654" s="213"/>
      <c r="Y654" s="213"/>
      <c r="Z654" s="213"/>
    </row>
    <row r="655" spans="1:26" ht="12.75" customHeight="1" x14ac:dyDescent="0.25">
      <c r="A655" s="213"/>
      <c r="B655" s="213"/>
      <c r="C655" s="213"/>
      <c r="D655" s="213"/>
      <c r="E655" s="213"/>
      <c r="F655" s="213"/>
      <c r="G655" s="213"/>
      <c r="H655" s="213"/>
      <c r="I655" s="213"/>
      <c r="J655" s="213"/>
      <c r="K655" s="213"/>
      <c r="L655" s="213"/>
      <c r="M655" s="213"/>
      <c r="N655" s="213"/>
      <c r="O655" s="213"/>
      <c r="P655" s="213"/>
      <c r="Q655" s="213"/>
      <c r="R655" s="213"/>
      <c r="S655" s="213"/>
      <c r="T655" s="213"/>
      <c r="U655" s="213"/>
      <c r="V655" s="213"/>
      <c r="W655" s="213"/>
      <c r="X655" s="213"/>
      <c r="Y655" s="213"/>
      <c r="Z655" s="213"/>
    </row>
    <row r="656" spans="1:26" ht="12.75" customHeight="1" x14ac:dyDescent="0.25">
      <c r="A656" s="213"/>
      <c r="B656" s="213"/>
      <c r="C656" s="213"/>
      <c r="D656" s="213"/>
      <c r="E656" s="213"/>
      <c r="F656" s="213"/>
      <c r="G656" s="213"/>
      <c r="H656" s="213"/>
      <c r="I656" s="213"/>
      <c r="J656" s="213"/>
      <c r="K656" s="213"/>
      <c r="L656" s="213"/>
      <c r="M656" s="213"/>
      <c r="N656" s="213"/>
      <c r="O656" s="213"/>
      <c r="P656" s="213"/>
      <c r="Q656" s="213"/>
      <c r="R656" s="213"/>
      <c r="S656" s="213"/>
      <c r="T656" s="213"/>
      <c r="U656" s="213"/>
      <c r="V656" s="213"/>
      <c r="W656" s="213"/>
      <c r="X656" s="213"/>
      <c r="Y656" s="213"/>
      <c r="Z656" s="213"/>
    </row>
    <row r="657" spans="1:26" ht="12.75" customHeight="1" x14ac:dyDescent="0.25">
      <c r="A657" s="213"/>
      <c r="B657" s="213"/>
      <c r="C657" s="213"/>
      <c r="D657" s="213"/>
      <c r="E657" s="213"/>
      <c r="F657" s="213"/>
      <c r="G657" s="213"/>
      <c r="H657" s="213"/>
      <c r="I657" s="213"/>
      <c r="J657" s="213"/>
      <c r="K657" s="213"/>
      <c r="L657" s="213"/>
      <c r="M657" s="213"/>
      <c r="N657" s="213"/>
      <c r="O657" s="213"/>
      <c r="P657" s="213"/>
      <c r="Q657" s="213"/>
      <c r="R657" s="213"/>
      <c r="S657" s="213"/>
      <c r="T657" s="213"/>
      <c r="U657" s="213"/>
      <c r="V657" s="213"/>
      <c r="W657" s="213"/>
      <c r="X657" s="213"/>
      <c r="Y657" s="213"/>
      <c r="Z657" s="213"/>
    </row>
    <row r="658" spans="1:26" ht="12.75" customHeight="1" x14ac:dyDescent="0.25">
      <c r="A658" s="213"/>
      <c r="B658" s="213"/>
      <c r="C658" s="213"/>
      <c r="D658" s="213"/>
      <c r="E658" s="213"/>
      <c r="F658" s="213"/>
      <c r="G658" s="213"/>
      <c r="H658" s="213"/>
      <c r="I658" s="213"/>
      <c r="J658" s="213"/>
      <c r="K658" s="213"/>
      <c r="L658" s="213"/>
      <c r="M658" s="213"/>
      <c r="N658" s="213"/>
      <c r="O658" s="213"/>
      <c r="P658" s="213"/>
      <c r="Q658" s="213"/>
      <c r="R658" s="213"/>
      <c r="S658" s="213"/>
      <c r="T658" s="213"/>
      <c r="U658" s="213"/>
      <c r="V658" s="213"/>
      <c r="W658" s="213"/>
      <c r="X658" s="213"/>
      <c r="Y658" s="213"/>
      <c r="Z658" s="213"/>
    </row>
    <row r="659" spans="1:26" ht="12.75" customHeight="1" x14ac:dyDescent="0.25">
      <c r="A659" s="213"/>
      <c r="B659" s="213"/>
      <c r="C659" s="213"/>
      <c r="D659" s="213"/>
      <c r="E659" s="213"/>
      <c r="F659" s="213"/>
      <c r="G659" s="213"/>
      <c r="H659" s="213"/>
      <c r="I659" s="213"/>
      <c r="J659" s="213"/>
      <c r="K659" s="213"/>
      <c r="L659" s="213"/>
      <c r="M659" s="213"/>
      <c r="N659" s="213"/>
      <c r="O659" s="213"/>
      <c r="P659" s="213"/>
      <c r="Q659" s="213"/>
      <c r="R659" s="213"/>
      <c r="S659" s="213"/>
      <c r="T659" s="213"/>
      <c r="U659" s="213"/>
      <c r="V659" s="213"/>
      <c r="W659" s="213"/>
      <c r="X659" s="213"/>
      <c r="Y659" s="213"/>
      <c r="Z659" s="213"/>
    </row>
    <row r="660" spans="1:26" ht="12.75" customHeight="1" x14ac:dyDescent="0.25">
      <c r="A660" s="213"/>
      <c r="B660" s="213"/>
      <c r="C660" s="213"/>
      <c r="D660" s="213"/>
      <c r="E660" s="213"/>
      <c r="F660" s="213"/>
      <c r="G660" s="213"/>
      <c r="H660" s="213"/>
      <c r="I660" s="213"/>
      <c r="J660" s="213"/>
      <c r="K660" s="213"/>
      <c r="L660" s="213"/>
      <c r="M660" s="213"/>
      <c r="N660" s="213"/>
      <c r="O660" s="213"/>
      <c r="P660" s="213"/>
      <c r="Q660" s="213"/>
      <c r="R660" s="213"/>
      <c r="S660" s="213"/>
      <c r="T660" s="213"/>
      <c r="U660" s="213"/>
      <c r="V660" s="213"/>
      <c r="W660" s="213"/>
      <c r="X660" s="213"/>
      <c r="Y660" s="213"/>
      <c r="Z660" s="213"/>
    </row>
    <row r="661" spans="1:26" ht="12.75" customHeight="1" x14ac:dyDescent="0.25">
      <c r="A661" s="213"/>
      <c r="B661" s="213"/>
      <c r="C661" s="213"/>
      <c r="D661" s="213"/>
      <c r="E661" s="213"/>
      <c r="F661" s="213"/>
      <c r="G661" s="213"/>
      <c r="H661" s="213"/>
      <c r="I661" s="213"/>
      <c r="J661" s="213"/>
      <c r="K661" s="213"/>
      <c r="L661" s="213"/>
      <c r="M661" s="213"/>
      <c r="N661" s="213"/>
      <c r="O661" s="213"/>
      <c r="P661" s="213"/>
      <c r="Q661" s="213"/>
      <c r="R661" s="213"/>
      <c r="S661" s="213"/>
      <c r="T661" s="213"/>
      <c r="U661" s="213"/>
      <c r="V661" s="213"/>
      <c r="W661" s="213"/>
      <c r="X661" s="213"/>
      <c r="Y661" s="213"/>
      <c r="Z661" s="213"/>
    </row>
    <row r="662" spans="1:26" ht="12.75" customHeight="1" x14ac:dyDescent="0.25">
      <c r="A662" s="213"/>
      <c r="B662" s="213"/>
      <c r="C662" s="213"/>
      <c r="D662" s="213"/>
      <c r="E662" s="213"/>
      <c r="F662" s="213"/>
      <c r="G662" s="213"/>
      <c r="H662" s="213"/>
      <c r="I662" s="213"/>
      <c r="J662" s="213"/>
      <c r="K662" s="213"/>
      <c r="L662" s="213"/>
      <c r="M662" s="213"/>
      <c r="N662" s="213"/>
      <c r="O662" s="213"/>
      <c r="P662" s="213"/>
      <c r="Q662" s="213"/>
      <c r="R662" s="213"/>
      <c r="S662" s="213"/>
      <c r="T662" s="213"/>
      <c r="U662" s="213"/>
      <c r="V662" s="213"/>
      <c r="W662" s="213"/>
      <c r="X662" s="213"/>
      <c r="Y662" s="213"/>
      <c r="Z662" s="213"/>
    </row>
    <row r="663" spans="1:26" ht="12.75" customHeight="1" x14ac:dyDescent="0.25">
      <c r="A663" s="213"/>
      <c r="B663" s="213"/>
      <c r="C663" s="213"/>
      <c r="D663" s="213"/>
      <c r="E663" s="213"/>
      <c r="F663" s="213"/>
      <c r="G663" s="213"/>
      <c r="H663" s="213"/>
      <c r="I663" s="213"/>
      <c r="J663" s="213"/>
      <c r="K663" s="213"/>
      <c r="L663" s="213"/>
      <c r="M663" s="213"/>
      <c r="N663" s="213"/>
      <c r="O663" s="213"/>
      <c r="P663" s="213"/>
      <c r="Q663" s="213"/>
      <c r="R663" s="213"/>
      <c r="S663" s="213"/>
      <c r="T663" s="213"/>
      <c r="U663" s="213"/>
      <c r="V663" s="213"/>
      <c r="W663" s="213"/>
      <c r="X663" s="213"/>
      <c r="Y663" s="213"/>
      <c r="Z663" s="213"/>
    </row>
    <row r="664" spans="1:26" ht="12.75" customHeight="1" x14ac:dyDescent="0.25">
      <c r="A664" s="213"/>
      <c r="B664" s="213"/>
      <c r="C664" s="213"/>
      <c r="D664" s="213"/>
      <c r="E664" s="213"/>
      <c r="F664" s="213"/>
      <c r="G664" s="213"/>
      <c r="H664" s="213"/>
      <c r="I664" s="213"/>
      <c r="J664" s="213"/>
      <c r="K664" s="213"/>
      <c r="L664" s="213"/>
      <c r="M664" s="213"/>
      <c r="N664" s="213"/>
      <c r="O664" s="213"/>
      <c r="P664" s="213"/>
      <c r="Q664" s="213"/>
      <c r="R664" s="213"/>
      <c r="S664" s="213"/>
      <c r="T664" s="213"/>
      <c r="U664" s="213"/>
      <c r="V664" s="213"/>
      <c r="W664" s="213"/>
      <c r="X664" s="213"/>
      <c r="Y664" s="213"/>
      <c r="Z664" s="213"/>
    </row>
    <row r="665" spans="1:26" ht="12.75" customHeight="1" x14ac:dyDescent="0.25">
      <c r="A665" s="213"/>
      <c r="B665" s="213"/>
      <c r="C665" s="213"/>
      <c r="D665" s="213"/>
      <c r="E665" s="213"/>
      <c r="F665" s="213"/>
      <c r="G665" s="213"/>
      <c r="H665" s="213"/>
      <c r="I665" s="213"/>
      <c r="J665" s="213"/>
      <c r="K665" s="213"/>
      <c r="L665" s="213"/>
      <c r="M665" s="213"/>
      <c r="N665" s="213"/>
      <c r="O665" s="213"/>
      <c r="P665" s="213"/>
      <c r="Q665" s="213"/>
      <c r="R665" s="213"/>
      <c r="S665" s="213"/>
      <c r="T665" s="213"/>
      <c r="U665" s="213"/>
      <c r="V665" s="213"/>
      <c r="W665" s="213"/>
      <c r="X665" s="213"/>
      <c r="Y665" s="213"/>
      <c r="Z665" s="213"/>
    </row>
    <row r="666" spans="1:26" ht="12.75" customHeight="1" x14ac:dyDescent="0.25">
      <c r="A666" s="213"/>
      <c r="B666" s="213"/>
      <c r="C666" s="213"/>
      <c r="D666" s="213"/>
      <c r="E666" s="213"/>
      <c r="F666" s="213"/>
      <c r="G666" s="213"/>
      <c r="H666" s="213"/>
      <c r="I666" s="213"/>
      <c r="J666" s="213"/>
      <c r="K666" s="213"/>
      <c r="L666" s="213"/>
      <c r="M666" s="213"/>
      <c r="N666" s="213"/>
      <c r="O666" s="213"/>
      <c r="P666" s="213"/>
      <c r="Q666" s="213"/>
      <c r="R666" s="213"/>
      <c r="S666" s="213"/>
      <c r="T666" s="213"/>
      <c r="U666" s="213"/>
      <c r="V666" s="213"/>
      <c r="W666" s="213"/>
      <c r="X666" s="213"/>
      <c r="Y666" s="213"/>
      <c r="Z666" s="213"/>
    </row>
    <row r="667" spans="1:26" ht="12.75" customHeight="1" x14ac:dyDescent="0.25">
      <c r="A667" s="213"/>
      <c r="B667" s="213"/>
      <c r="C667" s="213"/>
      <c r="D667" s="213"/>
      <c r="E667" s="213"/>
      <c r="F667" s="213"/>
      <c r="G667" s="213"/>
      <c r="H667" s="213"/>
      <c r="I667" s="213"/>
      <c r="J667" s="213"/>
      <c r="K667" s="213"/>
      <c r="L667" s="213"/>
      <c r="M667" s="213"/>
      <c r="N667" s="213"/>
      <c r="O667" s="213"/>
      <c r="P667" s="213"/>
      <c r="Q667" s="213"/>
      <c r="R667" s="213"/>
      <c r="S667" s="213"/>
      <c r="T667" s="213"/>
      <c r="U667" s="213"/>
      <c r="V667" s="213"/>
      <c r="W667" s="213"/>
      <c r="X667" s="213"/>
      <c r="Y667" s="213"/>
      <c r="Z667" s="213"/>
    </row>
    <row r="668" spans="1:26" ht="12.75" customHeight="1" x14ac:dyDescent="0.25">
      <c r="A668" s="213"/>
      <c r="B668" s="213"/>
      <c r="C668" s="213"/>
      <c r="D668" s="213"/>
      <c r="E668" s="213"/>
      <c r="F668" s="213"/>
      <c r="G668" s="213"/>
      <c r="H668" s="213"/>
      <c r="I668" s="213"/>
      <c r="J668" s="213"/>
      <c r="K668" s="213"/>
      <c r="L668" s="213"/>
      <c r="M668" s="213"/>
      <c r="N668" s="213"/>
      <c r="O668" s="213"/>
      <c r="P668" s="213"/>
      <c r="Q668" s="213"/>
      <c r="R668" s="213"/>
      <c r="S668" s="213"/>
      <c r="T668" s="213"/>
      <c r="U668" s="213"/>
      <c r="V668" s="213"/>
      <c r="W668" s="213"/>
      <c r="X668" s="213"/>
      <c r="Y668" s="213"/>
      <c r="Z668" s="213"/>
    </row>
    <row r="669" spans="1:26" ht="12.75" customHeight="1" x14ac:dyDescent="0.25">
      <c r="A669" s="213"/>
      <c r="B669" s="213"/>
      <c r="C669" s="213"/>
      <c r="D669" s="213"/>
      <c r="E669" s="213"/>
      <c r="F669" s="213"/>
      <c r="G669" s="213"/>
      <c r="H669" s="213"/>
      <c r="I669" s="213"/>
      <c r="J669" s="213"/>
      <c r="K669" s="213"/>
      <c r="L669" s="213"/>
      <c r="M669" s="213"/>
      <c r="N669" s="213"/>
      <c r="O669" s="213"/>
      <c r="P669" s="213"/>
      <c r="Q669" s="213"/>
      <c r="R669" s="213"/>
      <c r="S669" s="213"/>
      <c r="T669" s="213"/>
      <c r="U669" s="213"/>
      <c r="V669" s="213"/>
      <c r="W669" s="213"/>
      <c r="X669" s="213"/>
      <c r="Y669" s="213"/>
      <c r="Z669" s="213"/>
    </row>
    <row r="670" spans="1:26" ht="12.75" customHeight="1" x14ac:dyDescent="0.25">
      <c r="A670" s="213"/>
      <c r="B670" s="213"/>
      <c r="C670" s="213"/>
      <c r="D670" s="213"/>
      <c r="E670" s="213"/>
      <c r="F670" s="213"/>
      <c r="G670" s="213"/>
      <c r="H670" s="213"/>
      <c r="I670" s="213"/>
      <c r="J670" s="213"/>
      <c r="K670" s="213"/>
      <c r="L670" s="213"/>
      <c r="M670" s="213"/>
      <c r="N670" s="213"/>
      <c r="O670" s="213"/>
      <c r="P670" s="213"/>
      <c r="Q670" s="213"/>
      <c r="R670" s="213"/>
      <c r="S670" s="213"/>
      <c r="T670" s="213"/>
      <c r="U670" s="213"/>
      <c r="V670" s="213"/>
      <c r="W670" s="213"/>
      <c r="X670" s="213"/>
      <c r="Y670" s="213"/>
      <c r="Z670" s="213"/>
    </row>
    <row r="671" spans="1:26" ht="12.75" customHeight="1" x14ac:dyDescent="0.25">
      <c r="A671" s="213"/>
      <c r="B671" s="213"/>
      <c r="C671" s="213"/>
      <c r="D671" s="213"/>
      <c r="E671" s="213"/>
      <c r="F671" s="213"/>
      <c r="G671" s="213"/>
      <c r="H671" s="213"/>
      <c r="I671" s="213"/>
      <c r="J671" s="213"/>
      <c r="K671" s="213"/>
      <c r="L671" s="213"/>
      <c r="M671" s="213"/>
      <c r="N671" s="213"/>
      <c r="O671" s="213"/>
      <c r="P671" s="213"/>
      <c r="Q671" s="213"/>
      <c r="R671" s="213"/>
      <c r="S671" s="213"/>
      <c r="T671" s="213"/>
      <c r="U671" s="213"/>
      <c r="V671" s="213"/>
      <c r="W671" s="213"/>
      <c r="X671" s="213"/>
      <c r="Y671" s="213"/>
      <c r="Z671" s="213"/>
    </row>
    <row r="672" spans="1:26" ht="12.75" customHeight="1" x14ac:dyDescent="0.25">
      <c r="A672" s="213"/>
      <c r="B672" s="213"/>
      <c r="C672" s="213"/>
      <c r="D672" s="213"/>
      <c r="E672" s="213"/>
      <c r="F672" s="213"/>
      <c r="G672" s="213"/>
      <c r="H672" s="213"/>
      <c r="I672" s="213"/>
      <c r="J672" s="213"/>
      <c r="K672" s="213"/>
      <c r="L672" s="213"/>
      <c r="M672" s="213"/>
      <c r="N672" s="213"/>
      <c r="O672" s="213"/>
      <c r="P672" s="213"/>
      <c r="Q672" s="213"/>
      <c r="R672" s="213"/>
      <c r="S672" s="213"/>
      <c r="T672" s="213"/>
      <c r="U672" s="213"/>
      <c r="V672" s="213"/>
      <c r="W672" s="213"/>
      <c r="X672" s="213"/>
      <c r="Y672" s="213"/>
      <c r="Z672" s="213"/>
    </row>
    <row r="673" spans="1:26" ht="12.75" customHeight="1" x14ac:dyDescent="0.25">
      <c r="A673" s="213"/>
      <c r="B673" s="213"/>
      <c r="C673" s="213"/>
      <c r="D673" s="213"/>
      <c r="E673" s="213"/>
      <c r="F673" s="213"/>
      <c r="G673" s="213"/>
      <c r="H673" s="213"/>
      <c r="I673" s="213"/>
      <c r="J673" s="213"/>
      <c r="K673" s="213"/>
      <c r="L673" s="213"/>
      <c r="M673" s="213"/>
      <c r="N673" s="213"/>
      <c r="O673" s="213"/>
      <c r="P673" s="213"/>
      <c r="Q673" s="213"/>
      <c r="R673" s="213"/>
      <c r="S673" s="213"/>
      <c r="T673" s="213"/>
      <c r="U673" s="213"/>
      <c r="V673" s="213"/>
      <c r="W673" s="213"/>
      <c r="X673" s="213"/>
      <c r="Y673" s="213"/>
      <c r="Z673" s="213"/>
    </row>
    <row r="674" spans="1:26" ht="12.75" customHeight="1" x14ac:dyDescent="0.25">
      <c r="A674" s="213"/>
      <c r="B674" s="213"/>
      <c r="C674" s="213"/>
      <c r="D674" s="213"/>
      <c r="E674" s="213"/>
      <c r="F674" s="213"/>
      <c r="G674" s="213"/>
      <c r="H674" s="213"/>
      <c r="I674" s="213"/>
      <c r="J674" s="213"/>
      <c r="K674" s="213"/>
      <c r="L674" s="213"/>
      <c r="M674" s="213"/>
      <c r="N674" s="213"/>
      <c r="O674" s="213"/>
      <c r="P674" s="213"/>
      <c r="Q674" s="213"/>
      <c r="R674" s="213"/>
      <c r="S674" s="213"/>
      <c r="T674" s="213"/>
      <c r="U674" s="213"/>
      <c r="V674" s="213"/>
      <c r="W674" s="213"/>
      <c r="X674" s="213"/>
      <c r="Y674" s="213"/>
      <c r="Z674" s="213"/>
    </row>
    <row r="675" spans="1:26" ht="12.75" customHeight="1" x14ac:dyDescent="0.25">
      <c r="A675" s="213"/>
      <c r="B675" s="213"/>
      <c r="C675" s="213"/>
      <c r="D675" s="213"/>
      <c r="E675" s="213"/>
      <c r="F675" s="213"/>
      <c r="G675" s="213"/>
      <c r="H675" s="213"/>
      <c r="I675" s="213"/>
      <c r="J675" s="213"/>
      <c r="K675" s="213"/>
      <c r="L675" s="213"/>
      <c r="M675" s="213"/>
      <c r="N675" s="213"/>
      <c r="O675" s="213"/>
      <c r="P675" s="213"/>
      <c r="Q675" s="213"/>
      <c r="R675" s="213"/>
      <c r="S675" s="213"/>
      <c r="T675" s="213"/>
      <c r="U675" s="213"/>
      <c r="V675" s="213"/>
      <c r="W675" s="213"/>
      <c r="X675" s="213"/>
      <c r="Y675" s="213"/>
      <c r="Z675" s="213"/>
    </row>
    <row r="676" spans="1:26" ht="12.75" customHeight="1" x14ac:dyDescent="0.25">
      <c r="A676" s="213"/>
      <c r="B676" s="213"/>
      <c r="C676" s="213"/>
      <c r="D676" s="213"/>
      <c r="E676" s="213"/>
      <c r="F676" s="213"/>
      <c r="G676" s="213"/>
      <c r="H676" s="213"/>
      <c r="I676" s="213"/>
      <c r="J676" s="213"/>
      <c r="K676" s="213"/>
      <c r="L676" s="213"/>
      <c r="M676" s="213"/>
      <c r="N676" s="213"/>
      <c r="O676" s="213"/>
      <c r="P676" s="213"/>
      <c r="Q676" s="213"/>
      <c r="R676" s="213"/>
      <c r="S676" s="213"/>
      <c r="T676" s="213"/>
      <c r="U676" s="213"/>
      <c r="V676" s="213"/>
      <c r="W676" s="213"/>
      <c r="X676" s="213"/>
      <c r="Y676" s="213"/>
      <c r="Z676" s="213"/>
    </row>
    <row r="677" spans="1:26" ht="12.75" customHeight="1" x14ac:dyDescent="0.25">
      <c r="A677" s="213"/>
      <c r="B677" s="213"/>
      <c r="C677" s="213"/>
      <c r="D677" s="213"/>
      <c r="E677" s="213"/>
      <c r="F677" s="213"/>
      <c r="G677" s="213"/>
      <c r="H677" s="213"/>
      <c r="I677" s="213"/>
      <c r="J677" s="213"/>
      <c r="K677" s="213"/>
      <c r="L677" s="213"/>
      <c r="M677" s="213"/>
      <c r="N677" s="213"/>
      <c r="O677" s="213"/>
      <c r="P677" s="213"/>
      <c r="Q677" s="213"/>
      <c r="R677" s="213"/>
      <c r="S677" s="213"/>
      <c r="T677" s="213"/>
      <c r="U677" s="213"/>
      <c r="V677" s="213"/>
      <c r="W677" s="213"/>
      <c r="X677" s="213"/>
      <c r="Y677" s="213"/>
      <c r="Z677" s="213"/>
    </row>
    <row r="678" spans="1:26" ht="12.75" customHeight="1" x14ac:dyDescent="0.25">
      <c r="A678" s="213"/>
      <c r="B678" s="213"/>
      <c r="C678" s="213"/>
      <c r="D678" s="213"/>
      <c r="E678" s="213"/>
      <c r="F678" s="213"/>
      <c r="G678" s="213"/>
      <c r="H678" s="213"/>
      <c r="I678" s="213"/>
      <c r="J678" s="213"/>
      <c r="K678" s="213"/>
      <c r="L678" s="213"/>
      <c r="M678" s="213"/>
      <c r="N678" s="213"/>
      <c r="O678" s="213"/>
      <c r="P678" s="213"/>
      <c r="Q678" s="213"/>
      <c r="R678" s="213"/>
      <c r="S678" s="213"/>
      <c r="T678" s="213"/>
      <c r="U678" s="213"/>
      <c r="V678" s="213"/>
      <c r="W678" s="213"/>
      <c r="X678" s="213"/>
      <c r="Y678" s="213"/>
      <c r="Z678" s="213"/>
    </row>
    <row r="679" spans="1:26" ht="12.75" customHeight="1" x14ac:dyDescent="0.25">
      <c r="A679" s="213"/>
      <c r="B679" s="213"/>
      <c r="C679" s="213"/>
      <c r="D679" s="213"/>
      <c r="E679" s="213"/>
      <c r="F679" s="213"/>
      <c r="G679" s="213"/>
      <c r="H679" s="213"/>
      <c r="I679" s="213"/>
      <c r="J679" s="213"/>
      <c r="K679" s="213"/>
      <c r="L679" s="213"/>
      <c r="M679" s="213"/>
      <c r="N679" s="213"/>
      <c r="O679" s="213"/>
      <c r="P679" s="213"/>
      <c r="Q679" s="213"/>
      <c r="R679" s="213"/>
      <c r="S679" s="213"/>
      <c r="T679" s="213"/>
      <c r="U679" s="213"/>
      <c r="V679" s="213"/>
      <c r="W679" s="213"/>
      <c r="X679" s="213"/>
      <c r="Y679" s="213"/>
      <c r="Z679" s="213"/>
    </row>
    <row r="680" spans="1:26" ht="12.75" customHeight="1" x14ac:dyDescent="0.25">
      <c r="A680" s="213"/>
      <c r="B680" s="213"/>
      <c r="C680" s="213"/>
      <c r="D680" s="213"/>
      <c r="E680" s="213"/>
      <c r="F680" s="213"/>
      <c r="G680" s="213"/>
      <c r="H680" s="213"/>
      <c r="I680" s="213"/>
      <c r="J680" s="213"/>
      <c r="K680" s="213"/>
      <c r="L680" s="213"/>
      <c r="M680" s="213"/>
      <c r="N680" s="213"/>
      <c r="O680" s="213"/>
      <c r="P680" s="213"/>
      <c r="Q680" s="213"/>
      <c r="R680" s="213"/>
      <c r="S680" s="213"/>
      <c r="T680" s="213"/>
      <c r="U680" s="213"/>
      <c r="V680" s="213"/>
      <c r="W680" s="213"/>
      <c r="X680" s="213"/>
      <c r="Y680" s="213"/>
      <c r="Z680" s="213"/>
    </row>
    <row r="681" spans="1:26" ht="12.75" customHeight="1" x14ac:dyDescent="0.25">
      <c r="A681" s="213"/>
      <c r="B681" s="213"/>
      <c r="C681" s="213"/>
      <c r="D681" s="213"/>
      <c r="E681" s="213"/>
      <c r="F681" s="213"/>
      <c r="G681" s="213"/>
      <c r="H681" s="213"/>
      <c r="I681" s="213"/>
      <c r="J681" s="213"/>
      <c r="K681" s="213"/>
      <c r="L681" s="213"/>
      <c r="M681" s="213"/>
      <c r="N681" s="213"/>
      <c r="O681" s="213"/>
      <c r="P681" s="213"/>
      <c r="Q681" s="213"/>
      <c r="R681" s="213"/>
      <c r="S681" s="213"/>
      <c r="T681" s="213"/>
      <c r="U681" s="213"/>
      <c r="V681" s="213"/>
      <c r="W681" s="213"/>
      <c r="X681" s="213"/>
      <c r="Y681" s="213"/>
      <c r="Z681" s="213"/>
    </row>
    <row r="682" spans="1:26" ht="12.75" customHeight="1" x14ac:dyDescent="0.25">
      <c r="A682" s="213"/>
      <c r="B682" s="213"/>
      <c r="C682" s="213"/>
      <c r="D682" s="213"/>
      <c r="E682" s="213"/>
      <c r="F682" s="213"/>
      <c r="G682" s="213"/>
      <c r="H682" s="213"/>
      <c r="I682" s="213"/>
      <c r="J682" s="213"/>
      <c r="K682" s="213"/>
      <c r="L682" s="213"/>
      <c r="M682" s="213"/>
      <c r="N682" s="213"/>
      <c r="O682" s="213"/>
      <c r="P682" s="213"/>
      <c r="Q682" s="213"/>
      <c r="R682" s="213"/>
      <c r="S682" s="213"/>
      <c r="T682" s="213"/>
      <c r="U682" s="213"/>
      <c r="V682" s="213"/>
      <c r="W682" s="213"/>
      <c r="X682" s="213"/>
      <c r="Y682" s="213"/>
      <c r="Z682" s="213"/>
    </row>
    <row r="683" spans="1:26" ht="12.75" customHeight="1" x14ac:dyDescent="0.25">
      <c r="A683" s="213"/>
      <c r="B683" s="213"/>
      <c r="C683" s="213"/>
      <c r="D683" s="213"/>
      <c r="E683" s="213"/>
      <c r="F683" s="213"/>
      <c r="G683" s="213"/>
      <c r="H683" s="213"/>
      <c r="I683" s="213"/>
      <c r="J683" s="213"/>
      <c r="K683" s="213"/>
      <c r="L683" s="213"/>
      <c r="M683" s="213"/>
      <c r="N683" s="213"/>
      <c r="O683" s="213"/>
      <c r="P683" s="213"/>
      <c r="Q683" s="213"/>
      <c r="R683" s="213"/>
      <c r="S683" s="213"/>
      <c r="T683" s="213"/>
      <c r="U683" s="213"/>
      <c r="V683" s="213"/>
      <c r="W683" s="213"/>
      <c r="X683" s="213"/>
      <c r="Y683" s="213"/>
      <c r="Z683" s="213"/>
    </row>
    <row r="684" spans="1:26" ht="12.75" customHeight="1" x14ac:dyDescent="0.25">
      <c r="A684" s="213"/>
      <c r="B684" s="213"/>
      <c r="C684" s="213"/>
      <c r="D684" s="213"/>
      <c r="E684" s="213"/>
      <c r="F684" s="213"/>
      <c r="G684" s="213"/>
      <c r="H684" s="213"/>
      <c r="I684" s="213"/>
      <c r="J684" s="213"/>
      <c r="K684" s="213"/>
      <c r="L684" s="213"/>
      <c r="M684" s="213"/>
      <c r="N684" s="213"/>
      <c r="O684" s="213"/>
      <c r="P684" s="213"/>
      <c r="Q684" s="213"/>
      <c r="R684" s="213"/>
      <c r="S684" s="213"/>
      <c r="T684" s="213"/>
      <c r="U684" s="213"/>
      <c r="V684" s="213"/>
      <c r="W684" s="213"/>
      <c r="X684" s="213"/>
      <c r="Y684" s="213"/>
      <c r="Z684" s="213"/>
    </row>
    <row r="685" spans="1:26" ht="12.75" customHeight="1" x14ac:dyDescent="0.25">
      <c r="A685" s="213"/>
      <c r="B685" s="213"/>
      <c r="C685" s="213"/>
      <c r="D685" s="213"/>
      <c r="E685" s="213"/>
      <c r="F685" s="213"/>
      <c r="G685" s="213"/>
      <c r="H685" s="213"/>
      <c r="I685" s="213"/>
      <c r="J685" s="213"/>
      <c r="K685" s="213"/>
      <c r="L685" s="213"/>
      <c r="M685" s="213"/>
      <c r="N685" s="213"/>
      <c r="O685" s="213"/>
      <c r="P685" s="213"/>
      <c r="Q685" s="213"/>
      <c r="R685" s="213"/>
      <c r="S685" s="213"/>
      <c r="T685" s="213"/>
      <c r="U685" s="213"/>
      <c r="V685" s="213"/>
      <c r="W685" s="213"/>
      <c r="X685" s="213"/>
      <c r="Y685" s="213"/>
      <c r="Z685" s="213"/>
    </row>
    <row r="686" spans="1:26" ht="12.75" customHeight="1" x14ac:dyDescent="0.25">
      <c r="A686" s="213"/>
      <c r="B686" s="213"/>
      <c r="C686" s="213"/>
      <c r="D686" s="213"/>
      <c r="E686" s="213"/>
      <c r="F686" s="213"/>
      <c r="G686" s="213"/>
      <c r="H686" s="213"/>
      <c r="I686" s="213"/>
      <c r="J686" s="213"/>
      <c r="K686" s="213"/>
      <c r="L686" s="213"/>
      <c r="M686" s="213"/>
      <c r="N686" s="213"/>
      <c r="O686" s="213"/>
      <c r="P686" s="213"/>
      <c r="Q686" s="213"/>
      <c r="R686" s="213"/>
      <c r="S686" s="213"/>
      <c r="T686" s="213"/>
      <c r="U686" s="213"/>
      <c r="V686" s="213"/>
      <c r="W686" s="213"/>
      <c r="X686" s="213"/>
      <c r="Y686" s="213"/>
      <c r="Z686" s="213"/>
    </row>
    <row r="687" spans="1:26" ht="12.75" customHeight="1" x14ac:dyDescent="0.25">
      <c r="A687" s="213"/>
      <c r="B687" s="213"/>
      <c r="C687" s="213"/>
      <c r="D687" s="213"/>
      <c r="E687" s="213"/>
      <c r="F687" s="213"/>
      <c r="G687" s="213"/>
      <c r="H687" s="213"/>
      <c r="I687" s="213"/>
      <c r="J687" s="213"/>
      <c r="K687" s="213"/>
      <c r="L687" s="213"/>
      <c r="M687" s="213"/>
      <c r="N687" s="213"/>
      <c r="O687" s="213"/>
      <c r="P687" s="213"/>
      <c r="Q687" s="213"/>
      <c r="R687" s="213"/>
      <c r="S687" s="213"/>
      <c r="T687" s="213"/>
      <c r="U687" s="213"/>
      <c r="V687" s="213"/>
      <c r="W687" s="213"/>
      <c r="X687" s="213"/>
      <c r="Y687" s="213"/>
      <c r="Z687" s="213"/>
    </row>
    <row r="688" spans="1:26" ht="12.75" customHeight="1" x14ac:dyDescent="0.25">
      <c r="A688" s="213"/>
      <c r="B688" s="213"/>
      <c r="C688" s="213"/>
      <c r="D688" s="213"/>
      <c r="E688" s="213"/>
      <c r="F688" s="213"/>
      <c r="G688" s="213"/>
      <c r="H688" s="213"/>
      <c r="I688" s="213"/>
      <c r="J688" s="213"/>
      <c r="K688" s="213"/>
      <c r="L688" s="213"/>
      <c r="M688" s="213"/>
      <c r="N688" s="213"/>
      <c r="O688" s="213"/>
      <c r="P688" s="213"/>
      <c r="Q688" s="213"/>
      <c r="R688" s="213"/>
      <c r="S688" s="213"/>
      <c r="T688" s="213"/>
      <c r="U688" s="213"/>
      <c r="V688" s="213"/>
      <c r="W688" s="213"/>
      <c r="X688" s="213"/>
      <c r="Y688" s="213"/>
      <c r="Z688" s="213"/>
    </row>
    <row r="689" spans="1:26" ht="12.75" customHeight="1" x14ac:dyDescent="0.25">
      <c r="A689" s="213"/>
      <c r="B689" s="213"/>
      <c r="C689" s="213"/>
      <c r="D689" s="213"/>
      <c r="E689" s="213"/>
      <c r="F689" s="213"/>
      <c r="G689" s="213"/>
      <c r="H689" s="213"/>
      <c r="I689" s="213"/>
      <c r="J689" s="213"/>
      <c r="K689" s="213"/>
      <c r="L689" s="213"/>
      <c r="M689" s="213"/>
      <c r="N689" s="213"/>
      <c r="O689" s="213"/>
      <c r="P689" s="213"/>
      <c r="Q689" s="213"/>
      <c r="R689" s="213"/>
      <c r="S689" s="213"/>
      <c r="T689" s="213"/>
      <c r="U689" s="213"/>
      <c r="V689" s="213"/>
      <c r="W689" s="213"/>
      <c r="X689" s="213"/>
      <c r="Y689" s="213"/>
      <c r="Z689" s="213"/>
    </row>
    <row r="690" spans="1:26" ht="12.75" customHeight="1" x14ac:dyDescent="0.25">
      <c r="A690" s="213"/>
      <c r="B690" s="213"/>
      <c r="C690" s="213"/>
      <c r="D690" s="213"/>
      <c r="E690" s="213"/>
      <c r="F690" s="213"/>
      <c r="G690" s="213"/>
      <c r="H690" s="213"/>
      <c r="I690" s="213"/>
      <c r="J690" s="213"/>
      <c r="K690" s="213"/>
      <c r="L690" s="213"/>
      <c r="M690" s="213"/>
      <c r="N690" s="213"/>
      <c r="O690" s="213"/>
      <c r="P690" s="213"/>
      <c r="Q690" s="213"/>
      <c r="R690" s="213"/>
      <c r="S690" s="213"/>
      <c r="T690" s="213"/>
      <c r="U690" s="213"/>
      <c r="V690" s="213"/>
      <c r="W690" s="213"/>
      <c r="X690" s="213"/>
      <c r="Y690" s="213"/>
      <c r="Z690" s="213"/>
    </row>
    <row r="691" spans="1:26" ht="12.75" customHeight="1" x14ac:dyDescent="0.25">
      <c r="A691" s="213"/>
      <c r="B691" s="213"/>
      <c r="C691" s="213"/>
      <c r="D691" s="213"/>
      <c r="E691" s="213"/>
      <c r="F691" s="213"/>
      <c r="G691" s="213"/>
      <c r="H691" s="213"/>
      <c r="I691" s="213"/>
      <c r="J691" s="213"/>
      <c r="K691" s="213"/>
      <c r="L691" s="213"/>
      <c r="M691" s="213"/>
      <c r="N691" s="213"/>
      <c r="O691" s="213"/>
      <c r="P691" s="213"/>
      <c r="Q691" s="213"/>
      <c r="R691" s="213"/>
      <c r="S691" s="213"/>
      <c r="T691" s="213"/>
      <c r="U691" s="213"/>
      <c r="V691" s="213"/>
      <c r="W691" s="213"/>
      <c r="X691" s="213"/>
      <c r="Y691" s="213"/>
      <c r="Z691" s="213"/>
    </row>
    <row r="692" spans="1:26" ht="12.75" customHeight="1" x14ac:dyDescent="0.25">
      <c r="A692" s="213"/>
      <c r="B692" s="213"/>
      <c r="C692" s="213"/>
      <c r="D692" s="213"/>
      <c r="E692" s="213"/>
      <c r="F692" s="213"/>
      <c r="G692" s="213"/>
      <c r="H692" s="213"/>
      <c r="I692" s="213"/>
      <c r="J692" s="213"/>
      <c r="K692" s="213"/>
      <c r="L692" s="213"/>
      <c r="M692" s="213"/>
      <c r="N692" s="213"/>
      <c r="O692" s="213"/>
      <c r="P692" s="213"/>
      <c r="Q692" s="213"/>
      <c r="R692" s="213"/>
      <c r="S692" s="213"/>
      <c r="T692" s="213"/>
      <c r="U692" s="213"/>
      <c r="V692" s="213"/>
      <c r="W692" s="213"/>
      <c r="X692" s="213"/>
      <c r="Y692" s="213"/>
      <c r="Z692" s="213"/>
    </row>
    <row r="693" spans="1:26" ht="12.75" customHeight="1" x14ac:dyDescent="0.25">
      <c r="A693" s="213"/>
      <c r="B693" s="213"/>
      <c r="C693" s="213"/>
      <c r="D693" s="213"/>
      <c r="E693" s="213"/>
      <c r="F693" s="213"/>
      <c r="G693" s="213"/>
      <c r="H693" s="213"/>
      <c r="I693" s="213"/>
      <c r="J693" s="213"/>
      <c r="K693" s="213"/>
      <c r="L693" s="213"/>
      <c r="M693" s="213"/>
      <c r="N693" s="213"/>
      <c r="O693" s="213"/>
      <c r="P693" s="213"/>
      <c r="Q693" s="213"/>
      <c r="R693" s="213"/>
      <c r="S693" s="213"/>
      <c r="T693" s="213"/>
      <c r="U693" s="213"/>
      <c r="V693" s="213"/>
      <c r="W693" s="213"/>
      <c r="X693" s="213"/>
      <c r="Y693" s="213"/>
      <c r="Z693" s="213"/>
    </row>
    <row r="694" spans="1:26" ht="12.75" customHeight="1" x14ac:dyDescent="0.25">
      <c r="A694" s="213"/>
      <c r="B694" s="213"/>
      <c r="C694" s="213"/>
      <c r="D694" s="213"/>
      <c r="E694" s="213"/>
      <c r="F694" s="213"/>
      <c r="G694" s="213"/>
      <c r="H694" s="213"/>
      <c r="I694" s="213"/>
      <c r="J694" s="213"/>
      <c r="K694" s="213"/>
      <c r="L694" s="213"/>
      <c r="M694" s="213"/>
      <c r="N694" s="213"/>
      <c r="O694" s="213"/>
      <c r="P694" s="213"/>
      <c r="Q694" s="213"/>
      <c r="R694" s="213"/>
      <c r="S694" s="213"/>
      <c r="T694" s="213"/>
      <c r="U694" s="213"/>
      <c r="V694" s="213"/>
      <c r="W694" s="213"/>
      <c r="X694" s="213"/>
      <c r="Y694" s="213"/>
      <c r="Z694" s="213"/>
    </row>
    <row r="695" spans="1:26" ht="12.75" customHeight="1" x14ac:dyDescent="0.25">
      <c r="A695" s="213"/>
      <c r="B695" s="213"/>
      <c r="C695" s="213"/>
      <c r="D695" s="213"/>
      <c r="E695" s="213"/>
      <c r="F695" s="213"/>
      <c r="G695" s="213"/>
      <c r="H695" s="213"/>
      <c r="I695" s="213"/>
      <c r="J695" s="213"/>
      <c r="K695" s="213"/>
      <c r="L695" s="213"/>
      <c r="M695" s="213"/>
      <c r="N695" s="213"/>
      <c r="O695" s="213"/>
      <c r="P695" s="213"/>
      <c r="Q695" s="213"/>
      <c r="R695" s="213"/>
      <c r="S695" s="213"/>
      <c r="T695" s="213"/>
      <c r="U695" s="213"/>
      <c r="V695" s="213"/>
      <c r="W695" s="213"/>
      <c r="X695" s="213"/>
      <c r="Y695" s="213"/>
      <c r="Z695" s="213"/>
    </row>
    <row r="696" spans="1:26" ht="12.75" customHeight="1" x14ac:dyDescent="0.25">
      <c r="A696" s="213"/>
      <c r="B696" s="213"/>
      <c r="C696" s="213"/>
      <c r="D696" s="213"/>
      <c r="E696" s="213"/>
      <c r="F696" s="213"/>
      <c r="G696" s="213"/>
      <c r="H696" s="213"/>
      <c r="I696" s="213"/>
      <c r="J696" s="213"/>
      <c r="K696" s="213"/>
      <c r="L696" s="213"/>
      <c r="M696" s="213"/>
      <c r="N696" s="213"/>
      <c r="O696" s="213"/>
      <c r="P696" s="213"/>
      <c r="Q696" s="213"/>
      <c r="R696" s="213"/>
      <c r="S696" s="213"/>
      <c r="T696" s="213"/>
      <c r="U696" s="213"/>
      <c r="V696" s="213"/>
      <c r="W696" s="213"/>
      <c r="X696" s="213"/>
      <c r="Y696" s="213"/>
      <c r="Z696" s="213"/>
    </row>
    <row r="697" spans="1:26" ht="12.75" customHeight="1" x14ac:dyDescent="0.25">
      <c r="A697" s="213"/>
      <c r="B697" s="213"/>
      <c r="C697" s="213"/>
      <c r="D697" s="213"/>
      <c r="E697" s="213"/>
      <c r="F697" s="213"/>
      <c r="G697" s="213"/>
      <c r="H697" s="213"/>
      <c r="I697" s="213"/>
      <c r="J697" s="213"/>
      <c r="K697" s="213"/>
      <c r="L697" s="213"/>
      <c r="M697" s="213"/>
      <c r="N697" s="213"/>
      <c r="O697" s="213"/>
      <c r="P697" s="213"/>
      <c r="Q697" s="213"/>
      <c r="R697" s="213"/>
      <c r="S697" s="213"/>
      <c r="T697" s="213"/>
      <c r="U697" s="213"/>
      <c r="V697" s="213"/>
      <c r="W697" s="213"/>
      <c r="X697" s="213"/>
      <c r="Y697" s="213"/>
      <c r="Z697" s="213"/>
    </row>
    <row r="698" spans="1:26" ht="12.75" customHeight="1" x14ac:dyDescent="0.25">
      <c r="A698" s="213"/>
      <c r="B698" s="213"/>
      <c r="C698" s="213"/>
      <c r="D698" s="213"/>
      <c r="E698" s="213"/>
      <c r="F698" s="213"/>
      <c r="G698" s="213"/>
      <c r="H698" s="213"/>
      <c r="I698" s="213"/>
      <c r="J698" s="213"/>
      <c r="K698" s="213"/>
      <c r="L698" s="213"/>
      <c r="M698" s="213"/>
      <c r="N698" s="213"/>
      <c r="O698" s="213"/>
      <c r="P698" s="213"/>
      <c r="Q698" s="213"/>
      <c r="R698" s="213"/>
      <c r="S698" s="213"/>
      <c r="T698" s="213"/>
      <c r="U698" s="213"/>
      <c r="V698" s="213"/>
      <c r="W698" s="213"/>
      <c r="X698" s="213"/>
      <c r="Y698" s="213"/>
      <c r="Z698" s="213"/>
    </row>
    <row r="699" spans="1:26" ht="12.75" customHeight="1" x14ac:dyDescent="0.25">
      <c r="A699" s="213"/>
      <c r="B699" s="213"/>
      <c r="C699" s="213"/>
      <c r="D699" s="213"/>
      <c r="E699" s="213"/>
      <c r="F699" s="213"/>
      <c r="G699" s="213"/>
      <c r="H699" s="213"/>
      <c r="I699" s="213"/>
      <c r="J699" s="213"/>
      <c r="K699" s="213"/>
      <c r="L699" s="213"/>
      <c r="M699" s="213"/>
      <c r="N699" s="213"/>
      <c r="O699" s="213"/>
      <c r="P699" s="213"/>
      <c r="Q699" s="213"/>
      <c r="R699" s="213"/>
      <c r="S699" s="213"/>
      <c r="T699" s="213"/>
      <c r="U699" s="213"/>
      <c r="V699" s="213"/>
      <c r="W699" s="213"/>
      <c r="X699" s="213"/>
      <c r="Y699" s="213"/>
      <c r="Z699" s="213"/>
    </row>
    <row r="700" spans="1:26" ht="12.75" customHeight="1" x14ac:dyDescent="0.25">
      <c r="A700" s="213"/>
      <c r="B700" s="213"/>
      <c r="C700" s="213"/>
      <c r="D700" s="213"/>
      <c r="E700" s="213"/>
      <c r="F700" s="213"/>
      <c r="G700" s="213"/>
      <c r="H700" s="213"/>
      <c r="I700" s="213"/>
      <c r="J700" s="213"/>
      <c r="K700" s="213"/>
      <c r="L700" s="213"/>
      <c r="M700" s="213"/>
      <c r="N700" s="213"/>
      <c r="O700" s="213"/>
      <c r="P700" s="213"/>
      <c r="Q700" s="213"/>
      <c r="R700" s="213"/>
      <c r="S700" s="213"/>
      <c r="T700" s="213"/>
      <c r="U700" s="213"/>
      <c r="V700" s="213"/>
      <c r="W700" s="213"/>
      <c r="X700" s="213"/>
      <c r="Y700" s="213"/>
      <c r="Z700" s="213"/>
    </row>
    <row r="701" spans="1:26" ht="12.75" customHeight="1" x14ac:dyDescent="0.25">
      <c r="A701" s="213"/>
      <c r="B701" s="213"/>
      <c r="C701" s="213"/>
      <c r="D701" s="213"/>
      <c r="E701" s="213"/>
      <c r="F701" s="213"/>
      <c r="G701" s="213"/>
      <c r="H701" s="213"/>
      <c r="I701" s="213"/>
      <c r="J701" s="213"/>
      <c r="K701" s="213"/>
      <c r="L701" s="213"/>
      <c r="M701" s="213"/>
      <c r="N701" s="213"/>
      <c r="O701" s="213"/>
      <c r="P701" s="213"/>
      <c r="Q701" s="213"/>
      <c r="R701" s="213"/>
      <c r="S701" s="213"/>
      <c r="T701" s="213"/>
      <c r="U701" s="213"/>
      <c r="V701" s="213"/>
      <c r="W701" s="213"/>
      <c r="X701" s="213"/>
      <c r="Y701" s="213"/>
      <c r="Z701" s="213"/>
    </row>
    <row r="702" spans="1:26" ht="12.75" customHeight="1" x14ac:dyDescent="0.25">
      <c r="A702" s="213"/>
      <c r="B702" s="213"/>
      <c r="C702" s="213"/>
      <c r="D702" s="213"/>
      <c r="E702" s="213"/>
      <c r="F702" s="213"/>
      <c r="G702" s="213"/>
      <c r="H702" s="213"/>
      <c r="I702" s="213"/>
      <c r="J702" s="213"/>
      <c r="K702" s="213"/>
      <c r="L702" s="213"/>
      <c r="M702" s="213"/>
      <c r="N702" s="213"/>
      <c r="O702" s="213"/>
      <c r="P702" s="213"/>
      <c r="Q702" s="213"/>
      <c r="R702" s="213"/>
      <c r="S702" s="213"/>
      <c r="T702" s="213"/>
      <c r="U702" s="213"/>
      <c r="V702" s="213"/>
      <c r="W702" s="213"/>
      <c r="X702" s="213"/>
      <c r="Y702" s="213"/>
      <c r="Z702" s="213"/>
    </row>
    <row r="703" spans="1:26" ht="12.75" customHeight="1" x14ac:dyDescent="0.25">
      <c r="A703" s="213"/>
      <c r="B703" s="213"/>
      <c r="C703" s="213"/>
      <c r="D703" s="213"/>
      <c r="E703" s="213"/>
      <c r="F703" s="213"/>
      <c r="G703" s="213"/>
      <c r="H703" s="213"/>
      <c r="I703" s="213"/>
      <c r="J703" s="213"/>
      <c r="K703" s="213"/>
      <c r="L703" s="213"/>
      <c r="M703" s="213"/>
      <c r="N703" s="213"/>
      <c r="O703" s="213"/>
      <c r="P703" s="213"/>
      <c r="Q703" s="213"/>
      <c r="R703" s="213"/>
      <c r="S703" s="213"/>
      <c r="T703" s="213"/>
      <c r="U703" s="213"/>
      <c r="V703" s="213"/>
      <c r="W703" s="213"/>
      <c r="X703" s="213"/>
      <c r="Y703" s="213"/>
      <c r="Z703" s="213"/>
    </row>
    <row r="704" spans="1:26" ht="12.75" customHeight="1" x14ac:dyDescent="0.25">
      <c r="A704" s="213"/>
      <c r="B704" s="213"/>
      <c r="C704" s="213"/>
      <c r="D704" s="213"/>
      <c r="E704" s="213"/>
      <c r="F704" s="213"/>
      <c r="G704" s="213"/>
      <c r="H704" s="213"/>
      <c r="I704" s="213"/>
      <c r="J704" s="213"/>
      <c r="K704" s="213"/>
      <c r="L704" s="213"/>
      <c r="M704" s="213"/>
      <c r="N704" s="213"/>
      <c r="O704" s="213"/>
      <c r="P704" s="213"/>
      <c r="Q704" s="213"/>
      <c r="R704" s="213"/>
      <c r="S704" s="213"/>
      <c r="T704" s="213"/>
      <c r="U704" s="213"/>
      <c r="V704" s="213"/>
      <c r="W704" s="213"/>
      <c r="X704" s="213"/>
      <c r="Y704" s="213"/>
      <c r="Z704" s="213"/>
    </row>
    <row r="705" spans="1:26" ht="12.75" customHeight="1" x14ac:dyDescent="0.25">
      <c r="A705" s="213"/>
      <c r="B705" s="213"/>
      <c r="C705" s="213"/>
      <c r="D705" s="213"/>
      <c r="E705" s="213"/>
      <c r="F705" s="213"/>
      <c r="G705" s="213"/>
      <c r="H705" s="213"/>
      <c r="I705" s="213"/>
      <c r="J705" s="213"/>
      <c r="K705" s="213"/>
      <c r="L705" s="213"/>
      <c r="M705" s="213"/>
      <c r="N705" s="213"/>
      <c r="O705" s="213"/>
      <c r="P705" s="213"/>
      <c r="Q705" s="213"/>
      <c r="R705" s="213"/>
      <c r="S705" s="213"/>
      <c r="T705" s="213"/>
      <c r="U705" s="213"/>
      <c r="V705" s="213"/>
      <c r="W705" s="213"/>
      <c r="X705" s="213"/>
      <c r="Y705" s="213"/>
      <c r="Z705" s="213"/>
    </row>
    <row r="706" spans="1:26" ht="12.75" customHeight="1" x14ac:dyDescent="0.25">
      <c r="A706" s="213"/>
      <c r="B706" s="213"/>
      <c r="C706" s="213"/>
      <c r="D706" s="213"/>
      <c r="E706" s="213"/>
      <c r="F706" s="213"/>
      <c r="G706" s="213"/>
      <c r="H706" s="213"/>
      <c r="I706" s="213"/>
      <c r="J706" s="213"/>
      <c r="K706" s="213"/>
      <c r="L706" s="213"/>
      <c r="M706" s="213"/>
      <c r="N706" s="213"/>
      <c r="O706" s="213"/>
      <c r="P706" s="213"/>
      <c r="Q706" s="213"/>
      <c r="R706" s="213"/>
      <c r="S706" s="213"/>
      <c r="T706" s="213"/>
      <c r="U706" s="213"/>
      <c r="V706" s="213"/>
      <c r="W706" s="213"/>
      <c r="X706" s="213"/>
      <c r="Y706" s="213"/>
      <c r="Z706" s="213"/>
    </row>
    <row r="707" spans="1:26" ht="12.75" customHeight="1" x14ac:dyDescent="0.25">
      <c r="A707" s="213"/>
      <c r="B707" s="213"/>
      <c r="C707" s="213"/>
      <c r="D707" s="213"/>
      <c r="E707" s="213"/>
      <c r="F707" s="213"/>
      <c r="G707" s="213"/>
      <c r="H707" s="213"/>
      <c r="I707" s="213"/>
      <c r="J707" s="213"/>
      <c r="K707" s="213"/>
      <c r="L707" s="213"/>
      <c r="M707" s="213"/>
      <c r="N707" s="213"/>
      <c r="O707" s="213"/>
      <c r="P707" s="213"/>
      <c r="Q707" s="213"/>
      <c r="R707" s="213"/>
      <c r="S707" s="213"/>
      <c r="T707" s="213"/>
      <c r="U707" s="213"/>
      <c r="V707" s="213"/>
      <c r="W707" s="213"/>
      <c r="X707" s="213"/>
      <c r="Y707" s="213"/>
      <c r="Z707" s="213"/>
    </row>
    <row r="708" spans="1:26" ht="12.75" customHeight="1" x14ac:dyDescent="0.25">
      <c r="A708" s="213"/>
      <c r="B708" s="213"/>
      <c r="C708" s="213"/>
      <c r="D708" s="213"/>
      <c r="E708" s="213"/>
      <c r="F708" s="213"/>
      <c r="G708" s="213"/>
      <c r="H708" s="213"/>
      <c r="I708" s="213"/>
      <c r="J708" s="213"/>
      <c r="K708" s="213"/>
      <c r="L708" s="213"/>
      <c r="M708" s="213"/>
      <c r="N708" s="213"/>
      <c r="O708" s="213"/>
      <c r="P708" s="213"/>
      <c r="Q708" s="213"/>
      <c r="R708" s="213"/>
      <c r="S708" s="213"/>
      <c r="T708" s="213"/>
      <c r="U708" s="213"/>
      <c r="V708" s="213"/>
      <c r="W708" s="213"/>
      <c r="X708" s="213"/>
      <c r="Y708" s="213"/>
      <c r="Z708" s="213"/>
    </row>
    <row r="709" spans="1:26" ht="12.75" customHeight="1" x14ac:dyDescent="0.25">
      <c r="A709" s="213"/>
      <c r="B709" s="213"/>
      <c r="C709" s="213"/>
      <c r="D709" s="213"/>
      <c r="E709" s="213"/>
      <c r="F709" s="213"/>
      <c r="G709" s="213"/>
      <c r="H709" s="213"/>
      <c r="I709" s="213"/>
      <c r="J709" s="213"/>
      <c r="K709" s="213"/>
      <c r="L709" s="213"/>
      <c r="M709" s="213"/>
      <c r="N709" s="213"/>
      <c r="O709" s="213"/>
      <c r="P709" s="213"/>
      <c r="Q709" s="213"/>
      <c r="R709" s="213"/>
      <c r="S709" s="213"/>
      <c r="T709" s="213"/>
      <c r="U709" s="213"/>
      <c r="V709" s="213"/>
      <c r="W709" s="213"/>
      <c r="X709" s="213"/>
      <c r="Y709" s="213"/>
      <c r="Z709" s="213"/>
    </row>
    <row r="710" spans="1:26" ht="12.75" customHeight="1" x14ac:dyDescent="0.25">
      <c r="A710" s="213"/>
      <c r="B710" s="213"/>
      <c r="C710" s="213"/>
      <c r="D710" s="213"/>
      <c r="E710" s="213"/>
      <c r="F710" s="213"/>
      <c r="G710" s="213"/>
      <c r="H710" s="213"/>
      <c r="I710" s="213"/>
      <c r="J710" s="213"/>
      <c r="K710" s="213"/>
      <c r="L710" s="213"/>
      <c r="M710" s="213"/>
      <c r="N710" s="213"/>
      <c r="O710" s="213"/>
      <c r="P710" s="213"/>
      <c r="Q710" s="213"/>
      <c r="R710" s="213"/>
      <c r="S710" s="213"/>
      <c r="T710" s="213"/>
      <c r="U710" s="213"/>
      <c r="V710" s="213"/>
      <c r="W710" s="213"/>
      <c r="X710" s="213"/>
      <c r="Y710" s="213"/>
      <c r="Z710" s="213"/>
    </row>
    <row r="711" spans="1:26" ht="12.75" customHeight="1" x14ac:dyDescent="0.25">
      <c r="A711" s="213"/>
      <c r="B711" s="213"/>
      <c r="C711" s="213"/>
      <c r="D711" s="213"/>
      <c r="E711" s="213"/>
      <c r="F711" s="213"/>
      <c r="G711" s="213"/>
      <c r="H711" s="213"/>
      <c r="I711" s="213"/>
      <c r="J711" s="213"/>
      <c r="K711" s="213"/>
      <c r="L711" s="213"/>
      <c r="M711" s="213"/>
      <c r="N711" s="213"/>
      <c r="O711" s="213"/>
      <c r="P711" s="213"/>
      <c r="Q711" s="213"/>
      <c r="R711" s="213"/>
      <c r="S711" s="213"/>
      <c r="T711" s="213"/>
      <c r="U711" s="213"/>
      <c r="V711" s="213"/>
      <c r="W711" s="213"/>
      <c r="X711" s="213"/>
      <c r="Y711" s="213"/>
      <c r="Z711" s="213"/>
    </row>
    <row r="712" spans="1:26" ht="12.75" customHeight="1" x14ac:dyDescent="0.25">
      <c r="A712" s="213"/>
      <c r="B712" s="213"/>
      <c r="C712" s="213"/>
      <c r="D712" s="213"/>
      <c r="E712" s="213"/>
      <c r="F712" s="213"/>
      <c r="G712" s="213"/>
      <c r="H712" s="213"/>
      <c r="I712" s="213"/>
      <c r="J712" s="213"/>
      <c r="K712" s="213"/>
      <c r="L712" s="213"/>
      <c r="M712" s="213"/>
      <c r="N712" s="213"/>
      <c r="O712" s="213"/>
      <c r="P712" s="213"/>
      <c r="Q712" s="213"/>
      <c r="R712" s="213"/>
      <c r="S712" s="213"/>
      <c r="T712" s="213"/>
      <c r="U712" s="213"/>
      <c r="V712" s="213"/>
      <c r="W712" s="213"/>
      <c r="X712" s="213"/>
      <c r="Y712" s="213"/>
      <c r="Z712" s="213"/>
    </row>
    <row r="713" spans="1:26" ht="12.75" customHeight="1" x14ac:dyDescent="0.25">
      <c r="A713" s="213"/>
      <c r="B713" s="213"/>
      <c r="C713" s="213"/>
      <c r="D713" s="213"/>
      <c r="E713" s="213"/>
      <c r="F713" s="213"/>
      <c r="G713" s="213"/>
      <c r="H713" s="213"/>
      <c r="I713" s="213"/>
      <c r="J713" s="213"/>
      <c r="K713" s="213"/>
      <c r="L713" s="213"/>
      <c r="M713" s="213"/>
      <c r="N713" s="213"/>
      <c r="O713" s="213"/>
      <c r="P713" s="213"/>
      <c r="Q713" s="213"/>
      <c r="R713" s="213"/>
      <c r="S713" s="213"/>
      <c r="T713" s="213"/>
      <c r="U713" s="213"/>
      <c r="V713" s="213"/>
      <c r="W713" s="213"/>
      <c r="X713" s="213"/>
      <c r="Y713" s="213"/>
      <c r="Z713" s="213"/>
    </row>
    <row r="714" spans="1:26" ht="12.75" customHeight="1" x14ac:dyDescent="0.25">
      <c r="A714" s="213"/>
      <c r="B714" s="213"/>
      <c r="C714" s="213"/>
      <c r="D714" s="213"/>
      <c r="E714" s="213"/>
      <c r="F714" s="213"/>
      <c r="G714" s="213"/>
      <c r="H714" s="213"/>
      <c r="I714" s="213"/>
      <c r="J714" s="213"/>
      <c r="K714" s="213"/>
      <c r="L714" s="213"/>
      <c r="M714" s="213"/>
      <c r="N714" s="213"/>
      <c r="O714" s="213"/>
      <c r="P714" s="213"/>
      <c r="Q714" s="213"/>
      <c r="R714" s="213"/>
      <c r="S714" s="213"/>
      <c r="T714" s="213"/>
      <c r="U714" s="213"/>
      <c r="V714" s="213"/>
      <c r="W714" s="213"/>
      <c r="X714" s="213"/>
      <c r="Y714" s="213"/>
      <c r="Z714" s="213"/>
    </row>
    <row r="715" spans="1:26" ht="12.75" customHeight="1" x14ac:dyDescent="0.25">
      <c r="A715" s="213"/>
      <c r="B715" s="213"/>
      <c r="C715" s="213"/>
      <c r="D715" s="213"/>
      <c r="E715" s="213"/>
      <c r="F715" s="213"/>
      <c r="G715" s="213"/>
      <c r="H715" s="213"/>
      <c r="I715" s="213"/>
      <c r="J715" s="213"/>
      <c r="K715" s="213"/>
      <c r="L715" s="213"/>
      <c r="M715" s="213"/>
      <c r="N715" s="213"/>
      <c r="O715" s="213"/>
      <c r="P715" s="213"/>
      <c r="Q715" s="213"/>
      <c r="R715" s="213"/>
      <c r="S715" s="213"/>
      <c r="T715" s="213"/>
      <c r="U715" s="213"/>
      <c r="V715" s="213"/>
      <c r="W715" s="213"/>
      <c r="X715" s="213"/>
      <c r="Y715" s="213"/>
      <c r="Z715" s="213"/>
    </row>
    <row r="716" spans="1:26" ht="12.75" customHeight="1" x14ac:dyDescent="0.25">
      <c r="A716" s="213"/>
      <c r="B716" s="213"/>
      <c r="C716" s="213"/>
      <c r="D716" s="213"/>
      <c r="E716" s="213"/>
      <c r="F716" s="213"/>
      <c r="G716" s="213"/>
      <c r="H716" s="213"/>
      <c r="I716" s="213"/>
      <c r="J716" s="213"/>
      <c r="K716" s="213"/>
      <c r="L716" s="213"/>
      <c r="M716" s="213"/>
      <c r="N716" s="213"/>
      <c r="O716" s="213"/>
      <c r="P716" s="213"/>
      <c r="Q716" s="213"/>
      <c r="R716" s="213"/>
      <c r="S716" s="213"/>
      <c r="T716" s="213"/>
      <c r="U716" s="213"/>
      <c r="V716" s="213"/>
      <c r="W716" s="213"/>
      <c r="X716" s="213"/>
      <c r="Y716" s="213"/>
      <c r="Z716" s="213"/>
    </row>
    <row r="717" spans="1:26" ht="12.75" customHeight="1" x14ac:dyDescent="0.25">
      <c r="A717" s="213"/>
      <c r="B717" s="213"/>
      <c r="C717" s="213"/>
      <c r="D717" s="213"/>
      <c r="E717" s="213"/>
      <c r="F717" s="213"/>
      <c r="G717" s="213"/>
      <c r="H717" s="213"/>
      <c r="I717" s="213"/>
      <c r="J717" s="213"/>
      <c r="K717" s="213"/>
      <c r="L717" s="213"/>
      <c r="M717" s="213"/>
      <c r="N717" s="213"/>
      <c r="O717" s="213"/>
      <c r="P717" s="213"/>
      <c r="Q717" s="213"/>
      <c r="R717" s="213"/>
      <c r="S717" s="213"/>
      <c r="T717" s="213"/>
      <c r="U717" s="213"/>
      <c r="V717" s="213"/>
      <c r="W717" s="213"/>
      <c r="X717" s="213"/>
      <c r="Y717" s="213"/>
      <c r="Z717" s="213"/>
    </row>
    <row r="718" spans="1:26" ht="12.75" customHeight="1" x14ac:dyDescent="0.25">
      <c r="A718" s="213"/>
      <c r="B718" s="213"/>
      <c r="C718" s="213"/>
      <c r="D718" s="213"/>
      <c r="E718" s="213"/>
      <c r="F718" s="213"/>
      <c r="G718" s="213"/>
      <c r="H718" s="213"/>
      <c r="I718" s="213"/>
      <c r="J718" s="213"/>
      <c r="K718" s="213"/>
      <c r="L718" s="213"/>
      <c r="M718" s="213"/>
      <c r="N718" s="213"/>
      <c r="O718" s="213"/>
      <c r="P718" s="213"/>
      <c r="Q718" s="213"/>
      <c r="R718" s="213"/>
      <c r="S718" s="213"/>
      <c r="T718" s="213"/>
      <c r="U718" s="213"/>
      <c r="V718" s="213"/>
      <c r="W718" s="213"/>
      <c r="X718" s="213"/>
      <c r="Y718" s="213"/>
      <c r="Z718" s="213"/>
    </row>
    <row r="719" spans="1:26" ht="12.75" customHeight="1" x14ac:dyDescent="0.25">
      <c r="A719" s="213"/>
      <c r="B719" s="213"/>
      <c r="C719" s="213"/>
      <c r="D719" s="213"/>
      <c r="E719" s="213"/>
      <c r="F719" s="213"/>
      <c r="G719" s="213"/>
      <c r="H719" s="213"/>
      <c r="I719" s="213"/>
      <c r="J719" s="213"/>
      <c r="K719" s="213"/>
      <c r="L719" s="213"/>
      <c r="M719" s="213"/>
      <c r="N719" s="213"/>
      <c r="O719" s="213"/>
      <c r="P719" s="213"/>
      <c r="Q719" s="213"/>
      <c r="R719" s="213"/>
      <c r="S719" s="213"/>
      <c r="T719" s="213"/>
      <c r="U719" s="213"/>
      <c r="V719" s="213"/>
      <c r="W719" s="213"/>
      <c r="X719" s="213"/>
      <c r="Y719" s="213"/>
      <c r="Z719" s="213"/>
    </row>
    <row r="720" spans="1:26" ht="12.75" customHeight="1" x14ac:dyDescent="0.25">
      <c r="A720" s="213"/>
      <c r="B720" s="213"/>
      <c r="C720" s="213"/>
      <c r="D720" s="213"/>
      <c r="E720" s="213"/>
      <c r="F720" s="213"/>
      <c r="G720" s="213"/>
      <c r="H720" s="213"/>
      <c r="I720" s="213"/>
      <c r="J720" s="213"/>
      <c r="K720" s="213"/>
      <c r="L720" s="213"/>
      <c r="M720" s="213"/>
      <c r="N720" s="213"/>
      <c r="O720" s="213"/>
      <c r="P720" s="213"/>
      <c r="Q720" s="213"/>
      <c r="R720" s="213"/>
      <c r="S720" s="213"/>
      <c r="T720" s="213"/>
      <c r="U720" s="213"/>
      <c r="V720" s="213"/>
      <c r="W720" s="213"/>
      <c r="X720" s="213"/>
      <c r="Y720" s="213"/>
      <c r="Z720" s="213"/>
    </row>
    <row r="721" spans="1:26" ht="12.75" customHeight="1" x14ac:dyDescent="0.25">
      <c r="A721" s="213"/>
      <c r="B721" s="213"/>
      <c r="C721" s="213"/>
      <c r="D721" s="213"/>
      <c r="E721" s="213"/>
      <c r="F721" s="213"/>
      <c r="G721" s="213"/>
      <c r="H721" s="213"/>
      <c r="I721" s="213"/>
      <c r="J721" s="213"/>
      <c r="K721" s="213"/>
      <c r="L721" s="213"/>
      <c r="M721" s="213"/>
      <c r="N721" s="213"/>
      <c r="O721" s="213"/>
      <c r="P721" s="213"/>
      <c r="Q721" s="213"/>
      <c r="R721" s="213"/>
      <c r="S721" s="213"/>
      <c r="T721" s="213"/>
      <c r="U721" s="213"/>
      <c r="V721" s="213"/>
      <c r="W721" s="213"/>
      <c r="X721" s="213"/>
      <c r="Y721" s="213"/>
      <c r="Z721" s="213"/>
    </row>
    <row r="722" spans="1:26" ht="12.75" customHeight="1" x14ac:dyDescent="0.25">
      <c r="A722" s="213"/>
      <c r="B722" s="213"/>
      <c r="C722" s="213"/>
      <c r="D722" s="213"/>
      <c r="E722" s="213"/>
      <c r="F722" s="213"/>
      <c r="G722" s="213"/>
      <c r="H722" s="213"/>
      <c r="I722" s="213"/>
      <c r="J722" s="213"/>
      <c r="K722" s="213"/>
      <c r="L722" s="213"/>
      <c r="M722" s="213"/>
      <c r="N722" s="213"/>
      <c r="O722" s="213"/>
      <c r="P722" s="213"/>
      <c r="Q722" s="213"/>
      <c r="R722" s="213"/>
      <c r="S722" s="213"/>
      <c r="T722" s="213"/>
      <c r="U722" s="213"/>
      <c r="V722" s="213"/>
      <c r="W722" s="213"/>
      <c r="X722" s="213"/>
      <c r="Y722" s="213"/>
      <c r="Z722" s="213"/>
    </row>
    <row r="723" spans="1:26" ht="12.75" customHeight="1" x14ac:dyDescent="0.25">
      <c r="A723" s="213"/>
      <c r="B723" s="213"/>
      <c r="C723" s="213"/>
      <c r="D723" s="213"/>
      <c r="E723" s="213"/>
      <c r="F723" s="213"/>
      <c r="G723" s="213"/>
      <c r="H723" s="213"/>
      <c r="I723" s="213"/>
      <c r="J723" s="213"/>
      <c r="K723" s="213"/>
      <c r="L723" s="213"/>
      <c r="M723" s="213"/>
      <c r="N723" s="213"/>
      <c r="O723" s="213"/>
      <c r="P723" s="213"/>
      <c r="Q723" s="213"/>
      <c r="R723" s="213"/>
      <c r="S723" s="213"/>
      <c r="T723" s="213"/>
      <c r="U723" s="213"/>
      <c r="V723" s="213"/>
      <c r="W723" s="213"/>
      <c r="X723" s="213"/>
      <c r="Y723" s="213"/>
      <c r="Z723" s="213"/>
    </row>
    <row r="724" spans="1:26" ht="12.75" customHeight="1" x14ac:dyDescent="0.25">
      <c r="A724" s="213"/>
      <c r="B724" s="213"/>
      <c r="C724" s="213"/>
      <c r="D724" s="213"/>
      <c r="E724" s="213"/>
      <c r="F724" s="213"/>
      <c r="G724" s="213"/>
      <c r="H724" s="213"/>
      <c r="I724" s="213"/>
      <c r="J724" s="213"/>
      <c r="K724" s="213"/>
      <c r="L724" s="213"/>
      <c r="M724" s="213"/>
      <c r="N724" s="213"/>
      <c r="O724" s="213"/>
      <c r="P724" s="213"/>
      <c r="Q724" s="213"/>
      <c r="R724" s="213"/>
      <c r="S724" s="213"/>
      <c r="T724" s="213"/>
      <c r="U724" s="213"/>
      <c r="V724" s="213"/>
      <c r="W724" s="213"/>
      <c r="X724" s="213"/>
      <c r="Y724" s="213"/>
      <c r="Z724" s="213"/>
    </row>
    <row r="725" spans="1:26" ht="12.75" customHeight="1" x14ac:dyDescent="0.25">
      <c r="A725" s="213"/>
      <c r="B725" s="213"/>
      <c r="C725" s="213"/>
      <c r="D725" s="213"/>
      <c r="E725" s="213"/>
      <c r="F725" s="213"/>
      <c r="G725" s="213"/>
      <c r="H725" s="213"/>
      <c r="I725" s="213"/>
      <c r="J725" s="213"/>
      <c r="K725" s="213"/>
      <c r="L725" s="213"/>
      <c r="M725" s="213"/>
      <c r="N725" s="213"/>
      <c r="O725" s="213"/>
      <c r="P725" s="213"/>
      <c r="Q725" s="213"/>
      <c r="R725" s="213"/>
      <c r="S725" s="213"/>
      <c r="T725" s="213"/>
      <c r="U725" s="213"/>
      <c r="V725" s="213"/>
      <c r="W725" s="213"/>
      <c r="X725" s="213"/>
      <c r="Y725" s="213"/>
      <c r="Z725" s="213"/>
    </row>
    <row r="726" spans="1:26" ht="12.75" customHeight="1" x14ac:dyDescent="0.25">
      <c r="A726" s="213"/>
      <c r="B726" s="213"/>
      <c r="C726" s="213"/>
      <c r="D726" s="213"/>
      <c r="E726" s="213"/>
      <c r="F726" s="213"/>
      <c r="G726" s="213"/>
      <c r="H726" s="213"/>
      <c r="I726" s="213"/>
      <c r="J726" s="213"/>
      <c r="K726" s="213"/>
      <c r="L726" s="213"/>
      <c r="M726" s="213"/>
      <c r="N726" s="213"/>
      <c r="O726" s="213"/>
      <c r="P726" s="213"/>
      <c r="Q726" s="213"/>
      <c r="R726" s="213"/>
      <c r="S726" s="213"/>
      <c r="T726" s="213"/>
      <c r="U726" s="213"/>
      <c r="V726" s="213"/>
      <c r="W726" s="213"/>
      <c r="X726" s="213"/>
      <c r="Y726" s="213"/>
      <c r="Z726" s="213"/>
    </row>
    <row r="727" spans="1:26" ht="12.75" customHeight="1" x14ac:dyDescent="0.25">
      <c r="A727" s="213"/>
      <c r="B727" s="213"/>
      <c r="C727" s="213"/>
      <c r="D727" s="213"/>
      <c r="E727" s="213"/>
      <c r="F727" s="213"/>
      <c r="G727" s="213"/>
      <c r="H727" s="213"/>
      <c r="I727" s="213"/>
      <c r="J727" s="213"/>
      <c r="K727" s="213"/>
      <c r="L727" s="213"/>
      <c r="M727" s="213"/>
      <c r="N727" s="213"/>
      <c r="O727" s="213"/>
      <c r="P727" s="213"/>
      <c r="Q727" s="213"/>
      <c r="R727" s="213"/>
      <c r="S727" s="213"/>
      <c r="T727" s="213"/>
      <c r="U727" s="213"/>
      <c r="V727" s="213"/>
      <c r="W727" s="213"/>
      <c r="X727" s="213"/>
      <c r="Y727" s="213"/>
      <c r="Z727" s="213"/>
    </row>
    <row r="728" spans="1:26" ht="12.75" customHeight="1" x14ac:dyDescent="0.25">
      <c r="A728" s="213"/>
      <c r="B728" s="213"/>
      <c r="C728" s="213"/>
      <c r="D728" s="213"/>
      <c r="E728" s="213"/>
      <c r="F728" s="213"/>
      <c r="G728" s="213"/>
      <c r="H728" s="213"/>
      <c r="I728" s="213"/>
      <c r="J728" s="213"/>
      <c r="K728" s="213"/>
      <c r="L728" s="213"/>
      <c r="M728" s="213"/>
      <c r="N728" s="213"/>
      <c r="O728" s="213"/>
      <c r="P728" s="213"/>
      <c r="Q728" s="213"/>
      <c r="R728" s="213"/>
      <c r="S728" s="213"/>
      <c r="T728" s="213"/>
      <c r="U728" s="213"/>
      <c r="V728" s="213"/>
      <c r="W728" s="213"/>
      <c r="X728" s="213"/>
      <c r="Y728" s="213"/>
      <c r="Z728" s="213"/>
    </row>
    <row r="729" spans="1:26" ht="12.75" customHeight="1" x14ac:dyDescent="0.25">
      <c r="A729" s="213"/>
      <c r="B729" s="213"/>
      <c r="C729" s="213"/>
      <c r="D729" s="213"/>
      <c r="E729" s="213"/>
      <c r="F729" s="213"/>
      <c r="G729" s="213"/>
      <c r="H729" s="213"/>
      <c r="I729" s="213"/>
      <c r="J729" s="213"/>
      <c r="K729" s="213"/>
      <c r="L729" s="213"/>
      <c r="M729" s="213"/>
      <c r="N729" s="213"/>
      <c r="O729" s="213"/>
      <c r="P729" s="213"/>
      <c r="Q729" s="213"/>
      <c r="R729" s="213"/>
      <c r="S729" s="213"/>
      <c r="T729" s="213"/>
      <c r="U729" s="213"/>
      <c r="V729" s="213"/>
      <c r="W729" s="213"/>
      <c r="X729" s="213"/>
      <c r="Y729" s="213"/>
      <c r="Z729" s="213"/>
    </row>
    <row r="730" spans="1:26" ht="12.75" customHeight="1" x14ac:dyDescent="0.25">
      <c r="A730" s="213"/>
      <c r="B730" s="213"/>
      <c r="C730" s="213"/>
      <c r="D730" s="213"/>
      <c r="E730" s="213"/>
      <c r="F730" s="213"/>
      <c r="G730" s="213"/>
      <c r="H730" s="213"/>
      <c r="I730" s="213"/>
      <c r="J730" s="213"/>
      <c r="K730" s="213"/>
      <c r="L730" s="213"/>
      <c r="M730" s="213"/>
      <c r="N730" s="213"/>
      <c r="O730" s="213"/>
      <c r="P730" s="213"/>
      <c r="Q730" s="213"/>
      <c r="R730" s="213"/>
      <c r="S730" s="213"/>
      <c r="T730" s="213"/>
      <c r="U730" s="213"/>
      <c r="V730" s="213"/>
      <c r="W730" s="213"/>
      <c r="X730" s="213"/>
      <c r="Y730" s="213"/>
      <c r="Z730" s="213"/>
    </row>
    <row r="731" spans="1:26" ht="12.75" customHeight="1" x14ac:dyDescent="0.25">
      <c r="A731" s="213"/>
      <c r="B731" s="213"/>
      <c r="C731" s="213"/>
      <c r="D731" s="213"/>
      <c r="E731" s="213"/>
      <c r="F731" s="213"/>
      <c r="G731" s="213"/>
      <c r="H731" s="213"/>
      <c r="I731" s="213"/>
      <c r="J731" s="213"/>
      <c r="K731" s="213"/>
      <c r="L731" s="213"/>
      <c r="M731" s="213"/>
      <c r="N731" s="213"/>
      <c r="O731" s="213"/>
      <c r="P731" s="213"/>
      <c r="Q731" s="213"/>
      <c r="R731" s="213"/>
      <c r="S731" s="213"/>
      <c r="T731" s="213"/>
      <c r="U731" s="213"/>
      <c r="V731" s="213"/>
      <c r="W731" s="213"/>
      <c r="X731" s="213"/>
      <c r="Y731" s="213"/>
      <c r="Z731" s="213"/>
    </row>
    <row r="732" spans="1:26" ht="12.75" customHeight="1" x14ac:dyDescent="0.25">
      <c r="A732" s="213"/>
      <c r="B732" s="213"/>
      <c r="C732" s="213"/>
      <c r="D732" s="213"/>
      <c r="E732" s="213"/>
      <c r="F732" s="213"/>
      <c r="G732" s="213"/>
      <c r="H732" s="213"/>
      <c r="I732" s="213"/>
      <c r="J732" s="213"/>
      <c r="K732" s="213"/>
      <c r="L732" s="213"/>
      <c r="M732" s="213"/>
      <c r="N732" s="213"/>
      <c r="O732" s="213"/>
      <c r="P732" s="213"/>
      <c r="Q732" s="213"/>
      <c r="R732" s="213"/>
      <c r="S732" s="213"/>
      <c r="T732" s="213"/>
      <c r="U732" s="213"/>
      <c r="V732" s="213"/>
      <c r="W732" s="213"/>
      <c r="X732" s="213"/>
      <c r="Y732" s="213"/>
      <c r="Z732" s="213"/>
    </row>
    <row r="733" spans="1:26" ht="12.75" customHeight="1" x14ac:dyDescent="0.25">
      <c r="A733" s="213"/>
      <c r="B733" s="213"/>
      <c r="C733" s="213"/>
      <c r="D733" s="213"/>
      <c r="E733" s="213"/>
      <c r="F733" s="213"/>
      <c r="G733" s="213"/>
      <c r="H733" s="213"/>
      <c r="I733" s="213"/>
      <c r="J733" s="213"/>
      <c r="K733" s="213"/>
      <c r="L733" s="213"/>
      <c r="M733" s="213"/>
      <c r="N733" s="213"/>
      <c r="O733" s="213"/>
      <c r="P733" s="213"/>
      <c r="Q733" s="213"/>
      <c r="R733" s="213"/>
      <c r="S733" s="213"/>
      <c r="T733" s="213"/>
      <c r="U733" s="213"/>
      <c r="V733" s="213"/>
      <c r="W733" s="213"/>
      <c r="X733" s="213"/>
      <c r="Y733" s="213"/>
      <c r="Z733" s="213"/>
    </row>
    <row r="734" spans="1:26" ht="12.75" customHeight="1" x14ac:dyDescent="0.25">
      <c r="A734" s="213"/>
      <c r="B734" s="213"/>
      <c r="C734" s="213"/>
      <c r="D734" s="213"/>
      <c r="E734" s="213"/>
      <c r="F734" s="213"/>
      <c r="G734" s="213"/>
      <c r="H734" s="213"/>
      <c r="I734" s="213"/>
      <c r="J734" s="213"/>
      <c r="K734" s="213"/>
      <c r="L734" s="213"/>
      <c r="M734" s="213"/>
      <c r="N734" s="213"/>
      <c r="O734" s="213"/>
      <c r="P734" s="213"/>
      <c r="Q734" s="213"/>
      <c r="R734" s="213"/>
      <c r="S734" s="213"/>
      <c r="T734" s="213"/>
      <c r="U734" s="213"/>
      <c r="V734" s="213"/>
      <c r="W734" s="213"/>
      <c r="X734" s="213"/>
      <c r="Y734" s="213"/>
      <c r="Z734" s="213"/>
    </row>
    <row r="735" spans="1:26" ht="12.75" customHeight="1" x14ac:dyDescent="0.25">
      <c r="A735" s="213"/>
      <c r="B735" s="213"/>
      <c r="C735" s="213"/>
      <c r="D735" s="213"/>
      <c r="E735" s="213"/>
      <c r="F735" s="213"/>
      <c r="G735" s="213"/>
      <c r="H735" s="213"/>
      <c r="I735" s="213"/>
      <c r="J735" s="213"/>
      <c r="K735" s="213"/>
      <c r="L735" s="213"/>
      <c r="M735" s="213"/>
      <c r="N735" s="213"/>
      <c r="O735" s="213"/>
      <c r="P735" s="213"/>
      <c r="Q735" s="213"/>
      <c r="R735" s="213"/>
      <c r="S735" s="213"/>
      <c r="T735" s="213"/>
      <c r="U735" s="213"/>
      <c r="V735" s="213"/>
      <c r="W735" s="213"/>
      <c r="X735" s="213"/>
      <c r="Y735" s="213"/>
      <c r="Z735" s="213"/>
    </row>
    <row r="736" spans="1:26" ht="12.75" customHeight="1" x14ac:dyDescent="0.25">
      <c r="A736" s="213"/>
      <c r="B736" s="213"/>
      <c r="C736" s="213"/>
      <c r="D736" s="213"/>
      <c r="E736" s="213"/>
      <c r="F736" s="213"/>
      <c r="G736" s="213"/>
      <c r="H736" s="213"/>
      <c r="I736" s="213"/>
      <c r="J736" s="213"/>
      <c r="K736" s="213"/>
      <c r="L736" s="213"/>
      <c r="M736" s="213"/>
      <c r="N736" s="213"/>
      <c r="O736" s="213"/>
      <c r="P736" s="213"/>
      <c r="Q736" s="213"/>
      <c r="R736" s="213"/>
      <c r="S736" s="213"/>
      <c r="T736" s="213"/>
      <c r="U736" s="213"/>
      <c r="V736" s="213"/>
      <c r="W736" s="213"/>
      <c r="X736" s="213"/>
      <c r="Y736" s="213"/>
      <c r="Z736" s="213"/>
    </row>
    <row r="737" spans="1:26" ht="12.75" customHeight="1" x14ac:dyDescent="0.25">
      <c r="A737" s="213"/>
      <c r="B737" s="213"/>
      <c r="C737" s="213"/>
      <c r="D737" s="213"/>
      <c r="E737" s="213"/>
      <c r="F737" s="213"/>
      <c r="G737" s="213"/>
      <c r="H737" s="213"/>
      <c r="I737" s="213"/>
      <c r="J737" s="213"/>
      <c r="K737" s="213"/>
      <c r="L737" s="213"/>
      <c r="M737" s="213"/>
      <c r="N737" s="213"/>
      <c r="O737" s="213"/>
      <c r="P737" s="213"/>
      <c r="Q737" s="213"/>
      <c r="R737" s="213"/>
      <c r="S737" s="213"/>
      <c r="T737" s="213"/>
      <c r="U737" s="213"/>
      <c r="V737" s="213"/>
      <c r="W737" s="213"/>
      <c r="X737" s="213"/>
      <c r="Y737" s="213"/>
      <c r="Z737" s="213"/>
    </row>
    <row r="738" spans="1:26" ht="12.75" customHeight="1" x14ac:dyDescent="0.25">
      <c r="A738" s="213"/>
      <c r="B738" s="213"/>
      <c r="C738" s="213"/>
      <c r="D738" s="213"/>
      <c r="E738" s="213"/>
      <c r="F738" s="213"/>
      <c r="G738" s="213"/>
      <c r="H738" s="213"/>
      <c r="I738" s="213"/>
      <c r="J738" s="213"/>
      <c r="K738" s="213"/>
      <c r="L738" s="213"/>
      <c r="M738" s="213"/>
      <c r="N738" s="213"/>
      <c r="O738" s="213"/>
      <c r="P738" s="213"/>
      <c r="Q738" s="213"/>
      <c r="R738" s="213"/>
      <c r="S738" s="213"/>
      <c r="T738" s="213"/>
      <c r="U738" s="213"/>
      <c r="V738" s="213"/>
      <c r="W738" s="213"/>
      <c r="X738" s="213"/>
      <c r="Y738" s="213"/>
      <c r="Z738" s="213"/>
    </row>
    <row r="739" spans="1:26" ht="12.75" customHeight="1" x14ac:dyDescent="0.25">
      <c r="A739" s="213"/>
      <c r="B739" s="213"/>
      <c r="C739" s="213"/>
      <c r="D739" s="213"/>
      <c r="E739" s="213"/>
      <c r="F739" s="213"/>
      <c r="G739" s="213"/>
      <c r="H739" s="213"/>
      <c r="I739" s="213"/>
      <c r="J739" s="213"/>
      <c r="K739" s="213"/>
      <c r="L739" s="213"/>
      <c r="M739" s="213"/>
      <c r="N739" s="213"/>
      <c r="O739" s="213"/>
      <c r="P739" s="213"/>
      <c r="Q739" s="213"/>
      <c r="R739" s="213"/>
      <c r="S739" s="213"/>
      <c r="T739" s="213"/>
      <c r="U739" s="213"/>
      <c r="V739" s="213"/>
      <c r="W739" s="213"/>
      <c r="X739" s="213"/>
      <c r="Y739" s="213"/>
      <c r="Z739" s="213"/>
    </row>
    <row r="740" spans="1:26" ht="12.75" customHeight="1" x14ac:dyDescent="0.25">
      <c r="A740" s="213"/>
      <c r="B740" s="213"/>
      <c r="C740" s="213"/>
      <c r="D740" s="213"/>
      <c r="E740" s="213"/>
      <c r="F740" s="213"/>
      <c r="G740" s="213"/>
      <c r="H740" s="213"/>
      <c r="I740" s="213"/>
      <c r="J740" s="213"/>
      <c r="K740" s="213"/>
      <c r="L740" s="213"/>
      <c r="M740" s="213"/>
      <c r="N740" s="213"/>
      <c r="O740" s="213"/>
      <c r="P740" s="213"/>
      <c r="Q740" s="213"/>
      <c r="R740" s="213"/>
      <c r="S740" s="213"/>
      <c r="T740" s="213"/>
      <c r="U740" s="213"/>
      <c r="V740" s="213"/>
      <c r="W740" s="213"/>
      <c r="X740" s="213"/>
      <c r="Y740" s="213"/>
      <c r="Z740" s="213"/>
    </row>
    <row r="741" spans="1:26" ht="12.75" customHeight="1" x14ac:dyDescent="0.25">
      <c r="A741" s="213"/>
      <c r="B741" s="213"/>
      <c r="C741" s="213"/>
      <c r="D741" s="213"/>
      <c r="E741" s="213"/>
      <c r="F741" s="213"/>
      <c r="G741" s="213"/>
      <c r="H741" s="213"/>
      <c r="I741" s="213"/>
      <c r="J741" s="213"/>
      <c r="K741" s="213"/>
      <c r="L741" s="213"/>
      <c r="M741" s="213"/>
      <c r="N741" s="213"/>
      <c r="O741" s="213"/>
      <c r="P741" s="213"/>
      <c r="Q741" s="213"/>
      <c r="R741" s="213"/>
      <c r="S741" s="213"/>
      <c r="T741" s="213"/>
      <c r="U741" s="213"/>
      <c r="V741" s="213"/>
      <c r="W741" s="213"/>
      <c r="X741" s="213"/>
      <c r="Y741" s="213"/>
      <c r="Z741" s="213"/>
    </row>
    <row r="742" spans="1:26" ht="12.75" customHeight="1" x14ac:dyDescent="0.25">
      <c r="A742" s="213"/>
      <c r="B742" s="213"/>
      <c r="C742" s="213"/>
      <c r="D742" s="213"/>
      <c r="E742" s="213"/>
      <c r="F742" s="213"/>
      <c r="G742" s="213"/>
      <c r="H742" s="213"/>
      <c r="I742" s="213"/>
      <c r="J742" s="213"/>
      <c r="K742" s="213"/>
      <c r="L742" s="213"/>
      <c r="M742" s="213"/>
      <c r="N742" s="213"/>
      <c r="O742" s="213"/>
      <c r="P742" s="213"/>
      <c r="Q742" s="213"/>
      <c r="R742" s="213"/>
      <c r="S742" s="213"/>
      <c r="T742" s="213"/>
      <c r="U742" s="213"/>
      <c r="V742" s="213"/>
      <c r="W742" s="213"/>
      <c r="X742" s="213"/>
      <c r="Y742" s="213"/>
      <c r="Z742" s="213"/>
    </row>
    <row r="743" spans="1:26" ht="12.75" customHeight="1" x14ac:dyDescent="0.25">
      <c r="A743" s="213"/>
      <c r="B743" s="213"/>
      <c r="C743" s="213"/>
      <c r="D743" s="213"/>
      <c r="E743" s="213"/>
      <c r="F743" s="213"/>
      <c r="G743" s="213"/>
      <c r="H743" s="213"/>
      <c r="I743" s="213"/>
      <c r="J743" s="213"/>
      <c r="K743" s="213"/>
      <c r="L743" s="213"/>
      <c r="M743" s="213"/>
      <c r="N743" s="213"/>
      <c r="O743" s="213"/>
      <c r="P743" s="213"/>
      <c r="Q743" s="213"/>
      <c r="R743" s="213"/>
      <c r="S743" s="213"/>
      <c r="T743" s="213"/>
      <c r="U743" s="213"/>
      <c r="V743" s="213"/>
      <c r="W743" s="213"/>
      <c r="X743" s="213"/>
      <c r="Y743" s="213"/>
      <c r="Z743" s="213"/>
    </row>
    <row r="744" spans="1:26" ht="12.75" customHeight="1" x14ac:dyDescent="0.25">
      <c r="A744" s="213"/>
      <c r="B744" s="213"/>
      <c r="C744" s="213"/>
      <c r="D744" s="213"/>
      <c r="E744" s="213"/>
      <c r="F744" s="213"/>
      <c r="G744" s="213"/>
      <c r="H744" s="213"/>
      <c r="I744" s="213"/>
      <c r="J744" s="213"/>
      <c r="K744" s="213"/>
      <c r="L744" s="213"/>
      <c r="M744" s="213"/>
      <c r="N744" s="213"/>
      <c r="O744" s="213"/>
      <c r="P744" s="213"/>
      <c r="Q744" s="213"/>
      <c r="R744" s="213"/>
      <c r="S744" s="213"/>
      <c r="T744" s="213"/>
      <c r="U744" s="213"/>
      <c r="V744" s="213"/>
      <c r="W744" s="213"/>
      <c r="X744" s="213"/>
      <c r="Y744" s="213"/>
      <c r="Z744" s="213"/>
    </row>
    <row r="745" spans="1:26" ht="12.75" customHeight="1" x14ac:dyDescent="0.25">
      <c r="A745" s="213"/>
      <c r="B745" s="213"/>
      <c r="C745" s="213"/>
      <c r="D745" s="213"/>
      <c r="E745" s="213"/>
      <c r="F745" s="213"/>
      <c r="G745" s="213"/>
      <c r="H745" s="213"/>
      <c r="I745" s="213"/>
      <c r="J745" s="213"/>
      <c r="K745" s="213"/>
      <c r="L745" s="213"/>
      <c r="M745" s="213"/>
      <c r="N745" s="213"/>
      <c r="O745" s="213"/>
      <c r="P745" s="213"/>
      <c r="Q745" s="213"/>
      <c r="R745" s="213"/>
      <c r="S745" s="213"/>
      <c r="T745" s="213"/>
      <c r="U745" s="213"/>
      <c r="V745" s="213"/>
      <c r="W745" s="213"/>
      <c r="X745" s="213"/>
      <c r="Y745" s="213"/>
      <c r="Z745" s="213"/>
    </row>
    <row r="746" spans="1:26" ht="12.75" customHeight="1" x14ac:dyDescent="0.25">
      <c r="A746" s="213"/>
      <c r="B746" s="213"/>
      <c r="C746" s="213"/>
      <c r="D746" s="213"/>
      <c r="E746" s="213"/>
      <c r="F746" s="213"/>
      <c r="G746" s="213"/>
      <c r="H746" s="213"/>
      <c r="I746" s="213"/>
      <c r="J746" s="213"/>
      <c r="K746" s="213"/>
      <c r="L746" s="213"/>
      <c r="M746" s="213"/>
      <c r="N746" s="213"/>
      <c r="O746" s="213"/>
      <c r="P746" s="213"/>
      <c r="Q746" s="213"/>
      <c r="R746" s="213"/>
      <c r="S746" s="213"/>
      <c r="T746" s="213"/>
      <c r="U746" s="213"/>
      <c r="V746" s="213"/>
      <c r="W746" s="213"/>
      <c r="X746" s="213"/>
      <c r="Y746" s="213"/>
      <c r="Z746" s="213"/>
    </row>
    <row r="747" spans="1:26" ht="12.75" customHeight="1" x14ac:dyDescent="0.25">
      <c r="A747" s="213"/>
      <c r="B747" s="213"/>
      <c r="C747" s="213"/>
      <c r="D747" s="213"/>
      <c r="E747" s="213"/>
      <c r="F747" s="213"/>
      <c r="G747" s="213"/>
      <c r="H747" s="213"/>
      <c r="I747" s="213"/>
      <c r="J747" s="213"/>
      <c r="K747" s="213"/>
      <c r="L747" s="213"/>
      <c r="M747" s="213"/>
      <c r="N747" s="213"/>
      <c r="O747" s="213"/>
      <c r="P747" s="213"/>
      <c r="Q747" s="213"/>
      <c r="R747" s="213"/>
      <c r="S747" s="213"/>
      <c r="T747" s="213"/>
      <c r="U747" s="213"/>
      <c r="V747" s="213"/>
      <c r="W747" s="213"/>
      <c r="X747" s="213"/>
      <c r="Y747" s="213"/>
      <c r="Z747" s="213"/>
    </row>
    <row r="748" spans="1:26" ht="12.75" customHeight="1" x14ac:dyDescent="0.25">
      <c r="A748" s="213"/>
      <c r="B748" s="213"/>
      <c r="C748" s="213"/>
      <c r="D748" s="213"/>
      <c r="E748" s="213"/>
      <c r="F748" s="213"/>
      <c r="G748" s="213"/>
      <c r="H748" s="213"/>
      <c r="I748" s="213"/>
      <c r="J748" s="213"/>
      <c r="K748" s="213"/>
      <c r="L748" s="213"/>
      <c r="M748" s="213"/>
      <c r="N748" s="213"/>
      <c r="O748" s="213"/>
      <c r="P748" s="213"/>
      <c r="Q748" s="213"/>
      <c r="R748" s="213"/>
      <c r="S748" s="213"/>
      <c r="T748" s="213"/>
      <c r="U748" s="213"/>
      <c r="V748" s="213"/>
      <c r="W748" s="213"/>
      <c r="X748" s="213"/>
      <c r="Y748" s="213"/>
      <c r="Z748" s="213"/>
    </row>
    <row r="749" spans="1:26" ht="12.75" customHeight="1" x14ac:dyDescent="0.25">
      <c r="A749" s="213"/>
      <c r="B749" s="213"/>
      <c r="C749" s="213"/>
      <c r="D749" s="213"/>
      <c r="E749" s="213"/>
      <c r="F749" s="213"/>
      <c r="G749" s="213"/>
      <c r="H749" s="213"/>
      <c r="I749" s="213"/>
      <c r="J749" s="213"/>
      <c r="K749" s="213"/>
      <c r="L749" s="213"/>
      <c r="M749" s="213"/>
      <c r="N749" s="213"/>
      <c r="O749" s="213"/>
      <c r="P749" s="213"/>
      <c r="Q749" s="213"/>
      <c r="R749" s="213"/>
      <c r="S749" s="213"/>
      <c r="T749" s="213"/>
      <c r="U749" s="213"/>
      <c r="V749" s="213"/>
      <c r="W749" s="213"/>
      <c r="X749" s="213"/>
      <c r="Y749" s="213"/>
      <c r="Z749" s="213"/>
    </row>
    <row r="750" spans="1:26" ht="12.75" customHeight="1" x14ac:dyDescent="0.25">
      <c r="A750" s="213"/>
      <c r="B750" s="213"/>
      <c r="C750" s="213"/>
      <c r="D750" s="213"/>
      <c r="E750" s="213"/>
      <c r="F750" s="213"/>
      <c r="G750" s="213"/>
      <c r="H750" s="213"/>
      <c r="I750" s="213"/>
      <c r="J750" s="213"/>
      <c r="K750" s="213"/>
      <c r="L750" s="213"/>
      <c r="M750" s="213"/>
      <c r="N750" s="213"/>
      <c r="O750" s="213"/>
      <c r="P750" s="213"/>
      <c r="Q750" s="213"/>
      <c r="R750" s="213"/>
      <c r="S750" s="213"/>
      <c r="T750" s="213"/>
      <c r="U750" s="213"/>
      <c r="V750" s="213"/>
      <c r="W750" s="213"/>
      <c r="X750" s="213"/>
      <c r="Y750" s="213"/>
      <c r="Z750" s="213"/>
    </row>
    <row r="751" spans="1:26" ht="12.75" customHeight="1" x14ac:dyDescent="0.25">
      <c r="A751" s="213"/>
      <c r="B751" s="213"/>
      <c r="C751" s="213"/>
      <c r="D751" s="213"/>
      <c r="E751" s="213"/>
      <c r="F751" s="213"/>
      <c r="G751" s="213"/>
      <c r="H751" s="213"/>
      <c r="I751" s="213"/>
      <c r="J751" s="213"/>
      <c r="K751" s="213"/>
      <c r="L751" s="213"/>
      <c r="M751" s="213"/>
      <c r="N751" s="213"/>
      <c r="O751" s="213"/>
      <c r="P751" s="213"/>
      <c r="Q751" s="213"/>
      <c r="R751" s="213"/>
      <c r="S751" s="213"/>
      <c r="T751" s="213"/>
      <c r="U751" s="213"/>
      <c r="V751" s="213"/>
      <c r="W751" s="213"/>
      <c r="X751" s="213"/>
      <c r="Y751" s="213"/>
      <c r="Z751" s="213"/>
    </row>
    <row r="752" spans="1:26" ht="12.75" customHeight="1" x14ac:dyDescent="0.25">
      <c r="A752" s="213"/>
      <c r="B752" s="213"/>
      <c r="C752" s="213"/>
      <c r="D752" s="213"/>
      <c r="E752" s="213"/>
      <c r="F752" s="213"/>
      <c r="G752" s="213"/>
      <c r="H752" s="213"/>
      <c r="I752" s="213"/>
      <c r="J752" s="213"/>
      <c r="K752" s="213"/>
      <c r="L752" s="213"/>
      <c r="M752" s="213"/>
      <c r="N752" s="213"/>
      <c r="O752" s="213"/>
      <c r="P752" s="213"/>
      <c r="Q752" s="213"/>
      <c r="R752" s="213"/>
      <c r="S752" s="213"/>
      <c r="T752" s="213"/>
      <c r="U752" s="213"/>
      <c r="V752" s="213"/>
      <c r="W752" s="213"/>
      <c r="X752" s="213"/>
      <c r="Y752" s="213"/>
      <c r="Z752" s="213"/>
    </row>
    <row r="753" spans="1:26" ht="12.75" customHeight="1" x14ac:dyDescent="0.25">
      <c r="A753" s="213"/>
      <c r="B753" s="213"/>
      <c r="C753" s="213"/>
      <c r="D753" s="213"/>
      <c r="E753" s="213"/>
      <c r="F753" s="213"/>
      <c r="G753" s="213"/>
      <c r="H753" s="213"/>
      <c r="I753" s="213"/>
      <c r="J753" s="213"/>
      <c r="K753" s="213"/>
      <c r="L753" s="213"/>
      <c r="M753" s="213"/>
      <c r="N753" s="213"/>
      <c r="O753" s="213"/>
      <c r="P753" s="213"/>
      <c r="Q753" s="213"/>
      <c r="R753" s="213"/>
      <c r="S753" s="213"/>
      <c r="T753" s="213"/>
      <c r="U753" s="213"/>
      <c r="V753" s="213"/>
      <c r="W753" s="213"/>
      <c r="X753" s="213"/>
      <c r="Y753" s="213"/>
      <c r="Z753" s="213"/>
    </row>
    <row r="754" spans="1:26" ht="12.75" customHeight="1" x14ac:dyDescent="0.25">
      <c r="A754" s="213"/>
      <c r="B754" s="213"/>
      <c r="C754" s="213"/>
      <c r="D754" s="213"/>
      <c r="E754" s="213"/>
      <c r="F754" s="213"/>
      <c r="G754" s="213"/>
      <c r="H754" s="213"/>
      <c r="I754" s="213"/>
      <c r="J754" s="213"/>
      <c r="K754" s="213"/>
      <c r="L754" s="213"/>
      <c r="M754" s="213"/>
      <c r="N754" s="213"/>
      <c r="O754" s="213"/>
      <c r="P754" s="213"/>
      <c r="Q754" s="213"/>
      <c r="R754" s="213"/>
      <c r="S754" s="213"/>
      <c r="T754" s="213"/>
      <c r="U754" s="213"/>
      <c r="V754" s="213"/>
      <c r="W754" s="213"/>
      <c r="X754" s="213"/>
      <c r="Y754" s="213"/>
      <c r="Z754" s="213"/>
    </row>
    <row r="755" spans="1:26" ht="12.75" customHeight="1" x14ac:dyDescent="0.25">
      <c r="A755" s="213"/>
      <c r="B755" s="213"/>
      <c r="C755" s="213"/>
      <c r="D755" s="213"/>
      <c r="E755" s="213"/>
      <c r="F755" s="213"/>
      <c r="G755" s="213"/>
      <c r="H755" s="213"/>
      <c r="I755" s="213"/>
      <c r="J755" s="213"/>
      <c r="K755" s="213"/>
      <c r="L755" s="213"/>
      <c r="M755" s="213"/>
      <c r="N755" s="213"/>
      <c r="O755" s="213"/>
      <c r="P755" s="213"/>
      <c r="Q755" s="213"/>
      <c r="R755" s="213"/>
      <c r="S755" s="213"/>
      <c r="T755" s="213"/>
      <c r="U755" s="213"/>
      <c r="V755" s="213"/>
      <c r="W755" s="213"/>
      <c r="X755" s="213"/>
      <c r="Y755" s="213"/>
      <c r="Z755" s="213"/>
    </row>
    <row r="756" spans="1:26" ht="12.75" customHeight="1" x14ac:dyDescent="0.25">
      <c r="A756" s="213"/>
      <c r="B756" s="213"/>
      <c r="C756" s="213"/>
      <c r="D756" s="213"/>
      <c r="E756" s="213"/>
      <c r="F756" s="213"/>
      <c r="G756" s="213"/>
      <c r="H756" s="213"/>
      <c r="I756" s="213"/>
      <c r="J756" s="213"/>
      <c r="K756" s="213"/>
      <c r="L756" s="213"/>
      <c r="M756" s="213"/>
      <c r="N756" s="213"/>
      <c r="O756" s="213"/>
      <c r="P756" s="213"/>
      <c r="Q756" s="213"/>
      <c r="R756" s="213"/>
      <c r="S756" s="213"/>
      <c r="T756" s="213"/>
      <c r="U756" s="213"/>
      <c r="V756" s="213"/>
      <c r="W756" s="213"/>
      <c r="X756" s="213"/>
      <c r="Y756" s="213"/>
      <c r="Z756" s="213"/>
    </row>
    <row r="757" spans="1:26" ht="12.75" customHeight="1" x14ac:dyDescent="0.25">
      <c r="A757" s="213"/>
      <c r="B757" s="213"/>
      <c r="C757" s="213"/>
      <c r="D757" s="213"/>
      <c r="E757" s="213"/>
      <c r="F757" s="213"/>
      <c r="G757" s="213"/>
      <c r="H757" s="213"/>
      <c r="I757" s="213"/>
      <c r="J757" s="213"/>
      <c r="K757" s="213"/>
      <c r="L757" s="213"/>
      <c r="M757" s="213"/>
      <c r="N757" s="213"/>
      <c r="O757" s="213"/>
      <c r="P757" s="213"/>
      <c r="Q757" s="213"/>
      <c r="R757" s="213"/>
      <c r="S757" s="213"/>
      <c r="T757" s="213"/>
      <c r="U757" s="213"/>
      <c r="V757" s="213"/>
      <c r="W757" s="213"/>
      <c r="X757" s="213"/>
      <c r="Y757" s="213"/>
      <c r="Z757" s="213"/>
    </row>
    <row r="758" spans="1:26" ht="12.75" customHeight="1" x14ac:dyDescent="0.25">
      <c r="A758" s="213"/>
      <c r="B758" s="213"/>
      <c r="C758" s="213"/>
      <c r="D758" s="213"/>
      <c r="E758" s="213"/>
      <c r="F758" s="213"/>
      <c r="G758" s="213"/>
      <c r="H758" s="213"/>
      <c r="I758" s="213"/>
      <c r="J758" s="213"/>
      <c r="K758" s="213"/>
      <c r="L758" s="213"/>
      <c r="M758" s="213"/>
      <c r="N758" s="213"/>
      <c r="O758" s="213"/>
      <c r="P758" s="213"/>
      <c r="Q758" s="213"/>
      <c r="R758" s="213"/>
      <c r="S758" s="213"/>
      <c r="T758" s="213"/>
      <c r="U758" s="213"/>
      <c r="V758" s="213"/>
      <c r="W758" s="213"/>
      <c r="X758" s="213"/>
      <c r="Y758" s="213"/>
      <c r="Z758" s="213"/>
    </row>
    <row r="759" spans="1:26" ht="12.75" customHeight="1" x14ac:dyDescent="0.25">
      <c r="A759" s="213"/>
      <c r="B759" s="213"/>
      <c r="C759" s="213"/>
      <c r="D759" s="213"/>
      <c r="E759" s="213"/>
      <c r="F759" s="213"/>
      <c r="G759" s="213"/>
      <c r="H759" s="213"/>
      <c r="I759" s="213"/>
      <c r="J759" s="213"/>
      <c r="K759" s="213"/>
      <c r="L759" s="213"/>
      <c r="M759" s="213"/>
      <c r="N759" s="213"/>
      <c r="O759" s="213"/>
      <c r="P759" s="213"/>
      <c r="Q759" s="213"/>
      <c r="R759" s="213"/>
      <c r="S759" s="213"/>
      <c r="T759" s="213"/>
      <c r="U759" s="213"/>
      <c r="V759" s="213"/>
      <c r="W759" s="213"/>
      <c r="X759" s="213"/>
      <c r="Y759" s="213"/>
      <c r="Z759" s="213"/>
    </row>
    <row r="760" spans="1:26" ht="12.75" customHeight="1" x14ac:dyDescent="0.25">
      <c r="A760" s="213"/>
      <c r="B760" s="213"/>
      <c r="C760" s="213"/>
      <c r="D760" s="213"/>
      <c r="E760" s="213"/>
      <c r="F760" s="213"/>
      <c r="G760" s="213"/>
      <c r="H760" s="213"/>
      <c r="I760" s="213"/>
      <c r="J760" s="213"/>
      <c r="K760" s="213"/>
      <c r="L760" s="213"/>
      <c r="M760" s="213"/>
      <c r="N760" s="213"/>
      <c r="O760" s="213"/>
      <c r="P760" s="213"/>
      <c r="Q760" s="213"/>
      <c r="R760" s="213"/>
      <c r="S760" s="213"/>
      <c r="T760" s="213"/>
      <c r="U760" s="213"/>
      <c r="V760" s="213"/>
      <c r="W760" s="213"/>
      <c r="X760" s="213"/>
      <c r="Y760" s="213"/>
      <c r="Z760" s="213"/>
    </row>
    <row r="761" spans="1:26" ht="12.75" customHeight="1" x14ac:dyDescent="0.25">
      <c r="A761" s="213"/>
      <c r="B761" s="213"/>
      <c r="C761" s="213"/>
      <c r="D761" s="213"/>
      <c r="E761" s="213"/>
      <c r="F761" s="213"/>
      <c r="G761" s="213"/>
      <c r="H761" s="213"/>
      <c r="I761" s="213"/>
      <c r="J761" s="213"/>
      <c r="K761" s="213"/>
      <c r="L761" s="213"/>
      <c r="M761" s="213"/>
      <c r="N761" s="213"/>
      <c r="O761" s="213"/>
      <c r="P761" s="213"/>
      <c r="Q761" s="213"/>
      <c r="R761" s="213"/>
      <c r="S761" s="213"/>
      <c r="T761" s="213"/>
      <c r="U761" s="213"/>
      <c r="V761" s="213"/>
      <c r="W761" s="213"/>
      <c r="X761" s="213"/>
      <c r="Y761" s="213"/>
      <c r="Z761" s="213"/>
    </row>
    <row r="762" spans="1:26" ht="12.75" customHeight="1" x14ac:dyDescent="0.25">
      <c r="A762" s="213"/>
      <c r="B762" s="213"/>
      <c r="C762" s="213"/>
      <c r="D762" s="213"/>
      <c r="E762" s="213"/>
      <c r="F762" s="213"/>
      <c r="G762" s="213"/>
      <c r="H762" s="213"/>
      <c r="I762" s="213"/>
      <c r="J762" s="213"/>
      <c r="K762" s="213"/>
      <c r="L762" s="213"/>
      <c r="M762" s="213"/>
      <c r="N762" s="213"/>
      <c r="O762" s="213"/>
      <c r="P762" s="213"/>
      <c r="Q762" s="213"/>
      <c r="R762" s="213"/>
      <c r="S762" s="213"/>
      <c r="T762" s="213"/>
      <c r="U762" s="213"/>
      <c r="V762" s="213"/>
      <c r="W762" s="213"/>
      <c r="X762" s="213"/>
      <c r="Y762" s="213"/>
      <c r="Z762" s="213"/>
    </row>
    <row r="763" spans="1:26" ht="12.75" customHeight="1" x14ac:dyDescent="0.25">
      <c r="A763" s="213"/>
      <c r="B763" s="213"/>
      <c r="C763" s="213"/>
      <c r="D763" s="213"/>
      <c r="E763" s="213"/>
      <c r="F763" s="213"/>
      <c r="G763" s="213"/>
      <c r="H763" s="213"/>
      <c r="I763" s="213"/>
      <c r="J763" s="213"/>
      <c r="K763" s="213"/>
      <c r="L763" s="213"/>
      <c r="M763" s="213"/>
      <c r="N763" s="213"/>
      <c r="O763" s="213"/>
      <c r="P763" s="213"/>
      <c r="Q763" s="213"/>
      <c r="R763" s="213"/>
      <c r="S763" s="213"/>
      <c r="T763" s="213"/>
      <c r="U763" s="213"/>
      <c r="V763" s="213"/>
      <c r="W763" s="213"/>
      <c r="X763" s="213"/>
      <c r="Y763" s="213"/>
      <c r="Z763" s="213"/>
    </row>
    <row r="764" spans="1:26" ht="12.75" customHeight="1" x14ac:dyDescent="0.25">
      <c r="A764" s="213"/>
      <c r="B764" s="213"/>
      <c r="C764" s="213"/>
      <c r="D764" s="213"/>
      <c r="E764" s="213"/>
      <c r="F764" s="213"/>
      <c r="G764" s="213"/>
      <c r="H764" s="213"/>
      <c r="I764" s="213"/>
      <c r="J764" s="213"/>
      <c r="K764" s="213"/>
      <c r="L764" s="213"/>
      <c r="M764" s="213"/>
      <c r="N764" s="213"/>
      <c r="O764" s="213"/>
      <c r="P764" s="213"/>
      <c r="Q764" s="213"/>
      <c r="R764" s="213"/>
      <c r="S764" s="213"/>
      <c r="T764" s="213"/>
      <c r="U764" s="213"/>
      <c r="V764" s="213"/>
      <c r="W764" s="213"/>
      <c r="X764" s="213"/>
      <c r="Y764" s="213"/>
      <c r="Z764" s="213"/>
    </row>
    <row r="765" spans="1:26" ht="12.75" customHeight="1" x14ac:dyDescent="0.25">
      <c r="A765" s="213"/>
      <c r="B765" s="213"/>
      <c r="C765" s="213"/>
      <c r="D765" s="213"/>
      <c r="E765" s="213"/>
      <c r="F765" s="213"/>
      <c r="G765" s="213"/>
      <c r="H765" s="213"/>
      <c r="I765" s="213"/>
      <c r="J765" s="213"/>
      <c r="K765" s="213"/>
      <c r="L765" s="213"/>
      <c r="M765" s="213"/>
      <c r="N765" s="213"/>
      <c r="O765" s="213"/>
      <c r="P765" s="213"/>
      <c r="Q765" s="213"/>
      <c r="R765" s="213"/>
      <c r="S765" s="213"/>
      <c r="T765" s="213"/>
      <c r="U765" s="213"/>
      <c r="V765" s="213"/>
      <c r="W765" s="213"/>
      <c r="X765" s="213"/>
      <c r="Y765" s="213"/>
      <c r="Z765" s="213"/>
    </row>
    <row r="766" spans="1:26" ht="12.75" customHeight="1" x14ac:dyDescent="0.25">
      <c r="A766" s="213"/>
      <c r="B766" s="213"/>
      <c r="C766" s="213"/>
      <c r="D766" s="213"/>
      <c r="E766" s="213"/>
      <c r="F766" s="213"/>
      <c r="G766" s="213"/>
      <c r="H766" s="213"/>
      <c r="I766" s="213"/>
      <c r="J766" s="213"/>
      <c r="K766" s="213"/>
      <c r="L766" s="213"/>
      <c r="M766" s="213"/>
      <c r="N766" s="213"/>
      <c r="O766" s="213"/>
      <c r="P766" s="213"/>
      <c r="Q766" s="213"/>
      <c r="R766" s="213"/>
      <c r="S766" s="213"/>
      <c r="T766" s="213"/>
      <c r="U766" s="213"/>
      <c r="V766" s="213"/>
      <c r="W766" s="213"/>
      <c r="X766" s="213"/>
      <c r="Y766" s="213"/>
      <c r="Z766" s="213"/>
    </row>
    <row r="767" spans="1:26" ht="12.75" customHeight="1" x14ac:dyDescent="0.25">
      <c r="A767" s="213"/>
      <c r="B767" s="213"/>
      <c r="C767" s="213"/>
      <c r="D767" s="213"/>
      <c r="E767" s="213"/>
      <c r="F767" s="213"/>
      <c r="G767" s="213"/>
      <c r="H767" s="213"/>
      <c r="I767" s="213"/>
      <c r="J767" s="213"/>
      <c r="K767" s="213"/>
      <c r="L767" s="213"/>
      <c r="M767" s="213"/>
      <c r="N767" s="213"/>
      <c r="O767" s="213"/>
      <c r="P767" s="213"/>
      <c r="Q767" s="213"/>
      <c r="R767" s="213"/>
      <c r="S767" s="213"/>
      <c r="T767" s="213"/>
      <c r="U767" s="213"/>
      <c r="V767" s="213"/>
      <c r="W767" s="213"/>
      <c r="X767" s="213"/>
      <c r="Y767" s="213"/>
      <c r="Z767" s="213"/>
    </row>
    <row r="768" spans="1:26" ht="12.75" customHeight="1" x14ac:dyDescent="0.25">
      <c r="A768" s="213"/>
      <c r="B768" s="213"/>
      <c r="C768" s="213"/>
      <c r="D768" s="213"/>
      <c r="E768" s="213"/>
      <c r="F768" s="213"/>
      <c r="G768" s="213"/>
      <c r="H768" s="213"/>
      <c r="I768" s="213"/>
      <c r="J768" s="213"/>
      <c r="K768" s="213"/>
      <c r="L768" s="213"/>
      <c r="M768" s="213"/>
      <c r="N768" s="213"/>
      <c r="O768" s="213"/>
      <c r="P768" s="213"/>
      <c r="Q768" s="213"/>
      <c r="R768" s="213"/>
      <c r="S768" s="213"/>
      <c r="T768" s="213"/>
      <c r="U768" s="213"/>
      <c r="V768" s="213"/>
      <c r="W768" s="213"/>
      <c r="X768" s="213"/>
      <c r="Y768" s="213"/>
      <c r="Z768" s="213"/>
    </row>
    <row r="769" spans="1:26" ht="12.75" customHeight="1" x14ac:dyDescent="0.25">
      <c r="A769" s="213"/>
      <c r="B769" s="213"/>
      <c r="C769" s="213"/>
      <c r="D769" s="213"/>
      <c r="E769" s="213"/>
      <c r="F769" s="213"/>
      <c r="G769" s="213"/>
      <c r="H769" s="213"/>
      <c r="I769" s="213"/>
      <c r="J769" s="213"/>
      <c r="K769" s="213"/>
      <c r="L769" s="213"/>
      <c r="M769" s="213"/>
      <c r="N769" s="213"/>
      <c r="O769" s="213"/>
      <c r="P769" s="213"/>
      <c r="Q769" s="213"/>
      <c r="R769" s="213"/>
      <c r="S769" s="213"/>
      <c r="T769" s="213"/>
      <c r="U769" s="213"/>
      <c r="V769" s="213"/>
      <c r="W769" s="213"/>
      <c r="X769" s="213"/>
      <c r="Y769" s="213"/>
      <c r="Z769" s="213"/>
    </row>
    <row r="770" spans="1:26" ht="12.75" customHeight="1" x14ac:dyDescent="0.25">
      <c r="A770" s="213"/>
      <c r="B770" s="213"/>
      <c r="C770" s="213"/>
      <c r="D770" s="213"/>
      <c r="E770" s="213"/>
      <c r="F770" s="213"/>
      <c r="G770" s="213"/>
      <c r="H770" s="213"/>
      <c r="I770" s="213"/>
      <c r="J770" s="213"/>
      <c r="K770" s="213"/>
      <c r="L770" s="213"/>
      <c r="M770" s="213"/>
      <c r="N770" s="213"/>
      <c r="O770" s="213"/>
      <c r="P770" s="213"/>
      <c r="Q770" s="213"/>
      <c r="R770" s="213"/>
      <c r="S770" s="213"/>
      <c r="T770" s="213"/>
      <c r="U770" s="213"/>
      <c r="V770" s="213"/>
      <c r="W770" s="213"/>
      <c r="X770" s="213"/>
      <c r="Y770" s="213"/>
      <c r="Z770" s="213"/>
    </row>
    <row r="771" spans="1:26" ht="12.75" customHeight="1" x14ac:dyDescent="0.25">
      <c r="A771" s="213"/>
      <c r="B771" s="213"/>
      <c r="C771" s="213"/>
      <c r="D771" s="213"/>
      <c r="E771" s="213"/>
      <c r="F771" s="213"/>
      <c r="G771" s="213"/>
      <c r="H771" s="213"/>
      <c r="I771" s="213"/>
      <c r="J771" s="213"/>
      <c r="K771" s="213"/>
      <c r="L771" s="213"/>
      <c r="M771" s="213"/>
      <c r="N771" s="213"/>
      <c r="O771" s="213"/>
      <c r="P771" s="213"/>
      <c r="Q771" s="213"/>
      <c r="R771" s="213"/>
      <c r="S771" s="213"/>
      <c r="T771" s="213"/>
      <c r="U771" s="213"/>
      <c r="V771" s="213"/>
      <c r="W771" s="213"/>
      <c r="X771" s="213"/>
      <c r="Y771" s="213"/>
      <c r="Z771" s="213"/>
    </row>
    <row r="772" spans="1:26" ht="12.75" customHeight="1" x14ac:dyDescent="0.25">
      <c r="A772" s="213"/>
      <c r="B772" s="213"/>
      <c r="C772" s="213"/>
      <c r="D772" s="213"/>
      <c r="E772" s="213"/>
      <c r="F772" s="213"/>
      <c r="G772" s="213"/>
      <c r="H772" s="213"/>
      <c r="I772" s="213"/>
      <c r="J772" s="213"/>
      <c r="K772" s="213"/>
      <c r="L772" s="213"/>
      <c r="M772" s="213"/>
      <c r="N772" s="213"/>
      <c r="O772" s="213"/>
      <c r="P772" s="213"/>
      <c r="Q772" s="213"/>
      <c r="R772" s="213"/>
      <c r="S772" s="213"/>
      <c r="T772" s="213"/>
      <c r="U772" s="213"/>
      <c r="V772" s="213"/>
      <c r="W772" s="213"/>
      <c r="X772" s="213"/>
      <c r="Y772" s="213"/>
      <c r="Z772" s="213"/>
    </row>
    <row r="773" spans="1:26" ht="12.75" customHeight="1" x14ac:dyDescent="0.25">
      <c r="A773" s="213"/>
      <c r="B773" s="213"/>
      <c r="C773" s="213"/>
      <c r="D773" s="213"/>
      <c r="E773" s="213"/>
      <c r="F773" s="213"/>
      <c r="G773" s="213"/>
      <c r="H773" s="213"/>
      <c r="I773" s="213"/>
      <c r="J773" s="213"/>
      <c r="K773" s="213"/>
      <c r="L773" s="213"/>
      <c r="M773" s="213"/>
      <c r="N773" s="213"/>
      <c r="O773" s="213"/>
      <c r="P773" s="213"/>
      <c r="Q773" s="213"/>
      <c r="R773" s="213"/>
      <c r="S773" s="213"/>
      <c r="T773" s="213"/>
      <c r="U773" s="213"/>
      <c r="V773" s="213"/>
      <c r="W773" s="213"/>
      <c r="X773" s="213"/>
      <c r="Y773" s="213"/>
      <c r="Z773" s="213"/>
    </row>
    <row r="774" spans="1:26" ht="12.75" customHeight="1" x14ac:dyDescent="0.25">
      <c r="A774" s="213"/>
      <c r="B774" s="213"/>
      <c r="C774" s="213"/>
      <c r="D774" s="213"/>
      <c r="E774" s="213"/>
      <c r="F774" s="213"/>
      <c r="G774" s="213"/>
      <c r="H774" s="213"/>
      <c r="I774" s="213"/>
      <c r="J774" s="213"/>
      <c r="K774" s="213"/>
      <c r="L774" s="213"/>
      <c r="M774" s="213"/>
      <c r="N774" s="213"/>
      <c r="O774" s="213"/>
      <c r="P774" s="213"/>
      <c r="Q774" s="213"/>
      <c r="R774" s="213"/>
      <c r="S774" s="213"/>
      <c r="T774" s="213"/>
      <c r="U774" s="213"/>
      <c r="V774" s="213"/>
      <c r="W774" s="213"/>
      <c r="X774" s="213"/>
      <c r="Y774" s="213"/>
      <c r="Z774" s="213"/>
    </row>
    <row r="775" spans="1:26" ht="12.75" customHeight="1" x14ac:dyDescent="0.25">
      <c r="A775" s="213"/>
      <c r="B775" s="213"/>
      <c r="C775" s="213"/>
      <c r="D775" s="213"/>
      <c r="E775" s="213"/>
      <c r="F775" s="213"/>
      <c r="G775" s="213"/>
      <c r="H775" s="213"/>
      <c r="I775" s="213"/>
      <c r="J775" s="213"/>
      <c r="K775" s="213"/>
      <c r="L775" s="213"/>
      <c r="M775" s="213"/>
      <c r="N775" s="213"/>
      <c r="O775" s="213"/>
      <c r="P775" s="213"/>
      <c r="Q775" s="213"/>
      <c r="R775" s="213"/>
      <c r="S775" s="213"/>
      <c r="T775" s="213"/>
      <c r="U775" s="213"/>
      <c r="V775" s="213"/>
      <c r="W775" s="213"/>
      <c r="X775" s="213"/>
      <c r="Y775" s="213"/>
      <c r="Z775" s="213"/>
    </row>
    <row r="776" spans="1:26" ht="12.75" customHeight="1" x14ac:dyDescent="0.25">
      <c r="A776" s="213"/>
      <c r="B776" s="213"/>
      <c r="C776" s="213"/>
      <c r="D776" s="213"/>
      <c r="E776" s="213"/>
      <c r="F776" s="213"/>
      <c r="G776" s="213"/>
      <c r="H776" s="213"/>
      <c r="I776" s="213"/>
      <c r="J776" s="213"/>
      <c r="K776" s="213"/>
      <c r="L776" s="213"/>
      <c r="M776" s="213"/>
      <c r="N776" s="213"/>
      <c r="O776" s="213"/>
      <c r="P776" s="213"/>
      <c r="Q776" s="213"/>
      <c r="R776" s="213"/>
      <c r="S776" s="213"/>
      <c r="T776" s="213"/>
      <c r="U776" s="213"/>
      <c r="V776" s="213"/>
      <c r="W776" s="213"/>
      <c r="X776" s="213"/>
      <c r="Y776" s="213"/>
      <c r="Z776" s="213"/>
    </row>
    <row r="777" spans="1:26" ht="12.75" customHeight="1" x14ac:dyDescent="0.25">
      <c r="A777" s="213"/>
      <c r="B777" s="213"/>
      <c r="C777" s="213"/>
      <c r="D777" s="213"/>
      <c r="E777" s="213"/>
      <c r="F777" s="213"/>
      <c r="G777" s="213"/>
      <c r="H777" s="213"/>
      <c r="I777" s="213"/>
      <c r="J777" s="213"/>
      <c r="K777" s="213"/>
      <c r="L777" s="213"/>
      <c r="M777" s="213"/>
      <c r="N777" s="213"/>
      <c r="O777" s="213"/>
      <c r="P777" s="213"/>
      <c r="Q777" s="213"/>
      <c r="R777" s="213"/>
      <c r="S777" s="213"/>
      <c r="T777" s="213"/>
      <c r="U777" s="213"/>
      <c r="V777" s="213"/>
      <c r="W777" s="213"/>
      <c r="X777" s="213"/>
      <c r="Y777" s="213"/>
      <c r="Z777" s="213"/>
    </row>
    <row r="778" spans="1:26" ht="12.75" customHeight="1" x14ac:dyDescent="0.25">
      <c r="A778" s="213"/>
      <c r="B778" s="213"/>
      <c r="C778" s="213"/>
      <c r="D778" s="213"/>
      <c r="E778" s="213"/>
      <c r="F778" s="213"/>
      <c r="G778" s="213"/>
      <c r="H778" s="213"/>
      <c r="I778" s="213"/>
      <c r="J778" s="213"/>
      <c r="K778" s="213"/>
      <c r="L778" s="213"/>
      <c r="M778" s="213"/>
      <c r="N778" s="213"/>
      <c r="O778" s="213"/>
      <c r="P778" s="213"/>
      <c r="Q778" s="213"/>
      <c r="R778" s="213"/>
      <c r="S778" s="213"/>
      <c r="T778" s="213"/>
      <c r="U778" s="213"/>
      <c r="V778" s="213"/>
      <c r="W778" s="213"/>
      <c r="X778" s="213"/>
      <c r="Y778" s="213"/>
      <c r="Z778" s="213"/>
    </row>
    <row r="779" spans="1:26" ht="12.75" customHeight="1" x14ac:dyDescent="0.25">
      <c r="A779" s="213"/>
      <c r="B779" s="213"/>
      <c r="C779" s="213"/>
      <c r="D779" s="213"/>
      <c r="E779" s="213"/>
      <c r="F779" s="213"/>
      <c r="G779" s="213"/>
      <c r="H779" s="213"/>
      <c r="I779" s="213"/>
      <c r="J779" s="213"/>
      <c r="K779" s="213"/>
      <c r="L779" s="213"/>
      <c r="M779" s="213"/>
      <c r="N779" s="213"/>
      <c r="O779" s="213"/>
      <c r="P779" s="213"/>
      <c r="Q779" s="213"/>
      <c r="R779" s="213"/>
      <c r="S779" s="213"/>
      <c r="T779" s="213"/>
      <c r="U779" s="213"/>
      <c r="V779" s="213"/>
      <c r="W779" s="213"/>
      <c r="X779" s="213"/>
      <c r="Y779" s="213"/>
      <c r="Z779" s="213"/>
    </row>
    <row r="780" spans="1:26" ht="12.75" customHeight="1" x14ac:dyDescent="0.25">
      <c r="A780" s="213"/>
      <c r="B780" s="213"/>
      <c r="C780" s="213"/>
      <c r="D780" s="213"/>
      <c r="E780" s="213"/>
      <c r="F780" s="213"/>
      <c r="G780" s="213"/>
      <c r="H780" s="213"/>
      <c r="I780" s="213"/>
      <c r="J780" s="213"/>
      <c r="K780" s="213"/>
      <c r="L780" s="213"/>
      <c r="M780" s="213"/>
      <c r="N780" s="213"/>
      <c r="O780" s="213"/>
      <c r="P780" s="213"/>
      <c r="Q780" s="213"/>
      <c r="R780" s="213"/>
      <c r="S780" s="213"/>
      <c r="T780" s="213"/>
      <c r="U780" s="213"/>
      <c r="V780" s="213"/>
      <c r="W780" s="213"/>
      <c r="X780" s="213"/>
      <c r="Y780" s="213"/>
      <c r="Z780" s="213"/>
    </row>
    <row r="781" spans="1:26" ht="12.75" customHeight="1" x14ac:dyDescent="0.25">
      <c r="A781" s="213"/>
      <c r="B781" s="213"/>
      <c r="C781" s="213"/>
      <c r="D781" s="213"/>
      <c r="E781" s="213"/>
      <c r="F781" s="213"/>
      <c r="G781" s="213"/>
      <c r="H781" s="213"/>
      <c r="I781" s="213"/>
      <c r="J781" s="213"/>
      <c r="K781" s="213"/>
      <c r="L781" s="213"/>
      <c r="M781" s="213"/>
      <c r="N781" s="213"/>
      <c r="O781" s="213"/>
      <c r="P781" s="213"/>
      <c r="Q781" s="213"/>
      <c r="R781" s="213"/>
      <c r="S781" s="213"/>
      <c r="T781" s="213"/>
      <c r="U781" s="213"/>
      <c r="V781" s="213"/>
      <c r="W781" s="213"/>
      <c r="X781" s="213"/>
      <c r="Y781" s="213"/>
      <c r="Z781" s="213"/>
    </row>
    <row r="782" spans="1:26" ht="12.75" customHeight="1" x14ac:dyDescent="0.25">
      <c r="A782" s="213"/>
      <c r="B782" s="213"/>
      <c r="C782" s="213"/>
      <c r="D782" s="213"/>
      <c r="E782" s="213"/>
      <c r="F782" s="213"/>
      <c r="G782" s="213"/>
      <c r="H782" s="213"/>
      <c r="I782" s="213"/>
      <c r="J782" s="213"/>
      <c r="K782" s="213"/>
      <c r="L782" s="213"/>
      <c r="M782" s="213"/>
      <c r="N782" s="213"/>
      <c r="O782" s="213"/>
      <c r="P782" s="213"/>
      <c r="Q782" s="213"/>
      <c r="R782" s="213"/>
      <c r="S782" s="213"/>
      <c r="T782" s="213"/>
      <c r="U782" s="213"/>
      <c r="V782" s="213"/>
      <c r="W782" s="213"/>
      <c r="X782" s="213"/>
      <c r="Y782" s="213"/>
      <c r="Z782" s="213"/>
    </row>
    <row r="783" spans="1:26" ht="12.75" customHeight="1" x14ac:dyDescent="0.25">
      <c r="A783" s="213"/>
      <c r="B783" s="213"/>
      <c r="C783" s="213"/>
      <c r="D783" s="213"/>
      <c r="E783" s="213"/>
      <c r="F783" s="213"/>
      <c r="G783" s="213"/>
      <c r="H783" s="213"/>
      <c r="I783" s="213"/>
      <c r="J783" s="213"/>
      <c r="K783" s="213"/>
      <c r="L783" s="213"/>
      <c r="M783" s="213"/>
      <c r="N783" s="213"/>
      <c r="O783" s="213"/>
      <c r="P783" s="213"/>
      <c r="Q783" s="213"/>
      <c r="R783" s="213"/>
      <c r="S783" s="213"/>
      <c r="T783" s="213"/>
      <c r="U783" s="213"/>
      <c r="V783" s="213"/>
      <c r="W783" s="213"/>
      <c r="X783" s="213"/>
      <c r="Y783" s="213"/>
      <c r="Z783" s="213"/>
    </row>
    <row r="784" spans="1:26" ht="12.75" customHeight="1" x14ac:dyDescent="0.25">
      <c r="A784" s="213"/>
      <c r="B784" s="213"/>
      <c r="C784" s="213"/>
      <c r="D784" s="213"/>
      <c r="E784" s="213"/>
      <c r="F784" s="213"/>
      <c r="G784" s="213"/>
      <c r="H784" s="213"/>
      <c r="I784" s="213"/>
      <c r="J784" s="213"/>
      <c r="K784" s="213"/>
      <c r="L784" s="213"/>
      <c r="M784" s="213"/>
      <c r="N784" s="213"/>
      <c r="O784" s="213"/>
      <c r="P784" s="213"/>
      <c r="Q784" s="213"/>
      <c r="R784" s="213"/>
      <c r="S784" s="213"/>
      <c r="T784" s="213"/>
      <c r="U784" s="213"/>
      <c r="V784" s="213"/>
      <c r="W784" s="213"/>
      <c r="X784" s="213"/>
      <c r="Y784" s="213"/>
      <c r="Z784" s="213"/>
    </row>
    <row r="785" spans="1:26" ht="12.75" customHeight="1" x14ac:dyDescent="0.25">
      <c r="A785" s="213"/>
      <c r="B785" s="213"/>
      <c r="C785" s="213"/>
      <c r="D785" s="213"/>
      <c r="E785" s="213"/>
      <c r="F785" s="213"/>
      <c r="G785" s="213"/>
      <c r="H785" s="213"/>
      <c r="I785" s="213"/>
      <c r="J785" s="213"/>
      <c r="K785" s="213"/>
      <c r="L785" s="213"/>
      <c r="M785" s="213"/>
      <c r="N785" s="213"/>
      <c r="O785" s="213"/>
      <c r="P785" s="213"/>
      <c r="Q785" s="213"/>
      <c r="R785" s="213"/>
      <c r="S785" s="213"/>
      <c r="T785" s="213"/>
      <c r="U785" s="213"/>
      <c r="V785" s="213"/>
      <c r="W785" s="213"/>
      <c r="X785" s="213"/>
      <c r="Y785" s="213"/>
      <c r="Z785" s="213"/>
    </row>
    <row r="786" spans="1:26" ht="12.75" customHeight="1" x14ac:dyDescent="0.25">
      <c r="A786" s="213"/>
      <c r="B786" s="213"/>
      <c r="C786" s="213"/>
      <c r="D786" s="213"/>
      <c r="E786" s="213"/>
      <c r="F786" s="213"/>
      <c r="G786" s="213"/>
      <c r="H786" s="213"/>
      <c r="I786" s="213"/>
      <c r="J786" s="213"/>
      <c r="K786" s="213"/>
      <c r="L786" s="213"/>
      <c r="M786" s="213"/>
      <c r="N786" s="213"/>
      <c r="O786" s="213"/>
      <c r="P786" s="213"/>
      <c r="Q786" s="213"/>
      <c r="R786" s="213"/>
      <c r="S786" s="213"/>
      <c r="T786" s="213"/>
      <c r="U786" s="213"/>
      <c r="V786" s="213"/>
      <c r="W786" s="213"/>
      <c r="X786" s="213"/>
      <c r="Y786" s="213"/>
      <c r="Z786" s="213"/>
    </row>
    <row r="787" spans="1:26" ht="12.75" customHeight="1" x14ac:dyDescent="0.25">
      <c r="A787" s="213"/>
      <c r="B787" s="213"/>
      <c r="C787" s="213"/>
      <c r="D787" s="213"/>
      <c r="E787" s="213"/>
      <c r="F787" s="213"/>
      <c r="G787" s="213"/>
      <c r="H787" s="213"/>
      <c r="I787" s="213"/>
      <c r="J787" s="213"/>
      <c r="K787" s="213"/>
      <c r="L787" s="213"/>
      <c r="M787" s="213"/>
      <c r="N787" s="213"/>
      <c r="O787" s="213"/>
      <c r="P787" s="213"/>
      <c r="Q787" s="213"/>
      <c r="R787" s="213"/>
      <c r="S787" s="213"/>
      <c r="T787" s="213"/>
      <c r="U787" s="213"/>
      <c r="V787" s="213"/>
      <c r="W787" s="213"/>
      <c r="X787" s="213"/>
      <c r="Y787" s="213"/>
      <c r="Z787" s="213"/>
    </row>
    <row r="788" spans="1:26" ht="12.75" customHeight="1" x14ac:dyDescent="0.25">
      <c r="A788" s="213"/>
      <c r="B788" s="213"/>
      <c r="C788" s="213"/>
      <c r="D788" s="213"/>
      <c r="E788" s="213"/>
      <c r="F788" s="213"/>
      <c r="G788" s="213"/>
      <c r="H788" s="213"/>
      <c r="I788" s="213"/>
      <c r="J788" s="213"/>
      <c r="K788" s="213"/>
      <c r="L788" s="213"/>
      <c r="M788" s="213"/>
      <c r="N788" s="213"/>
      <c r="O788" s="213"/>
      <c r="P788" s="213"/>
      <c r="Q788" s="213"/>
      <c r="R788" s="213"/>
      <c r="S788" s="213"/>
      <c r="T788" s="213"/>
      <c r="U788" s="213"/>
      <c r="V788" s="213"/>
      <c r="W788" s="213"/>
      <c r="X788" s="213"/>
      <c r="Y788" s="213"/>
      <c r="Z788" s="213"/>
    </row>
    <row r="789" spans="1:26" ht="12.75" customHeight="1" x14ac:dyDescent="0.25">
      <c r="A789" s="213"/>
      <c r="B789" s="213"/>
      <c r="C789" s="213"/>
      <c r="D789" s="213"/>
      <c r="E789" s="213"/>
      <c r="F789" s="213"/>
      <c r="G789" s="213"/>
      <c r="H789" s="213"/>
      <c r="I789" s="213"/>
      <c r="J789" s="213"/>
      <c r="K789" s="213"/>
      <c r="L789" s="213"/>
      <c r="M789" s="213"/>
      <c r="N789" s="213"/>
      <c r="O789" s="213"/>
      <c r="P789" s="213"/>
      <c r="Q789" s="213"/>
      <c r="R789" s="213"/>
      <c r="S789" s="213"/>
      <c r="T789" s="213"/>
      <c r="U789" s="213"/>
      <c r="V789" s="213"/>
      <c r="W789" s="213"/>
      <c r="X789" s="213"/>
      <c r="Y789" s="213"/>
      <c r="Z789" s="213"/>
    </row>
    <row r="790" spans="1:26" ht="12.75" customHeight="1" x14ac:dyDescent="0.25">
      <c r="A790" s="213"/>
      <c r="B790" s="213"/>
      <c r="C790" s="213"/>
      <c r="D790" s="213"/>
      <c r="E790" s="213"/>
      <c r="F790" s="213"/>
      <c r="G790" s="213"/>
      <c r="H790" s="213"/>
      <c r="I790" s="213"/>
      <c r="J790" s="213"/>
      <c r="K790" s="213"/>
      <c r="L790" s="213"/>
      <c r="M790" s="213"/>
      <c r="N790" s="213"/>
      <c r="O790" s="213"/>
      <c r="P790" s="213"/>
      <c r="Q790" s="213"/>
      <c r="R790" s="213"/>
      <c r="S790" s="213"/>
      <c r="T790" s="213"/>
      <c r="U790" s="213"/>
      <c r="V790" s="213"/>
      <c r="W790" s="213"/>
      <c r="X790" s="213"/>
      <c r="Y790" s="213"/>
      <c r="Z790" s="213"/>
    </row>
    <row r="791" spans="1:26" ht="12.75" customHeight="1" x14ac:dyDescent="0.25">
      <c r="A791" s="213"/>
      <c r="B791" s="213"/>
      <c r="C791" s="213"/>
      <c r="D791" s="213"/>
      <c r="E791" s="213"/>
      <c r="F791" s="213"/>
      <c r="G791" s="213"/>
      <c r="H791" s="213"/>
      <c r="I791" s="213"/>
      <c r="J791" s="213"/>
      <c r="K791" s="213"/>
      <c r="L791" s="213"/>
      <c r="M791" s="213"/>
      <c r="N791" s="213"/>
      <c r="O791" s="213"/>
      <c r="P791" s="213"/>
      <c r="Q791" s="213"/>
      <c r="R791" s="213"/>
      <c r="S791" s="213"/>
      <c r="T791" s="213"/>
      <c r="U791" s="213"/>
      <c r="V791" s="213"/>
      <c r="W791" s="213"/>
      <c r="X791" s="213"/>
      <c r="Y791" s="213"/>
      <c r="Z791" s="213"/>
    </row>
    <row r="792" spans="1:26" ht="12.75" customHeight="1" x14ac:dyDescent="0.25">
      <c r="A792" s="213"/>
      <c r="B792" s="213"/>
      <c r="C792" s="213"/>
      <c r="D792" s="213"/>
      <c r="E792" s="213"/>
      <c r="F792" s="213"/>
      <c r="G792" s="213"/>
      <c r="H792" s="213"/>
      <c r="I792" s="213"/>
      <c r="J792" s="213"/>
      <c r="K792" s="213"/>
      <c r="L792" s="213"/>
      <c r="M792" s="213"/>
      <c r="N792" s="213"/>
      <c r="O792" s="213"/>
      <c r="P792" s="213"/>
      <c r="Q792" s="213"/>
      <c r="R792" s="213"/>
      <c r="S792" s="213"/>
      <c r="T792" s="213"/>
      <c r="U792" s="213"/>
      <c r="V792" s="213"/>
      <c r="W792" s="213"/>
      <c r="X792" s="213"/>
      <c r="Y792" s="213"/>
      <c r="Z792" s="213"/>
    </row>
    <row r="793" spans="1:26" ht="12.75" customHeight="1" x14ac:dyDescent="0.25">
      <c r="A793" s="213"/>
      <c r="B793" s="213"/>
      <c r="C793" s="213"/>
      <c r="D793" s="213"/>
      <c r="E793" s="213"/>
      <c r="F793" s="213"/>
      <c r="G793" s="213"/>
      <c r="H793" s="213"/>
      <c r="I793" s="213"/>
      <c r="J793" s="213"/>
      <c r="K793" s="213"/>
      <c r="L793" s="213"/>
      <c r="M793" s="213"/>
      <c r="N793" s="213"/>
      <c r="O793" s="213"/>
      <c r="P793" s="213"/>
      <c r="Q793" s="213"/>
      <c r="R793" s="213"/>
      <c r="S793" s="213"/>
      <c r="T793" s="213"/>
      <c r="U793" s="213"/>
      <c r="V793" s="213"/>
      <c r="W793" s="213"/>
      <c r="X793" s="213"/>
      <c r="Y793" s="213"/>
      <c r="Z793" s="213"/>
    </row>
    <row r="794" spans="1:26" ht="12.75" customHeight="1" x14ac:dyDescent="0.25">
      <c r="A794" s="213"/>
      <c r="B794" s="213"/>
      <c r="C794" s="213"/>
      <c r="D794" s="213"/>
      <c r="E794" s="213"/>
      <c r="F794" s="213"/>
      <c r="G794" s="213"/>
      <c r="H794" s="213"/>
      <c r="I794" s="213"/>
      <c r="J794" s="213"/>
      <c r="K794" s="213"/>
      <c r="L794" s="213"/>
      <c r="M794" s="213"/>
      <c r="N794" s="213"/>
      <c r="O794" s="213"/>
      <c r="P794" s="213"/>
      <c r="Q794" s="213"/>
      <c r="R794" s="213"/>
      <c r="S794" s="213"/>
      <c r="T794" s="213"/>
      <c r="U794" s="213"/>
      <c r="V794" s="213"/>
      <c r="W794" s="213"/>
      <c r="X794" s="213"/>
      <c r="Y794" s="213"/>
      <c r="Z794" s="213"/>
    </row>
    <row r="795" spans="1:26" ht="12.75" customHeight="1" x14ac:dyDescent="0.25">
      <c r="A795" s="213"/>
      <c r="B795" s="213"/>
      <c r="C795" s="213"/>
      <c r="D795" s="213"/>
      <c r="E795" s="213"/>
      <c r="F795" s="213"/>
      <c r="G795" s="213"/>
      <c r="H795" s="213"/>
      <c r="I795" s="213"/>
      <c r="J795" s="213"/>
      <c r="K795" s="213"/>
      <c r="L795" s="213"/>
      <c r="M795" s="213"/>
      <c r="N795" s="213"/>
      <c r="O795" s="213"/>
      <c r="P795" s="213"/>
      <c r="Q795" s="213"/>
      <c r="R795" s="213"/>
      <c r="S795" s="213"/>
      <c r="T795" s="213"/>
      <c r="U795" s="213"/>
      <c r="V795" s="213"/>
      <c r="W795" s="213"/>
      <c r="X795" s="213"/>
      <c r="Y795" s="213"/>
      <c r="Z795" s="213"/>
    </row>
    <row r="796" spans="1:26" ht="12.75" customHeight="1" x14ac:dyDescent="0.25">
      <c r="A796" s="213"/>
      <c r="B796" s="213"/>
      <c r="C796" s="213"/>
      <c r="D796" s="213"/>
      <c r="E796" s="213"/>
      <c r="F796" s="213"/>
      <c r="G796" s="213"/>
      <c r="H796" s="213"/>
      <c r="I796" s="213"/>
      <c r="J796" s="213"/>
      <c r="K796" s="213"/>
      <c r="L796" s="213"/>
      <c r="M796" s="213"/>
      <c r="N796" s="213"/>
      <c r="O796" s="213"/>
      <c r="P796" s="213"/>
      <c r="Q796" s="213"/>
      <c r="R796" s="213"/>
      <c r="S796" s="213"/>
      <c r="T796" s="213"/>
      <c r="U796" s="213"/>
      <c r="V796" s="213"/>
      <c r="W796" s="213"/>
      <c r="X796" s="213"/>
      <c r="Y796" s="213"/>
      <c r="Z796" s="213"/>
    </row>
    <row r="797" spans="1:26" ht="12.75" customHeight="1" x14ac:dyDescent="0.25">
      <c r="A797" s="213"/>
      <c r="B797" s="213"/>
      <c r="C797" s="213"/>
      <c r="D797" s="213"/>
      <c r="E797" s="213"/>
      <c r="F797" s="213"/>
      <c r="G797" s="213"/>
      <c r="H797" s="213"/>
      <c r="I797" s="213"/>
      <c r="J797" s="213"/>
      <c r="K797" s="213"/>
      <c r="L797" s="213"/>
      <c r="M797" s="213"/>
      <c r="N797" s="213"/>
      <c r="O797" s="213"/>
      <c r="P797" s="213"/>
      <c r="Q797" s="213"/>
      <c r="R797" s="213"/>
      <c r="S797" s="213"/>
      <c r="T797" s="213"/>
      <c r="U797" s="213"/>
      <c r="V797" s="213"/>
      <c r="W797" s="213"/>
      <c r="X797" s="213"/>
      <c r="Y797" s="213"/>
      <c r="Z797" s="213"/>
    </row>
    <row r="798" spans="1:26" ht="12.75" customHeight="1" x14ac:dyDescent="0.25">
      <c r="A798" s="213"/>
      <c r="B798" s="213"/>
      <c r="C798" s="213"/>
      <c r="D798" s="213"/>
      <c r="E798" s="213"/>
      <c r="F798" s="213"/>
      <c r="G798" s="213"/>
      <c r="H798" s="213"/>
      <c r="I798" s="213"/>
      <c r="J798" s="213"/>
      <c r="K798" s="213"/>
      <c r="L798" s="213"/>
      <c r="M798" s="213"/>
      <c r="N798" s="213"/>
      <c r="O798" s="213"/>
      <c r="P798" s="213"/>
      <c r="Q798" s="213"/>
      <c r="R798" s="213"/>
      <c r="S798" s="213"/>
      <c r="T798" s="213"/>
      <c r="U798" s="213"/>
      <c r="V798" s="213"/>
      <c r="W798" s="213"/>
      <c r="X798" s="213"/>
      <c r="Y798" s="213"/>
      <c r="Z798" s="213"/>
    </row>
    <row r="799" spans="1:26" ht="12.75" customHeight="1" x14ac:dyDescent="0.25">
      <c r="A799" s="213"/>
      <c r="B799" s="213"/>
      <c r="C799" s="213"/>
      <c r="D799" s="213"/>
      <c r="E799" s="213"/>
      <c r="F799" s="213"/>
      <c r="G799" s="213"/>
      <c r="H799" s="213"/>
      <c r="I799" s="213"/>
      <c r="J799" s="213"/>
      <c r="K799" s="213"/>
      <c r="L799" s="213"/>
      <c r="M799" s="213"/>
      <c r="N799" s="213"/>
      <c r="O799" s="213"/>
      <c r="P799" s="213"/>
      <c r="Q799" s="213"/>
      <c r="R799" s="213"/>
      <c r="S799" s="213"/>
      <c r="T799" s="213"/>
      <c r="U799" s="213"/>
      <c r="V799" s="213"/>
      <c r="W799" s="213"/>
      <c r="X799" s="213"/>
      <c r="Y799" s="213"/>
      <c r="Z799" s="213"/>
    </row>
    <row r="800" spans="1:26" ht="12.75" customHeight="1" x14ac:dyDescent="0.25">
      <c r="A800" s="213"/>
      <c r="B800" s="213"/>
      <c r="C800" s="213"/>
      <c r="D800" s="213"/>
      <c r="E800" s="213"/>
      <c r="F800" s="213"/>
      <c r="G800" s="213"/>
      <c r="H800" s="213"/>
      <c r="I800" s="213"/>
      <c r="J800" s="213"/>
      <c r="K800" s="213"/>
      <c r="L800" s="213"/>
      <c r="M800" s="213"/>
      <c r="N800" s="213"/>
      <c r="O800" s="213"/>
      <c r="P800" s="213"/>
      <c r="Q800" s="213"/>
      <c r="R800" s="213"/>
      <c r="S800" s="213"/>
      <c r="T800" s="213"/>
      <c r="U800" s="213"/>
      <c r="V800" s="213"/>
      <c r="W800" s="213"/>
      <c r="X800" s="213"/>
      <c r="Y800" s="213"/>
      <c r="Z800" s="213"/>
    </row>
    <row r="801" spans="1:26" ht="12.75" customHeight="1" x14ac:dyDescent="0.25">
      <c r="A801" s="213"/>
      <c r="B801" s="213"/>
      <c r="C801" s="213"/>
      <c r="D801" s="213"/>
      <c r="E801" s="213"/>
      <c r="F801" s="213"/>
      <c r="G801" s="213"/>
      <c r="H801" s="213"/>
      <c r="I801" s="213"/>
      <c r="J801" s="213"/>
      <c r="K801" s="213"/>
      <c r="L801" s="213"/>
      <c r="M801" s="213"/>
      <c r="N801" s="213"/>
      <c r="O801" s="213"/>
      <c r="P801" s="213"/>
      <c r="Q801" s="213"/>
      <c r="R801" s="213"/>
      <c r="S801" s="213"/>
      <c r="T801" s="213"/>
      <c r="U801" s="213"/>
      <c r="V801" s="213"/>
      <c r="W801" s="213"/>
      <c r="X801" s="213"/>
      <c r="Y801" s="213"/>
      <c r="Z801" s="213"/>
    </row>
    <row r="802" spans="1:26" ht="12.75" customHeight="1" x14ac:dyDescent="0.25">
      <c r="A802" s="213"/>
      <c r="B802" s="213"/>
      <c r="C802" s="213"/>
      <c r="D802" s="213"/>
      <c r="E802" s="213"/>
      <c r="F802" s="213"/>
      <c r="G802" s="213"/>
      <c r="H802" s="213"/>
      <c r="I802" s="213"/>
      <c r="J802" s="213"/>
      <c r="K802" s="213"/>
      <c r="L802" s="213"/>
      <c r="M802" s="213"/>
      <c r="N802" s="213"/>
      <c r="O802" s="213"/>
      <c r="P802" s="213"/>
      <c r="Q802" s="213"/>
      <c r="R802" s="213"/>
      <c r="S802" s="213"/>
      <c r="T802" s="213"/>
      <c r="U802" s="213"/>
      <c r="V802" s="213"/>
      <c r="W802" s="213"/>
      <c r="X802" s="213"/>
      <c r="Y802" s="213"/>
      <c r="Z802" s="213"/>
    </row>
    <row r="803" spans="1:26" ht="12.75" customHeight="1" x14ac:dyDescent="0.25">
      <c r="A803" s="213"/>
      <c r="B803" s="213"/>
      <c r="C803" s="213"/>
      <c r="D803" s="213"/>
      <c r="E803" s="213"/>
      <c r="F803" s="213"/>
      <c r="G803" s="213"/>
      <c r="H803" s="213"/>
      <c r="I803" s="213"/>
      <c r="J803" s="213"/>
      <c r="K803" s="213"/>
      <c r="L803" s="213"/>
      <c r="M803" s="213"/>
      <c r="N803" s="213"/>
      <c r="O803" s="213"/>
      <c r="P803" s="213"/>
      <c r="Q803" s="213"/>
      <c r="R803" s="213"/>
      <c r="S803" s="213"/>
      <c r="T803" s="213"/>
      <c r="U803" s="213"/>
      <c r="V803" s="213"/>
      <c r="W803" s="213"/>
      <c r="X803" s="213"/>
      <c r="Y803" s="213"/>
      <c r="Z803" s="213"/>
    </row>
    <row r="804" spans="1:26" ht="12.75" customHeight="1" x14ac:dyDescent="0.25">
      <c r="A804" s="213"/>
      <c r="B804" s="213"/>
      <c r="C804" s="213"/>
      <c r="D804" s="213"/>
      <c r="E804" s="213"/>
      <c r="F804" s="213"/>
      <c r="G804" s="213"/>
      <c r="H804" s="213"/>
      <c r="I804" s="213"/>
      <c r="J804" s="213"/>
      <c r="K804" s="213"/>
      <c r="L804" s="213"/>
      <c r="M804" s="213"/>
      <c r="N804" s="213"/>
      <c r="O804" s="213"/>
      <c r="P804" s="213"/>
      <c r="Q804" s="213"/>
      <c r="R804" s="213"/>
      <c r="S804" s="213"/>
      <c r="T804" s="213"/>
      <c r="U804" s="213"/>
      <c r="V804" s="213"/>
      <c r="W804" s="213"/>
      <c r="X804" s="213"/>
      <c r="Y804" s="213"/>
      <c r="Z804" s="213"/>
    </row>
    <row r="805" spans="1:26" ht="12.75" customHeight="1" x14ac:dyDescent="0.25">
      <c r="A805" s="213"/>
      <c r="B805" s="213"/>
      <c r="C805" s="213"/>
      <c r="D805" s="213"/>
      <c r="E805" s="213"/>
      <c r="F805" s="213"/>
      <c r="G805" s="213"/>
      <c r="H805" s="213"/>
      <c r="I805" s="213"/>
      <c r="J805" s="213"/>
      <c r="K805" s="213"/>
      <c r="L805" s="213"/>
      <c r="M805" s="213"/>
      <c r="N805" s="213"/>
      <c r="O805" s="213"/>
      <c r="P805" s="213"/>
      <c r="Q805" s="213"/>
      <c r="R805" s="213"/>
      <c r="S805" s="213"/>
      <c r="T805" s="213"/>
      <c r="U805" s="213"/>
      <c r="V805" s="213"/>
      <c r="W805" s="213"/>
      <c r="X805" s="213"/>
      <c r="Y805" s="213"/>
      <c r="Z805" s="213"/>
    </row>
    <row r="806" spans="1:26" ht="12.75" customHeight="1" x14ac:dyDescent="0.25">
      <c r="A806" s="213"/>
      <c r="B806" s="213"/>
      <c r="C806" s="213"/>
      <c r="D806" s="213"/>
      <c r="E806" s="213"/>
      <c r="F806" s="213"/>
      <c r="G806" s="213"/>
      <c r="H806" s="213"/>
      <c r="I806" s="213"/>
      <c r="J806" s="213"/>
      <c r="K806" s="213"/>
      <c r="L806" s="213"/>
      <c r="M806" s="213"/>
      <c r="N806" s="213"/>
      <c r="O806" s="213"/>
      <c r="P806" s="213"/>
      <c r="Q806" s="213"/>
      <c r="R806" s="213"/>
      <c r="S806" s="213"/>
      <c r="T806" s="213"/>
      <c r="U806" s="213"/>
      <c r="V806" s="213"/>
      <c r="W806" s="213"/>
      <c r="X806" s="213"/>
      <c r="Y806" s="213"/>
      <c r="Z806" s="213"/>
    </row>
    <row r="807" spans="1:26" ht="12.75" customHeight="1" x14ac:dyDescent="0.25">
      <c r="A807" s="213"/>
      <c r="B807" s="213"/>
      <c r="C807" s="213"/>
      <c r="D807" s="213"/>
      <c r="E807" s="213"/>
      <c r="F807" s="213"/>
      <c r="G807" s="213"/>
      <c r="H807" s="213"/>
      <c r="I807" s="213"/>
      <c r="J807" s="213"/>
      <c r="K807" s="213"/>
      <c r="L807" s="213"/>
      <c r="M807" s="213"/>
      <c r="N807" s="213"/>
      <c r="O807" s="213"/>
      <c r="P807" s="213"/>
      <c r="Q807" s="213"/>
      <c r="R807" s="213"/>
      <c r="S807" s="213"/>
      <c r="T807" s="213"/>
      <c r="U807" s="213"/>
      <c r="V807" s="213"/>
      <c r="W807" s="213"/>
      <c r="X807" s="213"/>
      <c r="Y807" s="213"/>
      <c r="Z807" s="213"/>
    </row>
    <row r="808" spans="1:26" ht="12.75" customHeight="1" x14ac:dyDescent="0.25">
      <c r="A808" s="213"/>
      <c r="B808" s="213"/>
      <c r="C808" s="213"/>
      <c r="D808" s="213"/>
      <c r="E808" s="213"/>
      <c r="F808" s="213"/>
      <c r="G808" s="213"/>
      <c r="H808" s="213"/>
      <c r="I808" s="213"/>
      <c r="J808" s="213"/>
      <c r="K808" s="213"/>
      <c r="L808" s="213"/>
      <c r="M808" s="213"/>
      <c r="N808" s="213"/>
      <c r="O808" s="213"/>
      <c r="P808" s="213"/>
      <c r="Q808" s="213"/>
      <c r="R808" s="213"/>
      <c r="S808" s="213"/>
      <c r="T808" s="213"/>
      <c r="U808" s="213"/>
      <c r="V808" s="213"/>
      <c r="W808" s="213"/>
      <c r="X808" s="213"/>
      <c r="Y808" s="213"/>
      <c r="Z808" s="213"/>
    </row>
    <row r="809" spans="1:26" ht="12.75" customHeight="1" x14ac:dyDescent="0.25">
      <c r="A809" s="213"/>
      <c r="B809" s="213"/>
      <c r="C809" s="213"/>
      <c r="D809" s="213"/>
      <c r="E809" s="213"/>
      <c r="F809" s="213"/>
      <c r="G809" s="213"/>
      <c r="H809" s="213"/>
      <c r="I809" s="213"/>
      <c r="J809" s="213"/>
      <c r="K809" s="213"/>
      <c r="L809" s="213"/>
      <c r="M809" s="213"/>
      <c r="N809" s="213"/>
      <c r="O809" s="213"/>
      <c r="P809" s="213"/>
      <c r="Q809" s="213"/>
      <c r="R809" s="213"/>
      <c r="S809" s="213"/>
      <c r="T809" s="213"/>
      <c r="U809" s="213"/>
      <c r="V809" s="213"/>
      <c r="W809" s="213"/>
      <c r="X809" s="213"/>
      <c r="Y809" s="213"/>
      <c r="Z809" s="213"/>
    </row>
    <row r="810" spans="1:26" ht="12.75" customHeight="1" x14ac:dyDescent="0.25">
      <c r="A810" s="213"/>
      <c r="B810" s="213"/>
      <c r="C810" s="213"/>
      <c r="D810" s="213"/>
      <c r="E810" s="213"/>
      <c r="F810" s="213"/>
      <c r="G810" s="213"/>
      <c r="H810" s="213"/>
      <c r="I810" s="213"/>
      <c r="J810" s="213"/>
      <c r="K810" s="213"/>
      <c r="L810" s="213"/>
      <c r="M810" s="213"/>
      <c r="N810" s="213"/>
      <c r="O810" s="213"/>
      <c r="P810" s="213"/>
      <c r="Q810" s="213"/>
      <c r="R810" s="213"/>
      <c r="S810" s="213"/>
      <c r="T810" s="213"/>
      <c r="U810" s="213"/>
      <c r="V810" s="213"/>
      <c r="W810" s="213"/>
      <c r="X810" s="213"/>
      <c r="Y810" s="213"/>
      <c r="Z810" s="213"/>
    </row>
    <row r="811" spans="1:26" ht="12.75" customHeight="1" x14ac:dyDescent="0.25">
      <c r="A811" s="213"/>
      <c r="B811" s="213"/>
      <c r="C811" s="213"/>
      <c r="D811" s="213"/>
      <c r="E811" s="213"/>
      <c r="F811" s="213"/>
      <c r="G811" s="213"/>
      <c r="H811" s="213"/>
      <c r="I811" s="213"/>
      <c r="J811" s="213"/>
      <c r="K811" s="213"/>
      <c r="L811" s="213"/>
      <c r="M811" s="213"/>
      <c r="N811" s="213"/>
      <c r="O811" s="213"/>
      <c r="P811" s="213"/>
      <c r="Q811" s="213"/>
      <c r="R811" s="213"/>
      <c r="S811" s="213"/>
      <c r="T811" s="213"/>
      <c r="U811" s="213"/>
      <c r="V811" s="213"/>
      <c r="W811" s="213"/>
      <c r="X811" s="213"/>
      <c r="Y811" s="213"/>
      <c r="Z811" s="213"/>
    </row>
    <row r="812" spans="1:26" ht="12.75" customHeight="1" x14ac:dyDescent="0.25">
      <c r="A812" s="213"/>
      <c r="B812" s="213"/>
      <c r="C812" s="213"/>
      <c r="D812" s="213"/>
      <c r="E812" s="213"/>
      <c r="F812" s="213"/>
      <c r="G812" s="213"/>
      <c r="H812" s="213"/>
      <c r="I812" s="213"/>
      <c r="J812" s="213"/>
      <c r="K812" s="213"/>
      <c r="L812" s="213"/>
      <c r="M812" s="213"/>
      <c r="N812" s="213"/>
      <c r="O812" s="213"/>
      <c r="P812" s="213"/>
      <c r="Q812" s="213"/>
      <c r="R812" s="213"/>
      <c r="S812" s="213"/>
      <c r="T812" s="213"/>
      <c r="U812" s="213"/>
      <c r="V812" s="213"/>
      <c r="W812" s="213"/>
      <c r="X812" s="213"/>
      <c r="Y812" s="213"/>
      <c r="Z812" s="213"/>
    </row>
    <row r="813" spans="1:26" ht="12.75" customHeight="1" x14ac:dyDescent="0.25">
      <c r="A813" s="213"/>
      <c r="B813" s="213"/>
      <c r="C813" s="213"/>
      <c r="D813" s="213"/>
      <c r="E813" s="213"/>
      <c r="F813" s="213"/>
      <c r="G813" s="213"/>
      <c r="H813" s="213"/>
      <c r="I813" s="213"/>
      <c r="J813" s="213"/>
      <c r="K813" s="213"/>
      <c r="L813" s="213"/>
      <c r="M813" s="213"/>
      <c r="N813" s="213"/>
      <c r="O813" s="213"/>
      <c r="P813" s="213"/>
      <c r="Q813" s="213"/>
      <c r="R813" s="213"/>
      <c r="S813" s="213"/>
      <c r="T813" s="213"/>
      <c r="U813" s="213"/>
      <c r="V813" s="213"/>
      <c r="W813" s="213"/>
      <c r="X813" s="213"/>
      <c r="Y813" s="213"/>
      <c r="Z813" s="213"/>
    </row>
    <row r="814" spans="1:26" ht="12.75" customHeight="1" x14ac:dyDescent="0.25">
      <c r="A814" s="213"/>
      <c r="B814" s="213"/>
      <c r="C814" s="213"/>
      <c r="D814" s="213"/>
      <c r="E814" s="213"/>
      <c r="F814" s="213"/>
      <c r="G814" s="213"/>
      <c r="H814" s="213"/>
      <c r="I814" s="213"/>
      <c r="J814" s="213"/>
      <c r="K814" s="213"/>
      <c r="L814" s="213"/>
      <c r="M814" s="213"/>
      <c r="N814" s="213"/>
      <c r="O814" s="213"/>
      <c r="P814" s="213"/>
      <c r="Q814" s="213"/>
      <c r="R814" s="213"/>
      <c r="S814" s="213"/>
      <c r="T814" s="213"/>
      <c r="U814" s="213"/>
      <c r="V814" s="213"/>
      <c r="W814" s="213"/>
      <c r="X814" s="213"/>
      <c r="Y814" s="213"/>
      <c r="Z814" s="213"/>
    </row>
    <row r="815" spans="1:26" ht="12.75" customHeight="1" x14ac:dyDescent="0.25">
      <c r="A815" s="213"/>
      <c r="B815" s="213"/>
      <c r="C815" s="213"/>
      <c r="D815" s="213"/>
      <c r="E815" s="213"/>
      <c r="F815" s="213"/>
      <c r="G815" s="213"/>
      <c r="H815" s="213"/>
      <c r="I815" s="213"/>
      <c r="J815" s="213"/>
      <c r="K815" s="213"/>
      <c r="L815" s="213"/>
      <c r="M815" s="213"/>
      <c r="N815" s="213"/>
      <c r="O815" s="213"/>
      <c r="P815" s="213"/>
      <c r="Q815" s="213"/>
      <c r="R815" s="213"/>
      <c r="S815" s="213"/>
      <c r="T815" s="213"/>
      <c r="U815" s="213"/>
      <c r="V815" s="213"/>
      <c r="W815" s="213"/>
      <c r="X815" s="213"/>
      <c r="Y815" s="213"/>
      <c r="Z815" s="213"/>
    </row>
    <row r="816" spans="1:26" ht="12.75" customHeight="1" x14ac:dyDescent="0.25">
      <c r="A816" s="213"/>
      <c r="B816" s="213"/>
      <c r="C816" s="213"/>
      <c r="D816" s="213"/>
      <c r="E816" s="213"/>
      <c r="F816" s="213"/>
      <c r="G816" s="213"/>
      <c r="H816" s="213"/>
      <c r="I816" s="213"/>
      <c r="J816" s="213"/>
      <c r="K816" s="213"/>
      <c r="L816" s="213"/>
      <c r="M816" s="213"/>
      <c r="N816" s="213"/>
      <c r="O816" s="213"/>
      <c r="P816" s="213"/>
      <c r="Q816" s="213"/>
      <c r="R816" s="213"/>
      <c r="S816" s="213"/>
      <c r="T816" s="213"/>
      <c r="U816" s="213"/>
      <c r="V816" s="213"/>
      <c r="W816" s="213"/>
      <c r="X816" s="213"/>
      <c r="Y816" s="213"/>
      <c r="Z816" s="213"/>
    </row>
    <row r="817" spans="1:26" ht="12.75" customHeight="1" x14ac:dyDescent="0.25">
      <c r="A817" s="213"/>
      <c r="B817" s="213"/>
      <c r="C817" s="213"/>
      <c r="D817" s="213"/>
      <c r="E817" s="213"/>
      <c r="F817" s="213"/>
      <c r="G817" s="213"/>
      <c r="H817" s="213"/>
      <c r="I817" s="213"/>
      <c r="J817" s="213"/>
      <c r="K817" s="213"/>
      <c r="L817" s="213"/>
      <c r="M817" s="213"/>
      <c r="N817" s="213"/>
      <c r="O817" s="213"/>
      <c r="P817" s="213"/>
      <c r="Q817" s="213"/>
      <c r="R817" s="213"/>
      <c r="S817" s="213"/>
      <c r="T817" s="213"/>
      <c r="U817" s="213"/>
      <c r="V817" s="213"/>
      <c r="W817" s="213"/>
      <c r="X817" s="213"/>
      <c r="Y817" s="213"/>
      <c r="Z817" s="213"/>
    </row>
    <row r="818" spans="1:26" ht="12.75" customHeight="1" x14ac:dyDescent="0.25">
      <c r="A818" s="213"/>
      <c r="B818" s="213"/>
      <c r="C818" s="213"/>
      <c r="D818" s="213"/>
      <c r="E818" s="213"/>
      <c r="F818" s="213"/>
      <c r="G818" s="213"/>
      <c r="H818" s="213"/>
      <c r="I818" s="213"/>
      <c r="J818" s="213"/>
      <c r="K818" s="213"/>
      <c r="L818" s="213"/>
      <c r="M818" s="213"/>
      <c r="N818" s="213"/>
      <c r="O818" s="213"/>
      <c r="P818" s="213"/>
      <c r="Q818" s="213"/>
      <c r="R818" s="213"/>
      <c r="S818" s="213"/>
      <c r="T818" s="213"/>
      <c r="U818" s="213"/>
      <c r="V818" s="213"/>
      <c r="W818" s="213"/>
      <c r="X818" s="213"/>
      <c r="Y818" s="213"/>
      <c r="Z818" s="213"/>
    </row>
    <row r="819" spans="1:26" ht="12.75" customHeight="1" x14ac:dyDescent="0.25">
      <c r="A819" s="213"/>
      <c r="B819" s="213"/>
      <c r="C819" s="213"/>
      <c r="D819" s="213"/>
      <c r="E819" s="213"/>
      <c r="F819" s="213"/>
      <c r="G819" s="213"/>
      <c r="H819" s="213"/>
      <c r="I819" s="213"/>
      <c r="J819" s="213"/>
      <c r="K819" s="213"/>
      <c r="L819" s="213"/>
      <c r="M819" s="213"/>
      <c r="N819" s="213"/>
      <c r="O819" s="213"/>
      <c r="P819" s="213"/>
      <c r="Q819" s="213"/>
      <c r="R819" s="213"/>
      <c r="S819" s="213"/>
      <c r="T819" s="213"/>
      <c r="U819" s="213"/>
      <c r="V819" s="213"/>
      <c r="W819" s="213"/>
      <c r="X819" s="213"/>
      <c r="Y819" s="213"/>
      <c r="Z819" s="213"/>
    </row>
    <row r="820" spans="1:26" ht="12.75" customHeight="1" x14ac:dyDescent="0.25">
      <c r="A820" s="213"/>
      <c r="B820" s="213"/>
      <c r="C820" s="213"/>
      <c r="D820" s="213"/>
      <c r="E820" s="213"/>
      <c r="F820" s="213"/>
      <c r="G820" s="213"/>
      <c r="H820" s="213"/>
      <c r="I820" s="213"/>
      <c r="J820" s="213"/>
      <c r="K820" s="213"/>
      <c r="L820" s="213"/>
      <c r="M820" s="213"/>
      <c r="N820" s="213"/>
      <c r="O820" s="213"/>
      <c r="P820" s="213"/>
      <c r="Q820" s="213"/>
      <c r="R820" s="213"/>
      <c r="S820" s="213"/>
      <c r="T820" s="213"/>
      <c r="U820" s="213"/>
      <c r="V820" s="213"/>
      <c r="W820" s="213"/>
      <c r="X820" s="213"/>
      <c r="Y820" s="213"/>
      <c r="Z820" s="213"/>
    </row>
    <row r="821" spans="1:26" ht="12.75" customHeight="1" x14ac:dyDescent="0.25">
      <c r="A821" s="213"/>
      <c r="B821" s="213"/>
      <c r="C821" s="213"/>
      <c r="D821" s="213"/>
      <c r="E821" s="213"/>
      <c r="F821" s="213"/>
      <c r="G821" s="213"/>
      <c r="H821" s="213"/>
      <c r="I821" s="213"/>
      <c r="J821" s="213"/>
      <c r="K821" s="213"/>
      <c r="L821" s="213"/>
      <c r="M821" s="213"/>
      <c r="N821" s="213"/>
      <c r="O821" s="213"/>
      <c r="P821" s="213"/>
      <c r="Q821" s="213"/>
      <c r="R821" s="213"/>
      <c r="S821" s="213"/>
      <c r="T821" s="213"/>
      <c r="U821" s="213"/>
      <c r="V821" s="213"/>
      <c r="W821" s="213"/>
      <c r="X821" s="213"/>
      <c r="Y821" s="213"/>
      <c r="Z821" s="213"/>
    </row>
    <row r="822" spans="1:26" ht="12.75" customHeight="1" x14ac:dyDescent="0.25">
      <c r="A822" s="213"/>
      <c r="B822" s="213"/>
      <c r="C822" s="213"/>
      <c r="D822" s="213"/>
      <c r="E822" s="213"/>
      <c r="F822" s="213"/>
      <c r="G822" s="213"/>
      <c r="H822" s="213"/>
      <c r="I822" s="213"/>
      <c r="J822" s="213"/>
      <c r="K822" s="213"/>
      <c r="L822" s="213"/>
      <c r="M822" s="213"/>
      <c r="N822" s="213"/>
      <c r="O822" s="213"/>
      <c r="P822" s="213"/>
      <c r="Q822" s="213"/>
      <c r="R822" s="213"/>
      <c r="S822" s="213"/>
      <c r="T822" s="213"/>
      <c r="U822" s="213"/>
      <c r="V822" s="213"/>
      <c r="W822" s="213"/>
      <c r="X822" s="213"/>
      <c r="Y822" s="213"/>
      <c r="Z822" s="213"/>
    </row>
    <row r="823" spans="1:26" ht="12.75" customHeight="1" x14ac:dyDescent="0.25">
      <c r="A823" s="213"/>
      <c r="B823" s="213"/>
      <c r="C823" s="213"/>
      <c r="D823" s="213"/>
      <c r="E823" s="213"/>
      <c r="F823" s="213"/>
      <c r="G823" s="213"/>
      <c r="H823" s="213"/>
      <c r="I823" s="213"/>
      <c r="J823" s="213"/>
      <c r="K823" s="213"/>
      <c r="L823" s="213"/>
      <c r="M823" s="213"/>
      <c r="N823" s="213"/>
      <c r="O823" s="213"/>
      <c r="P823" s="213"/>
      <c r="Q823" s="213"/>
      <c r="R823" s="213"/>
      <c r="S823" s="213"/>
      <c r="T823" s="213"/>
      <c r="U823" s="213"/>
      <c r="V823" s="213"/>
      <c r="W823" s="213"/>
      <c r="X823" s="213"/>
      <c r="Y823" s="213"/>
      <c r="Z823" s="213"/>
    </row>
    <row r="824" spans="1:26" ht="12.75" customHeight="1" x14ac:dyDescent="0.25">
      <c r="A824" s="213"/>
      <c r="B824" s="213"/>
      <c r="C824" s="213"/>
      <c r="D824" s="213"/>
      <c r="E824" s="213"/>
      <c r="F824" s="213"/>
      <c r="G824" s="213"/>
      <c r="H824" s="213"/>
      <c r="I824" s="213"/>
      <c r="J824" s="213"/>
      <c r="K824" s="213"/>
      <c r="L824" s="213"/>
      <c r="M824" s="213"/>
      <c r="N824" s="213"/>
      <c r="O824" s="213"/>
      <c r="P824" s="213"/>
      <c r="Q824" s="213"/>
      <c r="R824" s="213"/>
      <c r="S824" s="213"/>
      <c r="T824" s="213"/>
      <c r="U824" s="213"/>
      <c r="V824" s="213"/>
      <c r="W824" s="213"/>
      <c r="X824" s="213"/>
      <c r="Y824" s="213"/>
      <c r="Z824" s="213"/>
    </row>
    <row r="825" spans="1:26" ht="12.75" customHeight="1" x14ac:dyDescent="0.25">
      <c r="A825" s="213"/>
      <c r="B825" s="213"/>
      <c r="C825" s="213"/>
      <c r="D825" s="213"/>
      <c r="E825" s="213"/>
      <c r="F825" s="213"/>
      <c r="G825" s="213"/>
      <c r="H825" s="213"/>
      <c r="I825" s="213"/>
      <c r="J825" s="213"/>
      <c r="K825" s="213"/>
      <c r="L825" s="213"/>
      <c r="M825" s="213"/>
      <c r="N825" s="213"/>
      <c r="O825" s="213"/>
      <c r="P825" s="213"/>
      <c r="Q825" s="213"/>
      <c r="R825" s="213"/>
      <c r="S825" s="213"/>
      <c r="T825" s="213"/>
      <c r="U825" s="213"/>
      <c r="V825" s="213"/>
      <c r="W825" s="213"/>
      <c r="X825" s="213"/>
      <c r="Y825" s="213"/>
      <c r="Z825" s="213"/>
    </row>
    <row r="826" spans="1:26" ht="12.75" customHeight="1" x14ac:dyDescent="0.25">
      <c r="A826" s="213"/>
      <c r="B826" s="213"/>
      <c r="C826" s="213"/>
      <c r="D826" s="213"/>
      <c r="E826" s="213"/>
      <c r="F826" s="213"/>
      <c r="G826" s="213"/>
      <c r="H826" s="213"/>
      <c r="I826" s="213"/>
      <c r="J826" s="213"/>
      <c r="K826" s="213"/>
      <c r="L826" s="213"/>
      <c r="M826" s="213"/>
      <c r="N826" s="213"/>
      <c r="O826" s="213"/>
      <c r="P826" s="213"/>
      <c r="Q826" s="213"/>
      <c r="R826" s="213"/>
      <c r="S826" s="213"/>
      <c r="T826" s="213"/>
      <c r="U826" s="213"/>
      <c r="V826" s="213"/>
      <c r="W826" s="213"/>
      <c r="X826" s="213"/>
      <c r="Y826" s="213"/>
      <c r="Z826" s="213"/>
    </row>
    <row r="827" spans="1:26" ht="12.75" customHeight="1" x14ac:dyDescent="0.25">
      <c r="A827" s="213"/>
      <c r="B827" s="213"/>
      <c r="C827" s="213"/>
      <c r="D827" s="213"/>
      <c r="E827" s="213"/>
      <c r="F827" s="213"/>
      <c r="G827" s="213"/>
      <c r="H827" s="213"/>
      <c r="I827" s="213"/>
      <c r="J827" s="213"/>
      <c r="K827" s="213"/>
      <c r="L827" s="213"/>
      <c r="M827" s="213"/>
      <c r="N827" s="213"/>
      <c r="O827" s="213"/>
      <c r="P827" s="213"/>
      <c r="Q827" s="213"/>
      <c r="R827" s="213"/>
      <c r="S827" s="213"/>
      <c r="T827" s="213"/>
      <c r="U827" s="213"/>
      <c r="V827" s="213"/>
      <c r="W827" s="213"/>
      <c r="X827" s="213"/>
      <c r="Y827" s="213"/>
      <c r="Z827" s="213"/>
    </row>
    <row r="828" spans="1:26" ht="12.75" customHeight="1" x14ac:dyDescent="0.25">
      <c r="A828" s="213"/>
      <c r="B828" s="213"/>
      <c r="C828" s="213"/>
      <c r="D828" s="213"/>
      <c r="E828" s="213"/>
      <c r="F828" s="213"/>
      <c r="G828" s="213"/>
      <c r="H828" s="213"/>
      <c r="I828" s="213"/>
      <c r="J828" s="213"/>
      <c r="K828" s="213"/>
      <c r="L828" s="213"/>
      <c r="M828" s="213"/>
      <c r="N828" s="213"/>
      <c r="O828" s="213"/>
      <c r="P828" s="213"/>
      <c r="Q828" s="213"/>
      <c r="R828" s="213"/>
      <c r="S828" s="213"/>
      <c r="T828" s="213"/>
      <c r="U828" s="213"/>
      <c r="V828" s="213"/>
      <c r="W828" s="213"/>
      <c r="X828" s="213"/>
      <c r="Y828" s="213"/>
      <c r="Z828" s="213"/>
    </row>
    <row r="829" spans="1:26" ht="12.75" customHeight="1" x14ac:dyDescent="0.25">
      <c r="A829" s="213"/>
      <c r="B829" s="213"/>
      <c r="C829" s="213"/>
      <c r="D829" s="213"/>
      <c r="E829" s="213"/>
      <c r="F829" s="213"/>
      <c r="G829" s="213"/>
      <c r="H829" s="213"/>
      <c r="I829" s="213"/>
      <c r="J829" s="213"/>
      <c r="K829" s="213"/>
      <c r="L829" s="213"/>
      <c r="M829" s="213"/>
      <c r="N829" s="213"/>
      <c r="O829" s="213"/>
      <c r="P829" s="213"/>
      <c r="Q829" s="213"/>
      <c r="R829" s="213"/>
      <c r="S829" s="213"/>
      <c r="T829" s="213"/>
      <c r="U829" s="213"/>
      <c r="V829" s="213"/>
      <c r="W829" s="213"/>
      <c r="X829" s="213"/>
      <c r="Y829" s="213"/>
      <c r="Z829" s="213"/>
    </row>
    <row r="830" spans="1:26" ht="12.75" customHeight="1" x14ac:dyDescent="0.25">
      <c r="A830" s="213"/>
      <c r="B830" s="213"/>
      <c r="C830" s="213"/>
      <c r="D830" s="213"/>
      <c r="E830" s="213"/>
      <c r="F830" s="213"/>
      <c r="G830" s="213"/>
      <c r="H830" s="213"/>
      <c r="I830" s="213"/>
      <c r="J830" s="213"/>
      <c r="K830" s="213"/>
      <c r="L830" s="213"/>
      <c r="M830" s="213"/>
      <c r="N830" s="213"/>
      <c r="O830" s="213"/>
      <c r="P830" s="213"/>
      <c r="Q830" s="213"/>
      <c r="R830" s="213"/>
      <c r="S830" s="213"/>
      <c r="T830" s="213"/>
      <c r="U830" s="213"/>
      <c r="V830" s="213"/>
      <c r="W830" s="213"/>
      <c r="X830" s="213"/>
      <c r="Y830" s="213"/>
      <c r="Z830" s="213"/>
    </row>
    <row r="831" spans="1:26" ht="12.75" customHeight="1" x14ac:dyDescent="0.25">
      <c r="A831" s="213"/>
      <c r="B831" s="213"/>
      <c r="C831" s="213"/>
      <c r="D831" s="213"/>
      <c r="E831" s="213"/>
      <c r="F831" s="213"/>
      <c r="G831" s="213"/>
      <c r="H831" s="213"/>
      <c r="I831" s="213"/>
      <c r="J831" s="213"/>
      <c r="K831" s="213"/>
      <c r="L831" s="213"/>
      <c r="M831" s="213"/>
      <c r="N831" s="213"/>
      <c r="O831" s="213"/>
      <c r="P831" s="213"/>
      <c r="Q831" s="213"/>
      <c r="R831" s="213"/>
      <c r="S831" s="213"/>
      <c r="T831" s="213"/>
      <c r="U831" s="213"/>
      <c r="V831" s="213"/>
      <c r="W831" s="213"/>
      <c r="X831" s="213"/>
      <c r="Y831" s="213"/>
      <c r="Z831" s="213"/>
    </row>
    <row r="832" spans="1:26" ht="12.75" customHeight="1" x14ac:dyDescent="0.25">
      <c r="A832" s="213"/>
      <c r="B832" s="213"/>
      <c r="C832" s="213"/>
      <c r="D832" s="213"/>
      <c r="E832" s="213"/>
      <c r="F832" s="213"/>
      <c r="G832" s="213"/>
      <c r="H832" s="213"/>
      <c r="I832" s="213"/>
      <c r="J832" s="213"/>
      <c r="K832" s="213"/>
      <c r="L832" s="213"/>
      <c r="M832" s="213"/>
      <c r="N832" s="213"/>
      <c r="O832" s="213"/>
      <c r="P832" s="213"/>
      <c r="Q832" s="213"/>
      <c r="R832" s="213"/>
      <c r="S832" s="213"/>
      <c r="T832" s="213"/>
      <c r="U832" s="213"/>
      <c r="V832" s="213"/>
      <c r="W832" s="213"/>
      <c r="X832" s="213"/>
      <c r="Y832" s="213"/>
      <c r="Z832" s="213"/>
    </row>
    <row r="833" spans="1:26" ht="12.75" customHeight="1" x14ac:dyDescent="0.25">
      <c r="A833" s="213"/>
      <c r="B833" s="213"/>
      <c r="C833" s="213"/>
      <c r="D833" s="213"/>
      <c r="E833" s="213"/>
      <c r="F833" s="213"/>
      <c r="G833" s="213"/>
      <c r="H833" s="213"/>
      <c r="I833" s="213"/>
      <c r="J833" s="213"/>
      <c r="K833" s="213"/>
      <c r="L833" s="213"/>
      <c r="M833" s="213"/>
      <c r="N833" s="213"/>
      <c r="O833" s="213"/>
      <c r="P833" s="213"/>
      <c r="Q833" s="213"/>
      <c r="R833" s="213"/>
      <c r="S833" s="213"/>
      <c r="T833" s="213"/>
      <c r="U833" s="213"/>
      <c r="V833" s="213"/>
      <c r="W833" s="213"/>
      <c r="X833" s="213"/>
      <c r="Y833" s="213"/>
      <c r="Z833" s="213"/>
    </row>
    <row r="834" spans="1:26" ht="12.75" customHeight="1" x14ac:dyDescent="0.25">
      <c r="A834" s="213"/>
      <c r="B834" s="213"/>
      <c r="C834" s="213"/>
      <c r="D834" s="213"/>
      <c r="E834" s="213"/>
      <c r="F834" s="213"/>
      <c r="G834" s="213"/>
      <c r="H834" s="213"/>
      <c r="I834" s="213"/>
      <c r="J834" s="213"/>
      <c r="K834" s="213"/>
      <c r="L834" s="213"/>
      <c r="M834" s="213"/>
      <c r="N834" s="213"/>
      <c r="O834" s="213"/>
      <c r="P834" s="213"/>
      <c r="Q834" s="213"/>
      <c r="R834" s="213"/>
      <c r="S834" s="213"/>
      <c r="T834" s="213"/>
      <c r="U834" s="213"/>
      <c r="V834" s="213"/>
      <c r="W834" s="213"/>
      <c r="X834" s="213"/>
      <c r="Y834" s="213"/>
      <c r="Z834" s="213"/>
    </row>
    <row r="835" spans="1:26" ht="12.75" customHeight="1" x14ac:dyDescent="0.25">
      <c r="A835" s="213"/>
      <c r="B835" s="213"/>
      <c r="C835" s="213"/>
      <c r="D835" s="213"/>
      <c r="E835" s="213"/>
      <c r="F835" s="213"/>
      <c r="G835" s="213"/>
      <c r="H835" s="213"/>
      <c r="I835" s="213"/>
      <c r="J835" s="213"/>
      <c r="K835" s="213"/>
      <c r="L835" s="213"/>
      <c r="M835" s="213"/>
      <c r="N835" s="213"/>
      <c r="O835" s="213"/>
      <c r="P835" s="213"/>
      <c r="Q835" s="213"/>
      <c r="R835" s="213"/>
      <c r="S835" s="213"/>
      <c r="T835" s="213"/>
      <c r="U835" s="213"/>
      <c r="V835" s="213"/>
      <c r="W835" s="213"/>
      <c r="X835" s="213"/>
      <c r="Y835" s="213"/>
      <c r="Z835" s="213"/>
    </row>
    <row r="836" spans="1:26" ht="12.75" customHeight="1" x14ac:dyDescent="0.25">
      <c r="A836" s="213"/>
      <c r="B836" s="213"/>
      <c r="C836" s="213"/>
      <c r="D836" s="213"/>
      <c r="E836" s="213"/>
      <c r="F836" s="213"/>
      <c r="G836" s="213"/>
      <c r="H836" s="213"/>
      <c r="I836" s="213"/>
      <c r="J836" s="213"/>
      <c r="K836" s="213"/>
      <c r="L836" s="213"/>
      <c r="M836" s="213"/>
      <c r="N836" s="213"/>
      <c r="O836" s="213"/>
      <c r="P836" s="213"/>
      <c r="Q836" s="213"/>
      <c r="R836" s="213"/>
      <c r="S836" s="213"/>
      <c r="T836" s="213"/>
      <c r="U836" s="213"/>
      <c r="V836" s="213"/>
      <c r="W836" s="213"/>
      <c r="X836" s="213"/>
      <c r="Y836" s="213"/>
      <c r="Z836" s="213"/>
    </row>
    <row r="837" spans="1:26" ht="12.75" customHeight="1" x14ac:dyDescent="0.25">
      <c r="A837" s="213"/>
      <c r="B837" s="213"/>
      <c r="C837" s="213"/>
      <c r="D837" s="213"/>
      <c r="E837" s="213"/>
      <c r="F837" s="213"/>
      <c r="G837" s="213"/>
      <c r="H837" s="213"/>
      <c r="I837" s="213"/>
      <c r="J837" s="213"/>
      <c r="K837" s="213"/>
      <c r="L837" s="213"/>
      <c r="M837" s="213"/>
      <c r="N837" s="213"/>
      <c r="O837" s="213"/>
      <c r="P837" s="213"/>
      <c r="Q837" s="213"/>
      <c r="R837" s="213"/>
      <c r="S837" s="213"/>
      <c r="T837" s="213"/>
      <c r="U837" s="213"/>
      <c r="V837" s="213"/>
      <c r="W837" s="213"/>
      <c r="X837" s="213"/>
      <c r="Y837" s="213"/>
      <c r="Z837" s="213"/>
    </row>
    <row r="838" spans="1:26" ht="12.75" customHeight="1" x14ac:dyDescent="0.25">
      <c r="A838" s="213"/>
      <c r="B838" s="213"/>
      <c r="C838" s="213"/>
      <c r="D838" s="213"/>
      <c r="E838" s="213"/>
      <c r="F838" s="213"/>
      <c r="G838" s="213"/>
      <c r="H838" s="213"/>
      <c r="I838" s="213"/>
      <c r="J838" s="213"/>
      <c r="K838" s="213"/>
      <c r="L838" s="213"/>
      <c r="M838" s="213"/>
      <c r="N838" s="213"/>
      <c r="O838" s="213"/>
      <c r="P838" s="213"/>
      <c r="Q838" s="213"/>
      <c r="R838" s="213"/>
      <c r="S838" s="213"/>
      <c r="T838" s="213"/>
      <c r="U838" s="213"/>
      <c r="V838" s="213"/>
      <c r="W838" s="213"/>
      <c r="X838" s="213"/>
      <c r="Y838" s="213"/>
      <c r="Z838" s="213"/>
    </row>
    <row r="839" spans="1:26" ht="12.75" customHeight="1" x14ac:dyDescent="0.25">
      <c r="A839" s="213"/>
      <c r="B839" s="213"/>
      <c r="C839" s="213"/>
      <c r="D839" s="213"/>
      <c r="E839" s="213"/>
      <c r="F839" s="213"/>
      <c r="G839" s="213"/>
      <c r="H839" s="213"/>
      <c r="I839" s="213"/>
      <c r="J839" s="213"/>
      <c r="K839" s="213"/>
      <c r="L839" s="213"/>
      <c r="M839" s="213"/>
      <c r="N839" s="213"/>
      <c r="O839" s="213"/>
      <c r="P839" s="213"/>
      <c r="Q839" s="213"/>
      <c r="R839" s="213"/>
      <c r="S839" s="213"/>
      <c r="T839" s="213"/>
      <c r="U839" s="213"/>
      <c r="V839" s="213"/>
      <c r="W839" s="213"/>
      <c r="X839" s="213"/>
      <c r="Y839" s="213"/>
      <c r="Z839" s="213"/>
    </row>
    <row r="840" spans="1:26" ht="12.75" customHeight="1" x14ac:dyDescent="0.25">
      <c r="A840" s="213"/>
      <c r="B840" s="213"/>
      <c r="C840" s="213"/>
      <c r="D840" s="213"/>
      <c r="E840" s="213"/>
      <c r="F840" s="213"/>
      <c r="G840" s="213"/>
      <c r="H840" s="213"/>
      <c r="I840" s="213"/>
      <c r="J840" s="213"/>
      <c r="K840" s="213"/>
      <c r="L840" s="213"/>
      <c r="M840" s="213"/>
      <c r="N840" s="213"/>
      <c r="O840" s="213"/>
      <c r="P840" s="213"/>
      <c r="Q840" s="213"/>
      <c r="R840" s="213"/>
      <c r="S840" s="213"/>
      <c r="T840" s="213"/>
      <c r="U840" s="213"/>
      <c r="V840" s="213"/>
      <c r="W840" s="213"/>
      <c r="X840" s="213"/>
      <c r="Y840" s="213"/>
      <c r="Z840" s="213"/>
    </row>
    <row r="841" spans="1:26" ht="12.75" customHeight="1" x14ac:dyDescent="0.25">
      <c r="A841" s="213"/>
      <c r="B841" s="213"/>
      <c r="C841" s="213"/>
      <c r="D841" s="213"/>
      <c r="E841" s="213"/>
      <c r="F841" s="213"/>
      <c r="G841" s="213"/>
      <c r="H841" s="213"/>
      <c r="I841" s="213"/>
      <c r="J841" s="213"/>
      <c r="K841" s="213"/>
      <c r="L841" s="213"/>
      <c r="M841" s="213"/>
      <c r="N841" s="213"/>
      <c r="O841" s="213"/>
      <c r="P841" s="213"/>
      <c r="Q841" s="213"/>
      <c r="R841" s="213"/>
      <c r="S841" s="213"/>
      <c r="T841" s="213"/>
      <c r="U841" s="213"/>
      <c r="V841" s="213"/>
      <c r="W841" s="213"/>
      <c r="X841" s="213"/>
      <c r="Y841" s="213"/>
      <c r="Z841" s="213"/>
    </row>
    <row r="842" spans="1:26" ht="12.75" customHeight="1" x14ac:dyDescent="0.25">
      <c r="A842" s="213"/>
      <c r="B842" s="213"/>
      <c r="C842" s="213"/>
      <c r="D842" s="213"/>
      <c r="E842" s="213"/>
      <c r="F842" s="213"/>
      <c r="G842" s="213"/>
      <c r="H842" s="213"/>
      <c r="I842" s="213"/>
      <c r="J842" s="213"/>
      <c r="K842" s="213"/>
      <c r="L842" s="213"/>
      <c r="M842" s="213"/>
      <c r="N842" s="213"/>
      <c r="O842" s="213"/>
      <c r="P842" s="213"/>
      <c r="Q842" s="213"/>
      <c r="R842" s="213"/>
      <c r="S842" s="213"/>
      <c r="T842" s="213"/>
      <c r="U842" s="213"/>
      <c r="V842" s="213"/>
      <c r="W842" s="213"/>
      <c r="X842" s="213"/>
      <c r="Y842" s="213"/>
      <c r="Z842" s="213"/>
    </row>
    <row r="843" spans="1:26" ht="12.75" customHeight="1" x14ac:dyDescent="0.25">
      <c r="A843" s="213"/>
      <c r="B843" s="213"/>
      <c r="C843" s="213"/>
      <c r="D843" s="213"/>
      <c r="E843" s="213"/>
      <c r="F843" s="213"/>
      <c r="G843" s="213"/>
      <c r="H843" s="213"/>
      <c r="I843" s="213"/>
      <c r="J843" s="213"/>
      <c r="K843" s="213"/>
      <c r="L843" s="213"/>
      <c r="M843" s="213"/>
      <c r="N843" s="213"/>
      <c r="O843" s="213"/>
      <c r="P843" s="213"/>
      <c r="Q843" s="213"/>
      <c r="R843" s="213"/>
      <c r="S843" s="213"/>
      <c r="T843" s="213"/>
      <c r="U843" s="213"/>
      <c r="V843" s="213"/>
      <c r="W843" s="213"/>
      <c r="X843" s="213"/>
      <c r="Y843" s="213"/>
      <c r="Z843" s="213"/>
    </row>
    <row r="844" spans="1:26" ht="12.75" customHeight="1" x14ac:dyDescent="0.25">
      <c r="A844" s="213"/>
      <c r="B844" s="213"/>
      <c r="C844" s="213"/>
      <c r="D844" s="213"/>
      <c r="E844" s="213"/>
      <c r="F844" s="213"/>
      <c r="G844" s="213"/>
      <c r="H844" s="213"/>
      <c r="I844" s="213"/>
      <c r="J844" s="213"/>
      <c r="K844" s="213"/>
      <c r="L844" s="213"/>
      <c r="M844" s="213"/>
      <c r="N844" s="213"/>
      <c r="O844" s="213"/>
      <c r="P844" s="213"/>
      <c r="Q844" s="213"/>
      <c r="R844" s="213"/>
      <c r="S844" s="213"/>
      <c r="T844" s="213"/>
      <c r="U844" s="213"/>
      <c r="V844" s="213"/>
      <c r="W844" s="213"/>
      <c r="X844" s="213"/>
      <c r="Y844" s="213"/>
      <c r="Z844" s="213"/>
    </row>
    <row r="845" spans="1:26" ht="12.75" customHeight="1" x14ac:dyDescent="0.25">
      <c r="A845" s="213"/>
      <c r="B845" s="213"/>
      <c r="C845" s="213"/>
      <c r="D845" s="213"/>
      <c r="E845" s="213"/>
      <c r="F845" s="213"/>
      <c r="G845" s="213"/>
      <c r="H845" s="213"/>
      <c r="I845" s="213"/>
      <c r="J845" s="213"/>
      <c r="K845" s="213"/>
      <c r="L845" s="213"/>
      <c r="M845" s="213"/>
      <c r="N845" s="213"/>
      <c r="O845" s="213"/>
      <c r="P845" s="213"/>
      <c r="Q845" s="213"/>
      <c r="R845" s="213"/>
      <c r="S845" s="213"/>
      <c r="T845" s="213"/>
      <c r="U845" s="213"/>
      <c r="V845" s="213"/>
      <c r="W845" s="213"/>
      <c r="X845" s="213"/>
      <c r="Y845" s="213"/>
      <c r="Z845" s="213"/>
    </row>
    <row r="846" spans="1:26" ht="12.75" customHeight="1" x14ac:dyDescent="0.25">
      <c r="A846" s="213"/>
      <c r="B846" s="213"/>
      <c r="C846" s="213"/>
      <c r="D846" s="213"/>
      <c r="E846" s="213"/>
      <c r="F846" s="213"/>
      <c r="G846" s="213"/>
      <c r="H846" s="213"/>
      <c r="I846" s="213"/>
      <c r="J846" s="213"/>
      <c r="K846" s="213"/>
      <c r="L846" s="213"/>
      <c r="M846" s="213"/>
      <c r="N846" s="213"/>
      <c r="O846" s="213"/>
      <c r="P846" s="213"/>
      <c r="Q846" s="213"/>
      <c r="R846" s="213"/>
      <c r="S846" s="213"/>
      <c r="T846" s="213"/>
      <c r="U846" s="213"/>
      <c r="V846" s="213"/>
      <c r="W846" s="213"/>
      <c r="X846" s="213"/>
      <c r="Y846" s="213"/>
      <c r="Z846" s="213"/>
    </row>
    <row r="847" spans="1:26" ht="12.75" customHeight="1" x14ac:dyDescent="0.25">
      <c r="A847" s="213"/>
      <c r="B847" s="213"/>
      <c r="C847" s="213"/>
      <c r="D847" s="213"/>
      <c r="E847" s="213"/>
      <c r="F847" s="213"/>
      <c r="G847" s="213"/>
      <c r="H847" s="213"/>
      <c r="I847" s="213"/>
      <c r="J847" s="213"/>
      <c r="K847" s="213"/>
      <c r="L847" s="213"/>
      <c r="M847" s="213"/>
      <c r="N847" s="213"/>
      <c r="O847" s="213"/>
      <c r="P847" s="213"/>
      <c r="Q847" s="213"/>
      <c r="R847" s="213"/>
      <c r="S847" s="213"/>
      <c r="T847" s="213"/>
      <c r="U847" s="213"/>
      <c r="V847" s="213"/>
      <c r="W847" s="213"/>
      <c r="X847" s="213"/>
      <c r="Y847" s="213"/>
      <c r="Z847" s="213"/>
    </row>
    <row r="848" spans="1:26" ht="12.75" customHeight="1" x14ac:dyDescent="0.25">
      <c r="A848" s="213"/>
      <c r="B848" s="213"/>
      <c r="C848" s="213"/>
      <c r="D848" s="213"/>
      <c r="E848" s="213"/>
      <c r="F848" s="213"/>
      <c r="G848" s="213"/>
      <c r="H848" s="213"/>
      <c r="I848" s="213"/>
      <c r="J848" s="213"/>
      <c r="K848" s="213"/>
      <c r="L848" s="213"/>
      <c r="M848" s="213"/>
      <c r="N848" s="213"/>
      <c r="O848" s="213"/>
      <c r="P848" s="213"/>
      <c r="Q848" s="213"/>
      <c r="R848" s="213"/>
      <c r="S848" s="213"/>
      <c r="T848" s="213"/>
      <c r="U848" s="213"/>
      <c r="V848" s="213"/>
      <c r="W848" s="213"/>
      <c r="X848" s="213"/>
      <c r="Y848" s="213"/>
      <c r="Z848" s="213"/>
    </row>
    <row r="849" spans="1:26" ht="12.75" customHeight="1" x14ac:dyDescent="0.25">
      <c r="A849" s="213"/>
      <c r="B849" s="213"/>
      <c r="C849" s="213"/>
      <c r="D849" s="213"/>
      <c r="E849" s="213"/>
      <c r="F849" s="213"/>
      <c r="G849" s="213"/>
      <c r="H849" s="213"/>
      <c r="I849" s="213"/>
      <c r="J849" s="213"/>
      <c r="K849" s="213"/>
      <c r="L849" s="213"/>
      <c r="M849" s="213"/>
      <c r="N849" s="213"/>
      <c r="O849" s="213"/>
      <c r="P849" s="213"/>
      <c r="Q849" s="213"/>
      <c r="R849" s="213"/>
      <c r="S849" s="213"/>
      <c r="T849" s="213"/>
      <c r="U849" s="213"/>
      <c r="V849" s="213"/>
      <c r="W849" s="213"/>
      <c r="X849" s="213"/>
      <c r="Y849" s="213"/>
      <c r="Z849" s="213"/>
    </row>
    <row r="850" spans="1:26" ht="12.75" customHeight="1" x14ac:dyDescent="0.25">
      <c r="A850" s="213"/>
      <c r="B850" s="213"/>
      <c r="C850" s="213"/>
      <c r="D850" s="213"/>
      <c r="E850" s="213"/>
      <c r="F850" s="213"/>
      <c r="G850" s="213"/>
      <c r="H850" s="213"/>
      <c r="I850" s="213"/>
      <c r="J850" s="213"/>
      <c r="K850" s="213"/>
      <c r="L850" s="213"/>
      <c r="M850" s="213"/>
      <c r="N850" s="213"/>
      <c r="O850" s="213"/>
      <c r="P850" s="213"/>
      <c r="Q850" s="213"/>
      <c r="R850" s="213"/>
      <c r="S850" s="213"/>
      <c r="T850" s="213"/>
      <c r="U850" s="213"/>
      <c r="V850" s="213"/>
      <c r="W850" s="213"/>
      <c r="X850" s="213"/>
      <c r="Y850" s="213"/>
      <c r="Z850" s="213"/>
    </row>
    <row r="851" spans="1:26" ht="12.75" customHeight="1" x14ac:dyDescent="0.25">
      <c r="A851" s="213"/>
      <c r="B851" s="213"/>
      <c r="C851" s="213"/>
      <c r="D851" s="213"/>
      <c r="E851" s="213"/>
      <c r="F851" s="213"/>
      <c r="G851" s="213"/>
      <c r="H851" s="213"/>
      <c r="I851" s="213"/>
      <c r="J851" s="213"/>
      <c r="K851" s="213"/>
      <c r="L851" s="213"/>
      <c r="M851" s="213"/>
      <c r="N851" s="213"/>
      <c r="O851" s="213"/>
      <c r="P851" s="213"/>
      <c r="Q851" s="213"/>
      <c r="R851" s="213"/>
      <c r="S851" s="213"/>
      <c r="T851" s="213"/>
      <c r="U851" s="213"/>
      <c r="V851" s="213"/>
      <c r="W851" s="213"/>
      <c r="X851" s="213"/>
      <c r="Y851" s="213"/>
      <c r="Z851" s="213"/>
    </row>
    <row r="852" spans="1:26" ht="12.75" customHeight="1" x14ac:dyDescent="0.25">
      <c r="A852" s="213"/>
      <c r="B852" s="213"/>
      <c r="C852" s="213"/>
      <c r="D852" s="213"/>
      <c r="E852" s="213"/>
      <c r="F852" s="213"/>
      <c r="G852" s="213"/>
      <c r="H852" s="213"/>
      <c r="I852" s="213"/>
      <c r="J852" s="213"/>
      <c r="K852" s="213"/>
      <c r="L852" s="213"/>
      <c r="M852" s="213"/>
      <c r="N852" s="213"/>
      <c r="O852" s="213"/>
      <c r="P852" s="213"/>
      <c r="Q852" s="213"/>
      <c r="R852" s="213"/>
      <c r="S852" s="213"/>
      <c r="T852" s="213"/>
      <c r="U852" s="213"/>
      <c r="V852" s="213"/>
      <c r="W852" s="213"/>
      <c r="X852" s="213"/>
      <c r="Y852" s="213"/>
      <c r="Z852" s="213"/>
    </row>
    <row r="853" spans="1:26" ht="12.75" customHeight="1" x14ac:dyDescent="0.25">
      <c r="A853" s="213"/>
      <c r="B853" s="213"/>
      <c r="C853" s="213"/>
      <c r="D853" s="213"/>
      <c r="E853" s="213"/>
      <c r="F853" s="213"/>
      <c r="G853" s="213"/>
      <c r="H853" s="213"/>
      <c r="I853" s="213"/>
      <c r="J853" s="213"/>
      <c r="K853" s="213"/>
      <c r="L853" s="213"/>
      <c r="M853" s="213"/>
      <c r="N853" s="213"/>
      <c r="O853" s="213"/>
      <c r="P853" s="213"/>
      <c r="Q853" s="213"/>
      <c r="R853" s="213"/>
      <c r="S853" s="213"/>
      <c r="T853" s="213"/>
      <c r="U853" s="213"/>
      <c r="V853" s="213"/>
      <c r="W853" s="213"/>
      <c r="X853" s="213"/>
      <c r="Y853" s="213"/>
      <c r="Z853" s="213"/>
    </row>
    <row r="854" spans="1:26" ht="12.75" customHeight="1" x14ac:dyDescent="0.25">
      <c r="A854" s="213"/>
      <c r="B854" s="213"/>
      <c r="C854" s="213"/>
      <c r="D854" s="213"/>
      <c r="E854" s="213"/>
      <c r="F854" s="213"/>
      <c r="G854" s="213"/>
      <c r="H854" s="213"/>
      <c r="I854" s="213"/>
      <c r="J854" s="213"/>
      <c r="K854" s="213"/>
      <c r="L854" s="213"/>
      <c r="M854" s="213"/>
      <c r="N854" s="213"/>
      <c r="O854" s="213"/>
      <c r="P854" s="213"/>
      <c r="Q854" s="213"/>
      <c r="R854" s="213"/>
      <c r="S854" s="213"/>
      <c r="T854" s="213"/>
      <c r="U854" s="213"/>
      <c r="V854" s="213"/>
      <c r="W854" s="213"/>
      <c r="X854" s="213"/>
      <c r="Y854" s="213"/>
      <c r="Z854" s="213"/>
    </row>
    <row r="855" spans="1:26" ht="12.75" customHeight="1" x14ac:dyDescent="0.25">
      <c r="A855" s="213"/>
      <c r="B855" s="213"/>
      <c r="C855" s="213"/>
      <c r="D855" s="213"/>
      <c r="E855" s="213"/>
      <c r="F855" s="213"/>
      <c r="G855" s="213"/>
      <c r="H855" s="213"/>
      <c r="I855" s="213"/>
      <c r="J855" s="213"/>
      <c r="K855" s="213"/>
      <c r="L855" s="213"/>
      <c r="M855" s="213"/>
      <c r="N855" s="213"/>
      <c r="O855" s="213"/>
      <c r="P855" s="213"/>
      <c r="Q855" s="213"/>
      <c r="R855" s="213"/>
      <c r="S855" s="213"/>
      <c r="T855" s="213"/>
      <c r="U855" s="213"/>
      <c r="V855" s="213"/>
      <c r="W855" s="213"/>
      <c r="X855" s="213"/>
      <c r="Y855" s="213"/>
      <c r="Z855" s="213"/>
    </row>
    <row r="856" spans="1:26" ht="12.75" customHeight="1" x14ac:dyDescent="0.25">
      <c r="A856" s="213"/>
      <c r="B856" s="213"/>
      <c r="C856" s="213"/>
      <c r="D856" s="213"/>
      <c r="E856" s="213"/>
      <c r="F856" s="213"/>
      <c r="G856" s="213"/>
      <c r="H856" s="213"/>
      <c r="I856" s="213"/>
      <c r="J856" s="213"/>
      <c r="K856" s="213"/>
      <c r="L856" s="213"/>
      <c r="M856" s="213"/>
      <c r="N856" s="213"/>
      <c r="O856" s="213"/>
      <c r="P856" s="213"/>
      <c r="Q856" s="213"/>
      <c r="R856" s="213"/>
      <c r="S856" s="213"/>
      <c r="T856" s="213"/>
      <c r="U856" s="213"/>
      <c r="V856" s="213"/>
      <c r="W856" s="213"/>
      <c r="X856" s="213"/>
      <c r="Y856" s="213"/>
      <c r="Z856" s="213"/>
    </row>
    <row r="857" spans="1:26" ht="12.75" customHeight="1" x14ac:dyDescent="0.25">
      <c r="A857" s="213"/>
      <c r="B857" s="213"/>
      <c r="C857" s="213"/>
      <c r="D857" s="213"/>
      <c r="E857" s="213"/>
      <c r="F857" s="213"/>
      <c r="G857" s="213"/>
      <c r="H857" s="213"/>
      <c r="I857" s="213"/>
      <c r="J857" s="213"/>
      <c r="K857" s="213"/>
      <c r="L857" s="213"/>
      <c r="M857" s="213"/>
      <c r="N857" s="213"/>
      <c r="O857" s="213"/>
      <c r="P857" s="213"/>
      <c r="Q857" s="213"/>
      <c r="R857" s="213"/>
      <c r="S857" s="213"/>
      <c r="T857" s="213"/>
      <c r="U857" s="213"/>
      <c r="V857" s="213"/>
      <c r="W857" s="213"/>
      <c r="X857" s="213"/>
      <c r="Y857" s="213"/>
      <c r="Z857" s="213"/>
    </row>
    <row r="858" spans="1:26" ht="12.75" customHeight="1" x14ac:dyDescent="0.25">
      <c r="A858" s="213"/>
      <c r="B858" s="213"/>
      <c r="C858" s="213"/>
      <c r="D858" s="213"/>
      <c r="E858" s="213"/>
      <c r="F858" s="213"/>
      <c r="G858" s="213"/>
      <c r="H858" s="213"/>
      <c r="I858" s="213"/>
      <c r="J858" s="213"/>
      <c r="K858" s="213"/>
      <c r="L858" s="213"/>
      <c r="M858" s="213"/>
      <c r="N858" s="213"/>
      <c r="O858" s="213"/>
      <c r="P858" s="213"/>
      <c r="Q858" s="213"/>
      <c r="R858" s="213"/>
      <c r="S858" s="213"/>
      <c r="T858" s="213"/>
      <c r="U858" s="213"/>
      <c r="V858" s="213"/>
      <c r="W858" s="213"/>
      <c r="X858" s="213"/>
      <c r="Y858" s="213"/>
      <c r="Z858" s="213"/>
    </row>
    <row r="859" spans="1:26" ht="12.75" customHeight="1" x14ac:dyDescent="0.25">
      <c r="A859" s="213"/>
      <c r="B859" s="213"/>
      <c r="C859" s="213"/>
      <c r="D859" s="213"/>
      <c r="E859" s="213"/>
      <c r="F859" s="213"/>
      <c r="G859" s="213"/>
      <c r="H859" s="213"/>
      <c r="I859" s="213"/>
      <c r="J859" s="213"/>
      <c r="K859" s="213"/>
      <c r="L859" s="213"/>
      <c r="M859" s="213"/>
      <c r="N859" s="213"/>
      <c r="O859" s="213"/>
      <c r="P859" s="213"/>
      <c r="Q859" s="213"/>
      <c r="R859" s="213"/>
      <c r="S859" s="213"/>
      <c r="T859" s="213"/>
      <c r="U859" s="213"/>
      <c r="V859" s="213"/>
      <c r="W859" s="213"/>
      <c r="X859" s="213"/>
      <c r="Y859" s="213"/>
      <c r="Z859" s="213"/>
    </row>
    <row r="860" spans="1:26" ht="12.75" customHeight="1" x14ac:dyDescent="0.25">
      <c r="A860" s="213"/>
      <c r="B860" s="213"/>
      <c r="C860" s="213"/>
      <c r="D860" s="213"/>
      <c r="E860" s="213"/>
      <c r="F860" s="213"/>
      <c r="G860" s="213"/>
      <c r="H860" s="213"/>
      <c r="I860" s="213"/>
      <c r="J860" s="213"/>
      <c r="K860" s="213"/>
      <c r="L860" s="213"/>
      <c r="M860" s="213"/>
      <c r="N860" s="213"/>
      <c r="O860" s="213"/>
      <c r="P860" s="213"/>
      <c r="Q860" s="213"/>
      <c r="R860" s="213"/>
      <c r="S860" s="213"/>
      <c r="T860" s="213"/>
      <c r="U860" s="213"/>
      <c r="V860" s="213"/>
      <c r="W860" s="213"/>
      <c r="X860" s="213"/>
      <c r="Y860" s="213"/>
      <c r="Z860" s="213"/>
    </row>
    <row r="861" spans="1:26" ht="12.75" customHeight="1" x14ac:dyDescent="0.25">
      <c r="A861" s="213"/>
      <c r="B861" s="213"/>
      <c r="C861" s="213"/>
      <c r="D861" s="213"/>
      <c r="E861" s="213"/>
      <c r="F861" s="213"/>
      <c r="G861" s="213"/>
      <c r="H861" s="213"/>
      <c r="I861" s="213"/>
      <c r="J861" s="213"/>
      <c r="K861" s="213"/>
      <c r="L861" s="213"/>
      <c r="M861" s="213"/>
      <c r="N861" s="213"/>
      <c r="O861" s="213"/>
      <c r="P861" s="213"/>
      <c r="Q861" s="213"/>
      <c r="R861" s="213"/>
      <c r="S861" s="213"/>
      <c r="T861" s="213"/>
      <c r="U861" s="213"/>
      <c r="V861" s="213"/>
      <c r="W861" s="213"/>
      <c r="X861" s="213"/>
      <c r="Y861" s="213"/>
      <c r="Z861" s="213"/>
    </row>
    <row r="862" spans="1:26" ht="12.75" customHeight="1" x14ac:dyDescent="0.25">
      <c r="A862" s="213"/>
      <c r="B862" s="213"/>
      <c r="C862" s="213"/>
      <c r="D862" s="213"/>
      <c r="E862" s="213"/>
      <c r="F862" s="213"/>
      <c r="G862" s="213"/>
      <c r="H862" s="213"/>
      <c r="I862" s="213"/>
      <c r="J862" s="213"/>
      <c r="K862" s="213"/>
      <c r="L862" s="213"/>
      <c r="M862" s="213"/>
      <c r="N862" s="213"/>
      <c r="O862" s="213"/>
      <c r="P862" s="213"/>
      <c r="Q862" s="213"/>
      <c r="R862" s="213"/>
      <c r="S862" s="213"/>
      <c r="T862" s="213"/>
      <c r="U862" s="213"/>
      <c r="V862" s="213"/>
      <c r="W862" s="213"/>
      <c r="X862" s="213"/>
      <c r="Y862" s="213"/>
      <c r="Z862" s="213"/>
    </row>
    <row r="863" spans="1:26" ht="12.75" customHeight="1" x14ac:dyDescent="0.25">
      <c r="A863" s="213"/>
      <c r="B863" s="213"/>
      <c r="C863" s="213"/>
      <c r="D863" s="213"/>
      <c r="E863" s="213"/>
      <c r="F863" s="213"/>
      <c r="G863" s="213"/>
      <c r="H863" s="213"/>
      <c r="I863" s="213"/>
      <c r="J863" s="213"/>
      <c r="K863" s="213"/>
      <c r="L863" s="213"/>
      <c r="M863" s="213"/>
      <c r="N863" s="213"/>
      <c r="O863" s="213"/>
      <c r="P863" s="213"/>
      <c r="Q863" s="213"/>
      <c r="R863" s="213"/>
      <c r="S863" s="213"/>
      <c r="T863" s="213"/>
      <c r="U863" s="213"/>
      <c r="V863" s="213"/>
      <c r="W863" s="213"/>
      <c r="X863" s="213"/>
      <c r="Y863" s="213"/>
      <c r="Z863" s="213"/>
    </row>
    <row r="864" spans="1:26" ht="12.75" customHeight="1" x14ac:dyDescent="0.25">
      <c r="A864" s="213"/>
      <c r="B864" s="213"/>
      <c r="C864" s="213"/>
      <c r="D864" s="213"/>
      <c r="E864" s="213"/>
      <c r="F864" s="213"/>
      <c r="G864" s="213"/>
      <c r="H864" s="213"/>
      <c r="I864" s="213"/>
      <c r="J864" s="213"/>
      <c r="K864" s="213"/>
      <c r="L864" s="213"/>
      <c r="M864" s="213"/>
      <c r="N864" s="213"/>
      <c r="O864" s="213"/>
      <c r="P864" s="213"/>
      <c r="Q864" s="213"/>
      <c r="R864" s="213"/>
      <c r="S864" s="213"/>
      <c r="T864" s="213"/>
      <c r="U864" s="213"/>
      <c r="V864" s="213"/>
      <c r="W864" s="213"/>
      <c r="X864" s="213"/>
      <c r="Y864" s="213"/>
      <c r="Z864" s="213"/>
    </row>
    <row r="865" spans="1:26" ht="12.75" customHeight="1" x14ac:dyDescent="0.25">
      <c r="A865" s="213"/>
      <c r="B865" s="213"/>
      <c r="C865" s="213"/>
      <c r="D865" s="213"/>
      <c r="E865" s="213"/>
      <c r="F865" s="213"/>
      <c r="G865" s="213"/>
      <c r="H865" s="213"/>
      <c r="I865" s="213"/>
      <c r="J865" s="213"/>
      <c r="K865" s="213"/>
      <c r="L865" s="213"/>
      <c r="M865" s="213"/>
      <c r="N865" s="213"/>
      <c r="O865" s="213"/>
      <c r="P865" s="213"/>
      <c r="Q865" s="213"/>
      <c r="R865" s="213"/>
      <c r="S865" s="213"/>
      <c r="T865" s="213"/>
      <c r="U865" s="213"/>
      <c r="V865" s="213"/>
      <c r="W865" s="213"/>
      <c r="X865" s="213"/>
      <c r="Y865" s="213"/>
      <c r="Z865" s="213"/>
    </row>
    <row r="866" spans="1:26" ht="12.75" customHeight="1" x14ac:dyDescent="0.25">
      <c r="A866" s="213"/>
      <c r="B866" s="213"/>
      <c r="C866" s="213"/>
      <c r="D866" s="213"/>
      <c r="E866" s="213"/>
      <c r="F866" s="213"/>
      <c r="G866" s="213"/>
      <c r="H866" s="213"/>
      <c r="I866" s="213"/>
      <c r="J866" s="213"/>
      <c r="K866" s="213"/>
      <c r="L866" s="213"/>
      <c r="M866" s="213"/>
      <c r="N866" s="213"/>
      <c r="O866" s="213"/>
      <c r="P866" s="213"/>
      <c r="Q866" s="213"/>
      <c r="R866" s="213"/>
      <c r="S866" s="213"/>
      <c r="T866" s="213"/>
      <c r="U866" s="213"/>
      <c r="V866" s="213"/>
      <c r="W866" s="213"/>
      <c r="X866" s="213"/>
      <c r="Y866" s="213"/>
      <c r="Z866" s="213"/>
    </row>
    <row r="867" spans="1:26" ht="12.75" customHeight="1" x14ac:dyDescent="0.25">
      <c r="A867" s="213"/>
      <c r="B867" s="213"/>
      <c r="C867" s="213"/>
      <c r="D867" s="213"/>
      <c r="E867" s="213"/>
      <c r="F867" s="213"/>
      <c r="G867" s="213"/>
      <c r="H867" s="213"/>
      <c r="I867" s="213"/>
      <c r="J867" s="213"/>
      <c r="K867" s="213"/>
      <c r="L867" s="213"/>
      <c r="M867" s="213"/>
      <c r="N867" s="213"/>
      <c r="O867" s="213"/>
      <c r="P867" s="213"/>
      <c r="Q867" s="213"/>
      <c r="R867" s="213"/>
      <c r="S867" s="213"/>
      <c r="T867" s="213"/>
      <c r="U867" s="213"/>
      <c r="V867" s="213"/>
      <c r="W867" s="213"/>
      <c r="X867" s="213"/>
      <c r="Y867" s="213"/>
      <c r="Z867" s="213"/>
    </row>
    <row r="868" spans="1:26" ht="12.75" customHeight="1" x14ac:dyDescent="0.25">
      <c r="A868" s="213"/>
      <c r="B868" s="213"/>
      <c r="C868" s="213"/>
      <c r="D868" s="213"/>
      <c r="E868" s="213"/>
      <c r="F868" s="213"/>
      <c r="G868" s="213"/>
      <c r="H868" s="213"/>
      <c r="I868" s="213"/>
      <c r="J868" s="213"/>
      <c r="K868" s="213"/>
      <c r="L868" s="213"/>
      <c r="M868" s="213"/>
      <c r="N868" s="213"/>
      <c r="O868" s="213"/>
      <c r="P868" s="213"/>
      <c r="Q868" s="213"/>
      <c r="R868" s="213"/>
      <c r="S868" s="213"/>
      <c r="T868" s="213"/>
      <c r="U868" s="213"/>
      <c r="V868" s="213"/>
      <c r="W868" s="213"/>
      <c r="X868" s="213"/>
      <c r="Y868" s="213"/>
      <c r="Z868" s="213"/>
    </row>
    <row r="869" spans="1:26" ht="12.75" customHeight="1" x14ac:dyDescent="0.25">
      <c r="A869" s="213"/>
      <c r="B869" s="213"/>
      <c r="C869" s="213"/>
      <c r="D869" s="213"/>
      <c r="E869" s="213"/>
      <c r="F869" s="213"/>
      <c r="G869" s="213"/>
      <c r="H869" s="213"/>
      <c r="I869" s="213"/>
      <c r="J869" s="213"/>
      <c r="K869" s="213"/>
      <c r="L869" s="213"/>
      <c r="M869" s="213"/>
      <c r="N869" s="213"/>
      <c r="O869" s="213"/>
      <c r="P869" s="213"/>
      <c r="Q869" s="213"/>
      <c r="R869" s="213"/>
      <c r="S869" s="213"/>
      <c r="T869" s="213"/>
      <c r="U869" s="213"/>
      <c r="V869" s="213"/>
      <c r="W869" s="213"/>
      <c r="X869" s="213"/>
      <c r="Y869" s="213"/>
      <c r="Z869" s="213"/>
    </row>
    <row r="870" spans="1:26" ht="12.75" customHeight="1" x14ac:dyDescent="0.25">
      <c r="A870" s="213"/>
      <c r="B870" s="213"/>
      <c r="C870" s="213"/>
      <c r="D870" s="213"/>
      <c r="E870" s="213"/>
      <c r="F870" s="213"/>
      <c r="G870" s="213"/>
      <c r="H870" s="213"/>
      <c r="I870" s="213"/>
      <c r="J870" s="213"/>
      <c r="K870" s="213"/>
      <c r="L870" s="213"/>
      <c r="M870" s="213"/>
      <c r="N870" s="213"/>
      <c r="O870" s="213"/>
      <c r="P870" s="213"/>
      <c r="Q870" s="213"/>
      <c r="R870" s="213"/>
      <c r="S870" s="213"/>
      <c r="T870" s="213"/>
      <c r="U870" s="213"/>
      <c r="V870" s="213"/>
      <c r="W870" s="213"/>
      <c r="X870" s="213"/>
      <c r="Y870" s="213"/>
      <c r="Z870" s="213"/>
    </row>
    <row r="871" spans="1:26" ht="12.75" customHeight="1" x14ac:dyDescent="0.25">
      <c r="A871" s="213"/>
      <c r="B871" s="213"/>
      <c r="C871" s="213"/>
      <c r="D871" s="213"/>
      <c r="E871" s="213"/>
      <c r="F871" s="213"/>
      <c r="G871" s="213"/>
      <c r="H871" s="213"/>
      <c r="I871" s="213"/>
      <c r="J871" s="213"/>
      <c r="K871" s="213"/>
      <c r="L871" s="213"/>
      <c r="M871" s="213"/>
      <c r="N871" s="213"/>
      <c r="O871" s="213"/>
      <c r="P871" s="213"/>
      <c r="Q871" s="213"/>
      <c r="R871" s="213"/>
      <c r="S871" s="213"/>
      <c r="T871" s="213"/>
      <c r="U871" s="213"/>
      <c r="V871" s="213"/>
      <c r="W871" s="213"/>
      <c r="X871" s="213"/>
      <c r="Y871" s="213"/>
      <c r="Z871" s="213"/>
    </row>
    <row r="872" spans="1:26" ht="12.75" customHeight="1" x14ac:dyDescent="0.25">
      <c r="A872" s="213"/>
      <c r="B872" s="213"/>
      <c r="C872" s="213"/>
      <c r="D872" s="213"/>
      <c r="E872" s="213"/>
      <c r="F872" s="213"/>
      <c r="G872" s="213"/>
      <c r="H872" s="213"/>
      <c r="I872" s="213"/>
      <c r="J872" s="213"/>
      <c r="K872" s="213"/>
      <c r="L872" s="213"/>
      <c r="M872" s="213"/>
      <c r="N872" s="213"/>
      <c r="O872" s="213"/>
      <c r="P872" s="213"/>
      <c r="Q872" s="213"/>
      <c r="R872" s="213"/>
      <c r="S872" s="213"/>
      <c r="T872" s="213"/>
      <c r="U872" s="213"/>
      <c r="V872" s="213"/>
      <c r="W872" s="213"/>
      <c r="X872" s="213"/>
      <c r="Y872" s="213"/>
      <c r="Z872" s="213"/>
    </row>
    <row r="873" spans="1:26" ht="12.75" customHeight="1" x14ac:dyDescent="0.25">
      <c r="A873" s="213"/>
      <c r="B873" s="213"/>
      <c r="C873" s="213"/>
      <c r="D873" s="213"/>
      <c r="E873" s="213"/>
      <c r="F873" s="213"/>
      <c r="G873" s="213"/>
      <c r="H873" s="213"/>
      <c r="I873" s="213"/>
      <c r="J873" s="213"/>
      <c r="K873" s="213"/>
      <c r="L873" s="213"/>
      <c r="M873" s="213"/>
      <c r="N873" s="213"/>
      <c r="O873" s="213"/>
      <c r="P873" s="213"/>
      <c r="Q873" s="213"/>
      <c r="R873" s="213"/>
      <c r="S873" s="213"/>
      <c r="T873" s="213"/>
      <c r="U873" s="213"/>
      <c r="V873" s="213"/>
      <c r="W873" s="213"/>
      <c r="X873" s="213"/>
      <c r="Y873" s="213"/>
      <c r="Z873" s="213"/>
    </row>
    <row r="874" spans="1:26" ht="12.75" customHeight="1" x14ac:dyDescent="0.25">
      <c r="A874" s="213"/>
      <c r="B874" s="213"/>
      <c r="C874" s="213"/>
      <c r="D874" s="213"/>
      <c r="E874" s="213"/>
      <c r="F874" s="213"/>
      <c r="G874" s="213"/>
      <c r="H874" s="213"/>
      <c r="I874" s="213"/>
      <c r="J874" s="213"/>
      <c r="K874" s="213"/>
      <c r="L874" s="213"/>
      <c r="M874" s="213"/>
      <c r="N874" s="213"/>
      <c r="O874" s="213"/>
      <c r="P874" s="213"/>
      <c r="Q874" s="213"/>
      <c r="R874" s="213"/>
      <c r="S874" s="213"/>
      <c r="T874" s="213"/>
      <c r="U874" s="213"/>
      <c r="V874" s="213"/>
      <c r="W874" s="213"/>
      <c r="X874" s="213"/>
      <c r="Y874" s="213"/>
      <c r="Z874" s="213"/>
    </row>
    <row r="875" spans="1:26" ht="12.75" customHeight="1" x14ac:dyDescent="0.25">
      <c r="A875" s="213"/>
      <c r="B875" s="213"/>
      <c r="C875" s="213"/>
      <c r="D875" s="213"/>
      <c r="E875" s="213"/>
      <c r="F875" s="213"/>
      <c r="G875" s="213"/>
      <c r="H875" s="213"/>
      <c r="I875" s="213"/>
      <c r="J875" s="213"/>
      <c r="K875" s="213"/>
      <c r="L875" s="213"/>
      <c r="M875" s="213"/>
      <c r="N875" s="213"/>
      <c r="O875" s="213"/>
      <c r="P875" s="213"/>
      <c r="Q875" s="213"/>
      <c r="R875" s="213"/>
      <c r="S875" s="213"/>
      <c r="T875" s="213"/>
      <c r="U875" s="213"/>
      <c r="V875" s="213"/>
      <c r="W875" s="213"/>
      <c r="X875" s="213"/>
      <c r="Y875" s="213"/>
      <c r="Z875" s="213"/>
    </row>
    <row r="876" spans="1:26" ht="12.75" customHeight="1" x14ac:dyDescent="0.25">
      <c r="A876" s="213"/>
      <c r="B876" s="213"/>
      <c r="C876" s="213"/>
      <c r="D876" s="213"/>
      <c r="E876" s="213"/>
      <c r="F876" s="213"/>
      <c r="G876" s="213"/>
      <c r="H876" s="213"/>
      <c r="I876" s="213"/>
      <c r="J876" s="213"/>
      <c r="K876" s="213"/>
      <c r="L876" s="213"/>
      <c r="M876" s="213"/>
      <c r="N876" s="213"/>
      <c r="O876" s="213"/>
      <c r="P876" s="213"/>
      <c r="Q876" s="213"/>
      <c r="R876" s="213"/>
      <c r="S876" s="213"/>
      <c r="T876" s="213"/>
      <c r="U876" s="213"/>
      <c r="V876" s="213"/>
      <c r="W876" s="213"/>
      <c r="X876" s="213"/>
      <c r="Y876" s="213"/>
      <c r="Z876" s="213"/>
    </row>
    <row r="877" spans="1:26" ht="12.75" customHeight="1" x14ac:dyDescent="0.25">
      <c r="A877" s="213"/>
      <c r="B877" s="213"/>
      <c r="C877" s="213"/>
      <c r="D877" s="213"/>
      <c r="E877" s="213"/>
      <c r="F877" s="213"/>
      <c r="G877" s="213"/>
      <c r="H877" s="213"/>
      <c r="I877" s="213"/>
      <c r="J877" s="213"/>
      <c r="K877" s="213"/>
      <c r="L877" s="213"/>
      <c r="M877" s="213"/>
      <c r="N877" s="213"/>
      <c r="O877" s="213"/>
      <c r="P877" s="213"/>
      <c r="Q877" s="213"/>
      <c r="R877" s="213"/>
      <c r="S877" s="213"/>
      <c r="T877" s="213"/>
      <c r="U877" s="213"/>
      <c r="V877" s="213"/>
      <c r="W877" s="213"/>
      <c r="X877" s="213"/>
      <c r="Y877" s="213"/>
      <c r="Z877" s="213"/>
    </row>
    <row r="878" spans="1:26" ht="12.75" customHeight="1" x14ac:dyDescent="0.25">
      <c r="A878" s="213"/>
      <c r="B878" s="213"/>
      <c r="C878" s="213"/>
      <c r="D878" s="213"/>
      <c r="E878" s="213"/>
      <c r="F878" s="213"/>
      <c r="G878" s="213"/>
      <c r="H878" s="213"/>
      <c r="I878" s="213"/>
      <c r="J878" s="213"/>
      <c r="K878" s="213"/>
      <c r="L878" s="213"/>
      <c r="M878" s="213"/>
      <c r="N878" s="213"/>
      <c r="O878" s="213"/>
      <c r="P878" s="213"/>
      <c r="Q878" s="213"/>
      <c r="R878" s="213"/>
      <c r="S878" s="213"/>
      <c r="T878" s="213"/>
      <c r="U878" s="213"/>
      <c r="V878" s="213"/>
      <c r="W878" s="213"/>
      <c r="X878" s="213"/>
      <c r="Y878" s="213"/>
      <c r="Z878" s="213"/>
    </row>
    <row r="879" spans="1:26" ht="12.75" customHeight="1" x14ac:dyDescent="0.25">
      <c r="A879" s="213"/>
      <c r="B879" s="213"/>
      <c r="C879" s="213"/>
      <c r="D879" s="213"/>
      <c r="E879" s="213"/>
      <c r="F879" s="213"/>
      <c r="G879" s="213"/>
      <c r="H879" s="213"/>
      <c r="I879" s="213"/>
      <c r="J879" s="213"/>
      <c r="K879" s="213"/>
      <c r="L879" s="213"/>
      <c r="M879" s="213"/>
      <c r="N879" s="213"/>
      <c r="O879" s="213"/>
      <c r="P879" s="213"/>
      <c r="Q879" s="213"/>
      <c r="R879" s="213"/>
      <c r="S879" s="213"/>
      <c r="T879" s="213"/>
      <c r="U879" s="213"/>
      <c r="V879" s="213"/>
      <c r="W879" s="213"/>
      <c r="X879" s="213"/>
      <c r="Y879" s="213"/>
      <c r="Z879" s="213"/>
    </row>
    <row r="880" spans="1:26" ht="12.75" customHeight="1" x14ac:dyDescent="0.25">
      <c r="A880" s="213"/>
      <c r="B880" s="213"/>
      <c r="C880" s="213"/>
      <c r="D880" s="213"/>
      <c r="E880" s="213"/>
      <c r="F880" s="213"/>
      <c r="G880" s="213"/>
      <c r="H880" s="213"/>
      <c r="I880" s="213"/>
      <c r="J880" s="213"/>
      <c r="K880" s="213"/>
      <c r="L880" s="213"/>
      <c r="M880" s="213"/>
      <c r="N880" s="213"/>
      <c r="O880" s="213"/>
      <c r="P880" s="213"/>
      <c r="Q880" s="213"/>
      <c r="R880" s="213"/>
      <c r="S880" s="213"/>
      <c r="T880" s="213"/>
      <c r="U880" s="213"/>
      <c r="V880" s="213"/>
      <c r="W880" s="213"/>
      <c r="X880" s="213"/>
      <c r="Y880" s="213"/>
      <c r="Z880" s="213"/>
    </row>
    <row r="881" spans="1:26" ht="12.75" customHeight="1" x14ac:dyDescent="0.25">
      <c r="A881" s="213"/>
      <c r="B881" s="213"/>
      <c r="C881" s="213"/>
      <c r="D881" s="213"/>
      <c r="E881" s="213"/>
      <c r="F881" s="213"/>
      <c r="G881" s="213"/>
      <c r="H881" s="213"/>
      <c r="I881" s="213"/>
      <c r="J881" s="213"/>
      <c r="K881" s="213"/>
      <c r="L881" s="213"/>
      <c r="M881" s="213"/>
      <c r="N881" s="213"/>
      <c r="O881" s="213"/>
      <c r="P881" s="213"/>
      <c r="Q881" s="213"/>
      <c r="R881" s="213"/>
      <c r="S881" s="213"/>
      <c r="T881" s="213"/>
      <c r="U881" s="213"/>
      <c r="V881" s="213"/>
      <c r="W881" s="213"/>
      <c r="X881" s="213"/>
      <c r="Y881" s="213"/>
      <c r="Z881" s="213"/>
    </row>
    <row r="882" spans="1:26" ht="12.75" customHeight="1" x14ac:dyDescent="0.25">
      <c r="A882" s="213"/>
      <c r="B882" s="213"/>
      <c r="C882" s="213"/>
      <c r="D882" s="213"/>
      <c r="E882" s="213"/>
      <c r="F882" s="213"/>
      <c r="G882" s="213"/>
      <c r="H882" s="213"/>
      <c r="I882" s="213"/>
      <c r="J882" s="213"/>
      <c r="K882" s="213"/>
      <c r="L882" s="213"/>
      <c r="M882" s="213"/>
      <c r="N882" s="213"/>
      <c r="O882" s="213"/>
      <c r="P882" s="213"/>
      <c r="Q882" s="213"/>
      <c r="R882" s="213"/>
      <c r="S882" s="213"/>
      <c r="T882" s="213"/>
      <c r="U882" s="213"/>
      <c r="V882" s="213"/>
      <c r="W882" s="213"/>
      <c r="X882" s="213"/>
      <c r="Y882" s="213"/>
      <c r="Z882" s="213"/>
    </row>
    <row r="883" spans="1:26" ht="12.75" customHeight="1" x14ac:dyDescent="0.25">
      <c r="A883" s="213"/>
      <c r="B883" s="213"/>
      <c r="C883" s="213"/>
      <c r="D883" s="213"/>
      <c r="E883" s="213"/>
      <c r="F883" s="213"/>
      <c r="G883" s="213"/>
      <c r="H883" s="213"/>
      <c r="I883" s="213"/>
      <c r="J883" s="213"/>
      <c r="K883" s="213"/>
      <c r="L883" s="213"/>
      <c r="M883" s="213"/>
      <c r="N883" s="213"/>
      <c r="O883" s="213"/>
      <c r="P883" s="213"/>
      <c r="Q883" s="213"/>
      <c r="R883" s="213"/>
      <c r="S883" s="213"/>
      <c r="T883" s="213"/>
      <c r="U883" s="213"/>
      <c r="V883" s="213"/>
      <c r="W883" s="213"/>
      <c r="X883" s="213"/>
      <c r="Y883" s="213"/>
      <c r="Z883" s="213"/>
    </row>
    <row r="884" spans="1:26" ht="12.75" customHeight="1" x14ac:dyDescent="0.25">
      <c r="A884" s="213"/>
      <c r="B884" s="213"/>
      <c r="C884" s="213"/>
      <c r="D884" s="213"/>
      <c r="E884" s="213"/>
      <c r="F884" s="213"/>
      <c r="G884" s="213"/>
      <c r="H884" s="213"/>
      <c r="I884" s="213"/>
      <c r="J884" s="213"/>
      <c r="K884" s="213"/>
      <c r="L884" s="213"/>
      <c r="M884" s="213"/>
      <c r="N884" s="213"/>
      <c r="O884" s="213"/>
      <c r="P884" s="213"/>
      <c r="Q884" s="213"/>
      <c r="R884" s="213"/>
      <c r="S884" s="213"/>
      <c r="T884" s="213"/>
      <c r="U884" s="213"/>
      <c r="V884" s="213"/>
      <c r="W884" s="213"/>
      <c r="X884" s="213"/>
      <c r="Y884" s="213"/>
      <c r="Z884" s="213"/>
    </row>
    <row r="885" spans="1:26" ht="12.75" customHeight="1" x14ac:dyDescent="0.25">
      <c r="A885" s="213"/>
      <c r="B885" s="213"/>
      <c r="C885" s="213"/>
      <c r="D885" s="213"/>
      <c r="E885" s="213"/>
      <c r="F885" s="213"/>
      <c r="G885" s="213"/>
      <c r="H885" s="213"/>
      <c r="I885" s="213"/>
      <c r="J885" s="213"/>
      <c r="K885" s="213"/>
      <c r="L885" s="213"/>
      <c r="M885" s="213"/>
      <c r="N885" s="213"/>
      <c r="O885" s="213"/>
      <c r="P885" s="213"/>
      <c r="Q885" s="213"/>
      <c r="R885" s="213"/>
      <c r="S885" s="213"/>
      <c r="T885" s="213"/>
      <c r="U885" s="213"/>
      <c r="V885" s="213"/>
      <c r="W885" s="213"/>
      <c r="X885" s="213"/>
      <c r="Y885" s="213"/>
      <c r="Z885" s="213"/>
    </row>
    <row r="886" spans="1:26" ht="12.75" customHeight="1" x14ac:dyDescent="0.25">
      <c r="A886" s="213"/>
      <c r="B886" s="213"/>
      <c r="C886" s="213"/>
      <c r="D886" s="213"/>
      <c r="E886" s="213"/>
      <c r="F886" s="213"/>
      <c r="G886" s="213"/>
      <c r="H886" s="213"/>
      <c r="I886" s="213"/>
      <c r="J886" s="213"/>
      <c r="K886" s="213"/>
      <c r="L886" s="213"/>
      <c r="M886" s="213"/>
      <c r="N886" s="213"/>
      <c r="O886" s="213"/>
      <c r="P886" s="213"/>
      <c r="Q886" s="213"/>
      <c r="R886" s="213"/>
      <c r="S886" s="213"/>
      <c r="T886" s="213"/>
      <c r="U886" s="213"/>
      <c r="V886" s="213"/>
      <c r="W886" s="213"/>
      <c r="X886" s="213"/>
      <c r="Y886" s="213"/>
      <c r="Z886" s="213"/>
    </row>
    <row r="887" spans="1:26" ht="12.75" customHeight="1" x14ac:dyDescent="0.25">
      <c r="A887" s="213"/>
      <c r="B887" s="213"/>
      <c r="C887" s="213"/>
      <c r="D887" s="213"/>
      <c r="E887" s="213"/>
      <c r="F887" s="213"/>
      <c r="G887" s="213"/>
      <c r="H887" s="213"/>
      <c r="I887" s="213"/>
      <c r="J887" s="213"/>
      <c r="K887" s="213"/>
      <c r="L887" s="213"/>
      <c r="M887" s="213"/>
      <c r="N887" s="213"/>
      <c r="O887" s="213"/>
      <c r="P887" s="213"/>
      <c r="Q887" s="213"/>
      <c r="R887" s="213"/>
      <c r="S887" s="213"/>
      <c r="T887" s="213"/>
      <c r="U887" s="213"/>
      <c r="V887" s="213"/>
      <c r="W887" s="213"/>
      <c r="X887" s="213"/>
      <c r="Y887" s="213"/>
      <c r="Z887" s="213"/>
    </row>
    <row r="888" spans="1:26" ht="12.75" customHeight="1" x14ac:dyDescent="0.25">
      <c r="A888" s="213"/>
      <c r="B888" s="213"/>
      <c r="C888" s="213"/>
      <c r="D888" s="213"/>
      <c r="E888" s="213"/>
      <c r="F888" s="213"/>
      <c r="G888" s="213"/>
      <c r="H888" s="213"/>
      <c r="I888" s="213"/>
      <c r="J888" s="213"/>
      <c r="K888" s="213"/>
      <c r="L888" s="213"/>
      <c r="M888" s="213"/>
      <c r="N888" s="213"/>
      <c r="O888" s="213"/>
      <c r="P888" s="213"/>
      <c r="Q888" s="213"/>
      <c r="R888" s="213"/>
      <c r="S888" s="213"/>
      <c r="T888" s="213"/>
      <c r="U888" s="213"/>
      <c r="V888" s="213"/>
      <c r="W888" s="213"/>
      <c r="X888" s="213"/>
      <c r="Y888" s="213"/>
      <c r="Z888" s="213"/>
    </row>
    <row r="889" spans="1:26" ht="12.75" customHeight="1" x14ac:dyDescent="0.25">
      <c r="A889" s="213"/>
      <c r="B889" s="213"/>
      <c r="C889" s="213"/>
      <c r="D889" s="213"/>
      <c r="E889" s="213"/>
      <c r="F889" s="213"/>
      <c r="G889" s="213"/>
      <c r="H889" s="213"/>
      <c r="I889" s="213"/>
      <c r="J889" s="213"/>
      <c r="K889" s="213"/>
      <c r="L889" s="213"/>
      <c r="M889" s="213"/>
      <c r="N889" s="213"/>
      <c r="O889" s="213"/>
      <c r="P889" s="213"/>
      <c r="Q889" s="213"/>
      <c r="R889" s="213"/>
      <c r="S889" s="213"/>
      <c r="T889" s="213"/>
      <c r="U889" s="213"/>
      <c r="V889" s="213"/>
      <c r="W889" s="213"/>
      <c r="X889" s="213"/>
      <c r="Y889" s="213"/>
      <c r="Z889" s="213"/>
    </row>
    <row r="890" spans="1:26" ht="12.75" customHeight="1" x14ac:dyDescent="0.25">
      <c r="A890" s="213"/>
      <c r="B890" s="213"/>
      <c r="C890" s="213"/>
      <c r="D890" s="213"/>
      <c r="E890" s="213"/>
      <c r="F890" s="213"/>
      <c r="G890" s="213"/>
      <c r="H890" s="213"/>
      <c r="I890" s="213"/>
      <c r="J890" s="213"/>
      <c r="K890" s="213"/>
      <c r="L890" s="213"/>
      <c r="M890" s="213"/>
      <c r="N890" s="213"/>
      <c r="O890" s="213"/>
      <c r="P890" s="213"/>
      <c r="Q890" s="213"/>
      <c r="R890" s="213"/>
      <c r="S890" s="213"/>
      <c r="T890" s="213"/>
      <c r="U890" s="213"/>
      <c r="V890" s="213"/>
      <c r="W890" s="213"/>
      <c r="X890" s="213"/>
      <c r="Y890" s="213"/>
      <c r="Z890" s="213"/>
    </row>
    <row r="891" spans="1:26" ht="12.75" customHeight="1" x14ac:dyDescent="0.25">
      <c r="A891" s="213"/>
      <c r="B891" s="213"/>
      <c r="C891" s="213"/>
      <c r="D891" s="213"/>
      <c r="E891" s="213"/>
      <c r="F891" s="213"/>
      <c r="G891" s="213"/>
      <c r="H891" s="213"/>
      <c r="I891" s="213"/>
      <c r="J891" s="213"/>
      <c r="K891" s="213"/>
      <c r="L891" s="213"/>
      <c r="M891" s="213"/>
      <c r="N891" s="213"/>
      <c r="O891" s="213"/>
      <c r="P891" s="213"/>
      <c r="Q891" s="213"/>
      <c r="R891" s="213"/>
      <c r="S891" s="213"/>
      <c r="T891" s="213"/>
      <c r="U891" s="213"/>
      <c r="V891" s="213"/>
      <c r="W891" s="213"/>
      <c r="X891" s="213"/>
      <c r="Y891" s="213"/>
      <c r="Z891" s="213"/>
    </row>
    <row r="892" spans="1:26" ht="12.75" customHeight="1" x14ac:dyDescent="0.25">
      <c r="A892" s="213"/>
      <c r="B892" s="213"/>
      <c r="C892" s="213"/>
      <c r="D892" s="213"/>
      <c r="E892" s="213"/>
      <c r="F892" s="213"/>
      <c r="G892" s="213"/>
      <c r="H892" s="213"/>
      <c r="I892" s="213"/>
      <c r="J892" s="213"/>
      <c r="K892" s="213"/>
      <c r="L892" s="213"/>
      <c r="M892" s="213"/>
      <c r="N892" s="213"/>
      <c r="O892" s="213"/>
      <c r="P892" s="213"/>
      <c r="Q892" s="213"/>
      <c r="R892" s="213"/>
      <c r="S892" s="213"/>
      <c r="T892" s="213"/>
      <c r="U892" s="213"/>
      <c r="V892" s="213"/>
      <c r="W892" s="213"/>
      <c r="X892" s="213"/>
      <c r="Y892" s="213"/>
      <c r="Z892" s="213"/>
    </row>
    <row r="893" spans="1:26" ht="12.75" customHeight="1" x14ac:dyDescent="0.25">
      <c r="A893" s="213"/>
      <c r="B893" s="213"/>
      <c r="C893" s="213"/>
      <c r="D893" s="213"/>
      <c r="E893" s="213"/>
      <c r="F893" s="213"/>
      <c r="G893" s="213"/>
      <c r="H893" s="213"/>
      <c r="I893" s="213"/>
      <c r="J893" s="213"/>
      <c r="K893" s="213"/>
      <c r="L893" s="213"/>
      <c r="M893" s="213"/>
      <c r="N893" s="213"/>
      <c r="O893" s="213"/>
      <c r="P893" s="213"/>
      <c r="Q893" s="213"/>
      <c r="R893" s="213"/>
      <c r="S893" s="213"/>
      <c r="T893" s="213"/>
      <c r="U893" s="213"/>
      <c r="V893" s="213"/>
      <c r="W893" s="213"/>
      <c r="X893" s="213"/>
      <c r="Y893" s="213"/>
      <c r="Z893" s="213"/>
    </row>
    <row r="894" spans="1:26" ht="12.75" customHeight="1" x14ac:dyDescent="0.25">
      <c r="A894" s="213"/>
      <c r="B894" s="213"/>
      <c r="C894" s="213"/>
      <c r="D894" s="213"/>
      <c r="E894" s="213"/>
      <c r="F894" s="213"/>
      <c r="G894" s="213"/>
      <c r="H894" s="213"/>
      <c r="I894" s="213"/>
      <c r="J894" s="213"/>
      <c r="K894" s="213"/>
      <c r="L894" s="213"/>
      <c r="M894" s="213"/>
      <c r="N894" s="213"/>
      <c r="O894" s="213"/>
      <c r="P894" s="213"/>
      <c r="Q894" s="213"/>
      <c r="R894" s="213"/>
      <c r="S894" s="213"/>
      <c r="T894" s="213"/>
      <c r="U894" s="213"/>
      <c r="V894" s="213"/>
      <c r="W894" s="213"/>
      <c r="X894" s="213"/>
      <c r="Y894" s="213"/>
      <c r="Z894" s="213"/>
    </row>
    <row r="895" spans="1:26" ht="12.75" customHeight="1" x14ac:dyDescent="0.25">
      <c r="A895" s="213"/>
      <c r="B895" s="213"/>
      <c r="C895" s="213"/>
      <c r="D895" s="213"/>
      <c r="E895" s="213"/>
      <c r="F895" s="213"/>
      <c r="G895" s="213"/>
      <c r="H895" s="213"/>
      <c r="I895" s="213"/>
      <c r="J895" s="213"/>
      <c r="K895" s="213"/>
      <c r="L895" s="213"/>
      <c r="M895" s="213"/>
      <c r="N895" s="213"/>
      <c r="O895" s="213"/>
      <c r="P895" s="213"/>
      <c r="Q895" s="213"/>
      <c r="R895" s="213"/>
      <c r="S895" s="213"/>
      <c r="T895" s="213"/>
      <c r="U895" s="213"/>
      <c r="V895" s="213"/>
      <c r="W895" s="213"/>
      <c r="X895" s="213"/>
      <c r="Y895" s="213"/>
      <c r="Z895" s="213"/>
    </row>
    <row r="896" spans="1:26" ht="12.75" customHeight="1" x14ac:dyDescent="0.25">
      <c r="A896" s="213"/>
      <c r="B896" s="213"/>
      <c r="C896" s="213"/>
      <c r="D896" s="213"/>
      <c r="E896" s="213"/>
      <c r="F896" s="213"/>
      <c r="G896" s="213"/>
      <c r="H896" s="213"/>
      <c r="I896" s="213"/>
      <c r="J896" s="213"/>
      <c r="K896" s="213"/>
      <c r="L896" s="213"/>
      <c r="M896" s="213"/>
      <c r="N896" s="213"/>
      <c r="O896" s="213"/>
      <c r="P896" s="213"/>
      <c r="Q896" s="213"/>
      <c r="R896" s="213"/>
      <c r="S896" s="213"/>
      <c r="T896" s="213"/>
      <c r="U896" s="213"/>
      <c r="V896" s="213"/>
      <c r="W896" s="213"/>
      <c r="X896" s="213"/>
      <c r="Y896" s="213"/>
      <c r="Z896" s="213"/>
    </row>
    <row r="897" spans="1:26" ht="12.75" customHeight="1" x14ac:dyDescent="0.25">
      <c r="A897" s="213"/>
      <c r="B897" s="213"/>
      <c r="C897" s="213"/>
      <c r="D897" s="213"/>
      <c r="E897" s="213"/>
      <c r="F897" s="213"/>
      <c r="G897" s="213"/>
      <c r="H897" s="213"/>
      <c r="I897" s="213"/>
      <c r="J897" s="213"/>
      <c r="K897" s="213"/>
      <c r="L897" s="213"/>
      <c r="M897" s="213"/>
      <c r="N897" s="213"/>
      <c r="O897" s="213"/>
      <c r="P897" s="213"/>
      <c r="Q897" s="213"/>
      <c r="R897" s="213"/>
      <c r="S897" s="213"/>
      <c r="T897" s="213"/>
      <c r="U897" s="213"/>
      <c r="V897" s="213"/>
      <c r="W897" s="213"/>
      <c r="X897" s="213"/>
      <c r="Y897" s="213"/>
      <c r="Z897" s="213"/>
    </row>
    <row r="898" spans="1:26" ht="12.75" customHeight="1" x14ac:dyDescent="0.25">
      <c r="A898" s="213"/>
      <c r="B898" s="213"/>
      <c r="C898" s="213"/>
      <c r="D898" s="213"/>
      <c r="E898" s="213"/>
      <c r="F898" s="213"/>
      <c r="G898" s="213"/>
      <c r="H898" s="213"/>
      <c r="I898" s="213"/>
      <c r="J898" s="213"/>
      <c r="K898" s="213"/>
      <c r="L898" s="213"/>
      <c r="M898" s="213"/>
      <c r="N898" s="213"/>
      <c r="O898" s="213"/>
      <c r="P898" s="213"/>
      <c r="Q898" s="213"/>
      <c r="R898" s="213"/>
      <c r="S898" s="213"/>
      <c r="T898" s="213"/>
      <c r="U898" s="213"/>
      <c r="V898" s="213"/>
      <c r="W898" s="213"/>
      <c r="X898" s="213"/>
      <c r="Y898" s="213"/>
      <c r="Z898" s="213"/>
    </row>
    <row r="899" spans="1:26" ht="12.75" customHeight="1" x14ac:dyDescent="0.25">
      <c r="A899" s="213"/>
      <c r="B899" s="213"/>
      <c r="C899" s="213"/>
      <c r="D899" s="213"/>
      <c r="E899" s="213"/>
      <c r="F899" s="213"/>
      <c r="G899" s="213"/>
      <c r="H899" s="213"/>
      <c r="I899" s="213"/>
      <c r="J899" s="213"/>
      <c r="K899" s="213"/>
      <c r="L899" s="213"/>
      <c r="M899" s="213"/>
      <c r="N899" s="213"/>
      <c r="O899" s="213"/>
      <c r="P899" s="213"/>
      <c r="Q899" s="213"/>
      <c r="R899" s="213"/>
      <c r="S899" s="213"/>
      <c r="T899" s="213"/>
      <c r="U899" s="213"/>
      <c r="V899" s="213"/>
      <c r="W899" s="213"/>
      <c r="X899" s="213"/>
      <c r="Y899" s="213"/>
      <c r="Z899" s="213"/>
    </row>
    <row r="900" spans="1:26" ht="12.75" customHeight="1" x14ac:dyDescent="0.25">
      <c r="A900" s="213"/>
      <c r="B900" s="213"/>
      <c r="C900" s="213"/>
      <c r="D900" s="213"/>
      <c r="E900" s="213"/>
      <c r="F900" s="213"/>
      <c r="G900" s="213"/>
      <c r="H900" s="213"/>
      <c r="I900" s="213"/>
      <c r="J900" s="213"/>
      <c r="K900" s="213"/>
      <c r="L900" s="213"/>
      <c r="M900" s="213"/>
      <c r="N900" s="213"/>
      <c r="O900" s="213"/>
      <c r="P900" s="213"/>
      <c r="Q900" s="213"/>
      <c r="R900" s="213"/>
      <c r="S900" s="213"/>
      <c r="T900" s="213"/>
      <c r="U900" s="213"/>
      <c r="V900" s="213"/>
      <c r="W900" s="213"/>
      <c r="X900" s="213"/>
      <c r="Y900" s="213"/>
      <c r="Z900" s="213"/>
    </row>
    <row r="901" spans="1:26" ht="12.75" customHeight="1" x14ac:dyDescent="0.25">
      <c r="A901" s="213"/>
      <c r="B901" s="213"/>
      <c r="C901" s="213"/>
      <c r="D901" s="213"/>
      <c r="E901" s="213"/>
      <c r="F901" s="213"/>
      <c r="G901" s="213"/>
      <c r="H901" s="213"/>
      <c r="I901" s="213"/>
      <c r="J901" s="213"/>
      <c r="K901" s="213"/>
      <c r="L901" s="213"/>
      <c r="M901" s="213"/>
      <c r="N901" s="213"/>
      <c r="O901" s="213"/>
      <c r="P901" s="213"/>
      <c r="Q901" s="213"/>
      <c r="R901" s="213"/>
      <c r="S901" s="213"/>
      <c r="T901" s="213"/>
      <c r="U901" s="213"/>
      <c r="V901" s="213"/>
      <c r="W901" s="213"/>
      <c r="X901" s="213"/>
      <c r="Y901" s="213"/>
      <c r="Z901" s="213"/>
    </row>
    <row r="902" spans="1:26" ht="12.75" customHeight="1" x14ac:dyDescent="0.25">
      <c r="A902" s="213"/>
      <c r="B902" s="213"/>
      <c r="C902" s="213"/>
      <c r="D902" s="213"/>
      <c r="E902" s="213"/>
      <c r="F902" s="213"/>
      <c r="G902" s="213"/>
      <c r="H902" s="213"/>
      <c r="I902" s="213"/>
      <c r="J902" s="213"/>
      <c r="K902" s="213"/>
      <c r="L902" s="213"/>
      <c r="M902" s="213"/>
      <c r="N902" s="213"/>
      <c r="O902" s="213"/>
      <c r="P902" s="213"/>
      <c r="Q902" s="213"/>
      <c r="R902" s="213"/>
      <c r="S902" s="213"/>
      <c r="T902" s="213"/>
      <c r="U902" s="213"/>
      <c r="V902" s="213"/>
      <c r="W902" s="213"/>
      <c r="X902" s="213"/>
      <c r="Y902" s="213"/>
      <c r="Z902" s="213"/>
    </row>
    <row r="903" spans="1:26" ht="12.75" customHeight="1" x14ac:dyDescent="0.25">
      <c r="A903" s="213"/>
      <c r="B903" s="213"/>
      <c r="C903" s="213"/>
      <c r="D903" s="213"/>
      <c r="E903" s="213"/>
      <c r="F903" s="213"/>
      <c r="G903" s="213"/>
      <c r="H903" s="213"/>
      <c r="I903" s="213"/>
      <c r="J903" s="213"/>
      <c r="K903" s="213"/>
      <c r="L903" s="213"/>
      <c r="M903" s="213"/>
      <c r="N903" s="213"/>
      <c r="O903" s="213"/>
      <c r="P903" s="213"/>
      <c r="Q903" s="213"/>
      <c r="R903" s="213"/>
      <c r="S903" s="213"/>
      <c r="T903" s="213"/>
      <c r="U903" s="213"/>
      <c r="V903" s="213"/>
      <c r="W903" s="213"/>
      <c r="X903" s="213"/>
      <c r="Y903" s="213"/>
      <c r="Z903" s="213"/>
    </row>
    <row r="904" spans="1:26" ht="12.75" customHeight="1" x14ac:dyDescent="0.25">
      <c r="A904" s="213"/>
      <c r="B904" s="213"/>
      <c r="C904" s="213"/>
      <c r="D904" s="213"/>
      <c r="E904" s="213"/>
      <c r="F904" s="213"/>
      <c r="G904" s="213"/>
      <c r="H904" s="213"/>
      <c r="I904" s="213"/>
      <c r="J904" s="213"/>
      <c r="K904" s="213"/>
      <c r="L904" s="213"/>
      <c r="M904" s="213"/>
      <c r="N904" s="213"/>
      <c r="O904" s="213"/>
      <c r="P904" s="213"/>
      <c r="Q904" s="213"/>
      <c r="R904" s="213"/>
      <c r="S904" s="213"/>
      <c r="T904" s="213"/>
      <c r="U904" s="213"/>
      <c r="V904" s="213"/>
      <c r="W904" s="213"/>
      <c r="X904" s="213"/>
      <c r="Y904" s="213"/>
      <c r="Z904" s="213"/>
    </row>
    <row r="905" spans="1:26" ht="12.75" customHeight="1" x14ac:dyDescent="0.25">
      <c r="A905" s="213"/>
      <c r="B905" s="213"/>
      <c r="C905" s="213"/>
      <c r="D905" s="213"/>
      <c r="E905" s="213"/>
      <c r="F905" s="213"/>
      <c r="G905" s="213"/>
      <c r="H905" s="213"/>
      <c r="I905" s="213"/>
      <c r="J905" s="213"/>
      <c r="K905" s="213"/>
      <c r="L905" s="213"/>
      <c r="M905" s="213"/>
      <c r="N905" s="213"/>
      <c r="O905" s="213"/>
      <c r="P905" s="213"/>
      <c r="Q905" s="213"/>
      <c r="R905" s="213"/>
      <c r="S905" s="213"/>
      <c r="T905" s="213"/>
      <c r="U905" s="213"/>
      <c r="V905" s="213"/>
      <c r="W905" s="213"/>
      <c r="X905" s="213"/>
      <c r="Y905" s="213"/>
      <c r="Z905" s="213"/>
    </row>
    <row r="906" spans="1:26" ht="12.75" customHeight="1" x14ac:dyDescent="0.25">
      <c r="A906" s="213"/>
      <c r="B906" s="213"/>
      <c r="C906" s="213"/>
      <c r="D906" s="213"/>
      <c r="E906" s="213"/>
      <c r="F906" s="213"/>
      <c r="G906" s="213"/>
      <c r="H906" s="213"/>
      <c r="I906" s="213"/>
      <c r="J906" s="213"/>
      <c r="K906" s="213"/>
      <c r="L906" s="213"/>
      <c r="M906" s="213"/>
      <c r="N906" s="213"/>
      <c r="O906" s="213"/>
      <c r="P906" s="213"/>
      <c r="Q906" s="213"/>
      <c r="R906" s="213"/>
      <c r="S906" s="213"/>
      <c r="T906" s="213"/>
      <c r="U906" s="213"/>
      <c r="V906" s="213"/>
      <c r="W906" s="213"/>
      <c r="X906" s="213"/>
      <c r="Y906" s="213"/>
      <c r="Z906" s="213"/>
    </row>
    <row r="907" spans="1:26" ht="12.75" customHeight="1" x14ac:dyDescent="0.25">
      <c r="A907" s="213"/>
      <c r="B907" s="213"/>
      <c r="C907" s="213"/>
      <c r="D907" s="213"/>
      <c r="E907" s="213"/>
      <c r="F907" s="213"/>
      <c r="G907" s="213"/>
      <c r="H907" s="213"/>
      <c r="I907" s="213"/>
      <c r="J907" s="213"/>
      <c r="K907" s="213"/>
      <c r="L907" s="213"/>
      <c r="M907" s="213"/>
      <c r="N907" s="213"/>
      <c r="O907" s="213"/>
      <c r="P907" s="213"/>
      <c r="Q907" s="213"/>
      <c r="R907" s="213"/>
      <c r="S907" s="213"/>
      <c r="T907" s="213"/>
      <c r="U907" s="213"/>
      <c r="V907" s="213"/>
      <c r="W907" s="213"/>
      <c r="X907" s="213"/>
      <c r="Y907" s="213"/>
      <c r="Z907" s="213"/>
    </row>
    <row r="908" spans="1:26" ht="12.75" customHeight="1" x14ac:dyDescent="0.25">
      <c r="A908" s="213"/>
      <c r="B908" s="213"/>
      <c r="C908" s="213"/>
      <c r="D908" s="213"/>
      <c r="E908" s="213"/>
      <c r="F908" s="213"/>
      <c r="G908" s="213"/>
      <c r="H908" s="213"/>
      <c r="I908" s="213"/>
      <c r="J908" s="213"/>
      <c r="K908" s="213"/>
      <c r="L908" s="213"/>
      <c r="M908" s="213"/>
      <c r="N908" s="213"/>
      <c r="O908" s="213"/>
      <c r="P908" s="213"/>
      <c r="Q908" s="213"/>
      <c r="R908" s="213"/>
      <c r="S908" s="213"/>
      <c r="T908" s="213"/>
      <c r="U908" s="213"/>
      <c r="V908" s="213"/>
      <c r="W908" s="213"/>
      <c r="X908" s="213"/>
      <c r="Y908" s="213"/>
      <c r="Z908" s="213"/>
    </row>
    <row r="909" spans="1:26" ht="12.75" customHeight="1" x14ac:dyDescent="0.25">
      <c r="A909" s="213"/>
      <c r="B909" s="213"/>
      <c r="C909" s="213"/>
      <c r="D909" s="213"/>
      <c r="E909" s="213"/>
      <c r="F909" s="213"/>
      <c r="G909" s="213"/>
      <c r="H909" s="213"/>
      <c r="I909" s="213"/>
      <c r="J909" s="213"/>
      <c r="K909" s="213"/>
      <c r="L909" s="213"/>
      <c r="M909" s="213"/>
      <c r="N909" s="213"/>
      <c r="O909" s="213"/>
      <c r="P909" s="213"/>
      <c r="Q909" s="213"/>
      <c r="R909" s="213"/>
      <c r="S909" s="213"/>
      <c r="T909" s="213"/>
      <c r="U909" s="213"/>
      <c r="V909" s="213"/>
      <c r="W909" s="213"/>
      <c r="X909" s="213"/>
      <c r="Y909" s="213"/>
      <c r="Z909" s="213"/>
    </row>
    <row r="910" spans="1:26" ht="12.75" customHeight="1" x14ac:dyDescent="0.25">
      <c r="A910" s="213"/>
      <c r="B910" s="213"/>
      <c r="C910" s="213"/>
      <c r="D910" s="213"/>
      <c r="E910" s="213"/>
      <c r="F910" s="213"/>
      <c r="G910" s="213"/>
      <c r="H910" s="213"/>
      <c r="I910" s="213"/>
      <c r="J910" s="213"/>
      <c r="K910" s="213"/>
      <c r="L910" s="213"/>
      <c r="M910" s="213"/>
      <c r="N910" s="213"/>
      <c r="O910" s="213"/>
      <c r="P910" s="213"/>
      <c r="Q910" s="213"/>
      <c r="R910" s="213"/>
      <c r="S910" s="213"/>
      <c r="T910" s="213"/>
      <c r="U910" s="213"/>
      <c r="V910" s="213"/>
      <c r="W910" s="213"/>
      <c r="X910" s="213"/>
      <c r="Y910" s="213"/>
      <c r="Z910" s="213"/>
    </row>
    <row r="911" spans="1:26" ht="12.75" customHeight="1" x14ac:dyDescent="0.25">
      <c r="A911" s="213"/>
      <c r="B911" s="213"/>
      <c r="C911" s="213"/>
      <c r="D911" s="213"/>
      <c r="E911" s="213"/>
      <c r="F911" s="213"/>
      <c r="G911" s="213"/>
      <c r="H911" s="213"/>
      <c r="I911" s="213"/>
      <c r="J911" s="213"/>
      <c r="K911" s="213"/>
      <c r="L911" s="213"/>
      <c r="M911" s="213"/>
      <c r="N911" s="213"/>
      <c r="O911" s="213"/>
      <c r="P911" s="213"/>
      <c r="Q911" s="213"/>
      <c r="R911" s="213"/>
      <c r="S911" s="213"/>
      <c r="T911" s="213"/>
      <c r="U911" s="213"/>
      <c r="V911" s="213"/>
      <c r="W911" s="213"/>
      <c r="X911" s="213"/>
      <c r="Y911" s="213"/>
      <c r="Z911" s="213"/>
    </row>
    <row r="912" spans="1:26" ht="12.75" customHeight="1" x14ac:dyDescent="0.25">
      <c r="A912" s="213"/>
      <c r="B912" s="213"/>
      <c r="C912" s="213"/>
      <c r="D912" s="213"/>
      <c r="E912" s="213"/>
      <c r="F912" s="213"/>
      <c r="G912" s="213"/>
      <c r="H912" s="213"/>
      <c r="I912" s="213"/>
      <c r="J912" s="213"/>
      <c r="K912" s="213"/>
      <c r="L912" s="213"/>
      <c r="M912" s="213"/>
      <c r="N912" s="213"/>
      <c r="O912" s="213"/>
      <c r="P912" s="213"/>
      <c r="Q912" s="213"/>
      <c r="R912" s="213"/>
      <c r="S912" s="213"/>
      <c r="T912" s="213"/>
      <c r="U912" s="213"/>
      <c r="V912" s="213"/>
      <c r="W912" s="213"/>
      <c r="X912" s="213"/>
      <c r="Y912" s="213"/>
      <c r="Z912" s="213"/>
    </row>
    <row r="913" spans="1:26" ht="12.75" customHeight="1" x14ac:dyDescent="0.25">
      <c r="A913" s="213"/>
      <c r="B913" s="213"/>
      <c r="C913" s="213"/>
      <c r="D913" s="213"/>
      <c r="E913" s="213"/>
      <c r="F913" s="213"/>
      <c r="G913" s="213"/>
      <c r="H913" s="213"/>
      <c r="I913" s="213"/>
      <c r="J913" s="213"/>
      <c r="K913" s="213"/>
      <c r="L913" s="213"/>
      <c r="M913" s="213"/>
      <c r="N913" s="213"/>
      <c r="O913" s="213"/>
      <c r="P913" s="213"/>
      <c r="Q913" s="213"/>
      <c r="R913" s="213"/>
      <c r="S913" s="213"/>
      <c r="T913" s="213"/>
      <c r="U913" s="213"/>
      <c r="V913" s="213"/>
      <c r="W913" s="213"/>
      <c r="X913" s="213"/>
      <c r="Y913" s="213"/>
      <c r="Z913" s="213"/>
    </row>
    <row r="914" spans="1:26" ht="12.75" customHeight="1" x14ac:dyDescent="0.25">
      <c r="A914" s="213"/>
      <c r="B914" s="213"/>
      <c r="C914" s="213"/>
      <c r="D914" s="213"/>
      <c r="E914" s="213"/>
      <c r="F914" s="213"/>
      <c r="G914" s="213"/>
      <c r="H914" s="213"/>
      <c r="I914" s="213"/>
      <c r="J914" s="213"/>
      <c r="K914" s="213"/>
      <c r="L914" s="213"/>
      <c r="M914" s="213"/>
      <c r="N914" s="213"/>
      <c r="O914" s="213"/>
      <c r="P914" s="213"/>
      <c r="Q914" s="213"/>
      <c r="R914" s="213"/>
      <c r="S914" s="213"/>
      <c r="T914" s="213"/>
      <c r="U914" s="213"/>
      <c r="V914" s="213"/>
      <c r="W914" s="213"/>
      <c r="X914" s="213"/>
      <c r="Y914" s="213"/>
      <c r="Z914" s="213"/>
    </row>
    <row r="915" spans="1:26" ht="12.75" customHeight="1" x14ac:dyDescent="0.25">
      <c r="A915" s="213"/>
      <c r="B915" s="213"/>
      <c r="C915" s="213"/>
      <c r="D915" s="213"/>
      <c r="E915" s="213"/>
      <c r="F915" s="213"/>
      <c r="G915" s="213"/>
      <c r="H915" s="213"/>
      <c r="I915" s="213"/>
      <c r="J915" s="213"/>
      <c r="K915" s="213"/>
      <c r="L915" s="213"/>
      <c r="M915" s="213"/>
      <c r="N915" s="213"/>
      <c r="O915" s="213"/>
      <c r="P915" s="213"/>
      <c r="Q915" s="213"/>
      <c r="R915" s="213"/>
      <c r="S915" s="213"/>
      <c r="T915" s="213"/>
      <c r="U915" s="213"/>
      <c r="V915" s="213"/>
      <c r="W915" s="213"/>
      <c r="X915" s="213"/>
      <c r="Y915" s="213"/>
      <c r="Z915" s="213"/>
    </row>
    <row r="916" spans="1:26" ht="12.75" customHeight="1" x14ac:dyDescent="0.25">
      <c r="A916" s="213"/>
      <c r="B916" s="213"/>
      <c r="C916" s="213"/>
      <c r="D916" s="213"/>
      <c r="E916" s="213"/>
      <c r="F916" s="213"/>
      <c r="G916" s="213"/>
      <c r="H916" s="213"/>
      <c r="I916" s="213"/>
      <c r="J916" s="213"/>
      <c r="K916" s="213"/>
      <c r="L916" s="213"/>
      <c r="M916" s="213"/>
      <c r="N916" s="213"/>
      <c r="O916" s="213"/>
      <c r="P916" s="213"/>
      <c r="Q916" s="213"/>
      <c r="R916" s="213"/>
      <c r="S916" s="213"/>
      <c r="T916" s="213"/>
      <c r="U916" s="213"/>
      <c r="V916" s="213"/>
      <c r="W916" s="213"/>
      <c r="X916" s="213"/>
      <c r="Y916" s="213"/>
      <c r="Z916" s="213"/>
    </row>
    <row r="917" spans="1:26" ht="12.75" customHeight="1" x14ac:dyDescent="0.25">
      <c r="A917" s="213"/>
      <c r="B917" s="213"/>
      <c r="C917" s="213"/>
      <c r="D917" s="213"/>
      <c r="E917" s="213"/>
      <c r="F917" s="213"/>
      <c r="G917" s="213"/>
      <c r="H917" s="213"/>
      <c r="I917" s="213"/>
      <c r="J917" s="213"/>
      <c r="K917" s="213"/>
      <c r="L917" s="213"/>
      <c r="M917" s="213"/>
      <c r="N917" s="213"/>
      <c r="O917" s="213"/>
      <c r="P917" s="213"/>
      <c r="Q917" s="213"/>
      <c r="R917" s="213"/>
      <c r="S917" s="213"/>
      <c r="T917" s="213"/>
      <c r="U917" s="213"/>
      <c r="V917" s="213"/>
      <c r="W917" s="213"/>
      <c r="X917" s="213"/>
      <c r="Y917" s="213"/>
      <c r="Z917" s="213"/>
    </row>
    <row r="918" spans="1:26" ht="12.75" customHeight="1" x14ac:dyDescent="0.25">
      <c r="A918" s="213"/>
      <c r="B918" s="213"/>
      <c r="C918" s="213"/>
      <c r="D918" s="213"/>
      <c r="E918" s="213"/>
      <c r="F918" s="213"/>
      <c r="G918" s="213"/>
      <c r="H918" s="213"/>
      <c r="I918" s="213"/>
      <c r="J918" s="213"/>
      <c r="K918" s="213"/>
      <c r="L918" s="213"/>
      <c r="M918" s="213"/>
      <c r="N918" s="213"/>
      <c r="O918" s="213"/>
      <c r="P918" s="213"/>
      <c r="Q918" s="213"/>
      <c r="R918" s="213"/>
      <c r="S918" s="213"/>
      <c r="T918" s="213"/>
      <c r="U918" s="213"/>
      <c r="V918" s="213"/>
      <c r="W918" s="213"/>
      <c r="X918" s="213"/>
      <c r="Y918" s="213"/>
      <c r="Z918" s="213"/>
    </row>
    <row r="919" spans="1:26" ht="12.75" customHeight="1" x14ac:dyDescent="0.25">
      <c r="A919" s="213"/>
      <c r="B919" s="213"/>
      <c r="C919" s="213"/>
      <c r="D919" s="213"/>
      <c r="E919" s="213"/>
      <c r="F919" s="213"/>
      <c r="G919" s="213"/>
      <c r="H919" s="213"/>
      <c r="I919" s="213"/>
      <c r="J919" s="213"/>
      <c r="K919" s="213"/>
      <c r="L919" s="213"/>
      <c r="M919" s="213"/>
      <c r="N919" s="213"/>
      <c r="O919" s="213"/>
      <c r="P919" s="213"/>
      <c r="Q919" s="213"/>
      <c r="R919" s="213"/>
      <c r="S919" s="213"/>
      <c r="T919" s="213"/>
      <c r="U919" s="213"/>
      <c r="V919" s="213"/>
      <c r="W919" s="213"/>
      <c r="X919" s="213"/>
      <c r="Y919" s="213"/>
      <c r="Z919" s="213"/>
    </row>
    <row r="920" spans="1:26" ht="12.75" customHeight="1" x14ac:dyDescent="0.25">
      <c r="A920" s="213"/>
      <c r="B920" s="213"/>
      <c r="C920" s="213"/>
      <c r="D920" s="213"/>
      <c r="E920" s="213"/>
      <c r="F920" s="213"/>
      <c r="G920" s="213"/>
      <c r="H920" s="213"/>
      <c r="I920" s="213"/>
      <c r="J920" s="213"/>
      <c r="K920" s="213"/>
      <c r="L920" s="213"/>
      <c r="M920" s="213"/>
      <c r="N920" s="213"/>
      <c r="O920" s="213"/>
      <c r="P920" s="213"/>
      <c r="Q920" s="213"/>
      <c r="R920" s="213"/>
      <c r="S920" s="213"/>
      <c r="T920" s="213"/>
      <c r="U920" s="213"/>
      <c r="V920" s="213"/>
      <c r="W920" s="213"/>
      <c r="X920" s="213"/>
      <c r="Y920" s="213"/>
      <c r="Z920" s="213"/>
    </row>
    <row r="921" spans="1:26" ht="12.75" customHeight="1" x14ac:dyDescent="0.25">
      <c r="A921" s="213"/>
      <c r="B921" s="213"/>
      <c r="C921" s="213"/>
      <c r="D921" s="213"/>
      <c r="E921" s="213"/>
      <c r="F921" s="213"/>
      <c r="G921" s="213"/>
      <c r="H921" s="213"/>
      <c r="I921" s="213"/>
      <c r="J921" s="213"/>
      <c r="K921" s="213"/>
      <c r="L921" s="213"/>
      <c r="M921" s="213"/>
      <c r="N921" s="213"/>
      <c r="O921" s="213"/>
      <c r="P921" s="213"/>
      <c r="Q921" s="213"/>
      <c r="R921" s="213"/>
      <c r="S921" s="213"/>
      <c r="T921" s="213"/>
      <c r="U921" s="213"/>
      <c r="V921" s="213"/>
      <c r="W921" s="213"/>
      <c r="X921" s="213"/>
      <c r="Y921" s="213"/>
      <c r="Z921" s="213"/>
    </row>
    <row r="922" spans="1:26" ht="12.75" customHeight="1" x14ac:dyDescent="0.25">
      <c r="A922" s="213"/>
      <c r="B922" s="213"/>
      <c r="C922" s="213"/>
      <c r="D922" s="213"/>
      <c r="E922" s="213"/>
      <c r="F922" s="213"/>
      <c r="G922" s="213"/>
      <c r="H922" s="213"/>
      <c r="I922" s="213"/>
      <c r="J922" s="213"/>
      <c r="K922" s="213"/>
      <c r="L922" s="213"/>
      <c r="M922" s="213"/>
      <c r="N922" s="213"/>
      <c r="O922" s="213"/>
      <c r="P922" s="213"/>
      <c r="Q922" s="213"/>
      <c r="R922" s="213"/>
      <c r="S922" s="213"/>
      <c r="T922" s="213"/>
      <c r="U922" s="213"/>
      <c r="V922" s="213"/>
      <c r="W922" s="213"/>
      <c r="X922" s="213"/>
      <c r="Y922" s="213"/>
      <c r="Z922" s="213"/>
    </row>
    <row r="923" spans="1:26" ht="12.75" customHeight="1" x14ac:dyDescent="0.25">
      <c r="A923" s="213"/>
      <c r="B923" s="213"/>
      <c r="C923" s="213"/>
      <c r="D923" s="213"/>
      <c r="E923" s="213"/>
      <c r="F923" s="213"/>
      <c r="G923" s="213"/>
      <c r="H923" s="213"/>
      <c r="I923" s="213"/>
      <c r="J923" s="213"/>
      <c r="K923" s="213"/>
      <c r="L923" s="213"/>
      <c r="M923" s="213"/>
      <c r="N923" s="213"/>
      <c r="O923" s="213"/>
      <c r="P923" s="213"/>
      <c r="Q923" s="213"/>
      <c r="R923" s="213"/>
      <c r="S923" s="213"/>
      <c r="T923" s="213"/>
      <c r="U923" s="213"/>
      <c r="V923" s="213"/>
      <c r="W923" s="213"/>
      <c r="X923" s="213"/>
      <c r="Y923" s="213"/>
      <c r="Z923" s="213"/>
    </row>
    <row r="924" spans="1:26" ht="12.75" customHeight="1" x14ac:dyDescent="0.25">
      <c r="A924" s="213"/>
      <c r="B924" s="213"/>
      <c r="C924" s="213"/>
      <c r="D924" s="213"/>
      <c r="E924" s="213"/>
      <c r="F924" s="213"/>
      <c r="G924" s="213"/>
      <c r="H924" s="213"/>
      <c r="I924" s="213"/>
      <c r="J924" s="213"/>
      <c r="K924" s="213"/>
      <c r="L924" s="213"/>
      <c r="M924" s="213"/>
      <c r="N924" s="213"/>
      <c r="O924" s="213"/>
      <c r="P924" s="213"/>
      <c r="Q924" s="213"/>
      <c r="R924" s="213"/>
      <c r="S924" s="213"/>
      <c r="T924" s="213"/>
      <c r="U924" s="213"/>
      <c r="V924" s="213"/>
      <c r="W924" s="213"/>
      <c r="X924" s="213"/>
      <c r="Y924" s="213"/>
      <c r="Z924" s="213"/>
    </row>
    <row r="925" spans="1:26" ht="12.75" customHeight="1" x14ac:dyDescent="0.25">
      <c r="A925" s="213"/>
      <c r="B925" s="213"/>
      <c r="C925" s="213"/>
      <c r="D925" s="213"/>
      <c r="E925" s="213"/>
      <c r="F925" s="213"/>
      <c r="G925" s="213"/>
      <c r="H925" s="213"/>
      <c r="I925" s="213"/>
      <c r="J925" s="213"/>
      <c r="K925" s="213"/>
      <c r="L925" s="213"/>
      <c r="M925" s="213"/>
      <c r="N925" s="213"/>
      <c r="O925" s="213"/>
      <c r="P925" s="213"/>
      <c r="Q925" s="213"/>
      <c r="R925" s="213"/>
      <c r="S925" s="213"/>
      <c r="T925" s="213"/>
      <c r="U925" s="213"/>
      <c r="V925" s="213"/>
      <c r="W925" s="213"/>
      <c r="X925" s="213"/>
      <c r="Y925" s="213"/>
      <c r="Z925" s="213"/>
    </row>
    <row r="926" spans="1:26" ht="12.75" customHeight="1" x14ac:dyDescent="0.25">
      <c r="A926" s="213"/>
      <c r="B926" s="213"/>
      <c r="C926" s="213"/>
      <c r="D926" s="213"/>
      <c r="E926" s="213"/>
      <c r="F926" s="213"/>
      <c r="G926" s="213"/>
      <c r="H926" s="213"/>
      <c r="I926" s="213"/>
      <c r="J926" s="213"/>
      <c r="K926" s="213"/>
      <c r="L926" s="213"/>
      <c r="M926" s="213"/>
      <c r="N926" s="213"/>
      <c r="O926" s="213"/>
      <c r="P926" s="213"/>
      <c r="Q926" s="213"/>
      <c r="R926" s="213"/>
      <c r="S926" s="213"/>
      <c r="T926" s="213"/>
      <c r="U926" s="213"/>
      <c r="V926" s="213"/>
      <c r="W926" s="213"/>
      <c r="X926" s="213"/>
      <c r="Y926" s="213"/>
      <c r="Z926" s="213"/>
    </row>
    <row r="927" spans="1:26" ht="12.75" customHeight="1" x14ac:dyDescent="0.25">
      <c r="A927" s="213"/>
      <c r="B927" s="213"/>
      <c r="C927" s="213"/>
      <c r="D927" s="213"/>
      <c r="E927" s="213"/>
      <c r="F927" s="213"/>
      <c r="G927" s="213"/>
      <c r="H927" s="213"/>
      <c r="I927" s="213"/>
      <c r="J927" s="213"/>
      <c r="K927" s="213"/>
      <c r="L927" s="213"/>
      <c r="M927" s="213"/>
      <c r="N927" s="213"/>
      <c r="O927" s="213"/>
      <c r="P927" s="213"/>
      <c r="Q927" s="213"/>
      <c r="R927" s="213"/>
      <c r="S927" s="213"/>
      <c r="T927" s="213"/>
      <c r="U927" s="213"/>
      <c r="V927" s="213"/>
      <c r="W927" s="213"/>
      <c r="X927" s="213"/>
      <c r="Y927" s="213"/>
      <c r="Z927" s="213"/>
    </row>
    <row r="928" spans="1:26" ht="12.75" customHeight="1" x14ac:dyDescent="0.25">
      <c r="A928" s="213"/>
      <c r="B928" s="213"/>
      <c r="C928" s="213"/>
      <c r="D928" s="213"/>
      <c r="E928" s="213"/>
      <c r="F928" s="213"/>
      <c r="G928" s="213"/>
      <c r="H928" s="213"/>
      <c r="I928" s="213"/>
      <c r="J928" s="213"/>
      <c r="K928" s="213"/>
      <c r="L928" s="213"/>
      <c r="M928" s="213"/>
      <c r="N928" s="213"/>
      <c r="O928" s="213"/>
      <c r="P928" s="213"/>
      <c r="Q928" s="213"/>
      <c r="R928" s="213"/>
      <c r="S928" s="213"/>
      <c r="T928" s="213"/>
      <c r="U928" s="213"/>
      <c r="V928" s="213"/>
      <c r="W928" s="213"/>
      <c r="X928" s="213"/>
      <c r="Y928" s="213"/>
      <c r="Z928" s="213"/>
    </row>
    <row r="929" spans="1:26" ht="12.75" customHeight="1" x14ac:dyDescent="0.25">
      <c r="A929" s="213"/>
      <c r="B929" s="213"/>
      <c r="C929" s="213"/>
      <c r="D929" s="213"/>
      <c r="E929" s="213"/>
      <c r="F929" s="213"/>
      <c r="G929" s="213"/>
      <c r="H929" s="213"/>
      <c r="I929" s="213"/>
      <c r="J929" s="213"/>
      <c r="K929" s="213"/>
      <c r="L929" s="213"/>
      <c r="M929" s="213"/>
      <c r="N929" s="213"/>
      <c r="O929" s="213"/>
      <c r="P929" s="213"/>
      <c r="Q929" s="213"/>
      <c r="R929" s="213"/>
      <c r="S929" s="213"/>
      <c r="T929" s="213"/>
      <c r="U929" s="213"/>
      <c r="V929" s="213"/>
      <c r="W929" s="213"/>
      <c r="X929" s="213"/>
      <c r="Y929" s="213"/>
      <c r="Z929" s="213"/>
    </row>
    <row r="930" spans="1:26" ht="12.75" customHeight="1" x14ac:dyDescent="0.25">
      <c r="A930" s="213"/>
      <c r="B930" s="213"/>
      <c r="C930" s="213"/>
      <c r="D930" s="213"/>
      <c r="E930" s="213"/>
      <c r="F930" s="213"/>
      <c r="G930" s="213"/>
      <c r="H930" s="213"/>
      <c r="I930" s="213"/>
      <c r="J930" s="213"/>
      <c r="K930" s="213"/>
      <c r="L930" s="213"/>
      <c r="M930" s="213"/>
      <c r="N930" s="213"/>
      <c r="O930" s="213"/>
      <c r="P930" s="213"/>
      <c r="Q930" s="213"/>
      <c r="R930" s="213"/>
      <c r="S930" s="213"/>
      <c r="T930" s="213"/>
      <c r="U930" s="213"/>
      <c r="V930" s="213"/>
      <c r="W930" s="213"/>
      <c r="X930" s="213"/>
      <c r="Y930" s="213"/>
      <c r="Z930" s="213"/>
    </row>
    <row r="931" spans="1:26" ht="12.75" customHeight="1" x14ac:dyDescent="0.25">
      <c r="A931" s="213"/>
      <c r="B931" s="213"/>
      <c r="C931" s="213"/>
      <c r="D931" s="213"/>
      <c r="E931" s="213"/>
      <c r="F931" s="213"/>
      <c r="G931" s="213"/>
      <c r="H931" s="213"/>
      <c r="I931" s="213"/>
      <c r="J931" s="213"/>
      <c r="K931" s="213"/>
      <c r="L931" s="213"/>
      <c r="M931" s="213"/>
      <c r="N931" s="213"/>
      <c r="O931" s="213"/>
      <c r="P931" s="213"/>
      <c r="Q931" s="213"/>
      <c r="R931" s="213"/>
      <c r="S931" s="213"/>
      <c r="T931" s="213"/>
      <c r="U931" s="213"/>
      <c r="V931" s="213"/>
      <c r="W931" s="213"/>
      <c r="X931" s="213"/>
      <c r="Y931" s="213"/>
      <c r="Z931" s="213"/>
    </row>
    <row r="932" spans="1:26" ht="12.75" customHeight="1" x14ac:dyDescent="0.25">
      <c r="A932" s="213"/>
      <c r="B932" s="213"/>
      <c r="C932" s="213"/>
      <c r="D932" s="213"/>
      <c r="E932" s="213"/>
      <c r="F932" s="213"/>
      <c r="G932" s="213"/>
      <c r="H932" s="213"/>
      <c r="I932" s="213"/>
      <c r="J932" s="213"/>
      <c r="K932" s="213"/>
      <c r="L932" s="213"/>
      <c r="M932" s="213"/>
      <c r="N932" s="213"/>
      <c r="O932" s="213"/>
      <c r="P932" s="213"/>
      <c r="Q932" s="213"/>
      <c r="R932" s="213"/>
      <c r="S932" s="213"/>
      <c r="T932" s="213"/>
      <c r="U932" s="213"/>
      <c r="V932" s="213"/>
      <c r="W932" s="213"/>
      <c r="X932" s="213"/>
      <c r="Y932" s="213"/>
      <c r="Z932" s="213"/>
    </row>
    <row r="933" spans="1:26" ht="12.75" customHeight="1" x14ac:dyDescent="0.25">
      <c r="A933" s="213"/>
      <c r="B933" s="213"/>
      <c r="C933" s="213"/>
      <c r="D933" s="213"/>
      <c r="E933" s="213"/>
      <c r="F933" s="213"/>
      <c r="G933" s="213"/>
      <c r="H933" s="213"/>
      <c r="I933" s="213"/>
      <c r="J933" s="213"/>
      <c r="K933" s="213"/>
      <c r="L933" s="213"/>
      <c r="M933" s="213"/>
      <c r="N933" s="213"/>
      <c r="O933" s="213"/>
      <c r="P933" s="213"/>
      <c r="Q933" s="213"/>
      <c r="R933" s="213"/>
      <c r="S933" s="213"/>
      <c r="T933" s="213"/>
      <c r="U933" s="213"/>
      <c r="V933" s="213"/>
      <c r="W933" s="213"/>
      <c r="X933" s="213"/>
      <c r="Y933" s="213"/>
      <c r="Z933" s="213"/>
    </row>
    <row r="934" spans="1:26" ht="12.75" customHeight="1" x14ac:dyDescent="0.25">
      <c r="A934" s="213"/>
      <c r="B934" s="213"/>
      <c r="C934" s="213"/>
      <c r="D934" s="213"/>
      <c r="E934" s="213"/>
      <c r="F934" s="213"/>
      <c r="G934" s="213"/>
      <c r="H934" s="213"/>
      <c r="I934" s="213"/>
      <c r="J934" s="213"/>
      <c r="K934" s="213"/>
      <c r="L934" s="213"/>
      <c r="M934" s="213"/>
      <c r="N934" s="213"/>
      <c r="O934" s="213"/>
      <c r="P934" s="213"/>
      <c r="Q934" s="213"/>
      <c r="R934" s="213"/>
      <c r="S934" s="213"/>
      <c r="T934" s="213"/>
      <c r="U934" s="213"/>
      <c r="V934" s="213"/>
      <c r="W934" s="213"/>
      <c r="X934" s="213"/>
      <c r="Y934" s="213"/>
      <c r="Z934" s="213"/>
    </row>
    <row r="935" spans="1:26" ht="12.75" customHeight="1" x14ac:dyDescent="0.25">
      <c r="A935" s="213"/>
      <c r="B935" s="213"/>
      <c r="C935" s="213"/>
      <c r="D935" s="213"/>
      <c r="E935" s="213"/>
      <c r="F935" s="213"/>
      <c r="G935" s="213"/>
      <c r="H935" s="213"/>
      <c r="I935" s="213"/>
      <c r="J935" s="213"/>
      <c r="K935" s="213"/>
      <c r="L935" s="213"/>
      <c r="M935" s="213"/>
      <c r="N935" s="213"/>
      <c r="O935" s="213"/>
      <c r="P935" s="213"/>
      <c r="Q935" s="213"/>
      <c r="R935" s="213"/>
      <c r="S935" s="213"/>
      <c r="T935" s="213"/>
      <c r="U935" s="213"/>
      <c r="V935" s="213"/>
      <c r="W935" s="213"/>
      <c r="X935" s="213"/>
      <c r="Y935" s="213"/>
      <c r="Z935" s="213"/>
    </row>
    <row r="936" spans="1:26" ht="12.75" customHeight="1" x14ac:dyDescent="0.25">
      <c r="A936" s="213"/>
      <c r="B936" s="213"/>
      <c r="C936" s="213"/>
      <c r="D936" s="213"/>
      <c r="E936" s="213"/>
      <c r="F936" s="213"/>
      <c r="G936" s="213"/>
      <c r="H936" s="213"/>
      <c r="I936" s="213"/>
      <c r="J936" s="213"/>
      <c r="K936" s="213"/>
      <c r="L936" s="213"/>
      <c r="M936" s="213"/>
      <c r="N936" s="213"/>
      <c r="O936" s="213"/>
      <c r="P936" s="213"/>
      <c r="Q936" s="213"/>
      <c r="R936" s="213"/>
      <c r="S936" s="213"/>
      <c r="T936" s="213"/>
      <c r="U936" s="213"/>
      <c r="V936" s="213"/>
      <c r="W936" s="213"/>
      <c r="X936" s="213"/>
      <c r="Y936" s="213"/>
      <c r="Z936" s="213"/>
    </row>
    <row r="937" spans="1:26" ht="12.75" customHeight="1" x14ac:dyDescent="0.25">
      <c r="A937" s="213"/>
      <c r="B937" s="213"/>
      <c r="C937" s="213"/>
      <c r="D937" s="213"/>
      <c r="E937" s="213"/>
      <c r="F937" s="213"/>
      <c r="G937" s="213"/>
      <c r="H937" s="213"/>
      <c r="I937" s="213"/>
      <c r="J937" s="213"/>
      <c r="K937" s="213"/>
      <c r="L937" s="213"/>
      <c r="M937" s="213"/>
      <c r="N937" s="213"/>
      <c r="O937" s="213"/>
      <c r="P937" s="213"/>
      <c r="Q937" s="213"/>
      <c r="R937" s="213"/>
      <c r="S937" s="213"/>
      <c r="T937" s="213"/>
      <c r="U937" s="213"/>
      <c r="V937" s="213"/>
      <c r="W937" s="213"/>
      <c r="X937" s="213"/>
      <c r="Y937" s="213"/>
      <c r="Z937" s="213"/>
    </row>
    <row r="938" spans="1:26" ht="12.75" customHeight="1" x14ac:dyDescent="0.25">
      <c r="A938" s="213"/>
      <c r="B938" s="213"/>
      <c r="C938" s="213"/>
      <c r="D938" s="213"/>
      <c r="E938" s="213"/>
      <c r="F938" s="213"/>
      <c r="G938" s="213"/>
      <c r="H938" s="213"/>
      <c r="I938" s="213"/>
      <c r="J938" s="213"/>
      <c r="K938" s="213"/>
      <c r="L938" s="213"/>
      <c r="M938" s="213"/>
      <c r="N938" s="213"/>
      <c r="O938" s="213"/>
      <c r="P938" s="213"/>
      <c r="Q938" s="213"/>
      <c r="R938" s="213"/>
      <c r="S938" s="213"/>
      <c r="T938" s="213"/>
      <c r="U938" s="213"/>
      <c r="V938" s="213"/>
      <c r="W938" s="213"/>
      <c r="X938" s="213"/>
      <c r="Y938" s="213"/>
      <c r="Z938" s="213"/>
    </row>
    <row r="939" spans="1:26" ht="12.75" customHeight="1" x14ac:dyDescent="0.25">
      <c r="A939" s="213"/>
      <c r="B939" s="213"/>
      <c r="C939" s="213"/>
      <c r="D939" s="213"/>
      <c r="E939" s="213"/>
      <c r="F939" s="213"/>
      <c r="G939" s="213"/>
      <c r="H939" s="213"/>
      <c r="I939" s="213"/>
      <c r="J939" s="213"/>
      <c r="K939" s="213"/>
      <c r="L939" s="213"/>
      <c r="M939" s="213"/>
      <c r="N939" s="213"/>
      <c r="O939" s="213"/>
      <c r="P939" s="213"/>
      <c r="Q939" s="213"/>
      <c r="R939" s="213"/>
      <c r="S939" s="213"/>
      <c r="T939" s="213"/>
      <c r="U939" s="213"/>
      <c r="V939" s="213"/>
      <c r="W939" s="213"/>
      <c r="X939" s="213"/>
      <c r="Y939" s="213"/>
      <c r="Z939" s="213"/>
    </row>
    <row r="940" spans="1:26" ht="12.75" customHeight="1" x14ac:dyDescent="0.25">
      <c r="A940" s="213"/>
      <c r="B940" s="213"/>
      <c r="C940" s="213"/>
      <c r="D940" s="213"/>
      <c r="E940" s="213"/>
      <c r="F940" s="213"/>
      <c r="G940" s="213"/>
      <c r="H940" s="213"/>
      <c r="I940" s="213"/>
      <c r="J940" s="213"/>
      <c r="K940" s="213"/>
      <c r="L940" s="213"/>
      <c r="M940" s="213"/>
      <c r="N940" s="213"/>
      <c r="O940" s="213"/>
      <c r="P940" s="213"/>
      <c r="Q940" s="213"/>
      <c r="R940" s="213"/>
      <c r="S940" s="213"/>
      <c r="T940" s="213"/>
      <c r="U940" s="213"/>
      <c r="V940" s="213"/>
      <c r="W940" s="213"/>
      <c r="X940" s="213"/>
      <c r="Y940" s="213"/>
      <c r="Z940" s="213"/>
    </row>
    <row r="941" spans="1:26" ht="12.75" customHeight="1" x14ac:dyDescent="0.25">
      <c r="A941" s="213"/>
      <c r="B941" s="213"/>
      <c r="C941" s="213"/>
      <c r="D941" s="213"/>
      <c r="E941" s="213"/>
      <c r="F941" s="213"/>
      <c r="G941" s="213"/>
      <c r="H941" s="213"/>
      <c r="I941" s="213"/>
      <c r="J941" s="213"/>
      <c r="K941" s="213"/>
      <c r="L941" s="213"/>
      <c r="M941" s="213"/>
      <c r="N941" s="213"/>
      <c r="O941" s="213"/>
      <c r="P941" s="213"/>
      <c r="Q941" s="213"/>
      <c r="R941" s="213"/>
      <c r="S941" s="213"/>
      <c r="T941" s="213"/>
      <c r="U941" s="213"/>
      <c r="V941" s="213"/>
      <c r="W941" s="213"/>
      <c r="X941" s="213"/>
      <c r="Y941" s="213"/>
      <c r="Z941" s="213"/>
    </row>
    <row r="942" spans="1:26" ht="12.75" customHeight="1" x14ac:dyDescent="0.25">
      <c r="A942" s="213"/>
      <c r="B942" s="213"/>
      <c r="C942" s="213"/>
      <c r="D942" s="213"/>
      <c r="E942" s="213"/>
      <c r="F942" s="213"/>
      <c r="G942" s="213"/>
      <c r="H942" s="213"/>
      <c r="I942" s="213"/>
      <c r="J942" s="213"/>
      <c r="K942" s="213"/>
      <c r="L942" s="213"/>
      <c r="M942" s="213"/>
      <c r="N942" s="213"/>
      <c r="O942" s="213"/>
      <c r="P942" s="213"/>
      <c r="Q942" s="213"/>
      <c r="R942" s="213"/>
      <c r="S942" s="213"/>
      <c r="T942" s="213"/>
      <c r="U942" s="213"/>
      <c r="V942" s="213"/>
      <c r="W942" s="213"/>
      <c r="X942" s="213"/>
      <c r="Y942" s="213"/>
      <c r="Z942" s="213"/>
    </row>
    <row r="943" spans="1:26" ht="12.75" customHeight="1" x14ac:dyDescent="0.25">
      <c r="A943" s="213"/>
      <c r="B943" s="213"/>
      <c r="C943" s="213"/>
      <c r="D943" s="213"/>
      <c r="E943" s="213"/>
      <c r="F943" s="213"/>
      <c r="G943" s="213"/>
      <c r="H943" s="213"/>
      <c r="I943" s="213"/>
      <c r="J943" s="213"/>
      <c r="K943" s="213"/>
      <c r="L943" s="213"/>
      <c r="M943" s="213"/>
      <c r="N943" s="213"/>
      <c r="O943" s="213"/>
      <c r="P943" s="213"/>
      <c r="Q943" s="213"/>
      <c r="R943" s="213"/>
      <c r="S943" s="213"/>
      <c r="T943" s="213"/>
      <c r="U943" s="213"/>
      <c r="V943" s="213"/>
      <c r="W943" s="213"/>
      <c r="X943" s="213"/>
      <c r="Y943" s="213"/>
      <c r="Z943" s="213"/>
    </row>
    <row r="944" spans="1:26" ht="12.75" customHeight="1" x14ac:dyDescent="0.25">
      <c r="A944" s="213"/>
      <c r="B944" s="213"/>
      <c r="C944" s="213"/>
      <c r="D944" s="213"/>
      <c r="E944" s="213"/>
      <c r="F944" s="213"/>
      <c r="G944" s="213"/>
      <c r="H944" s="213"/>
      <c r="I944" s="213"/>
      <c r="J944" s="213"/>
      <c r="K944" s="213"/>
      <c r="L944" s="213"/>
      <c r="M944" s="213"/>
      <c r="N944" s="213"/>
      <c r="O944" s="213"/>
      <c r="P944" s="213"/>
      <c r="Q944" s="213"/>
      <c r="R944" s="213"/>
      <c r="S944" s="213"/>
      <c r="T944" s="213"/>
      <c r="U944" s="213"/>
      <c r="V944" s="213"/>
      <c r="W944" s="213"/>
      <c r="X944" s="213"/>
      <c r="Y944" s="213"/>
      <c r="Z944" s="213"/>
    </row>
    <row r="945" spans="1:26" ht="12.75" customHeight="1" x14ac:dyDescent="0.25">
      <c r="A945" s="213"/>
      <c r="B945" s="213"/>
      <c r="C945" s="213"/>
      <c r="D945" s="213"/>
      <c r="E945" s="213"/>
      <c r="F945" s="213"/>
      <c r="G945" s="213"/>
      <c r="H945" s="213"/>
      <c r="I945" s="213"/>
      <c r="J945" s="213"/>
      <c r="K945" s="213"/>
      <c r="L945" s="213"/>
      <c r="M945" s="213"/>
      <c r="N945" s="213"/>
      <c r="O945" s="213"/>
      <c r="P945" s="213"/>
      <c r="Q945" s="213"/>
      <c r="R945" s="213"/>
      <c r="S945" s="213"/>
      <c r="T945" s="213"/>
      <c r="U945" s="213"/>
      <c r="V945" s="213"/>
      <c r="W945" s="213"/>
      <c r="X945" s="213"/>
      <c r="Y945" s="213"/>
      <c r="Z945" s="213"/>
    </row>
    <row r="946" spans="1:26" ht="12.75" customHeight="1" x14ac:dyDescent="0.25">
      <c r="A946" s="213"/>
      <c r="B946" s="213"/>
      <c r="C946" s="213"/>
      <c r="D946" s="213"/>
      <c r="E946" s="213"/>
      <c r="F946" s="213"/>
      <c r="G946" s="213"/>
      <c r="H946" s="213"/>
      <c r="I946" s="213"/>
      <c r="J946" s="213"/>
      <c r="K946" s="213"/>
      <c r="L946" s="213"/>
      <c r="M946" s="213"/>
      <c r="N946" s="213"/>
      <c r="O946" s="213"/>
      <c r="P946" s="213"/>
      <c r="Q946" s="213"/>
      <c r="R946" s="213"/>
      <c r="S946" s="213"/>
      <c r="T946" s="213"/>
      <c r="U946" s="213"/>
      <c r="V946" s="213"/>
      <c r="W946" s="213"/>
      <c r="X946" s="213"/>
      <c r="Y946" s="213"/>
      <c r="Z946" s="213"/>
    </row>
    <row r="947" spans="1:26" ht="12.75" customHeight="1" x14ac:dyDescent="0.25">
      <c r="A947" s="213"/>
      <c r="B947" s="213"/>
      <c r="C947" s="213"/>
      <c r="D947" s="213"/>
      <c r="E947" s="213"/>
      <c r="F947" s="213"/>
      <c r="G947" s="213"/>
      <c r="H947" s="213"/>
      <c r="I947" s="213"/>
      <c r="J947" s="213"/>
      <c r="K947" s="213"/>
      <c r="L947" s="213"/>
      <c r="M947" s="213"/>
      <c r="N947" s="213"/>
      <c r="O947" s="213"/>
      <c r="P947" s="213"/>
      <c r="Q947" s="213"/>
      <c r="R947" s="213"/>
      <c r="S947" s="213"/>
      <c r="T947" s="213"/>
      <c r="U947" s="213"/>
      <c r="V947" s="213"/>
      <c r="W947" s="213"/>
      <c r="X947" s="213"/>
      <c r="Y947" s="213"/>
      <c r="Z947" s="213"/>
    </row>
    <row r="948" spans="1:26" ht="12.75" customHeight="1" x14ac:dyDescent="0.25">
      <c r="A948" s="213"/>
      <c r="B948" s="213"/>
      <c r="C948" s="213"/>
      <c r="D948" s="213"/>
      <c r="E948" s="213"/>
      <c r="F948" s="213"/>
      <c r="G948" s="213"/>
      <c r="H948" s="213"/>
      <c r="I948" s="213"/>
      <c r="J948" s="213"/>
      <c r="K948" s="213"/>
      <c r="L948" s="213"/>
      <c r="M948" s="213"/>
      <c r="N948" s="213"/>
      <c r="O948" s="213"/>
      <c r="P948" s="213"/>
      <c r="Q948" s="213"/>
      <c r="R948" s="213"/>
      <c r="S948" s="213"/>
      <c r="T948" s="213"/>
      <c r="U948" s="213"/>
      <c r="V948" s="213"/>
      <c r="W948" s="213"/>
      <c r="X948" s="213"/>
      <c r="Y948" s="213"/>
      <c r="Z948" s="213"/>
    </row>
    <row r="949" spans="1:26" ht="12.75" customHeight="1" x14ac:dyDescent="0.25">
      <c r="A949" s="213"/>
      <c r="B949" s="213"/>
      <c r="C949" s="213"/>
      <c r="D949" s="213"/>
      <c r="E949" s="213"/>
      <c r="F949" s="213"/>
      <c r="G949" s="213"/>
      <c r="H949" s="213"/>
      <c r="I949" s="213"/>
      <c r="J949" s="213"/>
      <c r="K949" s="213"/>
      <c r="L949" s="213"/>
      <c r="M949" s="213"/>
      <c r="N949" s="213"/>
      <c r="O949" s="213"/>
      <c r="P949" s="213"/>
      <c r="Q949" s="213"/>
      <c r="R949" s="213"/>
      <c r="S949" s="213"/>
      <c r="T949" s="213"/>
      <c r="U949" s="213"/>
      <c r="V949" s="213"/>
      <c r="W949" s="213"/>
      <c r="X949" s="213"/>
      <c r="Y949" s="213"/>
      <c r="Z949" s="213"/>
    </row>
    <row r="950" spans="1:26" ht="12.75" customHeight="1" x14ac:dyDescent="0.25">
      <c r="A950" s="213"/>
      <c r="B950" s="213"/>
      <c r="C950" s="213"/>
      <c r="D950" s="213"/>
      <c r="E950" s="213"/>
      <c r="F950" s="213"/>
      <c r="G950" s="213"/>
      <c r="H950" s="213"/>
      <c r="I950" s="213"/>
      <c r="J950" s="213"/>
      <c r="K950" s="213"/>
      <c r="L950" s="213"/>
      <c r="M950" s="213"/>
      <c r="N950" s="213"/>
      <c r="O950" s="213"/>
      <c r="P950" s="213"/>
      <c r="Q950" s="213"/>
      <c r="R950" s="213"/>
      <c r="S950" s="213"/>
      <c r="T950" s="213"/>
      <c r="U950" s="213"/>
      <c r="V950" s="213"/>
      <c r="W950" s="213"/>
      <c r="X950" s="213"/>
      <c r="Y950" s="213"/>
      <c r="Z950" s="213"/>
    </row>
    <row r="951" spans="1:26" ht="12.75" customHeight="1" x14ac:dyDescent="0.25">
      <c r="A951" s="213"/>
      <c r="B951" s="213"/>
      <c r="C951" s="213"/>
      <c r="D951" s="213"/>
      <c r="E951" s="213"/>
      <c r="F951" s="213"/>
      <c r="G951" s="213"/>
      <c r="H951" s="213"/>
      <c r="I951" s="213"/>
      <c r="J951" s="213"/>
      <c r="K951" s="213"/>
      <c r="L951" s="213"/>
      <c r="M951" s="213"/>
      <c r="N951" s="213"/>
      <c r="O951" s="213"/>
      <c r="P951" s="213"/>
      <c r="Q951" s="213"/>
      <c r="R951" s="213"/>
      <c r="S951" s="213"/>
      <c r="T951" s="213"/>
      <c r="U951" s="213"/>
      <c r="V951" s="213"/>
      <c r="W951" s="213"/>
      <c r="X951" s="213"/>
      <c r="Y951" s="213"/>
      <c r="Z951" s="213"/>
    </row>
    <row r="952" spans="1:26" ht="12.75" customHeight="1" x14ac:dyDescent="0.25">
      <c r="A952" s="213"/>
      <c r="B952" s="213"/>
      <c r="C952" s="213"/>
      <c r="D952" s="213"/>
      <c r="E952" s="213"/>
      <c r="F952" s="213"/>
      <c r="G952" s="213"/>
      <c r="H952" s="213"/>
      <c r="I952" s="213"/>
      <c r="J952" s="213"/>
      <c r="K952" s="213"/>
      <c r="L952" s="213"/>
      <c r="M952" s="213"/>
      <c r="N952" s="213"/>
      <c r="O952" s="213"/>
      <c r="P952" s="213"/>
      <c r="Q952" s="213"/>
      <c r="R952" s="213"/>
      <c r="S952" s="213"/>
      <c r="T952" s="213"/>
      <c r="U952" s="213"/>
      <c r="V952" s="213"/>
      <c r="W952" s="213"/>
      <c r="X952" s="213"/>
      <c r="Y952" s="213"/>
      <c r="Z952" s="213"/>
    </row>
    <row r="953" spans="1:26" ht="12.75" customHeight="1" x14ac:dyDescent="0.25">
      <c r="A953" s="213"/>
      <c r="B953" s="213"/>
      <c r="C953" s="213"/>
      <c r="D953" s="213"/>
      <c r="E953" s="213"/>
      <c r="F953" s="213"/>
      <c r="G953" s="213"/>
      <c r="H953" s="213"/>
      <c r="I953" s="213"/>
      <c r="J953" s="213"/>
      <c r="K953" s="213"/>
      <c r="L953" s="213"/>
      <c r="M953" s="213"/>
      <c r="N953" s="213"/>
      <c r="O953" s="213"/>
      <c r="P953" s="213"/>
      <c r="Q953" s="213"/>
      <c r="R953" s="213"/>
      <c r="S953" s="213"/>
      <c r="T953" s="213"/>
      <c r="U953" s="213"/>
      <c r="V953" s="213"/>
      <c r="W953" s="213"/>
      <c r="X953" s="213"/>
      <c r="Y953" s="213"/>
      <c r="Z953" s="213"/>
    </row>
    <row r="954" spans="1:26" ht="12.75" customHeight="1" x14ac:dyDescent="0.25">
      <c r="A954" s="213"/>
      <c r="B954" s="213"/>
      <c r="C954" s="213"/>
      <c r="D954" s="213"/>
      <c r="E954" s="213"/>
      <c r="F954" s="213"/>
      <c r="G954" s="213"/>
      <c r="H954" s="213"/>
      <c r="I954" s="213"/>
      <c r="J954" s="213"/>
      <c r="K954" s="213"/>
      <c r="L954" s="213"/>
      <c r="M954" s="213"/>
      <c r="N954" s="213"/>
      <c r="O954" s="213"/>
      <c r="P954" s="213"/>
      <c r="Q954" s="213"/>
      <c r="R954" s="213"/>
      <c r="S954" s="213"/>
      <c r="T954" s="213"/>
      <c r="U954" s="213"/>
      <c r="V954" s="213"/>
      <c r="W954" s="213"/>
      <c r="X954" s="213"/>
      <c r="Y954" s="213"/>
      <c r="Z954" s="213"/>
    </row>
    <row r="955" spans="1:26" ht="12.75" customHeight="1" x14ac:dyDescent="0.25">
      <c r="A955" s="213"/>
      <c r="B955" s="213"/>
      <c r="C955" s="213"/>
      <c r="D955" s="213"/>
      <c r="E955" s="213"/>
      <c r="F955" s="213"/>
      <c r="G955" s="213"/>
      <c r="H955" s="213"/>
      <c r="I955" s="213"/>
      <c r="J955" s="213"/>
      <c r="K955" s="213"/>
      <c r="L955" s="213"/>
      <c r="M955" s="213"/>
      <c r="N955" s="213"/>
      <c r="O955" s="213"/>
      <c r="P955" s="213"/>
      <c r="Q955" s="213"/>
      <c r="R955" s="213"/>
      <c r="S955" s="213"/>
      <c r="T955" s="213"/>
      <c r="U955" s="213"/>
      <c r="V955" s="213"/>
      <c r="W955" s="213"/>
      <c r="X955" s="213"/>
      <c r="Y955" s="213"/>
      <c r="Z955" s="213"/>
    </row>
    <row r="956" spans="1:26" ht="12.75" customHeight="1" x14ac:dyDescent="0.25">
      <c r="A956" s="213"/>
      <c r="B956" s="213"/>
      <c r="C956" s="213"/>
      <c r="D956" s="213"/>
      <c r="E956" s="213"/>
      <c r="F956" s="213"/>
      <c r="G956" s="213"/>
      <c r="H956" s="213"/>
      <c r="I956" s="213"/>
      <c r="J956" s="213"/>
      <c r="K956" s="213"/>
      <c r="L956" s="213"/>
      <c r="M956" s="213"/>
      <c r="N956" s="213"/>
      <c r="O956" s="213"/>
      <c r="P956" s="213"/>
      <c r="Q956" s="213"/>
      <c r="R956" s="213"/>
      <c r="S956" s="213"/>
      <c r="T956" s="213"/>
      <c r="U956" s="213"/>
      <c r="V956" s="213"/>
      <c r="W956" s="213"/>
      <c r="X956" s="213"/>
      <c r="Y956" s="213"/>
      <c r="Z956" s="213"/>
    </row>
    <row r="957" spans="1:26" ht="12.75" customHeight="1" x14ac:dyDescent="0.25">
      <c r="A957" s="213"/>
      <c r="B957" s="213"/>
      <c r="C957" s="213"/>
      <c r="D957" s="213"/>
      <c r="E957" s="213"/>
      <c r="F957" s="213"/>
      <c r="G957" s="213"/>
      <c r="H957" s="213"/>
      <c r="I957" s="213"/>
      <c r="J957" s="213"/>
      <c r="K957" s="213"/>
      <c r="L957" s="213"/>
      <c r="M957" s="213"/>
      <c r="N957" s="213"/>
      <c r="O957" s="213"/>
      <c r="P957" s="213"/>
      <c r="Q957" s="213"/>
      <c r="R957" s="213"/>
      <c r="S957" s="213"/>
      <c r="T957" s="213"/>
      <c r="U957" s="213"/>
      <c r="V957" s="213"/>
      <c r="W957" s="213"/>
      <c r="X957" s="213"/>
      <c r="Y957" s="213"/>
      <c r="Z957" s="213"/>
    </row>
    <row r="958" spans="1:26" ht="12.75" customHeight="1" x14ac:dyDescent="0.25">
      <c r="A958" s="213"/>
      <c r="B958" s="213"/>
      <c r="C958" s="213"/>
      <c r="D958" s="213"/>
      <c r="E958" s="213"/>
      <c r="F958" s="213"/>
      <c r="G958" s="213"/>
      <c r="H958" s="213"/>
      <c r="I958" s="213"/>
      <c r="J958" s="213"/>
      <c r="K958" s="213"/>
      <c r="L958" s="213"/>
      <c r="M958" s="213"/>
      <c r="N958" s="213"/>
      <c r="O958" s="213"/>
      <c r="P958" s="213"/>
      <c r="Q958" s="213"/>
      <c r="R958" s="213"/>
      <c r="S958" s="213"/>
      <c r="T958" s="213"/>
      <c r="U958" s="213"/>
      <c r="V958" s="213"/>
      <c r="W958" s="213"/>
      <c r="X958" s="213"/>
      <c r="Y958" s="213"/>
      <c r="Z958" s="213"/>
    </row>
    <row r="959" spans="1:26" ht="12.75" customHeight="1" x14ac:dyDescent="0.25">
      <c r="A959" s="213"/>
      <c r="B959" s="213"/>
      <c r="C959" s="213"/>
      <c r="D959" s="213"/>
      <c r="E959" s="213"/>
      <c r="F959" s="213"/>
      <c r="G959" s="213"/>
      <c r="H959" s="213"/>
      <c r="I959" s="213"/>
      <c r="J959" s="213"/>
      <c r="K959" s="213"/>
      <c r="L959" s="213"/>
      <c r="M959" s="213"/>
      <c r="N959" s="213"/>
      <c r="O959" s="213"/>
      <c r="P959" s="213"/>
      <c r="Q959" s="213"/>
      <c r="R959" s="213"/>
      <c r="S959" s="213"/>
      <c r="T959" s="213"/>
      <c r="U959" s="213"/>
      <c r="V959" s="213"/>
      <c r="W959" s="213"/>
      <c r="X959" s="213"/>
      <c r="Y959" s="213"/>
      <c r="Z959" s="213"/>
    </row>
    <row r="960" spans="1:26" ht="12.75" customHeight="1" x14ac:dyDescent="0.25">
      <c r="A960" s="213"/>
      <c r="B960" s="213"/>
      <c r="C960" s="213"/>
      <c r="D960" s="213"/>
      <c r="E960" s="213"/>
      <c r="F960" s="213"/>
      <c r="G960" s="213"/>
      <c r="H960" s="213"/>
      <c r="I960" s="213"/>
      <c r="J960" s="213"/>
      <c r="K960" s="213"/>
      <c r="L960" s="213"/>
      <c r="M960" s="213"/>
      <c r="N960" s="213"/>
      <c r="O960" s="213"/>
      <c r="P960" s="213"/>
      <c r="Q960" s="213"/>
      <c r="R960" s="213"/>
      <c r="S960" s="213"/>
      <c r="T960" s="213"/>
      <c r="U960" s="213"/>
      <c r="V960" s="213"/>
      <c r="W960" s="213"/>
      <c r="X960" s="213"/>
      <c r="Y960" s="213"/>
      <c r="Z960" s="213"/>
    </row>
    <row r="961" spans="1:26" ht="12.75" customHeight="1" x14ac:dyDescent="0.25">
      <c r="A961" s="213"/>
      <c r="B961" s="213"/>
      <c r="C961" s="213"/>
      <c r="D961" s="213"/>
      <c r="E961" s="213"/>
      <c r="F961" s="213"/>
      <c r="G961" s="213"/>
      <c r="H961" s="213"/>
      <c r="I961" s="213"/>
      <c r="J961" s="213"/>
      <c r="K961" s="213"/>
      <c r="L961" s="213"/>
      <c r="M961" s="213"/>
      <c r="N961" s="213"/>
      <c r="O961" s="213"/>
      <c r="P961" s="213"/>
      <c r="Q961" s="213"/>
      <c r="R961" s="213"/>
      <c r="S961" s="213"/>
      <c r="T961" s="213"/>
      <c r="U961" s="213"/>
      <c r="V961" s="213"/>
      <c r="W961" s="213"/>
      <c r="X961" s="213"/>
      <c r="Y961" s="213"/>
      <c r="Z961" s="213"/>
    </row>
    <row r="962" spans="1:26" ht="12.75" customHeight="1" x14ac:dyDescent="0.25">
      <c r="A962" s="213"/>
      <c r="B962" s="213"/>
      <c r="C962" s="213"/>
      <c r="D962" s="213"/>
      <c r="E962" s="213"/>
      <c r="F962" s="213"/>
      <c r="G962" s="213"/>
      <c r="H962" s="213"/>
      <c r="I962" s="213"/>
      <c r="J962" s="213"/>
      <c r="K962" s="213"/>
      <c r="L962" s="213"/>
      <c r="M962" s="213"/>
      <c r="N962" s="213"/>
      <c r="O962" s="213"/>
      <c r="P962" s="213"/>
      <c r="Q962" s="213"/>
      <c r="R962" s="213"/>
      <c r="S962" s="213"/>
      <c r="T962" s="213"/>
      <c r="U962" s="213"/>
      <c r="V962" s="213"/>
      <c r="W962" s="213"/>
      <c r="X962" s="213"/>
      <c r="Y962" s="213"/>
      <c r="Z962" s="213"/>
    </row>
    <row r="963" spans="1:26" ht="12.75" customHeight="1" x14ac:dyDescent="0.25">
      <c r="A963" s="213"/>
      <c r="B963" s="213"/>
      <c r="C963" s="213"/>
      <c r="D963" s="213"/>
      <c r="E963" s="213"/>
      <c r="F963" s="213"/>
      <c r="G963" s="213"/>
      <c r="H963" s="213"/>
      <c r="I963" s="213"/>
      <c r="J963" s="213"/>
      <c r="K963" s="213"/>
      <c r="L963" s="213"/>
      <c r="M963" s="213"/>
      <c r="N963" s="213"/>
      <c r="O963" s="213"/>
      <c r="P963" s="213"/>
      <c r="Q963" s="213"/>
      <c r="R963" s="213"/>
      <c r="S963" s="213"/>
      <c r="T963" s="213"/>
      <c r="U963" s="213"/>
      <c r="V963" s="213"/>
      <c r="W963" s="213"/>
      <c r="X963" s="213"/>
      <c r="Y963" s="213"/>
      <c r="Z963" s="213"/>
    </row>
    <row r="964" spans="1:26" ht="12.75" customHeight="1" x14ac:dyDescent="0.25">
      <c r="A964" s="213"/>
      <c r="B964" s="213"/>
      <c r="C964" s="213"/>
      <c r="D964" s="213"/>
      <c r="E964" s="213"/>
      <c r="F964" s="213"/>
      <c r="G964" s="213"/>
      <c r="H964" s="213"/>
      <c r="I964" s="213"/>
      <c r="J964" s="213"/>
      <c r="K964" s="213"/>
      <c r="L964" s="213"/>
      <c r="M964" s="213"/>
      <c r="N964" s="213"/>
      <c r="O964" s="213"/>
      <c r="P964" s="213"/>
      <c r="Q964" s="213"/>
      <c r="R964" s="213"/>
      <c r="S964" s="213"/>
      <c r="T964" s="213"/>
      <c r="U964" s="213"/>
      <c r="V964" s="213"/>
      <c r="W964" s="213"/>
      <c r="X964" s="213"/>
      <c r="Y964" s="213"/>
      <c r="Z964" s="213"/>
    </row>
    <row r="965" spans="1:26" ht="12.75" customHeight="1" x14ac:dyDescent="0.25">
      <c r="A965" s="213"/>
      <c r="B965" s="213"/>
      <c r="C965" s="213"/>
      <c r="D965" s="213"/>
      <c r="E965" s="213"/>
      <c r="F965" s="213"/>
      <c r="G965" s="213"/>
      <c r="H965" s="213"/>
      <c r="I965" s="213"/>
      <c r="J965" s="213"/>
      <c r="K965" s="213"/>
      <c r="L965" s="213"/>
      <c r="M965" s="213"/>
      <c r="N965" s="213"/>
      <c r="O965" s="213"/>
      <c r="P965" s="213"/>
      <c r="Q965" s="213"/>
      <c r="R965" s="213"/>
      <c r="S965" s="213"/>
      <c r="T965" s="213"/>
      <c r="U965" s="213"/>
      <c r="V965" s="213"/>
      <c r="W965" s="213"/>
      <c r="X965" s="213"/>
      <c r="Y965" s="213"/>
      <c r="Z965" s="213"/>
    </row>
    <row r="966" spans="1:26" ht="12.75" customHeight="1" x14ac:dyDescent="0.25">
      <c r="A966" s="213"/>
      <c r="B966" s="213"/>
      <c r="C966" s="213"/>
      <c r="D966" s="213"/>
      <c r="E966" s="213"/>
      <c r="F966" s="213"/>
      <c r="G966" s="213"/>
      <c r="H966" s="213"/>
      <c r="I966" s="213"/>
      <c r="J966" s="213"/>
      <c r="K966" s="213"/>
      <c r="L966" s="213"/>
      <c r="M966" s="213"/>
      <c r="N966" s="213"/>
      <c r="O966" s="213"/>
      <c r="P966" s="213"/>
      <c r="Q966" s="213"/>
      <c r="R966" s="213"/>
      <c r="S966" s="213"/>
      <c r="T966" s="213"/>
      <c r="U966" s="213"/>
      <c r="V966" s="213"/>
      <c r="W966" s="213"/>
      <c r="X966" s="213"/>
      <c r="Y966" s="213"/>
      <c r="Z966" s="213"/>
    </row>
    <row r="967" spans="1:26" ht="12.75" customHeight="1" x14ac:dyDescent="0.25">
      <c r="A967" s="213"/>
      <c r="B967" s="213"/>
      <c r="C967" s="213"/>
      <c r="D967" s="213"/>
      <c r="E967" s="213"/>
      <c r="F967" s="213"/>
      <c r="G967" s="213"/>
      <c r="H967" s="213"/>
      <c r="I967" s="213"/>
      <c r="J967" s="213"/>
      <c r="K967" s="213"/>
      <c r="L967" s="213"/>
      <c r="M967" s="213"/>
      <c r="N967" s="213"/>
      <c r="O967" s="213"/>
      <c r="P967" s="213"/>
      <c r="Q967" s="213"/>
      <c r="R967" s="213"/>
      <c r="S967" s="213"/>
      <c r="T967" s="213"/>
      <c r="U967" s="213"/>
      <c r="V967" s="213"/>
      <c r="W967" s="213"/>
      <c r="X967" s="213"/>
      <c r="Y967" s="213"/>
      <c r="Z967" s="213"/>
    </row>
    <row r="968" spans="1:26" ht="12.75" customHeight="1" x14ac:dyDescent="0.25">
      <c r="A968" s="213"/>
      <c r="B968" s="213"/>
      <c r="C968" s="213"/>
      <c r="D968" s="213"/>
      <c r="E968" s="213"/>
      <c r="F968" s="213"/>
      <c r="G968" s="213"/>
      <c r="H968" s="213"/>
      <c r="I968" s="213"/>
      <c r="J968" s="213"/>
      <c r="K968" s="213"/>
      <c r="L968" s="213"/>
      <c r="M968" s="213"/>
      <c r="N968" s="213"/>
      <c r="O968" s="213"/>
      <c r="P968" s="213"/>
      <c r="Q968" s="213"/>
      <c r="R968" s="213"/>
      <c r="S968" s="213"/>
      <c r="T968" s="213"/>
      <c r="U968" s="213"/>
      <c r="V968" s="213"/>
      <c r="W968" s="213"/>
      <c r="X968" s="213"/>
      <c r="Y968" s="213"/>
      <c r="Z968" s="213"/>
    </row>
    <row r="969" spans="1:26" ht="12.75" customHeight="1" x14ac:dyDescent="0.25">
      <c r="A969" s="213"/>
      <c r="B969" s="213"/>
      <c r="C969" s="213"/>
      <c r="D969" s="213"/>
      <c r="E969" s="213"/>
      <c r="F969" s="213"/>
      <c r="G969" s="213"/>
      <c r="H969" s="213"/>
      <c r="I969" s="213"/>
      <c r="J969" s="213"/>
      <c r="K969" s="213"/>
      <c r="L969" s="213"/>
      <c r="M969" s="213"/>
      <c r="N969" s="213"/>
      <c r="O969" s="213"/>
      <c r="P969" s="213"/>
      <c r="Q969" s="213"/>
      <c r="R969" s="213"/>
      <c r="S969" s="213"/>
      <c r="T969" s="213"/>
      <c r="U969" s="213"/>
      <c r="V969" s="213"/>
      <c r="W969" s="213"/>
      <c r="X969" s="213"/>
      <c r="Y969" s="213"/>
      <c r="Z969" s="213"/>
    </row>
    <row r="970" spans="1:26" ht="12.75" customHeight="1" x14ac:dyDescent="0.25">
      <c r="A970" s="213"/>
      <c r="B970" s="213"/>
      <c r="C970" s="213"/>
      <c r="D970" s="213"/>
      <c r="E970" s="213"/>
      <c r="F970" s="213"/>
      <c r="G970" s="213"/>
      <c r="H970" s="213"/>
      <c r="I970" s="213"/>
      <c r="J970" s="213"/>
      <c r="K970" s="213"/>
      <c r="L970" s="213"/>
      <c r="M970" s="213"/>
      <c r="N970" s="213"/>
      <c r="O970" s="213"/>
      <c r="P970" s="213"/>
      <c r="Q970" s="213"/>
      <c r="R970" s="213"/>
      <c r="S970" s="213"/>
      <c r="T970" s="213"/>
      <c r="U970" s="213"/>
      <c r="V970" s="213"/>
      <c r="W970" s="213"/>
      <c r="X970" s="213"/>
      <c r="Y970" s="213"/>
      <c r="Z970" s="213"/>
    </row>
    <row r="971" spans="1:26" ht="12.75" customHeight="1" x14ac:dyDescent="0.25">
      <c r="A971" s="213"/>
      <c r="B971" s="213"/>
      <c r="C971" s="213"/>
      <c r="D971" s="213"/>
      <c r="E971" s="213"/>
      <c r="F971" s="213"/>
      <c r="G971" s="213"/>
      <c r="H971" s="213"/>
      <c r="I971" s="213"/>
      <c r="J971" s="213"/>
      <c r="K971" s="213"/>
      <c r="L971" s="213"/>
      <c r="M971" s="213"/>
      <c r="N971" s="213"/>
      <c r="O971" s="213"/>
      <c r="P971" s="213"/>
      <c r="Q971" s="213"/>
      <c r="R971" s="213"/>
      <c r="S971" s="213"/>
      <c r="T971" s="213"/>
      <c r="U971" s="213"/>
      <c r="V971" s="213"/>
      <c r="W971" s="213"/>
      <c r="X971" s="213"/>
      <c r="Y971" s="213"/>
      <c r="Z971" s="213"/>
    </row>
    <row r="972" spans="1:26" ht="12.75" customHeight="1" x14ac:dyDescent="0.25">
      <c r="A972" s="213"/>
      <c r="B972" s="213"/>
      <c r="C972" s="213"/>
      <c r="D972" s="213"/>
      <c r="E972" s="213"/>
      <c r="F972" s="213"/>
      <c r="G972" s="213"/>
      <c r="H972" s="213"/>
      <c r="I972" s="213"/>
      <c r="J972" s="213"/>
      <c r="K972" s="213"/>
      <c r="L972" s="213"/>
      <c r="M972" s="213"/>
      <c r="N972" s="213"/>
      <c r="O972" s="213"/>
      <c r="P972" s="213"/>
      <c r="Q972" s="213"/>
      <c r="R972" s="213"/>
      <c r="S972" s="213"/>
      <c r="T972" s="213"/>
      <c r="U972" s="213"/>
      <c r="V972" s="213"/>
      <c r="W972" s="213"/>
      <c r="X972" s="213"/>
      <c r="Y972" s="213"/>
      <c r="Z972" s="213"/>
    </row>
    <row r="973" spans="1:26" ht="12.75" customHeight="1" x14ac:dyDescent="0.25">
      <c r="A973" s="213"/>
      <c r="B973" s="213"/>
      <c r="C973" s="213"/>
      <c r="D973" s="213"/>
      <c r="E973" s="213"/>
      <c r="F973" s="213"/>
      <c r="G973" s="213"/>
      <c r="H973" s="213"/>
      <c r="I973" s="213"/>
      <c r="J973" s="213"/>
      <c r="K973" s="213"/>
      <c r="L973" s="213"/>
      <c r="M973" s="213"/>
      <c r="N973" s="213"/>
      <c r="O973" s="213"/>
      <c r="P973" s="213"/>
      <c r="Q973" s="213"/>
      <c r="R973" s="213"/>
      <c r="S973" s="213"/>
      <c r="T973" s="213"/>
      <c r="U973" s="213"/>
      <c r="V973" s="213"/>
      <c r="W973" s="213"/>
      <c r="X973" s="213"/>
      <c r="Y973" s="213"/>
      <c r="Z973" s="213"/>
    </row>
    <row r="974" spans="1:26" ht="12.75" customHeight="1" x14ac:dyDescent="0.25">
      <c r="A974" s="213"/>
      <c r="B974" s="213"/>
      <c r="C974" s="213"/>
      <c r="D974" s="213"/>
      <c r="E974" s="213"/>
      <c r="F974" s="213"/>
      <c r="G974" s="213"/>
      <c r="H974" s="213"/>
      <c r="I974" s="213"/>
      <c r="J974" s="213"/>
      <c r="K974" s="213"/>
      <c r="L974" s="213"/>
      <c r="M974" s="213"/>
      <c r="N974" s="213"/>
      <c r="O974" s="213"/>
      <c r="P974" s="213"/>
      <c r="Q974" s="213"/>
      <c r="R974" s="213"/>
      <c r="S974" s="213"/>
      <c r="T974" s="213"/>
      <c r="U974" s="213"/>
      <c r="V974" s="213"/>
      <c r="W974" s="213"/>
      <c r="X974" s="213"/>
      <c r="Y974" s="213"/>
      <c r="Z974" s="213"/>
    </row>
    <row r="975" spans="1:26" ht="12.75" customHeight="1" x14ac:dyDescent="0.25">
      <c r="A975" s="213"/>
      <c r="B975" s="213"/>
      <c r="C975" s="213"/>
      <c r="D975" s="213"/>
      <c r="E975" s="213"/>
      <c r="F975" s="213"/>
      <c r="G975" s="213"/>
      <c r="H975" s="213"/>
      <c r="I975" s="213"/>
      <c r="J975" s="213"/>
      <c r="K975" s="213"/>
      <c r="L975" s="213"/>
      <c r="M975" s="213"/>
      <c r="N975" s="213"/>
      <c r="O975" s="213"/>
      <c r="P975" s="213"/>
      <c r="Q975" s="213"/>
      <c r="R975" s="213"/>
      <c r="S975" s="213"/>
      <c r="T975" s="213"/>
      <c r="U975" s="213"/>
      <c r="V975" s="213"/>
      <c r="W975" s="213"/>
      <c r="X975" s="213"/>
      <c r="Y975" s="213"/>
      <c r="Z975" s="213"/>
    </row>
    <row r="976" spans="1:26" ht="12.75" customHeight="1" x14ac:dyDescent="0.25">
      <c r="A976" s="213"/>
      <c r="B976" s="213"/>
      <c r="C976" s="213"/>
      <c r="D976" s="213"/>
      <c r="E976" s="213"/>
      <c r="F976" s="213"/>
      <c r="G976" s="213"/>
      <c r="H976" s="213"/>
      <c r="I976" s="213"/>
      <c r="J976" s="213"/>
      <c r="K976" s="213"/>
      <c r="L976" s="213"/>
      <c r="M976" s="213"/>
      <c r="N976" s="213"/>
      <c r="O976" s="213"/>
      <c r="P976" s="213"/>
      <c r="Q976" s="213"/>
      <c r="R976" s="213"/>
      <c r="S976" s="213"/>
      <c r="T976" s="213"/>
      <c r="U976" s="213"/>
      <c r="V976" s="213"/>
      <c r="W976" s="213"/>
      <c r="X976" s="213"/>
      <c r="Y976" s="213"/>
      <c r="Z976" s="213"/>
    </row>
    <row r="977" spans="1:26" ht="12.75" customHeight="1" x14ac:dyDescent="0.25">
      <c r="A977" s="213"/>
      <c r="B977" s="213"/>
      <c r="C977" s="213"/>
      <c r="D977" s="213"/>
      <c r="E977" s="213"/>
      <c r="F977" s="213"/>
      <c r="G977" s="213"/>
      <c r="H977" s="213"/>
      <c r="I977" s="213"/>
      <c r="J977" s="213"/>
      <c r="K977" s="213"/>
      <c r="L977" s="213"/>
      <c r="M977" s="213"/>
      <c r="N977" s="213"/>
      <c r="O977" s="213"/>
      <c r="P977" s="213"/>
      <c r="Q977" s="213"/>
      <c r="R977" s="213"/>
      <c r="S977" s="213"/>
      <c r="T977" s="213"/>
      <c r="U977" s="213"/>
      <c r="V977" s="213"/>
      <c r="W977" s="213"/>
      <c r="X977" s="213"/>
      <c r="Y977" s="213"/>
      <c r="Z977" s="213"/>
    </row>
    <row r="978" spans="1:26" ht="12.75" customHeight="1" x14ac:dyDescent="0.25">
      <c r="A978" s="213"/>
      <c r="B978" s="213"/>
      <c r="C978" s="213"/>
      <c r="D978" s="213"/>
      <c r="E978" s="213"/>
      <c r="F978" s="213"/>
      <c r="G978" s="213"/>
      <c r="H978" s="213"/>
      <c r="I978" s="213"/>
      <c r="J978" s="213"/>
      <c r="K978" s="213"/>
      <c r="L978" s="213"/>
      <c r="M978" s="213"/>
      <c r="N978" s="213"/>
      <c r="O978" s="213"/>
      <c r="P978" s="213"/>
      <c r="Q978" s="213"/>
      <c r="R978" s="213"/>
      <c r="S978" s="213"/>
      <c r="T978" s="213"/>
      <c r="U978" s="213"/>
      <c r="V978" s="213"/>
      <c r="W978" s="213"/>
      <c r="X978" s="213"/>
      <c r="Y978" s="213"/>
      <c r="Z978" s="213"/>
    </row>
    <row r="979" spans="1:26" ht="12.75" customHeight="1" x14ac:dyDescent="0.25">
      <c r="A979" s="213"/>
      <c r="B979" s="213"/>
      <c r="C979" s="213"/>
      <c r="D979" s="213"/>
      <c r="E979" s="213"/>
      <c r="F979" s="213"/>
      <c r="G979" s="213"/>
      <c r="H979" s="213"/>
      <c r="I979" s="213"/>
      <c r="J979" s="213"/>
      <c r="K979" s="213"/>
      <c r="L979" s="213"/>
      <c r="M979" s="213"/>
      <c r="N979" s="213"/>
      <c r="O979" s="213"/>
      <c r="P979" s="213"/>
      <c r="Q979" s="213"/>
      <c r="R979" s="213"/>
      <c r="S979" s="213"/>
      <c r="T979" s="213"/>
      <c r="U979" s="213"/>
      <c r="V979" s="213"/>
      <c r="W979" s="213"/>
      <c r="X979" s="213"/>
      <c r="Y979" s="213"/>
      <c r="Z979" s="213"/>
    </row>
    <row r="980" spans="1:26" ht="12.75" customHeight="1" x14ac:dyDescent="0.25">
      <c r="A980" s="213"/>
      <c r="B980" s="213"/>
      <c r="C980" s="213"/>
      <c r="D980" s="213"/>
      <c r="E980" s="213"/>
      <c r="F980" s="213"/>
      <c r="G980" s="213"/>
      <c r="H980" s="213"/>
      <c r="I980" s="213"/>
      <c r="J980" s="213"/>
      <c r="K980" s="213"/>
      <c r="L980" s="213"/>
      <c r="M980" s="213"/>
      <c r="N980" s="213"/>
      <c r="O980" s="213"/>
      <c r="P980" s="213"/>
      <c r="Q980" s="213"/>
      <c r="R980" s="213"/>
      <c r="S980" s="213"/>
      <c r="T980" s="213"/>
      <c r="U980" s="213"/>
      <c r="V980" s="213"/>
      <c r="W980" s="213"/>
      <c r="X980" s="213"/>
      <c r="Y980" s="213"/>
      <c r="Z980" s="213"/>
    </row>
    <row r="981" spans="1:26" ht="12.75" customHeight="1" x14ac:dyDescent="0.25">
      <c r="A981" s="213"/>
      <c r="B981" s="213"/>
      <c r="C981" s="213"/>
      <c r="D981" s="213"/>
      <c r="E981" s="213"/>
      <c r="F981" s="213"/>
      <c r="G981" s="213"/>
      <c r="H981" s="213"/>
      <c r="I981" s="213"/>
      <c r="J981" s="213"/>
      <c r="K981" s="213"/>
      <c r="L981" s="213"/>
      <c r="M981" s="213"/>
      <c r="N981" s="213"/>
      <c r="O981" s="213"/>
      <c r="P981" s="213"/>
      <c r="Q981" s="213"/>
      <c r="R981" s="213"/>
      <c r="S981" s="213"/>
      <c r="T981" s="213"/>
      <c r="U981" s="213"/>
      <c r="V981" s="213"/>
      <c r="W981" s="213"/>
      <c r="X981" s="213"/>
      <c r="Y981" s="213"/>
      <c r="Z981" s="213"/>
    </row>
    <row r="982" spans="1:26" ht="12.75" customHeight="1" x14ac:dyDescent="0.25">
      <c r="A982" s="213"/>
      <c r="B982" s="213"/>
      <c r="C982" s="213"/>
      <c r="D982" s="213"/>
      <c r="E982" s="213"/>
      <c r="F982" s="213"/>
      <c r="G982" s="213"/>
      <c r="H982" s="213"/>
      <c r="I982" s="213"/>
      <c r="J982" s="213"/>
      <c r="K982" s="213"/>
      <c r="L982" s="213"/>
      <c r="M982" s="213"/>
      <c r="N982" s="213"/>
      <c r="O982" s="213"/>
      <c r="P982" s="213"/>
      <c r="Q982" s="213"/>
      <c r="R982" s="213"/>
      <c r="S982" s="213"/>
      <c r="T982" s="213"/>
      <c r="U982" s="213"/>
      <c r="V982" s="213"/>
      <c r="W982" s="213"/>
      <c r="X982" s="213"/>
      <c r="Y982" s="213"/>
      <c r="Z982" s="213"/>
    </row>
    <row r="983" spans="1:26" ht="12.75" customHeight="1" x14ac:dyDescent="0.25">
      <c r="A983" s="213"/>
      <c r="B983" s="213"/>
      <c r="C983" s="213"/>
      <c r="D983" s="213"/>
      <c r="E983" s="213"/>
      <c r="F983" s="213"/>
      <c r="G983" s="213"/>
      <c r="H983" s="213"/>
      <c r="I983" s="213"/>
      <c r="J983" s="213"/>
      <c r="K983" s="213"/>
      <c r="L983" s="213"/>
      <c r="M983" s="213"/>
      <c r="N983" s="213"/>
      <c r="O983" s="213"/>
      <c r="P983" s="213"/>
      <c r="Q983" s="213"/>
      <c r="R983" s="213"/>
      <c r="S983" s="213"/>
      <c r="T983" s="213"/>
      <c r="U983" s="213"/>
      <c r="V983" s="213"/>
      <c r="W983" s="213"/>
      <c r="X983" s="213"/>
      <c r="Y983" s="213"/>
      <c r="Z983" s="213"/>
    </row>
    <row r="984" spans="1:26" ht="12.75" customHeight="1" x14ac:dyDescent="0.25">
      <c r="A984" s="213"/>
      <c r="B984" s="213"/>
      <c r="C984" s="213"/>
      <c r="D984" s="213"/>
      <c r="E984" s="213"/>
      <c r="F984" s="213"/>
      <c r="G984" s="213"/>
      <c r="H984" s="213"/>
      <c r="I984" s="213"/>
      <c r="J984" s="213"/>
      <c r="K984" s="213"/>
      <c r="L984" s="213"/>
      <c r="M984" s="213"/>
      <c r="N984" s="213"/>
      <c r="O984" s="213"/>
      <c r="P984" s="213"/>
      <c r="Q984" s="213"/>
      <c r="R984" s="213"/>
      <c r="S984" s="213"/>
      <c r="T984" s="213"/>
      <c r="U984" s="213"/>
      <c r="V984" s="213"/>
      <c r="W984" s="213"/>
      <c r="X984" s="213"/>
      <c r="Y984" s="213"/>
      <c r="Z984" s="213"/>
    </row>
    <row r="985" spans="1:26" ht="12.75" customHeight="1" x14ac:dyDescent="0.25">
      <c r="A985" s="213"/>
      <c r="B985" s="213"/>
      <c r="C985" s="213"/>
      <c r="D985" s="213"/>
      <c r="E985" s="213"/>
      <c r="F985" s="213"/>
      <c r="G985" s="213"/>
      <c r="H985" s="213"/>
      <c r="I985" s="213"/>
      <c r="J985" s="213"/>
      <c r="K985" s="213"/>
      <c r="L985" s="213"/>
      <c r="M985" s="213"/>
      <c r="N985" s="213"/>
      <c r="O985" s="213"/>
      <c r="P985" s="213"/>
      <c r="Q985" s="213"/>
      <c r="R985" s="213"/>
      <c r="S985" s="213"/>
      <c r="T985" s="213"/>
      <c r="U985" s="213"/>
      <c r="V985" s="213"/>
      <c r="W985" s="213"/>
      <c r="X985" s="213"/>
      <c r="Y985" s="213"/>
      <c r="Z985" s="213"/>
    </row>
    <row r="986" spans="1:26" ht="12.75" customHeight="1" x14ac:dyDescent="0.25">
      <c r="A986" s="213"/>
      <c r="B986" s="213"/>
      <c r="C986" s="213"/>
      <c r="D986" s="213"/>
      <c r="E986" s="213"/>
      <c r="F986" s="213"/>
      <c r="G986" s="213"/>
      <c r="H986" s="213"/>
      <c r="I986" s="213"/>
      <c r="J986" s="213"/>
      <c r="K986" s="213"/>
      <c r="L986" s="213"/>
      <c r="M986" s="213"/>
      <c r="N986" s="213"/>
      <c r="O986" s="213"/>
      <c r="P986" s="213"/>
      <c r="Q986" s="213"/>
      <c r="R986" s="213"/>
      <c r="S986" s="213"/>
      <c r="T986" s="213"/>
      <c r="U986" s="213"/>
      <c r="V986" s="213"/>
      <c r="W986" s="213"/>
      <c r="X986" s="213"/>
      <c r="Y986" s="213"/>
      <c r="Z986" s="213"/>
    </row>
    <row r="987" spans="1:26" ht="12.75" customHeight="1" x14ac:dyDescent="0.25">
      <c r="A987" s="213"/>
      <c r="B987" s="213"/>
      <c r="C987" s="213"/>
      <c r="D987" s="213"/>
      <c r="E987" s="213"/>
      <c r="F987" s="213"/>
      <c r="G987" s="213"/>
      <c r="H987" s="213"/>
      <c r="I987" s="213"/>
      <c r="J987" s="213"/>
      <c r="K987" s="213"/>
      <c r="L987" s="213"/>
      <c r="M987" s="213"/>
      <c r="N987" s="213"/>
      <c r="O987" s="213"/>
      <c r="P987" s="213"/>
      <c r="Q987" s="213"/>
      <c r="R987" s="213"/>
      <c r="S987" s="213"/>
      <c r="T987" s="213"/>
      <c r="U987" s="213"/>
      <c r="V987" s="213"/>
      <c r="W987" s="213"/>
      <c r="X987" s="213"/>
      <c r="Y987" s="213"/>
      <c r="Z987" s="213"/>
    </row>
    <row r="988" spans="1:26" ht="12.75" customHeight="1" x14ac:dyDescent="0.25">
      <c r="A988" s="213"/>
      <c r="B988" s="213"/>
      <c r="C988" s="213"/>
      <c r="D988" s="213"/>
      <c r="E988" s="213"/>
      <c r="F988" s="213"/>
      <c r="G988" s="213"/>
      <c r="H988" s="213"/>
      <c r="I988" s="213"/>
      <c r="J988" s="213"/>
      <c r="K988" s="213"/>
      <c r="L988" s="213"/>
      <c r="M988" s="213"/>
      <c r="N988" s="213"/>
      <c r="O988" s="213"/>
      <c r="P988" s="213"/>
      <c r="Q988" s="213"/>
      <c r="R988" s="213"/>
      <c r="S988" s="213"/>
      <c r="T988" s="213"/>
      <c r="U988" s="213"/>
      <c r="V988" s="213"/>
      <c r="W988" s="213"/>
      <c r="X988" s="213"/>
      <c r="Y988" s="213"/>
      <c r="Z988" s="213"/>
    </row>
    <row r="989" spans="1:26" ht="12.75" customHeight="1" x14ac:dyDescent="0.25">
      <c r="A989" s="213"/>
      <c r="B989" s="213"/>
      <c r="C989" s="213"/>
      <c r="D989" s="213"/>
      <c r="E989" s="213"/>
      <c r="F989" s="213"/>
      <c r="G989" s="213"/>
      <c r="H989" s="213"/>
      <c r="I989" s="213"/>
      <c r="J989" s="213"/>
      <c r="K989" s="213"/>
      <c r="L989" s="213"/>
      <c r="M989" s="213"/>
      <c r="N989" s="213"/>
      <c r="O989" s="213"/>
      <c r="P989" s="213"/>
      <c r="Q989" s="213"/>
      <c r="R989" s="213"/>
      <c r="S989" s="213"/>
      <c r="T989" s="213"/>
      <c r="U989" s="213"/>
      <c r="V989" s="213"/>
      <c r="W989" s="213"/>
      <c r="X989" s="213"/>
      <c r="Y989" s="213"/>
      <c r="Z989" s="213"/>
    </row>
    <row r="990" spans="1:26" ht="12.75" customHeight="1" x14ac:dyDescent="0.25">
      <c r="A990" s="213"/>
      <c r="B990" s="213"/>
      <c r="C990" s="213"/>
      <c r="D990" s="213"/>
      <c r="E990" s="213"/>
      <c r="F990" s="213"/>
      <c r="G990" s="213"/>
      <c r="H990" s="213"/>
      <c r="I990" s="213"/>
      <c r="J990" s="213"/>
      <c r="K990" s="213"/>
      <c r="L990" s="213"/>
      <c r="M990" s="213"/>
      <c r="N990" s="213"/>
      <c r="O990" s="213"/>
      <c r="P990" s="213"/>
      <c r="Q990" s="213"/>
      <c r="R990" s="213"/>
      <c r="S990" s="213"/>
      <c r="T990" s="213"/>
      <c r="U990" s="213"/>
      <c r="V990" s="213"/>
      <c r="W990" s="213"/>
      <c r="X990" s="213"/>
      <c r="Y990" s="213"/>
      <c r="Z990" s="213"/>
    </row>
    <row r="991" spans="1:26" ht="12.75" customHeight="1" x14ac:dyDescent="0.25">
      <c r="A991" s="213"/>
      <c r="B991" s="213"/>
      <c r="C991" s="213"/>
      <c r="D991" s="213"/>
      <c r="E991" s="213"/>
      <c r="F991" s="213"/>
      <c r="G991" s="213"/>
      <c r="H991" s="213"/>
      <c r="I991" s="213"/>
      <c r="J991" s="213"/>
      <c r="K991" s="213"/>
      <c r="L991" s="213"/>
      <c r="M991" s="213"/>
      <c r="N991" s="213"/>
      <c r="O991" s="213"/>
      <c r="P991" s="213"/>
      <c r="Q991" s="213"/>
      <c r="R991" s="213"/>
      <c r="S991" s="213"/>
      <c r="T991" s="213"/>
      <c r="U991" s="213"/>
      <c r="V991" s="213"/>
      <c r="W991" s="213"/>
      <c r="X991" s="213"/>
      <c r="Y991" s="213"/>
      <c r="Z991" s="213"/>
    </row>
    <row r="992" spans="1:26" ht="12.75" customHeight="1" x14ac:dyDescent="0.25">
      <c r="A992" s="213"/>
      <c r="B992" s="213"/>
      <c r="C992" s="213"/>
      <c r="D992" s="213"/>
      <c r="E992" s="213"/>
      <c r="F992" s="213"/>
      <c r="G992" s="213"/>
      <c r="H992" s="213"/>
      <c r="I992" s="213"/>
      <c r="J992" s="213"/>
      <c r="K992" s="213"/>
      <c r="L992" s="213"/>
      <c r="M992" s="213"/>
      <c r="N992" s="213"/>
      <c r="O992" s="213"/>
      <c r="P992" s="213"/>
      <c r="Q992" s="213"/>
      <c r="R992" s="213"/>
      <c r="S992" s="213"/>
      <c r="T992" s="213"/>
      <c r="U992" s="213"/>
      <c r="V992" s="213"/>
      <c r="W992" s="213"/>
      <c r="X992" s="213"/>
      <c r="Y992" s="213"/>
      <c r="Z992" s="213"/>
    </row>
    <row r="993" spans="1:26" ht="12.75" customHeight="1" x14ac:dyDescent="0.25">
      <c r="A993" s="213"/>
      <c r="B993" s="213"/>
      <c r="C993" s="213"/>
      <c r="D993" s="213"/>
      <c r="E993" s="213"/>
      <c r="F993" s="213"/>
      <c r="G993" s="213"/>
      <c r="H993" s="213"/>
      <c r="I993" s="213"/>
      <c r="J993" s="213"/>
      <c r="K993" s="213"/>
      <c r="L993" s="213"/>
      <c r="M993" s="213"/>
      <c r="N993" s="213"/>
      <c r="O993" s="213"/>
      <c r="P993" s="213"/>
      <c r="Q993" s="213"/>
      <c r="R993" s="213"/>
      <c r="S993" s="213"/>
      <c r="T993" s="213"/>
      <c r="U993" s="213"/>
      <c r="V993" s="213"/>
      <c r="W993" s="213"/>
      <c r="X993" s="213"/>
      <c r="Y993" s="213"/>
      <c r="Z993" s="213"/>
    </row>
    <row r="994" spans="1:26" ht="12.75" customHeight="1" x14ac:dyDescent="0.25">
      <c r="A994" s="213"/>
      <c r="B994" s="213"/>
      <c r="C994" s="213"/>
      <c r="D994" s="213"/>
      <c r="E994" s="213"/>
      <c r="F994" s="213"/>
      <c r="G994" s="213"/>
      <c r="H994" s="213"/>
      <c r="I994" s="213"/>
      <c r="J994" s="213"/>
      <c r="K994" s="213"/>
      <c r="L994" s="213"/>
      <c r="M994" s="213"/>
      <c r="N994" s="213"/>
      <c r="O994" s="213"/>
      <c r="P994" s="213"/>
      <c r="Q994" s="213"/>
      <c r="R994" s="213"/>
      <c r="S994" s="213"/>
      <c r="T994" s="213"/>
      <c r="U994" s="213"/>
      <c r="V994" s="213"/>
      <c r="W994" s="213"/>
      <c r="X994" s="213"/>
      <c r="Y994" s="213"/>
      <c r="Z994" s="213"/>
    </row>
    <row r="995" spans="1:26" ht="12.75" customHeight="1" x14ac:dyDescent="0.25">
      <c r="A995" s="213"/>
      <c r="B995" s="213"/>
      <c r="C995" s="213"/>
      <c r="D995" s="213"/>
      <c r="E995" s="213"/>
      <c r="F995" s="213"/>
      <c r="G995" s="213"/>
      <c r="H995" s="213"/>
      <c r="I995" s="213"/>
      <c r="J995" s="213"/>
      <c r="K995" s="213"/>
      <c r="L995" s="213"/>
      <c r="M995" s="213"/>
      <c r="N995" s="213"/>
      <c r="O995" s="213"/>
      <c r="P995" s="213"/>
      <c r="Q995" s="213"/>
      <c r="R995" s="213"/>
      <c r="S995" s="213"/>
      <c r="T995" s="213"/>
      <c r="U995" s="213"/>
      <c r="V995" s="213"/>
      <c r="W995" s="213"/>
      <c r="X995" s="213"/>
      <c r="Y995" s="213"/>
      <c r="Z995" s="213"/>
    </row>
    <row r="996" spans="1:26" ht="12.75" customHeight="1" x14ac:dyDescent="0.25">
      <c r="A996" s="213"/>
      <c r="B996" s="213"/>
      <c r="C996" s="213"/>
      <c r="D996" s="213"/>
      <c r="E996" s="213"/>
      <c r="F996" s="213"/>
      <c r="G996" s="213"/>
      <c r="H996" s="213"/>
      <c r="I996" s="213"/>
      <c r="J996" s="213"/>
      <c r="K996" s="213"/>
      <c r="L996" s="213"/>
      <c r="M996" s="213"/>
      <c r="N996" s="213"/>
      <c r="O996" s="213"/>
      <c r="P996" s="213"/>
      <c r="Q996" s="213"/>
      <c r="R996" s="213"/>
      <c r="S996" s="213"/>
      <c r="T996" s="213"/>
      <c r="U996" s="213"/>
      <c r="V996" s="213"/>
      <c r="W996" s="213"/>
      <c r="X996" s="213"/>
      <c r="Y996" s="213"/>
      <c r="Z996" s="213"/>
    </row>
    <row r="997" spans="1:26" ht="12.75" customHeight="1" x14ac:dyDescent="0.25">
      <c r="A997" s="213"/>
      <c r="B997" s="213"/>
      <c r="C997" s="213"/>
      <c r="D997" s="213"/>
      <c r="E997" s="213"/>
      <c r="F997" s="213"/>
      <c r="G997" s="213"/>
      <c r="H997" s="213"/>
      <c r="I997" s="213"/>
      <c r="J997" s="213"/>
      <c r="K997" s="213"/>
      <c r="L997" s="213"/>
      <c r="M997" s="213"/>
      <c r="N997" s="213"/>
      <c r="O997" s="213"/>
      <c r="P997" s="213"/>
      <c r="Q997" s="213"/>
      <c r="R997" s="213"/>
      <c r="S997" s="213"/>
      <c r="T997" s="213"/>
      <c r="U997" s="213"/>
      <c r="V997" s="213"/>
      <c r="W997" s="213"/>
      <c r="X997" s="213"/>
      <c r="Y997" s="213"/>
      <c r="Z997" s="213"/>
    </row>
    <row r="998" spans="1:26" ht="12.75" customHeight="1" x14ac:dyDescent="0.25">
      <c r="A998" s="213"/>
      <c r="B998" s="213"/>
      <c r="C998" s="213"/>
      <c r="D998" s="213"/>
      <c r="E998" s="213"/>
      <c r="F998" s="213"/>
      <c r="G998" s="213"/>
      <c r="H998" s="213"/>
      <c r="I998" s="213"/>
      <c r="J998" s="213"/>
      <c r="K998" s="213"/>
      <c r="L998" s="213"/>
      <c r="M998" s="213"/>
      <c r="N998" s="213"/>
      <c r="O998" s="213"/>
      <c r="P998" s="213"/>
      <c r="Q998" s="213"/>
      <c r="R998" s="213"/>
      <c r="S998" s="213"/>
      <c r="T998" s="213"/>
      <c r="U998" s="213"/>
      <c r="V998" s="213"/>
      <c r="W998" s="213"/>
      <c r="X998" s="213"/>
      <c r="Y998" s="213"/>
      <c r="Z998" s="213"/>
    </row>
    <row r="999" spans="1:26" ht="12.75" customHeight="1" x14ac:dyDescent="0.25">
      <c r="A999" s="213"/>
      <c r="B999" s="213"/>
      <c r="C999" s="213"/>
      <c r="D999" s="213"/>
      <c r="E999" s="213"/>
      <c r="F999" s="213"/>
      <c r="G999" s="213"/>
      <c r="H999" s="213"/>
      <c r="I999" s="213"/>
      <c r="J999" s="213"/>
      <c r="K999" s="213"/>
      <c r="L999" s="213"/>
      <c r="M999" s="213"/>
      <c r="N999" s="213"/>
      <c r="O999" s="213"/>
      <c r="P999" s="213"/>
      <c r="Q999" s="213"/>
      <c r="R999" s="213"/>
      <c r="S999" s="213"/>
      <c r="T999" s="213"/>
      <c r="U999" s="213"/>
      <c r="V999" s="213"/>
      <c r="W999" s="213"/>
      <c r="X999" s="213"/>
      <c r="Y999" s="213"/>
      <c r="Z999" s="213"/>
    </row>
    <row r="1000" spans="1:26" ht="12.75" customHeight="1" x14ac:dyDescent="0.25">
      <c r="A1000" s="213"/>
      <c r="B1000" s="213"/>
      <c r="C1000" s="213"/>
      <c r="D1000" s="213"/>
      <c r="E1000" s="213"/>
      <c r="F1000" s="213"/>
      <c r="G1000" s="213"/>
      <c r="H1000" s="213"/>
      <c r="I1000" s="213"/>
      <c r="J1000" s="213"/>
      <c r="K1000" s="213"/>
      <c r="L1000" s="213"/>
      <c r="M1000" s="213"/>
      <c r="N1000" s="213"/>
      <c r="O1000" s="213"/>
      <c r="P1000" s="213"/>
      <c r="Q1000" s="213"/>
      <c r="R1000" s="213"/>
      <c r="S1000" s="213"/>
      <c r="T1000" s="213"/>
      <c r="U1000" s="213"/>
      <c r="V1000" s="213"/>
      <c r="W1000" s="213"/>
      <c r="X1000" s="213"/>
      <c r="Y1000" s="213"/>
      <c r="Z1000" s="213"/>
    </row>
    <row r="1001" spans="1:26" ht="12.75" customHeight="1" x14ac:dyDescent="0.25">
      <c r="A1001" s="213"/>
      <c r="B1001" s="213"/>
      <c r="C1001" s="213"/>
      <c r="D1001" s="213"/>
      <c r="E1001" s="213"/>
      <c r="F1001" s="213"/>
      <c r="G1001" s="213"/>
      <c r="H1001" s="213"/>
      <c r="I1001" s="213"/>
      <c r="J1001" s="213"/>
      <c r="K1001" s="213"/>
      <c r="L1001" s="213"/>
      <c r="M1001" s="213"/>
      <c r="N1001" s="213"/>
      <c r="O1001" s="213"/>
      <c r="P1001" s="213"/>
      <c r="Q1001" s="213"/>
      <c r="R1001" s="213"/>
      <c r="S1001" s="213"/>
      <c r="T1001" s="213"/>
      <c r="U1001" s="213"/>
      <c r="V1001" s="213"/>
      <c r="W1001" s="213"/>
      <c r="X1001" s="213"/>
      <c r="Y1001" s="213"/>
      <c r="Z1001" s="213"/>
    </row>
  </sheetData>
  <sortState ref="J20:K22">
    <sortCondition descending="1" ref="K20:K22"/>
  </sortState>
  <mergeCells count="7">
    <mergeCell ref="E25:G25"/>
    <mergeCell ref="A5:L5"/>
    <mergeCell ref="A7:C7"/>
    <mergeCell ref="E7:G7"/>
    <mergeCell ref="A16:C16"/>
    <mergeCell ref="E16:G16"/>
    <mergeCell ref="I16:L16"/>
  </mergeCells>
  <printOptions horizontalCentered="1"/>
  <pageMargins left="0.70866141732283472" right="0.70866141732283472" top="0.74803149606299213" bottom="0.74803149606299213" header="0" footer="0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33"/>
  <sheetViews>
    <sheetView zoomScaleNormal="100" workbookViewId="0"/>
  </sheetViews>
  <sheetFormatPr defaultColWidth="14.44140625" defaultRowHeight="15" customHeight="1" x14ac:dyDescent="0.25"/>
  <cols>
    <col min="1" max="3" width="4.6640625" style="163" customWidth="1"/>
    <col min="4" max="4" width="12.6640625" style="163" customWidth="1"/>
    <col min="5" max="5" width="13.6640625" style="163" customWidth="1"/>
    <col min="6" max="7" width="10.6640625" style="163" customWidth="1"/>
    <col min="8" max="8" width="9.6640625" style="163" customWidth="1"/>
    <col min="9" max="9" width="7.6640625" style="163" customWidth="1"/>
    <col min="10" max="10" width="9.6640625" style="163" customWidth="1"/>
    <col min="11" max="19" width="9.109375" style="163" customWidth="1"/>
    <col min="20" max="27" width="8" style="163" customWidth="1"/>
    <col min="28" max="16384" width="14.44140625" style="163"/>
  </cols>
  <sheetData>
    <row r="1" spans="1:27" s="6" customFormat="1" ht="18" customHeight="1" x14ac:dyDescent="0.25">
      <c r="A1" s="8" t="s">
        <v>200</v>
      </c>
      <c r="B1" s="8"/>
      <c r="C1" s="2"/>
      <c r="D1" s="1"/>
      <c r="E1" s="1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209"/>
      <c r="T1" s="209"/>
      <c r="U1" s="209"/>
      <c r="V1" s="209"/>
      <c r="W1" s="209"/>
      <c r="X1" s="209"/>
      <c r="Y1" s="209"/>
    </row>
    <row r="2" spans="1:27" s="6" customFormat="1" ht="18" customHeight="1" x14ac:dyDescent="0.25">
      <c r="A2" s="134" t="s">
        <v>203</v>
      </c>
      <c r="B2" s="134"/>
      <c r="C2" s="2"/>
      <c r="D2" s="1"/>
      <c r="E2" s="1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209"/>
      <c r="T2" s="209"/>
      <c r="U2" s="209"/>
      <c r="V2" s="209"/>
      <c r="W2" s="209"/>
      <c r="X2" s="209"/>
      <c r="Y2" s="209"/>
    </row>
    <row r="3" spans="1:27" s="6" customFormat="1" ht="18" customHeight="1" x14ac:dyDescent="0.25">
      <c r="A3" s="134" t="s">
        <v>201</v>
      </c>
      <c r="B3" s="134"/>
      <c r="C3" s="2"/>
      <c r="D3" s="1"/>
      <c r="E3" s="1"/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209"/>
      <c r="T3" s="209"/>
      <c r="U3" s="209"/>
      <c r="V3" s="209"/>
      <c r="W3" s="209"/>
      <c r="X3" s="209"/>
      <c r="Y3" s="209"/>
    </row>
    <row r="4" spans="1:27" s="6" customFormat="1" ht="8.1" customHeight="1" x14ac:dyDescent="0.25">
      <c r="A4" s="134"/>
      <c r="B4" s="134"/>
      <c r="C4" s="1"/>
      <c r="D4" s="4"/>
      <c r="E4" s="4"/>
      <c r="F4" s="4"/>
      <c r="G4" s="4"/>
      <c r="H4" s="4"/>
      <c r="I4" s="4"/>
      <c r="J4" s="209"/>
      <c r="K4" s="4"/>
      <c r="L4" s="4"/>
      <c r="M4" s="4"/>
      <c r="N4" s="4"/>
      <c r="O4" s="4"/>
      <c r="P4" s="4"/>
      <c r="Q4" s="4"/>
      <c r="R4" s="4"/>
      <c r="S4" s="209"/>
      <c r="T4" s="211"/>
      <c r="U4" s="211"/>
      <c r="V4" s="209"/>
      <c r="W4" s="209"/>
      <c r="X4" s="209"/>
      <c r="Y4" s="209"/>
    </row>
    <row r="5" spans="1:27" s="6" customFormat="1" ht="14.25" customHeight="1" x14ac:dyDescent="0.25">
      <c r="A5" s="8" t="s">
        <v>37</v>
      </c>
      <c r="B5" s="8"/>
      <c r="C5" s="8"/>
      <c r="D5" s="235"/>
      <c r="E5" s="235"/>
      <c r="F5" s="235"/>
      <c r="G5" s="235"/>
      <c r="H5" s="236"/>
      <c r="I5" s="236"/>
      <c r="J5" s="236"/>
      <c r="K5" s="236"/>
      <c r="L5" s="235"/>
      <c r="M5" s="235"/>
      <c r="N5" s="235"/>
      <c r="O5" s="235"/>
      <c r="P5" s="235"/>
      <c r="Q5" s="236"/>
      <c r="R5" s="11"/>
      <c r="S5" s="215"/>
      <c r="T5" s="215"/>
      <c r="U5" s="235"/>
      <c r="V5" s="235"/>
      <c r="W5" s="235"/>
      <c r="X5" s="235"/>
      <c r="Y5" s="235"/>
    </row>
    <row r="6" spans="1:27" s="6" customFormat="1" ht="5.0999999999999996" customHeight="1" x14ac:dyDescent="0.25">
      <c r="A6" s="8"/>
      <c r="B6" s="8"/>
      <c r="C6" s="8"/>
      <c r="D6" s="235"/>
      <c r="E6" s="235"/>
      <c r="F6" s="235"/>
      <c r="G6" s="235"/>
      <c r="H6" s="236"/>
      <c r="I6" s="236"/>
      <c r="J6" s="236"/>
      <c r="K6" s="236"/>
      <c r="L6" s="235"/>
      <c r="M6" s="235"/>
      <c r="N6" s="235"/>
      <c r="O6" s="235"/>
      <c r="P6" s="235"/>
      <c r="Q6" s="236"/>
      <c r="R6" s="11"/>
      <c r="S6" s="215"/>
      <c r="T6" s="215"/>
      <c r="U6" s="235"/>
      <c r="V6" s="235"/>
      <c r="W6" s="235"/>
      <c r="X6" s="235"/>
      <c r="Y6" s="235"/>
    </row>
    <row r="7" spans="1:27" s="6" customFormat="1" ht="18.75" customHeight="1" x14ac:dyDescent="0.25">
      <c r="A7" s="1" t="s">
        <v>38</v>
      </c>
      <c r="B7" s="1"/>
      <c r="C7" s="1"/>
      <c r="D7" s="1"/>
      <c r="E7" s="235"/>
      <c r="F7" s="212"/>
      <c r="G7" s="235"/>
      <c r="H7" s="235"/>
      <c r="I7" s="236"/>
      <c r="J7" s="236"/>
      <c r="K7" s="236"/>
      <c r="L7" s="236"/>
      <c r="M7" s="235"/>
      <c r="N7" s="235"/>
      <c r="O7" s="235"/>
      <c r="P7" s="235"/>
      <c r="Q7" s="235"/>
      <c r="R7" s="236"/>
      <c r="S7" s="13"/>
      <c r="T7" s="215"/>
      <c r="U7" s="235"/>
      <c r="V7" s="235"/>
      <c r="W7" s="235"/>
      <c r="X7" s="235"/>
      <c r="Y7" s="235"/>
    </row>
    <row r="8" spans="1:27" s="6" customFormat="1" ht="5.0999999999999996" customHeight="1" x14ac:dyDescent="0.25">
      <c r="A8" s="1"/>
      <c r="B8" s="1"/>
      <c r="C8" s="1"/>
      <c r="D8" s="1"/>
      <c r="E8" s="235"/>
      <c r="F8" s="212"/>
      <c r="G8" s="235"/>
      <c r="H8" s="235"/>
      <c r="I8" s="236"/>
      <c r="J8" s="236"/>
      <c r="K8" s="236"/>
      <c r="L8" s="236"/>
      <c r="M8" s="235"/>
      <c r="N8" s="235"/>
      <c r="O8" s="235"/>
      <c r="P8" s="235"/>
      <c r="Q8" s="235"/>
      <c r="R8" s="236"/>
      <c r="S8" s="13"/>
      <c r="T8" s="215"/>
      <c r="U8" s="235"/>
      <c r="V8" s="235"/>
      <c r="W8" s="235"/>
      <c r="X8" s="235"/>
      <c r="Y8" s="235"/>
    </row>
    <row r="9" spans="1:27" s="6" customFormat="1" ht="16.5" customHeight="1" x14ac:dyDescent="0.25">
      <c r="A9" s="235"/>
      <c r="B9" s="235"/>
      <c r="C9" s="262" t="s">
        <v>238</v>
      </c>
      <c r="E9" s="235"/>
      <c r="F9" s="209"/>
      <c r="G9" s="235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5"/>
      <c r="V9" s="235"/>
      <c r="W9" s="235"/>
      <c r="X9" s="235"/>
      <c r="Y9" s="235"/>
    </row>
    <row r="10" spans="1:27" ht="13.5" customHeight="1" thickBot="1" x14ac:dyDescent="0.3">
      <c r="A10" s="262">
        <v>1</v>
      </c>
      <c r="B10" s="262" t="s">
        <v>208</v>
      </c>
      <c r="C10" s="262"/>
      <c r="D10" s="164"/>
      <c r="E10" s="164"/>
      <c r="F10" s="174"/>
      <c r="G10" s="171"/>
      <c r="H10" s="175"/>
      <c r="I10" s="17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</row>
    <row r="11" spans="1:27" ht="13.5" customHeight="1" x14ac:dyDescent="0.25">
      <c r="A11" s="348" t="s">
        <v>3</v>
      </c>
      <c r="B11" s="346" t="s">
        <v>209</v>
      </c>
      <c r="C11" s="185" t="s">
        <v>18</v>
      </c>
      <c r="D11" s="191" t="s">
        <v>4</v>
      </c>
      <c r="E11" s="178" t="s">
        <v>5</v>
      </c>
      <c r="F11" s="179" t="s">
        <v>6</v>
      </c>
      <c r="G11" s="180" t="s">
        <v>7</v>
      </c>
      <c r="H11" s="185" t="s">
        <v>13</v>
      </c>
      <c r="I11" s="187" t="s">
        <v>212</v>
      </c>
      <c r="J11" s="189" t="s">
        <v>210</v>
      </c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</row>
    <row r="12" spans="1:27" ht="13.5" customHeight="1" thickBot="1" x14ac:dyDescent="0.3">
      <c r="A12" s="349" t="s">
        <v>21</v>
      </c>
      <c r="B12" s="347" t="s">
        <v>211</v>
      </c>
      <c r="C12" s="186" t="s">
        <v>22</v>
      </c>
      <c r="D12" s="192" t="s">
        <v>23</v>
      </c>
      <c r="E12" s="182" t="s">
        <v>24</v>
      </c>
      <c r="F12" s="183" t="s">
        <v>25</v>
      </c>
      <c r="G12" s="184" t="s">
        <v>26</v>
      </c>
      <c r="H12" s="186" t="s">
        <v>32</v>
      </c>
      <c r="I12" s="188" t="s">
        <v>213</v>
      </c>
      <c r="J12" s="190" t="s">
        <v>35</v>
      </c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</row>
    <row r="13" spans="1:27" ht="12.75" customHeight="1" x14ac:dyDescent="0.25">
      <c r="A13" s="176">
        <v>1</v>
      </c>
      <c r="B13" s="176">
        <v>5</v>
      </c>
      <c r="C13" s="195"/>
      <c r="D13" s="196"/>
      <c r="E13" s="197"/>
      <c r="F13" s="198"/>
      <c r="G13" s="199"/>
      <c r="H13" s="371" t="s">
        <v>391</v>
      </c>
      <c r="I13" s="199"/>
      <c r="J13" s="200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</row>
    <row r="14" spans="1:27" ht="12.75" customHeight="1" x14ac:dyDescent="0.25">
      <c r="A14" s="193">
        <v>1</v>
      </c>
      <c r="B14" s="193">
        <v>5</v>
      </c>
      <c r="C14" s="201">
        <v>9</v>
      </c>
      <c r="D14" s="324" t="s">
        <v>65</v>
      </c>
      <c r="E14" s="203" t="s">
        <v>66</v>
      </c>
      <c r="F14" s="204" t="s">
        <v>186</v>
      </c>
      <c r="G14" s="205" t="s">
        <v>1</v>
      </c>
      <c r="H14" s="206" t="s">
        <v>391</v>
      </c>
      <c r="I14" s="206" t="s">
        <v>401</v>
      </c>
      <c r="J14" s="207">
        <v>930</v>
      </c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</row>
    <row r="15" spans="1:27" ht="12.75" customHeight="1" x14ac:dyDescent="0.25">
      <c r="A15" s="176">
        <v>2</v>
      </c>
      <c r="B15" s="176">
        <v>4</v>
      </c>
      <c r="C15" s="208"/>
      <c r="D15" s="196"/>
      <c r="E15" s="197"/>
      <c r="F15" s="198"/>
      <c r="G15" s="199"/>
      <c r="H15" s="371" t="s">
        <v>390</v>
      </c>
      <c r="I15" s="199"/>
      <c r="J15" s="200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</row>
    <row r="16" spans="1:27" ht="12.75" customHeight="1" x14ac:dyDescent="0.25">
      <c r="A16" s="193">
        <v>2</v>
      </c>
      <c r="B16" s="193">
        <v>4</v>
      </c>
      <c r="C16" s="201">
        <v>151</v>
      </c>
      <c r="D16" s="202" t="s">
        <v>107</v>
      </c>
      <c r="E16" s="203" t="s">
        <v>108</v>
      </c>
      <c r="F16" s="204" t="s">
        <v>99</v>
      </c>
      <c r="G16" s="205" t="s">
        <v>2</v>
      </c>
      <c r="H16" s="206" t="s">
        <v>390</v>
      </c>
      <c r="I16" s="206" t="s">
        <v>307</v>
      </c>
      <c r="J16" s="207">
        <v>913</v>
      </c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68"/>
    </row>
    <row r="17" spans="1:27" ht="12.75" customHeight="1" x14ac:dyDescent="0.25">
      <c r="A17" s="176">
        <v>3</v>
      </c>
      <c r="B17" s="176">
        <v>1</v>
      </c>
      <c r="C17" s="208"/>
      <c r="D17" s="196"/>
      <c r="E17" s="197"/>
      <c r="F17" s="198"/>
      <c r="G17" s="199"/>
      <c r="H17" s="371" t="s">
        <v>388</v>
      </c>
      <c r="I17" s="199"/>
      <c r="J17" s="200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</row>
    <row r="18" spans="1:27" ht="12.75" customHeight="1" x14ac:dyDescent="0.25">
      <c r="A18" s="193">
        <v>3</v>
      </c>
      <c r="B18" s="193">
        <v>1</v>
      </c>
      <c r="C18" s="201">
        <v>148</v>
      </c>
      <c r="D18" s="202" t="s">
        <v>101</v>
      </c>
      <c r="E18" s="203" t="s">
        <v>102</v>
      </c>
      <c r="F18" s="204" t="s">
        <v>96</v>
      </c>
      <c r="G18" s="205" t="s">
        <v>2</v>
      </c>
      <c r="H18" s="206" t="s">
        <v>388</v>
      </c>
      <c r="I18" s="206" t="s">
        <v>399</v>
      </c>
      <c r="J18" s="207">
        <v>834</v>
      </c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</row>
    <row r="19" spans="1:27" ht="12.75" customHeight="1" x14ac:dyDescent="0.25">
      <c r="A19" s="176">
        <v>4</v>
      </c>
      <c r="B19" s="176">
        <v>2</v>
      </c>
      <c r="C19" s="208"/>
      <c r="D19" s="196"/>
      <c r="E19" s="197"/>
      <c r="F19" s="198"/>
      <c r="G19" s="199"/>
      <c r="H19" s="371" t="s">
        <v>389</v>
      </c>
      <c r="I19" s="199"/>
      <c r="J19" s="200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</row>
    <row r="20" spans="1:27" ht="12.75" customHeight="1" x14ac:dyDescent="0.25">
      <c r="A20" s="193">
        <v>4</v>
      </c>
      <c r="B20" s="193">
        <v>2</v>
      </c>
      <c r="C20" s="201">
        <v>12</v>
      </c>
      <c r="D20" s="202" t="s">
        <v>71</v>
      </c>
      <c r="E20" s="203" t="s">
        <v>72</v>
      </c>
      <c r="F20" s="204" t="s">
        <v>188</v>
      </c>
      <c r="G20" s="205" t="s">
        <v>1</v>
      </c>
      <c r="H20" s="206" t="s">
        <v>389</v>
      </c>
      <c r="I20" s="206" t="s">
        <v>400</v>
      </c>
      <c r="J20" s="207">
        <v>770</v>
      </c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</row>
    <row r="21" spans="1:27" ht="12.75" customHeight="1" x14ac:dyDescent="0.25">
      <c r="A21" s="176">
        <v>5</v>
      </c>
      <c r="B21" s="176">
        <v>3</v>
      </c>
      <c r="C21" s="208"/>
      <c r="D21" s="196"/>
      <c r="E21" s="197"/>
      <c r="F21" s="198"/>
      <c r="G21" s="199"/>
      <c r="H21" s="371" t="s">
        <v>385</v>
      </c>
      <c r="I21" s="199"/>
      <c r="J21" s="200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</row>
    <row r="22" spans="1:27" ht="12.75" customHeight="1" x14ac:dyDescent="0.25">
      <c r="A22" s="193">
        <v>5</v>
      </c>
      <c r="B22" s="193">
        <v>3</v>
      </c>
      <c r="C22" s="201">
        <v>93</v>
      </c>
      <c r="D22" s="202" t="s">
        <v>154</v>
      </c>
      <c r="E22" s="203" t="s">
        <v>160</v>
      </c>
      <c r="F22" s="204" t="s">
        <v>193</v>
      </c>
      <c r="G22" s="205" t="s">
        <v>14</v>
      </c>
      <c r="H22" s="206" t="s">
        <v>385</v>
      </c>
      <c r="I22" s="206" t="s">
        <v>307</v>
      </c>
      <c r="J22" s="207">
        <v>660</v>
      </c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</row>
    <row r="23" spans="1:27" ht="12.75" customHeight="1" x14ac:dyDescent="0.25">
      <c r="A23" s="176">
        <v>6</v>
      </c>
      <c r="B23" s="176">
        <v>6</v>
      </c>
      <c r="C23" s="208"/>
      <c r="D23" s="196"/>
      <c r="E23" s="197"/>
      <c r="F23" s="198"/>
      <c r="G23" s="199"/>
      <c r="H23" s="371" t="s">
        <v>392</v>
      </c>
      <c r="I23" s="199"/>
      <c r="J23" s="200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</row>
    <row r="24" spans="1:27" ht="12.75" customHeight="1" x14ac:dyDescent="0.25">
      <c r="A24" s="193">
        <v>6</v>
      </c>
      <c r="B24" s="193">
        <v>6</v>
      </c>
      <c r="C24" s="201">
        <v>95</v>
      </c>
      <c r="D24" s="202" t="s">
        <v>165</v>
      </c>
      <c r="E24" s="203" t="s">
        <v>166</v>
      </c>
      <c r="F24" s="204">
        <v>37633</v>
      </c>
      <c r="G24" s="205" t="s">
        <v>14</v>
      </c>
      <c r="H24" s="206" t="s">
        <v>392</v>
      </c>
      <c r="I24" s="206" t="s">
        <v>275</v>
      </c>
      <c r="J24" s="207">
        <v>200</v>
      </c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</row>
    <row r="25" spans="1:27" ht="16.5" customHeight="1" thickBot="1" x14ac:dyDescent="0.3">
      <c r="A25" s="194">
        <v>2</v>
      </c>
      <c r="B25" s="262" t="s">
        <v>208</v>
      </c>
      <c r="C25" s="164"/>
      <c r="D25" s="164"/>
      <c r="E25" s="164"/>
      <c r="F25" s="174"/>
      <c r="G25" s="171"/>
      <c r="H25" s="175"/>
      <c r="I25" s="17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</row>
    <row r="26" spans="1:27" ht="13.5" customHeight="1" x14ac:dyDescent="0.25">
      <c r="A26" s="348" t="s">
        <v>3</v>
      </c>
      <c r="B26" s="346" t="s">
        <v>209</v>
      </c>
      <c r="C26" s="185" t="s">
        <v>18</v>
      </c>
      <c r="D26" s="191" t="s">
        <v>4</v>
      </c>
      <c r="E26" s="178" t="s">
        <v>5</v>
      </c>
      <c r="F26" s="179" t="s">
        <v>6</v>
      </c>
      <c r="G26" s="180" t="s">
        <v>7</v>
      </c>
      <c r="H26" s="185" t="s">
        <v>13</v>
      </c>
      <c r="I26" s="187" t="s">
        <v>212</v>
      </c>
      <c r="J26" s="189" t="s">
        <v>210</v>
      </c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</row>
    <row r="27" spans="1:27" ht="13.5" customHeight="1" thickBot="1" x14ac:dyDescent="0.3">
      <c r="A27" s="349" t="s">
        <v>21</v>
      </c>
      <c r="B27" s="347" t="s">
        <v>211</v>
      </c>
      <c r="C27" s="186" t="s">
        <v>22</v>
      </c>
      <c r="D27" s="192" t="s">
        <v>23</v>
      </c>
      <c r="E27" s="182" t="s">
        <v>24</v>
      </c>
      <c r="F27" s="183" t="s">
        <v>25</v>
      </c>
      <c r="G27" s="184" t="s">
        <v>26</v>
      </c>
      <c r="H27" s="186" t="s">
        <v>32</v>
      </c>
      <c r="I27" s="188" t="s">
        <v>213</v>
      </c>
      <c r="J27" s="190" t="s">
        <v>35</v>
      </c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</row>
    <row r="28" spans="1:27" ht="12.75" customHeight="1" x14ac:dyDescent="0.25">
      <c r="A28" s="176">
        <v>1</v>
      </c>
      <c r="B28" s="176">
        <v>1</v>
      </c>
      <c r="C28" s="195"/>
      <c r="D28" s="196"/>
      <c r="E28" s="197"/>
      <c r="F28" s="198"/>
      <c r="G28" s="199"/>
      <c r="H28" s="371" t="s">
        <v>393</v>
      </c>
      <c r="I28" s="199"/>
      <c r="J28" s="200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</row>
    <row r="29" spans="1:27" ht="12.75" customHeight="1" x14ac:dyDescent="0.25">
      <c r="A29" s="193">
        <v>1</v>
      </c>
      <c r="B29" s="193">
        <v>1</v>
      </c>
      <c r="C29" s="201">
        <v>150</v>
      </c>
      <c r="D29" s="202" t="s">
        <v>105</v>
      </c>
      <c r="E29" s="203" t="s">
        <v>106</v>
      </c>
      <c r="F29" s="204" t="s">
        <v>98</v>
      </c>
      <c r="G29" s="205" t="s">
        <v>2</v>
      </c>
      <c r="H29" s="206" t="s">
        <v>393</v>
      </c>
      <c r="I29" s="206" t="s">
        <v>304</v>
      </c>
      <c r="J29" s="207">
        <v>896</v>
      </c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</row>
    <row r="30" spans="1:27" ht="12.75" customHeight="1" x14ac:dyDescent="0.25">
      <c r="A30" s="176">
        <v>2</v>
      </c>
      <c r="B30" s="176">
        <v>4</v>
      </c>
      <c r="C30" s="208"/>
      <c r="D30" s="196"/>
      <c r="E30" s="197"/>
      <c r="F30" s="198"/>
      <c r="G30" s="199"/>
      <c r="H30" s="371" t="s">
        <v>393</v>
      </c>
      <c r="I30" s="199"/>
      <c r="J30" s="200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</row>
    <row r="31" spans="1:27" ht="12.75" customHeight="1" x14ac:dyDescent="0.25">
      <c r="A31" s="193">
        <v>2</v>
      </c>
      <c r="B31" s="193">
        <v>4</v>
      </c>
      <c r="C31" s="201">
        <v>149</v>
      </c>
      <c r="D31" s="202" t="s">
        <v>103</v>
      </c>
      <c r="E31" s="203" t="s">
        <v>104</v>
      </c>
      <c r="F31" s="204" t="s">
        <v>97</v>
      </c>
      <c r="G31" s="205" t="s">
        <v>2</v>
      </c>
      <c r="H31" s="206" t="s">
        <v>393</v>
      </c>
      <c r="I31" s="206" t="s">
        <v>259</v>
      </c>
      <c r="J31" s="207">
        <v>896</v>
      </c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</row>
    <row r="32" spans="1:27" ht="12.75" customHeight="1" x14ac:dyDescent="0.25">
      <c r="A32" s="176">
        <v>3</v>
      </c>
      <c r="B32" s="176">
        <v>5</v>
      </c>
      <c r="C32" s="208"/>
      <c r="D32" s="196"/>
      <c r="E32" s="197"/>
      <c r="F32" s="198"/>
      <c r="G32" s="199"/>
      <c r="H32" s="371" t="s">
        <v>396</v>
      </c>
      <c r="I32" s="199"/>
      <c r="J32" s="200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</row>
    <row r="33" spans="1:27" ht="12.75" customHeight="1" x14ac:dyDescent="0.25">
      <c r="A33" s="193">
        <v>3</v>
      </c>
      <c r="B33" s="193">
        <v>5</v>
      </c>
      <c r="C33" s="201">
        <v>11</v>
      </c>
      <c r="D33" s="202" t="s">
        <v>69</v>
      </c>
      <c r="E33" s="203" t="s">
        <v>70</v>
      </c>
      <c r="F33" s="204" t="s">
        <v>178</v>
      </c>
      <c r="G33" s="205" t="s">
        <v>1</v>
      </c>
      <c r="H33" s="206" t="s">
        <v>396</v>
      </c>
      <c r="I33" s="206" t="s">
        <v>383</v>
      </c>
      <c r="J33" s="207">
        <v>862</v>
      </c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</row>
    <row r="34" spans="1:27" ht="12.75" customHeight="1" x14ac:dyDescent="0.25">
      <c r="A34" s="176">
        <v>4</v>
      </c>
      <c r="B34" s="176">
        <v>6</v>
      </c>
      <c r="C34" s="208"/>
      <c r="D34" s="196"/>
      <c r="E34" s="197"/>
      <c r="F34" s="198"/>
      <c r="G34" s="199"/>
      <c r="H34" s="371" t="s">
        <v>397</v>
      </c>
      <c r="I34" s="199"/>
      <c r="J34" s="200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</row>
    <row r="35" spans="1:27" ht="12.75" customHeight="1" x14ac:dyDescent="0.25">
      <c r="A35" s="193">
        <v>4</v>
      </c>
      <c r="B35" s="193">
        <v>6</v>
      </c>
      <c r="C35" s="201">
        <v>94</v>
      </c>
      <c r="D35" s="202" t="s">
        <v>161</v>
      </c>
      <c r="E35" s="203" t="s">
        <v>162</v>
      </c>
      <c r="F35" s="204" t="s">
        <v>194</v>
      </c>
      <c r="G35" s="205" t="s">
        <v>14</v>
      </c>
      <c r="H35" s="206" t="s">
        <v>397</v>
      </c>
      <c r="I35" s="206" t="s">
        <v>374</v>
      </c>
      <c r="J35" s="207">
        <v>786</v>
      </c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</row>
    <row r="36" spans="1:27" ht="12.75" customHeight="1" x14ac:dyDescent="0.25">
      <c r="A36" s="176">
        <v>5</v>
      </c>
      <c r="B36" s="176">
        <v>2</v>
      </c>
      <c r="C36" s="208"/>
      <c r="D36" s="196"/>
      <c r="E36" s="197"/>
      <c r="F36" s="198"/>
      <c r="G36" s="199"/>
      <c r="H36" s="371" t="s">
        <v>394</v>
      </c>
      <c r="I36" s="199"/>
      <c r="J36" s="200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</row>
    <row r="37" spans="1:27" ht="12.75" customHeight="1" x14ac:dyDescent="0.25">
      <c r="A37" s="193">
        <v>5</v>
      </c>
      <c r="B37" s="193">
        <v>2</v>
      </c>
      <c r="C37" s="201">
        <v>10</v>
      </c>
      <c r="D37" s="202" t="s">
        <v>67</v>
      </c>
      <c r="E37" s="203" t="s">
        <v>68</v>
      </c>
      <c r="F37" s="204" t="s">
        <v>187</v>
      </c>
      <c r="G37" s="205" t="s">
        <v>1</v>
      </c>
      <c r="H37" s="206" t="s">
        <v>394</v>
      </c>
      <c r="I37" s="206" t="s">
        <v>258</v>
      </c>
      <c r="J37" s="207">
        <v>772</v>
      </c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</row>
    <row r="38" spans="1:27" ht="12.75" customHeight="1" x14ac:dyDescent="0.25">
      <c r="A38" s="176">
        <v>6</v>
      </c>
      <c r="B38" s="176">
        <v>3</v>
      </c>
      <c r="C38" s="208"/>
      <c r="D38" s="196"/>
      <c r="E38" s="197"/>
      <c r="F38" s="198"/>
      <c r="G38" s="199"/>
      <c r="H38" s="371" t="s">
        <v>395</v>
      </c>
      <c r="I38" s="199"/>
      <c r="J38" s="200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</row>
    <row r="39" spans="1:27" ht="12.75" customHeight="1" x14ac:dyDescent="0.25">
      <c r="A39" s="193">
        <v>6</v>
      </c>
      <c r="B39" s="193">
        <v>3</v>
      </c>
      <c r="C39" s="201">
        <v>59</v>
      </c>
      <c r="D39" s="202" t="s">
        <v>158</v>
      </c>
      <c r="E39" s="203" t="s">
        <v>159</v>
      </c>
      <c r="F39" s="204" t="s">
        <v>192</v>
      </c>
      <c r="G39" s="205" t="s">
        <v>14</v>
      </c>
      <c r="H39" s="206" t="s">
        <v>395</v>
      </c>
      <c r="I39" s="206" t="s">
        <v>269</v>
      </c>
      <c r="J39" s="207">
        <v>750</v>
      </c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</row>
    <row r="40" spans="1:27" ht="16.5" customHeight="1" thickBot="1" x14ac:dyDescent="0.3">
      <c r="A40" s="194">
        <v>3</v>
      </c>
      <c r="B40" s="164" t="s">
        <v>208</v>
      </c>
      <c r="C40" s="164"/>
      <c r="D40" s="164"/>
      <c r="E40" s="164"/>
      <c r="F40" s="174"/>
      <c r="G40" s="171"/>
      <c r="H40" s="175"/>
      <c r="I40" s="17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</row>
    <row r="41" spans="1:27" ht="13.5" customHeight="1" x14ac:dyDescent="0.25">
      <c r="A41" s="348" t="s">
        <v>3</v>
      </c>
      <c r="B41" s="346" t="s">
        <v>209</v>
      </c>
      <c r="C41" s="185" t="s">
        <v>18</v>
      </c>
      <c r="D41" s="191" t="s">
        <v>4</v>
      </c>
      <c r="E41" s="178" t="s">
        <v>5</v>
      </c>
      <c r="F41" s="179" t="s">
        <v>6</v>
      </c>
      <c r="G41" s="180" t="s">
        <v>7</v>
      </c>
      <c r="H41" s="185" t="s">
        <v>13</v>
      </c>
      <c r="I41" s="187" t="s">
        <v>212</v>
      </c>
      <c r="J41" s="189" t="s">
        <v>210</v>
      </c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</row>
    <row r="42" spans="1:27" ht="13.5" customHeight="1" thickBot="1" x14ac:dyDescent="0.3">
      <c r="A42" s="349" t="s">
        <v>21</v>
      </c>
      <c r="B42" s="347" t="s">
        <v>211</v>
      </c>
      <c r="C42" s="186" t="s">
        <v>22</v>
      </c>
      <c r="D42" s="192" t="s">
        <v>23</v>
      </c>
      <c r="E42" s="182" t="s">
        <v>24</v>
      </c>
      <c r="F42" s="183" t="s">
        <v>25</v>
      </c>
      <c r="G42" s="184" t="s">
        <v>26</v>
      </c>
      <c r="H42" s="186" t="s">
        <v>32</v>
      </c>
      <c r="I42" s="188" t="s">
        <v>213</v>
      </c>
      <c r="J42" s="190" t="s">
        <v>35</v>
      </c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</row>
    <row r="43" spans="1:27" ht="12.75" customHeight="1" x14ac:dyDescent="0.25">
      <c r="A43" s="176">
        <v>1</v>
      </c>
      <c r="B43" s="176">
        <v>3</v>
      </c>
      <c r="C43" s="195"/>
      <c r="D43" s="196"/>
      <c r="E43" s="197"/>
      <c r="F43" s="198"/>
      <c r="G43" s="199"/>
      <c r="H43" s="378" t="s">
        <v>398</v>
      </c>
      <c r="I43" s="199"/>
      <c r="J43" s="200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</row>
    <row r="44" spans="1:27" ht="12.75" customHeight="1" x14ac:dyDescent="0.25">
      <c r="A44" s="193">
        <v>1</v>
      </c>
      <c r="B44" s="193">
        <v>3</v>
      </c>
      <c r="C44" s="201">
        <v>163</v>
      </c>
      <c r="D44" s="202" t="s">
        <v>109</v>
      </c>
      <c r="E44" s="203" t="s">
        <v>110</v>
      </c>
      <c r="F44" s="204" t="s">
        <v>100</v>
      </c>
      <c r="G44" s="205" t="s">
        <v>2</v>
      </c>
      <c r="H44" s="206" t="s">
        <v>398</v>
      </c>
      <c r="I44" s="206" t="s">
        <v>245</v>
      </c>
      <c r="J44" s="207">
        <v>964</v>
      </c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</row>
    <row r="45" spans="1:27" ht="12.75" customHeight="1" x14ac:dyDescent="0.25">
      <c r="A45" s="176">
        <v>0</v>
      </c>
      <c r="B45" s="176">
        <v>4</v>
      </c>
      <c r="C45" s="208"/>
      <c r="D45" s="196"/>
      <c r="E45" s="197"/>
      <c r="F45" s="198"/>
      <c r="G45" s="199"/>
      <c r="H45" s="378" t="s">
        <v>387</v>
      </c>
      <c r="I45" s="199"/>
      <c r="J45" s="200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</row>
    <row r="46" spans="1:27" ht="12.75" customHeight="1" x14ac:dyDescent="0.25">
      <c r="A46" s="193"/>
      <c r="B46" s="193">
        <v>4</v>
      </c>
      <c r="C46" s="201">
        <v>164</v>
      </c>
      <c r="D46" s="202" t="s">
        <v>163</v>
      </c>
      <c r="E46" s="203" t="s">
        <v>164</v>
      </c>
      <c r="F46" s="204" t="s">
        <v>195</v>
      </c>
      <c r="G46" s="205" t="s">
        <v>14</v>
      </c>
      <c r="H46" s="206" t="s">
        <v>387</v>
      </c>
      <c r="I46" s="206"/>
      <c r="J46" s="207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</row>
    <row r="47" spans="1:27" ht="13.5" customHeight="1" x14ac:dyDescent="0.25">
      <c r="A47" s="167"/>
      <c r="B47" s="167"/>
      <c r="C47" s="166"/>
      <c r="D47" s="169"/>
      <c r="E47" s="170"/>
      <c r="F47" s="174"/>
      <c r="G47" s="171"/>
      <c r="H47" s="172"/>
      <c r="I47" s="172"/>
      <c r="J47" s="173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</row>
    <row r="48" spans="1:27" ht="13.5" customHeight="1" x14ac:dyDescent="0.25">
      <c r="A48" s="167"/>
      <c r="B48" s="167"/>
      <c r="C48" s="166"/>
      <c r="D48" s="169"/>
      <c r="E48" s="170"/>
      <c r="F48" s="174"/>
      <c r="G48" s="171"/>
      <c r="H48" s="172"/>
      <c r="I48" s="172"/>
      <c r="J48" s="173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</row>
    <row r="49" spans="1:27" ht="13.5" customHeight="1" x14ac:dyDescent="0.25">
      <c r="A49" s="167"/>
      <c r="B49" s="167"/>
      <c r="C49" s="166"/>
      <c r="D49" s="169"/>
      <c r="E49" s="170"/>
      <c r="F49" s="174"/>
      <c r="G49" s="171"/>
      <c r="H49" s="172"/>
      <c r="I49" s="172"/>
      <c r="J49" s="173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</row>
    <row r="50" spans="1:27" ht="13.5" customHeight="1" x14ac:dyDescent="0.25">
      <c r="A50" s="167"/>
      <c r="B50" s="167"/>
      <c r="C50" s="166"/>
      <c r="D50" s="169"/>
      <c r="E50" s="170"/>
      <c r="F50" s="174"/>
      <c r="G50" s="171"/>
      <c r="H50" s="172"/>
      <c r="I50" s="172"/>
      <c r="J50" s="173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</row>
    <row r="51" spans="1:27" ht="13.5" customHeight="1" x14ac:dyDescent="0.25">
      <c r="A51" s="167"/>
      <c r="B51" s="167"/>
      <c r="C51" s="166"/>
      <c r="D51" s="169"/>
      <c r="E51" s="170"/>
      <c r="F51" s="174"/>
      <c r="G51" s="171"/>
      <c r="H51" s="172"/>
      <c r="I51" s="172"/>
      <c r="J51" s="173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</row>
    <row r="52" spans="1:27" ht="13.5" customHeight="1" x14ac:dyDescent="0.25">
      <c r="A52" s="167"/>
      <c r="B52" s="167"/>
      <c r="C52" s="166"/>
      <c r="D52" s="169"/>
      <c r="E52" s="170"/>
      <c r="F52" s="174"/>
      <c r="G52" s="171"/>
      <c r="H52" s="172"/>
      <c r="I52" s="172"/>
      <c r="J52" s="173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</row>
    <row r="53" spans="1:27" ht="13.5" customHeight="1" x14ac:dyDescent="0.25">
      <c r="A53" s="167"/>
      <c r="B53" s="167"/>
      <c r="C53" s="166"/>
      <c r="D53" s="169"/>
      <c r="E53" s="170"/>
      <c r="F53" s="174"/>
      <c r="G53" s="171"/>
      <c r="H53" s="172"/>
      <c r="I53" s="172"/>
      <c r="J53" s="173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</row>
    <row r="54" spans="1:27" ht="12.75" customHeight="1" x14ac:dyDescent="0.25">
      <c r="A54" s="165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</row>
    <row r="55" spans="1:27" ht="12.75" customHeight="1" x14ac:dyDescent="0.25">
      <c r="A55" s="165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</row>
    <row r="56" spans="1:27" ht="12.75" customHeight="1" x14ac:dyDescent="0.25">
      <c r="A56" s="165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</row>
    <row r="57" spans="1:27" ht="12.75" customHeight="1" x14ac:dyDescent="0.25">
      <c r="A57" s="165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</row>
    <row r="58" spans="1:27" s="6" customFormat="1" ht="18" customHeight="1" x14ac:dyDescent="0.25">
      <c r="A58" s="8" t="s">
        <v>200</v>
      </c>
      <c r="B58" s="8"/>
      <c r="C58" s="2"/>
      <c r="D58" s="1"/>
      <c r="E58" s="1"/>
      <c r="F58" s="3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209"/>
      <c r="T58" s="209"/>
      <c r="U58" s="209"/>
      <c r="V58" s="209"/>
      <c r="W58" s="209"/>
      <c r="X58" s="209"/>
      <c r="Y58" s="209"/>
    </row>
    <row r="59" spans="1:27" s="6" customFormat="1" ht="18" customHeight="1" x14ac:dyDescent="0.25">
      <c r="A59" s="134" t="s">
        <v>203</v>
      </c>
      <c r="B59" s="134"/>
      <c r="C59" s="2"/>
      <c r="D59" s="1"/>
      <c r="E59" s="1"/>
      <c r="F59" s="3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209"/>
      <c r="T59" s="209"/>
      <c r="U59" s="209"/>
      <c r="V59" s="209"/>
      <c r="W59" s="209"/>
      <c r="X59" s="209"/>
      <c r="Y59" s="209"/>
    </row>
    <row r="60" spans="1:27" s="6" customFormat="1" ht="18" customHeight="1" x14ac:dyDescent="0.25">
      <c r="A60" s="134" t="s">
        <v>201</v>
      </c>
      <c r="B60" s="134"/>
      <c r="C60" s="2"/>
      <c r="D60" s="1"/>
      <c r="E60" s="1"/>
      <c r="F60" s="3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209"/>
      <c r="T60" s="209"/>
      <c r="U60" s="209"/>
      <c r="V60" s="209"/>
      <c r="W60" s="209"/>
      <c r="X60" s="209"/>
      <c r="Y60" s="209"/>
    </row>
    <row r="61" spans="1:27" s="6" customFormat="1" ht="8.1" customHeight="1" x14ac:dyDescent="0.25">
      <c r="A61" s="134"/>
      <c r="B61" s="134"/>
      <c r="C61" s="1"/>
      <c r="D61" s="4"/>
      <c r="E61" s="4"/>
      <c r="F61" s="4"/>
      <c r="G61" s="4"/>
      <c r="H61" s="4"/>
      <c r="I61" s="4"/>
      <c r="J61" s="209"/>
      <c r="K61" s="4"/>
      <c r="L61" s="4"/>
      <c r="M61" s="4"/>
      <c r="N61" s="4"/>
      <c r="O61" s="4"/>
      <c r="P61" s="4"/>
      <c r="Q61" s="4"/>
      <c r="R61" s="4"/>
      <c r="S61" s="209"/>
      <c r="T61" s="211"/>
      <c r="U61" s="211"/>
      <c r="V61" s="209"/>
      <c r="W61" s="209"/>
      <c r="X61" s="209"/>
      <c r="Y61" s="209"/>
    </row>
    <row r="62" spans="1:27" s="6" customFormat="1" ht="14.25" customHeight="1" x14ac:dyDescent="0.25">
      <c r="A62" s="8" t="s">
        <v>37</v>
      </c>
      <c r="B62" s="8"/>
      <c r="C62" s="8"/>
      <c r="D62" s="235"/>
      <c r="E62" s="235"/>
      <c r="F62" s="235"/>
      <c r="G62" s="235"/>
      <c r="H62" s="236"/>
      <c r="I62" s="236"/>
      <c r="J62" s="236"/>
      <c r="K62" s="236"/>
      <c r="L62" s="235"/>
      <c r="M62" s="235"/>
      <c r="N62" s="235"/>
      <c r="O62" s="235"/>
      <c r="P62" s="235"/>
      <c r="Q62" s="236"/>
      <c r="R62" s="11"/>
      <c r="S62" s="215"/>
      <c r="T62" s="215"/>
      <c r="U62" s="235"/>
      <c r="V62" s="235"/>
      <c r="W62" s="235"/>
      <c r="X62" s="235"/>
      <c r="Y62" s="235"/>
    </row>
    <row r="63" spans="1:27" s="6" customFormat="1" ht="5.0999999999999996" customHeight="1" x14ac:dyDescent="0.25">
      <c r="A63" s="8"/>
      <c r="B63" s="8"/>
      <c r="C63" s="8"/>
      <c r="D63" s="235"/>
      <c r="E63" s="235"/>
      <c r="F63" s="235"/>
      <c r="G63" s="235"/>
      <c r="H63" s="236"/>
      <c r="I63" s="236"/>
      <c r="J63" s="236"/>
      <c r="K63" s="236"/>
      <c r="L63" s="235"/>
      <c r="M63" s="235"/>
      <c r="N63" s="235"/>
      <c r="O63" s="235"/>
      <c r="P63" s="235"/>
      <c r="Q63" s="236"/>
      <c r="R63" s="11"/>
      <c r="S63" s="215"/>
      <c r="T63" s="215"/>
      <c r="U63" s="235"/>
      <c r="V63" s="235"/>
      <c r="W63" s="235"/>
      <c r="X63" s="235"/>
      <c r="Y63" s="235"/>
    </row>
    <row r="64" spans="1:27" s="6" customFormat="1" ht="18.75" customHeight="1" x14ac:dyDescent="0.25">
      <c r="A64" s="1" t="s">
        <v>38</v>
      </c>
      <c r="B64" s="1"/>
      <c r="C64" s="1"/>
      <c r="D64" s="1"/>
      <c r="E64" s="235"/>
      <c r="F64" s="212"/>
      <c r="G64" s="235"/>
      <c r="H64" s="235"/>
      <c r="I64" s="236"/>
      <c r="J64" s="236"/>
      <c r="K64" s="236"/>
      <c r="L64" s="236"/>
      <c r="M64" s="235"/>
      <c r="N64" s="235"/>
      <c r="O64" s="235"/>
      <c r="P64" s="235"/>
      <c r="Q64" s="235"/>
      <c r="R64" s="236"/>
      <c r="S64" s="13"/>
      <c r="T64" s="215"/>
      <c r="U64" s="235"/>
      <c r="V64" s="235"/>
      <c r="W64" s="235"/>
      <c r="X64" s="235"/>
      <c r="Y64" s="235"/>
    </row>
    <row r="65" spans="1:28" s="6" customFormat="1" ht="5.0999999999999996" customHeight="1" x14ac:dyDescent="0.25">
      <c r="A65" s="1"/>
      <c r="B65" s="1"/>
      <c r="C65" s="1"/>
      <c r="D65" s="1"/>
      <c r="E65" s="235"/>
      <c r="F65" s="212"/>
      <c r="G65" s="235"/>
      <c r="H65" s="235"/>
      <c r="I65" s="236"/>
      <c r="J65" s="236"/>
      <c r="K65" s="236"/>
      <c r="L65" s="236"/>
      <c r="M65" s="235"/>
      <c r="N65" s="235"/>
      <c r="O65" s="235"/>
      <c r="P65" s="235"/>
      <c r="Q65" s="235"/>
      <c r="R65" s="236"/>
      <c r="S65" s="13"/>
      <c r="T65" s="215"/>
      <c r="U65" s="235"/>
      <c r="V65" s="235"/>
      <c r="W65" s="235"/>
      <c r="X65" s="235"/>
      <c r="Y65" s="235"/>
    </row>
    <row r="66" spans="1:28" s="6" customFormat="1" ht="16.5" customHeight="1" x14ac:dyDescent="0.25">
      <c r="A66" s="235"/>
      <c r="B66" s="235"/>
      <c r="C66" s="262" t="s">
        <v>238</v>
      </c>
      <c r="E66" s="235"/>
      <c r="F66" s="209"/>
      <c r="G66" s="235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5"/>
      <c r="V66" s="235"/>
      <c r="W66" s="235"/>
      <c r="X66" s="235"/>
      <c r="Y66" s="235"/>
    </row>
    <row r="67" spans="1:28" ht="13.5" customHeight="1" thickBot="1" x14ac:dyDescent="0.3">
      <c r="A67" s="262" t="s">
        <v>419</v>
      </c>
      <c r="B67" s="262"/>
      <c r="C67" s="262"/>
      <c r="D67" s="164"/>
      <c r="E67" s="164"/>
      <c r="F67" s="174"/>
      <c r="G67" s="171"/>
      <c r="H67" s="175"/>
      <c r="I67" s="17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</row>
    <row r="68" spans="1:28" ht="13.5" customHeight="1" x14ac:dyDescent="0.25">
      <c r="A68" s="348" t="s">
        <v>3</v>
      </c>
      <c r="B68" s="346" t="s">
        <v>209</v>
      </c>
      <c r="C68" s="185" t="s">
        <v>18</v>
      </c>
      <c r="D68" s="191" t="s">
        <v>4</v>
      </c>
      <c r="E68" s="178" t="s">
        <v>5</v>
      </c>
      <c r="F68" s="179" t="s">
        <v>6</v>
      </c>
      <c r="G68" s="180" t="s">
        <v>7</v>
      </c>
      <c r="H68" s="185" t="s">
        <v>13</v>
      </c>
      <c r="I68" s="187" t="s">
        <v>212</v>
      </c>
      <c r="J68" s="185" t="s">
        <v>210</v>
      </c>
      <c r="K68" s="363" t="s">
        <v>420</v>
      </c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</row>
    <row r="69" spans="1:28" ht="13.5" customHeight="1" thickBot="1" x14ac:dyDescent="0.3">
      <c r="A69" s="349" t="s">
        <v>21</v>
      </c>
      <c r="B69" s="347" t="s">
        <v>211</v>
      </c>
      <c r="C69" s="186" t="s">
        <v>22</v>
      </c>
      <c r="D69" s="192" t="s">
        <v>23</v>
      </c>
      <c r="E69" s="182" t="s">
        <v>24</v>
      </c>
      <c r="F69" s="183" t="s">
        <v>25</v>
      </c>
      <c r="G69" s="184" t="s">
        <v>26</v>
      </c>
      <c r="H69" s="186" t="s">
        <v>32</v>
      </c>
      <c r="I69" s="188" t="s">
        <v>213</v>
      </c>
      <c r="J69" s="186" t="s">
        <v>35</v>
      </c>
      <c r="K69" s="364" t="s">
        <v>421</v>
      </c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</row>
    <row r="70" spans="1:28" ht="12.75" customHeight="1" x14ac:dyDescent="0.25">
      <c r="A70" s="176">
        <v>1</v>
      </c>
      <c r="B70" s="176">
        <v>5</v>
      </c>
      <c r="C70" s="195"/>
      <c r="D70" s="196"/>
      <c r="E70" s="197"/>
      <c r="F70" s="198"/>
      <c r="G70" s="199"/>
      <c r="H70" s="371" t="s">
        <v>391</v>
      </c>
      <c r="I70" s="199"/>
      <c r="J70" s="200"/>
      <c r="K70" s="200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</row>
    <row r="71" spans="1:28" ht="12.75" customHeight="1" x14ac:dyDescent="0.25">
      <c r="A71" s="193">
        <v>1</v>
      </c>
      <c r="B71" s="193">
        <v>5</v>
      </c>
      <c r="C71" s="201">
        <v>9</v>
      </c>
      <c r="D71" s="324" t="s">
        <v>65</v>
      </c>
      <c r="E71" s="203" t="s">
        <v>66</v>
      </c>
      <c r="F71" s="204" t="s">
        <v>186</v>
      </c>
      <c r="G71" s="205" t="s">
        <v>1</v>
      </c>
      <c r="H71" s="206" t="s">
        <v>391</v>
      </c>
      <c r="I71" s="206" t="s">
        <v>401</v>
      </c>
      <c r="J71" s="207">
        <v>930</v>
      </c>
      <c r="K71" s="207">
        <v>1</v>
      </c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</row>
    <row r="72" spans="1:28" ht="12.75" customHeight="1" x14ac:dyDescent="0.25">
      <c r="A72" s="176">
        <v>2</v>
      </c>
      <c r="B72" s="176">
        <v>4</v>
      </c>
      <c r="C72" s="208"/>
      <c r="D72" s="196"/>
      <c r="E72" s="197"/>
      <c r="F72" s="198"/>
      <c r="G72" s="199"/>
      <c r="H72" s="371" t="s">
        <v>390</v>
      </c>
      <c r="I72" s="199"/>
      <c r="J72" s="200"/>
      <c r="K72" s="200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</row>
    <row r="73" spans="1:28" ht="12.75" customHeight="1" x14ac:dyDescent="0.25">
      <c r="A73" s="193">
        <v>2</v>
      </c>
      <c r="B73" s="193">
        <v>4</v>
      </c>
      <c r="C73" s="201">
        <v>151</v>
      </c>
      <c r="D73" s="202" t="s">
        <v>107</v>
      </c>
      <c r="E73" s="203" t="s">
        <v>108</v>
      </c>
      <c r="F73" s="204" t="s">
        <v>99</v>
      </c>
      <c r="G73" s="205" t="s">
        <v>2</v>
      </c>
      <c r="H73" s="206" t="s">
        <v>390</v>
      </c>
      <c r="I73" s="206" t="s">
        <v>307</v>
      </c>
      <c r="J73" s="207">
        <v>913</v>
      </c>
      <c r="K73" s="207">
        <v>1</v>
      </c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</row>
    <row r="74" spans="1:28" ht="12.75" customHeight="1" x14ac:dyDescent="0.25">
      <c r="A74" s="176">
        <v>3</v>
      </c>
      <c r="B74" s="176">
        <v>1</v>
      </c>
      <c r="C74" s="208"/>
      <c r="D74" s="196"/>
      <c r="E74" s="197"/>
      <c r="F74" s="198"/>
      <c r="G74" s="199"/>
      <c r="H74" s="371" t="s">
        <v>393</v>
      </c>
      <c r="I74" s="199"/>
      <c r="J74" s="200"/>
      <c r="K74" s="200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</row>
    <row r="75" spans="1:28" ht="12.75" customHeight="1" x14ac:dyDescent="0.25">
      <c r="A75" s="193">
        <v>3</v>
      </c>
      <c r="B75" s="193">
        <v>1</v>
      </c>
      <c r="C75" s="201">
        <v>150</v>
      </c>
      <c r="D75" s="202" t="s">
        <v>105</v>
      </c>
      <c r="E75" s="203" t="s">
        <v>106</v>
      </c>
      <c r="F75" s="204" t="s">
        <v>98</v>
      </c>
      <c r="G75" s="205" t="s">
        <v>2</v>
      </c>
      <c r="H75" s="206" t="s">
        <v>393</v>
      </c>
      <c r="I75" s="206" t="s">
        <v>304</v>
      </c>
      <c r="J75" s="207">
        <v>896</v>
      </c>
      <c r="K75" s="207">
        <v>2</v>
      </c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</row>
    <row r="76" spans="1:28" ht="12.75" customHeight="1" x14ac:dyDescent="0.25">
      <c r="A76" s="176">
        <v>4</v>
      </c>
      <c r="B76" s="176">
        <v>4</v>
      </c>
      <c r="C76" s="208"/>
      <c r="D76" s="196"/>
      <c r="E76" s="197"/>
      <c r="F76" s="198"/>
      <c r="G76" s="199"/>
      <c r="H76" s="371" t="s">
        <v>393</v>
      </c>
      <c r="I76" s="199"/>
      <c r="J76" s="200"/>
      <c r="K76" s="200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</row>
    <row r="77" spans="1:28" ht="12.75" customHeight="1" x14ac:dyDescent="0.25">
      <c r="A77" s="193">
        <v>4</v>
      </c>
      <c r="B77" s="193">
        <v>4</v>
      </c>
      <c r="C77" s="201">
        <v>149</v>
      </c>
      <c r="D77" s="202" t="s">
        <v>103</v>
      </c>
      <c r="E77" s="203" t="s">
        <v>104</v>
      </c>
      <c r="F77" s="204" t="s">
        <v>97</v>
      </c>
      <c r="G77" s="205" t="s">
        <v>2</v>
      </c>
      <c r="H77" s="206" t="s">
        <v>393</v>
      </c>
      <c r="I77" s="206" t="s">
        <v>259</v>
      </c>
      <c r="J77" s="207">
        <v>896</v>
      </c>
      <c r="K77" s="207">
        <v>2</v>
      </c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</row>
    <row r="78" spans="1:28" ht="12.75" customHeight="1" x14ac:dyDescent="0.25">
      <c r="A78" s="176">
        <v>5</v>
      </c>
      <c r="B78" s="176">
        <v>5</v>
      </c>
      <c r="C78" s="208"/>
      <c r="D78" s="196"/>
      <c r="E78" s="197"/>
      <c r="F78" s="198"/>
      <c r="G78" s="199"/>
      <c r="H78" s="371" t="s">
        <v>396</v>
      </c>
      <c r="I78" s="199"/>
      <c r="J78" s="200"/>
      <c r="K78" s="200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</row>
    <row r="79" spans="1:28" ht="12.75" customHeight="1" x14ac:dyDescent="0.25">
      <c r="A79" s="193">
        <v>5</v>
      </c>
      <c r="B79" s="193">
        <v>5</v>
      </c>
      <c r="C79" s="201">
        <v>11</v>
      </c>
      <c r="D79" s="202" t="s">
        <v>69</v>
      </c>
      <c r="E79" s="203" t="s">
        <v>70</v>
      </c>
      <c r="F79" s="204" t="s">
        <v>178</v>
      </c>
      <c r="G79" s="205" t="s">
        <v>1</v>
      </c>
      <c r="H79" s="206" t="s">
        <v>396</v>
      </c>
      <c r="I79" s="206" t="s">
        <v>383</v>
      </c>
      <c r="J79" s="207">
        <v>862</v>
      </c>
      <c r="K79" s="207">
        <v>2</v>
      </c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</row>
    <row r="80" spans="1:28" ht="12.75" customHeight="1" x14ac:dyDescent="0.25">
      <c r="A80" s="176">
        <v>6</v>
      </c>
      <c r="B80" s="176">
        <v>1</v>
      </c>
      <c r="C80" s="208"/>
      <c r="D80" s="196"/>
      <c r="E80" s="197"/>
      <c r="F80" s="198"/>
      <c r="G80" s="199"/>
      <c r="H80" s="371" t="s">
        <v>388</v>
      </c>
      <c r="I80" s="199"/>
      <c r="J80" s="200"/>
      <c r="K80" s="200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</row>
    <row r="81" spans="1:28" ht="12.75" customHeight="1" x14ac:dyDescent="0.25">
      <c r="A81" s="193">
        <v>6</v>
      </c>
      <c r="B81" s="193">
        <v>1</v>
      </c>
      <c r="C81" s="362">
        <v>148</v>
      </c>
      <c r="D81" s="202" t="s">
        <v>101</v>
      </c>
      <c r="E81" s="203" t="s">
        <v>102</v>
      </c>
      <c r="F81" s="204" t="s">
        <v>96</v>
      </c>
      <c r="G81" s="205" t="s">
        <v>2</v>
      </c>
      <c r="H81" s="206" t="s">
        <v>388</v>
      </c>
      <c r="I81" s="206" t="s">
        <v>399</v>
      </c>
      <c r="J81" s="207">
        <v>834</v>
      </c>
      <c r="K81" s="207">
        <v>1</v>
      </c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</row>
    <row r="82" spans="1:28" ht="12.75" customHeight="1" x14ac:dyDescent="0.25">
      <c r="A82" s="176">
        <v>7</v>
      </c>
      <c r="B82" s="176">
        <v>6</v>
      </c>
      <c r="C82" s="208"/>
      <c r="D82" s="196"/>
      <c r="E82" s="197"/>
      <c r="F82" s="198"/>
      <c r="G82" s="199"/>
      <c r="H82" s="371" t="s">
        <v>397</v>
      </c>
      <c r="I82" s="199"/>
      <c r="J82" s="200"/>
      <c r="K82" s="200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</row>
    <row r="83" spans="1:28" ht="12.75" customHeight="1" x14ac:dyDescent="0.25">
      <c r="A83" s="193">
        <v>7</v>
      </c>
      <c r="B83" s="193">
        <v>6</v>
      </c>
      <c r="C83" s="201">
        <v>94</v>
      </c>
      <c r="D83" s="202" t="s">
        <v>161</v>
      </c>
      <c r="E83" s="203" t="s">
        <v>162</v>
      </c>
      <c r="F83" s="204" t="s">
        <v>194</v>
      </c>
      <c r="G83" s="205" t="s">
        <v>14</v>
      </c>
      <c r="H83" s="206" t="s">
        <v>397</v>
      </c>
      <c r="I83" s="206" t="s">
        <v>374</v>
      </c>
      <c r="J83" s="207">
        <v>786</v>
      </c>
      <c r="K83" s="207">
        <v>2</v>
      </c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</row>
    <row r="84" spans="1:28" ht="12.75" customHeight="1" x14ac:dyDescent="0.25">
      <c r="A84" s="176">
        <v>8</v>
      </c>
      <c r="B84" s="176">
        <v>2</v>
      </c>
      <c r="C84" s="208"/>
      <c r="D84" s="196"/>
      <c r="E84" s="197"/>
      <c r="F84" s="198"/>
      <c r="G84" s="199"/>
      <c r="H84" s="371" t="s">
        <v>394</v>
      </c>
      <c r="I84" s="199"/>
      <c r="J84" s="200"/>
      <c r="K84" s="200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</row>
    <row r="85" spans="1:28" ht="12.75" customHeight="1" x14ac:dyDescent="0.25">
      <c r="A85" s="193">
        <v>8</v>
      </c>
      <c r="B85" s="193">
        <v>2</v>
      </c>
      <c r="C85" s="201">
        <v>10</v>
      </c>
      <c r="D85" s="202" t="s">
        <v>67</v>
      </c>
      <c r="E85" s="203" t="s">
        <v>68</v>
      </c>
      <c r="F85" s="204" t="s">
        <v>187</v>
      </c>
      <c r="G85" s="205" t="s">
        <v>1</v>
      </c>
      <c r="H85" s="206" t="s">
        <v>394</v>
      </c>
      <c r="I85" s="206" t="s">
        <v>258</v>
      </c>
      <c r="J85" s="207">
        <v>772</v>
      </c>
      <c r="K85" s="207">
        <v>2</v>
      </c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</row>
    <row r="86" spans="1:28" ht="12.75" customHeight="1" x14ac:dyDescent="0.25">
      <c r="A86" s="176">
        <v>9</v>
      </c>
      <c r="B86" s="176">
        <v>2</v>
      </c>
      <c r="C86" s="208"/>
      <c r="D86" s="196"/>
      <c r="E86" s="197"/>
      <c r="F86" s="198"/>
      <c r="G86" s="199"/>
      <c r="H86" s="371" t="s">
        <v>389</v>
      </c>
      <c r="I86" s="199"/>
      <c r="J86" s="200"/>
      <c r="K86" s="200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</row>
    <row r="87" spans="1:28" ht="12.75" customHeight="1" x14ac:dyDescent="0.25">
      <c r="A87" s="193">
        <v>9</v>
      </c>
      <c r="B87" s="193">
        <v>2</v>
      </c>
      <c r="C87" s="201">
        <v>12</v>
      </c>
      <c r="D87" s="202" t="s">
        <v>71</v>
      </c>
      <c r="E87" s="203" t="s">
        <v>72</v>
      </c>
      <c r="F87" s="204" t="s">
        <v>188</v>
      </c>
      <c r="G87" s="205" t="s">
        <v>1</v>
      </c>
      <c r="H87" s="206" t="s">
        <v>389</v>
      </c>
      <c r="I87" s="206" t="s">
        <v>400</v>
      </c>
      <c r="J87" s="207">
        <v>770</v>
      </c>
      <c r="K87" s="207">
        <v>1</v>
      </c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</row>
    <row r="88" spans="1:28" ht="12.75" customHeight="1" x14ac:dyDescent="0.25">
      <c r="A88" s="176">
        <v>10</v>
      </c>
      <c r="B88" s="176">
        <v>3</v>
      </c>
      <c r="C88" s="208"/>
      <c r="D88" s="196"/>
      <c r="E88" s="197"/>
      <c r="F88" s="198"/>
      <c r="G88" s="199"/>
      <c r="H88" s="371" t="s">
        <v>395</v>
      </c>
      <c r="I88" s="199"/>
      <c r="J88" s="200"/>
      <c r="K88" s="200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</row>
    <row r="89" spans="1:28" ht="12.75" customHeight="1" x14ac:dyDescent="0.25">
      <c r="A89" s="193">
        <v>10</v>
      </c>
      <c r="B89" s="193">
        <v>3</v>
      </c>
      <c r="C89" s="201">
        <v>59</v>
      </c>
      <c r="D89" s="202" t="s">
        <v>158</v>
      </c>
      <c r="E89" s="203" t="s">
        <v>159</v>
      </c>
      <c r="F89" s="204" t="s">
        <v>192</v>
      </c>
      <c r="G89" s="205" t="s">
        <v>14</v>
      </c>
      <c r="H89" s="206" t="s">
        <v>395</v>
      </c>
      <c r="I89" s="206" t="s">
        <v>269</v>
      </c>
      <c r="J89" s="207">
        <v>750</v>
      </c>
      <c r="K89" s="207">
        <v>2</v>
      </c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</row>
    <row r="90" spans="1:28" ht="12.75" customHeight="1" x14ac:dyDescent="0.25">
      <c r="A90" s="176">
        <v>11</v>
      </c>
      <c r="B90" s="176">
        <v>3</v>
      </c>
      <c r="C90" s="208"/>
      <c r="D90" s="196"/>
      <c r="E90" s="197"/>
      <c r="F90" s="198"/>
      <c r="G90" s="199"/>
      <c r="H90" s="371" t="s">
        <v>385</v>
      </c>
      <c r="I90" s="199"/>
      <c r="J90" s="200"/>
      <c r="K90" s="200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</row>
    <row r="91" spans="1:28" ht="12.75" customHeight="1" x14ac:dyDescent="0.25">
      <c r="A91" s="193">
        <v>11</v>
      </c>
      <c r="B91" s="193">
        <v>3</v>
      </c>
      <c r="C91" s="201">
        <v>93</v>
      </c>
      <c r="D91" s="202" t="s">
        <v>154</v>
      </c>
      <c r="E91" s="203" t="s">
        <v>160</v>
      </c>
      <c r="F91" s="204" t="s">
        <v>193</v>
      </c>
      <c r="G91" s="205" t="s">
        <v>14</v>
      </c>
      <c r="H91" s="206" t="s">
        <v>385</v>
      </c>
      <c r="I91" s="206" t="s">
        <v>307</v>
      </c>
      <c r="J91" s="207">
        <v>660</v>
      </c>
      <c r="K91" s="207">
        <v>1</v>
      </c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</row>
    <row r="92" spans="1:28" ht="12.75" customHeight="1" x14ac:dyDescent="0.25">
      <c r="A92" s="176">
        <v>12</v>
      </c>
      <c r="B92" s="176">
        <v>6</v>
      </c>
      <c r="C92" s="208"/>
      <c r="D92" s="196"/>
      <c r="E92" s="197"/>
      <c r="F92" s="198"/>
      <c r="G92" s="199"/>
      <c r="H92" s="371" t="s">
        <v>392</v>
      </c>
      <c r="I92" s="199"/>
      <c r="J92" s="200"/>
      <c r="K92" s="200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</row>
    <row r="93" spans="1:28" ht="12.75" customHeight="1" x14ac:dyDescent="0.25">
      <c r="A93" s="193">
        <v>12</v>
      </c>
      <c r="B93" s="193">
        <v>6</v>
      </c>
      <c r="C93" s="362">
        <v>95</v>
      </c>
      <c r="D93" s="202" t="s">
        <v>165</v>
      </c>
      <c r="E93" s="203" t="s">
        <v>166</v>
      </c>
      <c r="F93" s="204">
        <v>37633</v>
      </c>
      <c r="G93" s="205" t="s">
        <v>14</v>
      </c>
      <c r="H93" s="206" t="s">
        <v>392</v>
      </c>
      <c r="I93" s="206" t="s">
        <v>275</v>
      </c>
      <c r="J93" s="207">
        <v>200</v>
      </c>
      <c r="K93" s="207">
        <v>1</v>
      </c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</row>
    <row r="94" spans="1:28" ht="12.75" customHeight="1" x14ac:dyDescent="0.25">
      <c r="A94" s="176" t="s">
        <v>149</v>
      </c>
      <c r="B94" s="176">
        <v>3</v>
      </c>
      <c r="C94" s="208"/>
      <c r="D94" s="196"/>
      <c r="E94" s="197"/>
      <c r="F94" s="198"/>
      <c r="G94" s="199"/>
      <c r="H94" s="378" t="s">
        <v>398</v>
      </c>
      <c r="I94" s="199"/>
      <c r="J94" s="200"/>
      <c r="K94" s="200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</row>
    <row r="95" spans="1:28" ht="12.75" customHeight="1" x14ac:dyDescent="0.25">
      <c r="A95" s="193" t="s">
        <v>149</v>
      </c>
      <c r="B95" s="193">
        <v>3</v>
      </c>
      <c r="C95" s="201">
        <v>163</v>
      </c>
      <c r="D95" s="202" t="s">
        <v>109</v>
      </c>
      <c r="E95" s="203" t="s">
        <v>110</v>
      </c>
      <c r="F95" s="204" t="s">
        <v>100</v>
      </c>
      <c r="G95" s="205" t="s">
        <v>2</v>
      </c>
      <c r="H95" s="206" t="s">
        <v>398</v>
      </c>
      <c r="I95" s="206" t="s">
        <v>245</v>
      </c>
      <c r="J95" s="207">
        <v>964</v>
      </c>
      <c r="K95" s="207">
        <v>3</v>
      </c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</row>
    <row r="96" spans="1:28" ht="12.75" customHeight="1" x14ac:dyDescent="0.25">
      <c r="A96" s="176" t="s">
        <v>149</v>
      </c>
      <c r="B96" s="176">
        <v>4</v>
      </c>
      <c r="C96" s="208"/>
      <c r="D96" s="196"/>
      <c r="E96" s="197"/>
      <c r="F96" s="198"/>
      <c r="G96" s="199"/>
      <c r="H96" s="378" t="s">
        <v>387</v>
      </c>
      <c r="I96" s="199"/>
      <c r="J96" s="200"/>
      <c r="K96" s="200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</row>
    <row r="97" spans="1:28" ht="12.75" customHeight="1" x14ac:dyDescent="0.25">
      <c r="A97" s="193" t="s">
        <v>149</v>
      </c>
      <c r="B97" s="193">
        <v>4</v>
      </c>
      <c r="C97" s="201">
        <v>164</v>
      </c>
      <c r="D97" s="202" t="s">
        <v>163</v>
      </c>
      <c r="E97" s="203" t="s">
        <v>164</v>
      </c>
      <c r="F97" s="204" t="s">
        <v>195</v>
      </c>
      <c r="G97" s="205" t="s">
        <v>14</v>
      </c>
      <c r="H97" s="206" t="s">
        <v>387</v>
      </c>
      <c r="I97" s="206"/>
      <c r="J97" s="207"/>
      <c r="K97" s="207">
        <v>3</v>
      </c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</row>
    <row r="98" spans="1:28" ht="12.75" customHeight="1" x14ac:dyDescent="0.25">
      <c r="A98" s="165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</row>
    <row r="99" spans="1:28" ht="12.75" customHeight="1" x14ac:dyDescent="0.25">
      <c r="A99" s="165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</row>
    <row r="100" spans="1:28" ht="12.75" customHeight="1" x14ac:dyDescent="0.25">
      <c r="A100" s="165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</row>
    <row r="101" spans="1:28" ht="12.75" customHeight="1" x14ac:dyDescent="0.25">
      <c r="A101" s="165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</row>
    <row r="102" spans="1:28" ht="12.75" customHeight="1" x14ac:dyDescent="0.25">
      <c r="A102" s="165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</row>
    <row r="103" spans="1:28" ht="12.75" customHeight="1" x14ac:dyDescent="0.25">
      <c r="A103" s="165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</row>
    <row r="104" spans="1:28" ht="12.75" customHeight="1" x14ac:dyDescent="0.25">
      <c r="A104" s="165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</row>
    <row r="105" spans="1:28" ht="12.75" customHeight="1" x14ac:dyDescent="0.25">
      <c r="A105" s="165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</row>
    <row r="106" spans="1:28" ht="12.75" customHeight="1" x14ac:dyDescent="0.25">
      <c r="A106" s="165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</row>
    <row r="107" spans="1:28" ht="12.75" customHeight="1" x14ac:dyDescent="0.25">
      <c r="A107" s="165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</row>
    <row r="108" spans="1:28" ht="12.75" customHeight="1" x14ac:dyDescent="0.25">
      <c r="A108" s="165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</row>
    <row r="109" spans="1:28" ht="12.75" customHeight="1" x14ac:dyDescent="0.25">
      <c r="A109" s="165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</row>
    <row r="110" spans="1:28" ht="12.75" customHeight="1" x14ac:dyDescent="0.25">
      <c r="A110" s="165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</row>
    <row r="111" spans="1:28" ht="12.75" customHeight="1" x14ac:dyDescent="0.25">
      <c r="A111" s="165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</row>
    <row r="112" spans="1:28" ht="12.75" customHeight="1" x14ac:dyDescent="0.25">
      <c r="A112" s="165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</row>
    <row r="113" spans="1:27" ht="12.75" customHeight="1" x14ac:dyDescent="0.25">
      <c r="A113" s="165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</row>
    <row r="114" spans="1:27" ht="12.75" customHeight="1" x14ac:dyDescent="0.25">
      <c r="A114" s="165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</row>
    <row r="115" spans="1:27" ht="12.75" customHeight="1" x14ac:dyDescent="0.25">
      <c r="A115" s="165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</row>
    <row r="116" spans="1:27" ht="12.75" customHeight="1" x14ac:dyDescent="0.25">
      <c r="A116" s="165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</row>
    <row r="117" spans="1:27" ht="12.75" customHeight="1" x14ac:dyDescent="0.25">
      <c r="A117" s="165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</row>
    <row r="118" spans="1:27" ht="12.75" customHeight="1" x14ac:dyDescent="0.25">
      <c r="A118" s="165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</row>
    <row r="119" spans="1:27" ht="12.75" customHeight="1" x14ac:dyDescent="0.25">
      <c r="A119" s="165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</row>
    <row r="120" spans="1:27" ht="12.75" customHeight="1" x14ac:dyDescent="0.25">
      <c r="A120" s="165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</row>
    <row r="121" spans="1:27" ht="12.75" customHeight="1" x14ac:dyDescent="0.25">
      <c r="A121" s="165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</row>
    <row r="122" spans="1:27" ht="12.75" customHeight="1" x14ac:dyDescent="0.25">
      <c r="A122" s="165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</row>
    <row r="123" spans="1:27" ht="12.75" customHeight="1" x14ac:dyDescent="0.25">
      <c r="A123" s="165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</row>
    <row r="124" spans="1:27" ht="12.75" customHeight="1" x14ac:dyDescent="0.25">
      <c r="A124" s="165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</row>
    <row r="125" spans="1:27" ht="12.75" customHeight="1" x14ac:dyDescent="0.25">
      <c r="A125" s="165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</row>
    <row r="126" spans="1:27" ht="12.75" customHeight="1" x14ac:dyDescent="0.25">
      <c r="A126" s="165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</row>
    <row r="127" spans="1:27" ht="12.75" customHeight="1" x14ac:dyDescent="0.25">
      <c r="A127" s="165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</row>
    <row r="128" spans="1:27" ht="12.75" customHeight="1" x14ac:dyDescent="0.25">
      <c r="A128" s="165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</row>
    <row r="129" spans="1:27" ht="12.75" customHeight="1" x14ac:dyDescent="0.25">
      <c r="A129" s="165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</row>
    <row r="130" spans="1:27" ht="12.75" customHeight="1" x14ac:dyDescent="0.25">
      <c r="A130" s="165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</row>
    <row r="131" spans="1:27" ht="12.75" customHeight="1" x14ac:dyDescent="0.25">
      <c r="A131" s="165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</row>
    <row r="132" spans="1:27" ht="12.75" customHeight="1" x14ac:dyDescent="0.25">
      <c r="A132" s="165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</row>
    <row r="133" spans="1:27" ht="12.75" customHeight="1" x14ac:dyDescent="0.25">
      <c r="A133" s="165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</row>
    <row r="134" spans="1:27" ht="12.75" customHeight="1" x14ac:dyDescent="0.25">
      <c r="A134" s="165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</row>
    <row r="135" spans="1:27" ht="12.75" customHeight="1" x14ac:dyDescent="0.25">
      <c r="A135" s="165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</row>
    <row r="136" spans="1:27" ht="12.75" customHeight="1" x14ac:dyDescent="0.25">
      <c r="A136" s="165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</row>
    <row r="137" spans="1:27" ht="12.75" customHeight="1" x14ac:dyDescent="0.25">
      <c r="A137" s="165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</row>
    <row r="138" spans="1:27" ht="12.75" customHeight="1" x14ac:dyDescent="0.25">
      <c r="A138" s="165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</row>
    <row r="139" spans="1:27" ht="12.75" customHeight="1" x14ac:dyDescent="0.25">
      <c r="A139" s="165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</row>
    <row r="140" spans="1:27" ht="12.75" customHeight="1" x14ac:dyDescent="0.25">
      <c r="A140" s="165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</row>
    <row r="141" spans="1:27" ht="12.75" customHeight="1" x14ac:dyDescent="0.25">
      <c r="A141" s="165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</row>
    <row r="142" spans="1:27" ht="12.75" customHeight="1" x14ac:dyDescent="0.25">
      <c r="A142" s="165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</row>
    <row r="143" spans="1:27" ht="12.75" customHeight="1" x14ac:dyDescent="0.25">
      <c r="A143" s="165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</row>
    <row r="144" spans="1:27" ht="12.75" customHeight="1" x14ac:dyDescent="0.25">
      <c r="A144" s="165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</row>
    <row r="145" spans="1:27" ht="12.75" customHeight="1" x14ac:dyDescent="0.25">
      <c r="A145" s="165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</row>
    <row r="146" spans="1:27" ht="12.75" customHeight="1" x14ac:dyDescent="0.25">
      <c r="A146" s="165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</row>
    <row r="147" spans="1:27" ht="12.75" customHeight="1" x14ac:dyDescent="0.25">
      <c r="A147" s="165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</row>
    <row r="148" spans="1:27" ht="12.75" customHeight="1" x14ac:dyDescent="0.25">
      <c r="A148" s="165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</row>
    <row r="149" spans="1:27" ht="12.75" customHeight="1" x14ac:dyDescent="0.25">
      <c r="A149" s="165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</row>
    <row r="150" spans="1:27" ht="12.75" customHeight="1" x14ac:dyDescent="0.25">
      <c r="A150" s="165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</row>
    <row r="151" spans="1:27" ht="12.75" customHeight="1" x14ac:dyDescent="0.25">
      <c r="A151" s="165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</row>
    <row r="152" spans="1:27" ht="12.75" customHeight="1" x14ac:dyDescent="0.25">
      <c r="A152" s="165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</row>
    <row r="153" spans="1:27" ht="12.75" customHeight="1" x14ac:dyDescent="0.25">
      <c r="A153" s="165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</row>
    <row r="154" spans="1:27" ht="12.75" customHeight="1" x14ac:dyDescent="0.25">
      <c r="A154" s="165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</row>
    <row r="155" spans="1:27" ht="12.75" customHeight="1" x14ac:dyDescent="0.25">
      <c r="A155" s="165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</row>
    <row r="156" spans="1:27" ht="12.75" customHeight="1" x14ac:dyDescent="0.25">
      <c r="A156" s="165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</row>
    <row r="157" spans="1:27" ht="12.75" customHeight="1" x14ac:dyDescent="0.25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</row>
    <row r="158" spans="1:27" ht="12.75" customHeight="1" x14ac:dyDescent="0.25">
      <c r="A158" s="165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</row>
    <row r="159" spans="1:27" ht="12.75" customHeight="1" x14ac:dyDescent="0.25">
      <c r="A159" s="165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</row>
    <row r="160" spans="1:27" ht="12.75" customHeight="1" x14ac:dyDescent="0.25">
      <c r="A160" s="165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</row>
    <row r="161" spans="1:27" ht="12.75" customHeight="1" x14ac:dyDescent="0.25">
      <c r="A161" s="165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</row>
    <row r="162" spans="1:27" ht="12.75" customHeight="1" x14ac:dyDescent="0.25">
      <c r="A162" s="165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</row>
    <row r="163" spans="1:27" ht="12.75" customHeight="1" x14ac:dyDescent="0.25">
      <c r="A163" s="165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</row>
    <row r="164" spans="1:27" ht="12.75" customHeight="1" x14ac:dyDescent="0.25">
      <c r="A164" s="165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</row>
    <row r="165" spans="1:27" ht="12.75" customHeight="1" x14ac:dyDescent="0.25">
      <c r="A165" s="165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</row>
    <row r="166" spans="1:27" ht="12.75" customHeight="1" x14ac:dyDescent="0.25">
      <c r="A166" s="165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</row>
    <row r="167" spans="1:27" ht="12.75" customHeight="1" x14ac:dyDescent="0.25">
      <c r="A167" s="165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</row>
    <row r="168" spans="1:27" ht="12.75" customHeight="1" x14ac:dyDescent="0.25">
      <c r="A168" s="165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</row>
    <row r="169" spans="1:27" ht="12.75" customHeight="1" x14ac:dyDescent="0.25">
      <c r="A169" s="165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</row>
    <row r="170" spans="1:27" ht="12.75" customHeight="1" x14ac:dyDescent="0.25">
      <c r="A170" s="165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</row>
    <row r="171" spans="1:27" ht="12.75" customHeight="1" x14ac:dyDescent="0.25">
      <c r="A171" s="165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</row>
    <row r="172" spans="1:27" ht="12.75" customHeight="1" x14ac:dyDescent="0.25">
      <c r="A172" s="165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</row>
    <row r="173" spans="1:27" ht="12.75" customHeight="1" x14ac:dyDescent="0.25">
      <c r="A173" s="165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</row>
    <row r="174" spans="1:27" ht="12.75" customHeight="1" x14ac:dyDescent="0.25">
      <c r="A174" s="165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</row>
    <row r="175" spans="1:27" ht="12.75" customHeight="1" x14ac:dyDescent="0.25">
      <c r="A175" s="165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</row>
    <row r="176" spans="1:27" ht="12.75" customHeight="1" x14ac:dyDescent="0.25">
      <c r="A176" s="165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</row>
    <row r="177" spans="1:27" ht="12.75" customHeight="1" x14ac:dyDescent="0.25">
      <c r="A177" s="165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</row>
    <row r="178" spans="1:27" ht="12.75" customHeight="1" x14ac:dyDescent="0.25">
      <c r="A178" s="165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</row>
    <row r="179" spans="1:27" ht="12.75" customHeight="1" x14ac:dyDescent="0.25">
      <c r="A179" s="165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</row>
    <row r="180" spans="1:27" ht="12.75" customHeight="1" x14ac:dyDescent="0.25">
      <c r="A180" s="165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</row>
    <row r="181" spans="1:27" ht="12.75" customHeight="1" x14ac:dyDescent="0.25">
      <c r="A181" s="165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</row>
    <row r="182" spans="1:27" ht="12.75" customHeight="1" x14ac:dyDescent="0.25">
      <c r="A182" s="165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</row>
    <row r="183" spans="1:27" ht="12.75" customHeight="1" x14ac:dyDescent="0.25">
      <c r="A183" s="165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</row>
    <row r="184" spans="1:27" ht="12.75" customHeight="1" x14ac:dyDescent="0.25">
      <c r="A184" s="165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</row>
    <row r="185" spans="1:27" ht="12.75" customHeight="1" x14ac:dyDescent="0.25">
      <c r="A185" s="165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</row>
    <row r="186" spans="1:27" ht="12.75" customHeight="1" x14ac:dyDescent="0.25">
      <c r="A186" s="165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</row>
    <row r="187" spans="1:27" ht="12.75" customHeight="1" x14ac:dyDescent="0.25">
      <c r="A187" s="165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</row>
    <row r="188" spans="1:27" ht="12.75" customHeight="1" x14ac:dyDescent="0.25">
      <c r="A188" s="165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</row>
    <row r="189" spans="1:27" ht="12.75" customHeight="1" x14ac:dyDescent="0.25">
      <c r="A189" s="165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</row>
    <row r="190" spans="1:27" ht="12.75" customHeight="1" x14ac:dyDescent="0.25">
      <c r="A190" s="165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</row>
    <row r="191" spans="1:27" ht="12.75" customHeight="1" x14ac:dyDescent="0.25">
      <c r="A191" s="165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</row>
    <row r="192" spans="1:27" ht="12.75" customHeight="1" x14ac:dyDescent="0.25">
      <c r="A192" s="165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</row>
    <row r="193" spans="1:27" ht="12.75" customHeight="1" x14ac:dyDescent="0.25">
      <c r="A193" s="165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</row>
    <row r="194" spans="1:27" ht="12.75" customHeight="1" x14ac:dyDescent="0.25">
      <c r="A194" s="165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</row>
    <row r="195" spans="1:27" ht="12.75" customHeight="1" x14ac:dyDescent="0.25">
      <c r="A195" s="165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</row>
    <row r="196" spans="1:27" ht="12.75" customHeight="1" x14ac:dyDescent="0.25">
      <c r="A196" s="165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</row>
    <row r="197" spans="1:27" ht="12.75" customHeight="1" x14ac:dyDescent="0.25">
      <c r="A197" s="165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</row>
    <row r="198" spans="1:27" ht="12.75" customHeight="1" x14ac:dyDescent="0.25">
      <c r="A198" s="165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</row>
    <row r="199" spans="1:27" ht="12.75" customHeight="1" x14ac:dyDescent="0.25">
      <c r="A199" s="165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</row>
    <row r="200" spans="1:27" ht="12.75" customHeight="1" x14ac:dyDescent="0.25">
      <c r="A200" s="165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</row>
    <row r="201" spans="1:27" ht="12.75" customHeight="1" x14ac:dyDescent="0.25">
      <c r="A201" s="165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</row>
    <row r="202" spans="1:27" ht="12.75" customHeight="1" x14ac:dyDescent="0.25">
      <c r="A202" s="165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</row>
    <row r="203" spans="1:27" ht="12.75" customHeight="1" x14ac:dyDescent="0.25">
      <c r="A203" s="165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</row>
    <row r="204" spans="1:27" ht="12.75" customHeight="1" x14ac:dyDescent="0.25">
      <c r="A204" s="165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</row>
    <row r="205" spans="1:27" ht="12.75" customHeight="1" x14ac:dyDescent="0.25">
      <c r="A205" s="165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</row>
    <row r="206" spans="1:27" ht="12.75" customHeight="1" x14ac:dyDescent="0.25">
      <c r="A206" s="165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</row>
    <row r="207" spans="1:27" ht="12.75" customHeight="1" x14ac:dyDescent="0.25">
      <c r="A207" s="165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</row>
    <row r="208" spans="1:27" ht="12.75" customHeight="1" x14ac:dyDescent="0.25">
      <c r="A208" s="165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</row>
    <row r="209" spans="1:27" ht="12.75" customHeight="1" x14ac:dyDescent="0.25">
      <c r="A209" s="165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</row>
    <row r="210" spans="1:27" ht="12.75" customHeight="1" x14ac:dyDescent="0.25">
      <c r="A210" s="165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</row>
    <row r="211" spans="1:27" ht="12.75" customHeight="1" x14ac:dyDescent="0.25">
      <c r="A211" s="165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</row>
    <row r="212" spans="1:27" ht="12.75" customHeight="1" x14ac:dyDescent="0.25">
      <c r="A212" s="165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</row>
    <row r="213" spans="1:27" ht="12.75" customHeight="1" x14ac:dyDescent="0.25">
      <c r="A213" s="165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</row>
    <row r="214" spans="1:27" ht="12.75" customHeight="1" x14ac:dyDescent="0.25">
      <c r="A214" s="165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</row>
    <row r="215" spans="1:27" ht="12.75" customHeight="1" x14ac:dyDescent="0.25">
      <c r="A215" s="165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</row>
    <row r="216" spans="1:27" ht="12.75" customHeight="1" x14ac:dyDescent="0.25">
      <c r="A216" s="165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</row>
    <row r="217" spans="1:27" ht="12.75" customHeight="1" x14ac:dyDescent="0.25">
      <c r="A217" s="165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</row>
    <row r="218" spans="1:27" ht="12.75" customHeight="1" x14ac:dyDescent="0.25">
      <c r="A218" s="165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</row>
    <row r="219" spans="1:27" ht="12.75" customHeight="1" x14ac:dyDescent="0.25">
      <c r="A219" s="165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</row>
    <row r="220" spans="1:27" ht="12.75" customHeight="1" x14ac:dyDescent="0.25">
      <c r="A220" s="165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</row>
    <row r="221" spans="1:27" ht="12.75" customHeight="1" x14ac:dyDescent="0.25">
      <c r="A221" s="165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</row>
    <row r="222" spans="1:27" ht="12.75" customHeight="1" x14ac:dyDescent="0.25">
      <c r="A222" s="165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</row>
    <row r="223" spans="1:27" ht="12.75" customHeight="1" x14ac:dyDescent="0.25">
      <c r="A223" s="165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</row>
    <row r="224" spans="1:27" ht="12.75" customHeight="1" x14ac:dyDescent="0.25">
      <c r="A224" s="165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</row>
    <row r="225" spans="1:27" ht="12.75" customHeight="1" x14ac:dyDescent="0.25">
      <c r="A225" s="165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</row>
    <row r="226" spans="1:27" ht="12.75" customHeight="1" x14ac:dyDescent="0.25">
      <c r="A226" s="165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</row>
    <row r="227" spans="1:27" ht="12.75" customHeight="1" x14ac:dyDescent="0.25">
      <c r="A227" s="165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</row>
    <row r="228" spans="1:27" ht="12.75" customHeight="1" x14ac:dyDescent="0.25">
      <c r="A228" s="165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</row>
    <row r="229" spans="1:27" ht="12.75" customHeight="1" x14ac:dyDescent="0.25">
      <c r="A229" s="165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</row>
    <row r="230" spans="1:27" ht="12.75" customHeight="1" x14ac:dyDescent="0.25">
      <c r="A230" s="165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</row>
    <row r="231" spans="1:27" ht="12.75" customHeight="1" x14ac:dyDescent="0.25">
      <c r="A231" s="165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</row>
    <row r="232" spans="1:27" ht="12.75" customHeight="1" x14ac:dyDescent="0.25">
      <c r="A232" s="165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</row>
    <row r="233" spans="1:27" ht="12.75" customHeight="1" x14ac:dyDescent="0.25">
      <c r="A233" s="165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</row>
    <row r="234" spans="1:27" ht="12.75" customHeight="1" x14ac:dyDescent="0.25">
      <c r="A234" s="165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</row>
    <row r="235" spans="1:27" ht="12.75" customHeight="1" x14ac:dyDescent="0.25">
      <c r="A235" s="165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</row>
    <row r="236" spans="1:27" ht="12.75" customHeight="1" x14ac:dyDescent="0.25">
      <c r="A236" s="165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</row>
    <row r="237" spans="1:27" ht="12.75" customHeight="1" x14ac:dyDescent="0.25">
      <c r="A237" s="165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</row>
    <row r="238" spans="1:27" ht="12.75" customHeight="1" x14ac:dyDescent="0.25">
      <c r="A238" s="165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</row>
    <row r="239" spans="1:27" ht="12.75" customHeight="1" x14ac:dyDescent="0.25">
      <c r="A239" s="165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</row>
    <row r="240" spans="1:27" ht="12.75" customHeight="1" x14ac:dyDescent="0.25">
      <c r="A240" s="165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</row>
    <row r="241" spans="1:27" ht="12.75" customHeight="1" x14ac:dyDescent="0.25">
      <c r="A241" s="165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</row>
    <row r="242" spans="1:27" ht="12.75" customHeight="1" x14ac:dyDescent="0.25">
      <c r="A242" s="165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</row>
    <row r="243" spans="1:27" ht="12.75" customHeight="1" x14ac:dyDescent="0.25">
      <c r="A243" s="165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</row>
    <row r="244" spans="1:27" ht="12.75" customHeight="1" x14ac:dyDescent="0.25">
      <c r="A244" s="165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</row>
    <row r="245" spans="1:27" ht="12.75" customHeight="1" x14ac:dyDescent="0.25">
      <c r="A245" s="165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</row>
    <row r="246" spans="1:27" ht="12.75" customHeight="1" x14ac:dyDescent="0.25">
      <c r="A246" s="165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</row>
    <row r="247" spans="1:27" ht="12.75" customHeight="1" x14ac:dyDescent="0.25">
      <c r="A247" s="165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</row>
    <row r="248" spans="1:27" ht="12.75" customHeight="1" x14ac:dyDescent="0.25">
      <c r="A248" s="165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</row>
    <row r="249" spans="1:27" ht="12.75" customHeight="1" x14ac:dyDescent="0.25">
      <c r="A249" s="165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</row>
    <row r="250" spans="1:27" ht="12.75" customHeight="1" x14ac:dyDescent="0.25">
      <c r="A250" s="165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</row>
    <row r="251" spans="1:27" ht="12.75" customHeight="1" x14ac:dyDescent="0.25">
      <c r="A251" s="165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</row>
    <row r="252" spans="1:27" ht="12.75" customHeight="1" x14ac:dyDescent="0.25">
      <c r="A252" s="165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</row>
    <row r="253" spans="1:27" ht="12.75" customHeight="1" x14ac:dyDescent="0.25">
      <c r="A253" s="165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</row>
    <row r="254" spans="1:27" ht="12.75" customHeight="1" x14ac:dyDescent="0.25">
      <c r="A254" s="165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</row>
    <row r="255" spans="1:27" ht="12.75" customHeight="1" x14ac:dyDescent="0.25">
      <c r="A255" s="165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</row>
    <row r="256" spans="1:27" ht="12.75" customHeight="1" x14ac:dyDescent="0.25">
      <c r="A256" s="165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</row>
    <row r="257" spans="1:27" ht="12.75" customHeight="1" x14ac:dyDescent="0.25">
      <c r="A257" s="165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</row>
    <row r="258" spans="1:27" ht="12.75" customHeight="1" x14ac:dyDescent="0.25">
      <c r="A258" s="165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</row>
    <row r="259" spans="1:27" ht="12.75" customHeight="1" x14ac:dyDescent="0.25">
      <c r="A259" s="165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</row>
    <row r="260" spans="1:27" ht="12.75" customHeight="1" x14ac:dyDescent="0.25">
      <c r="A260" s="165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</row>
    <row r="261" spans="1:27" ht="12.75" customHeight="1" x14ac:dyDescent="0.25">
      <c r="A261" s="165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</row>
    <row r="262" spans="1:27" ht="12.75" customHeight="1" x14ac:dyDescent="0.25">
      <c r="A262" s="165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</row>
    <row r="263" spans="1:27" ht="12.75" customHeight="1" x14ac:dyDescent="0.25">
      <c r="A263" s="165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</row>
    <row r="264" spans="1:27" ht="12.75" customHeight="1" x14ac:dyDescent="0.25">
      <c r="A264" s="165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</row>
    <row r="265" spans="1:27" ht="12.75" customHeight="1" x14ac:dyDescent="0.25">
      <c r="A265" s="165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</row>
    <row r="266" spans="1:27" ht="12.75" customHeight="1" x14ac:dyDescent="0.25">
      <c r="A266" s="165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</row>
    <row r="267" spans="1:27" ht="12.75" customHeight="1" x14ac:dyDescent="0.25">
      <c r="A267" s="165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</row>
    <row r="268" spans="1:27" ht="12.75" customHeight="1" x14ac:dyDescent="0.25">
      <c r="A268" s="165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</row>
    <row r="269" spans="1:27" ht="12.75" customHeight="1" x14ac:dyDescent="0.25">
      <c r="A269" s="165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  <c r="Z269" s="165"/>
      <c r="AA269" s="165"/>
    </row>
    <row r="270" spans="1:27" ht="12.75" customHeight="1" x14ac:dyDescent="0.25">
      <c r="A270" s="165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  <c r="AA270" s="165"/>
    </row>
    <row r="271" spans="1:27" ht="12.75" customHeight="1" x14ac:dyDescent="0.25">
      <c r="A271" s="165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  <c r="Z271" s="165"/>
      <c r="AA271" s="165"/>
    </row>
    <row r="272" spans="1:27" ht="12.75" customHeight="1" x14ac:dyDescent="0.25">
      <c r="A272" s="165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  <c r="AA272" s="165"/>
    </row>
    <row r="273" spans="1:27" ht="12.75" customHeight="1" x14ac:dyDescent="0.25">
      <c r="A273" s="165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  <c r="Z273" s="165"/>
      <c r="AA273" s="165"/>
    </row>
    <row r="274" spans="1:27" ht="12.75" customHeight="1" x14ac:dyDescent="0.25">
      <c r="A274" s="165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  <c r="Z274" s="165"/>
      <c r="AA274" s="165"/>
    </row>
    <row r="275" spans="1:27" ht="12.75" customHeight="1" x14ac:dyDescent="0.25">
      <c r="A275" s="165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165"/>
      <c r="AA275" s="165"/>
    </row>
    <row r="276" spans="1:27" ht="12.75" customHeight="1" x14ac:dyDescent="0.25">
      <c r="A276" s="165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  <c r="Z276" s="165"/>
      <c r="AA276" s="165"/>
    </row>
    <row r="277" spans="1:27" ht="12.75" customHeight="1" x14ac:dyDescent="0.25">
      <c r="A277" s="165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  <c r="Z277" s="165"/>
      <c r="AA277" s="165"/>
    </row>
    <row r="278" spans="1:27" ht="12.75" customHeight="1" x14ac:dyDescent="0.25">
      <c r="A278" s="165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  <c r="AA278" s="165"/>
    </row>
    <row r="279" spans="1:27" ht="12.75" customHeight="1" x14ac:dyDescent="0.25">
      <c r="A279" s="165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165"/>
      <c r="AA279" s="165"/>
    </row>
    <row r="280" spans="1:27" ht="12.75" customHeight="1" x14ac:dyDescent="0.25">
      <c r="A280" s="165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  <c r="Z280" s="165"/>
      <c r="AA280" s="165"/>
    </row>
    <row r="281" spans="1:27" ht="12.75" customHeight="1" x14ac:dyDescent="0.25">
      <c r="A281" s="165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165"/>
      <c r="AA281" s="165"/>
    </row>
    <row r="282" spans="1:27" ht="12.75" customHeight="1" x14ac:dyDescent="0.25">
      <c r="A282" s="165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</row>
    <row r="283" spans="1:27" ht="12.75" customHeight="1" x14ac:dyDescent="0.25">
      <c r="A283" s="165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  <c r="Y283" s="165"/>
      <c r="Z283" s="165"/>
      <c r="AA283" s="165"/>
    </row>
    <row r="284" spans="1:27" ht="12.75" customHeight="1" x14ac:dyDescent="0.25">
      <c r="A284" s="165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  <c r="Y284" s="165"/>
      <c r="Z284" s="165"/>
      <c r="AA284" s="165"/>
    </row>
    <row r="285" spans="1:27" ht="12.75" customHeight="1" x14ac:dyDescent="0.25">
      <c r="A285" s="165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  <c r="Z285" s="165"/>
      <c r="AA285" s="165"/>
    </row>
    <row r="286" spans="1:27" ht="12.75" customHeight="1" x14ac:dyDescent="0.25">
      <c r="A286" s="165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  <c r="Z286" s="165"/>
      <c r="AA286" s="165"/>
    </row>
    <row r="287" spans="1:27" ht="12.75" customHeight="1" x14ac:dyDescent="0.25">
      <c r="A287" s="165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  <c r="Z287" s="165"/>
      <c r="AA287" s="165"/>
    </row>
    <row r="288" spans="1:27" ht="12.75" customHeight="1" x14ac:dyDescent="0.25">
      <c r="A288" s="165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165"/>
      <c r="AA288" s="165"/>
    </row>
    <row r="289" spans="1:27" ht="12.75" customHeight="1" x14ac:dyDescent="0.25">
      <c r="A289" s="165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  <c r="Z289" s="165"/>
      <c r="AA289" s="165"/>
    </row>
    <row r="290" spans="1:27" ht="12.75" customHeight="1" x14ac:dyDescent="0.25">
      <c r="A290" s="165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  <c r="Z290" s="165"/>
      <c r="AA290" s="165"/>
    </row>
    <row r="291" spans="1:27" ht="12.75" customHeight="1" x14ac:dyDescent="0.25">
      <c r="A291" s="165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  <c r="Y291" s="165"/>
      <c r="Z291" s="165"/>
      <c r="AA291" s="165"/>
    </row>
    <row r="292" spans="1:27" ht="12.75" customHeight="1" x14ac:dyDescent="0.25">
      <c r="A292" s="165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  <c r="Y292" s="165"/>
      <c r="Z292" s="165"/>
      <c r="AA292" s="165"/>
    </row>
    <row r="293" spans="1:27" ht="12.75" customHeight="1" x14ac:dyDescent="0.25">
      <c r="A293" s="165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  <c r="Z293" s="165"/>
      <c r="AA293" s="165"/>
    </row>
    <row r="294" spans="1:27" ht="12.75" customHeight="1" x14ac:dyDescent="0.25">
      <c r="A294" s="165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165"/>
      <c r="AA294" s="165"/>
    </row>
    <row r="295" spans="1:27" ht="12.75" customHeight="1" x14ac:dyDescent="0.25">
      <c r="A295" s="165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165"/>
      <c r="AA295" s="165"/>
    </row>
    <row r="296" spans="1:27" ht="12.75" customHeight="1" x14ac:dyDescent="0.25">
      <c r="A296" s="165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  <c r="Z296" s="165"/>
      <c r="AA296" s="165"/>
    </row>
    <row r="297" spans="1:27" ht="12.75" customHeight="1" x14ac:dyDescent="0.25">
      <c r="A297" s="165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165"/>
      <c r="AA297" s="165"/>
    </row>
    <row r="298" spans="1:27" ht="12.75" customHeight="1" x14ac:dyDescent="0.25">
      <c r="A298" s="165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  <c r="Z298" s="165"/>
      <c r="AA298" s="165"/>
    </row>
    <row r="299" spans="1:27" ht="12.75" customHeight="1" x14ac:dyDescent="0.25">
      <c r="A299" s="165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  <c r="AA299" s="165"/>
    </row>
    <row r="300" spans="1:27" ht="12.75" customHeight="1" x14ac:dyDescent="0.25">
      <c r="A300" s="165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165"/>
      <c r="AA300" s="165"/>
    </row>
    <row r="301" spans="1:27" ht="12.75" customHeight="1" x14ac:dyDescent="0.25">
      <c r="A301" s="165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165"/>
      <c r="AA301" s="165"/>
    </row>
    <row r="302" spans="1:27" ht="12.75" customHeight="1" x14ac:dyDescent="0.25">
      <c r="A302" s="165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165"/>
      <c r="AA302" s="165"/>
    </row>
    <row r="303" spans="1:27" ht="12.75" customHeight="1" x14ac:dyDescent="0.25">
      <c r="A303" s="165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165"/>
      <c r="AA303" s="165"/>
    </row>
    <row r="304" spans="1:27" ht="12.75" customHeight="1" x14ac:dyDescent="0.25">
      <c r="A304" s="165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165"/>
      <c r="AA304" s="165"/>
    </row>
    <row r="305" spans="1:27" ht="12.75" customHeight="1" x14ac:dyDescent="0.25">
      <c r="A305" s="165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</row>
    <row r="306" spans="1:27" ht="12.75" customHeight="1" x14ac:dyDescent="0.25">
      <c r="A306" s="165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  <c r="AA306" s="165"/>
    </row>
    <row r="307" spans="1:27" ht="12.75" customHeight="1" x14ac:dyDescent="0.25">
      <c r="A307" s="165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165"/>
      <c r="AA307" s="165"/>
    </row>
    <row r="308" spans="1:27" ht="12.75" customHeight="1" x14ac:dyDescent="0.25">
      <c r="A308" s="165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  <c r="Z308" s="165"/>
      <c r="AA308" s="165"/>
    </row>
    <row r="309" spans="1:27" ht="12.75" customHeight="1" x14ac:dyDescent="0.25">
      <c r="A309" s="165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  <c r="Z309" s="165"/>
      <c r="AA309" s="165"/>
    </row>
    <row r="310" spans="1:27" ht="12.75" customHeight="1" x14ac:dyDescent="0.25">
      <c r="A310" s="165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165"/>
      <c r="AA310" s="165"/>
    </row>
    <row r="311" spans="1:27" ht="12.75" customHeight="1" x14ac:dyDescent="0.25">
      <c r="A311" s="165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5"/>
    </row>
    <row r="312" spans="1:27" ht="12.75" customHeight="1" x14ac:dyDescent="0.25">
      <c r="A312" s="165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  <c r="AA312" s="165"/>
    </row>
    <row r="313" spans="1:27" ht="12.75" customHeight="1" x14ac:dyDescent="0.25">
      <c r="A313" s="165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5"/>
    </row>
    <row r="314" spans="1:27" ht="12.75" customHeight="1" x14ac:dyDescent="0.25">
      <c r="A314" s="165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  <c r="AA314" s="165"/>
    </row>
    <row r="315" spans="1:27" ht="12.75" customHeight="1" x14ac:dyDescent="0.25">
      <c r="A315" s="165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  <c r="AA315" s="165"/>
    </row>
    <row r="316" spans="1:27" ht="12.75" customHeight="1" x14ac:dyDescent="0.25">
      <c r="A316" s="165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  <c r="Z316" s="165"/>
      <c r="AA316" s="165"/>
    </row>
    <row r="317" spans="1:27" ht="12.75" customHeight="1" x14ac:dyDescent="0.25">
      <c r="A317" s="165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  <c r="Z317" s="165"/>
      <c r="AA317" s="165"/>
    </row>
    <row r="318" spans="1:27" ht="12.75" customHeight="1" x14ac:dyDescent="0.25">
      <c r="A318" s="165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  <c r="Z318" s="165"/>
      <c r="AA318" s="165"/>
    </row>
    <row r="319" spans="1:27" ht="12.75" customHeight="1" x14ac:dyDescent="0.25">
      <c r="A319" s="165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  <c r="Z319" s="165"/>
      <c r="AA319" s="165"/>
    </row>
    <row r="320" spans="1:27" ht="12.75" customHeight="1" x14ac:dyDescent="0.25">
      <c r="A320" s="165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  <c r="Y320" s="165"/>
      <c r="Z320" s="165"/>
      <c r="AA320" s="165"/>
    </row>
    <row r="321" spans="1:27" ht="12.75" customHeight="1" x14ac:dyDescent="0.25">
      <c r="A321" s="165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  <c r="Z321" s="165"/>
      <c r="AA321" s="165"/>
    </row>
    <row r="322" spans="1:27" ht="12.75" customHeight="1" x14ac:dyDescent="0.25">
      <c r="A322" s="165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</row>
    <row r="323" spans="1:27" ht="12.75" customHeight="1" x14ac:dyDescent="0.25">
      <c r="A323" s="165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  <c r="Z323" s="165"/>
      <c r="AA323" s="165"/>
    </row>
    <row r="324" spans="1:27" ht="12.75" customHeight="1" x14ac:dyDescent="0.25">
      <c r="A324" s="165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5"/>
      <c r="Z324" s="165"/>
      <c r="AA324" s="165"/>
    </row>
    <row r="325" spans="1:27" ht="12.75" customHeight="1" x14ac:dyDescent="0.25">
      <c r="A325" s="165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  <c r="Y325" s="165"/>
      <c r="Z325" s="165"/>
      <c r="AA325" s="165"/>
    </row>
    <row r="326" spans="1:27" ht="12.75" customHeight="1" x14ac:dyDescent="0.25">
      <c r="A326" s="165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  <c r="Z326" s="165"/>
      <c r="AA326" s="165"/>
    </row>
    <row r="327" spans="1:27" ht="12.75" customHeight="1" x14ac:dyDescent="0.25">
      <c r="A327" s="165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5"/>
      <c r="Z327" s="165"/>
      <c r="AA327" s="165"/>
    </row>
    <row r="328" spans="1:27" ht="12.75" customHeight="1" x14ac:dyDescent="0.25">
      <c r="A328" s="165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  <c r="Y328" s="165"/>
      <c r="Z328" s="165"/>
      <c r="AA328" s="165"/>
    </row>
    <row r="329" spans="1:27" ht="12.75" customHeight="1" x14ac:dyDescent="0.25">
      <c r="A329" s="165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65"/>
      <c r="S329" s="165"/>
      <c r="T329" s="165"/>
      <c r="U329" s="165"/>
      <c r="V329" s="165"/>
      <c r="W329" s="165"/>
      <c r="X329" s="165"/>
      <c r="Y329" s="165"/>
      <c r="Z329" s="165"/>
      <c r="AA329" s="165"/>
    </row>
    <row r="330" spans="1:27" ht="12.75" customHeight="1" x14ac:dyDescent="0.25">
      <c r="A330" s="165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65"/>
      <c r="S330" s="165"/>
      <c r="T330" s="165"/>
      <c r="U330" s="165"/>
      <c r="V330" s="165"/>
      <c r="W330" s="165"/>
      <c r="X330" s="165"/>
      <c r="Y330" s="165"/>
      <c r="Z330" s="165"/>
      <c r="AA330" s="165"/>
    </row>
    <row r="331" spans="1:27" ht="12.75" customHeight="1" x14ac:dyDescent="0.25">
      <c r="A331" s="165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  <c r="Y331" s="165"/>
      <c r="Z331" s="165"/>
      <c r="AA331" s="165"/>
    </row>
    <row r="332" spans="1:27" ht="12.75" customHeight="1" x14ac:dyDescent="0.25">
      <c r="A332" s="165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  <c r="Z332" s="165"/>
      <c r="AA332" s="165"/>
    </row>
    <row r="333" spans="1:27" ht="12.75" customHeight="1" x14ac:dyDescent="0.25">
      <c r="A333" s="165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  <c r="Z333" s="165"/>
      <c r="AA333" s="165"/>
    </row>
    <row r="334" spans="1:27" ht="12.75" customHeight="1" x14ac:dyDescent="0.25">
      <c r="A334" s="165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  <c r="Y334" s="165"/>
      <c r="Z334" s="165"/>
      <c r="AA334" s="165"/>
    </row>
    <row r="335" spans="1:27" ht="12.75" customHeight="1" x14ac:dyDescent="0.25">
      <c r="A335" s="165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  <c r="AA335" s="165"/>
    </row>
    <row r="336" spans="1:27" ht="12.75" customHeight="1" x14ac:dyDescent="0.25">
      <c r="A336" s="165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  <c r="AA336" s="165"/>
    </row>
    <row r="337" spans="1:27" ht="12.75" customHeight="1" x14ac:dyDescent="0.25">
      <c r="A337" s="165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  <c r="Y337" s="165"/>
      <c r="Z337" s="165"/>
      <c r="AA337" s="165"/>
    </row>
    <row r="338" spans="1:27" ht="12.75" customHeight="1" x14ac:dyDescent="0.25">
      <c r="A338" s="165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  <c r="AA338" s="165"/>
    </row>
    <row r="339" spans="1:27" ht="12.75" customHeight="1" x14ac:dyDescent="0.25">
      <c r="A339" s="165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  <c r="Y339" s="165"/>
      <c r="Z339" s="165"/>
      <c r="AA339" s="165"/>
    </row>
    <row r="340" spans="1:27" ht="12.75" customHeight="1" x14ac:dyDescent="0.25">
      <c r="A340" s="165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  <c r="Z340" s="165"/>
      <c r="AA340" s="165"/>
    </row>
    <row r="341" spans="1:27" ht="12.75" customHeight="1" x14ac:dyDescent="0.25">
      <c r="A341" s="165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65"/>
      <c r="S341" s="165"/>
      <c r="T341" s="165"/>
      <c r="U341" s="165"/>
      <c r="V341" s="165"/>
      <c r="W341" s="165"/>
      <c r="X341" s="165"/>
      <c r="Y341" s="165"/>
      <c r="Z341" s="165"/>
      <c r="AA341" s="165"/>
    </row>
    <row r="342" spans="1:27" ht="12.75" customHeight="1" x14ac:dyDescent="0.25">
      <c r="A342" s="165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65"/>
      <c r="S342" s="165"/>
      <c r="T342" s="165"/>
      <c r="U342" s="165"/>
      <c r="V342" s="165"/>
      <c r="W342" s="165"/>
      <c r="X342" s="165"/>
      <c r="Y342" s="165"/>
      <c r="Z342" s="165"/>
      <c r="AA342" s="165"/>
    </row>
    <row r="343" spans="1:27" ht="12.75" customHeight="1" x14ac:dyDescent="0.25">
      <c r="A343" s="165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65"/>
      <c r="S343" s="165"/>
      <c r="T343" s="165"/>
      <c r="U343" s="165"/>
      <c r="V343" s="165"/>
      <c r="W343" s="165"/>
      <c r="X343" s="165"/>
      <c r="Y343" s="165"/>
      <c r="Z343" s="165"/>
      <c r="AA343" s="165"/>
    </row>
    <row r="344" spans="1:27" ht="12.75" customHeight="1" x14ac:dyDescent="0.25">
      <c r="A344" s="165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65"/>
      <c r="S344" s="165"/>
      <c r="T344" s="165"/>
      <c r="U344" s="165"/>
      <c r="V344" s="165"/>
      <c r="W344" s="165"/>
      <c r="X344" s="165"/>
      <c r="Y344" s="165"/>
      <c r="Z344" s="165"/>
      <c r="AA344" s="165"/>
    </row>
    <row r="345" spans="1:27" ht="12.75" customHeight="1" x14ac:dyDescent="0.25">
      <c r="A345" s="165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65"/>
      <c r="S345" s="165"/>
      <c r="T345" s="165"/>
      <c r="U345" s="165"/>
      <c r="V345" s="165"/>
      <c r="W345" s="165"/>
      <c r="X345" s="165"/>
      <c r="Y345" s="165"/>
      <c r="Z345" s="165"/>
      <c r="AA345" s="165"/>
    </row>
    <row r="346" spans="1:27" ht="12.75" customHeight="1" x14ac:dyDescent="0.25">
      <c r="A346" s="165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65"/>
      <c r="S346" s="165"/>
      <c r="T346" s="165"/>
      <c r="U346" s="165"/>
      <c r="V346" s="165"/>
      <c r="W346" s="165"/>
      <c r="X346" s="165"/>
      <c r="Y346" s="165"/>
      <c r="Z346" s="165"/>
      <c r="AA346" s="165"/>
    </row>
    <row r="347" spans="1:27" ht="12.75" customHeight="1" x14ac:dyDescent="0.25">
      <c r="A347" s="165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65"/>
      <c r="S347" s="165"/>
      <c r="T347" s="165"/>
      <c r="U347" s="165"/>
      <c r="V347" s="165"/>
      <c r="W347" s="165"/>
      <c r="X347" s="165"/>
      <c r="Y347" s="165"/>
      <c r="Z347" s="165"/>
      <c r="AA347" s="165"/>
    </row>
    <row r="348" spans="1:27" ht="12.75" customHeight="1" x14ac:dyDescent="0.25">
      <c r="A348" s="165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65"/>
      <c r="S348" s="165"/>
      <c r="T348" s="165"/>
      <c r="U348" s="165"/>
      <c r="V348" s="165"/>
      <c r="W348" s="165"/>
      <c r="X348" s="165"/>
      <c r="Y348" s="165"/>
      <c r="Z348" s="165"/>
      <c r="AA348" s="165"/>
    </row>
    <row r="349" spans="1:27" ht="12.75" customHeight="1" x14ac:dyDescent="0.25">
      <c r="A349" s="165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  <c r="Z349" s="165"/>
      <c r="AA349" s="165"/>
    </row>
    <row r="350" spans="1:27" ht="12.75" customHeight="1" x14ac:dyDescent="0.25">
      <c r="A350" s="165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65"/>
      <c r="S350" s="165"/>
      <c r="T350" s="165"/>
      <c r="U350" s="165"/>
      <c r="V350" s="165"/>
      <c r="W350" s="165"/>
      <c r="X350" s="165"/>
      <c r="Y350" s="165"/>
      <c r="Z350" s="165"/>
      <c r="AA350" s="165"/>
    </row>
    <row r="351" spans="1:27" ht="12.75" customHeight="1" x14ac:dyDescent="0.25">
      <c r="A351" s="165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65"/>
      <c r="S351" s="165"/>
      <c r="T351" s="165"/>
      <c r="U351" s="165"/>
      <c r="V351" s="165"/>
      <c r="W351" s="165"/>
      <c r="X351" s="165"/>
      <c r="Y351" s="165"/>
      <c r="Z351" s="165"/>
      <c r="AA351" s="165"/>
    </row>
    <row r="352" spans="1:27" ht="12.75" customHeight="1" x14ac:dyDescent="0.25">
      <c r="A352" s="165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65"/>
      <c r="S352" s="165"/>
      <c r="T352" s="165"/>
      <c r="U352" s="165"/>
      <c r="V352" s="165"/>
      <c r="W352" s="165"/>
      <c r="X352" s="165"/>
      <c r="Y352" s="165"/>
      <c r="Z352" s="165"/>
      <c r="AA352" s="165"/>
    </row>
    <row r="353" spans="1:27" ht="12.75" customHeight="1" x14ac:dyDescent="0.25">
      <c r="A353" s="165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65"/>
      <c r="S353" s="165"/>
      <c r="T353" s="165"/>
      <c r="U353" s="165"/>
      <c r="V353" s="165"/>
      <c r="W353" s="165"/>
      <c r="X353" s="165"/>
      <c r="Y353" s="165"/>
      <c r="Z353" s="165"/>
      <c r="AA353" s="165"/>
    </row>
    <row r="354" spans="1:27" ht="12.75" customHeight="1" x14ac:dyDescent="0.25">
      <c r="A354" s="165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65"/>
      <c r="S354" s="165"/>
      <c r="T354" s="165"/>
      <c r="U354" s="165"/>
      <c r="V354" s="165"/>
      <c r="W354" s="165"/>
      <c r="X354" s="165"/>
      <c r="Y354" s="165"/>
      <c r="Z354" s="165"/>
      <c r="AA354" s="165"/>
    </row>
    <row r="355" spans="1:27" ht="12.75" customHeight="1" x14ac:dyDescent="0.25">
      <c r="A355" s="165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65"/>
      <c r="S355" s="165"/>
      <c r="T355" s="165"/>
      <c r="U355" s="165"/>
      <c r="V355" s="165"/>
      <c r="W355" s="165"/>
      <c r="X355" s="165"/>
      <c r="Y355" s="165"/>
      <c r="Z355" s="165"/>
      <c r="AA355" s="165"/>
    </row>
    <row r="356" spans="1:27" ht="12.75" customHeight="1" x14ac:dyDescent="0.25">
      <c r="A356" s="165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  <c r="Z356" s="165"/>
      <c r="AA356" s="165"/>
    </row>
    <row r="357" spans="1:27" ht="12.75" customHeight="1" x14ac:dyDescent="0.25">
      <c r="A357" s="165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65"/>
      <c r="S357" s="165"/>
      <c r="T357" s="165"/>
      <c r="U357" s="165"/>
      <c r="V357" s="165"/>
      <c r="W357" s="165"/>
      <c r="X357" s="165"/>
      <c r="Y357" s="165"/>
      <c r="Z357" s="165"/>
      <c r="AA357" s="165"/>
    </row>
    <row r="358" spans="1:27" ht="12.75" customHeight="1" x14ac:dyDescent="0.25">
      <c r="A358" s="165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5"/>
      <c r="Z358" s="165"/>
      <c r="AA358" s="165"/>
    </row>
    <row r="359" spans="1:27" ht="12.75" customHeight="1" x14ac:dyDescent="0.25">
      <c r="A359" s="165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65"/>
      <c r="S359" s="165"/>
      <c r="T359" s="165"/>
      <c r="U359" s="165"/>
      <c r="V359" s="165"/>
      <c r="W359" s="165"/>
      <c r="X359" s="165"/>
      <c r="Y359" s="165"/>
      <c r="Z359" s="165"/>
      <c r="AA359" s="165"/>
    </row>
    <row r="360" spans="1:27" ht="12.75" customHeight="1" x14ac:dyDescent="0.25">
      <c r="A360" s="165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5"/>
      <c r="Z360" s="165"/>
      <c r="AA360" s="165"/>
    </row>
    <row r="361" spans="1:27" ht="12.75" customHeight="1" x14ac:dyDescent="0.25">
      <c r="A361" s="165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65"/>
      <c r="S361" s="165"/>
      <c r="T361" s="165"/>
      <c r="U361" s="165"/>
      <c r="V361" s="165"/>
      <c r="W361" s="165"/>
      <c r="X361" s="165"/>
      <c r="Y361" s="165"/>
      <c r="Z361" s="165"/>
      <c r="AA361" s="165"/>
    </row>
    <row r="362" spans="1:27" ht="12.75" customHeight="1" x14ac:dyDescent="0.25">
      <c r="A362" s="165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</row>
    <row r="363" spans="1:27" ht="12.75" customHeight="1" x14ac:dyDescent="0.25">
      <c r="A363" s="165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65"/>
      <c r="AA363" s="165"/>
    </row>
    <row r="364" spans="1:27" ht="12.75" customHeight="1" x14ac:dyDescent="0.25">
      <c r="A364" s="165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65"/>
      <c r="S364" s="165"/>
      <c r="T364" s="165"/>
      <c r="U364" s="165"/>
      <c r="V364" s="165"/>
      <c r="W364" s="165"/>
      <c r="X364" s="165"/>
      <c r="Y364" s="165"/>
      <c r="Z364" s="165"/>
      <c r="AA364" s="165"/>
    </row>
    <row r="365" spans="1:27" ht="12.75" customHeight="1" x14ac:dyDescent="0.25">
      <c r="A365" s="165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65"/>
      <c r="S365" s="165"/>
      <c r="T365" s="165"/>
      <c r="U365" s="165"/>
      <c r="V365" s="165"/>
      <c r="W365" s="165"/>
      <c r="X365" s="165"/>
      <c r="Y365" s="165"/>
      <c r="Z365" s="165"/>
      <c r="AA365" s="165"/>
    </row>
    <row r="366" spans="1:27" ht="12.75" customHeight="1" x14ac:dyDescent="0.25">
      <c r="A366" s="165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65"/>
      <c r="S366" s="165"/>
      <c r="T366" s="165"/>
      <c r="U366" s="165"/>
      <c r="V366" s="165"/>
      <c r="W366" s="165"/>
      <c r="X366" s="165"/>
      <c r="Y366" s="165"/>
      <c r="Z366" s="165"/>
      <c r="AA366" s="165"/>
    </row>
    <row r="367" spans="1:27" ht="12.75" customHeight="1" x14ac:dyDescent="0.25">
      <c r="A367" s="165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65"/>
      <c r="S367" s="165"/>
      <c r="T367" s="165"/>
      <c r="U367" s="165"/>
      <c r="V367" s="165"/>
      <c r="W367" s="165"/>
      <c r="X367" s="165"/>
      <c r="Y367" s="165"/>
      <c r="Z367" s="165"/>
      <c r="AA367" s="165"/>
    </row>
    <row r="368" spans="1:27" ht="12.75" customHeight="1" x14ac:dyDescent="0.25">
      <c r="A368" s="165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5"/>
      <c r="Z368" s="165"/>
      <c r="AA368" s="165"/>
    </row>
    <row r="369" spans="1:27" ht="12.75" customHeight="1" x14ac:dyDescent="0.25">
      <c r="A369" s="165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65"/>
      <c r="S369" s="165"/>
      <c r="T369" s="165"/>
      <c r="U369" s="165"/>
      <c r="V369" s="165"/>
      <c r="W369" s="165"/>
      <c r="X369" s="165"/>
      <c r="Y369" s="165"/>
      <c r="Z369" s="165"/>
      <c r="AA369" s="165"/>
    </row>
    <row r="370" spans="1:27" ht="12.75" customHeight="1" x14ac:dyDescent="0.25">
      <c r="A370" s="165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5"/>
      <c r="Z370" s="165"/>
      <c r="AA370" s="165"/>
    </row>
    <row r="371" spans="1:27" ht="12.75" customHeight="1" x14ac:dyDescent="0.25">
      <c r="A371" s="165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  <c r="X371" s="165"/>
      <c r="Y371" s="165"/>
      <c r="Z371" s="165"/>
      <c r="AA371" s="165"/>
    </row>
    <row r="372" spans="1:27" ht="12.75" customHeight="1" x14ac:dyDescent="0.25">
      <c r="A372" s="165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65"/>
      <c r="S372" s="165"/>
      <c r="T372" s="165"/>
      <c r="U372" s="165"/>
      <c r="V372" s="165"/>
      <c r="W372" s="165"/>
      <c r="X372" s="165"/>
      <c r="Y372" s="165"/>
      <c r="Z372" s="165"/>
      <c r="AA372" s="165"/>
    </row>
    <row r="373" spans="1:27" ht="12.75" customHeight="1" x14ac:dyDescent="0.25">
      <c r="A373" s="165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65"/>
      <c r="S373" s="165"/>
      <c r="T373" s="165"/>
      <c r="U373" s="165"/>
      <c r="V373" s="165"/>
      <c r="W373" s="165"/>
      <c r="X373" s="165"/>
      <c r="Y373" s="165"/>
      <c r="Z373" s="165"/>
      <c r="AA373" s="165"/>
    </row>
    <row r="374" spans="1:27" ht="12.75" customHeight="1" x14ac:dyDescent="0.25">
      <c r="A374" s="165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65"/>
      <c r="S374" s="165"/>
      <c r="T374" s="165"/>
      <c r="U374" s="165"/>
      <c r="V374" s="165"/>
      <c r="W374" s="165"/>
      <c r="X374" s="165"/>
      <c r="Y374" s="165"/>
      <c r="Z374" s="165"/>
      <c r="AA374" s="165"/>
    </row>
    <row r="375" spans="1:27" ht="12.75" customHeight="1" x14ac:dyDescent="0.25">
      <c r="A375" s="165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  <c r="Y375" s="165"/>
      <c r="Z375" s="165"/>
      <c r="AA375" s="165"/>
    </row>
    <row r="376" spans="1:27" ht="12.75" customHeight="1" x14ac:dyDescent="0.25">
      <c r="A376" s="165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65"/>
      <c r="S376" s="165"/>
      <c r="T376" s="165"/>
      <c r="U376" s="165"/>
      <c r="V376" s="165"/>
      <c r="W376" s="165"/>
      <c r="X376" s="165"/>
      <c r="Y376" s="165"/>
      <c r="Z376" s="165"/>
      <c r="AA376" s="165"/>
    </row>
    <row r="377" spans="1:27" ht="12.75" customHeight="1" x14ac:dyDescent="0.25">
      <c r="A377" s="165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65"/>
      <c r="S377" s="165"/>
      <c r="T377" s="165"/>
      <c r="U377" s="165"/>
      <c r="V377" s="165"/>
      <c r="W377" s="165"/>
      <c r="X377" s="165"/>
      <c r="Y377" s="165"/>
      <c r="Z377" s="165"/>
      <c r="AA377" s="165"/>
    </row>
    <row r="378" spans="1:27" ht="12.75" customHeight="1" x14ac:dyDescent="0.25">
      <c r="A378" s="165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65"/>
      <c r="S378" s="165"/>
      <c r="T378" s="165"/>
      <c r="U378" s="165"/>
      <c r="V378" s="165"/>
      <c r="W378" s="165"/>
      <c r="X378" s="165"/>
      <c r="Y378" s="165"/>
      <c r="Z378" s="165"/>
      <c r="AA378" s="165"/>
    </row>
    <row r="379" spans="1:27" ht="12.75" customHeight="1" x14ac:dyDescent="0.25">
      <c r="A379" s="165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65"/>
      <c r="S379" s="165"/>
      <c r="T379" s="165"/>
      <c r="U379" s="165"/>
      <c r="V379" s="165"/>
      <c r="W379" s="165"/>
      <c r="X379" s="165"/>
      <c r="Y379" s="165"/>
      <c r="Z379" s="165"/>
      <c r="AA379" s="165"/>
    </row>
    <row r="380" spans="1:27" ht="12.75" customHeight="1" x14ac:dyDescent="0.25">
      <c r="A380" s="165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65"/>
      <c r="S380" s="165"/>
      <c r="T380" s="165"/>
      <c r="U380" s="165"/>
      <c r="V380" s="165"/>
      <c r="W380" s="165"/>
      <c r="X380" s="165"/>
      <c r="Y380" s="165"/>
      <c r="Z380" s="165"/>
      <c r="AA380" s="165"/>
    </row>
    <row r="381" spans="1:27" ht="12.75" customHeight="1" x14ac:dyDescent="0.25">
      <c r="A381" s="165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65"/>
      <c r="S381" s="165"/>
      <c r="T381" s="165"/>
      <c r="U381" s="165"/>
      <c r="V381" s="165"/>
      <c r="W381" s="165"/>
      <c r="X381" s="165"/>
      <c r="Y381" s="165"/>
      <c r="Z381" s="165"/>
      <c r="AA381" s="165"/>
    </row>
    <row r="382" spans="1:27" ht="12.75" customHeight="1" x14ac:dyDescent="0.25">
      <c r="A382" s="165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65"/>
      <c r="S382" s="165"/>
      <c r="T382" s="165"/>
      <c r="U382" s="165"/>
      <c r="V382" s="165"/>
      <c r="W382" s="165"/>
      <c r="X382" s="165"/>
      <c r="Y382" s="165"/>
      <c r="Z382" s="165"/>
      <c r="AA382" s="165"/>
    </row>
    <row r="383" spans="1:27" ht="12.75" customHeight="1" x14ac:dyDescent="0.25">
      <c r="A383" s="165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65"/>
      <c r="S383" s="165"/>
      <c r="T383" s="165"/>
      <c r="U383" s="165"/>
      <c r="V383" s="165"/>
      <c r="W383" s="165"/>
      <c r="X383" s="165"/>
      <c r="Y383" s="165"/>
      <c r="Z383" s="165"/>
      <c r="AA383" s="165"/>
    </row>
    <row r="384" spans="1:27" ht="12.75" customHeight="1" x14ac:dyDescent="0.25">
      <c r="A384" s="165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65"/>
      <c r="S384" s="165"/>
      <c r="T384" s="165"/>
      <c r="U384" s="165"/>
      <c r="V384" s="165"/>
      <c r="W384" s="165"/>
      <c r="X384" s="165"/>
      <c r="Y384" s="165"/>
      <c r="Z384" s="165"/>
      <c r="AA384" s="165"/>
    </row>
    <row r="385" spans="1:27" ht="12.75" customHeight="1" x14ac:dyDescent="0.25">
      <c r="A385" s="165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65"/>
      <c r="S385" s="165"/>
      <c r="T385" s="165"/>
      <c r="U385" s="165"/>
      <c r="V385" s="165"/>
      <c r="W385" s="165"/>
      <c r="X385" s="165"/>
      <c r="Y385" s="165"/>
      <c r="Z385" s="165"/>
      <c r="AA385" s="165"/>
    </row>
    <row r="386" spans="1:27" ht="12.75" customHeight="1" x14ac:dyDescent="0.25">
      <c r="A386" s="165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  <c r="Y386" s="165"/>
      <c r="Z386" s="165"/>
      <c r="AA386" s="165"/>
    </row>
    <row r="387" spans="1:27" ht="12.75" customHeight="1" x14ac:dyDescent="0.25">
      <c r="A387" s="165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65"/>
      <c r="S387" s="165"/>
      <c r="T387" s="165"/>
      <c r="U387" s="165"/>
      <c r="V387" s="165"/>
      <c r="W387" s="165"/>
      <c r="X387" s="165"/>
      <c r="Y387" s="165"/>
      <c r="Z387" s="165"/>
      <c r="AA387" s="165"/>
    </row>
    <row r="388" spans="1:27" ht="12.75" customHeight="1" x14ac:dyDescent="0.25">
      <c r="A388" s="165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65"/>
      <c r="S388" s="165"/>
      <c r="T388" s="165"/>
      <c r="U388" s="165"/>
      <c r="V388" s="165"/>
      <c r="W388" s="165"/>
      <c r="X388" s="165"/>
      <c r="Y388" s="165"/>
      <c r="Z388" s="165"/>
      <c r="AA388" s="165"/>
    </row>
    <row r="389" spans="1:27" ht="12.75" customHeight="1" x14ac:dyDescent="0.25">
      <c r="A389" s="165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65"/>
      <c r="S389" s="165"/>
      <c r="T389" s="165"/>
      <c r="U389" s="165"/>
      <c r="V389" s="165"/>
      <c r="W389" s="165"/>
      <c r="X389" s="165"/>
      <c r="Y389" s="165"/>
      <c r="Z389" s="165"/>
      <c r="AA389" s="165"/>
    </row>
    <row r="390" spans="1:27" ht="12.75" customHeight="1" x14ac:dyDescent="0.25">
      <c r="A390" s="165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  <c r="Z390" s="165"/>
      <c r="AA390" s="165"/>
    </row>
    <row r="391" spans="1:27" ht="12.75" customHeight="1" x14ac:dyDescent="0.25">
      <c r="A391" s="165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65"/>
      <c r="S391" s="165"/>
      <c r="T391" s="165"/>
      <c r="U391" s="165"/>
      <c r="V391" s="165"/>
      <c r="W391" s="165"/>
      <c r="X391" s="165"/>
      <c r="Y391" s="165"/>
      <c r="Z391" s="165"/>
      <c r="AA391" s="165"/>
    </row>
    <row r="392" spans="1:27" ht="12.75" customHeight="1" x14ac:dyDescent="0.25">
      <c r="A392" s="165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65"/>
      <c r="S392" s="165"/>
      <c r="T392" s="165"/>
      <c r="U392" s="165"/>
      <c r="V392" s="165"/>
      <c r="W392" s="165"/>
      <c r="X392" s="165"/>
      <c r="Y392" s="165"/>
      <c r="Z392" s="165"/>
      <c r="AA392" s="165"/>
    </row>
    <row r="393" spans="1:27" ht="12.75" customHeight="1" x14ac:dyDescent="0.25">
      <c r="A393" s="165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  <c r="Z393" s="165"/>
      <c r="AA393" s="165"/>
    </row>
    <row r="394" spans="1:27" ht="12.75" customHeight="1" x14ac:dyDescent="0.25">
      <c r="A394" s="165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5"/>
      <c r="Z394" s="165"/>
      <c r="AA394" s="165"/>
    </row>
    <row r="395" spans="1:27" ht="12.75" customHeight="1" x14ac:dyDescent="0.25">
      <c r="A395" s="165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65"/>
      <c r="S395" s="165"/>
      <c r="T395" s="165"/>
      <c r="U395" s="165"/>
      <c r="V395" s="165"/>
      <c r="W395" s="165"/>
      <c r="X395" s="165"/>
      <c r="Y395" s="165"/>
      <c r="Z395" s="165"/>
      <c r="AA395" s="165"/>
    </row>
    <row r="396" spans="1:27" ht="12.75" customHeight="1" x14ac:dyDescent="0.25">
      <c r="A396" s="165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65"/>
      <c r="S396" s="165"/>
      <c r="T396" s="165"/>
      <c r="U396" s="165"/>
      <c r="V396" s="165"/>
      <c r="W396" s="165"/>
      <c r="X396" s="165"/>
      <c r="Y396" s="165"/>
      <c r="Z396" s="165"/>
      <c r="AA396" s="165"/>
    </row>
    <row r="397" spans="1:27" ht="12.75" customHeight="1" x14ac:dyDescent="0.25">
      <c r="A397" s="165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65"/>
      <c r="S397" s="165"/>
      <c r="T397" s="165"/>
      <c r="U397" s="165"/>
      <c r="V397" s="165"/>
      <c r="W397" s="165"/>
      <c r="X397" s="165"/>
      <c r="Y397" s="165"/>
      <c r="Z397" s="165"/>
      <c r="AA397" s="165"/>
    </row>
    <row r="398" spans="1:27" ht="12.75" customHeight="1" x14ac:dyDescent="0.25">
      <c r="A398" s="165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65"/>
      <c r="S398" s="165"/>
      <c r="T398" s="165"/>
      <c r="U398" s="165"/>
      <c r="V398" s="165"/>
      <c r="W398" s="165"/>
      <c r="X398" s="165"/>
      <c r="Y398" s="165"/>
      <c r="Z398" s="165"/>
      <c r="AA398" s="165"/>
    </row>
    <row r="399" spans="1:27" ht="12.75" customHeight="1" x14ac:dyDescent="0.25">
      <c r="A399" s="165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65"/>
      <c r="S399" s="165"/>
      <c r="T399" s="165"/>
      <c r="U399" s="165"/>
      <c r="V399" s="165"/>
      <c r="W399" s="165"/>
      <c r="X399" s="165"/>
      <c r="Y399" s="165"/>
      <c r="Z399" s="165"/>
      <c r="AA399" s="165"/>
    </row>
    <row r="400" spans="1:27" ht="12.75" customHeight="1" x14ac:dyDescent="0.25">
      <c r="A400" s="165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65"/>
      <c r="S400" s="165"/>
      <c r="T400" s="165"/>
      <c r="U400" s="165"/>
      <c r="V400" s="165"/>
      <c r="W400" s="165"/>
      <c r="X400" s="165"/>
      <c r="Y400" s="165"/>
      <c r="Z400" s="165"/>
      <c r="AA400" s="165"/>
    </row>
    <row r="401" spans="1:27" ht="12.75" customHeight="1" x14ac:dyDescent="0.25">
      <c r="A401" s="165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65"/>
      <c r="S401" s="165"/>
      <c r="T401" s="165"/>
      <c r="U401" s="165"/>
      <c r="V401" s="165"/>
      <c r="W401" s="165"/>
      <c r="X401" s="165"/>
      <c r="Y401" s="165"/>
      <c r="Z401" s="165"/>
      <c r="AA401" s="165"/>
    </row>
    <row r="402" spans="1:27" ht="12.75" customHeight="1" x14ac:dyDescent="0.25">
      <c r="A402" s="165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65"/>
      <c r="S402" s="165"/>
      <c r="T402" s="165"/>
      <c r="U402" s="165"/>
      <c r="V402" s="165"/>
      <c r="W402" s="165"/>
      <c r="X402" s="165"/>
      <c r="Y402" s="165"/>
      <c r="Z402" s="165"/>
      <c r="AA402" s="165"/>
    </row>
    <row r="403" spans="1:27" ht="12.75" customHeight="1" x14ac:dyDescent="0.25">
      <c r="A403" s="165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</row>
    <row r="404" spans="1:27" ht="12.75" customHeight="1" x14ac:dyDescent="0.25">
      <c r="A404" s="165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</row>
    <row r="405" spans="1:27" ht="12.75" customHeight="1" x14ac:dyDescent="0.25">
      <c r="A405" s="165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</row>
    <row r="406" spans="1:27" ht="12.75" customHeight="1" x14ac:dyDescent="0.25">
      <c r="A406" s="165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65"/>
      <c r="S406" s="165"/>
      <c r="T406" s="165"/>
      <c r="U406" s="165"/>
      <c r="V406" s="165"/>
      <c r="W406" s="165"/>
      <c r="X406" s="165"/>
      <c r="Y406" s="165"/>
      <c r="Z406" s="165"/>
      <c r="AA406" s="165"/>
    </row>
    <row r="407" spans="1:27" ht="12.75" customHeight="1" x14ac:dyDescent="0.25">
      <c r="A407" s="165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65"/>
      <c r="S407" s="165"/>
      <c r="T407" s="165"/>
      <c r="U407" s="165"/>
      <c r="V407" s="165"/>
      <c r="W407" s="165"/>
      <c r="X407" s="165"/>
      <c r="Y407" s="165"/>
      <c r="Z407" s="165"/>
      <c r="AA407" s="165"/>
    </row>
    <row r="408" spans="1:27" ht="12.75" customHeight="1" x14ac:dyDescent="0.25">
      <c r="A408" s="165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65"/>
      <c r="S408" s="165"/>
      <c r="T408" s="165"/>
      <c r="U408" s="165"/>
      <c r="V408" s="165"/>
      <c r="W408" s="165"/>
      <c r="X408" s="165"/>
      <c r="Y408" s="165"/>
      <c r="Z408" s="165"/>
      <c r="AA408" s="165"/>
    </row>
    <row r="409" spans="1:27" ht="12.75" customHeight="1" x14ac:dyDescent="0.25">
      <c r="A409" s="165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65"/>
      <c r="S409" s="165"/>
      <c r="T409" s="165"/>
      <c r="U409" s="165"/>
      <c r="V409" s="165"/>
      <c r="W409" s="165"/>
      <c r="X409" s="165"/>
      <c r="Y409" s="165"/>
      <c r="Z409" s="165"/>
      <c r="AA409" s="165"/>
    </row>
    <row r="410" spans="1:27" ht="12.75" customHeight="1" x14ac:dyDescent="0.25">
      <c r="A410" s="165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65"/>
      <c r="S410" s="165"/>
      <c r="T410" s="165"/>
      <c r="U410" s="165"/>
      <c r="V410" s="165"/>
      <c r="W410" s="165"/>
      <c r="X410" s="165"/>
      <c r="Y410" s="165"/>
      <c r="Z410" s="165"/>
      <c r="AA410" s="165"/>
    </row>
    <row r="411" spans="1:27" ht="12.75" customHeight="1" x14ac:dyDescent="0.25">
      <c r="A411" s="165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65"/>
      <c r="S411" s="165"/>
      <c r="T411" s="165"/>
      <c r="U411" s="165"/>
      <c r="V411" s="165"/>
      <c r="W411" s="165"/>
      <c r="X411" s="165"/>
      <c r="Y411" s="165"/>
      <c r="Z411" s="165"/>
      <c r="AA411" s="165"/>
    </row>
    <row r="412" spans="1:27" ht="12.75" customHeight="1" x14ac:dyDescent="0.25">
      <c r="A412" s="165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65"/>
      <c r="S412" s="165"/>
      <c r="T412" s="165"/>
      <c r="U412" s="165"/>
      <c r="V412" s="165"/>
      <c r="W412" s="165"/>
      <c r="X412" s="165"/>
      <c r="Y412" s="165"/>
      <c r="Z412" s="165"/>
      <c r="AA412" s="165"/>
    </row>
    <row r="413" spans="1:27" ht="12.75" customHeight="1" x14ac:dyDescent="0.25">
      <c r="A413" s="165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65"/>
      <c r="S413" s="165"/>
      <c r="T413" s="165"/>
      <c r="U413" s="165"/>
      <c r="V413" s="165"/>
      <c r="W413" s="165"/>
      <c r="X413" s="165"/>
      <c r="Y413" s="165"/>
      <c r="Z413" s="165"/>
      <c r="AA413" s="165"/>
    </row>
    <row r="414" spans="1:27" ht="12.75" customHeight="1" x14ac:dyDescent="0.25">
      <c r="A414" s="165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  <c r="Y414" s="165"/>
      <c r="Z414" s="165"/>
      <c r="AA414" s="165"/>
    </row>
    <row r="415" spans="1:27" ht="12.75" customHeight="1" x14ac:dyDescent="0.25">
      <c r="A415" s="165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65"/>
      <c r="S415" s="165"/>
      <c r="T415" s="165"/>
      <c r="U415" s="165"/>
      <c r="V415" s="165"/>
      <c r="W415" s="165"/>
      <c r="X415" s="165"/>
      <c r="Y415" s="165"/>
      <c r="Z415" s="165"/>
      <c r="AA415" s="165"/>
    </row>
    <row r="416" spans="1:27" ht="12.75" customHeight="1" x14ac:dyDescent="0.25">
      <c r="A416" s="165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65"/>
      <c r="S416" s="165"/>
      <c r="T416" s="165"/>
      <c r="U416" s="165"/>
      <c r="V416" s="165"/>
      <c r="W416" s="165"/>
      <c r="X416" s="165"/>
      <c r="Y416" s="165"/>
      <c r="Z416" s="165"/>
      <c r="AA416" s="165"/>
    </row>
    <row r="417" spans="1:27" ht="12.75" customHeight="1" x14ac:dyDescent="0.25">
      <c r="A417" s="165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65"/>
      <c r="S417" s="165"/>
      <c r="T417" s="165"/>
      <c r="U417" s="165"/>
      <c r="V417" s="165"/>
      <c r="W417" s="165"/>
      <c r="X417" s="165"/>
      <c r="Y417" s="165"/>
      <c r="Z417" s="165"/>
      <c r="AA417" s="165"/>
    </row>
    <row r="418" spans="1:27" ht="12.75" customHeight="1" x14ac:dyDescent="0.25">
      <c r="A418" s="165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65"/>
      <c r="S418" s="165"/>
      <c r="T418" s="165"/>
      <c r="U418" s="165"/>
      <c r="V418" s="165"/>
      <c r="W418" s="165"/>
      <c r="X418" s="165"/>
      <c r="Y418" s="165"/>
      <c r="Z418" s="165"/>
      <c r="AA418" s="165"/>
    </row>
    <row r="419" spans="1:27" ht="12.75" customHeight="1" x14ac:dyDescent="0.25">
      <c r="A419" s="165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65"/>
      <c r="S419" s="165"/>
      <c r="T419" s="165"/>
      <c r="U419" s="165"/>
      <c r="V419" s="165"/>
      <c r="W419" s="165"/>
      <c r="X419" s="165"/>
      <c r="Y419" s="165"/>
      <c r="Z419" s="165"/>
      <c r="AA419" s="165"/>
    </row>
    <row r="420" spans="1:27" ht="12.75" customHeight="1" x14ac:dyDescent="0.25">
      <c r="A420" s="165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65"/>
      <c r="S420" s="165"/>
      <c r="T420" s="165"/>
      <c r="U420" s="165"/>
      <c r="V420" s="165"/>
      <c r="W420" s="165"/>
      <c r="X420" s="165"/>
      <c r="Y420" s="165"/>
      <c r="Z420" s="165"/>
      <c r="AA420" s="165"/>
    </row>
    <row r="421" spans="1:27" ht="12.75" customHeight="1" x14ac:dyDescent="0.25">
      <c r="A421" s="165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65"/>
      <c r="S421" s="165"/>
      <c r="T421" s="165"/>
      <c r="U421" s="165"/>
      <c r="V421" s="165"/>
      <c r="W421" s="165"/>
      <c r="X421" s="165"/>
      <c r="Y421" s="165"/>
      <c r="Z421" s="165"/>
      <c r="AA421" s="165"/>
    </row>
    <row r="422" spans="1:27" ht="12.75" customHeight="1" x14ac:dyDescent="0.25">
      <c r="A422" s="165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65"/>
      <c r="S422" s="165"/>
      <c r="T422" s="165"/>
      <c r="U422" s="165"/>
      <c r="V422" s="165"/>
      <c r="W422" s="165"/>
      <c r="X422" s="165"/>
      <c r="Y422" s="165"/>
      <c r="Z422" s="165"/>
      <c r="AA422" s="165"/>
    </row>
    <row r="423" spans="1:27" ht="12.75" customHeight="1" x14ac:dyDescent="0.25">
      <c r="A423" s="165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  <c r="Z423" s="165"/>
      <c r="AA423" s="165"/>
    </row>
    <row r="424" spans="1:27" ht="12.75" customHeight="1" x14ac:dyDescent="0.25">
      <c r="A424" s="165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65"/>
      <c r="S424" s="165"/>
      <c r="T424" s="165"/>
      <c r="U424" s="165"/>
      <c r="V424" s="165"/>
      <c r="W424" s="165"/>
      <c r="X424" s="165"/>
      <c r="Y424" s="165"/>
      <c r="Z424" s="165"/>
      <c r="AA424" s="165"/>
    </row>
    <row r="425" spans="1:27" ht="12.75" customHeight="1" x14ac:dyDescent="0.25">
      <c r="A425" s="165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  <c r="Z425" s="165"/>
      <c r="AA425" s="165"/>
    </row>
    <row r="426" spans="1:27" ht="12.75" customHeight="1" x14ac:dyDescent="0.25">
      <c r="A426" s="165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65"/>
      <c r="S426" s="165"/>
      <c r="T426" s="165"/>
      <c r="U426" s="165"/>
      <c r="V426" s="165"/>
      <c r="W426" s="165"/>
      <c r="X426" s="165"/>
      <c r="Y426" s="165"/>
      <c r="Z426" s="165"/>
      <c r="AA426" s="165"/>
    </row>
    <row r="427" spans="1:27" ht="12.75" customHeight="1" x14ac:dyDescent="0.25">
      <c r="A427" s="165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65"/>
      <c r="S427" s="165"/>
      <c r="T427" s="165"/>
      <c r="U427" s="165"/>
      <c r="V427" s="165"/>
      <c r="W427" s="165"/>
      <c r="X427" s="165"/>
      <c r="Y427" s="165"/>
      <c r="Z427" s="165"/>
      <c r="AA427" s="165"/>
    </row>
    <row r="428" spans="1:27" ht="12.75" customHeight="1" x14ac:dyDescent="0.25">
      <c r="A428" s="165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5"/>
      <c r="Z428" s="165"/>
      <c r="AA428" s="165"/>
    </row>
    <row r="429" spans="1:27" ht="12.75" customHeight="1" x14ac:dyDescent="0.25">
      <c r="A429" s="165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65"/>
      <c r="S429" s="165"/>
      <c r="T429" s="165"/>
      <c r="U429" s="165"/>
      <c r="V429" s="165"/>
      <c r="W429" s="165"/>
      <c r="X429" s="165"/>
      <c r="Y429" s="165"/>
      <c r="Z429" s="165"/>
      <c r="AA429" s="165"/>
    </row>
    <row r="430" spans="1:27" ht="12.75" customHeight="1" x14ac:dyDescent="0.25">
      <c r="A430" s="165"/>
      <c r="B430" s="165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  <c r="N430" s="165"/>
      <c r="O430" s="165"/>
      <c r="P430" s="165"/>
      <c r="Q430" s="165"/>
      <c r="R430" s="165"/>
      <c r="S430" s="165"/>
      <c r="T430" s="165"/>
      <c r="U430" s="165"/>
      <c r="V430" s="165"/>
      <c r="W430" s="165"/>
      <c r="X430" s="165"/>
      <c r="Y430" s="165"/>
      <c r="Z430" s="165"/>
      <c r="AA430" s="165"/>
    </row>
    <row r="431" spans="1:27" ht="12.75" customHeight="1" x14ac:dyDescent="0.25">
      <c r="A431" s="165"/>
      <c r="B431" s="165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  <c r="N431" s="165"/>
      <c r="O431" s="165"/>
      <c r="P431" s="165"/>
      <c r="Q431" s="165"/>
      <c r="R431" s="165"/>
      <c r="S431" s="165"/>
      <c r="T431" s="165"/>
      <c r="U431" s="165"/>
      <c r="V431" s="165"/>
      <c r="W431" s="165"/>
      <c r="X431" s="165"/>
      <c r="Y431" s="165"/>
      <c r="Z431" s="165"/>
      <c r="AA431" s="165"/>
    </row>
    <row r="432" spans="1:27" ht="12.75" customHeight="1" x14ac:dyDescent="0.25">
      <c r="A432" s="165"/>
      <c r="B432" s="165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  <c r="Y432" s="165"/>
      <c r="Z432" s="165"/>
      <c r="AA432" s="165"/>
    </row>
    <row r="433" spans="1:27" ht="12.75" customHeight="1" x14ac:dyDescent="0.25">
      <c r="A433" s="165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5"/>
      <c r="Z433" s="165"/>
      <c r="AA433" s="165"/>
    </row>
  </sheetData>
  <sortState ref="B70:K93">
    <sortCondition ref="H70:H93"/>
  </sortState>
  <printOptions horizontalCentered="1"/>
  <pageMargins left="0.25" right="0.25" top="0.75" bottom="0.75" header="0.3" footer="0.3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82"/>
  <sheetViews>
    <sheetView zoomScaleNormal="100" workbookViewId="0"/>
  </sheetViews>
  <sheetFormatPr defaultColWidth="14.44140625" defaultRowHeight="15" customHeight="1" x14ac:dyDescent="0.25"/>
  <cols>
    <col min="1" max="2" width="4.6640625" style="6" customWidth="1"/>
    <col min="3" max="3" width="12.6640625" style="6" customWidth="1"/>
    <col min="4" max="4" width="13.6640625" style="6" customWidth="1"/>
    <col min="5" max="6" width="10.6640625" style="6" customWidth="1"/>
    <col min="7" max="19" width="4.6640625" style="6" customWidth="1"/>
    <col min="20" max="20" width="9" style="6" customWidth="1"/>
    <col min="21" max="21" width="9.109375" style="6" customWidth="1"/>
    <col min="22" max="24" width="8" style="6" customWidth="1"/>
    <col min="25" max="16384" width="14.44140625" style="6"/>
  </cols>
  <sheetData>
    <row r="1" spans="1:24" ht="18" customHeight="1" x14ac:dyDescent="0.25">
      <c r="A1" s="8" t="s">
        <v>200</v>
      </c>
      <c r="B1" s="2"/>
      <c r="C1" s="1"/>
      <c r="D1" s="1"/>
      <c r="E1" s="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209"/>
      <c r="S1" s="209"/>
      <c r="T1" s="209"/>
      <c r="U1" s="209"/>
      <c r="V1" s="209"/>
      <c r="W1" s="209"/>
      <c r="X1" s="209"/>
    </row>
    <row r="2" spans="1:24" ht="18" customHeight="1" x14ac:dyDescent="0.25">
      <c r="A2" s="134" t="s">
        <v>203</v>
      </c>
      <c r="B2" s="2"/>
      <c r="C2" s="1"/>
      <c r="D2" s="1"/>
      <c r="E2" s="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209"/>
      <c r="S2" s="209"/>
      <c r="T2" s="209"/>
      <c r="U2" s="209"/>
      <c r="V2" s="209"/>
      <c r="W2" s="209"/>
      <c r="X2" s="209"/>
    </row>
    <row r="3" spans="1:24" ht="18" customHeight="1" x14ac:dyDescent="0.25">
      <c r="A3" s="134" t="s">
        <v>201</v>
      </c>
      <c r="B3" s="2"/>
      <c r="C3" s="1"/>
      <c r="D3" s="1"/>
      <c r="E3" s="3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209"/>
      <c r="S3" s="209"/>
      <c r="T3" s="209"/>
      <c r="U3" s="209"/>
      <c r="V3" s="209"/>
      <c r="W3" s="209"/>
      <c r="X3" s="209"/>
    </row>
    <row r="4" spans="1:24" ht="8.1" customHeight="1" x14ac:dyDescent="0.25">
      <c r="A4" s="134"/>
      <c r="B4" s="1"/>
      <c r="C4" s="4"/>
      <c r="D4" s="4"/>
      <c r="E4" s="4"/>
      <c r="F4" s="4"/>
      <c r="G4" s="4"/>
      <c r="H4" s="4"/>
      <c r="I4" s="209"/>
      <c r="J4" s="4"/>
      <c r="K4" s="4"/>
      <c r="L4" s="4"/>
      <c r="M4" s="4"/>
      <c r="N4" s="4"/>
      <c r="O4" s="4"/>
      <c r="P4" s="4"/>
      <c r="Q4" s="4"/>
      <c r="R4" s="209"/>
      <c r="S4" s="211"/>
      <c r="T4" s="211"/>
      <c r="U4" s="209"/>
      <c r="V4" s="209"/>
      <c r="W4" s="209"/>
      <c r="X4" s="209"/>
    </row>
    <row r="5" spans="1:24" ht="14.25" customHeight="1" x14ac:dyDescent="0.25">
      <c r="A5" s="262" t="s">
        <v>37</v>
      </c>
      <c r="B5" s="8"/>
      <c r="C5" s="235"/>
      <c r="D5" s="235"/>
      <c r="E5" s="235"/>
      <c r="F5" s="235"/>
      <c r="G5" s="236"/>
      <c r="H5" s="236"/>
      <c r="I5" s="236"/>
      <c r="J5" s="236"/>
      <c r="K5" s="235"/>
      <c r="L5" s="235"/>
      <c r="M5" s="235"/>
      <c r="N5" s="235"/>
      <c r="O5" s="235"/>
      <c r="P5" s="236"/>
      <c r="Q5" s="11"/>
      <c r="R5" s="215"/>
      <c r="S5" s="215"/>
      <c r="T5" s="235"/>
      <c r="U5" s="235"/>
      <c r="V5" s="235"/>
      <c r="W5" s="235"/>
      <c r="X5" s="235"/>
    </row>
    <row r="6" spans="1:24" ht="5.0999999999999996" customHeight="1" x14ac:dyDescent="0.25">
      <c r="A6" s="8"/>
      <c r="B6" s="8"/>
      <c r="C6" s="235"/>
      <c r="D6" s="235"/>
      <c r="E6" s="235"/>
      <c r="F6" s="235"/>
      <c r="G6" s="236"/>
      <c r="H6" s="236"/>
      <c r="I6" s="236"/>
      <c r="J6" s="236"/>
      <c r="K6" s="235"/>
      <c r="L6" s="235"/>
      <c r="M6" s="235"/>
      <c r="N6" s="235"/>
      <c r="O6" s="235"/>
      <c r="P6" s="236"/>
      <c r="Q6" s="11"/>
      <c r="R6" s="215"/>
      <c r="S6" s="215"/>
      <c r="T6" s="235"/>
      <c r="U6" s="235"/>
      <c r="V6" s="235"/>
      <c r="W6" s="235"/>
      <c r="X6" s="235"/>
    </row>
    <row r="7" spans="1:24" ht="18.75" customHeight="1" x14ac:dyDescent="0.25">
      <c r="A7" s="263" t="s">
        <v>38</v>
      </c>
      <c r="B7" s="1"/>
      <c r="C7" s="1"/>
      <c r="D7" s="235"/>
      <c r="E7" s="212"/>
      <c r="F7" s="235"/>
      <c r="G7" s="235"/>
      <c r="H7" s="236"/>
      <c r="I7" s="236"/>
      <c r="J7" s="236"/>
      <c r="K7" s="236"/>
      <c r="L7" s="235"/>
      <c r="M7" s="235"/>
      <c r="N7" s="235"/>
      <c r="O7" s="235"/>
      <c r="P7" s="235"/>
      <c r="Q7" s="236"/>
      <c r="R7" s="13"/>
      <c r="S7" s="215"/>
      <c r="T7" s="235"/>
      <c r="U7" s="235"/>
      <c r="V7" s="235"/>
      <c r="W7" s="235"/>
      <c r="X7" s="235"/>
    </row>
    <row r="8" spans="1:24" ht="5.0999999999999996" customHeight="1" x14ac:dyDescent="0.25">
      <c r="A8" s="1"/>
      <c r="B8" s="1"/>
      <c r="C8" s="1"/>
      <c r="D8" s="235"/>
      <c r="E8" s="212"/>
      <c r="F8" s="235"/>
      <c r="G8" s="235"/>
      <c r="H8" s="236"/>
      <c r="I8" s="236"/>
      <c r="J8" s="236"/>
      <c r="K8" s="236"/>
      <c r="L8" s="235"/>
      <c r="M8" s="235"/>
      <c r="N8" s="235"/>
      <c r="O8" s="235"/>
      <c r="P8" s="235"/>
      <c r="Q8" s="236"/>
      <c r="R8" s="13"/>
      <c r="S8" s="215"/>
      <c r="T8" s="235"/>
      <c r="U8" s="235"/>
      <c r="V8" s="235"/>
      <c r="W8" s="235"/>
      <c r="X8" s="235"/>
    </row>
    <row r="9" spans="1:24" ht="16.5" customHeight="1" thickBot="1" x14ac:dyDescent="0.3">
      <c r="A9" s="235"/>
      <c r="B9" s="235"/>
      <c r="C9" s="262" t="s">
        <v>236</v>
      </c>
      <c r="D9" s="235"/>
      <c r="E9" s="209"/>
      <c r="F9" s="235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5"/>
      <c r="U9" s="235"/>
      <c r="V9" s="235"/>
      <c r="W9" s="235"/>
      <c r="X9" s="235"/>
    </row>
    <row r="10" spans="1:24" ht="13.5" customHeight="1" thickBot="1" x14ac:dyDescent="0.3">
      <c r="A10" s="262" t="s">
        <v>419</v>
      </c>
      <c r="B10" s="235"/>
      <c r="C10" s="235"/>
      <c r="D10" s="235"/>
      <c r="E10" s="235"/>
      <c r="F10" s="235"/>
      <c r="G10" s="414" t="s">
        <v>221</v>
      </c>
      <c r="H10" s="415"/>
      <c r="I10" s="415"/>
      <c r="J10" s="415"/>
      <c r="K10" s="415"/>
      <c r="L10" s="415"/>
      <c r="M10" s="415"/>
      <c r="N10" s="415"/>
      <c r="O10" s="415"/>
      <c r="P10" s="415"/>
      <c r="Q10" s="415"/>
      <c r="R10" s="415"/>
      <c r="S10" s="416"/>
      <c r="T10" s="235"/>
      <c r="U10" s="235"/>
      <c r="V10" s="235"/>
      <c r="W10" s="235"/>
      <c r="X10" s="235"/>
    </row>
    <row r="11" spans="1:24" ht="13.5" customHeight="1" x14ac:dyDescent="0.25">
      <c r="A11" s="38" t="s">
        <v>3</v>
      </c>
      <c r="B11" s="39" t="s">
        <v>0</v>
      </c>
      <c r="C11" s="255" t="s">
        <v>4</v>
      </c>
      <c r="D11" s="41" t="s">
        <v>5</v>
      </c>
      <c r="E11" s="42" t="s">
        <v>6</v>
      </c>
      <c r="F11" s="43" t="s">
        <v>7</v>
      </c>
      <c r="G11" s="257">
        <v>2.2999999999999998</v>
      </c>
      <c r="H11" s="257">
        <v>2.4</v>
      </c>
      <c r="I11" s="257">
        <v>2.5</v>
      </c>
      <c r="J11" s="257">
        <v>2.6</v>
      </c>
      <c r="K11" s="257">
        <v>2.7</v>
      </c>
      <c r="L11" s="257">
        <v>2.8</v>
      </c>
      <c r="M11" s="257">
        <v>2.9</v>
      </c>
      <c r="N11" s="257">
        <v>3</v>
      </c>
      <c r="O11" s="257">
        <v>3.1</v>
      </c>
      <c r="P11" s="257">
        <v>3.2</v>
      </c>
      <c r="Q11" s="257">
        <v>3.3</v>
      </c>
      <c r="R11" s="257">
        <v>3.4</v>
      </c>
      <c r="S11" s="257">
        <v>3.5</v>
      </c>
      <c r="T11" s="39" t="s">
        <v>13</v>
      </c>
      <c r="U11" s="45" t="s">
        <v>210</v>
      </c>
      <c r="V11" s="238"/>
      <c r="W11" s="238"/>
      <c r="X11" s="238"/>
    </row>
    <row r="12" spans="1:24" ht="13.5" customHeight="1" thickBot="1" x14ac:dyDescent="0.3">
      <c r="A12" s="251" t="s">
        <v>21</v>
      </c>
      <c r="B12" s="96" t="s">
        <v>22</v>
      </c>
      <c r="C12" s="256" t="s">
        <v>23</v>
      </c>
      <c r="D12" s="252" t="s">
        <v>24</v>
      </c>
      <c r="E12" s="253" t="s">
        <v>25</v>
      </c>
      <c r="F12" s="254" t="s">
        <v>26</v>
      </c>
      <c r="G12" s="258">
        <v>3.6</v>
      </c>
      <c r="H12" s="258">
        <v>3.7</v>
      </c>
      <c r="I12" s="258">
        <v>3.8</v>
      </c>
      <c r="J12" s="258">
        <v>3.9</v>
      </c>
      <c r="K12" s="258">
        <v>4</v>
      </c>
      <c r="L12" s="258">
        <v>4.0999999999999996</v>
      </c>
      <c r="M12" s="258">
        <v>4.2</v>
      </c>
      <c r="N12" s="258">
        <v>4.3</v>
      </c>
      <c r="O12" s="258"/>
      <c r="P12" s="258"/>
      <c r="Q12" s="258"/>
      <c r="R12" s="258"/>
      <c r="S12" s="258"/>
      <c r="T12" s="96" t="s">
        <v>32</v>
      </c>
      <c r="U12" s="95" t="s">
        <v>35</v>
      </c>
      <c r="V12" s="238"/>
      <c r="W12" s="238"/>
      <c r="X12" s="238"/>
    </row>
    <row r="13" spans="1:24" ht="12.75" customHeight="1" x14ac:dyDescent="0.25">
      <c r="A13" s="245">
        <v>1</v>
      </c>
      <c r="B13" s="247"/>
      <c r="C13" s="157"/>
      <c r="D13" s="127"/>
      <c r="E13" s="248"/>
      <c r="F13" s="261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371" t="s">
        <v>436</v>
      </c>
      <c r="U13" s="259"/>
      <c r="V13" s="235"/>
      <c r="W13" s="235"/>
      <c r="X13" s="235"/>
    </row>
    <row r="14" spans="1:24" ht="12.75" customHeight="1" x14ac:dyDescent="0.25">
      <c r="A14" s="246">
        <v>1</v>
      </c>
      <c r="B14" s="132">
        <v>149</v>
      </c>
      <c r="C14" s="158" t="s">
        <v>103</v>
      </c>
      <c r="D14" s="243" t="s">
        <v>104</v>
      </c>
      <c r="E14" s="249" t="s">
        <v>97</v>
      </c>
      <c r="F14" s="130" t="s">
        <v>2</v>
      </c>
      <c r="G14" s="132"/>
      <c r="H14" s="132" t="s">
        <v>226</v>
      </c>
      <c r="I14" s="132" t="s">
        <v>228</v>
      </c>
      <c r="J14" s="132" t="s">
        <v>224</v>
      </c>
      <c r="K14" s="132" t="s">
        <v>224</v>
      </c>
      <c r="L14" s="132" t="s">
        <v>224</v>
      </c>
      <c r="M14" s="132" t="s">
        <v>224</v>
      </c>
      <c r="N14" s="132" t="s">
        <v>225</v>
      </c>
      <c r="O14" s="132"/>
      <c r="P14" s="132"/>
      <c r="Q14" s="132"/>
      <c r="R14" s="132"/>
      <c r="S14" s="132"/>
      <c r="T14" s="244" t="s">
        <v>436</v>
      </c>
      <c r="U14" s="260">
        <v>673</v>
      </c>
      <c r="V14" s="235"/>
      <c r="W14" s="235"/>
      <c r="X14" s="235"/>
    </row>
    <row r="15" spans="1:24" ht="12.75" customHeight="1" x14ac:dyDescent="0.25">
      <c r="A15" s="245">
        <v>2</v>
      </c>
      <c r="B15" s="247"/>
      <c r="C15" s="157"/>
      <c r="D15" s="127"/>
      <c r="E15" s="248"/>
      <c r="F15" s="261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 t="s">
        <v>224</v>
      </c>
      <c r="T15" s="371" t="s">
        <v>437</v>
      </c>
      <c r="U15" s="250"/>
      <c r="V15" s="235"/>
      <c r="W15" s="235"/>
      <c r="X15" s="235"/>
    </row>
    <row r="16" spans="1:24" ht="12.75" customHeight="1" x14ac:dyDescent="0.25">
      <c r="A16" s="246">
        <v>2</v>
      </c>
      <c r="B16" s="132">
        <v>148</v>
      </c>
      <c r="C16" s="158" t="s">
        <v>101</v>
      </c>
      <c r="D16" s="243" t="s">
        <v>102</v>
      </c>
      <c r="E16" s="249" t="s">
        <v>96</v>
      </c>
      <c r="F16" s="130" t="s">
        <v>2</v>
      </c>
      <c r="G16" s="132" t="s">
        <v>224</v>
      </c>
      <c r="H16" s="132" t="s">
        <v>224</v>
      </c>
      <c r="I16" s="132" t="s">
        <v>227</v>
      </c>
      <c r="J16" s="132" t="s">
        <v>225</v>
      </c>
      <c r="K16" s="132"/>
      <c r="L16" s="132"/>
      <c r="M16" s="132"/>
      <c r="N16" s="132"/>
      <c r="O16" s="132"/>
      <c r="P16" s="132"/>
      <c r="Q16" s="132"/>
      <c r="R16" s="132"/>
      <c r="S16" s="132"/>
      <c r="T16" s="244" t="s">
        <v>437</v>
      </c>
      <c r="U16" s="260">
        <v>562</v>
      </c>
      <c r="V16" s="235"/>
      <c r="W16" s="235"/>
      <c r="X16" s="235"/>
    </row>
    <row r="17" spans="1:24" ht="12.75" customHeight="1" x14ac:dyDescent="0.25">
      <c r="A17" s="245">
        <v>3</v>
      </c>
      <c r="B17" s="247"/>
      <c r="C17" s="157"/>
      <c r="D17" s="127"/>
      <c r="E17" s="248"/>
      <c r="F17" s="261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 t="s">
        <v>224</v>
      </c>
      <c r="T17" s="371" t="s">
        <v>437</v>
      </c>
      <c r="U17" s="250"/>
      <c r="V17" s="235"/>
      <c r="W17" s="235"/>
      <c r="X17" s="235"/>
    </row>
    <row r="18" spans="1:24" ht="12.75" customHeight="1" x14ac:dyDescent="0.25">
      <c r="A18" s="246">
        <v>3</v>
      </c>
      <c r="B18" s="132">
        <v>150</v>
      </c>
      <c r="C18" s="158" t="s">
        <v>105</v>
      </c>
      <c r="D18" s="243" t="s">
        <v>106</v>
      </c>
      <c r="E18" s="249" t="s">
        <v>98</v>
      </c>
      <c r="F18" s="130" t="s">
        <v>2</v>
      </c>
      <c r="G18" s="132" t="s">
        <v>226</v>
      </c>
      <c r="H18" s="132" t="s">
        <v>224</v>
      </c>
      <c r="I18" s="132" t="s">
        <v>227</v>
      </c>
      <c r="J18" s="132" t="s">
        <v>225</v>
      </c>
      <c r="K18" s="132"/>
      <c r="L18" s="132"/>
      <c r="M18" s="132"/>
      <c r="N18" s="132"/>
      <c r="O18" s="132"/>
      <c r="P18" s="132"/>
      <c r="Q18" s="132"/>
      <c r="R18" s="132"/>
      <c r="S18" s="132"/>
      <c r="T18" s="244" t="s">
        <v>437</v>
      </c>
      <c r="U18" s="260">
        <v>562</v>
      </c>
      <c r="V18" s="235"/>
      <c r="W18" s="235"/>
      <c r="X18" s="235"/>
    </row>
    <row r="19" spans="1:24" ht="12.75" customHeight="1" x14ac:dyDescent="0.25">
      <c r="A19" s="245">
        <v>4</v>
      </c>
      <c r="B19" s="247"/>
      <c r="C19" s="157"/>
      <c r="D19" s="127"/>
      <c r="E19" s="248"/>
      <c r="F19" s="261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 t="s">
        <v>224</v>
      </c>
      <c r="T19" s="371" t="s">
        <v>434</v>
      </c>
      <c r="U19" s="250"/>
      <c r="V19" s="235"/>
      <c r="W19" s="235"/>
      <c r="X19" s="235"/>
    </row>
    <row r="20" spans="1:24" ht="12.75" customHeight="1" x14ac:dyDescent="0.25">
      <c r="A20" s="246">
        <v>4</v>
      </c>
      <c r="B20" s="132">
        <v>10</v>
      </c>
      <c r="C20" s="158" t="s">
        <v>67</v>
      </c>
      <c r="D20" s="243" t="s">
        <v>68</v>
      </c>
      <c r="E20" s="249" t="s">
        <v>187</v>
      </c>
      <c r="F20" s="130" t="s">
        <v>1</v>
      </c>
      <c r="G20" s="132" t="s">
        <v>228</v>
      </c>
      <c r="H20" s="132" t="s">
        <v>225</v>
      </c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244" t="s">
        <v>434</v>
      </c>
      <c r="U20" s="260">
        <v>482</v>
      </c>
      <c r="V20" s="235"/>
      <c r="W20" s="235"/>
      <c r="X20" s="235"/>
    </row>
    <row r="21" spans="1:24" ht="12.75" customHeight="1" x14ac:dyDescent="0.25">
      <c r="A21" s="245">
        <v>5</v>
      </c>
      <c r="B21" s="247"/>
      <c r="C21" s="157"/>
      <c r="D21" s="127"/>
      <c r="E21" s="248"/>
      <c r="F21" s="261"/>
      <c r="G21" s="132"/>
      <c r="H21" s="132"/>
      <c r="I21" s="132"/>
      <c r="J21" s="132"/>
      <c r="K21" s="132"/>
      <c r="L21" s="132"/>
      <c r="M21" s="132"/>
      <c r="N21" s="132" t="s">
        <v>224</v>
      </c>
      <c r="O21" s="132" t="s">
        <v>226</v>
      </c>
      <c r="P21" s="132" t="s">
        <v>226</v>
      </c>
      <c r="Q21" s="132" t="s">
        <v>224</v>
      </c>
      <c r="R21" s="132" t="s">
        <v>224</v>
      </c>
      <c r="S21" s="132" t="s">
        <v>224</v>
      </c>
      <c r="T21" s="371" t="s">
        <v>434</v>
      </c>
      <c r="U21" s="250"/>
      <c r="V21" s="235"/>
      <c r="W21" s="235"/>
      <c r="X21" s="235"/>
    </row>
    <row r="22" spans="1:24" ht="12.75" customHeight="1" x14ac:dyDescent="0.25">
      <c r="A22" s="246">
        <v>5</v>
      </c>
      <c r="B22" s="132">
        <v>151</v>
      </c>
      <c r="C22" s="158" t="s">
        <v>107</v>
      </c>
      <c r="D22" s="243" t="s">
        <v>108</v>
      </c>
      <c r="E22" s="249" t="s">
        <v>99</v>
      </c>
      <c r="F22" s="130" t="s">
        <v>2</v>
      </c>
      <c r="G22" s="132" t="s">
        <v>225</v>
      </c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244" t="s">
        <v>434</v>
      </c>
      <c r="U22" s="260">
        <v>482</v>
      </c>
      <c r="V22" s="235"/>
      <c r="W22" s="235"/>
      <c r="X22" s="235"/>
    </row>
    <row r="23" spans="1:24" ht="12.75" customHeight="1" x14ac:dyDescent="0.25">
      <c r="A23" s="245">
        <v>6</v>
      </c>
      <c r="B23" s="247"/>
      <c r="C23" s="157"/>
      <c r="D23" s="127"/>
      <c r="E23" s="248"/>
      <c r="F23" s="261"/>
      <c r="G23" s="132"/>
      <c r="H23" s="132"/>
      <c r="I23" s="132"/>
      <c r="J23" s="132" t="s">
        <v>224</v>
      </c>
      <c r="K23" s="132" t="s">
        <v>224</v>
      </c>
      <c r="L23" s="132" t="s">
        <v>224</v>
      </c>
      <c r="M23" s="132" t="s">
        <v>224</v>
      </c>
      <c r="N23" s="132" t="s">
        <v>224</v>
      </c>
      <c r="O23" s="132" t="s">
        <v>226</v>
      </c>
      <c r="P23" s="132" t="s">
        <v>224</v>
      </c>
      <c r="Q23" s="132" t="s">
        <v>224</v>
      </c>
      <c r="R23" s="132" t="s">
        <v>225</v>
      </c>
      <c r="S23" s="132"/>
      <c r="T23" s="371" t="s">
        <v>439</v>
      </c>
      <c r="U23" s="250"/>
      <c r="V23" s="235"/>
      <c r="W23" s="235"/>
      <c r="X23" s="235"/>
    </row>
    <row r="24" spans="1:24" ht="12.75" customHeight="1" x14ac:dyDescent="0.25">
      <c r="A24" s="246">
        <v>6</v>
      </c>
      <c r="B24" s="132">
        <v>59</v>
      </c>
      <c r="C24" s="158" t="s">
        <v>158</v>
      </c>
      <c r="D24" s="243" t="s">
        <v>159</v>
      </c>
      <c r="E24" s="249" t="s">
        <v>192</v>
      </c>
      <c r="F24" s="130" t="s">
        <v>14</v>
      </c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244" t="s">
        <v>439</v>
      </c>
      <c r="U24" s="260">
        <v>431</v>
      </c>
      <c r="V24" s="235"/>
      <c r="W24" s="235"/>
      <c r="X24" s="235"/>
    </row>
    <row r="25" spans="1:24" ht="12.75" customHeight="1" x14ac:dyDescent="0.25">
      <c r="A25" s="245">
        <v>7</v>
      </c>
      <c r="B25" s="247"/>
      <c r="C25" s="157"/>
      <c r="D25" s="127"/>
      <c r="E25" s="248"/>
      <c r="F25" s="261"/>
      <c r="G25" s="132"/>
      <c r="H25" s="132" t="s">
        <v>227</v>
      </c>
      <c r="I25" s="132" t="s">
        <v>224</v>
      </c>
      <c r="J25" s="132" t="s">
        <v>224</v>
      </c>
      <c r="K25" s="132" t="s">
        <v>228</v>
      </c>
      <c r="L25" s="132" t="s">
        <v>224</v>
      </c>
      <c r="M25" s="132" t="s">
        <v>228</v>
      </c>
      <c r="N25" s="132" t="s">
        <v>224</v>
      </c>
      <c r="O25" s="132" t="s">
        <v>228</v>
      </c>
      <c r="P25" s="132" t="s">
        <v>226</v>
      </c>
      <c r="Q25" s="132" t="s">
        <v>225</v>
      </c>
      <c r="R25" s="132"/>
      <c r="S25" s="132"/>
      <c r="T25" s="371" t="s">
        <v>435</v>
      </c>
      <c r="U25" s="250"/>
      <c r="V25" s="235"/>
      <c r="W25" s="235"/>
      <c r="X25" s="235"/>
    </row>
    <row r="26" spans="1:24" ht="12.75" customHeight="1" x14ac:dyDescent="0.25">
      <c r="A26" s="246">
        <v>7</v>
      </c>
      <c r="B26" s="132">
        <v>9</v>
      </c>
      <c r="C26" s="332" t="s">
        <v>65</v>
      </c>
      <c r="D26" s="243" t="s">
        <v>66</v>
      </c>
      <c r="E26" s="249" t="s">
        <v>186</v>
      </c>
      <c r="F26" s="130" t="s">
        <v>1</v>
      </c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44" t="s">
        <v>435</v>
      </c>
      <c r="U26" s="389">
        <v>406</v>
      </c>
      <c r="V26" s="235"/>
      <c r="W26" s="235"/>
      <c r="X26" s="235"/>
    </row>
    <row r="27" spans="1:24" ht="12.75" customHeight="1" x14ac:dyDescent="0.25">
      <c r="A27" s="245">
        <v>8</v>
      </c>
      <c r="B27" s="247"/>
      <c r="C27" s="157"/>
      <c r="D27" s="127"/>
      <c r="E27" s="248"/>
      <c r="F27" s="261"/>
      <c r="G27" s="132"/>
      <c r="H27" s="132"/>
      <c r="I27" s="132"/>
      <c r="J27" s="132" t="s">
        <v>224</v>
      </c>
      <c r="K27" s="132" t="s">
        <v>224</v>
      </c>
      <c r="L27" s="132" t="s">
        <v>224</v>
      </c>
      <c r="M27" s="132" t="s">
        <v>224</v>
      </c>
      <c r="N27" s="132" t="s">
        <v>227</v>
      </c>
      <c r="O27" s="132" t="s">
        <v>225</v>
      </c>
      <c r="P27" s="132"/>
      <c r="Q27" s="132"/>
      <c r="R27" s="132"/>
      <c r="S27" s="132"/>
      <c r="T27" s="371" t="s">
        <v>440</v>
      </c>
      <c r="U27" s="250"/>
      <c r="V27" s="235"/>
      <c r="W27" s="235"/>
      <c r="X27" s="235"/>
    </row>
    <row r="28" spans="1:24" ht="12.75" customHeight="1" x14ac:dyDescent="0.25">
      <c r="A28" s="246">
        <v>8</v>
      </c>
      <c r="B28" s="132">
        <v>12</v>
      </c>
      <c r="C28" s="158" t="s">
        <v>71</v>
      </c>
      <c r="D28" s="243" t="s">
        <v>72</v>
      </c>
      <c r="E28" s="249" t="s">
        <v>188</v>
      </c>
      <c r="F28" s="130" t="s">
        <v>1</v>
      </c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244" t="s">
        <v>440</v>
      </c>
      <c r="U28" s="260">
        <v>357</v>
      </c>
      <c r="V28" s="235"/>
      <c r="W28" s="235"/>
      <c r="X28" s="235"/>
    </row>
    <row r="29" spans="1:24" ht="12.75" customHeight="1" x14ac:dyDescent="0.25">
      <c r="A29" s="245">
        <v>9</v>
      </c>
      <c r="B29" s="247"/>
      <c r="C29" s="157"/>
      <c r="D29" s="127"/>
      <c r="E29" s="248"/>
      <c r="F29" s="261"/>
      <c r="G29" s="132" t="s">
        <v>224</v>
      </c>
      <c r="H29" s="132" t="s">
        <v>228</v>
      </c>
      <c r="I29" s="132" t="s">
        <v>224</v>
      </c>
      <c r="J29" s="132" t="s">
        <v>224</v>
      </c>
      <c r="K29" s="132" t="s">
        <v>224</v>
      </c>
      <c r="L29" s="132" t="s">
        <v>224</v>
      </c>
      <c r="M29" s="132" t="s">
        <v>224</v>
      </c>
      <c r="N29" s="132" t="s">
        <v>225</v>
      </c>
      <c r="O29" s="132"/>
      <c r="P29" s="132"/>
      <c r="Q29" s="132"/>
      <c r="R29" s="132"/>
      <c r="S29" s="132"/>
      <c r="T29" s="371" t="s">
        <v>438</v>
      </c>
      <c r="U29" s="250"/>
      <c r="V29" s="235"/>
      <c r="W29" s="235"/>
      <c r="X29" s="235"/>
    </row>
    <row r="30" spans="1:24" ht="12.75" customHeight="1" x14ac:dyDescent="0.25">
      <c r="A30" s="246">
        <v>9</v>
      </c>
      <c r="B30" s="132">
        <v>93</v>
      </c>
      <c r="C30" s="158" t="s">
        <v>154</v>
      </c>
      <c r="D30" s="243" t="s">
        <v>160</v>
      </c>
      <c r="E30" s="249" t="s">
        <v>193</v>
      </c>
      <c r="F30" s="130" t="s">
        <v>14</v>
      </c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244" t="s">
        <v>438</v>
      </c>
      <c r="U30" s="260">
        <v>333</v>
      </c>
      <c r="V30" s="235"/>
      <c r="W30" s="235"/>
      <c r="X30" s="235"/>
    </row>
    <row r="31" spans="1:24" ht="12.75" customHeight="1" x14ac:dyDescent="0.25">
      <c r="A31" s="245">
        <v>10</v>
      </c>
      <c r="B31" s="247"/>
      <c r="C31" s="157"/>
      <c r="D31" s="127"/>
      <c r="E31" s="248"/>
      <c r="F31" s="261"/>
      <c r="G31" s="132"/>
      <c r="H31" s="132" t="s">
        <v>224</v>
      </c>
      <c r="I31" s="132" t="s">
        <v>228</v>
      </c>
      <c r="J31" s="132" t="s">
        <v>224</v>
      </c>
      <c r="K31" s="132" t="s">
        <v>224</v>
      </c>
      <c r="L31" s="132" t="s">
        <v>224</v>
      </c>
      <c r="M31" s="132" t="s">
        <v>224</v>
      </c>
      <c r="N31" s="132" t="s">
        <v>225</v>
      </c>
      <c r="O31" s="132"/>
      <c r="P31" s="132"/>
      <c r="Q31" s="132"/>
      <c r="R31" s="132"/>
      <c r="S31" s="132"/>
      <c r="T31" s="371" t="s">
        <v>438</v>
      </c>
      <c r="U31" s="250"/>
      <c r="V31" s="235"/>
      <c r="W31" s="235"/>
      <c r="X31" s="235"/>
    </row>
    <row r="32" spans="1:24" ht="12.75" customHeight="1" x14ac:dyDescent="0.25">
      <c r="A32" s="246">
        <v>9</v>
      </c>
      <c r="B32" s="132">
        <v>94</v>
      </c>
      <c r="C32" s="158" t="s">
        <v>161</v>
      </c>
      <c r="D32" s="243" t="s">
        <v>162</v>
      </c>
      <c r="E32" s="249" t="s">
        <v>194</v>
      </c>
      <c r="F32" s="130" t="s">
        <v>14</v>
      </c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244" t="s">
        <v>438</v>
      </c>
      <c r="U32" s="260">
        <v>333</v>
      </c>
      <c r="V32" s="235"/>
      <c r="W32" s="235"/>
      <c r="X32" s="235"/>
    </row>
    <row r="33" spans="1:24" ht="12.75" customHeight="1" x14ac:dyDescent="0.25">
      <c r="A33" s="245">
        <v>11</v>
      </c>
      <c r="B33" s="247"/>
      <c r="C33" s="157"/>
      <c r="D33" s="127"/>
      <c r="E33" s="248"/>
      <c r="F33" s="261"/>
      <c r="G33" s="132"/>
      <c r="H33" s="132"/>
      <c r="I33" s="132"/>
      <c r="J33" s="132" t="s">
        <v>224</v>
      </c>
      <c r="K33" s="132" t="s">
        <v>224</v>
      </c>
      <c r="L33" s="132" t="s">
        <v>224</v>
      </c>
      <c r="M33" s="132" t="s">
        <v>226</v>
      </c>
      <c r="N33" s="132" t="s">
        <v>225</v>
      </c>
      <c r="O33" s="132"/>
      <c r="P33" s="132"/>
      <c r="Q33" s="132"/>
      <c r="R33" s="132"/>
      <c r="S33" s="132"/>
      <c r="T33" s="371" t="s">
        <v>438</v>
      </c>
      <c r="U33" s="250"/>
      <c r="V33" s="235"/>
      <c r="W33" s="235"/>
      <c r="X33" s="235"/>
    </row>
    <row r="34" spans="1:24" ht="12.75" customHeight="1" x14ac:dyDescent="0.25">
      <c r="A34" s="246">
        <v>10</v>
      </c>
      <c r="B34" s="132">
        <v>11</v>
      </c>
      <c r="C34" s="158" t="s">
        <v>69</v>
      </c>
      <c r="D34" s="243" t="s">
        <v>70</v>
      </c>
      <c r="E34" s="249" t="s">
        <v>178</v>
      </c>
      <c r="F34" s="130" t="s">
        <v>1</v>
      </c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244" t="s">
        <v>438</v>
      </c>
      <c r="U34" s="260">
        <v>333</v>
      </c>
      <c r="V34" s="235"/>
      <c r="W34" s="235"/>
      <c r="X34" s="235"/>
    </row>
    <row r="35" spans="1:24" ht="12.75" customHeight="1" x14ac:dyDescent="0.25">
      <c r="A35" s="245">
        <v>0</v>
      </c>
      <c r="B35" s="247"/>
      <c r="C35" s="157"/>
      <c r="D35" s="127"/>
      <c r="E35" s="248"/>
      <c r="F35" s="261"/>
      <c r="G35" s="132"/>
      <c r="H35" s="132" t="s">
        <v>225</v>
      </c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371" t="s">
        <v>313</v>
      </c>
      <c r="U35" s="250"/>
      <c r="V35" s="235"/>
      <c r="W35" s="235"/>
      <c r="X35" s="235"/>
    </row>
    <row r="36" spans="1:24" ht="12.75" customHeight="1" x14ac:dyDescent="0.25">
      <c r="A36" s="246"/>
      <c r="B36" s="132">
        <v>95</v>
      </c>
      <c r="C36" s="158" t="s">
        <v>165</v>
      </c>
      <c r="D36" s="243" t="s">
        <v>166</v>
      </c>
      <c r="E36" s="249">
        <v>37633</v>
      </c>
      <c r="F36" s="130" t="s">
        <v>14</v>
      </c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244" t="s">
        <v>313</v>
      </c>
      <c r="U36" s="260" t="s">
        <v>418</v>
      </c>
      <c r="V36" s="235"/>
      <c r="W36" s="235"/>
      <c r="X36" s="235"/>
    </row>
    <row r="37" spans="1:24" ht="12.75" customHeight="1" x14ac:dyDescent="0.25">
      <c r="A37" s="245" t="s">
        <v>149</v>
      </c>
      <c r="B37" s="247"/>
      <c r="C37" s="157"/>
      <c r="D37" s="127"/>
      <c r="E37" s="248"/>
      <c r="F37" s="261"/>
      <c r="G37" s="132"/>
      <c r="H37" s="132"/>
      <c r="I37" s="132"/>
      <c r="J37" s="132"/>
      <c r="K37" s="132"/>
      <c r="L37" s="132" t="s">
        <v>224</v>
      </c>
      <c r="M37" s="132" t="s">
        <v>224</v>
      </c>
      <c r="N37" s="132" t="s">
        <v>224</v>
      </c>
      <c r="O37" s="132" t="s">
        <v>224</v>
      </c>
      <c r="P37" s="132" t="s">
        <v>224</v>
      </c>
      <c r="Q37" s="132" t="s">
        <v>226</v>
      </c>
      <c r="R37" s="132" t="s">
        <v>224</v>
      </c>
      <c r="S37" s="132" t="s">
        <v>227</v>
      </c>
      <c r="T37" s="371" t="s">
        <v>434</v>
      </c>
      <c r="U37" s="250"/>
      <c r="V37" s="235"/>
      <c r="W37" s="235"/>
      <c r="X37" s="235"/>
    </row>
    <row r="38" spans="1:24" ht="12.75" customHeight="1" x14ac:dyDescent="0.25">
      <c r="A38" s="246" t="s">
        <v>149</v>
      </c>
      <c r="B38" s="132">
        <v>163</v>
      </c>
      <c r="C38" s="158" t="s">
        <v>109</v>
      </c>
      <c r="D38" s="243" t="s">
        <v>110</v>
      </c>
      <c r="E38" s="249" t="s">
        <v>100</v>
      </c>
      <c r="F38" s="130" t="s">
        <v>2</v>
      </c>
      <c r="G38" s="132" t="s">
        <v>225</v>
      </c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244" t="s">
        <v>434</v>
      </c>
      <c r="U38" s="260">
        <v>482</v>
      </c>
      <c r="V38" s="235"/>
      <c r="W38" s="235"/>
      <c r="X38" s="235"/>
    </row>
    <row r="39" spans="1:24" ht="12.75" customHeight="1" x14ac:dyDescent="0.25">
      <c r="A39" s="212"/>
      <c r="B39" s="236"/>
      <c r="C39" s="157"/>
      <c r="D39" s="127"/>
      <c r="E39" s="239"/>
      <c r="F39" s="240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41"/>
      <c r="U39" s="241"/>
      <c r="V39" s="235"/>
      <c r="W39" s="235"/>
      <c r="X39" s="235"/>
    </row>
    <row r="40" spans="1:24" ht="12.75" customHeight="1" x14ac:dyDescent="0.25">
      <c r="A40" s="235"/>
      <c r="B40" s="235"/>
      <c r="C40" s="235"/>
      <c r="D40" s="235"/>
      <c r="E40" s="235"/>
      <c r="F40" s="235"/>
      <c r="G40" s="242"/>
      <c r="H40" s="242"/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35"/>
      <c r="U40" s="235"/>
      <c r="V40" s="235"/>
      <c r="W40" s="235"/>
      <c r="X40" s="235"/>
    </row>
    <row r="41" spans="1:24" ht="12.75" customHeight="1" x14ac:dyDescent="0.25">
      <c r="A41" s="235"/>
      <c r="B41" s="235"/>
      <c r="C41" s="235"/>
      <c r="D41" s="235"/>
      <c r="E41" s="235"/>
      <c r="F41" s="235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35"/>
      <c r="U41" s="235"/>
      <c r="V41" s="235"/>
      <c r="W41" s="235"/>
      <c r="X41" s="235"/>
    </row>
    <row r="42" spans="1:24" ht="12.75" customHeight="1" x14ac:dyDescent="0.25">
      <c r="A42" s="235"/>
      <c r="B42" s="235"/>
      <c r="C42" s="235"/>
      <c r="D42" s="235"/>
      <c r="E42" s="235"/>
      <c r="F42" s="235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35"/>
      <c r="U42" s="235"/>
      <c r="V42" s="235"/>
      <c r="W42" s="235"/>
      <c r="X42" s="235"/>
    </row>
    <row r="43" spans="1:24" ht="12.75" customHeight="1" x14ac:dyDescent="0.25">
      <c r="A43" s="235"/>
      <c r="B43" s="235"/>
      <c r="C43" s="235"/>
      <c r="D43" s="235"/>
      <c r="E43" s="235"/>
      <c r="F43" s="235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35"/>
      <c r="U43" s="235"/>
      <c r="V43" s="235"/>
      <c r="W43" s="235"/>
      <c r="X43" s="235"/>
    </row>
    <row r="44" spans="1:24" ht="12.75" customHeight="1" x14ac:dyDescent="0.25">
      <c r="A44" s="235"/>
      <c r="B44" s="235"/>
      <c r="C44" s="235"/>
      <c r="D44" s="235"/>
      <c r="E44" s="235"/>
      <c r="F44" s="235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35"/>
      <c r="U44" s="235"/>
      <c r="V44" s="235"/>
      <c r="W44" s="235"/>
      <c r="X44" s="235"/>
    </row>
    <row r="45" spans="1:24" ht="12.75" customHeight="1" x14ac:dyDescent="0.25">
      <c r="A45" s="235"/>
      <c r="B45" s="235"/>
      <c r="C45" s="235"/>
      <c r="D45" s="235"/>
      <c r="E45" s="235"/>
      <c r="F45" s="235"/>
      <c r="G45" s="242"/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35"/>
      <c r="U45" s="235"/>
      <c r="V45" s="235"/>
      <c r="W45" s="235"/>
      <c r="X45" s="235"/>
    </row>
    <row r="46" spans="1:24" ht="12.75" customHeight="1" x14ac:dyDescent="0.25">
      <c r="A46" s="235"/>
      <c r="B46" s="235"/>
      <c r="C46" s="235"/>
      <c r="D46" s="235"/>
      <c r="E46" s="235"/>
      <c r="F46" s="235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35"/>
      <c r="U46" s="235"/>
      <c r="V46" s="235"/>
      <c r="W46" s="235"/>
      <c r="X46" s="235"/>
    </row>
    <row r="47" spans="1:24" ht="12.75" customHeight="1" x14ac:dyDescent="0.25">
      <c r="A47" s="235"/>
      <c r="B47" s="235"/>
      <c r="C47" s="235"/>
      <c r="D47" s="235"/>
      <c r="E47" s="235"/>
      <c r="F47" s="235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35"/>
      <c r="U47" s="235"/>
      <c r="V47" s="235"/>
      <c r="W47" s="235"/>
      <c r="X47" s="235"/>
    </row>
    <row r="48" spans="1:24" ht="12.75" customHeight="1" x14ac:dyDescent="0.25">
      <c r="A48" s="235"/>
      <c r="B48" s="235"/>
      <c r="C48" s="235"/>
      <c r="D48" s="235"/>
      <c r="E48" s="235"/>
      <c r="F48" s="235"/>
      <c r="G48" s="242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35"/>
      <c r="U48" s="235"/>
      <c r="V48" s="235"/>
      <c r="W48" s="235"/>
      <c r="X48" s="235"/>
    </row>
    <row r="49" spans="1:24" ht="12.75" customHeight="1" x14ac:dyDescent="0.25">
      <c r="A49" s="235"/>
      <c r="B49" s="235"/>
      <c r="C49" s="235"/>
      <c r="D49" s="235"/>
      <c r="E49" s="235"/>
      <c r="F49" s="235"/>
      <c r="G49" s="242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35"/>
      <c r="U49" s="235"/>
      <c r="V49" s="235"/>
      <c r="W49" s="235"/>
      <c r="X49" s="235"/>
    </row>
    <row r="50" spans="1:24" ht="12.75" customHeight="1" x14ac:dyDescent="0.25">
      <c r="A50" s="235"/>
      <c r="B50" s="235"/>
      <c r="C50" s="235"/>
      <c r="D50" s="235"/>
      <c r="E50" s="235"/>
      <c r="F50" s="235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35"/>
      <c r="U50" s="235"/>
      <c r="V50" s="235"/>
      <c r="W50" s="235"/>
      <c r="X50" s="235"/>
    </row>
    <row r="51" spans="1:24" ht="12.75" customHeight="1" x14ac:dyDescent="0.25">
      <c r="A51" s="235"/>
      <c r="B51" s="235"/>
      <c r="C51" s="235"/>
      <c r="D51" s="235"/>
      <c r="E51" s="235"/>
      <c r="F51" s="235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35"/>
      <c r="U51" s="235"/>
      <c r="V51" s="235"/>
      <c r="W51" s="235"/>
      <c r="X51" s="235"/>
    </row>
    <row r="52" spans="1:24" ht="12.75" customHeight="1" x14ac:dyDescent="0.25">
      <c r="A52" s="235"/>
      <c r="B52" s="235"/>
      <c r="C52" s="235"/>
      <c r="D52" s="235"/>
      <c r="E52" s="235"/>
      <c r="F52" s="235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35"/>
      <c r="U52" s="235"/>
      <c r="V52" s="235"/>
      <c r="W52" s="235"/>
      <c r="X52" s="235"/>
    </row>
    <row r="53" spans="1:24" ht="12.75" customHeight="1" x14ac:dyDescent="0.25">
      <c r="A53" s="235"/>
      <c r="B53" s="235"/>
      <c r="C53" s="235"/>
      <c r="D53" s="235"/>
      <c r="E53" s="235"/>
      <c r="F53" s="235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35"/>
      <c r="U53" s="235"/>
      <c r="V53" s="235"/>
      <c r="W53" s="235"/>
      <c r="X53" s="235"/>
    </row>
    <row r="54" spans="1:24" ht="12.75" customHeight="1" x14ac:dyDescent="0.25">
      <c r="A54" s="235"/>
      <c r="B54" s="235"/>
      <c r="C54" s="235"/>
      <c r="D54" s="235"/>
      <c r="E54" s="235"/>
      <c r="F54" s="235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35"/>
      <c r="U54" s="235"/>
      <c r="V54" s="235"/>
      <c r="W54" s="235"/>
      <c r="X54" s="235"/>
    </row>
    <row r="55" spans="1:24" ht="12.75" customHeight="1" x14ac:dyDescent="0.25">
      <c r="A55" s="235"/>
      <c r="B55" s="235"/>
      <c r="C55" s="235"/>
      <c r="D55" s="235"/>
      <c r="E55" s="235"/>
      <c r="F55" s="235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35"/>
      <c r="U55" s="235"/>
      <c r="V55" s="235"/>
      <c r="W55" s="235"/>
      <c r="X55" s="235"/>
    </row>
    <row r="56" spans="1:24" ht="12.75" customHeight="1" x14ac:dyDescent="0.25">
      <c r="A56" s="235"/>
      <c r="B56" s="235"/>
      <c r="C56" s="235"/>
      <c r="D56" s="235"/>
      <c r="E56" s="235"/>
      <c r="F56" s="235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35"/>
      <c r="U56" s="235"/>
      <c r="V56" s="235"/>
      <c r="W56" s="235"/>
      <c r="X56" s="235"/>
    </row>
    <row r="57" spans="1:24" ht="12.75" customHeight="1" x14ac:dyDescent="0.25">
      <c r="A57" s="235"/>
      <c r="B57" s="235"/>
      <c r="C57" s="235"/>
      <c r="D57" s="235"/>
      <c r="E57" s="235"/>
      <c r="F57" s="235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35"/>
      <c r="U57" s="235"/>
      <c r="V57" s="235"/>
      <c r="W57" s="235"/>
      <c r="X57" s="235"/>
    </row>
    <row r="58" spans="1:24" ht="12.75" customHeight="1" x14ac:dyDescent="0.25">
      <c r="A58" s="235"/>
      <c r="B58" s="235"/>
      <c r="C58" s="235"/>
      <c r="D58" s="235"/>
      <c r="E58" s="235"/>
      <c r="F58" s="235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35"/>
      <c r="U58" s="235"/>
      <c r="V58" s="235"/>
      <c r="W58" s="235"/>
      <c r="X58" s="235"/>
    </row>
    <row r="59" spans="1:24" ht="12.75" customHeight="1" x14ac:dyDescent="0.25">
      <c r="A59" s="235"/>
      <c r="B59" s="235"/>
      <c r="C59" s="235"/>
      <c r="D59" s="235"/>
      <c r="E59" s="235"/>
      <c r="F59" s="235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35"/>
      <c r="U59" s="235"/>
      <c r="V59" s="235"/>
      <c r="W59" s="235"/>
      <c r="X59" s="235"/>
    </row>
    <row r="60" spans="1:24" ht="12.75" customHeight="1" x14ac:dyDescent="0.25">
      <c r="A60" s="235"/>
      <c r="B60" s="235"/>
      <c r="C60" s="235"/>
      <c r="D60" s="235"/>
      <c r="E60" s="235"/>
      <c r="F60" s="235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35"/>
      <c r="U60" s="235"/>
      <c r="V60" s="235"/>
      <c r="W60" s="235"/>
      <c r="X60" s="235"/>
    </row>
    <row r="61" spans="1:24" ht="12.75" customHeight="1" x14ac:dyDescent="0.25">
      <c r="A61" s="235"/>
      <c r="B61" s="235"/>
      <c r="C61" s="235"/>
      <c r="D61" s="235"/>
      <c r="E61" s="235"/>
      <c r="F61" s="235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35"/>
      <c r="U61" s="235"/>
      <c r="V61" s="235"/>
      <c r="W61" s="235"/>
      <c r="X61" s="235"/>
    </row>
    <row r="62" spans="1:24" ht="12.75" customHeight="1" x14ac:dyDescent="0.25">
      <c r="A62" s="235"/>
      <c r="B62" s="235"/>
      <c r="C62" s="235"/>
      <c r="D62" s="235"/>
      <c r="E62" s="235"/>
      <c r="F62" s="235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35"/>
      <c r="U62" s="235"/>
      <c r="V62" s="235"/>
      <c r="W62" s="235"/>
      <c r="X62" s="235"/>
    </row>
    <row r="63" spans="1:24" ht="12.75" customHeight="1" x14ac:dyDescent="0.25">
      <c r="A63" s="235"/>
      <c r="B63" s="235"/>
      <c r="C63" s="235"/>
      <c r="D63" s="235"/>
      <c r="E63" s="235"/>
      <c r="F63" s="235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35"/>
      <c r="U63" s="235"/>
      <c r="V63" s="235"/>
      <c r="W63" s="235"/>
      <c r="X63" s="235"/>
    </row>
    <row r="64" spans="1:24" ht="12.75" customHeight="1" x14ac:dyDescent="0.25">
      <c r="A64" s="235"/>
      <c r="B64" s="235"/>
      <c r="C64" s="235"/>
      <c r="D64" s="235"/>
      <c r="E64" s="235"/>
      <c r="F64" s="235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35"/>
      <c r="U64" s="235"/>
      <c r="V64" s="235"/>
      <c r="W64" s="235"/>
      <c r="X64" s="235"/>
    </row>
    <row r="65" spans="1:24" ht="12.75" customHeight="1" x14ac:dyDescent="0.25">
      <c r="A65" s="235"/>
      <c r="B65" s="235"/>
      <c r="C65" s="235"/>
      <c r="D65" s="235"/>
      <c r="E65" s="235"/>
      <c r="F65" s="235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35"/>
      <c r="U65" s="235"/>
      <c r="V65" s="235"/>
      <c r="W65" s="235"/>
      <c r="X65" s="235"/>
    </row>
    <row r="66" spans="1:24" ht="12.75" customHeight="1" x14ac:dyDescent="0.25">
      <c r="A66" s="235"/>
      <c r="B66" s="235"/>
      <c r="C66" s="235"/>
      <c r="D66" s="235"/>
      <c r="E66" s="235"/>
      <c r="F66" s="235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35"/>
      <c r="U66" s="235"/>
      <c r="V66" s="235"/>
      <c r="W66" s="235"/>
      <c r="X66" s="235"/>
    </row>
    <row r="67" spans="1:24" ht="12.75" customHeight="1" x14ac:dyDescent="0.25">
      <c r="A67" s="235"/>
      <c r="B67" s="235"/>
      <c r="C67" s="235"/>
      <c r="D67" s="235"/>
      <c r="E67" s="235"/>
      <c r="F67" s="235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35"/>
      <c r="U67" s="235"/>
      <c r="V67" s="235"/>
      <c r="W67" s="235"/>
      <c r="X67" s="235"/>
    </row>
    <row r="68" spans="1:24" ht="12.75" customHeight="1" x14ac:dyDescent="0.25">
      <c r="A68" s="235"/>
      <c r="B68" s="235"/>
      <c r="C68" s="235"/>
      <c r="D68" s="235"/>
      <c r="E68" s="235"/>
      <c r="F68" s="235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35"/>
      <c r="U68" s="235"/>
      <c r="V68" s="235"/>
      <c r="W68" s="235"/>
      <c r="X68" s="235"/>
    </row>
    <row r="69" spans="1:24" ht="12.75" customHeight="1" x14ac:dyDescent="0.25">
      <c r="A69" s="235"/>
      <c r="B69" s="235"/>
      <c r="C69" s="235"/>
      <c r="D69" s="235"/>
      <c r="E69" s="235"/>
      <c r="F69" s="235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35"/>
      <c r="U69" s="235"/>
      <c r="V69" s="235"/>
      <c r="W69" s="235"/>
      <c r="X69" s="235"/>
    </row>
    <row r="70" spans="1:24" ht="12.75" customHeight="1" x14ac:dyDescent="0.25">
      <c r="A70" s="235"/>
      <c r="B70" s="235"/>
      <c r="C70" s="235"/>
      <c r="D70" s="235"/>
      <c r="E70" s="235"/>
      <c r="F70" s="235"/>
      <c r="G70" s="242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35"/>
      <c r="U70" s="235"/>
      <c r="V70" s="235"/>
      <c r="W70" s="235"/>
      <c r="X70" s="235"/>
    </row>
    <row r="71" spans="1:24" ht="12.75" customHeight="1" x14ac:dyDescent="0.25">
      <c r="A71" s="235"/>
      <c r="B71" s="235"/>
      <c r="C71" s="235"/>
      <c r="D71" s="235"/>
      <c r="E71" s="235"/>
      <c r="F71" s="235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35"/>
      <c r="U71" s="235"/>
      <c r="V71" s="235"/>
      <c r="W71" s="235"/>
      <c r="X71" s="235"/>
    </row>
    <row r="72" spans="1:24" ht="12.75" customHeight="1" x14ac:dyDescent="0.25">
      <c r="A72" s="235"/>
      <c r="B72" s="235"/>
      <c r="C72" s="235"/>
      <c r="D72" s="235"/>
      <c r="E72" s="235"/>
      <c r="F72" s="235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35"/>
      <c r="U72" s="235"/>
      <c r="V72" s="235"/>
      <c r="W72" s="235"/>
      <c r="X72" s="235"/>
    </row>
    <row r="73" spans="1:24" ht="12.75" customHeight="1" x14ac:dyDescent="0.25">
      <c r="A73" s="235"/>
      <c r="B73" s="235"/>
      <c r="C73" s="235"/>
      <c r="D73" s="235"/>
      <c r="E73" s="235"/>
      <c r="F73" s="235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35"/>
      <c r="U73" s="235"/>
      <c r="V73" s="235"/>
      <c r="W73" s="235"/>
      <c r="X73" s="235"/>
    </row>
    <row r="74" spans="1:24" ht="12.75" customHeight="1" x14ac:dyDescent="0.25">
      <c r="A74" s="235"/>
      <c r="B74" s="235"/>
      <c r="C74" s="235"/>
      <c r="D74" s="235"/>
      <c r="E74" s="235"/>
      <c r="F74" s="235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35"/>
      <c r="U74" s="235"/>
      <c r="V74" s="235"/>
      <c r="W74" s="235"/>
      <c r="X74" s="235"/>
    </row>
    <row r="75" spans="1:24" ht="12.75" customHeight="1" x14ac:dyDescent="0.25">
      <c r="A75" s="235"/>
      <c r="B75" s="235"/>
      <c r="C75" s="235"/>
      <c r="D75" s="235"/>
      <c r="E75" s="235"/>
      <c r="F75" s="235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35"/>
      <c r="U75" s="235"/>
      <c r="V75" s="235"/>
      <c r="W75" s="235"/>
      <c r="X75" s="235"/>
    </row>
    <row r="76" spans="1:24" ht="12.75" customHeight="1" x14ac:dyDescent="0.25">
      <c r="A76" s="235"/>
      <c r="B76" s="235"/>
      <c r="C76" s="235"/>
      <c r="D76" s="235"/>
      <c r="E76" s="235"/>
      <c r="F76" s="235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35"/>
      <c r="U76" s="235"/>
      <c r="V76" s="235"/>
      <c r="W76" s="235"/>
      <c r="X76" s="235"/>
    </row>
    <row r="77" spans="1:24" ht="12.75" customHeight="1" x14ac:dyDescent="0.25">
      <c r="A77" s="235"/>
      <c r="B77" s="235"/>
      <c r="C77" s="235"/>
      <c r="D77" s="235"/>
      <c r="E77" s="235"/>
      <c r="F77" s="235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35"/>
      <c r="U77" s="235"/>
      <c r="V77" s="235"/>
      <c r="W77" s="235"/>
      <c r="X77" s="235"/>
    </row>
    <row r="78" spans="1:24" ht="12.75" customHeight="1" x14ac:dyDescent="0.25">
      <c r="A78" s="235"/>
      <c r="B78" s="235"/>
      <c r="C78" s="235"/>
      <c r="D78" s="235"/>
      <c r="E78" s="235"/>
      <c r="F78" s="235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35"/>
      <c r="U78" s="235"/>
      <c r="V78" s="235"/>
      <c r="W78" s="235"/>
      <c r="X78" s="235"/>
    </row>
    <row r="79" spans="1:24" ht="12.75" customHeight="1" x14ac:dyDescent="0.25">
      <c r="A79" s="235"/>
      <c r="B79" s="235"/>
      <c r="C79" s="235"/>
      <c r="D79" s="235"/>
      <c r="E79" s="235"/>
      <c r="F79" s="235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35"/>
      <c r="U79" s="235"/>
      <c r="V79" s="235"/>
      <c r="W79" s="235"/>
      <c r="X79" s="235"/>
    </row>
    <row r="80" spans="1:24" ht="12.75" customHeight="1" x14ac:dyDescent="0.25">
      <c r="A80" s="235"/>
      <c r="B80" s="235"/>
      <c r="C80" s="235"/>
      <c r="D80" s="235"/>
      <c r="E80" s="235"/>
      <c r="F80" s="235"/>
      <c r="G80" s="242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35"/>
      <c r="U80" s="235"/>
      <c r="V80" s="235"/>
      <c r="W80" s="235"/>
      <c r="X80" s="235"/>
    </row>
    <row r="81" spans="1:24" ht="12.75" customHeight="1" x14ac:dyDescent="0.25">
      <c r="A81" s="235"/>
      <c r="B81" s="235"/>
      <c r="C81" s="235"/>
      <c r="D81" s="235"/>
      <c r="E81" s="235"/>
      <c r="F81" s="235"/>
      <c r="G81" s="242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35"/>
      <c r="U81" s="235"/>
      <c r="V81" s="235"/>
      <c r="W81" s="235"/>
      <c r="X81" s="235"/>
    </row>
    <row r="82" spans="1:24" ht="12.75" customHeight="1" x14ac:dyDescent="0.25">
      <c r="A82" s="235"/>
      <c r="B82" s="235"/>
      <c r="C82" s="235"/>
      <c r="D82" s="235"/>
      <c r="E82" s="235"/>
      <c r="F82" s="235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35"/>
      <c r="U82" s="235"/>
      <c r="V82" s="235"/>
      <c r="W82" s="235"/>
      <c r="X82" s="235"/>
    </row>
    <row r="83" spans="1:24" ht="12.75" customHeight="1" x14ac:dyDescent="0.25">
      <c r="A83" s="235"/>
      <c r="B83" s="235"/>
      <c r="C83" s="235"/>
      <c r="D83" s="235"/>
      <c r="E83" s="235"/>
      <c r="F83" s="235"/>
      <c r="G83" s="242"/>
      <c r="H83" s="242"/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35"/>
      <c r="U83" s="235"/>
      <c r="V83" s="235"/>
      <c r="W83" s="235"/>
      <c r="X83" s="235"/>
    </row>
    <row r="84" spans="1:24" ht="12.75" customHeight="1" x14ac:dyDescent="0.25">
      <c r="A84" s="235"/>
      <c r="B84" s="235"/>
      <c r="C84" s="235"/>
      <c r="D84" s="235"/>
      <c r="E84" s="235"/>
      <c r="F84" s="235"/>
      <c r="G84" s="242"/>
      <c r="H84" s="242"/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35"/>
      <c r="U84" s="235"/>
      <c r="V84" s="235"/>
      <c r="W84" s="235"/>
      <c r="X84" s="235"/>
    </row>
    <row r="85" spans="1:24" ht="12.75" customHeight="1" x14ac:dyDescent="0.25">
      <c r="A85" s="235"/>
      <c r="B85" s="235"/>
      <c r="C85" s="235"/>
      <c r="D85" s="235"/>
      <c r="E85" s="235"/>
      <c r="F85" s="235"/>
      <c r="G85" s="242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35"/>
      <c r="U85" s="235"/>
      <c r="V85" s="235"/>
      <c r="W85" s="235"/>
      <c r="X85" s="235"/>
    </row>
    <row r="86" spans="1:24" ht="12.75" customHeight="1" x14ac:dyDescent="0.25">
      <c r="A86" s="235"/>
      <c r="B86" s="235"/>
      <c r="C86" s="235"/>
      <c r="D86" s="235"/>
      <c r="E86" s="235"/>
      <c r="F86" s="235"/>
      <c r="G86" s="242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35"/>
      <c r="U86" s="235"/>
      <c r="V86" s="235"/>
      <c r="W86" s="235"/>
      <c r="X86" s="235"/>
    </row>
    <row r="87" spans="1:24" ht="12.75" customHeight="1" x14ac:dyDescent="0.25">
      <c r="A87" s="235"/>
      <c r="B87" s="235"/>
      <c r="C87" s="235"/>
      <c r="D87" s="235"/>
      <c r="E87" s="235"/>
      <c r="F87" s="235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35"/>
      <c r="U87" s="235"/>
      <c r="V87" s="235"/>
      <c r="W87" s="235"/>
      <c r="X87" s="235"/>
    </row>
    <row r="88" spans="1:24" ht="12.75" customHeight="1" x14ac:dyDescent="0.25">
      <c r="A88" s="235"/>
      <c r="B88" s="235"/>
      <c r="C88" s="235"/>
      <c r="D88" s="235"/>
      <c r="E88" s="235"/>
      <c r="F88" s="235"/>
      <c r="G88" s="242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35"/>
      <c r="U88" s="235"/>
      <c r="V88" s="235"/>
      <c r="W88" s="235"/>
      <c r="X88" s="235"/>
    </row>
    <row r="89" spans="1:24" ht="12.75" customHeight="1" x14ac:dyDescent="0.25">
      <c r="A89" s="235"/>
      <c r="B89" s="235"/>
      <c r="C89" s="235"/>
      <c r="D89" s="235"/>
      <c r="E89" s="235"/>
      <c r="F89" s="235"/>
      <c r="G89" s="242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35"/>
      <c r="U89" s="235"/>
      <c r="V89" s="235"/>
      <c r="W89" s="235"/>
      <c r="X89" s="235"/>
    </row>
    <row r="90" spans="1:24" ht="12.75" customHeight="1" x14ac:dyDescent="0.25">
      <c r="A90" s="235"/>
      <c r="B90" s="235"/>
      <c r="C90" s="235"/>
      <c r="D90" s="235"/>
      <c r="E90" s="235"/>
      <c r="F90" s="235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35"/>
      <c r="U90" s="235"/>
      <c r="V90" s="235"/>
      <c r="W90" s="235"/>
      <c r="X90" s="235"/>
    </row>
    <row r="91" spans="1:24" ht="12.75" customHeight="1" x14ac:dyDescent="0.25">
      <c r="A91" s="235"/>
      <c r="B91" s="235"/>
      <c r="C91" s="235"/>
      <c r="D91" s="235"/>
      <c r="E91" s="235"/>
      <c r="F91" s="235"/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35"/>
      <c r="U91" s="235"/>
      <c r="V91" s="235"/>
      <c r="W91" s="235"/>
      <c r="X91" s="235"/>
    </row>
    <row r="92" spans="1:24" ht="12.75" customHeight="1" x14ac:dyDescent="0.25">
      <c r="A92" s="235"/>
      <c r="B92" s="235"/>
      <c r="C92" s="235"/>
      <c r="D92" s="235"/>
      <c r="E92" s="235"/>
      <c r="F92" s="235"/>
      <c r="G92" s="242"/>
      <c r="H92" s="242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35"/>
      <c r="U92" s="235"/>
      <c r="V92" s="235"/>
      <c r="W92" s="235"/>
      <c r="X92" s="235"/>
    </row>
    <row r="93" spans="1:24" ht="12.75" customHeight="1" x14ac:dyDescent="0.25">
      <c r="A93" s="235"/>
      <c r="B93" s="235"/>
      <c r="C93" s="235"/>
      <c r="D93" s="235"/>
      <c r="E93" s="235"/>
      <c r="F93" s="235"/>
      <c r="G93" s="242"/>
      <c r="H93" s="242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35"/>
      <c r="U93" s="235"/>
      <c r="V93" s="235"/>
      <c r="W93" s="235"/>
      <c r="X93" s="235"/>
    </row>
    <row r="94" spans="1:24" ht="12.75" customHeight="1" x14ac:dyDescent="0.25">
      <c r="A94" s="235"/>
      <c r="B94" s="235"/>
      <c r="C94" s="235"/>
      <c r="D94" s="235"/>
      <c r="E94" s="235"/>
      <c r="F94" s="235"/>
      <c r="G94" s="242"/>
      <c r="H94" s="242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35"/>
      <c r="U94" s="235"/>
      <c r="V94" s="235"/>
      <c r="W94" s="235"/>
      <c r="X94" s="235"/>
    </row>
    <row r="95" spans="1:24" ht="12.75" customHeight="1" x14ac:dyDescent="0.25">
      <c r="A95" s="235"/>
      <c r="B95" s="235"/>
      <c r="C95" s="235"/>
      <c r="D95" s="235"/>
      <c r="E95" s="235"/>
      <c r="F95" s="235"/>
      <c r="G95" s="242"/>
      <c r="H95" s="242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35"/>
      <c r="U95" s="235"/>
      <c r="V95" s="235"/>
      <c r="W95" s="235"/>
      <c r="X95" s="235"/>
    </row>
    <row r="96" spans="1:24" ht="12.75" customHeight="1" x14ac:dyDescent="0.25">
      <c r="A96" s="235"/>
      <c r="B96" s="235"/>
      <c r="C96" s="235"/>
      <c r="D96" s="235"/>
      <c r="E96" s="235"/>
      <c r="F96" s="235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35"/>
      <c r="U96" s="235"/>
      <c r="V96" s="235"/>
      <c r="W96" s="235"/>
      <c r="X96" s="235"/>
    </row>
    <row r="97" spans="1:24" ht="12.75" customHeight="1" x14ac:dyDescent="0.25">
      <c r="A97" s="235"/>
      <c r="B97" s="235"/>
      <c r="C97" s="235"/>
      <c r="D97" s="235"/>
      <c r="E97" s="235"/>
      <c r="F97" s="235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35"/>
      <c r="U97" s="235"/>
      <c r="V97" s="235"/>
      <c r="W97" s="235"/>
      <c r="X97" s="235"/>
    </row>
    <row r="98" spans="1:24" ht="12.75" customHeight="1" x14ac:dyDescent="0.25">
      <c r="A98" s="235"/>
      <c r="B98" s="235"/>
      <c r="C98" s="235"/>
      <c r="D98" s="235"/>
      <c r="E98" s="235"/>
      <c r="F98" s="235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35"/>
      <c r="U98" s="235"/>
      <c r="V98" s="235"/>
      <c r="W98" s="235"/>
      <c r="X98" s="235"/>
    </row>
    <row r="99" spans="1:24" ht="12.75" customHeight="1" x14ac:dyDescent="0.25">
      <c r="A99" s="235"/>
      <c r="B99" s="235"/>
      <c r="C99" s="235"/>
      <c r="D99" s="235"/>
      <c r="E99" s="235"/>
      <c r="F99" s="235"/>
      <c r="G99" s="242"/>
      <c r="H99" s="242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35"/>
      <c r="U99" s="235"/>
      <c r="V99" s="235"/>
      <c r="W99" s="235"/>
      <c r="X99" s="235"/>
    </row>
    <row r="100" spans="1:24" ht="12.75" customHeight="1" x14ac:dyDescent="0.25">
      <c r="A100" s="235"/>
      <c r="B100" s="235"/>
      <c r="C100" s="235"/>
      <c r="D100" s="235"/>
      <c r="E100" s="235"/>
      <c r="F100" s="235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35"/>
      <c r="U100" s="235"/>
      <c r="V100" s="235"/>
      <c r="W100" s="235"/>
      <c r="X100" s="235"/>
    </row>
    <row r="101" spans="1:24" ht="12.75" customHeight="1" x14ac:dyDescent="0.25">
      <c r="A101" s="235"/>
      <c r="B101" s="235"/>
      <c r="C101" s="235"/>
      <c r="D101" s="235"/>
      <c r="E101" s="235"/>
      <c r="F101" s="235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35"/>
      <c r="U101" s="235"/>
      <c r="V101" s="235"/>
      <c r="W101" s="235"/>
      <c r="X101" s="235"/>
    </row>
    <row r="102" spans="1:24" ht="12.75" customHeight="1" x14ac:dyDescent="0.25">
      <c r="A102" s="235"/>
      <c r="B102" s="235"/>
      <c r="C102" s="235"/>
      <c r="D102" s="235"/>
      <c r="E102" s="235"/>
      <c r="F102" s="235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35"/>
      <c r="U102" s="235"/>
      <c r="V102" s="235"/>
      <c r="W102" s="235"/>
      <c r="X102" s="235"/>
    </row>
    <row r="103" spans="1:24" ht="12.75" customHeight="1" x14ac:dyDescent="0.25">
      <c r="A103" s="235"/>
      <c r="B103" s="235"/>
      <c r="C103" s="235"/>
      <c r="D103" s="235"/>
      <c r="E103" s="235"/>
      <c r="F103" s="235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35"/>
      <c r="U103" s="235"/>
      <c r="V103" s="235"/>
      <c r="W103" s="235"/>
      <c r="X103" s="235"/>
    </row>
    <row r="104" spans="1:24" ht="12.75" customHeight="1" x14ac:dyDescent="0.25">
      <c r="A104" s="235"/>
      <c r="B104" s="235"/>
      <c r="C104" s="235"/>
      <c r="D104" s="235"/>
      <c r="E104" s="235"/>
      <c r="F104" s="235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35"/>
      <c r="U104" s="235"/>
      <c r="V104" s="235"/>
      <c r="W104" s="235"/>
      <c r="X104" s="235"/>
    </row>
    <row r="105" spans="1:24" ht="12.75" customHeight="1" x14ac:dyDescent="0.25">
      <c r="A105" s="235"/>
      <c r="B105" s="235"/>
      <c r="C105" s="235"/>
      <c r="D105" s="235"/>
      <c r="E105" s="235"/>
      <c r="F105" s="235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35"/>
      <c r="U105" s="235"/>
      <c r="V105" s="235"/>
      <c r="W105" s="235"/>
      <c r="X105" s="235"/>
    </row>
    <row r="106" spans="1:24" ht="12.75" customHeight="1" x14ac:dyDescent="0.25">
      <c r="A106" s="235"/>
      <c r="B106" s="235"/>
      <c r="C106" s="235"/>
      <c r="D106" s="235"/>
      <c r="E106" s="235"/>
      <c r="F106" s="235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35"/>
      <c r="U106" s="235"/>
      <c r="V106" s="235"/>
      <c r="W106" s="235"/>
      <c r="X106" s="235"/>
    </row>
    <row r="107" spans="1:24" ht="12.75" customHeight="1" x14ac:dyDescent="0.25">
      <c r="A107" s="235"/>
      <c r="B107" s="235"/>
      <c r="C107" s="235"/>
      <c r="D107" s="235"/>
      <c r="E107" s="235"/>
      <c r="F107" s="235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35"/>
      <c r="U107" s="235"/>
      <c r="V107" s="235"/>
      <c r="W107" s="235"/>
      <c r="X107" s="235"/>
    </row>
    <row r="108" spans="1:24" ht="12.75" customHeight="1" x14ac:dyDescent="0.25">
      <c r="A108" s="235"/>
      <c r="B108" s="235"/>
      <c r="C108" s="235"/>
      <c r="D108" s="235"/>
      <c r="E108" s="235"/>
      <c r="F108" s="235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35"/>
      <c r="U108" s="235"/>
      <c r="V108" s="235"/>
      <c r="W108" s="235"/>
      <c r="X108" s="235"/>
    </row>
    <row r="109" spans="1:24" ht="12.75" customHeight="1" x14ac:dyDescent="0.25">
      <c r="A109" s="235"/>
      <c r="B109" s="235"/>
      <c r="C109" s="235"/>
      <c r="D109" s="235"/>
      <c r="E109" s="235"/>
      <c r="F109" s="235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35"/>
      <c r="U109" s="235"/>
      <c r="V109" s="235"/>
      <c r="W109" s="235"/>
      <c r="X109" s="235"/>
    </row>
    <row r="110" spans="1:24" ht="12.75" customHeight="1" x14ac:dyDescent="0.25">
      <c r="A110" s="235"/>
      <c r="B110" s="235"/>
      <c r="C110" s="235"/>
      <c r="D110" s="235"/>
      <c r="E110" s="235"/>
      <c r="F110" s="235"/>
      <c r="G110" s="242"/>
      <c r="H110" s="242"/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35"/>
      <c r="U110" s="235"/>
      <c r="V110" s="235"/>
      <c r="W110" s="235"/>
      <c r="X110" s="235"/>
    </row>
    <row r="111" spans="1:24" ht="12.75" customHeight="1" x14ac:dyDescent="0.25">
      <c r="A111" s="235"/>
      <c r="B111" s="235"/>
      <c r="C111" s="235"/>
      <c r="D111" s="235"/>
      <c r="E111" s="235"/>
      <c r="F111" s="235"/>
      <c r="G111" s="242"/>
      <c r="H111" s="242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35"/>
      <c r="U111" s="235"/>
      <c r="V111" s="235"/>
      <c r="W111" s="235"/>
      <c r="X111" s="235"/>
    </row>
    <row r="112" spans="1:24" ht="12.75" customHeight="1" x14ac:dyDescent="0.25">
      <c r="A112" s="235"/>
      <c r="B112" s="235"/>
      <c r="C112" s="235"/>
      <c r="D112" s="235"/>
      <c r="E112" s="235"/>
      <c r="F112" s="235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35"/>
      <c r="U112" s="235"/>
      <c r="V112" s="235"/>
      <c r="W112" s="235"/>
      <c r="X112" s="235"/>
    </row>
    <row r="113" spans="1:24" ht="12.75" customHeight="1" x14ac:dyDescent="0.25">
      <c r="A113" s="235"/>
      <c r="B113" s="235"/>
      <c r="C113" s="235"/>
      <c r="D113" s="235"/>
      <c r="E113" s="235"/>
      <c r="F113" s="235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35"/>
      <c r="U113" s="235"/>
      <c r="V113" s="235"/>
      <c r="W113" s="235"/>
      <c r="X113" s="235"/>
    </row>
    <row r="114" spans="1:24" ht="12.75" customHeight="1" x14ac:dyDescent="0.25">
      <c r="A114" s="235"/>
      <c r="B114" s="235"/>
      <c r="C114" s="235"/>
      <c r="D114" s="235"/>
      <c r="E114" s="235"/>
      <c r="F114" s="235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35"/>
      <c r="U114" s="235"/>
      <c r="V114" s="235"/>
      <c r="W114" s="235"/>
      <c r="X114" s="235"/>
    </row>
    <row r="115" spans="1:24" ht="12.75" customHeight="1" x14ac:dyDescent="0.25">
      <c r="A115" s="235"/>
      <c r="B115" s="235"/>
      <c r="C115" s="235"/>
      <c r="D115" s="235"/>
      <c r="E115" s="235"/>
      <c r="F115" s="235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35"/>
      <c r="U115" s="235"/>
      <c r="V115" s="235"/>
      <c r="W115" s="235"/>
      <c r="X115" s="235"/>
    </row>
    <row r="116" spans="1:24" ht="12.75" customHeight="1" x14ac:dyDescent="0.25">
      <c r="A116" s="235"/>
      <c r="B116" s="235"/>
      <c r="C116" s="235"/>
      <c r="D116" s="235"/>
      <c r="E116" s="235"/>
      <c r="F116" s="235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35"/>
      <c r="U116" s="235"/>
      <c r="V116" s="235"/>
      <c r="W116" s="235"/>
      <c r="X116" s="235"/>
    </row>
    <row r="117" spans="1:24" ht="12.75" customHeight="1" x14ac:dyDescent="0.25">
      <c r="A117" s="235"/>
      <c r="B117" s="235"/>
      <c r="C117" s="235"/>
      <c r="D117" s="235"/>
      <c r="E117" s="235"/>
      <c r="F117" s="235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35"/>
      <c r="U117" s="235"/>
      <c r="V117" s="235"/>
      <c r="W117" s="235"/>
      <c r="X117" s="235"/>
    </row>
    <row r="118" spans="1:24" ht="12.75" customHeight="1" x14ac:dyDescent="0.25">
      <c r="A118" s="235"/>
      <c r="B118" s="235"/>
      <c r="C118" s="235"/>
      <c r="D118" s="235"/>
      <c r="E118" s="235"/>
      <c r="F118" s="235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35"/>
      <c r="U118" s="235"/>
      <c r="V118" s="235"/>
      <c r="W118" s="235"/>
      <c r="X118" s="235"/>
    </row>
    <row r="119" spans="1:24" ht="12.75" customHeight="1" x14ac:dyDescent="0.25">
      <c r="A119" s="235"/>
      <c r="B119" s="235"/>
      <c r="C119" s="235"/>
      <c r="D119" s="235"/>
      <c r="E119" s="235"/>
      <c r="F119" s="235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35"/>
      <c r="U119" s="235"/>
      <c r="V119" s="235"/>
      <c r="W119" s="235"/>
      <c r="X119" s="235"/>
    </row>
    <row r="120" spans="1:24" ht="12.75" customHeight="1" x14ac:dyDescent="0.25">
      <c r="A120" s="235"/>
      <c r="B120" s="235"/>
      <c r="C120" s="235"/>
      <c r="D120" s="235"/>
      <c r="E120" s="235"/>
      <c r="F120" s="235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35"/>
      <c r="U120" s="235"/>
      <c r="V120" s="235"/>
      <c r="W120" s="235"/>
      <c r="X120" s="235"/>
    </row>
    <row r="121" spans="1:24" ht="12.75" customHeight="1" x14ac:dyDescent="0.25">
      <c r="A121" s="235"/>
      <c r="B121" s="235"/>
      <c r="C121" s="235"/>
      <c r="D121" s="235"/>
      <c r="E121" s="235"/>
      <c r="F121" s="235"/>
      <c r="G121" s="242"/>
      <c r="H121" s="242"/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35"/>
      <c r="U121" s="235"/>
      <c r="V121" s="235"/>
      <c r="W121" s="235"/>
      <c r="X121" s="235"/>
    </row>
    <row r="122" spans="1:24" ht="12.75" customHeight="1" x14ac:dyDescent="0.25">
      <c r="A122" s="235"/>
      <c r="B122" s="235"/>
      <c r="C122" s="235"/>
      <c r="D122" s="235"/>
      <c r="E122" s="235"/>
      <c r="F122" s="235"/>
      <c r="G122" s="242"/>
      <c r="H122" s="24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35"/>
      <c r="U122" s="235"/>
      <c r="V122" s="235"/>
      <c r="W122" s="235"/>
      <c r="X122" s="235"/>
    </row>
    <row r="123" spans="1:24" ht="12.75" customHeight="1" x14ac:dyDescent="0.25">
      <c r="A123" s="235"/>
      <c r="B123" s="235"/>
      <c r="C123" s="235"/>
      <c r="D123" s="235"/>
      <c r="E123" s="235"/>
      <c r="F123" s="235"/>
      <c r="G123" s="242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35"/>
      <c r="U123" s="235"/>
      <c r="V123" s="235"/>
      <c r="W123" s="235"/>
      <c r="X123" s="235"/>
    </row>
    <row r="124" spans="1:24" ht="12.75" customHeight="1" x14ac:dyDescent="0.25">
      <c r="A124" s="235"/>
      <c r="B124" s="235"/>
      <c r="C124" s="235"/>
      <c r="D124" s="235"/>
      <c r="E124" s="235"/>
      <c r="F124" s="235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35"/>
      <c r="U124" s="235"/>
      <c r="V124" s="235"/>
      <c r="W124" s="235"/>
      <c r="X124" s="235"/>
    </row>
    <row r="125" spans="1:24" ht="12.75" customHeight="1" x14ac:dyDescent="0.25">
      <c r="A125" s="235"/>
      <c r="B125" s="235"/>
      <c r="C125" s="235"/>
      <c r="D125" s="235"/>
      <c r="E125" s="235"/>
      <c r="F125" s="235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35"/>
      <c r="U125" s="235"/>
      <c r="V125" s="235"/>
      <c r="W125" s="235"/>
      <c r="X125" s="235"/>
    </row>
    <row r="126" spans="1:24" ht="12.75" customHeight="1" x14ac:dyDescent="0.25">
      <c r="A126" s="235"/>
      <c r="B126" s="235"/>
      <c r="C126" s="235"/>
      <c r="D126" s="235"/>
      <c r="E126" s="235"/>
      <c r="F126" s="235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35"/>
      <c r="U126" s="235"/>
      <c r="V126" s="235"/>
      <c r="W126" s="235"/>
      <c r="X126" s="235"/>
    </row>
    <row r="127" spans="1:24" ht="12.75" customHeight="1" x14ac:dyDescent="0.25">
      <c r="A127" s="235"/>
      <c r="B127" s="235"/>
      <c r="C127" s="235"/>
      <c r="D127" s="235"/>
      <c r="E127" s="235"/>
      <c r="F127" s="235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35"/>
      <c r="U127" s="235"/>
      <c r="V127" s="235"/>
      <c r="W127" s="235"/>
      <c r="X127" s="235"/>
    </row>
    <row r="128" spans="1:24" ht="12.75" customHeight="1" x14ac:dyDescent="0.25">
      <c r="A128" s="235"/>
      <c r="B128" s="235"/>
      <c r="C128" s="235"/>
      <c r="D128" s="235"/>
      <c r="E128" s="235"/>
      <c r="F128" s="235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35"/>
      <c r="U128" s="235"/>
      <c r="V128" s="235"/>
      <c r="W128" s="235"/>
      <c r="X128" s="235"/>
    </row>
    <row r="129" spans="1:24" ht="12.75" customHeight="1" x14ac:dyDescent="0.25">
      <c r="A129" s="235"/>
      <c r="B129" s="235"/>
      <c r="C129" s="235"/>
      <c r="D129" s="235"/>
      <c r="E129" s="235"/>
      <c r="F129" s="235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35"/>
      <c r="U129" s="235"/>
      <c r="V129" s="235"/>
      <c r="W129" s="235"/>
      <c r="X129" s="235"/>
    </row>
    <row r="130" spans="1:24" ht="12.75" customHeight="1" x14ac:dyDescent="0.25">
      <c r="A130" s="235"/>
      <c r="B130" s="235"/>
      <c r="C130" s="235"/>
      <c r="D130" s="235"/>
      <c r="E130" s="235"/>
      <c r="F130" s="235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35"/>
      <c r="U130" s="235"/>
      <c r="V130" s="235"/>
      <c r="W130" s="235"/>
      <c r="X130" s="235"/>
    </row>
    <row r="131" spans="1:24" ht="12.75" customHeight="1" x14ac:dyDescent="0.25">
      <c r="A131" s="235"/>
      <c r="B131" s="235"/>
      <c r="C131" s="235"/>
      <c r="D131" s="235"/>
      <c r="E131" s="235"/>
      <c r="F131" s="235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35"/>
      <c r="U131" s="235"/>
      <c r="V131" s="235"/>
      <c r="W131" s="235"/>
      <c r="X131" s="235"/>
    </row>
    <row r="132" spans="1:24" ht="12.75" customHeight="1" x14ac:dyDescent="0.25">
      <c r="A132" s="235"/>
      <c r="B132" s="235"/>
      <c r="C132" s="235"/>
      <c r="D132" s="235"/>
      <c r="E132" s="235"/>
      <c r="F132" s="235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35"/>
      <c r="U132" s="235"/>
      <c r="V132" s="235"/>
      <c r="W132" s="235"/>
      <c r="X132" s="235"/>
    </row>
    <row r="133" spans="1:24" ht="12.75" customHeight="1" x14ac:dyDescent="0.25">
      <c r="A133" s="235"/>
      <c r="B133" s="235"/>
      <c r="C133" s="235"/>
      <c r="D133" s="235"/>
      <c r="E133" s="235"/>
      <c r="F133" s="235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35"/>
      <c r="U133" s="235"/>
      <c r="V133" s="235"/>
      <c r="W133" s="235"/>
      <c r="X133" s="235"/>
    </row>
    <row r="134" spans="1:24" ht="12.75" customHeight="1" x14ac:dyDescent="0.25">
      <c r="A134" s="235"/>
      <c r="B134" s="235"/>
      <c r="C134" s="235"/>
      <c r="D134" s="235"/>
      <c r="E134" s="235"/>
      <c r="F134" s="235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35"/>
      <c r="U134" s="235"/>
      <c r="V134" s="235"/>
      <c r="W134" s="235"/>
      <c r="X134" s="235"/>
    </row>
    <row r="135" spans="1:24" ht="12.75" customHeight="1" x14ac:dyDescent="0.25">
      <c r="A135" s="235"/>
      <c r="B135" s="235"/>
      <c r="C135" s="235"/>
      <c r="D135" s="235"/>
      <c r="E135" s="235"/>
      <c r="F135" s="235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35"/>
      <c r="U135" s="235"/>
      <c r="V135" s="235"/>
      <c r="W135" s="235"/>
      <c r="X135" s="235"/>
    </row>
    <row r="136" spans="1:24" ht="12.75" customHeight="1" x14ac:dyDescent="0.25">
      <c r="A136" s="235"/>
      <c r="B136" s="235"/>
      <c r="C136" s="235"/>
      <c r="D136" s="235"/>
      <c r="E136" s="235"/>
      <c r="F136" s="235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35"/>
      <c r="U136" s="235"/>
      <c r="V136" s="235"/>
      <c r="W136" s="235"/>
      <c r="X136" s="235"/>
    </row>
    <row r="137" spans="1:24" ht="12.75" customHeight="1" x14ac:dyDescent="0.25">
      <c r="A137" s="235"/>
      <c r="B137" s="235"/>
      <c r="C137" s="235"/>
      <c r="D137" s="235"/>
      <c r="E137" s="235"/>
      <c r="F137" s="235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35"/>
      <c r="U137" s="235"/>
      <c r="V137" s="235"/>
      <c r="W137" s="235"/>
      <c r="X137" s="235"/>
    </row>
    <row r="138" spans="1:24" ht="12.75" customHeight="1" x14ac:dyDescent="0.25">
      <c r="A138" s="235"/>
      <c r="B138" s="235"/>
      <c r="C138" s="235"/>
      <c r="D138" s="235"/>
      <c r="E138" s="235"/>
      <c r="F138" s="235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35"/>
      <c r="U138" s="235"/>
      <c r="V138" s="235"/>
      <c r="W138" s="235"/>
      <c r="X138" s="235"/>
    </row>
    <row r="139" spans="1:24" ht="12.75" customHeight="1" x14ac:dyDescent="0.25">
      <c r="A139" s="235"/>
      <c r="B139" s="235"/>
      <c r="C139" s="235"/>
      <c r="D139" s="235"/>
      <c r="E139" s="235"/>
      <c r="F139" s="235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35"/>
      <c r="U139" s="235"/>
      <c r="V139" s="235"/>
      <c r="W139" s="235"/>
      <c r="X139" s="235"/>
    </row>
    <row r="140" spans="1:24" ht="12.75" customHeight="1" x14ac:dyDescent="0.25">
      <c r="A140" s="235"/>
      <c r="B140" s="235"/>
      <c r="C140" s="235"/>
      <c r="D140" s="235"/>
      <c r="E140" s="235"/>
      <c r="F140" s="235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35"/>
      <c r="U140" s="235"/>
      <c r="V140" s="235"/>
      <c r="W140" s="235"/>
      <c r="X140" s="235"/>
    </row>
    <row r="141" spans="1:24" ht="12.75" customHeight="1" x14ac:dyDescent="0.25">
      <c r="A141" s="235"/>
      <c r="B141" s="235"/>
      <c r="C141" s="235"/>
      <c r="D141" s="235"/>
      <c r="E141" s="235"/>
      <c r="F141" s="235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35"/>
      <c r="U141" s="235"/>
      <c r="V141" s="235"/>
      <c r="W141" s="235"/>
      <c r="X141" s="235"/>
    </row>
    <row r="142" spans="1:24" ht="12.75" customHeight="1" x14ac:dyDescent="0.25">
      <c r="A142" s="235"/>
      <c r="B142" s="235"/>
      <c r="C142" s="235"/>
      <c r="D142" s="235"/>
      <c r="E142" s="235"/>
      <c r="F142" s="235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35"/>
      <c r="U142" s="235"/>
      <c r="V142" s="235"/>
      <c r="W142" s="235"/>
      <c r="X142" s="235"/>
    </row>
    <row r="143" spans="1:24" ht="12.75" customHeight="1" x14ac:dyDescent="0.25">
      <c r="A143" s="235"/>
      <c r="B143" s="235"/>
      <c r="C143" s="235"/>
      <c r="D143" s="235"/>
      <c r="E143" s="235"/>
      <c r="F143" s="235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35"/>
      <c r="U143" s="235"/>
      <c r="V143" s="235"/>
      <c r="W143" s="235"/>
      <c r="X143" s="235"/>
    </row>
    <row r="144" spans="1:24" ht="12.75" customHeight="1" x14ac:dyDescent="0.25">
      <c r="A144" s="235"/>
      <c r="B144" s="235"/>
      <c r="C144" s="235"/>
      <c r="D144" s="235"/>
      <c r="E144" s="235"/>
      <c r="F144" s="235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35"/>
      <c r="U144" s="235"/>
      <c r="V144" s="235"/>
      <c r="W144" s="235"/>
      <c r="X144" s="235"/>
    </row>
    <row r="145" spans="1:24" ht="12.75" customHeight="1" x14ac:dyDescent="0.25">
      <c r="A145" s="235"/>
      <c r="B145" s="235"/>
      <c r="C145" s="235"/>
      <c r="D145" s="235"/>
      <c r="E145" s="235"/>
      <c r="F145" s="235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35"/>
      <c r="U145" s="235"/>
      <c r="V145" s="235"/>
      <c r="W145" s="235"/>
      <c r="X145" s="235"/>
    </row>
    <row r="146" spans="1:24" ht="12.75" customHeight="1" x14ac:dyDescent="0.25">
      <c r="A146" s="235"/>
      <c r="B146" s="235"/>
      <c r="C146" s="235"/>
      <c r="D146" s="235"/>
      <c r="E146" s="235"/>
      <c r="F146" s="235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35"/>
      <c r="U146" s="235"/>
      <c r="V146" s="235"/>
      <c r="W146" s="235"/>
      <c r="X146" s="235"/>
    </row>
    <row r="147" spans="1:24" ht="12.75" customHeight="1" x14ac:dyDescent="0.25">
      <c r="A147" s="235"/>
      <c r="B147" s="235"/>
      <c r="C147" s="235"/>
      <c r="D147" s="235"/>
      <c r="E147" s="235"/>
      <c r="F147" s="235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35"/>
      <c r="U147" s="235"/>
      <c r="V147" s="235"/>
      <c r="W147" s="235"/>
      <c r="X147" s="235"/>
    </row>
    <row r="148" spans="1:24" ht="12.75" customHeight="1" x14ac:dyDescent="0.25">
      <c r="A148" s="235"/>
      <c r="B148" s="235"/>
      <c r="C148" s="235"/>
      <c r="D148" s="235"/>
      <c r="E148" s="235"/>
      <c r="F148" s="235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35"/>
      <c r="U148" s="235"/>
      <c r="V148" s="235"/>
      <c r="W148" s="235"/>
      <c r="X148" s="235"/>
    </row>
    <row r="149" spans="1:24" ht="12.75" customHeight="1" x14ac:dyDescent="0.25">
      <c r="A149" s="235"/>
      <c r="B149" s="235"/>
      <c r="C149" s="235"/>
      <c r="D149" s="235"/>
      <c r="E149" s="235"/>
      <c r="F149" s="235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35"/>
      <c r="U149" s="235"/>
      <c r="V149" s="235"/>
      <c r="W149" s="235"/>
      <c r="X149" s="235"/>
    </row>
    <row r="150" spans="1:24" ht="12.75" customHeight="1" x14ac:dyDescent="0.25">
      <c r="A150" s="235"/>
      <c r="B150" s="235"/>
      <c r="C150" s="235"/>
      <c r="D150" s="235"/>
      <c r="E150" s="235"/>
      <c r="F150" s="235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35"/>
      <c r="U150" s="235"/>
      <c r="V150" s="235"/>
      <c r="W150" s="235"/>
      <c r="X150" s="235"/>
    </row>
    <row r="151" spans="1:24" ht="12.75" customHeight="1" x14ac:dyDescent="0.25">
      <c r="A151" s="235"/>
      <c r="B151" s="235"/>
      <c r="C151" s="235"/>
      <c r="D151" s="235"/>
      <c r="E151" s="235"/>
      <c r="F151" s="235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35"/>
      <c r="U151" s="235"/>
      <c r="V151" s="235"/>
      <c r="W151" s="235"/>
      <c r="X151" s="235"/>
    </row>
    <row r="152" spans="1:24" ht="12.75" customHeight="1" x14ac:dyDescent="0.25">
      <c r="A152" s="235"/>
      <c r="B152" s="235"/>
      <c r="C152" s="235"/>
      <c r="D152" s="235"/>
      <c r="E152" s="235"/>
      <c r="F152" s="235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35"/>
      <c r="U152" s="235"/>
      <c r="V152" s="235"/>
      <c r="W152" s="235"/>
      <c r="X152" s="235"/>
    </row>
    <row r="153" spans="1:24" ht="12.75" customHeight="1" x14ac:dyDescent="0.25">
      <c r="A153" s="235"/>
      <c r="B153" s="235"/>
      <c r="C153" s="235"/>
      <c r="D153" s="235"/>
      <c r="E153" s="235"/>
      <c r="F153" s="235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35"/>
      <c r="U153" s="235"/>
      <c r="V153" s="235"/>
      <c r="W153" s="235"/>
      <c r="X153" s="235"/>
    </row>
    <row r="154" spans="1:24" ht="12.75" customHeight="1" x14ac:dyDescent="0.25">
      <c r="A154" s="235"/>
      <c r="B154" s="235"/>
      <c r="C154" s="235"/>
      <c r="D154" s="235"/>
      <c r="E154" s="235"/>
      <c r="F154" s="235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35"/>
      <c r="U154" s="235"/>
      <c r="V154" s="235"/>
      <c r="W154" s="235"/>
      <c r="X154" s="235"/>
    </row>
    <row r="155" spans="1:24" ht="12.75" customHeight="1" x14ac:dyDescent="0.25">
      <c r="A155" s="235"/>
      <c r="B155" s="235"/>
      <c r="C155" s="235"/>
      <c r="D155" s="235"/>
      <c r="E155" s="235"/>
      <c r="F155" s="235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35"/>
      <c r="U155" s="235"/>
      <c r="V155" s="235"/>
      <c r="W155" s="235"/>
      <c r="X155" s="235"/>
    </row>
    <row r="156" spans="1:24" ht="12.75" customHeight="1" x14ac:dyDescent="0.25">
      <c r="A156" s="235"/>
      <c r="B156" s="235"/>
      <c r="C156" s="235"/>
      <c r="D156" s="235"/>
      <c r="E156" s="235"/>
      <c r="F156" s="235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35"/>
      <c r="U156" s="235"/>
      <c r="V156" s="235"/>
      <c r="W156" s="235"/>
      <c r="X156" s="235"/>
    </row>
    <row r="157" spans="1:24" ht="12.75" customHeight="1" x14ac:dyDescent="0.25">
      <c r="A157" s="235"/>
      <c r="B157" s="235"/>
      <c r="C157" s="235"/>
      <c r="D157" s="235"/>
      <c r="E157" s="235"/>
      <c r="F157" s="235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35"/>
      <c r="U157" s="235"/>
      <c r="V157" s="235"/>
      <c r="W157" s="235"/>
      <c r="X157" s="235"/>
    </row>
    <row r="158" spans="1:24" ht="12.75" customHeight="1" x14ac:dyDescent="0.25">
      <c r="A158" s="235"/>
      <c r="B158" s="235"/>
      <c r="C158" s="235"/>
      <c r="D158" s="235"/>
      <c r="E158" s="235"/>
      <c r="F158" s="235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35"/>
      <c r="U158" s="235"/>
      <c r="V158" s="235"/>
      <c r="W158" s="235"/>
      <c r="X158" s="235"/>
    </row>
    <row r="159" spans="1:24" ht="12.75" customHeight="1" x14ac:dyDescent="0.25">
      <c r="A159" s="235"/>
      <c r="B159" s="235"/>
      <c r="C159" s="235"/>
      <c r="D159" s="235"/>
      <c r="E159" s="235"/>
      <c r="F159" s="235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35"/>
      <c r="U159" s="235"/>
      <c r="V159" s="235"/>
      <c r="W159" s="235"/>
      <c r="X159" s="235"/>
    </row>
    <row r="160" spans="1:24" ht="12.75" customHeight="1" x14ac:dyDescent="0.25">
      <c r="A160" s="235"/>
      <c r="B160" s="235"/>
      <c r="C160" s="235"/>
      <c r="D160" s="235"/>
      <c r="E160" s="235"/>
      <c r="F160" s="235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35"/>
      <c r="U160" s="235"/>
      <c r="V160" s="235"/>
      <c r="W160" s="235"/>
      <c r="X160" s="235"/>
    </row>
    <row r="161" spans="1:24" ht="12.75" customHeight="1" x14ac:dyDescent="0.25">
      <c r="A161" s="235"/>
      <c r="B161" s="235"/>
      <c r="C161" s="235"/>
      <c r="D161" s="235"/>
      <c r="E161" s="235"/>
      <c r="F161" s="235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35"/>
      <c r="U161" s="235"/>
      <c r="V161" s="235"/>
      <c r="W161" s="235"/>
      <c r="X161" s="235"/>
    </row>
    <row r="162" spans="1:24" ht="12.75" customHeight="1" x14ac:dyDescent="0.25">
      <c r="A162" s="235"/>
      <c r="B162" s="235"/>
      <c r="C162" s="235"/>
      <c r="D162" s="235"/>
      <c r="E162" s="235"/>
      <c r="F162" s="235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35"/>
      <c r="U162" s="235"/>
      <c r="V162" s="235"/>
      <c r="W162" s="235"/>
      <c r="X162" s="235"/>
    </row>
    <row r="163" spans="1:24" ht="12.75" customHeight="1" x14ac:dyDescent="0.25">
      <c r="A163" s="235"/>
      <c r="B163" s="235"/>
      <c r="C163" s="235"/>
      <c r="D163" s="235"/>
      <c r="E163" s="235"/>
      <c r="F163" s="235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35"/>
      <c r="U163" s="235"/>
      <c r="V163" s="235"/>
      <c r="W163" s="235"/>
      <c r="X163" s="235"/>
    </row>
    <row r="164" spans="1:24" ht="12.75" customHeight="1" x14ac:dyDescent="0.25">
      <c r="A164" s="235"/>
      <c r="B164" s="235"/>
      <c r="C164" s="235"/>
      <c r="D164" s="235"/>
      <c r="E164" s="235"/>
      <c r="F164" s="235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35"/>
      <c r="U164" s="235"/>
      <c r="V164" s="235"/>
      <c r="W164" s="235"/>
      <c r="X164" s="235"/>
    </row>
    <row r="165" spans="1:24" ht="12.75" customHeight="1" x14ac:dyDescent="0.25">
      <c r="A165" s="235"/>
      <c r="B165" s="235"/>
      <c r="C165" s="235"/>
      <c r="D165" s="235"/>
      <c r="E165" s="235"/>
      <c r="F165" s="235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35"/>
      <c r="U165" s="235"/>
      <c r="V165" s="235"/>
      <c r="W165" s="235"/>
      <c r="X165" s="235"/>
    </row>
    <row r="166" spans="1:24" ht="12.75" customHeight="1" x14ac:dyDescent="0.25">
      <c r="A166" s="235"/>
      <c r="B166" s="235"/>
      <c r="C166" s="235"/>
      <c r="D166" s="235"/>
      <c r="E166" s="235"/>
      <c r="F166" s="235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35"/>
      <c r="U166" s="235"/>
      <c r="V166" s="235"/>
      <c r="W166" s="235"/>
      <c r="X166" s="235"/>
    </row>
    <row r="167" spans="1:24" ht="12.75" customHeight="1" x14ac:dyDescent="0.25">
      <c r="A167" s="235"/>
      <c r="B167" s="235"/>
      <c r="C167" s="235"/>
      <c r="D167" s="235"/>
      <c r="E167" s="235"/>
      <c r="F167" s="235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35"/>
      <c r="U167" s="235"/>
      <c r="V167" s="235"/>
      <c r="W167" s="235"/>
      <c r="X167" s="235"/>
    </row>
    <row r="168" spans="1:24" ht="12.75" customHeight="1" x14ac:dyDescent="0.25">
      <c r="A168" s="235"/>
      <c r="B168" s="235"/>
      <c r="C168" s="235"/>
      <c r="D168" s="235"/>
      <c r="E168" s="235"/>
      <c r="F168" s="235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35"/>
      <c r="U168" s="235"/>
      <c r="V168" s="235"/>
      <c r="W168" s="235"/>
      <c r="X168" s="235"/>
    </row>
    <row r="169" spans="1:24" ht="12.75" customHeight="1" x14ac:dyDescent="0.25">
      <c r="A169" s="235"/>
      <c r="B169" s="235"/>
      <c r="C169" s="235"/>
      <c r="D169" s="235"/>
      <c r="E169" s="235"/>
      <c r="F169" s="235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35"/>
      <c r="U169" s="235"/>
      <c r="V169" s="235"/>
      <c r="W169" s="235"/>
      <c r="X169" s="235"/>
    </row>
    <row r="170" spans="1:24" ht="12.75" customHeight="1" x14ac:dyDescent="0.25">
      <c r="A170" s="235"/>
      <c r="B170" s="235"/>
      <c r="C170" s="235"/>
      <c r="D170" s="235"/>
      <c r="E170" s="235"/>
      <c r="F170" s="235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35"/>
      <c r="U170" s="235"/>
      <c r="V170" s="235"/>
      <c r="W170" s="235"/>
      <c r="X170" s="235"/>
    </row>
    <row r="171" spans="1:24" ht="12.75" customHeight="1" x14ac:dyDescent="0.25">
      <c r="A171" s="235"/>
      <c r="B171" s="235"/>
      <c r="C171" s="235"/>
      <c r="D171" s="235"/>
      <c r="E171" s="235"/>
      <c r="F171" s="235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35"/>
      <c r="U171" s="235"/>
      <c r="V171" s="235"/>
      <c r="W171" s="235"/>
      <c r="X171" s="235"/>
    </row>
    <row r="172" spans="1:24" ht="12.75" customHeight="1" x14ac:dyDescent="0.25">
      <c r="A172" s="235"/>
      <c r="B172" s="235"/>
      <c r="C172" s="235"/>
      <c r="D172" s="235"/>
      <c r="E172" s="235"/>
      <c r="F172" s="235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35"/>
      <c r="U172" s="235"/>
      <c r="V172" s="235"/>
      <c r="W172" s="235"/>
      <c r="X172" s="235"/>
    </row>
    <row r="173" spans="1:24" ht="12.75" customHeight="1" x14ac:dyDescent="0.25">
      <c r="A173" s="235"/>
      <c r="B173" s="235"/>
      <c r="C173" s="235"/>
      <c r="D173" s="235"/>
      <c r="E173" s="235"/>
      <c r="F173" s="235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35"/>
      <c r="U173" s="235"/>
      <c r="V173" s="235"/>
      <c r="W173" s="235"/>
      <c r="X173" s="235"/>
    </row>
    <row r="174" spans="1:24" ht="12.75" customHeight="1" x14ac:dyDescent="0.25">
      <c r="A174" s="235"/>
      <c r="B174" s="235"/>
      <c r="C174" s="235"/>
      <c r="D174" s="235"/>
      <c r="E174" s="235"/>
      <c r="F174" s="235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35"/>
      <c r="U174" s="235"/>
      <c r="V174" s="235"/>
      <c r="W174" s="235"/>
      <c r="X174" s="235"/>
    </row>
    <row r="175" spans="1:24" ht="12.75" customHeight="1" x14ac:dyDescent="0.25">
      <c r="A175" s="235"/>
      <c r="B175" s="235"/>
      <c r="C175" s="235"/>
      <c r="D175" s="235"/>
      <c r="E175" s="235"/>
      <c r="F175" s="235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35"/>
      <c r="U175" s="235"/>
      <c r="V175" s="235"/>
      <c r="W175" s="235"/>
      <c r="X175" s="235"/>
    </row>
    <row r="176" spans="1:24" ht="12.75" customHeight="1" x14ac:dyDescent="0.25">
      <c r="A176" s="235"/>
      <c r="B176" s="235"/>
      <c r="C176" s="235"/>
      <c r="D176" s="235"/>
      <c r="E176" s="235"/>
      <c r="F176" s="235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35"/>
      <c r="U176" s="235"/>
      <c r="V176" s="235"/>
      <c r="W176" s="235"/>
      <c r="X176" s="235"/>
    </row>
    <row r="177" spans="1:24" ht="12.75" customHeight="1" x14ac:dyDescent="0.25">
      <c r="A177" s="235"/>
      <c r="B177" s="235"/>
      <c r="C177" s="235"/>
      <c r="D177" s="235"/>
      <c r="E177" s="235"/>
      <c r="F177" s="235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35"/>
      <c r="U177" s="235"/>
      <c r="V177" s="235"/>
      <c r="W177" s="235"/>
      <c r="X177" s="235"/>
    </row>
    <row r="178" spans="1:24" ht="12.75" customHeight="1" x14ac:dyDescent="0.25">
      <c r="A178" s="235"/>
      <c r="B178" s="235"/>
      <c r="C178" s="235"/>
      <c r="D178" s="235"/>
      <c r="E178" s="235"/>
      <c r="F178" s="235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35"/>
      <c r="U178" s="235"/>
      <c r="V178" s="235"/>
      <c r="W178" s="235"/>
      <c r="X178" s="235"/>
    </row>
    <row r="179" spans="1:24" ht="12.75" customHeight="1" x14ac:dyDescent="0.25">
      <c r="A179" s="235"/>
      <c r="B179" s="235"/>
      <c r="C179" s="235"/>
      <c r="D179" s="235"/>
      <c r="E179" s="235"/>
      <c r="F179" s="235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35"/>
      <c r="U179" s="235"/>
      <c r="V179" s="235"/>
      <c r="W179" s="235"/>
      <c r="X179" s="235"/>
    </row>
    <row r="180" spans="1:24" ht="12.75" customHeight="1" x14ac:dyDescent="0.25">
      <c r="A180" s="235"/>
      <c r="B180" s="235"/>
      <c r="C180" s="235"/>
      <c r="D180" s="235"/>
      <c r="E180" s="235"/>
      <c r="F180" s="235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35"/>
      <c r="U180" s="235"/>
      <c r="V180" s="235"/>
      <c r="W180" s="235"/>
      <c r="X180" s="235"/>
    </row>
    <row r="181" spans="1:24" ht="12.75" customHeight="1" x14ac:dyDescent="0.25">
      <c r="A181" s="235"/>
      <c r="B181" s="235"/>
      <c r="C181" s="235"/>
      <c r="D181" s="235"/>
      <c r="E181" s="235"/>
      <c r="F181" s="235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35"/>
      <c r="U181" s="235"/>
      <c r="V181" s="235"/>
      <c r="W181" s="235"/>
      <c r="X181" s="235"/>
    </row>
    <row r="182" spans="1:24" ht="12.75" customHeight="1" x14ac:dyDescent="0.25">
      <c r="A182" s="235"/>
      <c r="B182" s="235"/>
      <c r="C182" s="235"/>
      <c r="D182" s="235"/>
      <c r="E182" s="235"/>
      <c r="F182" s="235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35"/>
      <c r="U182" s="235"/>
      <c r="V182" s="235"/>
      <c r="W182" s="235"/>
      <c r="X182" s="235"/>
    </row>
    <row r="183" spans="1:24" ht="12.75" customHeight="1" x14ac:dyDescent="0.25">
      <c r="A183" s="235"/>
      <c r="B183" s="235"/>
      <c r="C183" s="235"/>
      <c r="D183" s="235"/>
      <c r="E183" s="235"/>
      <c r="F183" s="235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35"/>
      <c r="U183" s="235"/>
      <c r="V183" s="235"/>
      <c r="W183" s="235"/>
      <c r="X183" s="235"/>
    </row>
    <row r="184" spans="1:24" ht="12.75" customHeight="1" x14ac:dyDescent="0.25">
      <c r="A184" s="235"/>
      <c r="B184" s="235"/>
      <c r="C184" s="235"/>
      <c r="D184" s="235"/>
      <c r="E184" s="235"/>
      <c r="F184" s="235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35"/>
      <c r="U184" s="235"/>
      <c r="V184" s="235"/>
      <c r="W184" s="235"/>
      <c r="X184" s="235"/>
    </row>
    <row r="185" spans="1:24" ht="12.75" customHeight="1" x14ac:dyDescent="0.25">
      <c r="A185" s="235"/>
      <c r="B185" s="235"/>
      <c r="C185" s="235"/>
      <c r="D185" s="235"/>
      <c r="E185" s="235"/>
      <c r="F185" s="235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35"/>
      <c r="U185" s="235"/>
      <c r="V185" s="235"/>
      <c r="W185" s="235"/>
      <c r="X185" s="235"/>
    </row>
    <row r="186" spans="1:24" ht="12.75" customHeight="1" x14ac:dyDescent="0.25">
      <c r="A186" s="235"/>
      <c r="B186" s="235"/>
      <c r="C186" s="235"/>
      <c r="D186" s="235"/>
      <c r="E186" s="235"/>
      <c r="F186" s="235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35"/>
      <c r="U186" s="235"/>
      <c r="V186" s="235"/>
      <c r="W186" s="235"/>
      <c r="X186" s="235"/>
    </row>
    <row r="187" spans="1:24" ht="12.75" customHeight="1" x14ac:dyDescent="0.25">
      <c r="A187" s="235"/>
      <c r="B187" s="235"/>
      <c r="C187" s="235"/>
      <c r="D187" s="235"/>
      <c r="E187" s="235"/>
      <c r="F187" s="235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35"/>
      <c r="U187" s="235"/>
      <c r="V187" s="235"/>
      <c r="W187" s="235"/>
      <c r="X187" s="235"/>
    </row>
    <row r="188" spans="1:24" ht="12.75" customHeight="1" x14ac:dyDescent="0.25">
      <c r="A188" s="235"/>
      <c r="B188" s="235"/>
      <c r="C188" s="235"/>
      <c r="D188" s="235"/>
      <c r="E188" s="235"/>
      <c r="F188" s="235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35"/>
      <c r="U188" s="235"/>
      <c r="V188" s="235"/>
      <c r="W188" s="235"/>
      <c r="X188" s="235"/>
    </row>
    <row r="189" spans="1:24" ht="12.75" customHeight="1" x14ac:dyDescent="0.25">
      <c r="A189" s="235"/>
      <c r="B189" s="235"/>
      <c r="C189" s="235"/>
      <c r="D189" s="235"/>
      <c r="E189" s="235"/>
      <c r="F189" s="235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35"/>
      <c r="U189" s="235"/>
      <c r="V189" s="235"/>
      <c r="W189" s="235"/>
      <c r="X189" s="235"/>
    </row>
    <row r="190" spans="1:24" ht="12.75" customHeight="1" x14ac:dyDescent="0.25">
      <c r="A190" s="235"/>
      <c r="B190" s="235"/>
      <c r="C190" s="235"/>
      <c r="D190" s="235"/>
      <c r="E190" s="235"/>
      <c r="F190" s="235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35"/>
      <c r="U190" s="235"/>
      <c r="V190" s="235"/>
      <c r="W190" s="235"/>
      <c r="X190" s="235"/>
    </row>
    <row r="191" spans="1:24" ht="12.75" customHeight="1" x14ac:dyDescent="0.25">
      <c r="A191" s="235"/>
      <c r="B191" s="235"/>
      <c r="C191" s="235"/>
      <c r="D191" s="235"/>
      <c r="E191" s="235"/>
      <c r="F191" s="235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35"/>
      <c r="U191" s="235"/>
      <c r="V191" s="235"/>
      <c r="W191" s="235"/>
      <c r="X191" s="235"/>
    </row>
    <row r="192" spans="1:24" ht="12.75" customHeight="1" x14ac:dyDescent="0.25">
      <c r="A192" s="235"/>
      <c r="B192" s="235"/>
      <c r="C192" s="235"/>
      <c r="D192" s="235"/>
      <c r="E192" s="235"/>
      <c r="F192" s="235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35"/>
      <c r="U192" s="235"/>
      <c r="V192" s="235"/>
      <c r="W192" s="235"/>
      <c r="X192" s="235"/>
    </row>
    <row r="193" spans="1:24" ht="12.75" customHeight="1" x14ac:dyDescent="0.25">
      <c r="A193" s="235"/>
      <c r="B193" s="235"/>
      <c r="C193" s="235"/>
      <c r="D193" s="235"/>
      <c r="E193" s="235"/>
      <c r="F193" s="235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35"/>
      <c r="U193" s="235"/>
      <c r="V193" s="235"/>
      <c r="W193" s="235"/>
      <c r="X193" s="235"/>
    </row>
    <row r="194" spans="1:24" ht="12.75" customHeight="1" x14ac:dyDescent="0.25">
      <c r="A194" s="235"/>
      <c r="B194" s="235"/>
      <c r="C194" s="235"/>
      <c r="D194" s="235"/>
      <c r="E194" s="235"/>
      <c r="F194" s="235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35"/>
      <c r="U194" s="235"/>
      <c r="V194" s="235"/>
      <c r="W194" s="235"/>
      <c r="X194" s="235"/>
    </row>
    <row r="195" spans="1:24" ht="12.75" customHeight="1" x14ac:dyDescent="0.25">
      <c r="A195" s="235"/>
      <c r="B195" s="235"/>
      <c r="C195" s="235"/>
      <c r="D195" s="235"/>
      <c r="E195" s="235"/>
      <c r="F195" s="235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35"/>
      <c r="U195" s="235"/>
      <c r="V195" s="235"/>
      <c r="W195" s="235"/>
      <c r="X195" s="235"/>
    </row>
    <row r="196" spans="1:24" ht="12.75" customHeight="1" x14ac:dyDescent="0.25">
      <c r="A196" s="235"/>
      <c r="B196" s="235"/>
      <c r="C196" s="235"/>
      <c r="D196" s="235"/>
      <c r="E196" s="235"/>
      <c r="F196" s="235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35"/>
      <c r="U196" s="235"/>
      <c r="V196" s="235"/>
      <c r="W196" s="235"/>
      <c r="X196" s="235"/>
    </row>
    <row r="197" spans="1:24" ht="12.75" customHeight="1" x14ac:dyDescent="0.25">
      <c r="A197" s="235"/>
      <c r="B197" s="235"/>
      <c r="C197" s="235"/>
      <c r="D197" s="235"/>
      <c r="E197" s="235"/>
      <c r="F197" s="235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35"/>
      <c r="U197" s="235"/>
      <c r="V197" s="235"/>
      <c r="W197" s="235"/>
      <c r="X197" s="235"/>
    </row>
    <row r="198" spans="1:24" ht="12.75" customHeight="1" x14ac:dyDescent="0.25">
      <c r="A198" s="235"/>
      <c r="B198" s="235"/>
      <c r="C198" s="235"/>
      <c r="D198" s="235"/>
      <c r="E198" s="235"/>
      <c r="F198" s="235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35"/>
      <c r="U198" s="235"/>
      <c r="V198" s="235"/>
      <c r="W198" s="235"/>
      <c r="X198" s="235"/>
    </row>
    <row r="199" spans="1:24" ht="12.75" customHeight="1" x14ac:dyDescent="0.25">
      <c r="A199" s="235"/>
      <c r="B199" s="235"/>
      <c r="C199" s="235"/>
      <c r="D199" s="235"/>
      <c r="E199" s="235"/>
      <c r="F199" s="235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35"/>
      <c r="U199" s="235"/>
      <c r="V199" s="235"/>
      <c r="W199" s="235"/>
      <c r="X199" s="235"/>
    </row>
    <row r="200" spans="1:24" ht="12.75" customHeight="1" x14ac:dyDescent="0.25">
      <c r="A200" s="235"/>
      <c r="B200" s="235"/>
      <c r="C200" s="235"/>
      <c r="D200" s="235"/>
      <c r="E200" s="235"/>
      <c r="F200" s="235"/>
      <c r="G200" s="242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35"/>
      <c r="U200" s="235"/>
      <c r="V200" s="235"/>
      <c r="W200" s="235"/>
      <c r="X200" s="235"/>
    </row>
    <row r="201" spans="1:24" ht="12.75" customHeight="1" x14ac:dyDescent="0.25">
      <c r="A201" s="235"/>
      <c r="B201" s="235"/>
      <c r="C201" s="235"/>
      <c r="D201" s="235"/>
      <c r="E201" s="235"/>
      <c r="F201" s="235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35"/>
      <c r="U201" s="235"/>
      <c r="V201" s="235"/>
      <c r="W201" s="235"/>
      <c r="X201" s="235"/>
    </row>
    <row r="202" spans="1:24" ht="12.75" customHeight="1" x14ac:dyDescent="0.25">
      <c r="A202" s="235"/>
      <c r="B202" s="235"/>
      <c r="C202" s="235"/>
      <c r="D202" s="235"/>
      <c r="E202" s="235"/>
      <c r="F202" s="235"/>
      <c r="G202" s="242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35"/>
      <c r="U202" s="235"/>
      <c r="V202" s="235"/>
      <c r="W202" s="235"/>
      <c r="X202" s="235"/>
    </row>
    <row r="203" spans="1:24" ht="12.75" customHeight="1" x14ac:dyDescent="0.25">
      <c r="A203" s="235"/>
      <c r="B203" s="235"/>
      <c r="C203" s="235"/>
      <c r="D203" s="235"/>
      <c r="E203" s="235"/>
      <c r="F203" s="235"/>
      <c r="G203" s="242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35"/>
      <c r="U203" s="235"/>
      <c r="V203" s="235"/>
      <c r="W203" s="235"/>
      <c r="X203" s="235"/>
    </row>
    <row r="204" spans="1:24" ht="12.75" customHeight="1" x14ac:dyDescent="0.25">
      <c r="A204" s="235"/>
      <c r="B204" s="235"/>
      <c r="C204" s="235"/>
      <c r="D204" s="235"/>
      <c r="E204" s="235"/>
      <c r="F204" s="235"/>
      <c r="G204" s="242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35"/>
      <c r="U204" s="235"/>
      <c r="V204" s="235"/>
      <c r="W204" s="235"/>
      <c r="X204" s="235"/>
    </row>
    <row r="205" spans="1:24" ht="12.75" customHeight="1" x14ac:dyDescent="0.25">
      <c r="A205" s="235"/>
      <c r="B205" s="235"/>
      <c r="C205" s="235"/>
      <c r="D205" s="235"/>
      <c r="E205" s="235"/>
      <c r="F205" s="235"/>
      <c r="G205" s="242"/>
      <c r="H205" s="242"/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35"/>
      <c r="U205" s="235"/>
      <c r="V205" s="235"/>
      <c r="W205" s="235"/>
      <c r="X205" s="235"/>
    </row>
    <row r="206" spans="1:24" ht="12.75" customHeight="1" x14ac:dyDescent="0.25">
      <c r="A206" s="235"/>
      <c r="B206" s="235"/>
      <c r="C206" s="235"/>
      <c r="D206" s="235"/>
      <c r="E206" s="235"/>
      <c r="F206" s="235"/>
      <c r="G206" s="242"/>
      <c r="H206" s="242"/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35"/>
      <c r="U206" s="235"/>
      <c r="V206" s="235"/>
      <c r="W206" s="235"/>
      <c r="X206" s="235"/>
    </row>
    <row r="207" spans="1:24" ht="12.75" customHeight="1" x14ac:dyDescent="0.25">
      <c r="A207" s="235"/>
      <c r="B207" s="235"/>
      <c r="C207" s="235"/>
      <c r="D207" s="235"/>
      <c r="E207" s="235"/>
      <c r="F207" s="235"/>
      <c r="G207" s="242"/>
      <c r="H207" s="242"/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35"/>
      <c r="U207" s="235"/>
      <c r="V207" s="235"/>
      <c r="W207" s="235"/>
      <c r="X207" s="235"/>
    </row>
    <row r="208" spans="1:24" ht="12.75" customHeight="1" x14ac:dyDescent="0.25">
      <c r="A208" s="235"/>
      <c r="B208" s="235"/>
      <c r="C208" s="235"/>
      <c r="D208" s="235"/>
      <c r="E208" s="235"/>
      <c r="F208" s="235"/>
      <c r="G208" s="242"/>
      <c r="H208" s="242"/>
      <c r="I208" s="242"/>
      <c r="J208" s="242"/>
      <c r="K208" s="242"/>
      <c r="L208" s="242"/>
      <c r="M208" s="242"/>
      <c r="N208" s="242"/>
      <c r="O208" s="242"/>
      <c r="P208" s="242"/>
      <c r="Q208" s="242"/>
      <c r="R208" s="242"/>
      <c r="S208" s="242"/>
      <c r="T208" s="235"/>
      <c r="U208" s="235"/>
      <c r="V208" s="235"/>
      <c r="W208" s="235"/>
      <c r="X208" s="235"/>
    </row>
    <row r="209" spans="1:24" ht="12.75" customHeight="1" x14ac:dyDescent="0.25">
      <c r="A209" s="235"/>
      <c r="B209" s="235"/>
      <c r="C209" s="235"/>
      <c r="D209" s="235"/>
      <c r="E209" s="235"/>
      <c r="F209" s="235"/>
      <c r="G209" s="242"/>
      <c r="H209" s="242"/>
      <c r="I209" s="242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35"/>
      <c r="U209" s="235"/>
      <c r="V209" s="235"/>
      <c r="W209" s="235"/>
      <c r="X209" s="235"/>
    </row>
    <row r="210" spans="1:24" ht="12.75" customHeight="1" x14ac:dyDescent="0.25">
      <c r="A210" s="235"/>
      <c r="B210" s="235"/>
      <c r="C210" s="235"/>
      <c r="D210" s="235"/>
      <c r="E210" s="235"/>
      <c r="F210" s="235"/>
      <c r="G210" s="242"/>
      <c r="H210" s="242"/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35"/>
      <c r="U210" s="235"/>
      <c r="V210" s="235"/>
      <c r="W210" s="235"/>
      <c r="X210" s="235"/>
    </row>
    <row r="211" spans="1:24" ht="12.75" customHeight="1" x14ac:dyDescent="0.25">
      <c r="A211" s="235"/>
      <c r="B211" s="235"/>
      <c r="C211" s="235"/>
      <c r="D211" s="235"/>
      <c r="E211" s="235"/>
      <c r="F211" s="235"/>
      <c r="G211" s="242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35"/>
      <c r="U211" s="235"/>
      <c r="V211" s="235"/>
      <c r="W211" s="235"/>
      <c r="X211" s="235"/>
    </row>
    <row r="212" spans="1:24" ht="12.75" customHeight="1" x14ac:dyDescent="0.25">
      <c r="A212" s="235"/>
      <c r="B212" s="235"/>
      <c r="C212" s="235"/>
      <c r="D212" s="235"/>
      <c r="E212" s="235"/>
      <c r="F212" s="235"/>
      <c r="G212" s="242"/>
      <c r="H212" s="242"/>
      <c r="I212" s="242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35"/>
      <c r="U212" s="235"/>
      <c r="V212" s="235"/>
      <c r="W212" s="235"/>
      <c r="X212" s="235"/>
    </row>
    <row r="213" spans="1:24" ht="12.75" customHeight="1" x14ac:dyDescent="0.25">
      <c r="A213" s="235"/>
      <c r="B213" s="235"/>
      <c r="C213" s="235"/>
      <c r="D213" s="235"/>
      <c r="E213" s="235"/>
      <c r="F213" s="235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35"/>
      <c r="U213" s="235"/>
      <c r="V213" s="235"/>
      <c r="W213" s="235"/>
      <c r="X213" s="235"/>
    </row>
    <row r="214" spans="1:24" ht="12.75" customHeight="1" x14ac:dyDescent="0.25">
      <c r="A214" s="235"/>
      <c r="B214" s="235"/>
      <c r="C214" s="235"/>
      <c r="D214" s="235"/>
      <c r="E214" s="235"/>
      <c r="F214" s="235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35"/>
      <c r="U214" s="235"/>
      <c r="V214" s="235"/>
      <c r="W214" s="235"/>
      <c r="X214" s="235"/>
    </row>
    <row r="215" spans="1:24" ht="12.75" customHeight="1" x14ac:dyDescent="0.25">
      <c r="A215" s="235"/>
      <c r="B215" s="235"/>
      <c r="C215" s="235"/>
      <c r="D215" s="235"/>
      <c r="E215" s="235"/>
      <c r="F215" s="235"/>
      <c r="G215" s="242"/>
      <c r="H215" s="242"/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35"/>
      <c r="U215" s="235"/>
      <c r="V215" s="235"/>
      <c r="W215" s="235"/>
      <c r="X215" s="235"/>
    </row>
    <row r="216" spans="1:24" ht="12.75" customHeight="1" x14ac:dyDescent="0.25">
      <c r="A216" s="235"/>
      <c r="B216" s="235"/>
      <c r="C216" s="235"/>
      <c r="D216" s="235"/>
      <c r="E216" s="235"/>
      <c r="F216" s="235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35"/>
      <c r="U216" s="235"/>
      <c r="V216" s="235"/>
      <c r="W216" s="235"/>
      <c r="X216" s="235"/>
    </row>
    <row r="217" spans="1:24" ht="12.75" customHeight="1" x14ac:dyDescent="0.25">
      <c r="A217" s="235"/>
      <c r="B217" s="235"/>
      <c r="C217" s="235"/>
      <c r="D217" s="235"/>
      <c r="E217" s="235"/>
      <c r="F217" s="235"/>
      <c r="G217" s="242"/>
      <c r="H217" s="242"/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35"/>
      <c r="U217" s="235"/>
      <c r="V217" s="235"/>
      <c r="W217" s="235"/>
      <c r="X217" s="235"/>
    </row>
    <row r="218" spans="1:24" ht="12.75" customHeight="1" x14ac:dyDescent="0.25">
      <c r="A218" s="235"/>
      <c r="B218" s="235"/>
      <c r="C218" s="235"/>
      <c r="D218" s="235"/>
      <c r="E218" s="235"/>
      <c r="F218" s="235"/>
      <c r="G218" s="242"/>
      <c r="H218" s="242"/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35"/>
      <c r="U218" s="235"/>
      <c r="V218" s="235"/>
      <c r="W218" s="235"/>
      <c r="X218" s="235"/>
    </row>
    <row r="219" spans="1:24" ht="12.75" customHeight="1" x14ac:dyDescent="0.25">
      <c r="A219" s="235"/>
      <c r="B219" s="235"/>
      <c r="C219" s="235"/>
      <c r="D219" s="235"/>
      <c r="E219" s="235"/>
      <c r="F219" s="235"/>
      <c r="G219" s="242"/>
      <c r="H219" s="242"/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35"/>
      <c r="U219" s="235"/>
      <c r="V219" s="235"/>
      <c r="W219" s="235"/>
      <c r="X219" s="235"/>
    </row>
    <row r="220" spans="1:24" ht="12.75" customHeight="1" x14ac:dyDescent="0.25">
      <c r="A220" s="235"/>
      <c r="B220" s="235"/>
      <c r="C220" s="235"/>
      <c r="D220" s="235"/>
      <c r="E220" s="235"/>
      <c r="F220" s="235"/>
      <c r="G220" s="242"/>
      <c r="H220" s="242"/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35"/>
      <c r="U220" s="235"/>
      <c r="V220" s="235"/>
      <c r="W220" s="235"/>
      <c r="X220" s="235"/>
    </row>
    <row r="221" spans="1:24" ht="12.75" customHeight="1" x14ac:dyDescent="0.25">
      <c r="A221" s="235"/>
      <c r="B221" s="235"/>
      <c r="C221" s="235"/>
      <c r="D221" s="235"/>
      <c r="E221" s="235"/>
      <c r="F221" s="235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35"/>
      <c r="U221" s="235"/>
      <c r="V221" s="235"/>
      <c r="W221" s="235"/>
      <c r="X221" s="235"/>
    </row>
    <row r="222" spans="1:24" ht="12.75" customHeight="1" x14ac:dyDescent="0.25">
      <c r="A222" s="235"/>
      <c r="B222" s="235"/>
      <c r="C222" s="235"/>
      <c r="D222" s="235"/>
      <c r="E222" s="235"/>
      <c r="F222" s="235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35"/>
      <c r="U222" s="235"/>
      <c r="V222" s="235"/>
      <c r="W222" s="235"/>
      <c r="X222" s="235"/>
    </row>
    <row r="223" spans="1:24" ht="12.75" customHeight="1" x14ac:dyDescent="0.25">
      <c r="A223" s="235"/>
      <c r="B223" s="235"/>
      <c r="C223" s="235"/>
      <c r="D223" s="235"/>
      <c r="E223" s="235"/>
      <c r="F223" s="235"/>
      <c r="G223" s="242"/>
      <c r="H223" s="242"/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35"/>
      <c r="U223" s="235"/>
      <c r="V223" s="235"/>
      <c r="W223" s="235"/>
      <c r="X223" s="235"/>
    </row>
    <row r="224" spans="1:24" ht="12.75" customHeight="1" x14ac:dyDescent="0.25">
      <c r="A224" s="235"/>
      <c r="B224" s="235"/>
      <c r="C224" s="235"/>
      <c r="D224" s="235"/>
      <c r="E224" s="235"/>
      <c r="F224" s="235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35"/>
      <c r="U224" s="235"/>
      <c r="V224" s="235"/>
      <c r="W224" s="235"/>
      <c r="X224" s="235"/>
    </row>
    <row r="225" spans="1:24" ht="12.75" customHeight="1" x14ac:dyDescent="0.25">
      <c r="A225" s="235"/>
      <c r="B225" s="235"/>
      <c r="C225" s="235"/>
      <c r="D225" s="235"/>
      <c r="E225" s="235"/>
      <c r="F225" s="235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35"/>
      <c r="U225" s="235"/>
      <c r="V225" s="235"/>
      <c r="W225" s="235"/>
      <c r="X225" s="235"/>
    </row>
    <row r="226" spans="1:24" ht="12.75" customHeight="1" x14ac:dyDescent="0.25">
      <c r="A226" s="235"/>
      <c r="B226" s="235"/>
      <c r="C226" s="235"/>
      <c r="D226" s="235"/>
      <c r="E226" s="235"/>
      <c r="F226" s="235"/>
      <c r="G226" s="242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35"/>
      <c r="U226" s="235"/>
      <c r="V226" s="235"/>
      <c r="W226" s="235"/>
      <c r="X226" s="235"/>
    </row>
    <row r="227" spans="1:24" ht="12.75" customHeight="1" x14ac:dyDescent="0.25">
      <c r="A227" s="235"/>
      <c r="B227" s="235"/>
      <c r="C227" s="235"/>
      <c r="D227" s="235"/>
      <c r="E227" s="235"/>
      <c r="F227" s="235"/>
      <c r="G227" s="242"/>
      <c r="H227" s="242"/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35"/>
      <c r="U227" s="235"/>
      <c r="V227" s="235"/>
      <c r="W227" s="235"/>
      <c r="X227" s="235"/>
    </row>
    <row r="228" spans="1:24" ht="12.75" customHeight="1" x14ac:dyDescent="0.25">
      <c r="A228" s="235"/>
      <c r="B228" s="235"/>
      <c r="C228" s="235"/>
      <c r="D228" s="235"/>
      <c r="E228" s="235"/>
      <c r="F228" s="235"/>
      <c r="G228" s="242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35"/>
      <c r="U228" s="235"/>
      <c r="V228" s="235"/>
      <c r="W228" s="235"/>
      <c r="X228" s="235"/>
    </row>
    <row r="229" spans="1:24" ht="12.75" customHeight="1" x14ac:dyDescent="0.25">
      <c r="A229" s="235"/>
      <c r="B229" s="235"/>
      <c r="C229" s="235"/>
      <c r="D229" s="235"/>
      <c r="E229" s="235"/>
      <c r="F229" s="235"/>
      <c r="G229" s="242"/>
      <c r="H229" s="242"/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35"/>
      <c r="U229" s="235"/>
      <c r="V229" s="235"/>
      <c r="W229" s="235"/>
      <c r="X229" s="235"/>
    </row>
    <row r="230" spans="1:24" ht="12.75" customHeight="1" x14ac:dyDescent="0.25">
      <c r="A230" s="235"/>
      <c r="B230" s="235"/>
      <c r="C230" s="235"/>
      <c r="D230" s="235"/>
      <c r="E230" s="235"/>
      <c r="F230" s="235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35"/>
      <c r="U230" s="235"/>
      <c r="V230" s="235"/>
      <c r="W230" s="235"/>
      <c r="X230" s="235"/>
    </row>
    <row r="231" spans="1:24" ht="12.75" customHeight="1" x14ac:dyDescent="0.25">
      <c r="A231" s="235"/>
      <c r="B231" s="235"/>
      <c r="C231" s="235"/>
      <c r="D231" s="235"/>
      <c r="E231" s="235"/>
      <c r="F231" s="235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35"/>
      <c r="U231" s="235"/>
      <c r="V231" s="235"/>
      <c r="W231" s="235"/>
      <c r="X231" s="235"/>
    </row>
    <row r="232" spans="1:24" ht="12.75" customHeight="1" x14ac:dyDescent="0.25">
      <c r="A232" s="235"/>
      <c r="B232" s="235"/>
      <c r="C232" s="235"/>
      <c r="D232" s="235"/>
      <c r="E232" s="235"/>
      <c r="F232" s="235"/>
      <c r="G232" s="242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35"/>
      <c r="U232" s="235"/>
      <c r="V232" s="235"/>
      <c r="W232" s="235"/>
      <c r="X232" s="235"/>
    </row>
    <row r="233" spans="1:24" ht="12.75" customHeight="1" x14ac:dyDescent="0.25">
      <c r="A233" s="235"/>
      <c r="B233" s="235"/>
      <c r="C233" s="235"/>
      <c r="D233" s="235"/>
      <c r="E233" s="235"/>
      <c r="F233" s="235"/>
      <c r="G233" s="242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35"/>
      <c r="U233" s="235"/>
      <c r="V233" s="235"/>
      <c r="W233" s="235"/>
      <c r="X233" s="235"/>
    </row>
    <row r="234" spans="1:24" ht="12.75" customHeight="1" x14ac:dyDescent="0.25">
      <c r="A234" s="235"/>
      <c r="B234" s="235"/>
      <c r="C234" s="235"/>
      <c r="D234" s="235"/>
      <c r="E234" s="235"/>
      <c r="F234" s="235"/>
      <c r="G234" s="242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35"/>
      <c r="U234" s="235"/>
      <c r="V234" s="235"/>
      <c r="W234" s="235"/>
      <c r="X234" s="235"/>
    </row>
    <row r="235" spans="1:24" ht="12.75" customHeight="1" x14ac:dyDescent="0.25">
      <c r="A235" s="235"/>
      <c r="B235" s="235"/>
      <c r="C235" s="235"/>
      <c r="D235" s="235"/>
      <c r="E235" s="235"/>
      <c r="F235" s="235"/>
      <c r="G235" s="242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35"/>
      <c r="U235" s="235"/>
      <c r="V235" s="235"/>
      <c r="W235" s="235"/>
      <c r="X235" s="235"/>
    </row>
    <row r="236" spans="1:24" ht="12.75" customHeight="1" x14ac:dyDescent="0.25">
      <c r="A236" s="235"/>
      <c r="B236" s="235"/>
      <c r="C236" s="235"/>
      <c r="D236" s="235"/>
      <c r="E236" s="235"/>
      <c r="F236" s="235"/>
      <c r="G236" s="242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35"/>
      <c r="U236" s="235"/>
      <c r="V236" s="235"/>
      <c r="W236" s="235"/>
      <c r="X236" s="235"/>
    </row>
    <row r="237" spans="1:24" ht="12.75" customHeight="1" x14ac:dyDescent="0.25">
      <c r="A237" s="235"/>
      <c r="B237" s="235"/>
      <c r="C237" s="235"/>
      <c r="D237" s="235"/>
      <c r="E237" s="235"/>
      <c r="F237" s="235"/>
      <c r="G237" s="242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35"/>
      <c r="U237" s="235"/>
      <c r="V237" s="235"/>
      <c r="W237" s="235"/>
      <c r="X237" s="235"/>
    </row>
    <row r="238" spans="1:24" ht="12.75" customHeight="1" x14ac:dyDescent="0.25">
      <c r="A238" s="235"/>
      <c r="B238" s="235"/>
      <c r="C238" s="235"/>
      <c r="D238" s="235"/>
      <c r="E238" s="235"/>
      <c r="F238" s="235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35"/>
      <c r="U238" s="235"/>
      <c r="V238" s="235"/>
      <c r="W238" s="235"/>
      <c r="X238" s="235"/>
    </row>
    <row r="239" spans="1:24" ht="12.75" customHeight="1" x14ac:dyDescent="0.25">
      <c r="A239" s="235"/>
      <c r="B239" s="235"/>
      <c r="C239" s="235"/>
      <c r="D239" s="235"/>
      <c r="E239" s="235"/>
      <c r="F239" s="235"/>
      <c r="G239" s="242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35"/>
      <c r="U239" s="235"/>
      <c r="V239" s="235"/>
      <c r="W239" s="235"/>
      <c r="X239" s="235"/>
    </row>
    <row r="240" spans="1:24" ht="12.75" customHeight="1" x14ac:dyDescent="0.25">
      <c r="A240" s="235"/>
      <c r="B240" s="235"/>
      <c r="C240" s="235"/>
      <c r="D240" s="235"/>
      <c r="E240" s="235"/>
      <c r="F240" s="235"/>
      <c r="G240" s="242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35"/>
      <c r="U240" s="235"/>
      <c r="V240" s="235"/>
      <c r="W240" s="235"/>
      <c r="X240" s="235"/>
    </row>
    <row r="241" spans="1:24" ht="12.75" customHeight="1" x14ac:dyDescent="0.25">
      <c r="A241" s="235"/>
      <c r="B241" s="235"/>
      <c r="C241" s="235"/>
      <c r="D241" s="235"/>
      <c r="E241" s="235"/>
      <c r="F241" s="235"/>
      <c r="G241" s="242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35"/>
      <c r="U241" s="235"/>
      <c r="V241" s="235"/>
      <c r="W241" s="235"/>
      <c r="X241" s="235"/>
    </row>
    <row r="242" spans="1:24" ht="12.75" customHeight="1" x14ac:dyDescent="0.25">
      <c r="A242" s="235"/>
      <c r="B242" s="235"/>
      <c r="C242" s="235"/>
      <c r="D242" s="235"/>
      <c r="E242" s="235"/>
      <c r="F242" s="235"/>
      <c r="G242" s="242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35"/>
      <c r="U242" s="235"/>
      <c r="V242" s="235"/>
      <c r="W242" s="235"/>
      <c r="X242" s="235"/>
    </row>
    <row r="243" spans="1:24" ht="12.75" customHeight="1" x14ac:dyDescent="0.25">
      <c r="A243" s="235"/>
      <c r="B243" s="235"/>
      <c r="C243" s="235"/>
      <c r="D243" s="235"/>
      <c r="E243" s="235"/>
      <c r="F243" s="235"/>
      <c r="G243" s="242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35"/>
      <c r="U243" s="235"/>
      <c r="V243" s="235"/>
      <c r="W243" s="235"/>
      <c r="X243" s="235"/>
    </row>
    <row r="244" spans="1:24" ht="12.75" customHeight="1" x14ac:dyDescent="0.25">
      <c r="A244" s="235"/>
      <c r="B244" s="235"/>
      <c r="C244" s="235"/>
      <c r="D244" s="235"/>
      <c r="E244" s="235"/>
      <c r="F244" s="235"/>
      <c r="G244" s="242"/>
      <c r="H244" s="242"/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35"/>
      <c r="U244" s="235"/>
      <c r="V244" s="235"/>
      <c r="W244" s="235"/>
      <c r="X244" s="235"/>
    </row>
    <row r="245" spans="1:24" ht="12.75" customHeight="1" x14ac:dyDescent="0.25">
      <c r="A245" s="235"/>
      <c r="B245" s="235"/>
      <c r="C245" s="235"/>
      <c r="D245" s="235"/>
      <c r="E245" s="235"/>
      <c r="F245" s="235"/>
      <c r="G245" s="242"/>
      <c r="H245" s="242"/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35"/>
      <c r="U245" s="235"/>
      <c r="V245" s="235"/>
      <c r="W245" s="235"/>
      <c r="X245" s="235"/>
    </row>
    <row r="246" spans="1:24" ht="12.75" customHeight="1" x14ac:dyDescent="0.25">
      <c r="A246" s="235"/>
      <c r="B246" s="235"/>
      <c r="C246" s="235"/>
      <c r="D246" s="235"/>
      <c r="E246" s="235"/>
      <c r="F246" s="235"/>
      <c r="G246" s="242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35"/>
      <c r="U246" s="235"/>
      <c r="V246" s="235"/>
      <c r="W246" s="235"/>
      <c r="X246" s="235"/>
    </row>
    <row r="247" spans="1:24" ht="12.75" customHeight="1" x14ac:dyDescent="0.25">
      <c r="A247" s="235"/>
      <c r="B247" s="235"/>
      <c r="C247" s="235"/>
      <c r="D247" s="235"/>
      <c r="E247" s="235"/>
      <c r="F247" s="235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35"/>
      <c r="U247" s="235"/>
      <c r="V247" s="235"/>
      <c r="W247" s="235"/>
      <c r="X247" s="235"/>
    </row>
    <row r="248" spans="1:24" ht="12.75" customHeight="1" x14ac:dyDescent="0.25">
      <c r="A248" s="235"/>
      <c r="B248" s="235"/>
      <c r="C248" s="235"/>
      <c r="D248" s="235"/>
      <c r="E248" s="235"/>
      <c r="F248" s="235"/>
      <c r="G248" s="242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35"/>
      <c r="U248" s="235"/>
      <c r="V248" s="235"/>
      <c r="W248" s="235"/>
      <c r="X248" s="235"/>
    </row>
    <row r="249" spans="1:24" ht="12.75" customHeight="1" x14ac:dyDescent="0.25">
      <c r="A249" s="235"/>
      <c r="B249" s="235"/>
      <c r="C249" s="235"/>
      <c r="D249" s="235"/>
      <c r="E249" s="235"/>
      <c r="F249" s="235"/>
      <c r="G249" s="242"/>
      <c r="H249" s="242"/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35"/>
      <c r="U249" s="235"/>
      <c r="V249" s="235"/>
      <c r="W249" s="235"/>
      <c r="X249" s="235"/>
    </row>
    <row r="250" spans="1:24" ht="12.75" customHeight="1" x14ac:dyDescent="0.25">
      <c r="A250" s="235"/>
      <c r="B250" s="235"/>
      <c r="C250" s="235"/>
      <c r="D250" s="235"/>
      <c r="E250" s="235"/>
      <c r="F250" s="235"/>
      <c r="G250" s="242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35"/>
      <c r="U250" s="235"/>
      <c r="V250" s="235"/>
      <c r="W250" s="235"/>
      <c r="X250" s="235"/>
    </row>
    <row r="251" spans="1:24" ht="12.75" customHeight="1" x14ac:dyDescent="0.25">
      <c r="A251" s="235"/>
      <c r="B251" s="235"/>
      <c r="C251" s="235"/>
      <c r="D251" s="235"/>
      <c r="E251" s="235"/>
      <c r="F251" s="235"/>
      <c r="G251" s="242"/>
      <c r="H251" s="242"/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35"/>
      <c r="U251" s="235"/>
      <c r="V251" s="235"/>
      <c r="W251" s="235"/>
      <c r="X251" s="235"/>
    </row>
    <row r="252" spans="1:24" ht="12.75" customHeight="1" x14ac:dyDescent="0.25">
      <c r="A252" s="235"/>
      <c r="B252" s="235"/>
      <c r="C252" s="235"/>
      <c r="D252" s="235"/>
      <c r="E252" s="235"/>
      <c r="F252" s="235"/>
      <c r="G252" s="242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35"/>
      <c r="U252" s="235"/>
      <c r="V252" s="235"/>
      <c r="W252" s="235"/>
      <c r="X252" s="235"/>
    </row>
    <row r="253" spans="1:24" ht="12.75" customHeight="1" x14ac:dyDescent="0.25">
      <c r="A253" s="235"/>
      <c r="B253" s="235"/>
      <c r="C253" s="235"/>
      <c r="D253" s="235"/>
      <c r="E253" s="235"/>
      <c r="F253" s="235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35"/>
      <c r="U253" s="235"/>
      <c r="V253" s="235"/>
      <c r="W253" s="235"/>
      <c r="X253" s="235"/>
    </row>
    <row r="254" spans="1:24" ht="12.75" customHeight="1" x14ac:dyDescent="0.25">
      <c r="A254" s="235"/>
      <c r="B254" s="235"/>
      <c r="C254" s="235"/>
      <c r="D254" s="235"/>
      <c r="E254" s="235"/>
      <c r="F254" s="235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35"/>
      <c r="U254" s="235"/>
      <c r="V254" s="235"/>
      <c r="W254" s="235"/>
      <c r="X254" s="235"/>
    </row>
    <row r="255" spans="1:24" ht="12.75" customHeight="1" x14ac:dyDescent="0.25">
      <c r="A255" s="235"/>
      <c r="B255" s="235"/>
      <c r="C255" s="235"/>
      <c r="D255" s="235"/>
      <c r="E255" s="235"/>
      <c r="F255" s="235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35"/>
      <c r="U255" s="235"/>
      <c r="V255" s="235"/>
      <c r="W255" s="235"/>
      <c r="X255" s="235"/>
    </row>
    <row r="256" spans="1:24" ht="12.75" customHeight="1" x14ac:dyDescent="0.25">
      <c r="A256" s="235"/>
      <c r="B256" s="235"/>
      <c r="C256" s="235"/>
      <c r="D256" s="235"/>
      <c r="E256" s="235"/>
      <c r="F256" s="235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35"/>
      <c r="U256" s="235"/>
      <c r="V256" s="235"/>
      <c r="W256" s="235"/>
      <c r="X256" s="235"/>
    </row>
    <row r="257" spans="1:24" ht="12.75" customHeight="1" x14ac:dyDescent="0.25">
      <c r="A257" s="235"/>
      <c r="B257" s="235"/>
      <c r="C257" s="235"/>
      <c r="D257" s="235"/>
      <c r="E257" s="235"/>
      <c r="F257" s="235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35"/>
      <c r="U257" s="235"/>
      <c r="V257" s="235"/>
      <c r="W257" s="235"/>
      <c r="X257" s="235"/>
    </row>
    <row r="258" spans="1:24" ht="12.75" customHeight="1" x14ac:dyDescent="0.25">
      <c r="A258" s="235"/>
      <c r="B258" s="235"/>
      <c r="C258" s="235"/>
      <c r="D258" s="235"/>
      <c r="E258" s="235"/>
      <c r="F258" s="235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35"/>
      <c r="U258" s="235"/>
      <c r="V258" s="235"/>
      <c r="W258" s="235"/>
      <c r="X258" s="235"/>
    </row>
    <row r="259" spans="1:24" ht="12.75" customHeight="1" x14ac:dyDescent="0.25">
      <c r="A259" s="235"/>
      <c r="B259" s="235"/>
      <c r="C259" s="235"/>
      <c r="D259" s="235"/>
      <c r="E259" s="235"/>
      <c r="F259" s="235"/>
      <c r="G259" s="242"/>
      <c r="H259" s="242"/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35"/>
      <c r="U259" s="235"/>
      <c r="V259" s="235"/>
      <c r="W259" s="235"/>
      <c r="X259" s="235"/>
    </row>
    <row r="260" spans="1:24" ht="12.75" customHeight="1" x14ac:dyDescent="0.25">
      <c r="A260" s="235"/>
      <c r="B260" s="235"/>
      <c r="C260" s="235"/>
      <c r="D260" s="235"/>
      <c r="E260" s="235"/>
      <c r="F260" s="235"/>
      <c r="G260" s="242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35"/>
      <c r="U260" s="235"/>
      <c r="V260" s="235"/>
      <c r="W260" s="235"/>
      <c r="X260" s="235"/>
    </row>
    <row r="261" spans="1:24" ht="12.75" customHeight="1" x14ac:dyDescent="0.25">
      <c r="A261" s="235"/>
      <c r="B261" s="235"/>
      <c r="C261" s="235"/>
      <c r="D261" s="235"/>
      <c r="E261" s="235"/>
      <c r="F261" s="235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35"/>
      <c r="U261" s="235"/>
      <c r="V261" s="235"/>
      <c r="W261" s="235"/>
      <c r="X261" s="235"/>
    </row>
    <row r="262" spans="1:24" ht="12.75" customHeight="1" x14ac:dyDescent="0.25">
      <c r="A262" s="235"/>
      <c r="B262" s="235"/>
      <c r="C262" s="235"/>
      <c r="D262" s="235"/>
      <c r="E262" s="235"/>
      <c r="F262" s="235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35"/>
      <c r="U262" s="235"/>
      <c r="V262" s="235"/>
      <c r="W262" s="235"/>
      <c r="X262" s="235"/>
    </row>
    <row r="263" spans="1:24" ht="12.75" customHeight="1" x14ac:dyDescent="0.25">
      <c r="A263" s="235"/>
      <c r="B263" s="235"/>
      <c r="C263" s="235"/>
      <c r="D263" s="235"/>
      <c r="E263" s="235"/>
      <c r="F263" s="235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35"/>
      <c r="U263" s="235"/>
      <c r="V263" s="235"/>
      <c r="W263" s="235"/>
      <c r="X263" s="235"/>
    </row>
    <row r="264" spans="1:24" ht="12.75" customHeight="1" x14ac:dyDescent="0.25">
      <c r="A264" s="235"/>
      <c r="B264" s="235"/>
      <c r="C264" s="235"/>
      <c r="D264" s="235"/>
      <c r="E264" s="235"/>
      <c r="F264" s="235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35"/>
      <c r="U264" s="235"/>
      <c r="V264" s="235"/>
      <c r="W264" s="235"/>
      <c r="X264" s="235"/>
    </row>
    <row r="265" spans="1:24" ht="12.75" customHeight="1" x14ac:dyDescent="0.25">
      <c r="A265" s="235"/>
      <c r="B265" s="235"/>
      <c r="C265" s="235"/>
      <c r="D265" s="235"/>
      <c r="E265" s="235"/>
      <c r="F265" s="235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35"/>
      <c r="U265" s="235"/>
      <c r="V265" s="235"/>
      <c r="W265" s="235"/>
      <c r="X265" s="235"/>
    </row>
    <row r="266" spans="1:24" ht="12.75" customHeight="1" x14ac:dyDescent="0.25">
      <c r="A266" s="235"/>
      <c r="B266" s="235"/>
      <c r="C266" s="235"/>
      <c r="D266" s="235"/>
      <c r="E266" s="235"/>
      <c r="F266" s="235"/>
      <c r="G266" s="242"/>
      <c r="H266" s="242"/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35"/>
      <c r="U266" s="235"/>
      <c r="V266" s="235"/>
      <c r="W266" s="235"/>
      <c r="X266" s="235"/>
    </row>
    <row r="267" spans="1:24" ht="12.75" customHeight="1" x14ac:dyDescent="0.25">
      <c r="A267" s="235"/>
      <c r="B267" s="235"/>
      <c r="C267" s="235"/>
      <c r="D267" s="235"/>
      <c r="E267" s="235"/>
      <c r="F267" s="235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35"/>
      <c r="U267" s="235"/>
      <c r="V267" s="235"/>
      <c r="W267" s="235"/>
      <c r="X267" s="235"/>
    </row>
    <row r="268" spans="1:24" ht="12.75" customHeight="1" x14ac:dyDescent="0.25">
      <c r="A268" s="235"/>
      <c r="B268" s="235"/>
      <c r="C268" s="235"/>
      <c r="D268" s="235"/>
      <c r="E268" s="235"/>
      <c r="F268" s="235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35"/>
      <c r="U268" s="235"/>
      <c r="V268" s="235"/>
      <c r="W268" s="235"/>
      <c r="X268" s="235"/>
    </row>
    <row r="269" spans="1:24" ht="12.75" customHeight="1" x14ac:dyDescent="0.25">
      <c r="A269" s="235"/>
      <c r="B269" s="235"/>
      <c r="C269" s="235"/>
      <c r="D269" s="235"/>
      <c r="E269" s="235"/>
      <c r="F269" s="235"/>
      <c r="G269" s="242"/>
      <c r="H269" s="242"/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35"/>
      <c r="U269" s="235"/>
      <c r="V269" s="235"/>
      <c r="W269" s="235"/>
      <c r="X269" s="235"/>
    </row>
    <row r="270" spans="1:24" ht="12.75" customHeight="1" x14ac:dyDescent="0.25">
      <c r="A270" s="235"/>
      <c r="B270" s="235"/>
      <c r="C270" s="235"/>
      <c r="D270" s="235"/>
      <c r="E270" s="235"/>
      <c r="F270" s="235"/>
      <c r="G270" s="242"/>
      <c r="H270" s="242"/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35"/>
      <c r="U270" s="235"/>
      <c r="V270" s="235"/>
      <c r="W270" s="235"/>
      <c r="X270" s="235"/>
    </row>
    <row r="271" spans="1:24" ht="12.75" customHeight="1" x14ac:dyDescent="0.25">
      <c r="A271" s="235"/>
      <c r="B271" s="235"/>
      <c r="C271" s="235"/>
      <c r="D271" s="235"/>
      <c r="E271" s="235"/>
      <c r="F271" s="235"/>
      <c r="G271" s="242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35"/>
      <c r="U271" s="235"/>
      <c r="V271" s="235"/>
      <c r="W271" s="235"/>
      <c r="X271" s="235"/>
    </row>
    <row r="272" spans="1:24" ht="12.75" customHeight="1" x14ac:dyDescent="0.25">
      <c r="A272" s="235"/>
      <c r="B272" s="235"/>
      <c r="C272" s="235"/>
      <c r="D272" s="235"/>
      <c r="E272" s="235"/>
      <c r="F272" s="235"/>
      <c r="G272" s="242"/>
      <c r="H272" s="242"/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35"/>
      <c r="U272" s="235"/>
      <c r="V272" s="235"/>
      <c r="W272" s="235"/>
      <c r="X272" s="235"/>
    </row>
    <row r="273" spans="1:24" ht="12.75" customHeight="1" x14ac:dyDescent="0.25">
      <c r="A273" s="235"/>
      <c r="B273" s="235"/>
      <c r="C273" s="235"/>
      <c r="D273" s="235"/>
      <c r="E273" s="235"/>
      <c r="F273" s="235"/>
      <c r="G273" s="242"/>
      <c r="H273" s="242"/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35"/>
      <c r="U273" s="235"/>
      <c r="V273" s="235"/>
      <c r="W273" s="235"/>
      <c r="X273" s="235"/>
    </row>
    <row r="274" spans="1:24" ht="12.75" customHeight="1" x14ac:dyDescent="0.25">
      <c r="A274" s="235"/>
      <c r="B274" s="235"/>
      <c r="C274" s="235"/>
      <c r="D274" s="235"/>
      <c r="E274" s="235"/>
      <c r="F274" s="235"/>
      <c r="G274" s="242"/>
      <c r="H274" s="242"/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35"/>
      <c r="U274" s="235"/>
      <c r="V274" s="235"/>
      <c r="W274" s="235"/>
      <c r="X274" s="235"/>
    </row>
    <row r="275" spans="1:24" ht="12.75" customHeight="1" x14ac:dyDescent="0.25">
      <c r="A275" s="235"/>
      <c r="B275" s="235"/>
      <c r="C275" s="235"/>
      <c r="D275" s="235"/>
      <c r="E275" s="235"/>
      <c r="F275" s="235"/>
      <c r="G275" s="242"/>
      <c r="H275" s="242"/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35"/>
      <c r="U275" s="235"/>
      <c r="V275" s="235"/>
      <c r="W275" s="235"/>
      <c r="X275" s="235"/>
    </row>
    <row r="276" spans="1:24" ht="12.75" customHeight="1" x14ac:dyDescent="0.25">
      <c r="A276" s="235"/>
      <c r="B276" s="235"/>
      <c r="C276" s="235"/>
      <c r="D276" s="235"/>
      <c r="E276" s="235"/>
      <c r="F276" s="235"/>
      <c r="G276" s="242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35"/>
      <c r="U276" s="235"/>
      <c r="V276" s="235"/>
      <c r="W276" s="235"/>
      <c r="X276" s="235"/>
    </row>
    <row r="277" spans="1:24" ht="12.75" customHeight="1" x14ac:dyDescent="0.25">
      <c r="A277" s="235"/>
      <c r="B277" s="235"/>
      <c r="C277" s="235"/>
      <c r="D277" s="235"/>
      <c r="E277" s="235"/>
      <c r="F277" s="235"/>
      <c r="G277" s="242"/>
      <c r="H277" s="242"/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35"/>
      <c r="U277" s="235"/>
      <c r="V277" s="235"/>
      <c r="W277" s="235"/>
      <c r="X277" s="235"/>
    </row>
    <row r="278" spans="1:24" ht="12.75" customHeight="1" x14ac:dyDescent="0.25">
      <c r="A278" s="235"/>
      <c r="B278" s="235"/>
      <c r="C278" s="235"/>
      <c r="D278" s="235"/>
      <c r="E278" s="235"/>
      <c r="F278" s="235"/>
      <c r="G278" s="242"/>
      <c r="H278" s="242"/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35"/>
      <c r="U278" s="235"/>
      <c r="V278" s="235"/>
      <c r="W278" s="235"/>
      <c r="X278" s="235"/>
    </row>
    <row r="279" spans="1:24" ht="12.75" customHeight="1" x14ac:dyDescent="0.25">
      <c r="A279" s="235"/>
      <c r="B279" s="235"/>
      <c r="C279" s="235"/>
      <c r="D279" s="235"/>
      <c r="E279" s="235"/>
      <c r="F279" s="235"/>
      <c r="G279" s="242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35"/>
      <c r="U279" s="235"/>
      <c r="V279" s="235"/>
      <c r="W279" s="235"/>
      <c r="X279" s="235"/>
    </row>
    <row r="280" spans="1:24" ht="12.75" customHeight="1" x14ac:dyDescent="0.25">
      <c r="A280" s="235"/>
      <c r="B280" s="235"/>
      <c r="C280" s="235"/>
      <c r="D280" s="235"/>
      <c r="E280" s="235"/>
      <c r="F280" s="235"/>
      <c r="G280" s="242"/>
      <c r="H280" s="242"/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35"/>
      <c r="U280" s="235"/>
      <c r="V280" s="235"/>
      <c r="W280" s="235"/>
      <c r="X280" s="235"/>
    </row>
    <row r="281" spans="1:24" ht="12.75" customHeight="1" x14ac:dyDescent="0.25">
      <c r="A281" s="235"/>
      <c r="B281" s="235"/>
      <c r="C281" s="235"/>
      <c r="D281" s="235"/>
      <c r="E281" s="235"/>
      <c r="F281" s="235"/>
      <c r="G281" s="242"/>
      <c r="H281" s="242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35"/>
      <c r="U281" s="235"/>
      <c r="V281" s="235"/>
      <c r="W281" s="235"/>
      <c r="X281" s="235"/>
    </row>
    <row r="282" spans="1:24" ht="12.75" customHeight="1" x14ac:dyDescent="0.25">
      <c r="A282" s="235"/>
      <c r="B282" s="235"/>
      <c r="C282" s="235"/>
      <c r="D282" s="235"/>
      <c r="E282" s="235"/>
      <c r="F282" s="235"/>
      <c r="G282" s="242"/>
      <c r="H282" s="242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35"/>
      <c r="U282" s="235"/>
      <c r="V282" s="235"/>
      <c r="W282" s="235"/>
      <c r="X282" s="235"/>
    </row>
    <row r="283" spans="1:24" ht="12.75" customHeight="1" x14ac:dyDescent="0.25">
      <c r="A283" s="235"/>
      <c r="B283" s="235"/>
      <c r="C283" s="235"/>
      <c r="D283" s="235"/>
      <c r="E283" s="235"/>
      <c r="F283" s="235"/>
      <c r="G283" s="242"/>
      <c r="H283" s="242"/>
      <c r="I283" s="242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35"/>
      <c r="U283" s="235"/>
      <c r="V283" s="235"/>
      <c r="W283" s="235"/>
      <c r="X283" s="235"/>
    </row>
    <row r="284" spans="1:24" ht="12.75" customHeight="1" x14ac:dyDescent="0.25">
      <c r="A284" s="235"/>
      <c r="B284" s="235"/>
      <c r="C284" s="235"/>
      <c r="D284" s="235"/>
      <c r="E284" s="235"/>
      <c r="F284" s="235"/>
      <c r="G284" s="242"/>
      <c r="H284" s="242"/>
      <c r="I284" s="242"/>
      <c r="J284" s="242"/>
      <c r="K284" s="242"/>
      <c r="L284" s="242"/>
      <c r="M284" s="242"/>
      <c r="N284" s="242"/>
      <c r="O284" s="242"/>
      <c r="P284" s="242"/>
      <c r="Q284" s="242"/>
      <c r="R284" s="242"/>
      <c r="S284" s="242"/>
      <c r="T284" s="235"/>
      <c r="U284" s="235"/>
      <c r="V284" s="235"/>
      <c r="W284" s="235"/>
      <c r="X284" s="235"/>
    </row>
    <row r="285" spans="1:24" ht="12.75" customHeight="1" x14ac:dyDescent="0.25">
      <c r="A285" s="235"/>
      <c r="B285" s="235"/>
      <c r="C285" s="235"/>
      <c r="D285" s="235"/>
      <c r="E285" s="235"/>
      <c r="F285" s="235"/>
      <c r="G285" s="242"/>
      <c r="H285" s="242"/>
      <c r="I285" s="242"/>
      <c r="J285" s="242"/>
      <c r="K285" s="242"/>
      <c r="L285" s="242"/>
      <c r="M285" s="242"/>
      <c r="N285" s="242"/>
      <c r="O285" s="242"/>
      <c r="P285" s="242"/>
      <c r="Q285" s="242"/>
      <c r="R285" s="242"/>
      <c r="S285" s="242"/>
      <c r="T285" s="235"/>
      <c r="U285" s="235"/>
      <c r="V285" s="235"/>
      <c r="W285" s="235"/>
      <c r="X285" s="235"/>
    </row>
    <row r="286" spans="1:24" ht="12.75" customHeight="1" x14ac:dyDescent="0.25">
      <c r="A286" s="235"/>
      <c r="B286" s="235"/>
      <c r="C286" s="235"/>
      <c r="D286" s="235"/>
      <c r="E286" s="235"/>
      <c r="F286" s="235"/>
      <c r="G286" s="242"/>
      <c r="H286" s="242"/>
      <c r="I286" s="242"/>
      <c r="J286" s="242"/>
      <c r="K286" s="242"/>
      <c r="L286" s="242"/>
      <c r="M286" s="242"/>
      <c r="N286" s="242"/>
      <c r="O286" s="242"/>
      <c r="P286" s="242"/>
      <c r="Q286" s="242"/>
      <c r="R286" s="242"/>
      <c r="S286" s="242"/>
      <c r="T286" s="235"/>
      <c r="U286" s="235"/>
      <c r="V286" s="235"/>
      <c r="W286" s="235"/>
      <c r="X286" s="235"/>
    </row>
    <row r="287" spans="1:24" ht="12.75" customHeight="1" x14ac:dyDescent="0.25">
      <c r="A287" s="235"/>
      <c r="B287" s="235"/>
      <c r="C287" s="235"/>
      <c r="D287" s="235"/>
      <c r="E287" s="235"/>
      <c r="F287" s="235"/>
      <c r="G287" s="242"/>
      <c r="H287" s="242"/>
      <c r="I287" s="242"/>
      <c r="J287" s="242"/>
      <c r="K287" s="242"/>
      <c r="L287" s="242"/>
      <c r="M287" s="242"/>
      <c r="N287" s="242"/>
      <c r="O287" s="242"/>
      <c r="P287" s="242"/>
      <c r="Q287" s="242"/>
      <c r="R287" s="242"/>
      <c r="S287" s="242"/>
      <c r="T287" s="235"/>
      <c r="U287" s="235"/>
      <c r="V287" s="235"/>
      <c r="W287" s="235"/>
      <c r="X287" s="235"/>
    </row>
    <row r="288" spans="1:24" ht="12.75" customHeight="1" x14ac:dyDescent="0.25">
      <c r="A288" s="235"/>
      <c r="B288" s="235"/>
      <c r="C288" s="235"/>
      <c r="D288" s="235"/>
      <c r="E288" s="235"/>
      <c r="F288" s="235"/>
      <c r="G288" s="242"/>
      <c r="H288" s="242"/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35"/>
      <c r="U288" s="235"/>
      <c r="V288" s="235"/>
      <c r="W288" s="235"/>
      <c r="X288" s="235"/>
    </row>
    <row r="289" spans="1:24" ht="12.75" customHeight="1" x14ac:dyDescent="0.25">
      <c r="A289" s="235"/>
      <c r="B289" s="235"/>
      <c r="C289" s="235"/>
      <c r="D289" s="235"/>
      <c r="E289" s="235"/>
      <c r="F289" s="235"/>
      <c r="G289" s="242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35"/>
      <c r="U289" s="235"/>
      <c r="V289" s="235"/>
      <c r="W289" s="235"/>
      <c r="X289" s="235"/>
    </row>
    <row r="290" spans="1:24" ht="12.75" customHeight="1" x14ac:dyDescent="0.25">
      <c r="A290" s="235"/>
      <c r="B290" s="235"/>
      <c r="C290" s="235"/>
      <c r="D290" s="235"/>
      <c r="E290" s="235"/>
      <c r="F290" s="235"/>
      <c r="G290" s="242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35"/>
      <c r="U290" s="235"/>
      <c r="V290" s="235"/>
      <c r="W290" s="235"/>
      <c r="X290" s="235"/>
    </row>
    <row r="291" spans="1:24" ht="12.75" customHeight="1" x14ac:dyDescent="0.25">
      <c r="A291" s="235"/>
      <c r="B291" s="235"/>
      <c r="C291" s="235"/>
      <c r="D291" s="235"/>
      <c r="E291" s="235"/>
      <c r="F291" s="235"/>
      <c r="G291" s="242"/>
      <c r="H291" s="242"/>
      <c r="I291" s="242"/>
      <c r="J291" s="242"/>
      <c r="K291" s="242"/>
      <c r="L291" s="242"/>
      <c r="M291" s="242"/>
      <c r="N291" s="242"/>
      <c r="O291" s="242"/>
      <c r="P291" s="242"/>
      <c r="Q291" s="242"/>
      <c r="R291" s="242"/>
      <c r="S291" s="242"/>
      <c r="T291" s="235"/>
      <c r="U291" s="235"/>
      <c r="V291" s="235"/>
      <c r="W291" s="235"/>
      <c r="X291" s="235"/>
    </row>
    <row r="292" spans="1:24" ht="12.75" customHeight="1" x14ac:dyDescent="0.25">
      <c r="A292" s="235"/>
      <c r="B292" s="235"/>
      <c r="C292" s="235"/>
      <c r="D292" s="235"/>
      <c r="E292" s="235"/>
      <c r="F292" s="235"/>
      <c r="G292" s="242"/>
      <c r="H292" s="242"/>
      <c r="I292" s="242"/>
      <c r="J292" s="242"/>
      <c r="K292" s="242"/>
      <c r="L292" s="242"/>
      <c r="M292" s="242"/>
      <c r="N292" s="242"/>
      <c r="O292" s="242"/>
      <c r="P292" s="242"/>
      <c r="Q292" s="242"/>
      <c r="R292" s="242"/>
      <c r="S292" s="242"/>
      <c r="T292" s="235"/>
      <c r="U292" s="235"/>
      <c r="V292" s="235"/>
      <c r="W292" s="235"/>
      <c r="X292" s="235"/>
    </row>
    <row r="293" spans="1:24" ht="12.75" customHeight="1" x14ac:dyDescent="0.25">
      <c r="A293" s="235"/>
      <c r="B293" s="235"/>
      <c r="C293" s="235"/>
      <c r="D293" s="235"/>
      <c r="E293" s="235"/>
      <c r="F293" s="235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35"/>
      <c r="U293" s="235"/>
      <c r="V293" s="235"/>
      <c r="W293" s="235"/>
      <c r="X293" s="235"/>
    </row>
    <row r="294" spans="1:24" ht="12.75" customHeight="1" x14ac:dyDescent="0.25">
      <c r="A294" s="235"/>
      <c r="B294" s="235"/>
      <c r="C294" s="235"/>
      <c r="D294" s="235"/>
      <c r="E294" s="235"/>
      <c r="F294" s="235"/>
      <c r="G294" s="242"/>
      <c r="H294" s="242"/>
      <c r="I294" s="242"/>
      <c r="J294" s="242"/>
      <c r="K294" s="242"/>
      <c r="L294" s="242"/>
      <c r="M294" s="242"/>
      <c r="N294" s="242"/>
      <c r="O294" s="242"/>
      <c r="P294" s="242"/>
      <c r="Q294" s="242"/>
      <c r="R294" s="242"/>
      <c r="S294" s="242"/>
      <c r="T294" s="235"/>
      <c r="U294" s="235"/>
      <c r="V294" s="235"/>
      <c r="W294" s="235"/>
      <c r="X294" s="235"/>
    </row>
    <row r="295" spans="1:24" ht="12.75" customHeight="1" x14ac:dyDescent="0.25">
      <c r="A295" s="235"/>
      <c r="B295" s="235"/>
      <c r="C295" s="235"/>
      <c r="D295" s="235"/>
      <c r="E295" s="235"/>
      <c r="F295" s="235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35"/>
      <c r="U295" s="235"/>
      <c r="V295" s="235"/>
      <c r="W295" s="235"/>
      <c r="X295" s="235"/>
    </row>
    <row r="296" spans="1:24" ht="12.75" customHeight="1" x14ac:dyDescent="0.25">
      <c r="A296" s="235"/>
      <c r="B296" s="235"/>
      <c r="C296" s="235"/>
      <c r="D296" s="235"/>
      <c r="E296" s="235"/>
      <c r="F296" s="235"/>
      <c r="G296" s="242"/>
      <c r="H296" s="242"/>
      <c r="I296" s="242"/>
      <c r="J296" s="242"/>
      <c r="K296" s="242"/>
      <c r="L296" s="242"/>
      <c r="M296" s="242"/>
      <c r="N296" s="242"/>
      <c r="O296" s="242"/>
      <c r="P296" s="242"/>
      <c r="Q296" s="242"/>
      <c r="R296" s="242"/>
      <c r="S296" s="242"/>
      <c r="T296" s="235"/>
      <c r="U296" s="235"/>
      <c r="V296" s="235"/>
      <c r="W296" s="235"/>
      <c r="X296" s="235"/>
    </row>
    <row r="297" spans="1:24" ht="12.75" customHeight="1" x14ac:dyDescent="0.25">
      <c r="A297" s="235"/>
      <c r="B297" s="235"/>
      <c r="C297" s="235"/>
      <c r="D297" s="235"/>
      <c r="E297" s="235"/>
      <c r="F297" s="235"/>
      <c r="G297" s="242"/>
      <c r="H297" s="242"/>
      <c r="I297" s="242"/>
      <c r="J297" s="242"/>
      <c r="K297" s="242"/>
      <c r="L297" s="242"/>
      <c r="M297" s="242"/>
      <c r="N297" s="242"/>
      <c r="O297" s="242"/>
      <c r="P297" s="242"/>
      <c r="Q297" s="242"/>
      <c r="R297" s="242"/>
      <c r="S297" s="242"/>
      <c r="T297" s="235"/>
      <c r="U297" s="235"/>
      <c r="V297" s="235"/>
      <c r="W297" s="235"/>
      <c r="X297" s="235"/>
    </row>
    <row r="298" spans="1:24" ht="12.75" customHeight="1" x14ac:dyDescent="0.25">
      <c r="A298" s="235"/>
      <c r="B298" s="235"/>
      <c r="C298" s="235"/>
      <c r="D298" s="235"/>
      <c r="E298" s="235"/>
      <c r="F298" s="235"/>
      <c r="G298" s="242"/>
      <c r="H298" s="242"/>
      <c r="I298" s="242"/>
      <c r="J298" s="242"/>
      <c r="K298" s="242"/>
      <c r="L298" s="242"/>
      <c r="M298" s="242"/>
      <c r="N298" s="242"/>
      <c r="O298" s="242"/>
      <c r="P298" s="242"/>
      <c r="Q298" s="242"/>
      <c r="R298" s="242"/>
      <c r="S298" s="242"/>
      <c r="T298" s="235"/>
      <c r="U298" s="235"/>
      <c r="V298" s="235"/>
      <c r="W298" s="235"/>
      <c r="X298" s="235"/>
    </row>
    <row r="299" spans="1:24" ht="12.75" customHeight="1" x14ac:dyDescent="0.25">
      <c r="A299" s="235"/>
      <c r="B299" s="235"/>
      <c r="C299" s="235"/>
      <c r="D299" s="235"/>
      <c r="E299" s="235"/>
      <c r="F299" s="235"/>
      <c r="G299" s="242"/>
      <c r="H299" s="242"/>
      <c r="I299" s="242"/>
      <c r="J299" s="242"/>
      <c r="K299" s="242"/>
      <c r="L299" s="242"/>
      <c r="M299" s="242"/>
      <c r="N299" s="242"/>
      <c r="O299" s="242"/>
      <c r="P299" s="242"/>
      <c r="Q299" s="242"/>
      <c r="R299" s="242"/>
      <c r="S299" s="242"/>
      <c r="T299" s="235"/>
      <c r="U299" s="235"/>
      <c r="V299" s="235"/>
      <c r="W299" s="235"/>
      <c r="X299" s="235"/>
    </row>
    <row r="300" spans="1:24" ht="12.75" customHeight="1" x14ac:dyDescent="0.25">
      <c r="A300" s="235"/>
      <c r="B300" s="235"/>
      <c r="C300" s="235"/>
      <c r="D300" s="235"/>
      <c r="E300" s="235"/>
      <c r="F300" s="235"/>
      <c r="G300" s="242"/>
      <c r="H300" s="242"/>
      <c r="I300" s="242"/>
      <c r="J300" s="242"/>
      <c r="K300" s="242"/>
      <c r="L300" s="242"/>
      <c r="M300" s="242"/>
      <c r="N300" s="242"/>
      <c r="O300" s="242"/>
      <c r="P300" s="242"/>
      <c r="Q300" s="242"/>
      <c r="R300" s="242"/>
      <c r="S300" s="242"/>
      <c r="T300" s="235"/>
      <c r="U300" s="235"/>
      <c r="V300" s="235"/>
      <c r="W300" s="235"/>
      <c r="X300" s="235"/>
    </row>
    <row r="301" spans="1:24" ht="12.75" customHeight="1" x14ac:dyDescent="0.25">
      <c r="A301" s="235"/>
      <c r="B301" s="235"/>
      <c r="C301" s="235"/>
      <c r="D301" s="235"/>
      <c r="E301" s="235"/>
      <c r="F301" s="235"/>
      <c r="G301" s="242"/>
      <c r="H301" s="242"/>
      <c r="I301" s="242"/>
      <c r="J301" s="242"/>
      <c r="K301" s="242"/>
      <c r="L301" s="242"/>
      <c r="M301" s="242"/>
      <c r="N301" s="242"/>
      <c r="O301" s="242"/>
      <c r="P301" s="242"/>
      <c r="Q301" s="242"/>
      <c r="R301" s="242"/>
      <c r="S301" s="242"/>
      <c r="T301" s="235"/>
      <c r="U301" s="235"/>
      <c r="V301" s="235"/>
      <c r="W301" s="235"/>
      <c r="X301" s="235"/>
    </row>
    <row r="302" spans="1:24" ht="12.75" customHeight="1" x14ac:dyDescent="0.25">
      <c r="A302" s="235"/>
      <c r="B302" s="235"/>
      <c r="C302" s="235"/>
      <c r="D302" s="235"/>
      <c r="E302" s="235"/>
      <c r="F302" s="235"/>
      <c r="G302" s="242"/>
      <c r="H302" s="242"/>
      <c r="I302" s="242"/>
      <c r="J302" s="242"/>
      <c r="K302" s="242"/>
      <c r="L302" s="242"/>
      <c r="M302" s="242"/>
      <c r="N302" s="242"/>
      <c r="O302" s="242"/>
      <c r="P302" s="242"/>
      <c r="Q302" s="242"/>
      <c r="R302" s="242"/>
      <c r="S302" s="242"/>
      <c r="T302" s="235"/>
      <c r="U302" s="235"/>
      <c r="V302" s="235"/>
      <c r="W302" s="235"/>
      <c r="X302" s="235"/>
    </row>
    <row r="303" spans="1:24" ht="12.75" customHeight="1" x14ac:dyDescent="0.25">
      <c r="A303" s="235"/>
      <c r="B303" s="235"/>
      <c r="C303" s="235"/>
      <c r="D303" s="235"/>
      <c r="E303" s="235"/>
      <c r="F303" s="235"/>
      <c r="G303" s="242"/>
      <c r="H303" s="242"/>
      <c r="I303" s="242"/>
      <c r="J303" s="242"/>
      <c r="K303" s="242"/>
      <c r="L303" s="242"/>
      <c r="M303" s="242"/>
      <c r="N303" s="242"/>
      <c r="O303" s="242"/>
      <c r="P303" s="242"/>
      <c r="Q303" s="242"/>
      <c r="R303" s="242"/>
      <c r="S303" s="242"/>
      <c r="T303" s="235"/>
      <c r="U303" s="235"/>
      <c r="V303" s="235"/>
      <c r="W303" s="235"/>
      <c r="X303" s="235"/>
    </row>
    <row r="304" spans="1:24" ht="12.75" customHeight="1" x14ac:dyDescent="0.25">
      <c r="A304" s="235"/>
      <c r="B304" s="235"/>
      <c r="C304" s="235"/>
      <c r="D304" s="235"/>
      <c r="E304" s="235"/>
      <c r="F304" s="235"/>
      <c r="G304" s="242"/>
      <c r="H304" s="242"/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35"/>
      <c r="U304" s="235"/>
      <c r="V304" s="235"/>
      <c r="W304" s="235"/>
      <c r="X304" s="235"/>
    </row>
    <row r="305" spans="1:24" ht="12.75" customHeight="1" x14ac:dyDescent="0.25">
      <c r="A305" s="235"/>
      <c r="B305" s="235"/>
      <c r="C305" s="235"/>
      <c r="D305" s="235"/>
      <c r="E305" s="235"/>
      <c r="F305" s="235"/>
      <c r="G305" s="242"/>
      <c r="H305" s="242"/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35"/>
      <c r="U305" s="235"/>
      <c r="V305" s="235"/>
      <c r="W305" s="235"/>
      <c r="X305" s="235"/>
    </row>
    <row r="306" spans="1:24" ht="12.75" customHeight="1" x14ac:dyDescent="0.25">
      <c r="A306" s="235"/>
      <c r="B306" s="235"/>
      <c r="C306" s="235"/>
      <c r="D306" s="235"/>
      <c r="E306" s="235"/>
      <c r="F306" s="235"/>
      <c r="G306" s="242"/>
      <c r="H306" s="242"/>
      <c r="I306" s="242"/>
      <c r="J306" s="242"/>
      <c r="K306" s="242"/>
      <c r="L306" s="242"/>
      <c r="M306" s="242"/>
      <c r="N306" s="242"/>
      <c r="O306" s="242"/>
      <c r="P306" s="242"/>
      <c r="Q306" s="242"/>
      <c r="R306" s="242"/>
      <c r="S306" s="242"/>
      <c r="T306" s="235"/>
      <c r="U306" s="235"/>
      <c r="V306" s="235"/>
      <c r="W306" s="235"/>
      <c r="X306" s="235"/>
    </row>
    <row r="307" spans="1:24" ht="12.75" customHeight="1" x14ac:dyDescent="0.25">
      <c r="A307" s="235"/>
      <c r="B307" s="235"/>
      <c r="C307" s="235"/>
      <c r="D307" s="235"/>
      <c r="E307" s="235"/>
      <c r="F307" s="235"/>
      <c r="G307" s="242"/>
      <c r="H307" s="242"/>
      <c r="I307" s="242"/>
      <c r="J307" s="242"/>
      <c r="K307" s="242"/>
      <c r="L307" s="242"/>
      <c r="M307" s="242"/>
      <c r="N307" s="242"/>
      <c r="O307" s="242"/>
      <c r="P307" s="242"/>
      <c r="Q307" s="242"/>
      <c r="R307" s="242"/>
      <c r="S307" s="242"/>
      <c r="T307" s="235"/>
      <c r="U307" s="235"/>
      <c r="V307" s="235"/>
      <c r="W307" s="235"/>
      <c r="X307" s="235"/>
    </row>
    <row r="308" spans="1:24" ht="12.75" customHeight="1" x14ac:dyDescent="0.25">
      <c r="A308" s="235"/>
      <c r="B308" s="235"/>
      <c r="C308" s="235"/>
      <c r="D308" s="235"/>
      <c r="E308" s="235"/>
      <c r="F308" s="235"/>
      <c r="G308" s="242"/>
      <c r="H308" s="242"/>
      <c r="I308" s="242"/>
      <c r="J308" s="242"/>
      <c r="K308" s="242"/>
      <c r="L308" s="242"/>
      <c r="M308" s="242"/>
      <c r="N308" s="242"/>
      <c r="O308" s="242"/>
      <c r="P308" s="242"/>
      <c r="Q308" s="242"/>
      <c r="R308" s="242"/>
      <c r="S308" s="242"/>
      <c r="T308" s="235"/>
      <c r="U308" s="235"/>
      <c r="V308" s="235"/>
      <c r="W308" s="235"/>
      <c r="X308" s="235"/>
    </row>
    <row r="309" spans="1:24" ht="12.75" customHeight="1" x14ac:dyDescent="0.25">
      <c r="A309" s="235"/>
      <c r="B309" s="235"/>
      <c r="C309" s="235"/>
      <c r="D309" s="235"/>
      <c r="E309" s="235"/>
      <c r="F309" s="235"/>
      <c r="G309" s="242"/>
      <c r="H309" s="242"/>
      <c r="I309" s="242"/>
      <c r="J309" s="242"/>
      <c r="K309" s="242"/>
      <c r="L309" s="242"/>
      <c r="M309" s="242"/>
      <c r="N309" s="242"/>
      <c r="O309" s="242"/>
      <c r="P309" s="242"/>
      <c r="Q309" s="242"/>
      <c r="R309" s="242"/>
      <c r="S309" s="242"/>
      <c r="T309" s="235"/>
      <c r="U309" s="235"/>
      <c r="V309" s="235"/>
      <c r="W309" s="235"/>
      <c r="X309" s="235"/>
    </row>
    <row r="310" spans="1:24" ht="12.75" customHeight="1" x14ac:dyDescent="0.25">
      <c r="A310" s="235"/>
      <c r="B310" s="235"/>
      <c r="C310" s="235"/>
      <c r="D310" s="235"/>
      <c r="E310" s="235"/>
      <c r="F310" s="235"/>
      <c r="G310" s="242"/>
      <c r="H310" s="242"/>
      <c r="I310" s="242"/>
      <c r="J310" s="242"/>
      <c r="K310" s="242"/>
      <c r="L310" s="242"/>
      <c r="M310" s="242"/>
      <c r="N310" s="242"/>
      <c r="O310" s="242"/>
      <c r="P310" s="242"/>
      <c r="Q310" s="242"/>
      <c r="R310" s="242"/>
      <c r="S310" s="242"/>
      <c r="T310" s="235"/>
      <c r="U310" s="235"/>
      <c r="V310" s="235"/>
      <c r="W310" s="235"/>
      <c r="X310" s="235"/>
    </row>
    <row r="311" spans="1:24" ht="12.75" customHeight="1" x14ac:dyDescent="0.25">
      <c r="A311" s="235"/>
      <c r="B311" s="235"/>
      <c r="C311" s="235"/>
      <c r="D311" s="235"/>
      <c r="E311" s="235"/>
      <c r="F311" s="235"/>
      <c r="G311" s="242"/>
      <c r="H311" s="242"/>
      <c r="I311" s="242"/>
      <c r="J311" s="242"/>
      <c r="K311" s="242"/>
      <c r="L311" s="242"/>
      <c r="M311" s="242"/>
      <c r="N311" s="242"/>
      <c r="O311" s="242"/>
      <c r="P311" s="242"/>
      <c r="Q311" s="242"/>
      <c r="R311" s="242"/>
      <c r="S311" s="242"/>
      <c r="T311" s="235"/>
      <c r="U311" s="235"/>
      <c r="V311" s="235"/>
      <c r="W311" s="235"/>
      <c r="X311" s="235"/>
    </row>
    <row r="312" spans="1:24" ht="12.75" customHeight="1" x14ac:dyDescent="0.25">
      <c r="A312" s="235"/>
      <c r="B312" s="235"/>
      <c r="C312" s="235"/>
      <c r="D312" s="235"/>
      <c r="E312" s="235"/>
      <c r="F312" s="235"/>
      <c r="G312" s="242"/>
      <c r="H312" s="242"/>
      <c r="I312" s="242"/>
      <c r="J312" s="242"/>
      <c r="K312" s="242"/>
      <c r="L312" s="242"/>
      <c r="M312" s="242"/>
      <c r="N312" s="242"/>
      <c r="O312" s="242"/>
      <c r="P312" s="242"/>
      <c r="Q312" s="242"/>
      <c r="R312" s="242"/>
      <c r="S312" s="242"/>
      <c r="T312" s="235"/>
      <c r="U312" s="235"/>
      <c r="V312" s="235"/>
      <c r="W312" s="235"/>
      <c r="X312" s="235"/>
    </row>
    <row r="313" spans="1:24" ht="12.75" customHeight="1" x14ac:dyDescent="0.25">
      <c r="A313" s="235"/>
      <c r="B313" s="235"/>
      <c r="C313" s="235"/>
      <c r="D313" s="235"/>
      <c r="E313" s="235"/>
      <c r="F313" s="235"/>
      <c r="G313" s="242"/>
      <c r="H313" s="242"/>
      <c r="I313" s="242"/>
      <c r="J313" s="242"/>
      <c r="K313" s="242"/>
      <c r="L313" s="242"/>
      <c r="M313" s="242"/>
      <c r="N313" s="242"/>
      <c r="O313" s="242"/>
      <c r="P313" s="242"/>
      <c r="Q313" s="242"/>
      <c r="R313" s="242"/>
      <c r="S313" s="242"/>
      <c r="T313" s="235"/>
      <c r="U313" s="235"/>
      <c r="V313" s="235"/>
      <c r="W313" s="235"/>
      <c r="X313" s="235"/>
    </row>
    <row r="314" spans="1:24" ht="12.75" customHeight="1" x14ac:dyDescent="0.25">
      <c r="A314" s="235"/>
      <c r="B314" s="235"/>
      <c r="C314" s="235"/>
      <c r="D314" s="235"/>
      <c r="E314" s="235"/>
      <c r="F314" s="235"/>
      <c r="G314" s="242"/>
      <c r="H314" s="242"/>
      <c r="I314" s="242"/>
      <c r="J314" s="242"/>
      <c r="K314" s="242"/>
      <c r="L314" s="242"/>
      <c r="M314" s="242"/>
      <c r="N314" s="242"/>
      <c r="O314" s="242"/>
      <c r="P314" s="242"/>
      <c r="Q314" s="242"/>
      <c r="R314" s="242"/>
      <c r="S314" s="242"/>
      <c r="T314" s="235"/>
      <c r="U314" s="235"/>
      <c r="V314" s="235"/>
      <c r="W314" s="235"/>
      <c r="X314" s="235"/>
    </row>
    <row r="315" spans="1:24" ht="12.75" customHeight="1" x14ac:dyDescent="0.25">
      <c r="A315" s="235"/>
      <c r="B315" s="235"/>
      <c r="C315" s="235"/>
      <c r="D315" s="235"/>
      <c r="E315" s="235"/>
      <c r="F315" s="235"/>
      <c r="G315" s="242"/>
      <c r="H315" s="242"/>
      <c r="I315" s="242"/>
      <c r="J315" s="242"/>
      <c r="K315" s="242"/>
      <c r="L315" s="242"/>
      <c r="M315" s="242"/>
      <c r="N315" s="242"/>
      <c r="O315" s="242"/>
      <c r="P315" s="242"/>
      <c r="Q315" s="242"/>
      <c r="R315" s="242"/>
      <c r="S315" s="242"/>
      <c r="T315" s="235"/>
      <c r="U315" s="235"/>
      <c r="V315" s="235"/>
      <c r="W315" s="235"/>
      <c r="X315" s="235"/>
    </row>
    <row r="316" spans="1:24" ht="12.75" customHeight="1" x14ac:dyDescent="0.25">
      <c r="A316" s="235"/>
      <c r="B316" s="235"/>
      <c r="C316" s="235"/>
      <c r="D316" s="235"/>
      <c r="E316" s="235"/>
      <c r="F316" s="235"/>
      <c r="G316" s="242"/>
      <c r="H316" s="242"/>
      <c r="I316" s="242"/>
      <c r="J316" s="242"/>
      <c r="K316" s="242"/>
      <c r="L316" s="242"/>
      <c r="M316" s="242"/>
      <c r="N316" s="242"/>
      <c r="O316" s="242"/>
      <c r="P316" s="242"/>
      <c r="Q316" s="242"/>
      <c r="R316" s="242"/>
      <c r="S316" s="242"/>
      <c r="T316" s="235"/>
      <c r="U316" s="235"/>
      <c r="V316" s="235"/>
      <c r="W316" s="235"/>
      <c r="X316" s="235"/>
    </row>
    <row r="317" spans="1:24" ht="12.75" customHeight="1" x14ac:dyDescent="0.25">
      <c r="A317" s="235"/>
      <c r="B317" s="235"/>
      <c r="C317" s="235"/>
      <c r="D317" s="235"/>
      <c r="E317" s="235"/>
      <c r="F317" s="235"/>
      <c r="G317" s="242"/>
      <c r="H317" s="242"/>
      <c r="I317" s="242"/>
      <c r="J317" s="242"/>
      <c r="K317" s="242"/>
      <c r="L317" s="242"/>
      <c r="M317" s="242"/>
      <c r="N317" s="242"/>
      <c r="O317" s="242"/>
      <c r="P317" s="242"/>
      <c r="Q317" s="242"/>
      <c r="R317" s="242"/>
      <c r="S317" s="242"/>
      <c r="T317" s="235"/>
      <c r="U317" s="235"/>
      <c r="V317" s="235"/>
      <c r="W317" s="235"/>
      <c r="X317" s="235"/>
    </row>
    <row r="318" spans="1:24" ht="12.75" customHeight="1" x14ac:dyDescent="0.25">
      <c r="A318" s="235"/>
      <c r="B318" s="235"/>
      <c r="C318" s="235"/>
      <c r="D318" s="235"/>
      <c r="E318" s="235"/>
      <c r="F318" s="235"/>
      <c r="G318" s="242"/>
      <c r="H318" s="242"/>
      <c r="I318" s="242"/>
      <c r="J318" s="242"/>
      <c r="K318" s="242"/>
      <c r="L318" s="242"/>
      <c r="M318" s="242"/>
      <c r="N318" s="242"/>
      <c r="O318" s="242"/>
      <c r="P318" s="242"/>
      <c r="Q318" s="242"/>
      <c r="R318" s="242"/>
      <c r="S318" s="242"/>
      <c r="T318" s="235"/>
      <c r="U318" s="235"/>
      <c r="V318" s="235"/>
      <c r="W318" s="235"/>
      <c r="X318" s="235"/>
    </row>
    <row r="319" spans="1:24" ht="12.75" customHeight="1" x14ac:dyDescent="0.25">
      <c r="A319" s="235"/>
      <c r="B319" s="235"/>
      <c r="C319" s="235"/>
      <c r="D319" s="235"/>
      <c r="E319" s="235"/>
      <c r="F319" s="235"/>
      <c r="G319" s="242"/>
      <c r="H319" s="242"/>
      <c r="I319" s="242"/>
      <c r="J319" s="242"/>
      <c r="K319" s="242"/>
      <c r="L319" s="242"/>
      <c r="M319" s="242"/>
      <c r="N319" s="242"/>
      <c r="O319" s="242"/>
      <c r="P319" s="242"/>
      <c r="Q319" s="242"/>
      <c r="R319" s="242"/>
      <c r="S319" s="242"/>
      <c r="T319" s="235"/>
      <c r="U319" s="235"/>
      <c r="V319" s="235"/>
      <c r="W319" s="235"/>
      <c r="X319" s="235"/>
    </row>
    <row r="320" spans="1:24" ht="12.75" customHeight="1" x14ac:dyDescent="0.25">
      <c r="A320" s="235"/>
      <c r="B320" s="235"/>
      <c r="C320" s="235"/>
      <c r="D320" s="235"/>
      <c r="E320" s="235"/>
      <c r="F320" s="235"/>
      <c r="G320" s="242"/>
      <c r="H320" s="242"/>
      <c r="I320" s="242"/>
      <c r="J320" s="242"/>
      <c r="K320" s="242"/>
      <c r="L320" s="242"/>
      <c r="M320" s="242"/>
      <c r="N320" s="242"/>
      <c r="O320" s="242"/>
      <c r="P320" s="242"/>
      <c r="Q320" s="242"/>
      <c r="R320" s="242"/>
      <c r="S320" s="242"/>
      <c r="T320" s="235"/>
      <c r="U320" s="235"/>
      <c r="V320" s="235"/>
      <c r="W320" s="235"/>
      <c r="X320" s="235"/>
    </row>
    <row r="321" spans="1:24" ht="12.75" customHeight="1" x14ac:dyDescent="0.25">
      <c r="A321" s="235"/>
      <c r="B321" s="235"/>
      <c r="C321" s="235"/>
      <c r="D321" s="235"/>
      <c r="E321" s="235"/>
      <c r="F321" s="235"/>
      <c r="G321" s="242"/>
      <c r="H321" s="242"/>
      <c r="I321" s="242"/>
      <c r="J321" s="242"/>
      <c r="K321" s="242"/>
      <c r="L321" s="242"/>
      <c r="M321" s="242"/>
      <c r="N321" s="242"/>
      <c r="O321" s="242"/>
      <c r="P321" s="242"/>
      <c r="Q321" s="242"/>
      <c r="R321" s="242"/>
      <c r="S321" s="242"/>
      <c r="T321" s="235"/>
      <c r="U321" s="235"/>
      <c r="V321" s="235"/>
      <c r="W321" s="235"/>
      <c r="X321" s="235"/>
    </row>
    <row r="322" spans="1:24" ht="12.75" customHeight="1" x14ac:dyDescent="0.25">
      <c r="A322" s="235"/>
      <c r="B322" s="235"/>
      <c r="C322" s="235"/>
      <c r="D322" s="235"/>
      <c r="E322" s="235"/>
      <c r="F322" s="235"/>
      <c r="G322" s="242"/>
      <c r="H322" s="242"/>
      <c r="I322" s="242"/>
      <c r="J322" s="242"/>
      <c r="K322" s="242"/>
      <c r="L322" s="242"/>
      <c r="M322" s="242"/>
      <c r="N322" s="242"/>
      <c r="O322" s="242"/>
      <c r="P322" s="242"/>
      <c r="Q322" s="242"/>
      <c r="R322" s="242"/>
      <c r="S322" s="242"/>
      <c r="T322" s="235"/>
      <c r="U322" s="235"/>
      <c r="V322" s="235"/>
      <c r="W322" s="235"/>
      <c r="X322" s="235"/>
    </row>
    <row r="323" spans="1:24" ht="12.75" customHeight="1" x14ac:dyDescent="0.25">
      <c r="A323" s="235"/>
      <c r="B323" s="235"/>
      <c r="C323" s="235"/>
      <c r="D323" s="235"/>
      <c r="E323" s="235"/>
      <c r="F323" s="235"/>
      <c r="G323" s="242"/>
      <c r="H323" s="242"/>
      <c r="I323" s="242"/>
      <c r="J323" s="242"/>
      <c r="K323" s="242"/>
      <c r="L323" s="242"/>
      <c r="M323" s="242"/>
      <c r="N323" s="242"/>
      <c r="O323" s="242"/>
      <c r="P323" s="242"/>
      <c r="Q323" s="242"/>
      <c r="R323" s="242"/>
      <c r="S323" s="242"/>
      <c r="T323" s="235"/>
      <c r="U323" s="235"/>
      <c r="V323" s="235"/>
      <c r="W323" s="235"/>
      <c r="X323" s="235"/>
    </row>
    <row r="324" spans="1:24" ht="12.75" customHeight="1" x14ac:dyDescent="0.25">
      <c r="A324" s="235"/>
      <c r="B324" s="235"/>
      <c r="C324" s="235"/>
      <c r="D324" s="235"/>
      <c r="E324" s="235"/>
      <c r="F324" s="235"/>
      <c r="G324" s="242"/>
      <c r="H324" s="242"/>
      <c r="I324" s="242"/>
      <c r="J324" s="242"/>
      <c r="K324" s="242"/>
      <c r="L324" s="242"/>
      <c r="M324" s="242"/>
      <c r="N324" s="242"/>
      <c r="O324" s="242"/>
      <c r="P324" s="242"/>
      <c r="Q324" s="242"/>
      <c r="R324" s="242"/>
      <c r="S324" s="242"/>
      <c r="T324" s="235"/>
      <c r="U324" s="235"/>
      <c r="V324" s="235"/>
      <c r="W324" s="235"/>
      <c r="X324" s="235"/>
    </row>
    <row r="325" spans="1:24" ht="12.75" customHeight="1" x14ac:dyDescent="0.25">
      <c r="A325" s="235"/>
      <c r="B325" s="235"/>
      <c r="C325" s="235"/>
      <c r="D325" s="235"/>
      <c r="E325" s="235"/>
      <c r="F325" s="235"/>
      <c r="G325" s="242"/>
      <c r="H325" s="242"/>
      <c r="I325" s="242"/>
      <c r="J325" s="242"/>
      <c r="K325" s="242"/>
      <c r="L325" s="242"/>
      <c r="M325" s="242"/>
      <c r="N325" s="242"/>
      <c r="O325" s="242"/>
      <c r="P325" s="242"/>
      <c r="Q325" s="242"/>
      <c r="R325" s="242"/>
      <c r="S325" s="242"/>
      <c r="T325" s="235"/>
      <c r="U325" s="235"/>
      <c r="V325" s="235"/>
      <c r="W325" s="235"/>
      <c r="X325" s="235"/>
    </row>
    <row r="326" spans="1:24" ht="12.75" customHeight="1" x14ac:dyDescent="0.25">
      <c r="A326" s="235"/>
      <c r="B326" s="235"/>
      <c r="C326" s="235"/>
      <c r="D326" s="235"/>
      <c r="E326" s="235"/>
      <c r="F326" s="235"/>
      <c r="G326" s="242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35"/>
      <c r="U326" s="235"/>
      <c r="V326" s="235"/>
      <c r="W326" s="235"/>
      <c r="X326" s="235"/>
    </row>
    <row r="327" spans="1:24" ht="12.75" customHeight="1" x14ac:dyDescent="0.25">
      <c r="A327" s="235"/>
      <c r="B327" s="235"/>
      <c r="C327" s="235"/>
      <c r="D327" s="235"/>
      <c r="E327" s="235"/>
      <c r="F327" s="235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35"/>
      <c r="U327" s="235"/>
      <c r="V327" s="235"/>
      <c r="W327" s="235"/>
      <c r="X327" s="235"/>
    </row>
    <row r="328" spans="1:24" ht="12.75" customHeight="1" x14ac:dyDescent="0.25">
      <c r="A328" s="235"/>
      <c r="B328" s="235"/>
      <c r="C328" s="235"/>
      <c r="D328" s="235"/>
      <c r="E328" s="235"/>
      <c r="F328" s="235"/>
      <c r="G328" s="242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35"/>
      <c r="U328" s="235"/>
      <c r="V328" s="235"/>
      <c r="W328" s="235"/>
      <c r="X328" s="235"/>
    </row>
    <row r="329" spans="1:24" ht="12.75" customHeight="1" x14ac:dyDescent="0.25">
      <c r="A329" s="235"/>
      <c r="B329" s="235"/>
      <c r="C329" s="235"/>
      <c r="D329" s="235"/>
      <c r="E329" s="235"/>
      <c r="F329" s="235"/>
      <c r="G329" s="242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35"/>
      <c r="U329" s="235"/>
      <c r="V329" s="235"/>
      <c r="W329" s="235"/>
      <c r="X329" s="235"/>
    </row>
    <row r="330" spans="1:24" ht="12.75" customHeight="1" x14ac:dyDescent="0.25">
      <c r="A330" s="235"/>
      <c r="B330" s="235"/>
      <c r="C330" s="235"/>
      <c r="D330" s="235"/>
      <c r="E330" s="235"/>
      <c r="F330" s="235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35"/>
      <c r="U330" s="235"/>
      <c r="V330" s="235"/>
      <c r="W330" s="235"/>
      <c r="X330" s="235"/>
    </row>
    <row r="331" spans="1:24" ht="12.75" customHeight="1" x14ac:dyDescent="0.25">
      <c r="A331" s="235"/>
      <c r="B331" s="235"/>
      <c r="C331" s="235"/>
      <c r="D331" s="235"/>
      <c r="E331" s="235"/>
      <c r="F331" s="235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35"/>
      <c r="U331" s="235"/>
      <c r="V331" s="235"/>
      <c r="W331" s="235"/>
      <c r="X331" s="235"/>
    </row>
    <row r="332" spans="1:24" ht="12.75" customHeight="1" x14ac:dyDescent="0.25">
      <c r="A332" s="235"/>
      <c r="B332" s="235"/>
      <c r="C332" s="235"/>
      <c r="D332" s="235"/>
      <c r="E332" s="235"/>
      <c r="F332" s="235"/>
      <c r="G332" s="242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35"/>
      <c r="U332" s="235"/>
      <c r="V332" s="235"/>
      <c r="W332" s="235"/>
      <c r="X332" s="235"/>
    </row>
    <row r="333" spans="1:24" ht="12.75" customHeight="1" x14ac:dyDescent="0.25">
      <c r="A333" s="235"/>
      <c r="B333" s="235"/>
      <c r="C333" s="235"/>
      <c r="D333" s="235"/>
      <c r="E333" s="235"/>
      <c r="F333" s="235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35"/>
      <c r="U333" s="235"/>
      <c r="V333" s="235"/>
      <c r="W333" s="235"/>
      <c r="X333" s="235"/>
    </row>
    <row r="334" spans="1:24" ht="12.75" customHeight="1" x14ac:dyDescent="0.25">
      <c r="A334" s="235"/>
      <c r="B334" s="235"/>
      <c r="C334" s="235"/>
      <c r="D334" s="235"/>
      <c r="E334" s="235"/>
      <c r="F334" s="235"/>
      <c r="G334" s="242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35"/>
      <c r="U334" s="235"/>
      <c r="V334" s="235"/>
      <c r="W334" s="235"/>
      <c r="X334" s="235"/>
    </row>
    <row r="335" spans="1:24" ht="12.75" customHeight="1" x14ac:dyDescent="0.25">
      <c r="A335" s="235"/>
      <c r="B335" s="235"/>
      <c r="C335" s="235"/>
      <c r="D335" s="235"/>
      <c r="E335" s="235"/>
      <c r="F335" s="235"/>
      <c r="G335" s="242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35"/>
      <c r="U335" s="235"/>
      <c r="V335" s="235"/>
      <c r="W335" s="235"/>
      <c r="X335" s="235"/>
    </row>
    <row r="336" spans="1:24" ht="12.75" customHeight="1" x14ac:dyDescent="0.25">
      <c r="A336" s="235"/>
      <c r="B336" s="235"/>
      <c r="C336" s="235"/>
      <c r="D336" s="235"/>
      <c r="E336" s="235"/>
      <c r="F336" s="235"/>
      <c r="G336" s="242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35"/>
      <c r="U336" s="235"/>
      <c r="V336" s="235"/>
      <c r="W336" s="235"/>
      <c r="X336" s="235"/>
    </row>
    <row r="337" spans="1:24" ht="12.75" customHeight="1" x14ac:dyDescent="0.25">
      <c r="A337" s="235"/>
      <c r="B337" s="235"/>
      <c r="C337" s="235"/>
      <c r="D337" s="235"/>
      <c r="E337" s="235"/>
      <c r="F337" s="235"/>
      <c r="G337" s="242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35"/>
      <c r="U337" s="235"/>
      <c r="V337" s="235"/>
      <c r="W337" s="235"/>
      <c r="X337" s="235"/>
    </row>
    <row r="338" spans="1:24" ht="12.75" customHeight="1" x14ac:dyDescent="0.25">
      <c r="A338" s="235"/>
      <c r="B338" s="235"/>
      <c r="C338" s="235"/>
      <c r="D338" s="235"/>
      <c r="E338" s="235"/>
      <c r="F338" s="235"/>
      <c r="G338" s="242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35"/>
      <c r="U338" s="235"/>
      <c r="V338" s="235"/>
      <c r="W338" s="235"/>
      <c r="X338" s="235"/>
    </row>
    <row r="339" spans="1:24" ht="12.75" customHeight="1" x14ac:dyDescent="0.25">
      <c r="A339" s="235"/>
      <c r="B339" s="235"/>
      <c r="C339" s="235"/>
      <c r="D339" s="235"/>
      <c r="E339" s="235"/>
      <c r="F339" s="235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35"/>
      <c r="U339" s="235"/>
      <c r="V339" s="235"/>
      <c r="W339" s="235"/>
      <c r="X339" s="235"/>
    </row>
    <row r="340" spans="1:24" ht="12.75" customHeight="1" x14ac:dyDescent="0.25">
      <c r="A340" s="235"/>
      <c r="B340" s="235"/>
      <c r="C340" s="235"/>
      <c r="D340" s="235"/>
      <c r="E340" s="235"/>
      <c r="F340" s="235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35"/>
      <c r="U340" s="235"/>
      <c r="V340" s="235"/>
      <c r="W340" s="235"/>
      <c r="X340" s="235"/>
    </row>
    <row r="341" spans="1:24" ht="12.75" customHeight="1" x14ac:dyDescent="0.25">
      <c r="A341" s="235"/>
      <c r="B341" s="235"/>
      <c r="C341" s="235"/>
      <c r="D341" s="235"/>
      <c r="E341" s="235"/>
      <c r="F341" s="235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35"/>
      <c r="U341" s="235"/>
      <c r="V341" s="235"/>
      <c r="W341" s="235"/>
      <c r="X341" s="235"/>
    </row>
    <row r="342" spans="1:24" ht="12.75" customHeight="1" x14ac:dyDescent="0.25">
      <c r="A342" s="235"/>
      <c r="B342" s="235"/>
      <c r="C342" s="235"/>
      <c r="D342" s="235"/>
      <c r="E342" s="235"/>
      <c r="F342" s="235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35"/>
      <c r="U342" s="235"/>
      <c r="V342" s="235"/>
      <c r="W342" s="235"/>
      <c r="X342" s="235"/>
    </row>
    <row r="343" spans="1:24" ht="12.75" customHeight="1" x14ac:dyDescent="0.25">
      <c r="A343" s="235"/>
      <c r="B343" s="235"/>
      <c r="C343" s="235"/>
      <c r="D343" s="235"/>
      <c r="E343" s="235"/>
      <c r="F343" s="235"/>
      <c r="G343" s="242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35"/>
      <c r="U343" s="235"/>
      <c r="V343" s="235"/>
      <c r="W343" s="235"/>
      <c r="X343" s="235"/>
    </row>
    <row r="344" spans="1:24" ht="12.75" customHeight="1" x14ac:dyDescent="0.25">
      <c r="A344" s="235"/>
      <c r="B344" s="235"/>
      <c r="C344" s="235"/>
      <c r="D344" s="235"/>
      <c r="E344" s="235"/>
      <c r="F344" s="235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35"/>
      <c r="U344" s="235"/>
      <c r="V344" s="235"/>
      <c r="W344" s="235"/>
      <c r="X344" s="235"/>
    </row>
    <row r="345" spans="1:24" ht="12.75" customHeight="1" x14ac:dyDescent="0.25">
      <c r="A345" s="235"/>
      <c r="B345" s="235"/>
      <c r="C345" s="235"/>
      <c r="D345" s="235"/>
      <c r="E345" s="235"/>
      <c r="F345" s="235"/>
      <c r="G345" s="242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35"/>
      <c r="U345" s="235"/>
      <c r="V345" s="235"/>
      <c r="W345" s="235"/>
      <c r="X345" s="235"/>
    </row>
    <row r="346" spans="1:24" ht="12.75" customHeight="1" x14ac:dyDescent="0.25">
      <c r="A346" s="235"/>
      <c r="B346" s="235"/>
      <c r="C346" s="235"/>
      <c r="D346" s="235"/>
      <c r="E346" s="235"/>
      <c r="F346" s="235"/>
      <c r="G346" s="242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35"/>
      <c r="U346" s="235"/>
      <c r="V346" s="235"/>
      <c r="W346" s="235"/>
      <c r="X346" s="235"/>
    </row>
    <row r="347" spans="1:24" ht="12.75" customHeight="1" x14ac:dyDescent="0.25">
      <c r="A347" s="235"/>
      <c r="B347" s="235"/>
      <c r="C347" s="235"/>
      <c r="D347" s="235"/>
      <c r="E347" s="235"/>
      <c r="F347" s="235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35"/>
      <c r="U347" s="235"/>
      <c r="V347" s="235"/>
      <c r="W347" s="235"/>
      <c r="X347" s="235"/>
    </row>
    <row r="348" spans="1:24" ht="12.75" customHeight="1" x14ac:dyDescent="0.25">
      <c r="A348" s="235"/>
      <c r="B348" s="235"/>
      <c r="C348" s="235"/>
      <c r="D348" s="235"/>
      <c r="E348" s="235"/>
      <c r="F348" s="235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35"/>
      <c r="U348" s="235"/>
      <c r="V348" s="235"/>
      <c r="W348" s="235"/>
      <c r="X348" s="235"/>
    </row>
    <row r="349" spans="1:24" ht="12.75" customHeight="1" x14ac:dyDescent="0.25">
      <c r="A349" s="235"/>
      <c r="B349" s="235"/>
      <c r="C349" s="235"/>
      <c r="D349" s="235"/>
      <c r="E349" s="235"/>
      <c r="F349" s="235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35"/>
      <c r="U349" s="235"/>
      <c r="V349" s="235"/>
      <c r="W349" s="235"/>
      <c r="X349" s="235"/>
    </row>
    <row r="350" spans="1:24" ht="12.75" customHeight="1" x14ac:dyDescent="0.25">
      <c r="A350" s="235"/>
      <c r="B350" s="235"/>
      <c r="C350" s="235"/>
      <c r="D350" s="235"/>
      <c r="E350" s="235"/>
      <c r="F350" s="235"/>
      <c r="G350" s="242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35"/>
      <c r="U350" s="235"/>
      <c r="V350" s="235"/>
      <c r="W350" s="235"/>
      <c r="X350" s="235"/>
    </row>
    <row r="351" spans="1:24" ht="12.75" customHeight="1" x14ac:dyDescent="0.25">
      <c r="A351" s="235"/>
      <c r="B351" s="235"/>
      <c r="C351" s="235"/>
      <c r="D351" s="235"/>
      <c r="E351" s="235"/>
      <c r="F351" s="235"/>
      <c r="G351" s="242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35"/>
      <c r="U351" s="235"/>
      <c r="V351" s="235"/>
      <c r="W351" s="235"/>
      <c r="X351" s="235"/>
    </row>
    <row r="352" spans="1:24" ht="12.75" customHeight="1" x14ac:dyDescent="0.25">
      <c r="A352" s="235"/>
      <c r="B352" s="235"/>
      <c r="C352" s="235"/>
      <c r="D352" s="235"/>
      <c r="E352" s="235"/>
      <c r="F352" s="235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35"/>
      <c r="U352" s="235"/>
      <c r="V352" s="235"/>
      <c r="W352" s="235"/>
      <c r="X352" s="235"/>
    </row>
    <row r="353" spans="1:24" ht="12.75" customHeight="1" x14ac:dyDescent="0.25">
      <c r="A353" s="235"/>
      <c r="B353" s="235"/>
      <c r="C353" s="235"/>
      <c r="D353" s="235"/>
      <c r="E353" s="235"/>
      <c r="F353" s="235"/>
      <c r="G353" s="242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35"/>
      <c r="U353" s="235"/>
      <c r="V353" s="235"/>
      <c r="W353" s="235"/>
      <c r="X353" s="235"/>
    </row>
    <row r="354" spans="1:24" ht="12.75" customHeight="1" x14ac:dyDescent="0.25">
      <c r="A354" s="235"/>
      <c r="B354" s="235"/>
      <c r="C354" s="235"/>
      <c r="D354" s="235"/>
      <c r="E354" s="235"/>
      <c r="F354" s="235"/>
      <c r="G354" s="242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35"/>
      <c r="U354" s="235"/>
      <c r="V354" s="235"/>
      <c r="W354" s="235"/>
      <c r="X354" s="235"/>
    </row>
    <row r="355" spans="1:24" ht="12.75" customHeight="1" x14ac:dyDescent="0.25">
      <c r="A355" s="235"/>
      <c r="B355" s="235"/>
      <c r="C355" s="235"/>
      <c r="D355" s="235"/>
      <c r="E355" s="235"/>
      <c r="F355" s="235"/>
      <c r="G355" s="242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35"/>
      <c r="U355" s="235"/>
      <c r="V355" s="235"/>
      <c r="W355" s="235"/>
      <c r="X355" s="235"/>
    </row>
    <row r="356" spans="1:24" ht="12.75" customHeight="1" x14ac:dyDescent="0.25">
      <c r="A356" s="235"/>
      <c r="B356" s="235"/>
      <c r="C356" s="235"/>
      <c r="D356" s="235"/>
      <c r="E356" s="235"/>
      <c r="F356" s="235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35"/>
      <c r="U356" s="235"/>
      <c r="V356" s="235"/>
      <c r="W356" s="235"/>
      <c r="X356" s="235"/>
    </row>
    <row r="357" spans="1:24" ht="12.75" customHeight="1" x14ac:dyDescent="0.25">
      <c r="A357" s="235"/>
      <c r="B357" s="235"/>
      <c r="C357" s="235"/>
      <c r="D357" s="235"/>
      <c r="E357" s="235"/>
      <c r="F357" s="235"/>
      <c r="G357" s="242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35"/>
      <c r="U357" s="235"/>
      <c r="V357" s="235"/>
      <c r="W357" s="235"/>
      <c r="X357" s="235"/>
    </row>
    <row r="358" spans="1:24" ht="12.75" customHeight="1" x14ac:dyDescent="0.25">
      <c r="A358" s="235"/>
      <c r="B358" s="235"/>
      <c r="C358" s="235"/>
      <c r="D358" s="235"/>
      <c r="E358" s="235"/>
      <c r="F358" s="235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35"/>
      <c r="U358" s="235"/>
      <c r="V358" s="235"/>
      <c r="W358" s="235"/>
      <c r="X358" s="235"/>
    </row>
    <row r="359" spans="1:24" ht="12.75" customHeight="1" x14ac:dyDescent="0.25">
      <c r="A359" s="235"/>
      <c r="B359" s="235"/>
      <c r="C359" s="235"/>
      <c r="D359" s="235"/>
      <c r="E359" s="235"/>
      <c r="F359" s="235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35"/>
      <c r="U359" s="235"/>
      <c r="V359" s="235"/>
      <c r="W359" s="235"/>
      <c r="X359" s="235"/>
    </row>
    <row r="360" spans="1:24" ht="12.75" customHeight="1" x14ac:dyDescent="0.25">
      <c r="A360" s="235"/>
      <c r="B360" s="235"/>
      <c r="C360" s="235"/>
      <c r="D360" s="235"/>
      <c r="E360" s="235"/>
      <c r="F360" s="235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35"/>
      <c r="U360" s="235"/>
      <c r="V360" s="235"/>
      <c r="W360" s="235"/>
      <c r="X360" s="235"/>
    </row>
    <row r="361" spans="1:24" ht="12.75" customHeight="1" x14ac:dyDescent="0.25">
      <c r="A361" s="235"/>
      <c r="B361" s="235"/>
      <c r="C361" s="235"/>
      <c r="D361" s="235"/>
      <c r="E361" s="235"/>
      <c r="F361" s="235"/>
      <c r="G361" s="242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35"/>
      <c r="U361" s="235"/>
      <c r="V361" s="235"/>
      <c r="W361" s="235"/>
      <c r="X361" s="235"/>
    </row>
    <row r="362" spans="1:24" ht="12.75" customHeight="1" x14ac:dyDescent="0.25">
      <c r="A362" s="235"/>
      <c r="B362" s="235"/>
      <c r="C362" s="235"/>
      <c r="D362" s="235"/>
      <c r="E362" s="235"/>
      <c r="F362" s="235"/>
      <c r="G362" s="242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35"/>
      <c r="U362" s="235"/>
      <c r="V362" s="235"/>
      <c r="W362" s="235"/>
      <c r="X362" s="235"/>
    </row>
    <row r="363" spans="1:24" ht="12.75" customHeight="1" x14ac:dyDescent="0.25">
      <c r="A363" s="235"/>
      <c r="B363" s="235"/>
      <c r="C363" s="235"/>
      <c r="D363" s="235"/>
      <c r="E363" s="235"/>
      <c r="F363" s="235"/>
      <c r="G363" s="242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35"/>
      <c r="U363" s="235"/>
      <c r="V363" s="235"/>
      <c r="W363" s="235"/>
      <c r="X363" s="235"/>
    </row>
    <row r="364" spans="1:24" ht="12.75" customHeight="1" x14ac:dyDescent="0.25">
      <c r="A364" s="235"/>
      <c r="B364" s="235"/>
      <c r="C364" s="235"/>
      <c r="D364" s="235"/>
      <c r="E364" s="235"/>
      <c r="F364" s="235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35"/>
      <c r="U364" s="235"/>
      <c r="V364" s="235"/>
      <c r="W364" s="235"/>
      <c r="X364" s="235"/>
    </row>
    <row r="365" spans="1:24" ht="12.75" customHeight="1" x14ac:dyDescent="0.25">
      <c r="A365" s="235"/>
      <c r="B365" s="235"/>
      <c r="C365" s="235"/>
      <c r="D365" s="235"/>
      <c r="E365" s="235"/>
      <c r="F365" s="235"/>
      <c r="G365" s="242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35"/>
      <c r="U365" s="235"/>
      <c r="V365" s="235"/>
      <c r="W365" s="235"/>
      <c r="X365" s="235"/>
    </row>
    <row r="366" spans="1:24" ht="12.75" customHeight="1" x14ac:dyDescent="0.25">
      <c r="A366" s="235"/>
      <c r="B366" s="235"/>
      <c r="C366" s="235"/>
      <c r="D366" s="235"/>
      <c r="E366" s="235"/>
      <c r="F366" s="235"/>
      <c r="G366" s="242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35"/>
      <c r="U366" s="235"/>
      <c r="V366" s="235"/>
      <c r="W366" s="235"/>
      <c r="X366" s="235"/>
    </row>
    <row r="367" spans="1:24" ht="12.75" customHeight="1" x14ac:dyDescent="0.25">
      <c r="A367" s="235"/>
      <c r="B367" s="235"/>
      <c r="C367" s="235"/>
      <c r="D367" s="235"/>
      <c r="E367" s="235"/>
      <c r="F367" s="235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35"/>
      <c r="U367" s="235"/>
      <c r="V367" s="235"/>
      <c r="W367" s="235"/>
      <c r="X367" s="235"/>
    </row>
    <row r="368" spans="1:24" ht="12.75" customHeight="1" x14ac:dyDescent="0.25">
      <c r="A368" s="235"/>
      <c r="B368" s="235"/>
      <c r="C368" s="235"/>
      <c r="D368" s="235"/>
      <c r="E368" s="235"/>
      <c r="F368" s="235"/>
      <c r="G368" s="242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35"/>
      <c r="U368" s="235"/>
      <c r="V368" s="235"/>
      <c r="W368" s="235"/>
      <c r="X368" s="235"/>
    </row>
    <row r="369" spans="1:24" ht="12.75" customHeight="1" x14ac:dyDescent="0.25">
      <c r="A369" s="235"/>
      <c r="B369" s="235"/>
      <c r="C369" s="235"/>
      <c r="D369" s="235"/>
      <c r="E369" s="235"/>
      <c r="F369" s="235"/>
      <c r="G369" s="242"/>
      <c r="H369" s="242"/>
      <c r="I369" s="242"/>
      <c r="J369" s="242"/>
      <c r="K369" s="242"/>
      <c r="L369" s="242"/>
      <c r="M369" s="242"/>
      <c r="N369" s="242"/>
      <c r="O369" s="242"/>
      <c r="P369" s="242"/>
      <c r="Q369" s="242"/>
      <c r="R369" s="242"/>
      <c r="S369" s="242"/>
      <c r="T369" s="235"/>
      <c r="U369" s="235"/>
      <c r="V369" s="235"/>
      <c r="W369" s="235"/>
      <c r="X369" s="235"/>
    </row>
    <row r="370" spans="1:24" ht="12.75" customHeight="1" x14ac:dyDescent="0.25">
      <c r="A370" s="235"/>
      <c r="B370" s="235"/>
      <c r="C370" s="235"/>
      <c r="D370" s="235"/>
      <c r="E370" s="235"/>
      <c r="F370" s="235"/>
      <c r="G370" s="242"/>
      <c r="H370" s="242"/>
      <c r="I370" s="242"/>
      <c r="J370" s="242"/>
      <c r="K370" s="242"/>
      <c r="L370" s="242"/>
      <c r="M370" s="242"/>
      <c r="N370" s="242"/>
      <c r="O370" s="242"/>
      <c r="P370" s="242"/>
      <c r="Q370" s="242"/>
      <c r="R370" s="242"/>
      <c r="S370" s="242"/>
      <c r="T370" s="235"/>
      <c r="U370" s="235"/>
      <c r="V370" s="235"/>
      <c r="W370" s="235"/>
      <c r="X370" s="235"/>
    </row>
    <row r="371" spans="1:24" ht="12.75" customHeight="1" x14ac:dyDescent="0.25">
      <c r="A371" s="235"/>
      <c r="B371" s="235"/>
      <c r="C371" s="235"/>
      <c r="D371" s="235"/>
      <c r="E371" s="235"/>
      <c r="F371" s="235"/>
      <c r="G371" s="242"/>
      <c r="H371" s="242"/>
      <c r="I371" s="242"/>
      <c r="J371" s="242"/>
      <c r="K371" s="242"/>
      <c r="L371" s="242"/>
      <c r="M371" s="242"/>
      <c r="N371" s="242"/>
      <c r="O371" s="242"/>
      <c r="P371" s="242"/>
      <c r="Q371" s="242"/>
      <c r="R371" s="242"/>
      <c r="S371" s="242"/>
      <c r="T371" s="235"/>
      <c r="U371" s="235"/>
      <c r="V371" s="235"/>
      <c r="W371" s="235"/>
      <c r="X371" s="235"/>
    </row>
    <row r="372" spans="1:24" ht="12.75" customHeight="1" x14ac:dyDescent="0.25">
      <c r="A372" s="235"/>
      <c r="B372" s="235"/>
      <c r="C372" s="235"/>
      <c r="D372" s="235"/>
      <c r="E372" s="235"/>
      <c r="F372" s="235"/>
      <c r="G372" s="242"/>
      <c r="H372" s="242"/>
      <c r="I372" s="242"/>
      <c r="J372" s="242"/>
      <c r="K372" s="242"/>
      <c r="L372" s="242"/>
      <c r="M372" s="242"/>
      <c r="N372" s="242"/>
      <c r="O372" s="242"/>
      <c r="P372" s="242"/>
      <c r="Q372" s="242"/>
      <c r="R372" s="242"/>
      <c r="S372" s="242"/>
      <c r="T372" s="235"/>
      <c r="U372" s="235"/>
      <c r="V372" s="235"/>
      <c r="W372" s="235"/>
      <c r="X372" s="235"/>
    </row>
    <row r="373" spans="1:24" ht="12.75" customHeight="1" x14ac:dyDescent="0.25">
      <c r="A373" s="235"/>
      <c r="B373" s="235"/>
      <c r="C373" s="235"/>
      <c r="D373" s="235"/>
      <c r="E373" s="235"/>
      <c r="F373" s="235"/>
      <c r="G373" s="242"/>
      <c r="H373" s="242"/>
      <c r="I373" s="242"/>
      <c r="J373" s="242"/>
      <c r="K373" s="242"/>
      <c r="L373" s="242"/>
      <c r="M373" s="242"/>
      <c r="N373" s="242"/>
      <c r="O373" s="242"/>
      <c r="P373" s="242"/>
      <c r="Q373" s="242"/>
      <c r="R373" s="242"/>
      <c r="S373" s="242"/>
      <c r="T373" s="235"/>
      <c r="U373" s="235"/>
      <c r="V373" s="235"/>
      <c r="W373" s="235"/>
      <c r="X373" s="235"/>
    </row>
    <row r="374" spans="1:24" ht="12.75" customHeight="1" x14ac:dyDescent="0.25">
      <c r="A374" s="235"/>
      <c r="B374" s="235"/>
      <c r="C374" s="235"/>
      <c r="D374" s="235"/>
      <c r="E374" s="235"/>
      <c r="F374" s="235"/>
      <c r="G374" s="242"/>
      <c r="H374" s="242"/>
      <c r="I374" s="242"/>
      <c r="J374" s="242"/>
      <c r="K374" s="242"/>
      <c r="L374" s="242"/>
      <c r="M374" s="242"/>
      <c r="N374" s="242"/>
      <c r="O374" s="242"/>
      <c r="P374" s="242"/>
      <c r="Q374" s="242"/>
      <c r="R374" s="242"/>
      <c r="S374" s="242"/>
      <c r="T374" s="235"/>
      <c r="U374" s="235"/>
      <c r="V374" s="235"/>
      <c r="W374" s="235"/>
      <c r="X374" s="235"/>
    </row>
    <row r="375" spans="1:24" ht="12.75" customHeight="1" x14ac:dyDescent="0.25">
      <c r="A375" s="235"/>
      <c r="B375" s="235"/>
      <c r="C375" s="235"/>
      <c r="D375" s="235"/>
      <c r="E375" s="235"/>
      <c r="F375" s="235"/>
      <c r="G375" s="242"/>
      <c r="H375" s="242"/>
      <c r="I375" s="242"/>
      <c r="J375" s="242"/>
      <c r="K375" s="242"/>
      <c r="L375" s="242"/>
      <c r="M375" s="242"/>
      <c r="N375" s="242"/>
      <c r="O375" s="242"/>
      <c r="P375" s="242"/>
      <c r="Q375" s="242"/>
      <c r="R375" s="242"/>
      <c r="S375" s="242"/>
      <c r="T375" s="235"/>
      <c r="U375" s="235"/>
      <c r="V375" s="235"/>
      <c r="W375" s="235"/>
      <c r="X375" s="235"/>
    </row>
    <row r="376" spans="1:24" ht="12.75" customHeight="1" x14ac:dyDescent="0.25">
      <c r="A376" s="235"/>
      <c r="B376" s="235"/>
      <c r="C376" s="235"/>
      <c r="D376" s="235"/>
      <c r="E376" s="235"/>
      <c r="F376" s="235"/>
      <c r="G376" s="242"/>
      <c r="H376" s="242"/>
      <c r="I376" s="242"/>
      <c r="J376" s="242"/>
      <c r="K376" s="242"/>
      <c r="L376" s="242"/>
      <c r="M376" s="242"/>
      <c r="N376" s="242"/>
      <c r="O376" s="242"/>
      <c r="P376" s="242"/>
      <c r="Q376" s="242"/>
      <c r="R376" s="242"/>
      <c r="S376" s="242"/>
      <c r="T376" s="235"/>
      <c r="U376" s="235"/>
      <c r="V376" s="235"/>
      <c r="W376" s="235"/>
      <c r="X376" s="235"/>
    </row>
    <row r="377" spans="1:24" ht="12.75" customHeight="1" x14ac:dyDescent="0.25">
      <c r="A377" s="235"/>
      <c r="B377" s="235"/>
      <c r="C377" s="235"/>
      <c r="D377" s="235"/>
      <c r="E377" s="235"/>
      <c r="F377" s="235"/>
      <c r="G377" s="242"/>
      <c r="H377" s="242"/>
      <c r="I377" s="242"/>
      <c r="J377" s="242"/>
      <c r="K377" s="242"/>
      <c r="L377" s="242"/>
      <c r="M377" s="242"/>
      <c r="N377" s="242"/>
      <c r="O377" s="242"/>
      <c r="P377" s="242"/>
      <c r="Q377" s="242"/>
      <c r="R377" s="242"/>
      <c r="S377" s="242"/>
      <c r="T377" s="235"/>
      <c r="U377" s="235"/>
      <c r="V377" s="235"/>
      <c r="W377" s="235"/>
      <c r="X377" s="235"/>
    </row>
    <row r="378" spans="1:24" ht="12.75" customHeight="1" x14ac:dyDescent="0.25">
      <c r="A378" s="235"/>
      <c r="B378" s="235"/>
      <c r="C378" s="235"/>
      <c r="D378" s="235"/>
      <c r="E378" s="235"/>
      <c r="F378" s="235"/>
      <c r="G378" s="242"/>
      <c r="H378" s="242"/>
      <c r="I378" s="242"/>
      <c r="J378" s="242"/>
      <c r="K378" s="242"/>
      <c r="L378" s="242"/>
      <c r="M378" s="242"/>
      <c r="N378" s="242"/>
      <c r="O378" s="242"/>
      <c r="P378" s="242"/>
      <c r="Q378" s="242"/>
      <c r="R378" s="242"/>
      <c r="S378" s="242"/>
      <c r="T378" s="235"/>
      <c r="U378" s="235"/>
      <c r="V378" s="235"/>
      <c r="W378" s="235"/>
      <c r="X378" s="235"/>
    </row>
    <row r="379" spans="1:24" ht="12.75" customHeight="1" x14ac:dyDescent="0.25">
      <c r="A379" s="235"/>
      <c r="B379" s="235"/>
      <c r="C379" s="235"/>
      <c r="D379" s="235"/>
      <c r="E379" s="235"/>
      <c r="F379" s="235"/>
      <c r="G379" s="242"/>
      <c r="H379" s="242"/>
      <c r="I379" s="242"/>
      <c r="J379" s="242"/>
      <c r="K379" s="242"/>
      <c r="L379" s="242"/>
      <c r="M379" s="242"/>
      <c r="N379" s="242"/>
      <c r="O379" s="242"/>
      <c r="P379" s="242"/>
      <c r="Q379" s="242"/>
      <c r="R379" s="242"/>
      <c r="S379" s="242"/>
      <c r="T379" s="235"/>
      <c r="U379" s="235"/>
      <c r="V379" s="235"/>
      <c r="W379" s="235"/>
      <c r="X379" s="235"/>
    </row>
    <row r="380" spans="1:24" ht="12.75" customHeight="1" x14ac:dyDescent="0.25">
      <c r="A380" s="235"/>
      <c r="B380" s="235"/>
      <c r="C380" s="235"/>
      <c r="D380" s="235"/>
      <c r="E380" s="235"/>
      <c r="F380" s="235"/>
      <c r="G380" s="242"/>
      <c r="H380" s="242"/>
      <c r="I380" s="242"/>
      <c r="J380" s="242"/>
      <c r="K380" s="242"/>
      <c r="L380" s="242"/>
      <c r="M380" s="242"/>
      <c r="N380" s="242"/>
      <c r="O380" s="242"/>
      <c r="P380" s="242"/>
      <c r="Q380" s="242"/>
      <c r="R380" s="242"/>
      <c r="S380" s="242"/>
      <c r="T380" s="235"/>
      <c r="U380" s="235"/>
      <c r="V380" s="235"/>
      <c r="W380" s="235"/>
      <c r="X380" s="235"/>
    </row>
    <row r="381" spans="1:24" ht="12.75" customHeight="1" x14ac:dyDescent="0.25">
      <c r="A381" s="235"/>
      <c r="B381" s="235"/>
      <c r="C381" s="235"/>
      <c r="D381" s="235"/>
      <c r="E381" s="235"/>
      <c r="F381" s="235"/>
      <c r="G381" s="242"/>
      <c r="H381" s="242"/>
      <c r="I381" s="242"/>
      <c r="J381" s="242"/>
      <c r="K381" s="242"/>
      <c r="L381" s="242"/>
      <c r="M381" s="242"/>
      <c r="N381" s="242"/>
      <c r="O381" s="242"/>
      <c r="P381" s="242"/>
      <c r="Q381" s="242"/>
      <c r="R381" s="242"/>
      <c r="S381" s="242"/>
      <c r="T381" s="235"/>
      <c r="U381" s="235"/>
      <c r="V381" s="235"/>
      <c r="W381" s="235"/>
      <c r="X381" s="235"/>
    </row>
    <row r="382" spans="1:24" ht="12.75" customHeight="1" x14ac:dyDescent="0.25">
      <c r="A382" s="235"/>
      <c r="B382" s="235"/>
      <c r="C382" s="235"/>
      <c r="D382" s="235"/>
      <c r="E382" s="235"/>
      <c r="F382" s="235"/>
      <c r="G382" s="242"/>
      <c r="H382" s="242"/>
      <c r="I382" s="242"/>
      <c r="J382" s="242"/>
      <c r="K382" s="242"/>
      <c r="L382" s="242"/>
      <c r="M382" s="242"/>
      <c r="N382" s="242"/>
      <c r="O382" s="242"/>
      <c r="P382" s="242"/>
      <c r="Q382" s="242"/>
      <c r="R382" s="242"/>
      <c r="S382" s="242"/>
      <c r="T382" s="235"/>
      <c r="U382" s="235"/>
      <c r="V382" s="235"/>
      <c r="W382" s="235"/>
      <c r="X382" s="235"/>
    </row>
    <row r="383" spans="1:24" ht="12.75" customHeight="1" x14ac:dyDescent="0.25">
      <c r="A383" s="235"/>
      <c r="B383" s="235"/>
      <c r="C383" s="235"/>
      <c r="D383" s="235"/>
      <c r="E383" s="235"/>
      <c r="F383" s="235"/>
      <c r="G383" s="242"/>
      <c r="H383" s="242"/>
      <c r="I383" s="242"/>
      <c r="J383" s="242"/>
      <c r="K383" s="242"/>
      <c r="L383" s="242"/>
      <c r="M383" s="242"/>
      <c r="N383" s="242"/>
      <c r="O383" s="242"/>
      <c r="P383" s="242"/>
      <c r="Q383" s="242"/>
      <c r="R383" s="242"/>
      <c r="S383" s="242"/>
      <c r="T383" s="235"/>
      <c r="U383" s="235"/>
      <c r="V383" s="235"/>
      <c r="W383" s="235"/>
      <c r="X383" s="235"/>
    </row>
    <row r="384" spans="1:24" ht="12.75" customHeight="1" x14ac:dyDescent="0.25">
      <c r="A384" s="235"/>
      <c r="B384" s="235"/>
      <c r="C384" s="235"/>
      <c r="D384" s="235"/>
      <c r="E384" s="235"/>
      <c r="F384" s="235"/>
      <c r="G384" s="242"/>
      <c r="H384" s="242"/>
      <c r="I384" s="242"/>
      <c r="J384" s="242"/>
      <c r="K384" s="242"/>
      <c r="L384" s="242"/>
      <c r="M384" s="242"/>
      <c r="N384" s="242"/>
      <c r="O384" s="242"/>
      <c r="P384" s="242"/>
      <c r="Q384" s="242"/>
      <c r="R384" s="242"/>
      <c r="S384" s="242"/>
      <c r="T384" s="235"/>
      <c r="U384" s="235"/>
      <c r="V384" s="235"/>
      <c r="W384" s="235"/>
      <c r="X384" s="235"/>
    </row>
    <row r="385" spans="1:24" ht="12.75" customHeight="1" x14ac:dyDescent="0.25">
      <c r="A385" s="235"/>
      <c r="B385" s="235"/>
      <c r="C385" s="235"/>
      <c r="D385" s="235"/>
      <c r="E385" s="235"/>
      <c r="F385" s="235"/>
      <c r="G385" s="242"/>
      <c r="H385" s="242"/>
      <c r="I385" s="242"/>
      <c r="J385" s="242"/>
      <c r="K385" s="242"/>
      <c r="L385" s="242"/>
      <c r="M385" s="242"/>
      <c r="N385" s="242"/>
      <c r="O385" s="242"/>
      <c r="P385" s="242"/>
      <c r="Q385" s="242"/>
      <c r="R385" s="242"/>
      <c r="S385" s="242"/>
      <c r="T385" s="235"/>
      <c r="U385" s="235"/>
      <c r="V385" s="235"/>
      <c r="W385" s="235"/>
      <c r="X385" s="235"/>
    </row>
    <row r="386" spans="1:24" ht="12.75" customHeight="1" x14ac:dyDescent="0.25">
      <c r="A386" s="235"/>
      <c r="B386" s="235"/>
      <c r="C386" s="235"/>
      <c r="D386" s="235"/>
      <c r="E386" s="235"/>
      <c r="F386" s="235"/>
      <c r="G386" s="242"/>
      <c r="H386" s="242"/>
      <c r="I386" s="242"/>
      <c r="J386" s="242"/>
      <c r="K386" s="242"/>
      <c r="L386" s="242"/>
      <c r="M386" s="242"/>
      <c r="N386" s="242"/>
      <c r="O386" s="242"/>
      <c r="P386" s="242"/>
      <c r="Q386" s="242"/>
      <c r="R386" s="242"/>
      <c r="S386" s="242"/>
      <c r="T386" s="235"/>
      <c r="U386" s="235"/>
      <c r="V386" s="235"/>
      <c r="W386" s="235"/>
      <c r="X386" s="235"/>
    </row>
    <row r="387" spans="1:24" ht="12.75" customHeight="1" x14ac:dyDescent="0.25">
      <c r="A387" s="235"/>
      <c r="B387" s="235"/>
      <c r="C387" s="235"/>
      <c r="D387" s="235"/>
      <c r="E387" s="235"/>
      <c r="F387" s="235"/>
      <c r="G387" s="242"/>
      <c r="H387" s="242"/>
      <c r="I387" s="242"/>
      <c r="J387" s="242"/>
      <c r="K387" s="242"/>
      <c r="L387" s="242"/>
      <c r="M387" s="242"/>
      <c r="N387" s="242"/>
      <c r="O387" s="242"/>
      <c r="P387" s="242"/>
      <c r="Q387" s="242"/>
      <c r="R387" s="242"/>
      <c r="S387" s="242"/>
      <c r="T387" s="235"/>
      <c r="U387" s="235"/>
      <c r="V387" s="235"/>
      <c r="W387" s="235"/>
      <c r="X387" s="235"/>
    </row>
    <row r="388" spans="1:24" ht="12.75" customHeight="1" x14ac:dyDescent="0.25">
      <c r="A388" s="235"/>
      <c r="B388" s="235"/>
      <c r="C388" s="235"/>
      <c r="D388" s="235"/>
      <c r="E388" s="235"/>
      <c r="F388" s="235"/>
      <c r="G388" s="242"/>
      <c r="H388" s="242"/>
      <c r="I388" s="242"/>
      <c r="J388" s="242"/>
      <c r="K388" s="242"/>
      <c r="L388" s="242"/>
      <c r="M388" s="242"/>
      <c r="N388" s="242"/>
      <c r="O388" s="242"/>
      <c r="P388" s="242"/>
      <c r="Q388" s="242"/>
      <c r="R388" s="242"/>
      <c r="S388" s="242"/>
      <c r="T388" s="235"/>
      <c r="U388" s="235"/>
      <c r="V388" s="235"/>
      <c r="W388" s="235"/>
      <c r="X388" s="235"/>
    </row>
    <row r="389" spans="1:24" ht="12.75" customHeight="1" x14ac:dyDescent="0.25">
      <c r="A389" s="235"/>
      <c r="B389" s="235"/>
      <c r="C389" s="235"/>
      <c r="D389" s="235"/>
      <c r="E389" s="235"/>
      <c r="F389" s="235"/>
      <c r="G389" s="242"/>
      <c r="H389" s="242"/>
      <c r="I389" s="242"/>
      <c r="J389" s="242"/>
      <c r="K389" s="242"/>
      <c r="L389" s="242"/>
      <c r="M389" s="242"/>
      <c r="N389" s="242"/>
      <c r="O389" s="242"/>
      <c r="P389" s="242"/>
      <c r="Q389" s="242"/>
      <c r="R389" s="242"/>
      <c r="S389" s="242"/>
      <c r="T389" s="235"/>
      <c r="U389" s="235"/>
      <c r="V389" s="235"/>
      <c r="W389" s="235"/>
      <c r="X389" s="235"/>
    </row>
    <row r="390" spans="1:24" ht="12.75" customHeight="1" x14ac:dyDescent="0.25">
      <c r="A390" s="235"/>
      <c r="B390" s="235"/>
      <c r="C390" s="235"/>
      <c r="D390" s="235"/>
      <c r="E390" s="235"/>
      <c r="F390" s="235"/>
      <c r="G390" s="242"/>
      <c r="H390" s="242"/>
      <c r="I390" s="242"/>
      <c r="J390" s="242"/>
      <c r="K390" s="242"/>
      <c r="L390" s="242"/>
      <c r="M390" s="242"/>
      <c r="N390" s="242"/>
      <c r="O390" s="242"/>
      <c r="P390" s="242"/>
      <c r="Q390" s="242"/>
      <c r="R390" s="242"/>
      <c r="S390" s="242"/>
      <c r="T390" s="235"/>
      <c r="U390" s="235"/>
      <c r="V390" s="235"/>
      <c r="W390" s="235"/>
      <c r="X390" s="235"/>
    </row>
    <row r="391" spans="1:24" ht="12.75" customHeight="1" x14ac:dyDescent="0.25">
      <c r="A391" s="235"/>
      <c r="B391" s="235"/>
      <c r="C391" s="235"/>
      <c r="D391" s="235"/>
      <c r="E391" s="235"/>
      <c r="F391" s="235"/>
      <c r="G391" s="242"/>
      <c r="H391" s="242"/>
      <c r="I391" s="242"/>
      <c r="J391" s="242"/>
      <c r="K391" s="242"/>
      <c r="L391" s="242"/>
      <c r="M391" s="242"/>
      <c r="N391" s="242"/>
      <c r="O391" s="242"/>
      <c r="P391" s="242"/>
      <c r="Q391" s="242"/>
      <c r="R391" s="242"/>
      <c r="S391" s="242"/>
      <c r="T391" s="235"/>
      <c r="U391" s="235"/>
      <c r="V391" s="235"/>
      <c r="W391" s="235"/>
      <c r="X391" s="235"/>
    </row>
    <row r="392" spans="1:24" ht="12.75" customHeight="1" x14ac:dyDescent="0.25">
      <c r="A392" s="235"/>
      <c r="B392" s="235"/>
      <c r="C392" s="235"/>
      <c r="D392" s="235"/>
      <c r="E392" s="235"/>
      <c r="F392" s="235"/>
      <c r="G392" s="242"/>
      <c r="H392" s="242"/>
      <c r="I392" s="242"/>
      <c r="J392" s="242"/>
      <c r="K392" s="242"/>
      <c r="L392" s="242"/>
      <c r="M392" s="242"/>
      <c r="N392" s="242"/>
      <c r="O392" s="242"/>
      <c r="P392" s="242"/>
      <c r="Q392" s="242"/>
      <c r="R392" s="242"/>
      <c r="S392" s="242"/>
      <c r="T392" s="235"/>
      <c r="U392" s="235"/>
      <c r="V392" s="235"/>
      <c r="W392" s="235"/>
      <c r="X392" s="235"/>
    </row>
    <row r="393" spans="1:24" ht="12.75" customHeight="1" x14ac:dyDescent="0.25">
      <c r="A393" s="235"/>
      <c r="B393" s="235"/>
      <c r="C393" s="235"/>
      <c r="D393" s="235"/>
      <c r="E393" s="235"/>
      <c r="F393" s="235"/>
      <c r="G393" s="242"/>
      <c r="H393" s="242"/>
      <c r="I393" s="242"/>
      <c r="J393" s="242"/>
      <c r="K393" s="242"/>
      <c r="L393" s="242"/>
      <c r="M393" s="242"/>
      <c r="N393" s="242"/>
      <c r="O393" s="242"/>
      <c r="P393" s="242"/>
      <c r="Q393" s="242"/>
      <c r="R393" s="242"/>
      <c r="S393" s="242"/>
      <c r="T393" s="235"/>
      <c r="U393" s="235"/>
      <c r="V393" s="235"/>
      <c r="W393" s="235"/>
      <c r="X393" s="235"/>
    </row>
    <row r="394" spans="1:24" ht="12.75" customHeight="1" x14ac:dyDescent="0.25">
      <c r="A394" s="235"/>
      <c r="B394" s="235"/>
      <c r="C394" s="235"/>
      <c r="D394" s="235"/>
      <c r="E394" s="235"/>
      <c r="F394" s="235"/>
      <c r="G394" s="242"/>
      <c r="H394" s="242"/>
      <c r="I394" s="242"/>
      <c r="J394" s="242"/>
      <c r="K394" s="242"/>
      <c r="L394" s="242"/>
      <c r="M394" s="242"/>
      <c r="N394" s="242"/>
      <c r="O394" s="242"/>
      <c r="P394" s="242"/>
      <c r="Q394" s="242"/>
      <c r="R394" s="242"/>
      <c r="S394" s="242"/>
      <c r="T394" s="235"/>
      <c r="U394" s="235"/>
      <c r="V394" s="235"/>
      <c r="W394" s="235"/>
      <c r="X394" s="235"/>
    </row>
    <row r="395" spans="1:24" ht="12.75" customHeight="1" x14ac:dyDescent="0.25">
      <c r="A395" s="235"/>
      <c r="B395" s="235"/>
      <c r="C395" s="235"/>
      <c r="D395" s="235"/>
      <c r="E395" s="235"/>
      <c r="F395" s="235"/>
      <c r="G395" s="242"/>
      <c r="H395" s="242"/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35"/>
      <c r="U395" s="235"/>
      <c r="V395" s="235"/>
      <c r="W395" s="235"/>
      <c r="X395" s="235"/>
    </row>
    <row r="396" spans="1:24" ht="12.75" customHeight="1" x14ac:dyDescent="0.25">
      <c r="A396" s="235"/>
      <c r="B396" s="235"/>
      <c r="C396" s="235"/>
      <c r="D396" s="235"/>
      <c r="E396" s="235"/>
      <c r="F396" s="235"/>
      <c r="G396" s="242"/>
      <c r="H396" s="242"/>
      <c r="I396" s="242"/>
      <c r="J396" s="242"/>
      <c r="K396" s="242"/>
      <c r="L396" s="242"/>
      <c r="M396" s="242"/>
      <c r="N396" s="242"/>
      <c r="O396" s="242"/>
      <c r="P396" s="242"/>
      <c r="Q396" s="242"/>
      <c r="R396" s="242"/>
      <c r="S396" s="242"/>
      <c r="T396" s="235"/>
      <c r="U396" s="235"/>
      <c r="V396" s="235"/>
      <c r="W396" s="235"/>
      <c r="X396" s="235"/>
    </row>
    <row r="397" spans="1:24" ht="12.75" customHeight="1" x14ac:dyDescent="0.25">
      <c r="A397" s="235"/>
      <c r="B397" s="235"/>
      <c r="C397" s="235"/>
      <c r="D397" s="235"/>
      <c r="E397" s="235"/>
      <c r="F397" s="235"/>
      <c r="G397" s="242"/>
      <c r="H397" s="242"/>
      <c r="I397" s="242"/>
      <c r="J397" s="242"/>
      <c r="K397" s="242"/>
      <c r="L397" s="242"/>
      <c r="M397" s="242"/>
      <c r="N397" s="242"/>
      <c r="O397" s="242"/>
      <c r="P397" s="242"/>
      <c r="Q397" s="242"/>
      <c r="R397" s="242"/>
      <c r="S397" s="242"/>
      <c r="T397" s="235"/>
      <c r="U397" s="235"/>
      <c r="V397" s="235"/>
      <c r="W397" s="235"/>
      <c r="X397" s="235"/>
    </row>
    <row r="398" spans="1:24" ht="12.75" customHeight="1" x14ac:dyDescent="0.25">
      <c r="A398" s="235"/>
      <c r="B398" s="235"/>
      <c r="C398" s="235"/>
      <c r="D398" s="235"/>
      <c r="E398" s="235"/>
      <c r="F398" s="235"/>
      <c r="G398" s="242"/>
      <c r="H398" s="242"/>
      <c r="I398" s="242"/>
      <c r="J398" s="242"/>
      <c r="K398" s="242"/>
      <c r="L398" s="242"/>
      <c r="M398" s="242"/>
      <c r="N398" s="242"/>
      <c r="O398" s="242"/>
      <c r="P398" s="242"/>
      <c r="Q398" s="242"/>
      <c r="R398" s="242"/>
      <c r="S398" s="242"/>
      <c r="T398" s="235"/>
      <c r="U398" s="235"/>
      <c r="V398" s="235"/>
      <c r="W398" s="235"/>
      <c r="X398" s="235"/>
    </row>
    <row r="399" spans="1:24" ht="12.75" customHeight="1" x14ac:dyDescent="0.25">
      <c r="A399" s="235"/>
      <c r="B399" s="235"/>
      <c r="C399" s="235"/>
      <c r="D399" s="235"/>
      <c r="E399" s="235"/>
      <c r="F399" s="235"/>
      <c r="G399" s="242"/>
      <c r="H399" s="242"/>
      <c r="I399" s="242"/>
      <c r="J399" s="242"/>
      <c r="K399" s="242"/>
      <c r="L399" s="242"/>
      <c r="M399" s="242"/>
      <c r="N399" s="242"/>
      <c r="O399" s="242"/>
      <c r="P399" s="242"/>
      <c r="Q399" s="242"/>
      <c r="R399" s="242"/>
      <c r="S399" s="242"/>
      <c r="T399" s="235"/>
      <c r="U399" s="235"/>
      <c r="V399" s="235"/>
      <c r="W399" s="235"/>
      <c r="X399" s="235"/>
    </row>
    <row r="400" spans="1:24" ht="12.75" customHeight="1" x14ac:dyDescent="0.25">
      <c r="A400" s="235"/>
      <c r="B400" s="235"/>
      <c r="C400" s="235"/>
      <c r="D400" s="235"/>
      <c r="E400" s="235"/>
      <c r="F400" s="235"/>
      <c r="G400" s="242"/>
      <c r="H400" s="242"/>
      <c r="I400" s="242"/>
      <c r="J400" s="242"/>
      <c r="K400" s="242"/>
      <c r="L400" s="242"/>
      <c r="M400" s="242"/>
      <c r="N400" s="242"/>
      <c r="O400" s="242"/>
      <c r="P400" s="242"/>
      <c r="Q400" s="242"/>
      <c r="R400" s="242"/>
      <c r="S400" s="242"/>
      <c r="T400" s="235"/>
      <c r="U400" s="235"/>
      <c r="V400" s="235"/>
      <c r="W400" s="235"/>
      <c r="X400" s="235"/>
    </row>
    <row r="401" spans="1:24" ht="12.75" customHeight="1" x14ac:dyDescent="0.25">
      <c r="A401" s="235"/>
      <c r="B401" s="235"/>
      <c r="C401" s="235"/>
      <c r="D401" s="235"/>
      <c r="E401" s="235"/>
      <c r="F401" s="235"/>
      <c r="G401" s="242"/>
      <c r="H401" s="242"/>
      <c r="I401" s="242"/>
      <c r="J401" s="242"/>
      <c r="K401" s="242"/>
      <c r="L401" s="242"/>
      <c r="M401" s="242"/>
      <c r="N401" s="242"/>
      <c r="O401" s="242"/>
      <c r="P401" s="242"/>
      <c r="Q401" s="242"/>
      <c r="R401" s="242"/>
      <c r="S401" s="242"/>
      <c r="T401" s="235"/>
      <c r="U401" s="235"/>
      <c r="V401" s="235"/>
      <c r="W401" s="235"/>
      <c r="X401" s="235"/>
    </row>
    <row r="402" spans="1:24" ht="12.75" customHeight="1" x14ac:dyDescent="0.25">
      <c r="A402" s="235"/>
      <c r="B402" s="235"/>
      <c r="C402" s="235"/>
      <c r="D402" s="235"/>
      <c r="E402" s="235"/>
      <c r="F402" s="235"/>
      <c r="G402" s="242"/>
      <c r="H402" s="242"/>
      <c r="I402" s="242"/>
      <c r="J402" s="242"/>
      <c r="K402" s="242"/>
      <c r="L402" s="242"/>
      <c r="M402" s="242"/>
      <c r="N402" s="242"/>
      <c r="O402" s="242"/>
      <c r="P402" s="242"/>
      <c r="Q402" s="242"/>
      <c r="R402" s="242"/>
      <c r="S402" s="242"/>
      <c r="T402" s="235"/>
      <c r="U402" s="235"/>
      <c r="V402" s="235"/>
      <c r="W402" s="235"/>
      <c r="X402" s="235"/>
    </row>
    <row r="403" spans="1:24" ht="12.75" customHeight="1" x14ac:dyDescent="0.25">
      <c r="A403" s="235"/>
      <c r="B403" s="235"/>
      <c r="C403" s="235"/>
      <c r="D403" s="235"/>
      <c r="E403" s="235"/>
      <c r="F403" s="235"/>
      <c r="G403" s="242"/>
      <c r="H403" s="242"/>
      <c r="I403" s="242"/>
      <c r="J403" s="242"/>
      <c r="K403" s="242"/>
      <c r="L403" s="242"/>
      <c r="M403" s="242"/>
      <c r="N403" s="242"/>
      <c r="O403" s="242"/>
      <c r="P403" s="242"/>
      <c r="Q403" s="242"/>
      <c r="R403" s="242"/>
      <c r="S403" s="242"/>
      <c r="T403" s="235"/>
      <c r="U403" s="235"/>
      <c r="V403" s="235"/>
      <c r="W403" s="235"/>
      <c r="X403" s="235"/>
    </row>
    <row r="404" spans="1:24" ht="12.75" customHeight="1" x14ac:dyDescent="0.25">
      <c r="A404" s="235"/>
      <c r="B404" s="235"/>
      <c r="C404" s="235"/>
      <c r="D404" s="235"/>
      <c r="E404" s="235"/>
      <c r="F404" s="235"/>
      <c r="G404" s="242"/>
      <c r="H404" s="242"/>
      <c r="I404" s="242"/>
      <c r="J404" s="242"/>
      <c r="K404" s="242"/>
      <c r="L404" s="242"/>
      <c r="M404" s="242"/>
      <c r="N404" s="242"/>
      <c r="O404" s="242"/>
      <c r="P404" s="242"/>
      <c r="Q404" s="242"/>
      <c r="R404" s="242"/>
      <c r="S404" s="242"/>
      <c r="T404" s="235"/>
      <c r="U404" s="235"/>
      <c r="V404" s="235"/>
      <c r="W404" s="235"/>
      <c r="X404" s="235"/>
    </row>
    <row r="405" spans="1:24" ht="12.75" customHeight="1" x14ac:dyDescent="0.25">
      <c r="A405" s="235"/>
      <c r="B405" s="235"/>
      <c r="C405" s="235"/>
      <c r="D405" s="235"/>
      <c r="E405" s="235"/>
      <c r="F405" s="235"/>
      <c r="G405" s="242"/>
      <c r="H405" s="242"/>
      <c r="I405" s="242"/>
      <c r="J405" s="242"/>
      <c r="K405" s="242"/>
      <c r="L405" s="242"/>
      <c r="M405" s="242"/>
      <c r="N405" s="242"/>
      <c r="O405" s="242"/>
      <c r="P405" s="242"/>
      <c r="Q405" s="242"/>
      <c r="R405" s="242"/>
      <c r="S405" s="242"/>
      <c r="T405" s="235"/>
      <c r="U405" s="235"/>
      <c r="V405" s="235"/>
      <c r="W405" s="235"/>
      <c r="X405" s="235"/>
    </row>
    <row r="406" spans="1:24" ht="12.75" customHeight="1" x14ac:dyDescent="0.25">
      <c r="A406" s="235"/>
      <c r="B406" s="235"/>
      <c r="C406" s="235"/>
      <c r="D406" s="235"/>
      <c r="E406" s="235"/>
      <c r="F406" s="235"/>
      <c r="G406" s="242"/>
      <c r="H406" s="242"/>
      <c r="I406" s="242"/>
      <c r="J406" s="242"/>
      <c r="K406" s="242"/>
      <c r="L406" s="242"/>
      <c r="M406" s="242"/>
      <c r="N406" s="242"/>
      <c r="O406" s="242"/>
      <c r="P406" s="242"/>
      <c r="Q406" s="242"/>
      <c r="R406" s="242"/>
      <c r="S406" s="242"/>
      <c r="T406" s="235"/>
      <c r="U406" s="235"/>
      <c r="V406" s="235"/>
      <c r="W406" s="235"/>
      <c r="X406" s="235"/>
    </row>
    <row r="407" spans="1:24" ht="12.75" customHeight="1" x14ac:dyDescent="0.25">
      <c r="A407" s="235"/>
      <c r="B407" s="235"/>
      <c r="C407" s="235"/>
      <c r="D407" s="235"/>
      <c r="E407" s="235"/>
      <c r="F407" s="235"/>
      <c r="G407" s="242"/>
      <c r="H407" s="242"/>
      <c r="I407" s="242"/>
      <c r="J407" s="242"/>
      <c r="K407" s="242"/>
      <c r="L407" s="242"/>
      <c r="M407" s="242"/>
      <c r="N407" s="242"/>
      <c r="O407" s="242"/>
      <c r="P407" s="242"/>
      <c r="Q407" s="242"/>
      <c r="R407" s="242"/>
      <c r="S407" s="242"/>
      <c r="T407" s="235"/>
      <c r="U407" s="235"/>
      <c r="V407" s="235"/>
      <c r="W407" s="235"/>
      <c r="X407" s="235"/>
    </row>
    <row r="408" spans="1:24" ht="12.75" customHeight="1" x14ac:dyDescent="0.25">
      <c r="A408" s="235"/>
      <c r="B408" s="235"/>
      <c r="C408" s="235"/>
      <c r="D408" s="235"/>
      <c r="E408" s="235"/>
      <c r="F408" s="235"/>
      <c r="G408" s="242"/>
      <c r="H408" s="242"/>
      <c r="I408" s="242"/>
      <c r="J408" s="242"/>
      <c r="K408" s="242"/>
      <c r="L408" s="242"/>
      <c r="M408" s="242"/>
      <c r="N408" s="242"/>
      <c r="O408" s="242"/>
      <c r="P408" s="242"/>
      <c r="Q408" s="242"/>
      <c r="R408" s="242"/>
      <c r="S408" s="242"/>
      <c r="T408" s="235"/>
      <c r="U408" s="235"/>
      <c r="V408" s="235"/>
      <c r="W408" s="235"/>
      <c r="X408" s="235"/>
    </row>
    <row r="409" spans="1:24" ht="12.75" customHeight="1" x14ac:dyDescent="0.25">
      <c r="A409" s="235"/>
      <c r="B409" s="235"/>
      <c r="C409" s="235"/>
      <c r="D409" s="235"/>
      <c r="E409" s="235"/>
      <c r="F409" s="235"/>
      <c r="G409" s="242"/>
      <c r="H409" s="242"/>
      <c r="I409" s="242"/>
      <c r="J409" s="242"/>
      <c r="K409" s="242"/>
      <c r="L409" s="242"/>
      <c r="M409" s="242"/>
      <c r="N409" s="242"/>
      <c r="O409" s="242"/>
      <c r="P409" s="242"/>
      <c r="Q409" s="242"/>
      <c r="R409" s="242"/>
      <c r="S409" s="242"/>
      <c r="T409" s="235"/>
      <c r="U409" s="235"/>
      <c r="V409" s="235"/>
      <c r="W409" s="235"/>
      <c r="X409" s="235"/>
    </row>
    <row r="410" spans="1:24" ht="12.75" customHeight="1" x14ac:dyDescent="0.25">
      <c r="A410" s="235"/>
      <c r="B410" s="235"/>
      <c r="C410" s="235"/>
      <c r="D410" s="235"/>
      <c r="E410" s="235"/>
      <c r="F410" s="235"/>
      <c r="G410" s="242"/>
      <c r="H410" s="242"/>
      <c r="I410" s="242"/>
      <c r="J410" s="242"/>
      <c r="K410" s="242"/>
      <c r="L410" s="242"/>
      <c r="M410" s="242"/>
      <c r="N410" s="242"/>
      <c r="O410" s="242"/>
      <c r="P410" s="242"/>
      <c r="Q410" s="242"/>
      <c r="R410" s="242"/>
      <c r="S410" s="242"/>
      <c r="T410" s="235"/>
      <c r="U410" s="235"/>
      <c r="V410" s="235"/>
      <c r="W410" s="235"/>
      <c r="X410" s="235"/>
    </row>
    <row r="411" spans="1:24" ht="12.75" customHeight="1" x14ac:dyDescent="0.25">
      <c r="A411" s="235"/>
      <c r="B411" s="235"/>
      <c r="C411" s="235"/>
      <c r="D411" s="235"/>
      <c r="E411" s="235"/>
      <c r="F411" s="235"/>
      <c r="G411" s="242"/>
      <c r="H411" s="242"/>
      <c r="I411" s="242"/>
      <c r="J411" s="242"/>
      <c r="K411" s="242"/>
      <c r="L411" s="242"/>
      <c r="M411" s="242"/>
      <c r="N411" s="242"/>
      <c r="O411" s="242"/>
      <c r="P411" s="242"/>
      <c r="Q411" s="242"/>
      <c r="R411" s="242"/>
      <c r="S411" s="242"/>
      <c r="T411" s="235"/>
      <c r="U411" s="235"/>
      <c r="V411" s="235"/>
      <c r="W411" s="235"/>
      <c r="X411" s="235"/>
    </row>
    <row r="412" spans="1:24" ht="12.75" customHeight="1" x14ac:dyDescent="0.25">
      <c r="A412" s="235"/>
      <c r="B412" s="235"/>
      <c r="C412" s="235"/>
      <c r="D412" s="235"/>
      <c r="E412" s="235"/>
      <c r="F412" s="235"/>
      <c r="G412" s="242"/>
      <c r="H412" s="242"/>
      <c r="I412" s="242"/>
      <c r="J412" s="242"/>
      <c r="K412" s="242"/>
      <c r="L412" s="242"/>
      <c r="M412" s="242"/>
      <c r="N412" s="242"/>
      <c r="O412" s="242"/>
      <c r="P412" s="242"/>
      <c r="Q412" s="242"/>
      <c r="R412" s="242"/>
      <c r="S412" s="242"/>
      <c r="T412" s="235"/>
      <c r="U412" s="235"/>
      <c r="V412" s="235"/>
      <c r="W412" s="235"/>
      <c r="X412" s="235"/>
    </row>
    <row r="413" spans="1:24" ht="12.75" customHeight="1" x14ac:dyDescent="0.25">
      <c r="A413" s="235"/>
      <c r="B413" s="235"/>
      <c r="C413" s="235"/>
      <c r="D413" s="235"/>
      <c r="E413" s="235"/>
      <c r="F413" s="235"/>
      <c r="G413" s="242"/>
      <c r="H413" s="242"/>
      <c r="I413" s="242"/>
      <c r="J413" s="242"/>
      <c r="K413" s="242"/>
      <c r="L413" s="242"/>
      <c r="M413" s="242"/>
      <c r="N413" s="242"/>
      <c r="O413" s="242"/>
      <c r="P413" s="242"/>
      <c r="Q413" s="242"/>
      <c r="R413" s="242"/>
      <c r="S413" s="242"/>
      <c r="T413" s="235"/>
      <c r="U413" s="235"/>
      <c r="V413" s="235"/>
      <c r="W413" s="235"/>
      <c r="X413" s="235"/>
    </row>
    <row r="414" spans="1:24" ht="12.75" customHeight="1" x14ac:dyDescent="0.25">
      <c r="A414" s="235"/>
      <c r="B414" s="235"/>
      <c r="C414" s="235"/>
      <c r="D414" s="235"/>
      <c r="E414" s="235"/>
      <c r="F414" s="235"/>
      <c r="G414" s="242"/>
      <c r="H414" s="242"/>
      <c r="I414" s="242"/>
      <c r="J414" s="242"/>
      <c r="K414" s="242"/>
      <c r="L414" s="242"/>
      <c r="M414" s="242"/>
      <c r="N414" s="242"/>
      <c r="O414" s="242"/>
      <c r="P414" s="242"/>
      <c r="Q414" s="242"/>
      <c r="R414" s="242"/>
      <c r="S414" s="242"/>
      <c r="T414" s="235"/>
      <c r="U414" s="235"/>
      <c r="V414" s="235"/>
      <c r="W414" s="235"/>
      <c r="X414" s="235"/>
    </row>
    <row r="415" spans="1:24" ht="12.75" customHeight="1" x14ac:dyDescent="0.25">
      <c r="A415" s="235"/>
      <c r="B415" s="235"/>
      <c r="C415" s="235"/>
      <c r="D415" s="235"/>
      <c r="E415" s="235"/>
      <c r="F415" s="235"/>
      <c r="G415" s="242"/>
      <c r="H415" s="242"/>
      <c r="I415" s="242"/>
      <c r="J415" s="242"/>
      <c r="K415" s="242"/>
      <c r="L415" s="242"/>
      <c r="M415" s="242"/>
      <c r="N415" s="242"/>
      <c r="O415" s="242"/>
      <c r="P415" s="242"/>
      <c r="Q415" s="242"/>
      <c r="R415" s="242"/>
      <c r="S415" s="242"/>
      <c r="T415" s="235"/>
      <c r="U415" s="235"/>
      <c r="V415" s="235"/>
      <c r="W415" s="235"/>
      <c r="X415" s="235"/>
    </row>
    <row r="416" spans="1:24" ht="12.75" customHeight="1" x14ac:dyDescent="0.25">
      <c r="A416" s="235"/>
      <c r="B416" s="235"/>
      <c r="C416" s="235"/>
      <c r="D416" s="235"/>
      <c r="E416" s="235"/>
      <c r="F416" s="235"/>
      <c r="G416" s="242"/>
      <c r="H416" s="242"/>
      <c r="I416" s="242"/>
      <c r="J416" s="242"/>
      <c r="K416" s="242"/>
      <c r="L416" s="242"/>
      <c r="M416" s="242"/>
      <c r="N416" s="242"/>
      <c r="O416" s="242"/>
      <c r="P416" s="242"/>
      <c r="Q416" s="242"/>
      <c r="R416" s="242"/>
      <c r="S416" s="242"/>
      <c r="T416" s="235"/>
      <c r="U416" s="235"/>
      <c r="V416" s="235"/>
      <c r="W416" s="235"/>
      <c r="X416" s="235"/>
    </row>
    <row r="417" spans="1:24" ht="12.75" customHeight="1" x14ac:dyDescent="0.25">
      <c r="A417" s="235"/>
      <c r="B417" s="235"/>
      <c r="C417" s="235"/>
      <c r="D417" s="235"/>
      <c r="E417" s="235"/>
      <c r="F417" s="235"/>
      <c r="G417" s="242"/>
      <c r="H417" s="242"/>
      <c r="I417" s="242"/>
      <c r="J417" s="242"/>
      <c r="K417" s="242"/>
      <c r="L417" s="242"/>
      <c r="M417" s="242"/>
      <c r="N417" s="242"/>
      <c r="O417" s="242"/>
      <c r="P417" s="242"/>
      <c r="Q417" s="242"/>
      <c r="R417" s="242"/>
      <c r="S417" s="242"/>
      <c r="T417" s="235"/>
      <c r="U417" s="235"/>
      <c r="V417" s="235"/>
      <c r="W417" s="235"/>
      <c r="X417" s="235"/>
    </row>
    <row r="418" spans="1:24" ht="12.75" customHeight="1" x14ac:dyDescent="0.25">
      <c r="A418" s="235"/>
      <c r="B418" s="235"/>
      <c r="C418" s="235"/>
      <c r="D418" s="235"/>
      <c r="E418" s="235"/>
      <c r="F418" s="235"/>
      <c r="G418" s="242"/>
      <c r="H418" s="242"/>
      <c r="I418" s="242"/>
      <c r="J418" s="242"/>
      <c r="K418" s="242"/>
      <c r="L418" s="242"/>
      <c r="M418" s="242"/>
      <c r="N418" s="242"/>
      <c r="O418" s="242"/>
      <c r="P418" s="242"/>
      <c r="Q418" s="242"/>
      <c r="R418" s="242"/>
      <c r="S418" s="242"/>
      <c r="T418" s="235"/>
      <c r="U418" s="235"/>
      <c r="V418" s="235"/>
      <c r="W418" s="235"/>
      <c r="X418" s="235"/>
    </row>
    <row r="419" spans="1:24" ht="12.75" customHeight="1" x14ac:dyDescent="0.25">
      <c r="A419" s="235"/>
      <c r="B419" s="235"/>
      <c r="C419" s="235"/>
      <c r="D419" s="235"/>
      <c r="E419" s="235"/>
      <c r="F419" s="235"/>
      <c r="G419" s="242"/>
      <c r="H419" s="242"/>
      <c r="I419" s="242"/>
      <c r="J419" s="242"/>
      <c r="K419" s="242"/>
      <c r="L419" s="242"/>
      <c r="M419" s="242"/>
      <c r="N419" s="242"/>
      <c r="O419" s="242"/>
      <c r="P419" s="242"/>
      <c r="Q419" s="242"/>
      <c r="R419" s="242"/>
      <c r="S419" s="242"/>
      <c r="T419" s="235"/>
      <c r="U419" s="235"/>
      <c r="V419" s="235"/>
      <c r="W419" s="235"/>
      <c r="X419" s="235"/>
    </row>
    <row r="420" spans="1:24" ht="12.75" customHeight="1" x14ac:dyDescent="0.25">
      <c r="A420" s="235"/>
      <c r="B420" s="235"/>
      <c r="C420" s="235"/>
      <c r="D420" s="235"/>
      <c r="E420" s="235"/>
      <c r="F420" s="235"/>
      <c r="G420" s="242"/>
      <c r="H420" s="242"/>
      <c r="I420" s="242"/>
      <c r="J420" s="242"/>
      <c r="K420" s="242"/>
      <c r="L420" s="242"/>
      <c r="M420" s="242"/>
      <c r="N420" s="242"/>
      <c r="O420" s="242"/>
      <c r="P420" s="242"/>
      <c r="Q420" s="242"/>
      <c r="R420" s="242"/>
      <c r="S420" s="242"/>
      <c r="T420" s="235"/>
      <c r="U420" s="235"/>
      <c r="V420" s="235"/>
      <c r="W420" s="235"/>
      <c r="X420" s="235"/>
    </row>
    <row r="421" spans="1:24" ht="12.75" customHeight="1" x14ac:dyDescent="0.25">
      <c r="A421" s="235"/>
      <c r="B421" s="235"/>
      <c r="C421" s="235"/>
      <c r="D421" s="235"/>
      <c r="E421" s="235"/>
      <c r="F421" s="235"/>
      <c r="G421" s="242"/>
      <c r="H421" s="242"/>
      <c r="I421" s="242"/>
      <c r="J421" s="242"/>
      <c r="K421" s="242"/>
      <c r="L421" s="242"/>
      <c r="M421" s="242"/>
      <c r="N421" s="242"/>
      <c r="O421" s="242"/>
      <c r="P421" s="242"/>
      <c r="Q421" s="242"/>
      <c r="R421" s="242"/>
      <c r="S421" s="242"/>
      <c r="T421" s="235"/>
      <c r="U421" s="235"/>
      <c r="V421" s="235"/>
      <c r="W421" s="235"/>
      <c r="X421" s="235"/>
    </row>
    <row r="422" spans="1:24" ht="12.75" customHeight="1" x14ac:dyDescent="0.25">
      <c r="A422" s="235"/>
      <c r="B422" s="235"/>
      <c r="C422" s="235"/>
      <c r="D422" s="235"/>
      <c r="E422" s="235"/>
      <c r="F422" s="235"/>
      <c r="G422" s="242"/>
      <c r="H422" s="242"/>
      <c r="I422" s="242"/>
      <c r="J422" s="242"/>
      <c r="K422" s="242"/>
      <c r="L422" s="242"/>
      <c r="M422" s="242"/>
      <c r="N422" s="242"/>
      <c r="O422" s="242"/>
      <c r="P422" s="242"/>
      <c r="Q422" s="242"/>
      <c r="R422" s="242"/>
      <c r="S422" s="242"/>
      <c r="T422" s="235"/>
      <c r="U422" s="235"/>
      <c r="V422" s="235"/>
      <c r="W422" s="235"/>
      <c r="X422" s="235"/>
    </row>
    <row r="423" spans="1:24" ht="12.75" customHeight="1" x14ac:dyDescent="0.25">
      <c r="A423" s="235"/>
      <c r="B423" s="235"/>
      <c r="C423" s="235"/>
      <c r="D423" s="235"/>
      <c r="E423" s="235"/>
      <c r="F423" s="235"/>
      <c r="G423" s="242"/>
      <c r="H423" s="242"/>
      <c r="I423" s="242"/>
      <c r="J423" s="242"/>
      <c r="K423" s="242"/>
      <c r="L423" s="242"/>
      <c r="M423" s="242"/>
      <c r="N423" s="242"/>
      <c r="O423" s="242"/>
      <c r="P423" s="242"/>
      <c r="Q423" s="242"/>
      <c r="R423" s="242"/>
      <c r="S423" s="242"/>
      <c r="T423" s="235"/>
      <c r="U423" s="235"/>
      <c r="V423" s="235"/>
      <c r="W423" s="235"/>
      <c r="X423" s="235"/>
    </row>
    <row r="424" spans="1:24" ht="12.75" customHeight="1" x14ac:dyDescent="0.25">
      <c r="A424" s="235"/>
      <c r="B424" s="235"/>
      <c r="C424" s="235"/>
      <c r="D424" s="235"/>
      <c r="E424" s="235"/>
      <c r="F424" s="235"/>
      <c r="G424" s="242"/>
      <c r="H424" s="242"/>
      <c r="I424" s="242"/>
      <c r="J424" s="242"/>
      <c r="K424" s="242"/>
      <c r="L424" s="242"/>
      <c r="M424" s="242"/>
      <c r="N424" s="242"/>
      <c r="O424" s="242"/>
      <c r="P424" s="242"/>
      <c r="Q424" s="242"/>
      <c r="R424" s="242"/>
      <c r="S424" s="242"/>
      <c r="T424" s="235"/>
      <c r="U424" s="235"/>
      <c r="V424" s="235"/>
      <c r="W424" s="235"/>
      <c r="X424" s="235"/>
    </row>
    <row r="425" spans="1:24" ht="12.75" customHeight="1" x14ac:dyDescent="0.25">
      <c r="A425" s="235"/>
      <c r="B425" s="235"/>
      <c r="C425" s="235"/>
      <c r="D425" s="235"/>
      <c r="E425" s="235"/>
      <c r="F425" s="235"/>
      <c r="G425" s="242"/>
      <c r="H425" s="242"/>
      <c r="I425" s="242"/>
      <c r="J425" s="242"/>
      <c r="K425" s="242"/>
      <c r="L425" s="242"/>
      <c r="M425" s="242"/>
      <c r="N425" s="242"/>
      <c r="O425" s="242"/>
      <c r="P425" s="242"/>
      <c r="Q425" s="242"/>
      <c r="R425" s="242"/>
      <c r="S425" s="242"/>
      <c r="T425" s="235"/>
      <c r="U425" s="235"/>
      <c r="V425" s="235"/>
      <c r="W425" s="235"/>
      <c r="X425" s="235"/>
    </row>
    <row r="426" spans="1:24" ht="12.75" customHeight="1" x14ac:dyDescent="0.25">
      <c r="A426" s="235"/>
      <c r="B426" s="235"/>
      <c r="C426" s="235"/>
      <c r="D426" s="235"/>
      <c r="E426" s="235"/>
      <c r="F426" s="235"/>
      <c r="G426" s="242"/>
      <c r="H426" s="242"/>
      <c r="I426" s="242"/>
      <c r="J426" s="242"/>
      <c r="K426" s="242"/>
      <c r="L426" s="242"/>
      <c r="M426" s="242"/>
      <c r="N426" s="242"/>
      <c r="O426" s="242"/>
      <c r="P426" s="242"/>
      <c r="Q426" s="242"/>
      <c r="R426" s="242"/>
      <c r="S426" s="242"/>
      <c r="T426" s="235"/>
      <c r="U426" s="235"/>
      <c r="V426" s="235"/>
      <c r="W426" s="235"/>
      <c r="X426" s="235"/>
    </row>
    <row r="427" spans="1:24" ht="12.75" customHeight="1" x14ac:dyDescent="0.25">
      <c r="A427" s="235"/>
      <c r="B427" s="235"/>
      <c r="C427" s="235"/>
      <c r="D427" s="235"/>
      <c r="E427" s="235"/>
      <c r="F427" s="235"/>
      <c r="G427" s="242"/>
      <c r="H427" s="242"/>
      <c r="I427" s="242"/>
      <c r="J427" s="242"/>
      <c r="K427" s="242"/>
      <c r="L427" s="242"/>
      <c r="M427" s="242"/>
      <c r="N427" s="242"/>
      <c r="O427" s="242"/>
      <c r="P427" s="242"/>
      <c r="Q427" s="242"/>
      <c r="R427" s="242"/>
      <c r="S427" s="242"/>
      <c r="T427" s="235"/>
      <c r="U427" s="235"/>
      <c r="V427" s="235"/>
      <c r="W427" s="235"/>
      <c r="X427" s="235"/>
    </row>
    <row r="428" spans="1:24" ht="12.75" customHeight="1" x14ac:dyDescent="0.25">
      <c r="A428" s="235"/>
      <c r="B428" s="235"/>
      <c r="C428" s="235"/>
      <c r="D428" s="235"/>
      <c r="E428" s="235"/>
      <c r="F428" s="235"/>
      <c r="G428" s="242"/>
      <c r="H428" s="242"/>
      <c r="I428" s="242"/>
      <c r="J428" s="242"/>
      <c r="K428" s="242"/>
      <c r="L428" s="242"/>
      <c r="M428" s="242"/>
      <c r="N428" s="242"/>
      <c r="O428" s="242"/>
      <c r="P428" s="242"/>
      <c r="Q428" s="242"/>
      <c r="R428" s="242"/>
      <c r="S428" s="242"/>
      <c r="T428" s="235"/>
      <c r="U428" s="235"/>
      <c r="V428" s="235"/>
      <c r="W428" s="235"/>
      <c r="X428" s="235"/>
    </row>
    <row r="429" spans="1:24" ht="12.75" customHeight="1" x14ac:dyDescent="0.25">
      <c r="A429" s="235"/>
      <c r="B429" s="235"/>
      <c r="C429" s="235"/>
      <c r="D429" s="235"/>
      <c r="E429" s="235"/>
      <c r="F429" s="235"/>
      <c r="G429" s="242"/>
      <c r="H429" s="242"/>
      <c r="I429" s="242"/>
      <c r="J429" s="242"/>
      <c r="K429" s="242"/>
      <c r="L429" s="242"/>
      <c r="M429" s="242"/>
      <c r="N429" s="242"/>
      <c r="O429" s="242"/>
      <c r="P429" s="242"/>
      <c r="Q429" s="242"/>
      <c r="R429" s="242"/>
      <c r="S429" s="242"/>
      <c r="T429" s="235"/>
      <c r="U429" s="235"/>
      <c r="V429" s="235"/>
      <c r="W429" s="235"/>
      <c r="X429" s="235"/>
    </row>
    <row r="430" spans="1:24" ht="12.75" customHeight="1" x14ac:dyDescent="0.25">
      <c r="A430" s="235"/>
      <c r="B430" s="235"/>
      <c r="C430" s="235"/>
      <c r="D430" s="235"/>
      <c r="E430" s="235"/>
      <c r="F430" s="235"/>
      <c r="G430" s="242"/>
      <c r="H430" s="242"/>
      <c r="I430" s="242"/>
      <c r="J430" s="242"/>
      <c r="K430" s="242"/>
      <c r="L430" s="242"/>
      <c r="M430" s="242"/>
      <c r="N430" s="242"/>
      <c r="O430" s="242"/>
      <c r="P430" s="242"/>
      <c r="Q430" s="242"/>
      <c r="R430" s="242"/>
      <c r="S430" s="242"/>
      <c r="T430" s="235"/>
      <c r="U430" s="235"/>
      <c r="V430" s="235"/>
      <c r="W430" s="235"/>
      <c r="X430" s="235"/>
    </row>
    <row r="431" spans="1:24" ht="12.75" customHeight="1" x14ac:dyDescent="0.25">
      <c r="A431" s="235"/>
      <c r="B431" s="235"/>
      <c r="C431" s="235"/>
      <c r="D431" s="235"/>
      <c r="E431" s="235"/>
      <c r="F431" s="235"/>
      <c r="G431" s="242"/>
      <c r="H431" s="242"/>
      <c r="I431" s="242"/>
      <c r="J431" s="242"/>
      <c r="K431" s="242"/>
      <c r="L431" s="242"/>
      <c r="M431" s="242"/>
      <c r="N431" s="242"/>
      <c r="O431" s="242"/>
      <c r="P431" s="242"/>
      <c r="Q431" s="242"/>
      <c r="R431" s="242"/>
      <c r="S431" s="242"/>
      <c r="T431" s="235"/>
      <c r="U431" s="235"/>
      <c r="V431" s="235"/>
      <c r="W431" s="235"/>
      <c r="X431" s="235"/>
    </row>
    <row r="432" spans="1:24" ht="12.75" customHeight="1" x14ac:dyDescent="0.25">
      <c r="A432" s="235"/>
      <c r="B432" s="235"/>
      <c r="C432" s="235"/>
      <c r="D432" s="235"/>
      <c r="E432" s="235"/>
      <c r="F432" s="235"/>
      <c r="G432" s="242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35"/>
      <c r="U432" s="235"/>
      <c r="V432" s="235"/>
      <c r="W432" s="235"/>
      <c r="X432" s="235"/>
    </row>
    <row r="433" spans="1:24" ht="12.75" customHeight="1" x14ac:dyDescent="0.25">
      <c r="A433" s="235"/>
      <c r="B433" s="235"/>
      <c r="C433" s="235"/>
      <c r="D433" s="235"/>
      <c r="E433" s="235"/>
      <c r="F433" s="235"/>
      <c r="G433" s="242"/>
      <c r="H433" s="242"/>
      <c r="I433" s="242"/>
      <c r="J433" s="242"/>
      <c r="K433" s="242"/>
      <c r="L433" s="242"/>
      <c r="M433" s="242"/>
      <c r="N433" s="242"/>
      <c r="O433" s="242"/>
      <c r="P433" s="242"/>
      <c r="Q433" s="242"/>
      <c r="R433" s="242"/>
      <c r="S433" s="242"/>
      <c r="T433" s="235"/>
      <c r="U433" s="235"/>
      <c r="V433" s="235"/>
      <c r="W433" s="235"/>
      <c r="X433" s="235"/>
    </row>
    <row r="434" spans="1:24" ht="12.75" customHeight="1" x14ac:dyDescent="0.25">
      <c r="A434" s="235"/>
      <c r="B434" s="235"/>
      <c r="C434" s="235"/>
      <c r="D434" s="235"/>
      <c r="E434" s="235"/>
      <c r="F434" s="235"/>
      <c r="G434" s="242"/>
      <c r="H434" s="242"/>
      <c r="I434" s="242"/>
      <c r="J434" s="242"/>
      <c r="K434" s="242"/>
      <c r="L434" s="242"/>
      <c r="M434" s="242"/>
      <c r="N434" s="242"/>
      <c r="O434" s="242"/>
      <c r="P434" s="242"/>
      <c r="Q434" s="242"/>
      <c r="R434" s="242"/>
      <c r="S434" s="242"/>
      <c r="T434" s="235"/>
      <c r="U434" s="235"/>
      <c r="V434" s="235"/>
      <c r="W434" s="235"/>
      <c r="X434" s="235"/>
    </row>
    <row r="435" spans="1:24" ht="12.75" customHeight="1" x14ac:dyDescent="0.25">
      <c r="A435" s="235"/>
      <c r="B435" s="235"/>
      <c r="C435" s="235"/>
      <c r="D435" s="235"/>
      <c r="E435" s="235"/>
      <c r="F435" s="235"/>
      <c r="G435" s="242"/>
      <c r="H435" s="242"/>
      <c r="I435" s="242"/>
      <c r="J435" s="242"/>
      <c r="K435" s="242"/>
      <c r="L435" s="242"/>
      <c r="M435" s="242"/>
      <c r="N435" s="242"/>
      <c r="O435" s="242"/>
      <c r="P435" s="242"/>
      <c r="Q435" s="242"/>
      <c r="R435" s="242"/>
      <c r="S435" s="242"/>
      <c r="T435" s="235"/>
      <c r="U435" s="235"/>
      <c r="V435" s="235"/>
      <c r="W435" s="235"/>
      <c r="X435" s="235"/>
    </row>
    <row r="436" spans="1:24" ht="12.75" customHeight="1" x14ac:dyDescent="0.25">
      <c r="A436" s="235"/>
      <c r="B436" s="235"/>
      <c r="C436" s="235"/>
      <c r="D436" s="235"/>
      <c r="E436" s="235"/>
      <c r="F436" s="235"/>
      <c r="G436" s="242"/>
      <c r="H436" s="242"/>
      <c r="I436" s="242"/>
      <c r="J436" s="242"/>
      <c r="K436" s="242"/>
      <c r="L436" s="242"/>
      <c r="M436" s="242"/>
      <c r="N436" s="242"/>
      <c r="O436" s="242"/>
      <c r="P436" s="242"/>
      <c r="Q436" s="242"/>
      <c r="R436" s="242"/>
      <c r="S436" s="242"/>
      <c r="T436" s="235"/>
      <c r="U436" s="235"/>
      <c r="V436" s="235"/>
      <c r="W436" s="235"/>
      <c r="X436" s="235"/>
    </row>
    <row r="437" spans="1:24" ht="12.75" customHeight="1" x14ac:dyDescent="0.25">
      <c r="A437" s="235"/>
      <c r="B437" s="235"/>
      <c r="C437" s="235"/>
      <c r="D437" s="235"/>
      <c r="E437" s="235"/>
      <c r="F437" s="235"/>
      <c r="G437" s="242"/>
      <c r="H437" s="242"/>
      <c r="I437" s="242"/>
      <c r="J437" s="242"/>
      <c r="K437" s="242"/>
      <c r="L437" s="242"/>
      <c r="M437" s="242"/>
      <c r="N437" s="242"/>
      <c r="O437" s="242"/>
      <c r="P437" s="242"/>
      <c r="Q437" s="242"/>
      <c r="R437" s="242"/>
      <c r="S437" s="242"/>
      <c r="T437" s="235"/>
      <c r="U437" s="235"/>
      <c r="V437" s="235"/>
      <c r="W437" s="235"/>
      <c r="X437" s="235"/>
    </row>
    <row r="438" spans="1:24" ht="12.75" customHeight="1" x14ac:dyDescent="0.25">
      <c r="A438" s="235"/>
      <c r="B438" s="235"/>
      <c r="C438" s="235"/>
      <c r="D438" s="235"/>
      <c r="E438" s="235"/>
      <c r="F438" s="235"/>
      <c r="G438" s="242"/>
      <c r="H438" s="242"/>
      <c r="I438" s="242"/>
      <c r="J438" s="242"/>
      <c r="K438" s="242"/>
      <c r="L438" s="242"/>
      <c r="M438" s="242"/>
      <c r="N438" s="242"/>
      <c r="O438" s="242"/>
      <c r="P438" s="242"/>
      <c r="Q438" s="242"/>
      <c r="R438" s="242"/>
      <c r="S438" s="242"/>
      <c r="T438" s="235"/>
      <c r="U438" s="235"/>
      <c r="V438" s="235"/>
      <c r="W438" s="235"/>
      <c r="X438" s="235"/>
    </row>
    <row r="439" spans="1:24" ht="12.75" customHeight="1" x14ac:dyDescent="0.25">
      <c r="A439" s="235"/>
      <c r="B439" s="235"/>
      <c r="C439" s="235"/>
      <c r="D439" s="235"/>
      <c r="E439" s="235"/>
      <c r="F439" s="235"/>
      <c r="G439" s="242"/>
      <c r="H439" s="242"/>
      <c r="I439" s="242"/>
      <c r="J439" s="242"/>
      <c r="K439" s="242"/>
      <c r="L439" s="242"/>
      <c r="M439" s="242"/>
      <c r="N439" s="242"/>
      <c r="O439" s="242"/>
      <c r="P439" s="242"/>
      <c r="Q439" s="242"/>
      <c r="R439" s="242"/>
      <c r="S439" s="242"/>
      <c r="T439" s="235"/>
      <c r="U439" s="235"/>
      <c r="V439" s="235"/>
      <c r="W439" s="235"/>
      <c r="X439" s="235"/>
    </row>
    <row r="440" spans="1:24" ht="12.75" customHeight="1" x14ac:dyDescent="0.25">
      <c r="A440" s="235"/>
      <c r="B440" s="235"/>
      <c r="C440" s="235"/>
      <c r="D440" s="235"/>
      <c r="E440" s="235"/>
      <c r="F440" s="235"/>
      <c r="G440" s="242"/>
      <c r="H440" s="242"/>
      <c r="I440" s="242"/>
      <c r="J440" s="242"/>
      <c r="K440" s="242"/>
      <c r="L440" s="242"/>
      <c r="M440" s="242"/>
      <c r="N440" s="242"/>
      <c r="O440" s="242"/>
      <c r="P440" s="242"/>
      <c r="Q440" s="242"/>
      <c r="R440" s="242"/>
      <c r="S440" s="242"/>
      <c r="T440" s="235"/>
      <c r="U440" s="235"/>
      <c r="V440" s="235"/>
      <c r="W440" s="235"/>
      <c r="X440" s="235"/>
    </row>
    <row r="441" spans="1:24" ht="12.75" customHeight="1" x14ac:dyDescent="0.25">
      <c r="A441" s="235"/>
      <c r="B441" s="235"/>
      <c r="C441" s="235"/>
      <c r="D441" s="235"/>
      <c r="E441" s="235"/>
      <c r="F441" s="235"/>
      <c r="G441" s="242"/>
      <c r="H441" s="242"/>
      <c r="I441" s="242"/>
      <c r="J441" s="242"/>
      <c r="K441" s="242"/>
      <c r="L441" s="242"/>
      <c r="M441" s="242"/>
      <c r="N441" s="242"/>
      <c r="O441" s="242"/>
      <c r="P441" s="242"/>
      <c r="Q441" s="242"/>
      <c r="R441" s="242"/>
      <c r="S441" s="242"/>
      <c r="T441" s="235"/>
      <c r="U441" s="235"/>
      <c r="V441" s="235"/>
      <c r="W441" s="235"/>
      <c r="X441" s="235"/>
    </row>
    <row r="442" spans="1:24" ht="12.75" customHeight="1" x14ac:dyDescent="0.25">
      <c r="A442" s="235"/>
      <c r="B442" s="235"/>
      <c r="C442" s="235"/>
      <c r="D442" s="235"/>
      <c r="E442" s="235"/>
      <c r="F442" s="235"/>
      <c r="G442" s="242"/>
      <c r="H442" s="242"/>
      <c r="I442" s="242"/>
      <c r="J442" s="242"/>
      <c r="K442" s="242"/>
      <c r="L442" s="242"/>
      <c r="M442" s="242"/>
      <c r="N442" s="242"/>
      <c r="O442" s="242"/>
      <c r="P442" s="242"/>
      <c r="Q442" s="242"/>
      <c r="R442" s="242"/>
      <c r="S442" s="242"/>
      <c r="T442" s="235"/>
      <c r="U442" s="235"/>
      <c r="V442" s="235"/>
      <c r="W442" s="235"/>
      <c r="X442" s="235"/>
    </row>
    <row r="443" spans="1:24" ht="12.75" customHeight="1" x14ac:dyDescent="0.25">
      <c r="A443" s="235"/>
      <c r="B443" s="235"/>
      <c r="C443" s="235"/>
      <c r="D443" s="235"/>
      <c r="E443" s="235"/>
      <c r="F443" s="235"/>
      <c r="G443" s="242"/>
      <c r="H443" s="242"/>
      <c r="I443" s="242"/>
      <c r="J443" s="242"/>
      <c r="K443" s="242"/>
      <c r="L443" s="242"/>
      <c r="M443" s="242"/>
      <c r="N443" s="242"/>
      <c r="O443" s="242"/>
      <c r="P443" s="242"/>
      <c r="Q443" s="242"/>
      <c r="R443" s="242"/>
      <c r="S443" s="242"/>
      <c r="T443" s="235"/>
      <c r="U443" s="235"/>
      <c r="V443" s="235"/>
      <c r="W443" s="235"/>
      <c r="X443" s="235"/>
    </row>
    <row r="444" spans="1:24" ht="12.75" customHeight="1" x14ac:dyDescent="0.25">
      <c r="A444" s="235"/>
      <c r="B444" s="235"/>
      <c r="C444" s="235"/>
      <c r="D444" s="235"/>
      <c r="E444" s="235"/>
      <c r="F444" s="235"/>
      <c r="G444" s="242"/>
      <c r="H444" s="242"/>
      <c r="I444" s="242"/>
      <c r="J444" s="242"/>
      <c r="K444" s="242"/>
      <c r="L444" s="242"/>
      <c r="M444" s="242"/>
      <c r="N444" s="242"/>
      <c r="O444" s="242"/>
      <c r="P444" s="242"/>
      <c r="Q444" s="242"/>
      <c r="R444" s="242"/>
      <c r="S444" s="242"/>
      <c r="T444" s="235"/>
      <c r="U444" s="235"/>
      <c r="V444" s="235"/>
      <c r="W444" s="235"/>
      <c r="X444" s="235"/>
    </row>
    <row r="445" spans="1:24" ht="12.75" customHeight="1" x14ac:dyDescent="0.25">
      <c r="A445" s="235"/>
      <c r="B445" s="235"/>
      <c r="C445" s="235"/>
      <c r="D445" s="235"/>
      <c r="E445" s="235"/>
      <c r="F445" s="235"/>
      <c r="G445" s="242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35"/>
      <c r="U445" s="235"/>
      <c r="V445" s="235"/>
      <c r="W445" s="235"/>
      <c r="X445" s="235"/>
    </row>
    <row r="446" spans="1:24" ht="12.75" customHeight="1" x14ac:dyDescent="0.25">
      <c r="A446" s="235"/>
      <c r="B446" s="235"/>
      <c r="C446" s="235"/>
      <c r="D446" s="235"/>
      <c r="E446" s="235"/>
      <c r="F446" s="235"/>
      <c r="G446" s="242"/>
      <c r="H446" s="242"/>
      <c r="I446" s="242"/>
      <c r="J446" s="242"/>
      <c r="K446" s="242"/>
      <c r="L446" s="242"/>
      <c r="M446" s="242"/>
      <c r="N446" s="242"/>
      <c r="O446" s="242"/>
      <c r="P446" s="242"/>
      <c r="Q446" s="242"/>
      <c r="R446" s="242"/>
      <c r="S446" s="242"/>
      <c r="T446" s="235"/>
      <c r="U446" s="235"/>
      <c r="V446" s="235"/>
      <c r="W446" s="235"/>
      <c r="X446" s="235"/>
    </row>
    <row r="447" spans="1:24" ht="12.75" customHeight="1" x14ac:dyDescent="0.25">
      <c r="A447" s="235"/>
      <c r="B447" s="235"/>
      <c r="C447" s="235"/>
      <c r="D447" s="235"/>
      <c r="E447" s="235"/>
      <c r="F447" s="235"/>
      <c r="G447" s="242"/>
      <c r="H447" s="242"/>
      <c r="I447" s="242"/>
      <c r="J447" s="242"/>
      <c r="K447" s="242"/>
      <c r="L447" s="242"/>
      <c r="M447" s="242"/>
      <c r="N447" s="242"/>
      <c r="O447" s="242"/>
      <c r="P447" s="242"/>
      <c r="Q447" s="242"/>
      <c r="R447" s="242"/>
      <c r="S447" s="242"/>
      <c r="T447" s="235"/>
      <c r="U447" s="235"/>
      <c r="V447" s="235"/>
      <c r="W447" s="235"/>
      <c r="X447" s="235"/>
    </row>
    <row r="448" spans="1:24" ht="12.75" customHeight="1" x14ac:dyDescent="0.25">
      <c r="A448" s="235"/>
      <c r="B448" s="235"/>
      <c r="C448" s="235"/>
      <c r="D448" s="235"/>
      <c r="E448" s="235"/>
      <c r="F448" s="235"/>
      <c r="G448" s="242"/>
      <c r="H448" s="242"/>
      <c r="I448" s="242"/>
      <c r="J448" s="242"/>
      <c r="K448" s="242"/>
      <c r="L448" s="242"/>
      <c r="M448" s="242"/>
      <c r="N448" s="242"/>
      <c r="O448" s="242"/>
      <c r="P448" s="242"/>
      <c r="Q448" s="242"/>
      <c r="R448" s="242"/>
      <c r="S448" s="242"/>
      <c r="T448" s="235"/>
      <c r="U448" s="235"/>
      <c r="V448" s="235"/>
      <c r="W448" s="235"/>
      <c r="X448" s="235"/>
    </row>
    <row r="449" spans="1:24" ht="12.75" customHeight="1" x14ac:dyDescent="0.25">
      <c r="A449" s="235"/>
      <c r="B449" s="235"/>
      <c r="C449" s="235"/>
      <c r="D449" s="235"/>
      <c r="E449" s="235"/>
      <c r="F449" s="235"/>
      <c r="G449" s="242"/>
      <c r="H449" s="242"/>
      <c r="I449" s="242"/>
      <c r="J449" s="242"/>
      <c r="K449" s="242"/>
      <c r="L449" s="242"/>
      <c r="M449" s="242"/>
      <c r="N449" s="242"/>
      <c r="O449" s="242"/>
      <c r="P449" s="242"/>
      <c r="Q449" s="242"/>
      <c r="R449" s="242"/>
      <c r="S449" s="242"/>
      <c r="T449" s="235"/>
      <c r="U449" s="235"/>
      <c r="V449" s="235"/>
      <c r="W449" s="235"/>
      <c r="X449" s="235"/>
    </row>
    <row r="450" spans="1:24" ht="12.75" customHeight="1" x14ac:dyDescent="0.25">
      <c r="A450" s="235"/>
      <c r="B450" s="235"/>
      <c r="C450" s="235"/>
      <c r="D450" s="235"/>
      <c r="E450" s="235"/>
      <c r="F450" s="235"/>
      <c r="G450" s="242"/>
      <c r="H450" s="242"/>
      <c r="I450" s="242"/>
      <c r="J450" s="242"/>
      <c r="K450" s="242"/>
      <c r="L450" s="242"/>
      <c r="M450" s="242"/>
      <c r="N450" s="242"/>
      <c r="O450" s="242"/>
      <c r="P450" s="242"/>
      <c r="Q450" s="242"/>
      <c r="R450" s="242"/>
      <c r="S450" s="242"/>
      <c r="T450" s="235"/>
      <c r="U450" s="235"/>
      <c r="V450" s="235"/>
      <c r="W450" s="235"/>
      <c r="X450" s="235"/>
    </row>
    <row r="451" spans="1:24" ht="12.75" customHeight="1" x14ac:dyDescent="0.25">
      <c r="A451" s="235"/>
      <c r="B451" s="235"/>
      <c r="C451" s="235"/>
      <c r="D451" s="235"/>
      <c r="E451" s="235"/>
      <c r="F451" s="235"/>
      <c r="G451" s="242"/>
      <c r="H451" s="242"/>
      <c r="I451" s="242"/>
      <c r="J451" s="242"/>
      <c r="K451" s="242"/>
      <c r="L451" s="242"/>
      <c r="M451" s="242"/>
      <c r="N451" s="242"/>
      <c r="O451" s="242"/>
      <c r="P451" s="242"/>
      <c r="Q451" s="242"/>
      <c r="R451" s="242"/>
      <c r="S451" s="242"/>
      <c r="T451" s="235"/>
      <c r="U451" s="235"/>
      <c r="V451" s="235"/>
      <c r="W451" s="235"/>
      <c r="X451" s="235"/>
    </row>
    <row r="452" spans="1:24" ht="12.75" customHeight="1" x14ac:dyDescent="0.25">
      <c r="A452" s="235"/>
      <c r="B452" s="235"/>
      <c r="C452" s="235"/>
      <c r="D452" s="235"/>
      <c r="E452" s="235"/>
      <c r="F452" s="235"/>
      <c r="G452" s="242"/>
      <c r="H452" s="242"/>
      <c r="I452" s="242"/>
      <c r="J452" s="242"/>
      <c r="K452" s="242"/>
      <c r="L452" s="242"/>
      <c r="M452" s="242"/>
      <c r="N452" s="242"/>
      <c r="O452" s="242"/>
      <c r="P452" s="242"/>
      <c r="Q452" s="242"/>
      <c r="R452" s="242"/>
      <c r="S452" s="242"/>
      <c r="T452" s="235"/>
      <c r="U452" s="235"/>
      <c r="V452" s="235"/>
      <c r="W452" s="235"/>
      <c r="X452" s="235"/>
    </row>
    <row r="453" spans="1:24" ht="12.75" customHeight="1" x14ac:dyDescent="0.25">
      <c r="A453" s="235"/>
      <c r="B453" s="235"/>
      <c r="C453" s="235"/>
      <c r="D453" s="235"/>
      <c r="E453" s="235"/>
      <c r="F453" s="235"/>
      <c r="G453" s="242"/>
      <c r="H453" s="242"/>
      <c r="I453" s="242"/>
      <c r="J453" s="242"/>
      <c r="K453" s="242"/>
      <c r="L453" s="242"/>
      <c r="M453" s="242"/>
      <c r="N453" s="242"/>
      <c r="O453" s="242"/>
      <c r="P453" s="242"/>
      <c r="Q453" s="242"/>
      <c r="R453" s="242"/>
      <c r="S453" s="242"/>
      <c r="T453" s="235"/>
      <c r="U453" s="235"/>
      <c r="V453" s="235"/>
      <c r="W453" s="235"/>
      <c r="X453" s="235"/>
    </row>
    <row r="454" spans="1:24" ht="12.75" customHeight="1" x14ac:dyDescent="0.25">
      <c r="A454" s="235"/>
      <c r="B454" s="235"/>
      <c r="C454" s="235"/>
      <c r="D454" s="235"/>
      <c r="E454" s="235"/>
      <c r="F454" s="235"/>
      <c r="G454" s="242"/>
      <c r="H454" s="242"/>
      <c r="I454" s="242"/>
      <c r="J454" s="242"/>
      <c r="K454" s="242"/>
      <c r="L454" s="242"/>
      <c r="M454" s="242"/>
      <c r="N454" s="242"/>
      <c r="O454" s="242"/>
      <c r="P454" s="242"/>
      <c r="Q454" s="242"/>
      <c r="R454" s="242"/>
      <c r="S454" s="242"/>
      <c r="T454" s="235"/>
      <c r="U454" s="235"/>
      <c r="V454" s="235"/>
      <c r="W454" s="235"/>
      <c r="X454" s="235"/>
    </row>
    <row r="455" spans="1:24" ht="12.75" customHeight="1" x14ac:dyDescent="0.25">
      <c r="A455" s="235"/>
      <c r="B455" s="235"/>
      <c r="C455" s="235"/>
      <c r="D455" s="235"/>
      <c r="E455" s="235"/>
      <c r="F455" s="235"/>
      <c r="G455" s="242"/>
      <c r="H455" s="242"/>
      <c r="I455" s="242"/>
      <c r="J455" s="242"/>
      <c r="K455" s="242"/>
      <c r="L455" s="242"/>
      <c r="M455" s="242"/>
      <c r="N455" s="242"/>
      <c r="O455" s="242"/>
      <c r="P455" s="242"/>
      <c r="Q455" s="242"/>
      <c r="R455" s="242"/>
      <c r="S455" s="242"/>
      <c r="T455" s="235"/>
      <c r="U455" s="235"/>
      <c r="V455" s="235"/>
      <c r="W455" s="235"/>
      <c r="X455" s="235"/>
    </row>
    <row r="456" spans="1:24" ht="12.75" customHeight="1" x14ac:dyDescent="0.25">
      <c r="A456" s="235"/>
      <c r="B456" s="235"/>
      <c r="C456" s="235"/>
      <c r="D456" s="235"/>
      <c r="E456" s="235"/>
      <c r="F456" s="235"/>
      <c r="G456" s="242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35"/>
      <c r="U456" s="235"/>
      <c r="V456" s="235"/>
      <c r="W456" s="235"/>
      <c r="X456" s="235"/>
    </row>
    <row r="457" spans="1:24" ht="12.75" customHeight="1" x14ac:dyDescent="0.25">
      <c r="A457" s="235"/>
      <c r="B457" s="235"/>
      <c r="C457" s="235"/>
      <c r="D457" s="235"/>
      <c r="E457" s="235"/>
      <c r="F457" s="235"/>
      <c r="G457" s="242"/>
      <c r="H457" s="242"/>
      <c r="I457" s="242"/>
      <c r="J457" s="242"/>
      <c r="K457" s="242"/>
      <c r="L457" s="242"/>
      <c r="M457" s="242"/>
      <c r="N457" s="242"/>
      <c r="O457" s="242"/>
      <c r="P457" s="242"/>
      <c r="Q457" s="242"/>
      <c r="R457" s="242"/>
      <c r="S457" s="242"/>
      <c r="T457" s="235"/>
      <c r="U457" s="235"/>
      <c r="V457" s="235"/>
      <c r="W457" s="235"/>
      <c r="X457" s="235"/>
    </row>
    <row r="458" spans="1:24" ht="12.75" customHeight="1" x14ac:dyDescent="0.25">
      <c r="A458" s="235"/>
      <c r="B458" s="235"/>
      <c r="C458" s="235"/>
      <c r="D458" s="235"/>
      <c r="E458" s="235"/>
      <c r="F458" s="235"/>
      <c r="G458" s="242"/>
      <c r="H458" s="242"/>
      <c r="I458" s="242"/>
      <c r="J458" s="242"/>
      <c r="K458" s="242"/>
      <c r="L458" s="242"/>
      <c r="M458" s="242"/>
      <c r="N458" s="242"/>
      <c r="O458" s="242"/>
      <c r="P458" s="242"/>
      <c r="Q458" s="242"/>
      <c r="R458" s="242"/>
      <c r="S458" s="242"/>
      <c r="T458" s="235"/>
      <c r="U458" s="235"/>
      <c r="V458" s="235"/>
      <c r="W458" s="235"/>
      <c r="X458" s="235"/>
    </row>
    <row r="459" spans="1:24" ht="12.75" customHeight="1" x14ac:dyDescent="0.25">
      <c r="A459" s="235"/>
      <c r="B459" s="235"/>
      <c r="C459" s="235"/>
      <c r="D459" s="235"/>
      <c r="E459" s="235"/>
      <c r="F459" s="235"/>
      <c r="G459" s="242"/>
      <c r="H459" s="242"/>
      <c r="I459" s="242"/>
      <c r="J459" s="242"/>
      <c r="K459" s="242"/>
      <c r="L459" s="242"/>
      <c r="M459" s="242"/>
      <c r="N459" s="242"/>
      <c r="O459" s="242"/>
      <c r="P459" s="242"/>
      <c r="Q459" s="242"/>
      <c r="R459" s="242"/>
      <c r="S459" s="242"/>
      <c r="T459" s="235"/>
      <c r="U459" s="235"/>
      <c r="V459" s="235"/>
      <c r="W459" s="235"/>
      <c r="X459" s="235"/>
    </row>
    <row r="460" spans="1:24" ht="12.75" customHeight="1" x14ac:dyDescent="0.25">
      <c r="A460" s="235"/>
      <c r="B460" s="235"/>
      <c r="C460" s="235"/>
      <c r="D460" s="235"/>
      <c r="E460" s="235"/>
      <c r="F460" s="235"/>
      <c r="G460" s="242"/>
      <c r="H460" s="242"/>
      <c r="I460" s="242"/>
      <c r="J460" s="242"/>
      <c r="K460" s="242"/>
      <c r="L460" s="242"/>
      <c r="M460" s="242"/>
      <c r="N460" s="242"/>
      <c r="O460" s="242"/>
      <c r="P460" s="242"/>
      <c r="Q460" s="242"/>
      <c r="R460" s="242"/>
      <c r="S460" s="242"/>
      <c r="T460" s="235"/>
      <c r="U460" s="235"/>
      <c r="V460" s="235"/>
      <c r="W460" s="235"/>
      <c r="X460" s="235"/>
    </row>
    <row r="461" spans="1:24" ht="12.75" customHeight="1" x14ac:dyDescent="0.25">
      <c r="A461" s="235"/>
      <c r="B461" s="235"/>
      <c r="C461" s="235"/>
      <c r="D461" s="235"/>
      <c r="E461" s="235"/>
      <c r="F461" s="235"/>
      <c r="G461" s="242"/>
      <c r="H461" s="242"/>
      <c r="I461" s="242"/>
      <c r="J461" s="242"/>
      <c r="K461" s="242"/>
      <c r="L461" s="242"/>
      <c r="M461" s="242"/>
      <c r="N461" s="242"/>
      <c r="O461" s="242"/>
      <c r="P461" s="242"/>
      <c r="Q461" s="242"/>
      <c r="R461" s="242"/>
      <c r="S461" s="242"/>
      <c r="T461" s="235"/>
      <c r="U461" s="235"/>
      <c r="V461" s="235"/>
      <c r="W461" s="235"/>
      <c r="X461" s="235"/>
    </row>
    <row r="462" spans="1:24" ht="12.75" customHeight="1" x14ac:dyDescent="0.25">
      <c r="A462" s="235"/>
      <c r="B462" s="235"/>
      <c r="C462" s="235"/>
      <c r="D462" s="235"/>
      <c r="E462" s="235"/>
      <c r="F462" s="235"/>
      <c r="G462" s="242"/>
      <c r="H462" s="242"/>
      <c r="I462" s="242"/>
      <c r="J462" s="242"/>
      <c r="K462" s="242"/>
      <c r="L462" s="242"/>
      <c r="M462" s="242"/>
      <c r="N462" s="242"/>
      <c r="O462" s="242"/>
      <c r="P462" s="242"/>
      <c r="Q462" s="242"/>
      <c r="R462" s="242"/>
      <c r="S462" s="242"/>
      <c r="T462" s="235"/>
      <c r="U462" s="235"/>
      <c r="V462" s="235"/>
      <c r="W462" s="235"/>
      <c r="X462" s="235"/>
    </row>
    <row r="463" spans="1:24" ht="12.75" customHeight="1" x14ac:dyDescent="0.25">
      <c r="A463" s="235"/>
      <c r="B463" s="235"/>
      <c r="C463" s="235"/>
      <c r="D463" s="235"/>
      <c r="E463" s="235"/>
      <c r="F463" s="235"/>
      <c r="G463" s="242"/>
      <c r="H463" s="242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35"/>
      <c r="U463" s="235"/>
      <c r="V463" s="235"/>
      <c r="W463" s="235"/>
      <c r="X463" s="235"/>
    </row>
    <row r="464" spans="1:24" ht="12.75" customHeight="1" x14ac:dyDescent="0.25">
      <c r="A464" s="235"/>
      <c r="B464" s="235"/>
      <c r="C464" s="235"/>
      <c r="D464" s="235"/>
      <c r="E464" s="235"/>
      <c r="F464" s="235"/>
      <c r="G464" s="242"/>
      <c r="H464" s="242"/>
      <c r="I464" s="242"/>
      <c r="J464" s="242"/>
      <c r="K464" s="242"/>
      <c r="L464" s="242"/>
      <c r="M464" s="242"/>
      <c r="N464" s="242"/>
      <c r="O464" s="242"/>
      <c r="P464" s="242"/>
      <c r="Q464" s="242"/>
      <c r="R464" s="242"/>
      <c r="S464" s="242"/>
      <c r="T464" s="235"/>
      <c r="U464" s="235"/>
      <c r="V464" s="235"/>
      <c r="W464" s="235"/>
      <c r="X464" s="235"/>
    </row>
    <row r="465" spans="1:24" ht="12.75" customHeight="1" x14ac:dyDescent="0.25">
      <c r="A465" s="235"/>
      <c r="B465" s="235"/>
      <c r="C465" s="235"/>
      <c r="D465" s="235"/>
      <c r="E465" s="235"/>
      <c r="F465" s="235"/>
      <c r="G465" s="242"/>
      <c r="H465" s="242"/>
      <c r="I465" s="242"/>
      <c r="J465" s="242"/>
      <c r="K465" s="242"/>
      <c r="L465" s="242"/>
      <c r="M465" s="242"/>
      <c r="N465" s="242"/>
      <c r="O465" s="242"/>
      <c r="P465" s="242"/>
      <c r="Q465" s="242"/>
      <c r="R465" s="242"/>
      <c r="S465" s="242"/>
      <c r="T465" s="235"/>
      <c r="U465" s="235"/>
      <c r="V465" s="235"/>
      <c r="W465" s="235"/>
      <c r="X465" s="235"/>
    </row>
    <row r="466" spans="1:24" ht="12.75" customHeight="1" x14ac:dyDescent="0.25">
      <c r="A466" s="235"/>
      <c r="B466" s="235"/>
      <c r="C466" s="235"/>
      <c r="D466" s="235"/>
      <c r="E466" s="235"/>
      <c r="F466" s="235"/>
      <c r="G466" s="242"/>
      <c r="H466" s="242"/>
      <c r="I466" s="242"/>
      <c r="J466" s="242"/>
      <c r="K466" s="242"/>
      <c r="L466" s="242"/>
      <c r="M466" s="242"/>
      <c r="N466" s="242"/>
      <c r="O466" s="242"/>
      <c r="P466" s="242"/>
      <c r="Q466" s="242"/>
      <c r="R466" s="242"/>
      <c r="S466" s="242"/>
      <c r="T466" s="235"/>
      <c r="U466" s="235"/>
      <c r="V466" s="235"/>
      <c r="W466" s="235"/>
      <c r="X466" s="235"/>
    </row>
    <row r="467" spans="1:24" ht="12.75" customHeight="1" x14ac:dyDescent="0.25">
      <c r="A467" s="235"/>
      <c r="B467" s="235"/>
      <c r="C467" s="235"/>
      <c r="D467" s="235"/>
      <c r="E467" s="235"/>
      <c r="F467" s="235"/>
      <c r="G467" s="242"/>
      <c r="H467" s="242"/>
      <c r="I467" s="242"/>
      <c r="J467" s="242"/>
      <c r="K467" s="242"/>
      <c r="L467" s="242"/>
      <c r="M467" s="242"/>
      <c r="N467" s="242"/>
      <c r="O467" s="242"/>
      <c r="P467" s="242"/>
      <c r="Q467" s="242"/>
      <c r="R467" s="242"/>
      <c r="S467" s="242"/>
      <c r="T467" s="235"/>
      <c r="U467" s="235"/>
      <c r="V467" s="235"/>
      <c r="W467" s="235"/>
      <c r="X467" s="235"/>
    </row>
    <row r="468" spans="1:24" ht="12.75" customHeight="1" x14ac:dyDescent="0.25">
      <c r="A468" s="235"/>
      <c r="B468" s="235"/>
      <c r="C468" s="235"/>
      <c r="D468" s="235"/>
      <c r="E468" s="235"/>
      <c r="F468" s="235"/>
      <c r="G468" s="242"/>
      <c r="H468" s="242"/>
      <c r="I468" s="242"/>
      <c r="J468" s="242"/>
      <c r="K468" s="242"/>
      <c r="L468" s="242"/>
      <c r="M468" s="242"/>
      <c r="N468" s="242"/>
      <c r="O468" s="242"/>
      <c r="P468" s="242"/>
      <c r="Q468" s="242"/>
      <c r="R468" s="242"/>
      <c r="S468" s="242"/>
      <c r="T468" s="235"/>
      <c r="U468" s="235"/>
      <c r="V468" s="235"/>
      <c r="W468" s="235"/>
      <c r="X468" s="235"/>
    </row>
    <row r="469" spans="1:24" ht="12.75" customHeight="1" x14ac:dyDescent="0.25">
      <c r="A469" s="235"/>
      <c r="B469" s="235"/>
      <c r="C469" s="235"/>
      <c r="D469" s="235"/>
      <c r="E469" s="235"/>
      <c r="F469" s="235"/>
      <c r="G469" s="242"/>
      <c r="H469" s="242"/>
      <c r="I469" s="242"/>
      <c r="J469" s="242"/>
      <c r="K469" s="242"/>
      <c r="L469" s="242"/>
      <c r="M469" s="242"/>
      <c r="N469" s="242"/>
      <c r="O469" s="242"/>
      <c r="P469" s="242"/>
      <c r="Q469" s="242"/>
      <c r="R469" s="242"/>
      <c r="S469" s="242"/>
      <c r="T469" s="235"/>
      <c r="U469" s="235"/>
      <c r="V469" s="235"/>
      <c r="W469" s="235"/>
      <c r="X469" s="235"/>
    </row>
    <row r="470" spans="1:24" ht="12.75" customHeight="1" x14ac:dyDescent="0.25">
      <c r="A470" s="235"/>
      <c r="B470" s="235"/>
      <c r="C470" s="235"/>
      <c r="D470" s="235"/>
      <c r="E470" s="235"/>
      <c r="F470" s="235"/>
      <c r="G470" s="242"/>
      <c r="H470" s="242"/>
      <c r="I470" s="242"/>
      <c r="J470" s="242"/>
      <c r="K470" s="242"/>
      <c r="L470" s="242"/>
      <c r="M470" s="242"/>
      <c r="N470" s="242"/>
      <c r="O470" s="242"/>
      <c r="P470" s="242"/>
      <c r="Q470" s="242"/>
      <c r="R470" s="242"/>
      <c r="S470" s="242"/>
      <c r="T470" s="235"/>
      <c r="U470" s="235"/>
      <c r="V470" s="235"/>
      <c r="W470" s="235"/>
      <c r="X470" s="235"/>
    </row>
    <row r="471" spans="1:24" ht="12.75" customHeight="1" x14ac:dyDescent="0.25">
      <c r="A471" s="235"/>
      <c r="B471" s="235"/>
      <c r="C471" s="235"/>
      <c r="D471" s="235"/>
      <c r="E471" s="235"/>
      <c r="F471" s="235"/>
      <c r="G471" s="242"/>
      <c r="H471" s="242"/>
      <c r="I471" s="242"/>
      <c r="J471" s="242"/>
      <c r="K471" s="242"/>
      <c r="L471" s="242"/>
      <c r="M471" s="242"/>
      <c r="N471" s="242"/>
      <c r="O471" s="242"/>
      <c r="P471" s="242"/>
      <c r="Q471" s="242"/>
      <c r="R471" s="242"/>
      <c r="S471" s="242"/>
      <c r="T471" s="235"/>
      <c r="U471" s="235"/>
      <c r="V471" s="235"/>
      <c r="W471" s="235"/>
      <c r="X471" s="235"/>
    </row>
    <row r="472" spans="1:24" ht="12.75" customHeight="1" x14ac:dyDescent="0.25">
      <c r="A472" s="235"/>
      <c r="B472" s="235"/>
      <c r="C472" s="235"/>
      <c r="D472" s="235"/>
      <c r="E472" s="235"/>
      <c r="F472" s="235"/>
      <c r="G472" s="242"/>
      <c r="H472" s="242"/>
      <c r="I472" s="242"/>
      <c r="J472" s="242"/>
      <c r="K472" s="242"/>
      <c r="L472" s="242"/>
      <c r="M472" s="242"/>
      <c r="N472" s="242"/>
      <c r="O472" s="242"/>
      <c r="P472" s="242"/>
      <c r="Q472" s="242"/>
      <c r="R472" s="242"/>
      <c r="S472" s="242"/>
      <c r="T472" s="235"/>
      <c r="U472" s="235"/>
      <c r="V472" s="235"/>
      <c r="W472" s="235"/>
      <c r="X472" s="235"/>
    </row>
    <row r="473" spans="1:24" ht="12.75" customHeight="1" x14ac:dyDescent="0.25">
      <c r="A473" s="235"/>
      <c r="B473" s="235"/>
      <c r="C473" s="235"/>
      <c r="D473" s="235"/>
      <c r="E473" s="235"/>
      <c r="F473" s="235"/>
      <c r="G473" s="242"/>
      <c r="H473" s="242"/>
      <c r="I473" s="242"/>
      <c r="J473" s="242"/>
      <c r="K473" s="242"/>
      <c r="L473" s="242"/>
      <c r="M473" s="242"/>
      <c r="N473" s="242"/>
      <c r="O473" s="242"/>
      <c r="P473" s="242"/>
      <c r="Q473" s="242"/>
      <c r="R473" s="242"/>
      <c r="S473" s="242"/>
      <c r="T473" s="235"/>
      <c r="U473" s="235"/>
      <c r="V473" s="235"/>
      <c r="W473" s="235"/>
      <c r="X473" s="235"/>
    </row>
    <row r="474" spans="1:24" ht="12.75" customHeight="1" x14ac:dyDescent="0.25">
      <c r="A474" s="235"/>
      <c r="B474" s="235"/>
      <c r="C474" s="235"/>
      <c r="D474" s="235"/>
      <c r="E474" s="235"/>
      <c r="F474" s="235"/>
      <c r="G474" s="242"/>
      <c r="H474" s="242"/>
      <c r="I474" s="242"/>
      <c r="J474" s="242"/>
      <c r="K474" s="242"/>
      <c r="L474" s="242"/>
      <c r="M474" s="242"/>
      <c r="N474" s="242"/>
      <c r="O474" s="242"/>
      <c r="P474" s="242"/>
      <c r="Q474" s="242"/>
      <c r="R474" s="242"/>
      <c r="S474" s="242"/>
      <c r="T474" s="235"/>
      <c r="U474" s="235"/>
      <c r="V474" s="235"/>
      <c r="W474" s="235"/>
      <c r="X474" s="235"/>
    </row>
    <row r="475" spans="1:24" ht="12.75" customHeight="1" x14ac:dyDescent="0.25">
      <c r="A475" s="235"/>
      <c r="B475" s="235"/>
      <c r="C475" s="235"/>
      <c r="D475" s="235"/>
      <c r="E475" s="235"/>
      <c r="F475" s="235"/>
      <c r="G475" s="242"/>
      <c r="H475" s="242"/>
      <c r="I475" s="242"/>
      <c r="J475" s="242"/>
      <c r="K475" s="242"/>
      <c r="L475" s="242"/>
      <c r="M475" s="242"/>
      <c r="N475" s="242"/>
      <c r="O475" s="242"/>
      <c r="P475" s="242"/>
      <c r="Q475" s="242"/>
      <c r="R475" s="242"/>
      <c r="S475" s="242"/>
      <c r="T475" s="235"/>
      <c r="U475" s="235"/>
      <c r="V475" s="235"/>
      <c r="W475" s="235"/>
      <c r="X475" s="235"/>
    </row>
    <row r="476" spans="1:24" ht="12.75" customHeight="1" x14ac:dyDescent="0.25">
      <c r="A476" s="235"/>
      <c r="B476" s="235"/>
      <c r="C476" s="235"/>
      <c r="D476" s="235"/>
      <c r="E476" s="235"/>
      <c r="F476" s="235"/>
      <c r="G476" s="242"/>
      <c r="H476" s="242"/>
      <c r="I476" s="242"/>
      <c r="J476" s="242"/>
      <c r="K476" s="242"/>
      <c r="L476" s="242"/>
      <c r="M476" s="242"/>
      <c r="N476" s="242"/>
      <c r="O476" s="242"/>
      <c r="P476" s="242"/>
      <c r="Q476" s="242"/>
      <c r="R476" s="242"/>
      <c r="S476" s="242"/>
      <c r="T476" s="235"/>
      <c r="U476" s="235"/>
      <c r="V476" s="235"/>
      <c r="W476" s="235"/>
      <c r="X476" s="235"/>
    </row>
    <row r="477" spans="1:24" ht="12.75" customHeight="1" x14ac:dyDescent="0.25">
      <c r="A477" s="235"/>
      <c r="B477" s="235"/>
      <c r="C477" s="235"/>
      <c r="D477" s="235"/>
      <c r="E477" s="235"/>
      <c r="F477" s="235"/>
      <c r="G477" s="242"/>
      <c r="H477" s="242"/>
      <c r="I477" s="242"/>
      <c r="J477" s="242"/>
      <c r="K477" s="242"/>
      <c r="L477" s="242"/>
      <c r="M477" s="242"/>
      <c r="N477" s="242"/>
      <c r="O477" s="242"/>
      <c r="P477" s="242"/>
      <c r="Q477" s="242"/>
      <c r="R477" s="242"/>
      <c r="S477" s="242"/>
      <c r="T477" s="235"/>
      <c r="U477" s="235"/>
      <c r="V477" s="235"/>
      <c r="W477" s="235"/>
      <c r="X477" s="235"/>
    </row>
    <row r="478" spans="1:24" ht="12.75" customHeight="1" x14ac:dyDescent="0.25">
      <c r="A478" s="235"/>
      <c r="B478" s="235"/>
      <c r="C478" s="235"/>
      <c r="D478" s="235"/>
      <c r="E478" s="235"/>
      <c r="F478" s="235"/>
      <c r="G478" s="242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35"/>
      <c r="U478" s="235"/>
      <c r="V478" s="235"/>
      <c r="W478" s="235"/>
      <c r="X478" s="235"/>
    </row>
    <row r="479" spans="1:24" ht="12.75" customHeight="1" x14ac:dyDescent="0.25">
      <c r="A479" s="235"/>
      <c r="B479" s="235"/>
      <c r="C479" s="235"/>
      <c r="D479" s="235"/>
      <c r="E479" s="235"/>
      <c r="F479" s="235"/>
      <c r="G479" s="242"/>
      <c r="H479" s="242"/>
      <c r="I479" s="242"/>
      <c r="J479" s="242"/>
      <c r="K479" s="242"/>
      <c r="L479" s="242"/>
      <c r="M479" s="242"/>
      <c r="N479" s="242"/>
      <c r="O479" s="242"/>
      <c r="P479" s="242"/>
      <c r="Q479" s="242"/>
      <c r="R479" s="242"/>
      <c r="S479" s="242"/>
      <c r="T479" s="235"/>
      <c r="U479" s="235"/>
      <c r="V479" s="235"/>
      <c r="W479" s="235"/>
      <c r="X479" s="235"/>
    </row>
    <row r="480" spans="1:24" ht="12.75" customHeight="1" x14ac:dyDescent="0.25">
      <c r="A480" s="235"/>
      <c r="B480" s="235"/>
      <c r="C480" s="235"/>
      <c r="D480" s="235"/>
      <c r="E480" s="235"/>
      <c r="F480" s="235"/>
      <c r="G480" s="242"/>
      <c r="H480" s="242"/>
      <c r="I480" s="242"/>
      <c r="J480" s="242"/>
      <c r="K480" s="242"/>
      <c r="L480" s="242"/>
      <c r="M480" s="242"/>
      <c r="N480" s="242"/>
      <c r="O480" s="242"/>
      <c r="P480" s="242"/>
      <c r="Q480" s="242"/>
      <c r="R480" s="242"/>
      <c r="S480" s="242"/>
      <c r="T480" s="235"/>
      <c r="U480" s="235"/>
      <c r="V480" s="235"/>
      <c r="W480" s="235"/>
      <c r="X480" s="235"/>
    </row>
    <row r="481" spans="1:24" ht="12.75" customHeight="1" x14ac:dyDescent="0.25">
      <c r="A481" s="235"/>
      <c r="B481" s="235"/>
      <c r="C481" s="235"/>
      <c r="D481" s="235"/>
      <c r="E481" s="235"/>
      <c r="F481" s="235"/>
      <c r="G481" s="242"/>
      <c r="H481" s="242"/>
      <c r="I481" s="242"/>
      <c r="J481" s="242"/>
      <c r="K481" s="242"/>
      <c r="L481" s="242"/>
      <c r="M481" s="242"/>
      <c r="N481" s="242"/>
      <c r="O481" s="242"/>
      <c r="P481" s="242"/>
      <c r="Q481" s="242"/>
      <c r="R481" s="242"/>
      <c r="S481" s="242"/>
      <c r="T481" s="235"/>
      <c r="U481" s="235"/>
      <c r="V481" s="235"/>
      <c r="W481" s="235"/>
      <c r="X481" s="235"/>
    </row>
    <row r="482" spans="1:24" ht="12.75" customHeight="1" x14ac:dyDescent="0.25">
      <c r="A482" s="235"/>
      <c r="B482" s="235"/>
      <c r="C482" s="235"/>
      <c r="D482" s="235"/>
      <c r="E482" s="235"/>
      <c r="F482" s="235"/>
      <c r="G482" s="242"/>
      <c r="H482" s="242"/>
      <c r="I482" s="242"/>
      <c r="J482" s="242"/>
      <c r="K482" s="242"/>
      <c r="L482" s="242"/>
      <c r="M482" s="242"/>
      <c r="N482" s="242"/>
      <c r="O482" s="242"/>
      <c r="P482" s="242"/>
      <c r="Q482" s="242"/>
      <c r="R482" s="242"/>
      <c r="S482" s="242"/>
      <c r="T482" s="235"/>
      <c r="U482" s="235"/>
      <c r="V482" s="235"/>
      <c r="W482" s="235"/>
      <c r="X482" s="235"/>
    </row>
    <row r="483" spans="1:24" ht="12.75" customHeight="1" x14ac:dyDescent="0.25">
      <c r="A483" s="235"/>
      <c r="B483" s="235"/>
      <c r="C483" s="235"/>
      <c r="D483" s="235"/>
      <c r="E483" s="235"/>
      <c r="F483" s="235"/>
      <c r="G483" s="242"/>
      <c r="H483" s="242"/>
      <c r="I483" s="242"/>
      <c r="J483" s="242"/>
      <c r="K483" s="242"/>
      <c r="L483" s="242"/>
      <c r="M483" s="242"/>
      <c r="N483" s="242"/>
      <c r="O483" s="242"/>
      <c r="P483" s="242"/>
      <c r="Q483" s="242"/>
      <c r="R483" s="242"/>
      <c r="S483" s="242"/>
      <c r="T483" s="235"/>
      <c r="U483" s="235"/>
      <c r="V483" s="235"/>
      <c r="W483" s="235"/>
      <c r="X483" s="235"/>
    </row>
    <row r="484" spans="1:24" ht="12.75" customHeight="1" x14ac:dyDescent="0.25">
      <c r="A484" s="235"/>
      <c r="B484" s="235"/>
      <c r="C484" s="235"/>
      <c r="D484" s="235"/>
      <c r="E484" s="235"/>
      <c r="F484" s="235"/>
      <c r="G484" s="242"/>
      <c r="H484" s="242"/>
      <c r="I484" s="242"/>
      <c r="J484" s="242"/>
      <c r="K484" s="242"/>
      <c r="L484" s="242"/>
      <c r="M484" s="242"/>
      <c r="N484" s="242"/>
      <c r="O484" s="242"/>
      <c r="P484" s="242"/>
      <c r="Q484" s="242"/>
      <c r="R484" s="242"/>
      <c r="S484" s="242"/>
      <c r="T484" s="235"/>
      <c r="U484" s="235"/>
      <c r="V484" s="235"/>
      <c r="W484" s="235"/>
      <c r="X484" s="235"/>
    </row>
    <row r="485" spans="1:24" ht="12.75" customHeight="1" x14ac:dyDescent="0.25">
      <c r="A485" s="235"/>
      <c r="B485" s="235"/>
      <c r="C485" s="235"/>
      <c r="D485" s="235"/>
      <c r="E485" s="235"/>
      <c r="F485" s="235"/>
      <c r="G485" s="242"/>
      <c r="H485" s="242"/>
      <c r="I485" s="242"/>
      <c r="J485" s="242"/>
      <c r="K485" s="242"/>
      <c r="L485" s="242"/>
      <c r="M485" s="242"/>
      <c r="N485" s="242"/>
      <c r="O485" s="242"/>
      <c r="P485" s="242"/>
      <c r="Q485" s="242"/>
      <c r="R485" s="242"/>
      <c r="S485" s="242"/>
      <c r="T485" s="235"/>
      <c r="U485" s="235"/>
      <c r="V485" s="235"/>
      <c r="W485" s="235"/>
      <c r="X485" s="235"/>
    </row>
    <row r="486" spans="1:24" ht="12.75" customHeight="1" x14ac:dyDescent="0.25">
      <c r="A486" s="235"/>
      <c r="B486" s="235"/>
      <c r="C486" s="235"/>
      <c r="D486" s="235"/>
      <c r="E486" s="235"/>
      <c r="F486" s="235"/>
      <c r="G486" s="242"/>
      <c r="H486" s="242"/>
      <c r="I486" s="242"/>
      <c r="J486" s="242"/>
      <c r="K486" s="242"/>
      <c r="L486" s="242"/>
      <c r="M486" s="242"/>
      <c r="N486" s="242"/>
      <c r="O486" s="242"/>
      <c r="P486" s="242"/>
      <c r="Q486" s="242"/>
      <c r="R486" s="242"/>
      <c r="S486" s="242"/>
      <c r="T486" s="235"/>
      <c r="U486" s="235"/>
      <c r="V486" s="235"/>
      <c r="W486" s="235"/>
      <c r="X486" s="235"/>
    </row>
    <row r="487" spans="1:24" ht="12.75" customHeight="1" x14ac:dyDescent="0.25">
      <c r="A487" s="235"/>
      <c r="B487" s="235"/>
      <c r="C487" s="235"/>
      <c r="D487" s="235"/>
      <c r="E487" s="235"/>
      <c r="F487" s="235"/>
      <c r="G487" s="242"/>
      <c r="H487" s="242"/>
      <c r="I487" s="242"/>
      <c r="J487" s="242"/>
      <c r="K487" s="242"/>
      <c r="L487" s="242"/>
      <c r="M487" s="242"/>
      <c r="N487" s="242"/>
      <c r="O487" s="242"/>
      <c r="P487" s="242"/>
      <c r="Q487" s="242"/>
      <c r="R487" s="242"/>
      <c r="S487" s="242"/>
      <c r="T487" s="235"/>
      <c r="U487" s="235"/>
      <c r="V487" s="235"/>
      <c r="W487" s="235"/>
      <c r="X487" s="235"/>
    </row>
    <row r="488" spans="1:24" ht="12.75" customHeight="1" x14ac:dyDescent="0.25">
      <c r="A488" s="235"/>
      <c r="B488" s="235"/>
      <c r="C488" s="235"/>
      <c r="D488" s="235"/>
      <c r="E488" s="235"/>
      <c r="F488" s="235"/>
      <c r="G488" s="242"/>
      <c r="H488" s="242"/>
      <c r="I488" s="242"/>
      <c r="J488" s="242"/>
      <c r="K488" s="242"/>
      <c r="L488" s="242"/>
      <c r="M488" s="242"/>
      <c r="N488" s="242"/>
      <c r="O488" s="242"/>
      <c r="P488" s="242"/>
      <c r="Q488" s="242"/>
      <c r="R488" s="242"/>
      <c r="S488" s="242"/>
      <c r="T488" s="235"/>
      <c r="U488" s="235"/>
      <c r="V488" s="235"/>
      <c r="W488" s="235"/>
      <c r="X488" s="235"/>
    </row>
    <row r="489" spans="1:24" ht="12.75" customHeight="1" x14ac:dyDescent="0.25">
      <c r="A489" s="235"/>
      <c r="B489" s="235"/>
      <c r="C489" s="235"/>
      <c r="D489" s="235"/>
      <c r="E489" s="235"/>
      <c r="F489" s="235"/>
      <c r="G489" s="242"/>
      <c r="H489" s="242"/>
      <c r="I489" s="242"/>
      <c r="J489" s="242"/>
      <c r="K489" s="242"/>
      <c r="L489" s="242"/>
      <c r="M489" s="242"/>
      <c r="N489" s="242"/>
      <c r="O489" s="242"/>
      <c r="P489" s="242"/>
      <c r="Q489" s="242"/>
      <c r="R489" s="242"/>
      <c r="S489" s="242"/>
      <c r="T489" s="235"/>
      <c r="U489" s="235"/>
      <c r="V489" s="235"/>
      <c r="W489" s="235"/>
      <c r="X489" s="235"/>
    </row>
    <row r="490" spans="1:24" ht="12.75" customHeight="1" x14ac:dyDescent="0.25">
      <c r="A490" s="235"/>
      <c r="B490" s="235"/>
      <c r="C490" s="235"/>
      <c r="D490" s="235"/>
      <c r="E490" s="235"/>
      <c r="F490" s="235"/>
      <c r="G490" s="242"/>
      <c r="H490" s="242"/>
      <c r="I490" s="242"/>
      <c r="J490" s="242"/>
      <c r="K490" s="242"/>
      <c r="L490" s="242"/>
      <c r="M490" s="242"/>
      <c r="N490" s="242"/>
      <c r="O490" s="242"/>
      <c r="P490" s="242"/>
      <c r="Q490" s="242"/>
      <c r="R490" s="242"/>
      <c r="S490" s="242"/>
      <c r="T490" s="235"/>
      <c r="U490" s="235"/>
      <c r="V490" s="235"/>
      <c r="W490" s="235"/>
      <c r="X490" s="235"/>
    </row>
    <row r="491" spans="1:24" ht="12.75" customHeight="1" x14ac:dyDescent="0.25">
      <c r="A491" s="235"/>
      <c r="B491" s="235"/>
      <c r="C491" s="235"/>
      <c r="D491" s="235"/>
      <c r="E491" s="235"/>
      <c r="F491" s="235"/>
      <c r="G491" s="242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35"/>
      <c r="U491" s="235"/>
      <c r="V491" s="235"/>
      <c r="W491" s="235"/>
      <c r="X491" s="235"/>
    </row>
    <row r="492" spans="1:24" ht="12.75" customHeight="1" x14ac:dyDescent="0.25">
      <c r="A492" s="235"/>
      <c r="B492" s="235"/>
      <c r="C492" s="235"/>
      <c r="D492" s="235"/>
      <c r="E492" s="235"/>
      <c r="F492" s="235"/>
      <c r="G492" s="242"/>
      <c r="H492" s="242"/>
      <c r="I492" s="242"/>
      <c r="J492" s="242"/>
      <c r="K492" s="242"/>
      <c r="L492" s="242"/>
      <c r="M492" s="242"/>
      <c r="N492" s="242"/>
      <c r="O492" s="242"/>
      <c r="P492" s="242"/>
      <c r="Q492" s="242"/>
      <c r="R492" s="242"/>
      <c r="S492" s="242"/>
      <c r="T492" s="235"/>
      <c r="U492" s="235"/>
      <c r="V492" s="235"/>
      <c r="W492" s="235"/>
      <c r="X492" s="235"/>
    </row>
    <row r="493" spans="1:24" ht="12.75" customHeight="1" x14ac:dyDescent="0.25">
      <c r="A493" s="235"/>
      <c r="B493" s="235"/>
      <c r="C493" s="235"/>
      <c r="D493" s="235"/>
      <c r="E493" s="235"/>
      <c r="F493" s="235"/>
      <c r="G493" s="242"/>
      <c r="H493" s="242"/>
      <c r="I493" s="242"/>
      <c r="J493" s="242"/>
      <c r="K493" s="242"/>
      <c r="L493" s="242"/>
      <c r="M493" s="242"/>
      <c r="N493" s="242"/>
      <c r="O493" s="242"/>
      <c r="P493" s="242"/>
      <c r="Q493" s="242"/>
      <c r="R493" s="242"/>
      <c r="S493" s="242"/>
      <c r="T493" s="235"/>
      <c r="U493" s="235"/>
      <c r="V493" s="235"/>
      <c r="W493" s="235"/>
      <c r="X493" s="235"/>
    </row>
    <row r="494" spans="1:24" ht="12.75" customHeight="1" x14ac:dyDescent="0.25">
      <c r="A494" s="235"/>
      <c r="B494" s="235"/>
      <c r="C494" s="235"/>
      <c r="D494" s="235"/>
      <c r="E494" s="235"/>
      <c r="F494" s="235"/>
      <c r="G494" s="242"/>
      <c r="H494" s="242"/>
      <c r="I494" s="242"/>
      <c r="J494" s="242"/>
      <c r="K494" s="242"/>
      <c r="L494" s="242"/>
      <c r="M494" s="242"/>
      <c r="N494" s="242"/>
      <c r="O494" s="242"/>
      <c r="P494" s="242"/>
      <c r="Q494" s="242"/>
      <c r="R494" s="242"/>
      <c r="S494" s="242"/>
      <c r="T494" s="235"/>
      <c r="U494" s="235"/>
      <c r="V494" s="235"/>
      <c r="W494" s="235"/>
      <c r="X494" s="235"/>
    </row>
    <row r="495" spans="1:24" ht="12.75" customHeight="1" x14ac:dyDescent="0.25">
      <c r="A495" s="235"/>
      <c r="B495" s="235"/>
      <c r="C495" s="235"/>
      <c r="D495" s="235"/>
      <c r="E495" s="235"/>
      <c r="F495" s="235"/>
      <c r="G495" s="242"/>
      <c r="H495" s="242"/>
      <c r="I495" s="242"/>
      <c r="J495" s="242"/>
      <c r="K495" s="242"/>
      <c r="L495" s="242"/>
      <c r="M495" s="242"/>
      <c r="N495" s="242"/>
      <c r="O495" s="242"/>
      <c r="P495" s="242"/>
      <c r="Q495" s="242"/>
      <c r="R495" s="242"/>
      <c r="S495" s="242"/>
      <c r="T495" s="235"/>
      <c r="U495" s="235"/>
      <c r="V495" s="235"/>
      <c r="W495" s="235"/>
      <c r="X495" s="235"/>
    </row>
    <row r="496" spans="1:24" ht="12.75" customHeight="1" x14ac:dyDescent="0.25">
      <c r="A496" s="235"/>
      <c r="B496" s="235"/>
      <c r="C496" s="235"/>
      <c r="D496" s="235"/>
      <c r="E496" s="235"/>
      <c r="F496" s="235"/>
      <c r="G496" s="242"/>
      <c r="H496" s="242"/>
      <c r="I496" s="242"/>
      <c r="J496" s="242"/>
      <c r="K496" s="242"/>
      <c r="L496" s="242"/>
      <c r="M496" s="242"/>
      <c r="N496" s="242"/>
      <c r="O496" s="242"/>
      <c r="P496" s="242"/>
      <c r="Q496" s="242"/>
      <c r="R496" s="242"/>
      <c r="S496" s="242"/>
      <c r="T496" s="235"/>
      <c r="U496" s="235"/>
      <c r="V496" s="235"/>
      <c r="W496" s="235"/>
      <c r="X496" s="235"/>
    </row>
    <row r="497" spans="1:24" ht="12.75" customHeight="1" x14ac:dyDescent="0.25">
      <c r="A497" s="235"/>
      <c r="B497" s="235"/>
      <c r="C497" s="235"/>
      <c r="D497" s="235"/>
      <c r="E497" s="235"/>
      <c r="F497" s="235"/>
      <c r="G497" s="242"/>
      <c r="H497" s="242"/>
      <c r="I497" s="242"/>
      <c r="J497" s="242"/>
      <c r="K497" s="242"/>
      <c r="L497" s="242"/>
      <c r="M497" s="242"/>
      <c r="N497" s="242"/>
      <c r="O497" s="242"/>
      <c r="P497" s="242"/>
      <c r="Q497" s="242"/>
      <c r="R497" s="242"/>
      <c r="S497" s="242"/>
      <c r="T497" s="235"/>
      <c r="U497" s="235"/>
      <c r="V497" s="235"/>
      <c r="W497" s="235"/>
      <c r="X497" s="235"/>
    </row>
    <row r="498" spans="1:24" ht="12.75" customHeight="1" x14ac:dyDescent="0.25">
      <c r="A498" s="235"/>
      <c r="B498" s="235"/>
      <c r="C498" s="235"/>
      <c r="D498" s="235"/>
      <c r="E498" s="235"/>
      <c r="F498" s="235"/>
      <c r="G498" s="242"/>
      <c r="H498" s="242"/>
      <c r="I498" s="242"/>
      <c r="J498" s="242"/>
      <c r="K498" s="242"/>
      <c r="L498" s="242"/>
      <c r="M498" s="242"/>
      <c r="N498" s="242"/>
      <c r="O498" s="242"/>
      <c r="P498" s="242"/>
      <c r="Q498" s="242"/>
      <c r="R498" s="242"/>
      <c r="S498" s="242"/>
      <c r="T498" s="235"/>
      <c r="U498" s="235"/>
      <c r="V498" s="235"/>
      <c r="W498" s="235"/>
      <c r="X498" s="235"/>
    </row>
    <row r="499" spans="1:24" ht="12.75" customHeight="1" x14ac:dyDescent="0.25">
      <c r="A499" s="235"/>
      <c r="B499" s="235"/>
      <c r="C499" s="235"/>
      <c r="D499" s="235"/>
      <c r="E499" s="235"/>
      <c r="F499" s="235"/>
      <c r="G499" s="242"/>
      <c r="H499" s="242"/>
      <c r="I499" s="242"/>
      <c r="J499" s="242"/>
      <c r="K499" s="242"/>
      <c r="L499" s="242"/>
      <c r="M499" s="242"/>
      <c r="N499" s="242"/>
      <c r="O499" s="242"/>
      <c r="P499" s="242"/>
      <c r="Q499" s="242"/>
      <c r="R499" s="242"/>
      <c r="S499" s="242"/>
      <c r="T499" s="235"/>
      <c r="U499" s="235"/>
      <c r="V499" s="235"/>
      <c r="W499" s="235"/>
      <c r="X499" s="235"/>
    </row>
    <row r="500" spans="1:24" ht="12.75" customHeight="1" x14ac:dyDescent="0.25">
      <c r="A500" s="235"/>
      <c r="B500" s="235"/>
      <c r="C500" s="235"/>
      <c r="D500" s="235"/>
      <c r="E500" s="235"/>
      <c r="F500" s="235"/>
      <c r="G500" s="242"/>
      <c r="H500" s="242"/>
      <c r="I500" s="242"/>
      <c r="J500" s="242"/>
      <c r="K500" s="242"/>
      <c r="L500" s="242"/>
      <c r="M500" s="242"/>
      <c r="N500" s="242"/>
      <c r="O500" s="242"/>
      <c r="P500" s="242"/>
      <c r="Q500" s="242"/>
      <c r="R500" s="242"/>
      <c r="S500" s="242"/>
      <c r="T500" s="235"/>
      <c r="U500" s="235"/>
      <c r="V500" s="235"/>
      <c r="W500" s="235"/>
      <c r="X500" s="235"/>
    </row>
    <row r="501" spans="1:24" ht="12.75" customHeight="1" x14ac:dyDescent="0.25">
      <c r="A501" s="235"/>
      <c r="B501" s="235"/>
      <c r="C501" s="235"/>
      <c r="D501" s="235"/>
      <c r="E501" s="235"/>
      <c r="F501" s="235"/>
      <c r="G501" s="242"/>
      <c r="H501" s="242"/>
      <c r="I501" s="242"/>
      <c r="J501" s="242"/>
      <c r="K501" s="242"/>
      <c r="L501" s="242"/>
      <c r="M501" s="242"/>
      <c r="N501" s="242"/>
      <c r="O501" s="242"/>
      <c r="P501" s="242"/>
      <c r="Q501" s="242"/>
      <c r="R501" s="242"/>
      <c r="S501" s="242"/>
      <c r="T501" s="235"/>
      <c r="U501" s="235"/>
      <c r="V501" s="235"/>
      <c r="W501" s="235"/>
      <c r="X501" s="235"/>
    </row>
    <row r="502" spans="1:24" ht="12.75" customHeight="1" x14ac:dyDescent="0.25">
      <c r="A502" s="235"/>
      <c r="B502" s="235"/>
      <c r="C502" s="235"/>
      <c r="D502" s="235"/>
      <c r="E502" s="235"/>
      <c r="F502" s="235"/>
      <c r="G502" s="242"/>
      <c r="H502" s="242"/>
      <c r="I502" s="242"/>
      <c r="J502" s="242"/>
      <c r="K502" s="242"/>
      <c r="L502" s="242"/>
      <c r="M502" s="242"/>
      <c r="N502" s="242"/>
      <c r="O502" s="242"/>
      <c r="P502" s="242"/>
      <c r="Q502" s="242"/>
      <c r="R502" s="242"/>
      <c r="S502" s="242"/>
      <c r="T502" s="235"/>
      <c r="U502" s="235"/>
      <c r="V502" s="235"/>
      <c r="W502" s="235"/>
      <c r="X502" s="235"/>
    </row>
    <row r="503" spans="1:24" ht="12.75" customHeight="1" x14ac:dyDescent="0.25">
      <c r="A503" s="235"/>
      <c r="B503" s="235"/>
      <c r="C503" s="235"/>
      <c r="D503" s="235"/>
      <c r="E503" s="235"/>
      <c r="F503" s="235"/>
      <c r="G503" s="242"/>
      <c r="H503" s="242"/>
      <c r="I503" s="242"/>
      <c r="J503" s="242"/>
      <c r="K503" s="242"/>
      <c r="L503" s="242"/>
      <c r="M503" s="242"/>
      <c r="N503" s="242"/>
      <c r="O503" s="242"/>
      <c r="P503" s="242"/>
      <c r="Q503" s="242"/>
      <c r="R503" s="242"/>
      <c r="S503" s="242"/>
      <c r="T503" s="235"/>
      <c r="U503" s="235"/>
      <c r="V503" s="235"/>
      <c r="W503" s="235"/>
      <c r="X503" s="235"/>
    </row>
    <row r="504" spans="1:24" ht="12.75" customHeight="1" x14ac:dyDescent="0.25">
      <c r="A504" s="235"/>
      <c r="B504" s="235"/>
      <c r="C504" s="235"/>
      <c r="D504" s="235"/>
      <c r="E504" s="235"/>
      <c r="F504" s="235"/>
      <c r="G504" s="242"/>
      <c r="H504" s="242"/>
      <c r="I504" s="242"/>
      <c r="J504" s="242"/>
      <c r="K504" s="242"/>
      <c r="L504" s="242"/>
      <c r="M504" s="242"/>
      <c r="N504" s="242"/>
      <c r="O504" s="242"/>
      <c r="P504" s="242"/>
      <c r="Q504" s="242"/>
      <c r="R504" s="242"/>
      <c r="S504" s="242"/>
      <c r="T504" s="235"/>
      <c r="U504" s="235"/>
      <c r="V504" s="235"/>
      <c r="W504" s="235"/>
      <c r="X504" s="235"/>
    </row>
    <row r="505" spans="1:24" ht="12.75" customHeight="1" x14ac:dyDescent="0.25">
      <c r="A505" s="235"/>
      <c r="B505" s="235"/>
      <c r="C505" s="235"/>
      <c r="D505" s="235"/>
      <c r="E505" s="235"/>
      <c r="F505" s="235"/>
      <c r="G505" s="242"/>
      <c r="H505" s="242"/>
      <c r="I505" s="242"/>
      <c r="J505" s="242"/>
      <c r="K505" s="242"/>
      <c r="L505" s="242"/>
      <c r="M505" s="242"/>
      <c r="N505" s="242"/>
      <c r="O505" s="242"/>
      <c r="P505" s="242"/>
      <c r="Q505" s="242"/>
      <c r="R505" s="242"/>
      <c r="S505" s="242"/>
      <c r="T505" s="235"/>
      <c r="U505" s="235"/>
      <c r="V505" s="235"/>
      <c r="W505" s="235"/>
      <c r="X505" s="235"/>
    </row>
    <row r="506" spans="1:24" ht="12.75" customHeight="1" x14ac:dyDescent="0.25">
      <c r="A506" s="235"/>
      <c r="B506" s="235"/>
      <c r="C506" s="235"/>
      <c r="D506" s="235"/>
      <c r="E506" s="235"/>
      <c r="F506" s="235"/>
      <c r="G506" s="242"/>
      <c r="H506" s="242"/>
      <c r="I506" s="242"/>
      <c r="J506" s="242"/>
      <c r="K506" s="242"/>
      <c r="L506" s="242"/>
      <c r="M506" s="242"/>
      <c r="N506" s="242"/>
      <c r="O506" s="242"/>
      <c r="P506" s="242"/>
      <c r="Q506" s="242"/>
      <c r="R506" s="242"/>
      <c r="S506" s="242"/>
      <c r="T506" s="235"/>
      <c r="U506" s="235"/>
      <c r="V506" s="235"/>
      <c r="W506" s="235"/>
      <c r="X506" s="235"/>
    </row>
    <row r="507" spans="1:24" ht="12.75" customHeight="1" x14ac:dyDescent="0.25">
      <c r="A507" s="235"/>
      <c r="B507" s="235"/>
      <c r="C507" s="235"/>
      <c r="D507" s="235"/>
      <c r="E507" s="235"/>
      <c r="F507" s="235"/>
      <c r="G507" s="242"/>
      <c r="H507" s="242"/>
      <c r="I507" s="242"/>
      <c r="J507" s="242"/>
      <c r="K507" s="242"/>
      <c r="L507" s="242"/>
      <c r="M507" s="242"/>
      <c r="N507" s="242"/>
      <c r="O507" s="242"/>
      <c r="P507" s="242"/>
      <c r="Q507" s="242"/>
      <c r="R507" s="242"/>
      <c r="S507" s="242"/>
      <c r="T507" s="235"/>
      <c r="U507" s="235"/>
      <c r="V507" s="235"/>
      <c r="W507" s="235"/>
      <c r="X507" s="235"/>
    </row>
    <row r="508" spans="1:24" ht="12.75" customHeight="1" x14ac:dyDescent="0.25">
      <c r="A508" s="235"/>
      <c r="B508" s="235"/>
      <c r="C508" s="235"/>
      <c r="D508" s="235"/>
      <c r="E508" s="235"/>
      <c r="F508" s="235"/>
      <c r="G508" s="242"/>
      <c r="H508" s="242"/>
      <c r="I508" s="242"/>
      <c r="J508" s="242"/>
      <c r="K508" s="242"/>
      <c r="L508" s="242"/>
      <c r="M508" s="242"/>
      <c r="N508" s="242"/>
      <c r="O508" s="242"/>
      <c r="P508" s="242"/>
      <c r="Q508" s="242"/>
      <c r="R508" s="242"/>
      <c r="S508" s="242"/>
      <c r="T508" s="235"/>
      <c r="U508" s="235"/>
      <c r="V508" s="235"/>
      <c r="W508" s="235"/>
      <c r="X508" s="235"/>
    </row>
    <row r="509" spans="1:24" ht="12.75" customHeight="1" x14ac:dyDescent="0.25">
      <c r="A509" s="235"/>
      <c r="B509" s="235"/>
      <c r="C509" s="235"/>
      <c r="D509" s="235"/>
      <c r="E509" s="235"/>
      <c r="F509" s="235"/>
      <c r="G509" s="242"/>
      <c r="H509" s="242"/>
      <c r="I509" s="242"/>
      <c r="J509" s="242"/>
      <c r="K509" s="242"/>
      <c r="L509" s="242"/>
      <c r="M509" s="242"/>
      <c r="N509" s="242"/>
      <c r="O509" s="242"/>
      <c r="P509" s="242"/>
      <c r="Q509" s="242"/>
      <c r="R509" s="242"/>
      <c r="S509" s="242"/>
      <c r="T509" s="235"/>
      <c r="U509" s="235"/>
      <c r="V509" s="235"/>
      <c r="W509" s="235"/>
      <c r="X509" s="235"/>
    </row>
    <row r="510" spans="1:24" ht="12.75" customHeight="1" x14ac:dyDescent="0.25">
      <c r="A510" s="235"/>
      <c r="B510" s="235"/>
      <c r="C510" s="235"/>
      <c r="D510" s="235"/>
      <c r="E510" s="235"/>
      <c r="F510" s="235"/>
      <c r="G510" s="242"/>
      <c r="H510" s="242"/>
      <c r="I510" s="242"/>
      <c r="J510" s="242"/>
      <c r="K510" s="242"/>
      <c r="L510" s="242"/>
      <c r="M510" s="242"/>
      <c r="N510" s="242"/>
      <c r="O510" s="242"/>
      <c r="P510" s="242"/>
      <c r="Q510" s="242"/>
      <c r="R510" s="242"/>
      <c r="S510" s="242"/>
      <c r="T510" s="235"/>
      <c r="U510" s="235"/>
      <c r="V510" s="235"/>
      <c r="W510" s="235"/>
      <c r="X510" s="235"/>
    </row>
    <row r="511" spans="1:24" ht="12.75" customHeight="1" x14ac:dyDescent="0.25">
      <c r="A511" s="235"/>
      <c r="B511" s="235"/>
      <c r="C511" s="235"/>
      <c r="D511" s="235"/>
      <c r="E511" s="235"/>
      <c r="F511" s="235"/>
      <c r="G511" s="242"/>
      <c r="H511" s="242"/>
      <c r="I511" s="242"/>
      <c r="J511" s="242"/>
      <c r="K511" s="242"/>
      <c r="L511" s="242"/>
      <c r="M511" s="242"/>
      <c r="N511" s="242"/>
      <c r="O511" s="242"/>
      <c r="P511" s="242"/>
      <c r="Q511" s="242"/>
      <c r="R511" s="242"/>
      <c r="S511" s="242"/>
      <c r="T511" s="235"/>
      <c r="U511" s="235"/>
      <c r="V511" s="235"/>
      <c r="W511" s="235"/>
      <c r="X511" s="235"/>
    </row>
    <row r="512" spans="1:24" ht="12.75" customHeight="1" x14ac:dyDescent="0.25">
      <c r="A512" s="235"/>
      <c r="B512" s="235"/>
      <c r="C512" s="235"/>
      <c r="D512" s="235"/>
      <c r="E512" s="235"/>
      <c r="F512" s="235"/>
      <c r="G512" s="242"/>
      <c r="H512" s="242"/>
      <c r="I512" s="242"/>
      <c r="J512" s="242"/>
      <c r="K512" s="242"/>
      <c r="L512" s="242"/>
      <c r="M512" s="242"/>
      <c r="N512" s="242"/>
      <c r="O512" s="242"/>
      <c r="P512" s="242"/>
      <c r="Q512" s="242"/>
      <c r="R512" s="242"/>
      <c r="S512" s="242"/>
      <c r="T512" s="235"/>
      <c r="U512" s="235"/>
      <c r="V512" s="235"/>
      <c r="W512" s="235"/>
      <c r="X512" s="235"/>
    </row>
    <row r="513" spans="1:24" ht="12.75" customHeight="1" x14ac:dyDescent="0.25">
      <c r="A513" s="235"/>
      <c r="B513" s="235"/>
      <c r="C513" s="235"/>
      <c r="D513" s="235"/>
      <c r="E513" s="235"/>
      <c r="F513" s="235"/>
      <c r="G513" s="242"/>
      <c r="H513" s="242"/>
      <c r="I513" s="242"/>
      <c r="J513" s="242"/>
      <c r="K513" s="242"/>
      <c r="L513" s="242"/>
      <c r="M513" s="242"/>
      <c r="N513" s="242"/>
      <c r="O513" s="242"/>
      <c r="P513" s="242"/>
      <c r="Q513" s="242"/>
      <c r="R513" s="242"/>
      <c r="S513" s="242"/>
      <c r="T513" s="235"/>
      <c r="U513" s="235"/>
      <c r="V513" s="235"/>
      <c r="W513" s="235"/>
      <c r="X513" s="235"/>
    </row>
    <row r="514" spans="1:24" ht="12.75" customHeight="1" x14ac:dyDescent="0.25">
      <c r="A514" s="235"/>
      <c r="B514" s="235"/>
      <c r="C514" s="235"/>
      <c r="D514" s="235"/>
      <c r="E514" s="235"/>
      <c r="F514" s="235"/>
      <c r="G514" s="242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35"/>
      <c r="U514" s="235"/>
      <c r="V514" s="235"/>
      <c r="W514" s="235"/>
      <c r="X514" s="235"/>
    </row>
    <row r="515" spans="1:24" ht="12.75" customHeight="1" x14ac:dyDescent="0.25">
      <c r="A515" s="235"/>
      <c r="B515" s="235"/>
      <c r="C515" s="235"/>
      <c r="D515" s="235"/>
      <c r="E515" s="235"/>
      <c r="F515" s="235"/>
      <c r="G515" s="242"/>
      <c r="H515" s="242"/>
      <c r="I515" s="242"/>
      <c r="J515" s="242"/>
      <c r="K515" s="242"/>
      <c r="L515" s="242"/>
      <c r="M515" s="242"/>
      <c r="N515" s="242"/>
      <c r="O515" s="242"/>
      <c r="P515" s="242"/>
      <c r="Q515" s="242"/>
      <c r="R515" s="242"/>
      <c r="S515" s="242"/>
      <c r="T515" s="235"/>
      <c r="U515" s="235"/>
      <c r="V515" s="235"/>
      <c r="W515" s="235"/>
      <c r="X515" s="235"/>
    </row>
    <row r="516" spans="1:24" ht="12.75" customHeight="1" x14ac:dyDescent="0.25">
      <c r="A516" s="235"/>
      <c r="B516" s="235"/>
      <c r="C516" s="235"/>
      <c r="D516" s="235"/>
      <c r="E516" s="235"/>
      <c r="F516" s="235"/>
      <c r="G516" s="242"/>
      <c r="H516" s="242"/>
      <c r="I516" s="242"/>
      <c r="J516" s="242"/>
      <c r="K516" s="242"/>
      <c r="L516" s="242"/>
      <c r="M516" s="242"/>
      <c r="N516" s="242"/>
      <c r="O516" s="242"/>
      <c r="P516" s="242"/>
      <c r="Q516" s="242"/>
      <c r="R516" s="242"/>
      <c r="S516" s="242"/>
      <c r="T516" s="235"/>
      <c r="U516" s="235"/>
      <c r="V516" s="235"/>
      <c r="W516" s="235"/>
      <c r="X516" s="235"/>
    </row>
    <row r="517" spans="1:24" ht="12.75" customHeight="1" x14ac:dyDescent="0.25">
      <c r="A517" s="235"/>
      <c r="B517" s="235"/>
      <c r="C517" s="235"/>
      <c r="D517" s="235"/>
      <c r="E517" s="235"/>
      <c r="F517" s="235"/>
      <c r="G517" s="242"/>
      <c r="H517" s="242"/>
      <c r="I517" s="242"/>
      <c r="J517" s="242"/>
      <c r="K517" s="242"/>
      <c r="L517" s="242"/>
      <c r="M517" s="242"/>
      <c r="N517" s="242"/>
      <c r="O517" s="242"/>
      <c r="P517" s="242"/>
      <c r="Q517" s="242"/>
      <c r="R517" s="242"/>
      <c r="S517" s="242"/>
      <c r="T517" s="235"/>
      <c r="U517" s="235"/>
      <c r="V517" s="235"/>
      <c r="W517" s="235"/>
      <c r="X517" s="235"/>
    </row>
    <row r="518" spans="1:24" ht="12.75" customHeight="1" x14ac:dyDescent="0.25">
      <c r="A518" s="235"/>
      <c r="B518" s="235"/>
      <c r="C518" s="235"/>
      <c r="D518" s="235"/>
      <c r="E518" s="235"/>
      <c r="F518" s="235"/>
      <c r="G518" s="242"/>
      <c r="H518" s="242"/>
      <c r="I518" s="242"/>
      <c r="J518" s="242"/>
      <c r="K518" s="242"/>
      <c r="L518" s="242"/>
      <c r="M518" s="242"/>
      <c r="N518" s="242"/>
      <c r="O518" s="242"/>
      <c r="P518" s="242"/>
      <c r="Q518" s="242"/>
      <c r="R518" s="242"/>
      <c r="S518" s="242"/>
      <c r="T518" s="235"/>
      <c r="U518" s="235"/>
      <c r="V518" s="235"/>
      <c r="W518" s="235"/>
      <c r="X518" s="235"/>
    </row>
    <row r="519" spans="1:24" ht="12.75" customHeight="1" x14ac:dyDescent="0.25">
      <c r="A519" s="235"/>
      <c r="B519" s="235"/>
      <c r="C519" s="235"/>
      <c r="D519" s="235"/>
      <c r="E519" s="235"/>
      <c r="F519" s="235"/>
      <c r="G519" s="242"/>
      <c r="H519" s="242"/>
      <c r="I519" s="242"/>
      <c r="J519" s="242"/>
      <c r="K519" s="242"/>
      <c r="L519" s="242"/>
      <c r="M519" s="242"/>
      <c r="N519" s="242"/>
      <c r="O519" s="242"/>
      <c r="P519" s="242"/>
      <c r="Q519" s="242"/>
      <c r="R519" s="242"/>
      <c r="S519" s="242"/>
      <c r="T519" s="235"/>
      <c r="U519" s="235"/>
      <c r="V519" s="235"/>
      <c r="W519" s="235"/>
      <c r="X519" s="235"/>
    </row>
    <row r="520" spans="1:24" ht="12.75" customHeight="1" x14ac:dyDescent="0.25">
      <c r="A520" s="235"/>
      <c r="B520" s="235"/>
      <c r="C520" s="235"/>
      <c r="D520" s="235"/>
      <c r="E520" s="235"/>
      <c r="F520" s="235"/>
      <c r="G520" s="242"/>
      <c r="H520" s="242"/>
      <c r="I520" s="242"/>
      <c r="J520" s="242"/>
      <c r="K520" s="242"/>
      <c r="L520" s="242"/>
      <c r="M520" s="242"/>
      <c r="N520" s="242"/>
      <c r="O520" s="242"/>
      <c r="P520" s="242"/>
      <c r="Q520" s="242"/>
      <c r="R520" s="242"/>
      <c r="S520" s="242"/>
      <c r="T520" s="235"/>
      <c r="U520" s="235"/>
      <c r="V520" s="235"/>
      <c r="W520" s="235"/>
      <c r="X520" s="235"/>
    </row>
    <row r="521" spans="1:24" ht="12.75" customHeight="1" x14ac:dyDescent="0.25">
      <c r="A521" s="235"/>
      <c r="B521" s="235"/>
      <c r="C521" s="235"/>
      <c r="D521" s="235"/>
      <c r="E521" s="235"/>
      <c r="F521" s="235"/>
      <c r="G521" s="242"/>
      <c r="H521" s="242"/>
      <c r="I521" s="242"/>
      <c r="J521" s="242"/>
      <c r="K521" s="242"/>
      <c r="L521" s="242"/>
      <c r="M521" s="242"/>
      <c r="N521" s="242"/>
      <c r="O521" s="242"/>
      <c r="P521" s="242"/>
      <c r="Q521" s="242"/>
      <c r="R521" s="242"/>
      <c r="S521" s="242"/>
      <c r="T521" s="235"/>
      <c r="U521" s="235"/>
      <c r="V521" s="235"/>
      <c r="W521" s="235"/>
      <c r="X521" s="235"/>
    </row>
    <row r="522" spans="1:24" ht="12.75" customHeight="1" x14ac:dyDescent="0.25">
      <c r="A522" s="235"/>
      <c r="B522" s="235"/>
      <c r="C522" s="235"/>
      <c r="D522" s="235"/>
      <c r="E522" s="235"/>
      <c r="F522" s="235"/>
      <c r="G522" s="242"/>
      <c r="H522" s="242"/>
      <c r="I522" s="242"/>
      <c r="J522" s="242"/>
      <c r="K522" s="242"/>
      <c r="L522" s="242"/>
      <c r="M522" s="242"/>
      <c r="N522" s="242"/>
      <c r="O522" s="242"/>
      <c r="P522" s="242"/>
      <c r="Q522" s="242"/>
      <c r="R522" s="242"/>
      <c r="S522" s="242"/>
      <c r="T522" s="235"/>
      <c r="U522" s="235"/>
      <c r="V522" s="235"/>
      <c r="W522" s="235"/>
      <c r="X522" s="235"/>
    </row>
    <row r="523" spans="1:24" ht="12.75" customHeight="1" x14ac:dyDescent="0.25">
      <c r="A523" s="235"/>
      <c r="B523" s="235"/>
      <c r="C523" s="235"/>
      <c r="D523" s="235"/>
      <c r="E523" s="235"/>
      <c r="F523" s="235"/>
      <c r="G523" s="242"/>
      <c r="H523" s="242"/>
      <c r="I523" s="242"/>
      <c r="J523" s="242"/>
      <c r="K523" s="242"/>
      <c r="L523" s="242"/>
      <c r="M523" s="242"/>
      <c r="N523" s="242"/>
      <c r="O523" s="242"/>
      <c r="P523" s="242"/>
      <c r="Q523" s="242"/>
      <c r="R523" s="242"/>
      <c r="S523" s="242"/>
      <c r="T523" s="235"/>
      <c r="U523" s="235"/>
      <c r="V523" s="235"/>
      <c r="W523" s="235"/>
      <c r="X523" s="235"/>
    </row>
    <row r="524" spans="1:24" ht="12.75" customHeight="1" x14ac:dyDescent="0.25">
      <c r="A524" s="235"/>
      <c r="B524" s="235"/>
      <c r="C524" s="235"/>
      <c r="D524" s="235"/>
      <c r="E524" s="235"/>
      <c r="F524" s="235"/>
      <c r="G524" s="242"/>
      <c r="H524" s="242"/>
      <c r="I524" s="242"/>
      <c r="J524" s="242"/>
      <c r="K524" s="242"/>
      <c r="L524" s="242"/>
      <c r="M524" s="242"/>
      <c r="N524" s="242"/>
      <c r="O524" s="242"/>
      <c r="P524" s="242"/>
      <c r="Q524" s="242"/>
      <c r="R524" s="242"/>
      <c r="S524" s="242"/>
      <c r="T524" s="235"/>
      <c r="U524" s="235"/>
      <c r="V524" s="235"/>
      <c r="W524" s="235"/>
      <c r="X524" s="235"/>
    </row>
    <row r="525" spans="1:24" ht="12.75" customHeight="1" x14ac:dyDescent="0.25">
      <c r="A525" s="235"/>
      <c r="B525" s="235"/>
      <c r="C525" s="235"/>
      <c r="D525" s="235"/>
      <c r="E525" s="235"/>
      <c r="F525" s="235"/>
      <c r="G525" s="242"/>
      <c r="H525" s="242"/>
      <c r="I525" s="242"/>
      <c r="J525" s="242"/>
      <c r="K525" s="242"/>
      <c r="L525" s="242"/>
      <c r="M525" s="242"/>
      <c r="N525" s="242"/>
      <c r="O525" s="242"/>
      <c r="P525" s="242"/>
      <c r="Q525" s="242"/>
      <c r="R525" s="242"/>
      <c r="S525" s="242"/>
      <c r="T525" s="235"/>
      <c r="U525" s="235"/>
      <c r="V525" s="235"/>
      <c r="W525" s="235"/>
      <c r="X525" s="235"/>
    </row>
    <row r="526" spans="1:24" ht="12.75" customHeight="1" x14ac:dyDescent="0.25">
      <c r="A526" s="235"/>
      <c r="B526" s="235"/>
      <c r="C526" s="235"/>
      <c r="D526" s="235"/>
      <c r="E526" s="235"/>
      <c r="F526" s="235"/>
      <c r="G526" s="242"/>
      <c r="H526" s="242"/>
      <c r="I526" s="242"/>
      <c r="J526" s="242"/>
      <c r="K526" s="242"/>
      <c r="L526" s="242"/>
      <c r="M526" s="242"/>
      <c r="N526" s="242"/>
      <c r="O526" s="242"/>
      <c r="P526" s="242"/>
      <c r="Q526" s="242"/>
      <c r="R526" s="242"/>
      <c r="S526" s="242"/>
      <c r="T526" s="235"/>
      <c r="U526" s="235"/>
      <c r="V526" s="235"/>
      <c r="W526" s="235"/>
      <c r="X526" s="235"/>
    </row>
    <row r="527" spans="1:24" ht="12.75" customHeight="1" x14ac:dyDescent="0.25">
      <c r="A527" s="235"/>
      <c r="B527" s="235"/>
      <c r="C527" s="235"/>
      <c r="D527" s="235"/>
      <c r="E527" s="235"/>
      <c r="F527" s="235"/>
      <c r="G527" s="242"/>
      <c r="H527" s="242"/>
      <c r="I527" s="242"/>
      <c r="J527" s="242"/>
      <c r="K527" s="242"/>
      <c r="L527" s="242"/>
      <c r="M527" s="242"/>
      <c r="N527" s="242"/>
      <c r="O527" s="242"/>
      <c r="P527" s="242"/>
      <c r="Q527" s="242"/>
      <c r="R527" s="242"/>
      <c r="S527" s="242"/>
      <c r="T527" s="235"/>
      <c r="U527" s="235"/>
      <c r="V527" s="235"/>
      <c r="W527" s="235"/>
      <c r="X527" s="235"/>
    </row>
    <row r="528" spans="1:24" ht="12.75" customHeight="1" x14ac:dyDescent="0.25">
      <c r="A528" s="235"/>
      <c r="B528" s="235"/>
      <c r="C528" s="235"/>
      <c r="D528" s="235"/>
      <c r="E528" s="235"/>
      <c r="F528" s="235"/>
      <c r="G528" s="242"/>
      <c r="H528" s="242"/>
      <c r="I528" s="242"/>
      <c r="J528" s="242"/>
      <c r="K528" s="242"/>
      <c r="L528" s="242"/>
      <c r="M528" s="242"/>
      <c r="N528" s="242"/>
      <c r="O528" s="242"/>
      <c r="P528" s="242"/>
      <c r="Q528" s="242"/>
      <c r="R528" s="242"/>
      <c r="S528" s="242"/>
      <c r="T528" s="235"/>
      <c r="U528" s="235"/>
      <c r="V528" s="235"/>
      <c r="W528" s="235"/>
      <c r="X528" s="235"/>
    </row>
    <row r="529" spans="1:24" ht="12.75" customHeight="1" x14ac:dyDescent="0.25">
      <c r="A529" s="235"/>
      <c r="B529" s="235"/>
      <c r="C529" s="235"/>
      <c r="D529" s="235"/>
      <c r="E529" s="235"/>
      <c r="F529" s="235"/>
      <c r="G529" s="242"/>
      <c r="H529" s="242"/>
      <c r="I529" s="242"/>
      <c r="J529" s="242"/>
      <c r="K529" s="242"/>
      <c r="L529" s="242"/>
      <c r="M529" s="242"/>
      <c r="N529" s="242"/>
      <c r="O529" s="242"/>
      <c r="P529" s="242"/>
      <c r="Q529" s="242"/>
      <c r="R529" s="242"/>
      <c r="S529" s="242"/>
      <c r="T529" s="235"/>
      <c r="U529" s="235"/>
      <c r="V529" s="235"/>
      <c r="W529" s="235"/>
      <c r="X529" s="235"/>
    </row>
    <row r="530" spans="1:24" ht="12.75" customHeight="1" x14ac:dyDescent="0.25">
      <c r="A530" s="235"/>
      <c r="B530" s="235"/>
      <c r="C530" s="235"/>
      <c r="D530" s="235"/>
      <c r="E530" s="235"/>
      <c r="F530" s="235"/>
      <c r="G530" s="242"/>
      <c r="H530" s="242"/>
      <c r="I530" s="242"/>
      <c r="J530" s="242"/>
      <c r="K530" s="242"/>
      <c r="L530" s="242"/>
      <c r="M530" s="242"/>
      <c r="N530" s="242"/>
      <c r="O530" s="242"/>
      <c r="P530" s="242"/>
      <c r="Q530" s="242"/>
      <c r="R530" s="242"/>
      <c r="S530" s="242"/>
      <c r="T530" s="235"/>
      <c r="U530" s="235"/>
      <c r="V530" s="235"/>
      <c r="W530" s="235"/>
      <c r="X530" s="235"/>
    </row>
    <row r="531" spans="1:24" ht="12.75" customHeight="1" x14ac:dyDescent="0.25">
      <c r="A531" s="235"/>
      <c r="B531" s="235"/>
      <c r="C531" s="235"/>
      <c r="D531" s="235"/>
      <c r="E531" s="235"/>
      <c r="F531" s="235"/>
      <c r="G531" s="242"/>
      <c r="H531" s="242"/>
      <c r="I531" s="242"/>
      <c r="J531" s="242"/>
      <c r="K531" s="242"/>
      <c r="L531" s="242"/>
      <c r="M531" s="242"/>
      <c r="N531" s="242"/>
      <c r="O531" s="242"/>
      <c r="P531" s="242"/>
      <c r="Q531" s="242"/>
      <c r="R531" s="242"/>
      <c r="S531" s="242"/>
      <c r="T531" s="235"/>
      <c r="U531" s="235"/>
      <c r="V531" s="235"/>
      <c r="W531" s="235"/>
      <c r="X531" s="235"/>
    </row>
    <row r="532" spans="1:24" ht="12.75" customHeight="1" x14ac:dyDescent="0.25">
      <c r="A532" s="235"/>
      <c r="B532" s="235"/>
      <c r="C532" s="235"/>
      <c r="D532" s="235"/>
      <c r="E532" s="235"/>
      <c r="F532" s="235"/>
      <c r="G532" s="242"/>
      <c r="H532" s="242"/>
      <c r="I532" s="242"/>
      <c r="J532" s="242"/>
      <c r="K532" s="242"/>
      <c r="L532" s="242"/>
      <c r="M532" s="242"/>
      <c r="N532" s="242"/>
      <c r="O532" s="242"/>
      <c r="P532" s="242"/>
      <c r="Q532" s="242"/>
      <c r="R532" s="242"/>
      <c r="S532" s="242"/>
      <c r="T532" s="235"/>
      <c r="U532" s="235"/>
      <c r="V532" s="235"/>
      <c r="W532" s="235"/>
      <c r="X532" s="235"/>
    </row>
    <row r="533" spans="1:24" ht="12.75" customHeight="1" x14ac:dyDescent="0.25">
      <c r="A533" s="235"/>
      <c r="B533" s="235"/>
      <c r="C533" s="235"/>
      <c r="D533" s="235"/>
      <c r="E533" s="235"/>
      <c r="F533" s="235"/>
      <c r="G533" s="242"/>
      <c r="H533" s="242"/>
      <c r="I533" s="242"/>
      <c r="J533" s="242"/>
      <c r="K533" s="242"/>
      <c r="L533" s="242"/>
      <c r="M533" s="242"/>
      <c r="N533" s="242"/>
      <c r="O533" s="242"/>
      <c r="P533" s="242"/>
      <c r="Q533" s="242"/>
      <c r="R533" s="242"/>
      <c r="S533" s="242"/>
      <c r="T533" s="235"/>
      <c r="U533" s="235"/>
      <c r="V533" s="235"/>
      <c r="W533" s="235"/>
      <c r="X533" s="235"/>
    </row>
    <row r="534" spans="1:24" ht="12.75" customHeight="1" x14ac:dyDescent="0.25">
      <c r="A534" s="235"/>
      <c r="B534" s="235"/>
      <c r="C534" s="235"/>
      <c r="D534" s="235"/>
      <c r="E534" s="235"/>
      <c r="F534" s="235"/>
      <c r="G534" s="242"/>
      <c r="H534" s="242"/>
      <c r="I534" s="242"/>
      <c r="J534" s="242"/>
      <c r="K534" s="242"/>
      <c r="L534" s="242"/>
      <c r="M534" s="242"/>
      <c r="N534" s="242"/>
      <c r="O534" s="242"/>
      <c r="P534" s="242"/>
      <c r="Q534" s="242"/>
      <c r="R534" s="242"/>
      <c r="S534" s="242"/>
      <c r="T534" s="235"/>
      <c r="U534" s="235"/>
      <c r="V534" s="235"/>
      <c r="W534" s="235"/>
      <c r="X534" s="235"/>
    </row>
    <row r="535" spans="1:24" ht="12.75" customHeight="1" x14ac:dyDescent="0.25">
      <c r="A535" s="235"/>
      <c r="B535" s="235"/>
      <c r="C535" s="235"/>
      <c r="D535" s="235"/>
      <c r="E535" s="235"/>
      <c r="F535" s="235"/>
      <c r="G535" s="242"/>
      <c r="H535" s="242"/>
      <c r="I535" s="242"/>
      <c r="J535" s="242"/>
      <c r="K535" s="242"/>
      <c r="L535" s="242"/>
      <c r="M535" s="242"/>
      <c r="N535" s="242"/>
      <c r="O535" s="242"/>
      <c r="P535" s="242"/>
      <c r="Q535" s="242"/>
      <c r="R535" s="242"/>
      <c r="S535" s="242"/>
      <c r="T535" s="235"/>
      <c r="U535" s="235"/>
      <c r="V535" s="235"/>
      <c r="W535" s="235"/>
      <c r="X535" s="235"/>
    </row>
    <row r="536" spans="1:24" ht="12.75" customHeight="1" x14ac:dyDescent="0.25">
      <c r="A536" s="235"/>
      <c r="B536" s="235"/>
      <c r="C536" s="235"/>
      <c r="D536" s="235"/>
      <c r="E536" s="235"/>
      <c r="F536" s="235"/>
      <c r="G536" s="242"/>
      <c r="H536" s="242"/>
      <c r="I536" s="242"/>
      <c r="J536" s="242"/>
      <c r="K536" s="242"/>
      <c r="L536" s="242"/>
      <c r="M536" s="242"/>
      <c r="N536" s="242"/>
      <c r="O536" s="242"/>
      <c r="P536" s="242"/>
      <c r="Q536" s="242"/>
      <c r="R536" s="242"/>
      <c r="S536" s="242"/>
      <c r="T536" s="235"/>
      <c r="U536" s="235"/>
      <c r="V536" s="235"/>
      <c r="W536" s="235"/>
      <c r="X536" s="235"/>
    </row>
    <row r="537" spans="1:24" ht="12.75" customHeight="1" x14ac:dyDescent="0.25">
      <c r="A537" s="235"/>
      <c r="B537" s="235"/>
      <c r="C537" s="235"/>
      <c r="D537" s="235"/>
      <c r="E537" s="235"/>
      <c r="F537" s="235"/>
      <c r="G537" s="242"/>
      <c r="H537" s="242"/>
      <c r="I537" s="242"/>
      <c r="J537" s="242"/>
      <c r="K537" s="242"/>
      <c r="L537" s="242"/>
      <c r="M537" s="242"/>
      <c r="N537" s="242"/>
      <c r="O537" s="242"/>
      <c r="P537" s="242"/>
      <c r="Q537" s="242"/>
      <c r="R537" s="242"/>
      <c r="S537" s="242"/>
      <c r="T537" s="235"/>
      <c r="U537" s="235"/>
      <c r="V537" s="235"/>
      <c r="W537" s="235"/>
      <c r="X537" s="235"/>
    </row>
    <row r="538" spans="1:24" ht="12.75" customHeight="1" x14ac:dyDescent="0.25">
      <c r="A538" s="235"/>
      <c r="B538" s="235"/>
      <c r="C538" s="235"/>
      <c r="D538" s="235"/>
      <c r="E538" s="235"/>
      <c r="F538" s="235"/>
      <c r="G538" s="242"/>
      <c r="H538" s="242"/>
      <c r="I538" s="242"/>
      <c r="J538" s="242"/>
      <c r="K538" s="242"/>
      <c r="L538" s="242"/>
      <c r="M538" s="242"/>
      <c r="N538" s="242"/>
      <c r="O538" s="242"/>
      <c r="P538" s="242"/>
      <c r="Q538" s="242"/>
      <c r="R538" s="242"/>
      <c r="S538" s="242"/>
      <c r="T538" s="235"/>
      <c r="U538" s="235"/>
      <c r="V538" s="235"/>
      <c r="W538" s="235"/>
      <c r="X538" s="235"/>
    </row>
    <row r="539" spans="1:24" ht="12.75" customHeight="1" x14ac:dyDescent="0.25">
      <c r="A539" s="235"/>
      <c r="B539" s="235"/>
      <c r="C539" s="235"/>
      <c r="D539" s="235"/>
      <c r="E539" s="235"/>
      <c r="F539" s="235"/>
      <c r="G539" s="242"/>
      <c r="H539" s="242"/>
      <c r="I539" s="242"/>
      <c r="J539" s="242"/>
      <c r="K539" s="242"/>
      <c r="L539" s="242"/>
      <c r="M539" s="242"/>
      <c r="N539" s="242"/>
      <c r="O539" s="242"/>
      <c r="P539" s="242"/>
      <c r="Q539" s="242"/>
      <c r="R539" s="242"/>
      <c r="S539" s="242"/>
      <c r="T539" s="235"/>
      <c r="U539" s="235"/>
      <c r="V539" s="235"/>
      <c r="W539" s="235"/>
      <c r="X539" s="235"/>
    </row>
    <row r="540" spans="1:24" ht="12.75" customHeight="1" x14ac:dyDescent="0.25">
      <c r="A540" s="235"/>
      <c r="B540" s="235"/>
      <c r="C540" s="235"/>
      <c r="D540" s="235"/>
      <c r="E540" s="235"/>
      <c r="F540" s="235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35"/>
      <c r="U540" s="235"/>
      <c r="V540" s="235"/>
      <c r="W540" s="235"/>
      <c r="X540" s="235"/>
    </row>
    <row r="541" spans="1:24" ht="12.75" customHeight="1" x14ac:dyDescent="0.25">
      <c r="A541" s="235"/>
      <c r="B541" s="235"/>
      <c r="C541" s="235"/>
      <c r="D541" s="235"/>
      <c r="E541" s="235"/>
      <c r="F541" s="235"/>
      <c r="G541" s="242"/>
      <c r="H541" s="242"/>
      <c r="I541" s="242"/>
      <c r="J541" s="242"/>
      <c r="K541" s="242"/>
      <c r="L541" s="242"/>
      <c r="M541" s="242"/>
      <c r="N541" s="242"/>
      <c r="O541" s="242"/>
      <c r="P541" s="242"/>
      <c r="Q541" s="242"/>
      <c r="R541" s="242"/>
      <c r="S541" s="242"/>
      <c r="T541" s="235"/>
      <c r="U541" s="235"/>
      <c r="V541" s="235"/>
      <c r="W541" s="235"/>
      <c r="X541" s="235"/>
    </row>
    <row r="542" spans="1:24" ht="12.75" customHeight="1" x14ac:dyDescent="0.25">
      <c r="A542" s="235"/>
      <c r="B542" s="235"/>
      <c r="C542" s="235"/>
      <c r="D542" s="235"/>
      <c r="E542" s="235"/>
      <c r="F542" s="235"/>
      <c r="G542" s="242"/>
      <c r="H542" s="242"/>
      <c r="I542" s="242"/>
      <c r="J542" s="242"/>
      <c r="K542" s="242"/>
      <c r="L542" s="242"/>
      <c r="M542" s="242"/>
      <c r="N542" s="242"/>
      <c r="O542" s="242"/>
      <c r="P542" s="242"/>
      <c r="Q542" s="242"/>
      <c r="R542" s="242"/>
      <c r="S542" s="242"/>
      <c r="T542" s="235"/>
      <c r="U542" s="235"/>
      <c r="V542" s="235"/>
      <c r="W542" s="235"/>
      <c r="X542" s="235"/>
    </row>
    <row r="543" spans="1:24" ht="12.75" customHeight="1" x14ac:dyDescent="0.25">
      <c r="A543" s="235"/>
      <c r="B543" s="235"/>
      <c r="C543" s="235"/>
      <c r="D543" s="235"/>
      <c r="E543" s="235"/>
      <c r="F543" s="235"/>
      <c r="G543" s="242"/>
      <c r="H543" s="242"/>
      <c r="I543" s="242"/>
      <c r="J543" s="242"/>
      <c r="K543" s="242"/>
      <c r="L543" s="242"/>
      <c r="M543" s="242"/>
      <c r="N543" s="242"/>
      <c r="O543" s="242"/>
      <c r="P543" s="242"/>
      <c r="Q543" s="242"/>
      <c r="R543" s="242"/>
      <c r="S543" s="242"/>
      <c r="T543" s="235"/>
      <c r="U543" s="235"/>
      <c r="V543" s="235"/>
      <c r="W543" s="235"/>
      <c r="X543" s="235"/>
    </row>
    <row r="544" spans="1:24" ht="12.75" customHeight="1" x14ac:dyDescent="0.25">
      <c r="A544" s="235"/>
      <c r="B544" s="235"/>
      <c r="C544" s="235"/>
      <c r="D544" s="235"/>
      <c r="E544" s="235"/>
      <c r="F544" s="235"/>
      <c r="G544" s="242"/>
      <c r="H544" s="242"/>
      <c r="I544" s="242"/>
      <c r="J544" s="242"/>
      <c r="K544" s="242"/>
      <c r="L544" s="242"/>
      <c r="M544" s="242"/>
      <c r="N544" s="242"/>
      <c r="O544" s="242"/>
      <c r="P544" s="242"/>
      <c r="Q544" s="242"/>
      <c r="R544" s="242"/>
      <c r="S544" s="242"/>
      <c r="T544" s="235"/>
      <c r="U544" s="235"/>
      <c r="V544" s="235"/>
      <c r="W544" s="235"/>
      <c r="X544" s="235"/>
    </row>
    <row r="545" spans="1:24" ht="12.75" customHeight="1" x14ac:dyDescent="0.25">
      <c r="A545" s="235"/>
      <c r="B545" s="235"/>
      <c r="C545" s="235"/>
      <c r="D545" s="235"/>
      <c r="E545" s="235"/>
      <c r="F545" s="235"/>
      <c r="G545" s="242"/>
      <c r="H545" s="242"/>
      <c r="I545" s="242"/>
      <c r="J545" s="242"/>
      <c r="K545" s="242"/>
      <c r="L545" s="242"/>
      <c r="M545" s="242"/>
      <c r="N545" s="242"/>
      <c r="O545" s="242"/>
      <c r="P545" s="242"/>
      <c r="Q545" s="242"/>
      <c r="R545" s="242"/>
      <c r="S545" s="242"/>
      <c r="T545" s="235"/>
      <c r="U545" s="235"/>
      <c r="V545" s="235"/>
      <c r="W545" s="235"/>
      <c r="X545" s="235"/>
    </row>
    <row r="546" spans="1:24" ht="12.75" customHeight="1" x14ac:dyDescent="0.25">
      <c r="A546" s="235"/>
      <c r="B546" s="235"/>
      <c r="C546" s="235"/>
      <c r="D546" s="235"/>
      <c r="E546" s="235"/>
      <c r="F546" s="235"/>
      <c r="G546" s="242"/>
      <c r="H546" s="242"/>
      <c r="I546" s="242"/>
      <c r="J546" s="242"/>
      <c r="K546" s="242"/>
      <c r="L546" s="242"/>
      <c r="M546" s="242"/>
      <c r="N546" s="242"/>
      <c r="O546" s="242"/>
      <c r="P546" s="242"/>
      <c r="Q546" s="242"/>
      <c r="R546" s="242"/>
      <c r="S546" s="242"/>
      <c r="T546" s="235"/>
      <c r="U546" s="235"/>
      <c r="V546" s="235"/>
      <c r="W546" s="235"/>
      <c r="X546" s="235"/>
    </row>
    <row r="547" spans="1:24" ht="12.75" customHeight="1" x14ac:dyDescent="0.25">
      <c r="A547" s="235"/>
      <c r="B547" s="235"/>
      <c r="C547" s="235"/>
      <c r="D547" s="235"/>
      <c r="E547" s="235"/>
      <c r="F547" s="235"/>
      <c r="G547" s="242"/>
      <c r="H547" s="242"/>
      <c r="I547" s="242"/>
      <c r="J547" s="242"/>
      <c r="K547" s="242"/>
      <c r="L547" s="242"/>
      <c r="M547" s="242"/>
      <c r="N547" s="242"/>
      <c r="O547" s="242"/>
      <c r="P547" s="242"/>
      <c r="Q547" s="242"/>
      <c r="R547" s="242"/>
      <c r="S547" s="242"/>
      <c r="T547" s="235"/>
      <c r="U547" s="235"/>
      <c r="V547" s="235"/>
      <c r="W547" s="235"/>
      <c r="X547" s="235"/>
    </row>
    <row r="548" spans="1:24" ht="12.75" customHeight="1" x14ac:dyDescent="0.25">
      <c r="A548" s="235"/>
      <c r="B548" s="235"/>
      <c r="C548" s="235"/>
      <c r="D548" s="235"/>
      <c r="E548" s="235"/>
      <c r="F548" s="235"/>
      <c r="G548" s="242"/>
      <c r="H548" s="242"/>
      <c r="I548" s="242"/>
      <c r="J548" s="242"/>
      <c r="K548" s="242"/>
      <c r="L548" s="242"/>
      <c r="M548" s="242"/>
      <c r="N548" s="242"/>
      <c r="O548" s="242"/>
      <c r="P548" s="242"/>
      <c r="Q548" s="242"/>
      <c r="R548" s="242"/>
      <c r="S548" s="242"/>
      <c r="T548" s="235"/>
      <c r="U548" s="235"/>
      <c r="V548" s="235"/>
      <c r="W548" s="235"/>
      <c r="X548" s="235"/>
    </row>
    <row r="549" spans="1:24" ht="12.75" customHeight="1" x14ac:dyDescent="0.25">
      <c r="A549" s="235"/>
      <c r="B549" s="235"/>
      <c r="C549" s="235"/>
      <c r="D549" s="235"/>
      <c r="E549" s="235"/>
      <c r="F549" s="235"/>
      <c r="G549" s="242"/>
      <c r="H549" s="242"/>
      <c r="I549" s="242"/>
      <c r="J549" s="242"/>
      <c r="K549" s="242"/>
      <c r="L549" s="242"/>
      <c r="M549" s="242"/>
      <c r="N549" s="242"/>
      <c r="O549" s="242"/>
      <c r="P549" s="242"/>
      <c r="Q549" s="242"/>
      <c r="R549" s="242"/>
      <c r="S549" s="242"/>
      <c r="T549" s="235"/>
      <c r="U549" s="235"/>
      <c r="V549" s="235"/>
      <c r="W549" s="235"/>
      <c r="X549" s="235"/>
    </row>
    <row r="550" spans="1:24" ht="12.75" customHeight="1" x14ac:dyDescent="0.25">
      <c r="A550" s="235"/>
      <c r="B550" s="235"/>
      <c r="C550" s="235"/>
      <c r="D550" s="235"/>
      <c r="E550" s="235"/>
      <c r="F550" s="235"/>
      <c r="G550" s="242"/>
      <c r="H550" s="242"/>
      <c r="I550" s="242"/>
      <c r="J550" s="242"/>
      <c r="K550" s="242"/>
      <c r="L550" s="242"/>
      <c r="M550" s="242"/>
      <c r="N550" s="242"/>
      <c r="O550" s="242"/>
      <c r="P550" s="242"/>
      <c r="Q550" s="242"/>
      <c r="R550" s="242"/>
      <c r="S550" s="242"/>
      <c r="T550" s="235"/>
      <c r="U550" s="235"/>
      <c r="V550" s="235"/>
      <c r="W550" s="235"/>
      <c r="X550" s="235"/>
    </row>
    <row r="551" spans="1:24" ht="12.75" customHeight="1" x14ac:dyDescent="0.25">
      <c r="A551" s="235"/>
      <c r="B551" s="235"/>
      <c r="C551" s="235"/>
      <c r="D551" s="235"/>
      <c r="E551" s="235"/>
      <c r="F551" s="235"/>
      <c r="G551" s="242"/>
      <c r="H551" s="242"/>
      <c r="I551" s="242"/>
      <c r="J551" s="242"/>
      <c r="K551" s="242"/>
      <c r="L551" s="242"/>
      <c r="M551" s="242"/>
      <c r="N551" s="242"/>
      <c r="O551" s="242"/>
      <c r="P551" s="242"/>
      <c r="Q551" s="242"/>
      <c r="R551" s="242"/>
      <c r="S551" s="242"/>
      <c r="T551" s="235"/>
      <c r="U551" s="235"/>
      <c r="V551" s="235"/>
      <c r="W551" s="235"/>
      <c r="X551" s="235"/>
    </row>
    <row r="552" spans="1:24" ht="12.75" customHeight="1" x14ac:dyDescent="0.25">
      <c r="A552" s="235"/>
      <c r="B552" s="235"/>
      <c r="C552" s="235"/>
      <c r="D552" s="235"/>
      <c r="E552" s="235"/>
      <c r="F552" s="235"/>
      <c r="G552" s="242"/>
      <c r="H552" s="242"/>
      <c r="I552" s="242"/>
      <c r="J552" s="242"/>
      <c r="K552" s="242"/>
      <c r="L552" s="242"/>
      <c r="M552" s="242"/>
      <c r="N552" s="242"/>
      <c r="O552" s="242"/>
      <c r="P552" s="242"/>
      <c r="Q552" s="242"/>
      <c r="R552" s="242"/>
      <c r="S552" s="242"/>
      <c r="T552" s="235"/>
      <c r="U552" s="235"/>
      <c r="V552" s="235"/>
      <c r="W552" s="235"/>
      <c r="X552" s="235"/>
    </row>
    <row r="553" spans="1:24" ht="12.75" customHeight="1" x14ac:dyDescent="0.25">
      <c r="A553" s="235"/>
      <c r="B553" s="235"/>
      <c r="C553" s="235"/>
      <c r="D553" s="235"/>
      <c r="E553" s="235"/>
      <c r="F553" s="235"/>
      <c r="G553" s="242"/>
      <c r="H553" s="242"/>
      <c r="I553" s="242"/>
      <c r="J553" s="242"/>
      <c r="K553" s="242"/>
      <c r="L553" s="242"/>
      <c r="M553" s="242"/>
      <c r="N553" s="242"/>
      <c r="O553" s="242"/>
      <c r="P553" s="242"/>
      <c r="Q553" s="242"/>
      <c r="R553" s="242"/>
      <c r="S553" s="242"/>
      <c r="T553" s="235"/>
      <c r="U553" s="235"/>
      <c r="V553" s="235"/>
      <c r="W553" s="235"/>
      <c r="X553" s="235"/>
    </row>
    <row r="554" spans="1:24" ht="12.75" customHeight="1" x14ac:dyDescent="0.25">
      <c r="A554" s="235"/>
      <c r="B554" s="235"/>
      <c r="C554" s="235"/>
      <c r="D554" s="235"/>
      <c r="E554" s="235"/>
      <c r="F554" s="235"/>
      <c r="G554" s="242"/>
      <c r="H554" s="242"/>
      <c r="I554" s="242"/>
      <c r="J554" s="242"/>
      <c r="K554" s="242"/>
      <c r="L554" s="242"/>
      <c r="M554" s="242"/>
      <c r="N554" s="242"/>
      <c r="O554" s="242"/>
      <c r="P554" s="242"/>
      <c r="Q554" s="242"/>
      <c r="R554" s="242"/>
      <c r="S554" s="242"/>
      <c r="T554" s="235"/>
      <c r="U554" s="235"/>
      <c r="V554" s="235"/>
      <c r="W554" s="235"/>
      <c r="X554" s="235"/>
    </row>
    <row r="555" spans="1:24" ht="12.75" customHeight="1" x14ac:dyDescent="0.25">
      <c r="A555" s="235"/>
      <c r="B555" s="235"/>
      <c r="C555" s="235"/>
      <c r="D555" s="235"/>
      <c r="E555" s="235"/>
      <c r="F555" s="235"/>
      <c r="G555" s="242"/>
      <c r="H555" s="242"/>
      <c r="I555" s="242"/>
      <c r="J555" s="242"/>
      <c r="K555" s="242"/>
      <c r="L555" s="242"/>
      <c r="M555" s="242"/>
      <c r="N555" s="242"/>
      <c r="O555" s="242"/>
      <c r="P555" s="242"/>
      <c r="Q555" s="242"/>
      <c r="R555" s="242"/>
      <c r="S555" s="242"/>
      <c r="T555" s="235"/>
      <c r="U555" s="235"/>
      <c r="V555" s="235"/>
      <c r="W555" s="235"/>
      <c r="X555" s="235"/>
    </row>
    <row r="556" spans="1:24" ht="12.75" customHeight="1" x14ac:dyDescent="0.25">
      <c r="A556" s="235"/>
      <c r="B556" s="235"/>
      <c r="C556" s="235"/>
      <c r="D556" s="235"/>
      <c r="E556" s="235"/>
      <c r="F556" s="235"/>
      <c r="G556" s="242"/>
      <c r="H556" s="242"/>
      <c r="I556" s="242"/>
      <c r="J556" s="242"/>
      <c r="K556" s="242"/>
      <c r="L556" s="242"/>
      <c r="M556" s="242"/>
      <c r="N556" s="242"/>
      <c r="O556" s="242"/>
      <c r="P556" s="242"/>
      <c r="Q556" s="242"/>
      <c r="R556" s="242"/>
      <c r="S556" s="242"/>
      <c r="T556" s="235"/>
      <c r="U556" s="235"/>
      <c r="V556" s="235"/>
      <c r="W556" s="235"/>
      <c r="X556" s="235"/>
    </row>
    <row r="557" spans="1:24" ht="12.75" customHeight="1" x14ac:dyDescent="0.25">
      <c r="A557" s="235"/>
      <c r="B557" s="235"/>
      <c r="C557" s="235"/>
      <c r="D557" s="235"/>
      <c r="E557" s="235"/>
      <c r="F557" s="235"/>
      <c r="G557" s="242"/>
      <c r="H557" s="242"/>
      <c r="I557" s="242"/>
      <c r="J557" s="242"/>
      <c r="K557" s="242"/>
      <c r="L557" s="242"/>
      <c r="M557" s="242"/>
      <c r="N557" s="242"/>
      <c r="O557" s="242"/>
      <c r="P557" s="242"/>
      <c r="Q557" s="242"/>
      <c r="R557" s="242"/>
      <c r="S557" s="242"/>
      <c r="T557" s="235"/>
      <c r="U557" s="235"/>
      <c r="V557" s="235"/>
      <c r="W557" s="235"/>
      <c r="X557" s="235"/>
    </row>
    <row r="558" spans="1:24" ht="12.75" customHeight="1" x14ac:dyDescent="0.25">
      <c r="A558" s="235"/>
      <c r="B558" s="235"/>
      <c r="C558" s="235"/>
      <c r="D558" s="235"/>
      <c r="E558" s="235"/>
      <c r="F558" s="235"/>
      <c r="G558" s="242"/>
      <c r="H558" s="242"/>
      <c r="I558" s="242"/>
      <c r="J558" s="242"/>
      <c r="K558" s="242"/>
      <c r="L558" s="242"/>
      <c r="M558" s="242"/>
      <c r="N558" s="242"/>
      <c r="O558" s="242"/>
      <c r="P558" s="242"/>
      <c r="Q558" s="242"/>
      <c r="R558" s="242"/>
      <c r="S558" s="242"/>
      <c r="T558" s="235"/>
      <c r="U558" s="235"/>
      <c r="V558" s="235"/>
      <c r="W558" s="235"/>
      <c r="X558" s="235"/>
    </row>
    <row r="559" spans="1:24" ht="12.75" customHeight="1" x14ac:dyDescent="0.25">
      <c r="A559" s="235"/>
      <c r="B559" s="235"/>
      <c r="C559" s="235"/>
      <c r="D559" s="235"/>
      <c r="E559" s="235"/>
      <c r="F559" s="235"/>
      <c r="G559" s="242"/>
      <c r="H559" s="242"/>
      <c r="I559" s="242"/>
      <c r="J559" s="242"/>
      <c r="K559" s="242"/>
      <c r="L559" s="242"/>
      <c r="M559" s="242"/>
      <c r="N559" s="242"/>
      <c r="O559" s="242"/>
      <c r="P559" s="242"/>
      <c r="Q559" s="242"/>
      <c r="R559" s="242"/>
      <c r="S559" s="242"/>
      <c r="T559" s="235"/>
      <c r="U559" s="235"/>
      <c r="V559" s="235"/>
      <c r="W559" s="235"/>
      <c r="X559" s="235"/>
    </row>
    <row r="560" spans="1:24" ht="12.75" customHeight="1" x14ac:dyDescent="0.25">
      <c r="A560" s="235"/>
      <c r="B560" s="235"/>
      <c r="C560" s="235"/>
      <c r="D560" s="235"/>
      <c r="E560" s="235"/>
      <c r="F560" s="235"/>
      <c r="G560" s="242"/>
      <c r="H560" s="242"/>
      <c r="I560" s="242"/>
      <c r="J560" s="242"/>
      <c r="K560" s="242"/>
      <c r="L560" s="242"/>
      <c r="M560" s="242"/>
      <c r="N560" s="242"/>
      <c r="O560" s="242"/>
      <c r="P560" s="242"/>
      <c r="Q560" s="242"/>
      <c r="R560" s="242"/>
      <c r="S560" s="242"/>
      <c r="T560" s="235"/>
      <c r="U560" s="235"/>
      <c r="V560" s="235"/>
      <c r="W560" s="235"/>
      <c r="X560" s="235"/>
    </row>
    <row r="561" spans="1:24" ht="12.75" customHeight="1" x14ac:dyDescent="0.25">
      <c r="A561" s="235"/>
      <c r="B561" s="235"/>
      <c r="C561" s="235"/>
      <c r="D561" s="235"/>
      <c r="E561" s="235"/>
      <c r="F561" s="235"/>
      <c r="G561" s="242"/>
      <c r="H561" s="242"/>
      <c r="I561" s="242"/>
      <c r="J561" s="242"/>
      <c r="K561" s="242"/>
      <c r="L561" s="242"/>
      <c r="M561" s="242"/>
      <c r="N561" s="242"/>
      <c r="O561" s="242"/>
      <c r="P561" s="242"/>
      <c r="Q561" s="242"/>
      <c r="R561" s="242"/>
      <c r="S561" s="242"/>
      <c r="T561" s="235"/>
      <c r="U561" s="235"/>
      <c r="V561" s="235"/>
      <c r="W561" s="235"/>
      <c r="X561" s="235"/>
    </row>
    <row r="562" spans="1:24" ht="12.75" customHeight="1" x14ac:dyDescent="0.25">
      <c r="A562" s="235"/>
      <c r="B562" s="235"/>
      <c r="C562" s="235"/>
      <c r="D562" s="235"/>
      <c r="E562" s="235"/>
      <c r="F562" s="235"/>
      <c r="G562" s="242"/>
      <c r="H562" s="242"/>
      <c r="I562" s="242"/>
      <c r="J562" s="242"/>
      <c r="K562" s="242"/>
      <c r="L562" s="242"/>
      <c r="M562" s="242"/>
      <c r="N562" s="242"/>
      <c r="O562" s="242"/>
      <c r="P562" s="242"/>
      <c r="Q562" s="242"/>
      <c r="R562" s="242"/>
      <c r="S562" s="242"/>
      <c r="T562" s="235"/>
      <c r="U562" s="235"/>
      <c r="V562" s="235"/>
      <c r="W562" s="235"/>
      <c r="X562" s="235"/>
    </row>
    <row r="563" spans="1:24" ht="12.75" customHeight="1" x14ac:dyDescent="0.25">
      <c r="A563" s="235"/>
      <c r="B563" s="235"/>
      <c r="C563" s="235"/>
      <c r="D563" s="235"/>
      <c r="E563" s="235"/>
      <c r="F563" s="235"/>
      <c r="G563" s="242"/>
      <c r="H563" s="242"/>
      <c r="I563" s="242"/>
      <c r="J563" s="242"/>
      <c r="K563" s="242"/>
      <c r="L563" s="242"/>
      <c r="M563" s="242"/>
      <c r="N563" s="242"/>
      <c r="O563" s="242"/>
      <c r="P563" s="242"/>
      <c r="Q563" s="242"/>
      <c r="R563" s="242"/>
      <c r="S563" s="242"/>
      <c r="T563" s="235"/>
      <c r="U563" s="235"/>
      <c r="V563" s="235"/>
      <c r="W563" s="235"/>
      <c r="X563" s="235"/>
    </row>
    <row r="564" spans="1:24" ht="12.75" customHeight="1" x14ac:dyDescent="0.25">
      <c r="A564" s="235"/>
      <c r="B564" s="235"/>
      <c r="C564" s="235"/>
      <c r="D564" s="235"/>
      <c r="E564" s="235"/>
      <c r="F564" s="235"/>
      <c r="G564" s="242"/>
      <c r="H564" s="242"/>
      <c r="I564" s="242"/>
      <c r="J564" s="242"/>
      <c r="K564" s="242"/>
      <c r="L564" s="242"/>
      <c r="M564" s="242"/>
      <c r="N564" s="242"/>
      <c r="O564" s="242"/>
      <c r="P564" s="242"/>
      <c r="Q564" s="242"/>
      <c r="R564" s="242"/>
      <c r="S564" s="242"/>
      <c r="T564" s="235"/>
      <c r="U564" s="235"/>
      <c r="V564" s="235"/>
      <c r="W564" s="235"/>
      <c r="X564" s="235"/>
    </row>
    <row r="565" spans="1:24" ht="12.75" customHeight="1" x14ac:dyDescent="0.25">
      <c r="A565" s="235"/>
      <c r="B565" s="235"/>
      <c r="C565" s="235"/>
      <c r="D565" s="235"/>
      <c r="E565" s="235"/>
      <c r="F565" s="235"/>
      <c r="G565" s="242"/>
      <c r="H565" s="242"/>
      <c r="I565" s="242"/>
      <c r="J565" s="242"/>
      <c r="K565" s="242"/>
      <c r="L565" s="242"/>
      <c r="M565" s="242"/>
      <c r="N565" s="242"/>
      <c r="O565" s="242"/>
      <c r="P565" s="242"/>
      <c r="Q565" s="242"/>
      <c r="R565" s="242"/>
      <c r="S565" s="242"/>
      <c r="T565" s="235"/>
      <c r="U565" s="235"/>
      <c r="V565" s="235"/>
      <c r="W565" s="235"/>
      <c r="X565" s="235"/>
    </row>
    <row r="566" spans="1:24" ht="12.75" customHeight="1" x14ac:dyDescent="0.25">
      <c r="A566" s="235"/>
      <c r="B566" s="235"/>
      <c r="C566" s="235"/>
      <c r="D566" s="235"/>
      <c r="E566" s="235"/>
      <c r="F566" s="235"/>
      <c r="G566" s="242"/>
      <c r="H566" s="242"/>
      <c r="I566" s="242"/>
      <c r="J566" s="242"/>
      <c r="K566" s="242"/>
      <c r="L566" s="242"/>
      <c r="M566" s="242"/>
      <c r="N566" s="242"/>
      <c r="O566" s="242"/>
      <c r="P566" s="242"/>
      <c r="Q566" s="242"/>
      <c r="R566" s="242"/>
      <c r="S566" s="242"/>
      <c r="T566" s="235"/>
      <c r="U566" s="235"/>
      <c r="V566" s="235"/>
      <c r="W566" s="235"/>
      <c r="X566" s="235"/>
    </row>
    <row r="567" spans="1:24" ht="12.75" customHeight="1" x14ac:dyDescent="0.25">
      <c r="A567" s="235"/>
      <c r="B567" s="235"/>
      <c r="C567" s="235"/>
      <c r="D567" s="235"/>
      <c r="E567" s="235"/>
      <c r="F567" s="235"/>
      <c r="G567" s="242"/>
      <c r="H567" s="242"/>
      <c r="I567" s="242"/>
      <c r="J567" s="242"/>
      <c r="K567" s="242"/>
      <c r="L567" s="242"/>
      <c r="M567" s="242"/>
      <c r="N567" s="242"/>
      <c r="O567" s="242"/>
      <c r="P567" s="242"/>
      <c r="Q567" s="242"/>
      <c r="R567" s="242"/>
      <c r="S567" s="242"/>
      <c r="T567" s="235"/>
      <c r="U567" s="235"/>
      <c r="V567" s="235"/>
      <c r="W567" s="235"/>
      <c r="X567" s="235"/>
    </row>
    <row r="568" spans="1:24" ht="12.75" customHeight="1" x14ac:dyDescent="0.25">
      <c r="A568" s="235"/>
      <c r="B568" s="235"/>
      <c r="C568" s="235"/>
      <c r="D568" s="235"/>
      <c r="E568" s="235"/>
      <c r="F568" s="235"/>
      <c r="G568" s="242"/>
      <c r="H568" s="242"/>
      <c r="I568" s="242"/>
      <c r="J568" s="242"/>
      <c r="K568" s="242"/>
      <c r="L568" s="242"/>
      <c r="M568" s="242"/>
      <c r="N568" s="242"/>
      <c r="O568" s="242"/>
      <c r="P568" s="242"/>
      <c r="Q568" s="242"/>
      <c r="R568" s="242"/>
      <c r="S568" s="242"/>
      <c r="T568" s="235"/>
      <c r="U568" s="235"/>
      <c r="V568" s="235"/>
      <c r="W568" s="235"/>
      <c r="X568" s="235"/>
    </row>
    <row r="569" spans="1:24" ht="12.75" customHeight="1" x14ac:dyDescent="0.25">
      <c r="A569" s="235"/>
      <c r="B569" s="235"/>
      <c r="C569" s="235"/>
      <c r="D569" s="235"/>
      <c r="E569" s="235"/>
      <c r="F569" s="235"/>
      <c r="G569" s="242"/>
      <c r="H569" s="242"/>
      <c r="I569" s="242"/>
      <c r="J569" s="242"/>
      <c r="K569" s="242"/>
      <c r="L569" s="242"/>
      <c r="M569" s="242"/>
      <c r="N569" s="242"/>
      <c r="O569" s="242"/>
      <c r="P569" s="242"/>
      <c r="Q569" s="242"/>
      <c r="R569" s="242"/>
      <c r="S569" s="242"/>
      <c r="T569" s="235"/>
      <c r="U569" s="235"/>
      <c r="V569" s="235"/>
      <c r="W569" s="235"/>
      <c r="X569" s="235"/>
    </row>
    <row r="570" spans="1:24" ht="12.75" customHeight="1" x14ac:dyDescent="0.25">
      <c r="A570" s="235"/>
      <c r="B570" s="235"/>
      <c r="C570" s="235"/>
      <c r="D570" s="235"/>
      <c r="E570" s="235"/>
      <c r="F570" s="235"/>
      <c r="G570" s="242"/>
      <c r="H570" s="242"/>
      <c r="I570" s="242"/>
      <c r="J570" s="242"/>
      <c r="K570" s="242"/>
      <c r="L570" s="242"/>
      <c r="M570" s="242"/>
      <c r="N570" s="242"/>
      <c r="O570" s="242"/>
      <c r="P570" s="242"/>
      <c r="Q570" s="242"/>
      <c r="R570" s="242"/>
      <c r="S570" s="242"/>
      <c r="T570" s="235"/>
      <c r="U570" s="235"/>
      <c r="V570" s="235"/>
      <c r="W570" s="235"/>
      <c r="X570" s="235"/>
    </row>
    <row r="571" spans="1:24" ht="12.75" customHeight="1" x14ac:dyDescent="0.25">
      <c r="A571" s="235"/>
      <c r="B571" s="235"/>
      <c r="C571" s="235"/>
      <c r="D571" s="235"/>
      <c r="E571" s="235"/>
      <c r="F571" s="235"/>
      <c r="G571" s="242"/>
      <c r="H571" s="242"/>
      <c r="I571" s="242"/>
      <c r="J571" s="242"/>
      <c r="K571" s="242"/>
      <c r="L571" s="242"/>
      <c r="M571" s="242"/>
      <c r="N571" s="242"/>
      <c r="O571" s="242"/>
      <c r="P571" s="242"/>
      <c r="Q571" s="242"/>
      <c r="R571" s="242"/>
      <c r="S571" s="242"/>
      <c r="T571" s="235"/>
      <c r="U571" s="235"/>
      <c r="V571" s="235"/>
      <c r="W571" s="235"/>
      <c r="X571" s="235"/>
    </row>
    <row r="572" spans="1:24" ht="12.75" customHeight="1" x14ac:dyDescent="0.25">
      <c r="A572" s="235"/>
      <c r="B572" s="235"/>
      <c r="C572" s="235"/>
      <c r="D572" s="235"/>
      <c r="E572" s="235"/>
      <c r="F572" s="235"/>
      <c r="G572" s="242"/>
      <c r="H572" s="242"/>
      <c r="I572" s="242"/>
      <c r="J572" s="242"/>
      <c r="K572" s="242"/>
      <c r="L572" s="242"/>
      <c r="M572" s="242"/>
      <c r="N572" s="242"/>
      <c r="O572" s="242"/>
      <c r="P572" s="242"/>
      <c r="Q572" s="242"/>
      <c r="R572" s="242"/>
      <c r="S572" s="242"/>
      <c r="T572" s="235"/>
      <c r="U572" s="235"/>
      <c r="V572" s="235"/>
      <c r="W572" s="235"/>
      <c r="X572" s="235"/>
    </row>
    <row r="573" spans="1:24" ht="12.75" customHeight="1" x14ac:dyDescent="0.25">
      <c r="A573" s="235"/>
      <c r="B573" s="235"/>
      <c r="C573" s="235"/>
      <c r="D573" s="235"/>
      <c r="E573" s="235"/>
      <c r="F573" s="235"/>
      <c r="G573" s="242"/>
      <c r="H573" s="242"/>
      <c r="I573" s="242"/>
      <c r="J573" s="242"/>
      <c r="K573" s="242"/>
      <c r="L573" s="242"/>
      <c r="M573" s="242"/>
      <c r="N573" s="242"/>
      <c r="O573" s="242"/>
      <c r="P573" s="242"/>
      <c r="Q573" s="242"/>
      <c r="R573" s="242"/>
      <c r="S573" s="242"/>
      <c r="T573" s="235"/>
      <c r="U573" s="235"/>
      <c r="V573" s="235"/>
      <c r="W573" s="235"/>
      <c r="X573" s="235"/>
    </row>
    <row r="574" spans="1:24" ht="12.75" customHeight="1" x14ac:dyDescent="0.25">
      <c r="A574" s="235"/>
      <c r="B574" s="235"/>
      <c r="C574" s="235"/>
      <c r="D574" s="235"/>
      <c r="E574" s="235"/>
      <c r="F574" s="235"/>
      <c r="G574" s="242"/>
      <c r="H574" s="242"/>
      <c r="I574" s="242"/>
      <c r="J574" s="242"/>
      <c r="K574" s="242"/>
      <c r="L574" s="242"/>
      <c r="M574" s="242"/>
      <c r="N574" s="242"/>
      <c r="O574" s="242"/>
      <c r="P574" s="242"/>
      <c r="Q574" s="242"/>
      <c r="R574" s="242"/>
      <c r="S574" s="242"/>
      <c r="T574" s="235"/>
      <c r="U574" s="235"/>
      <c r="V574" s="235"/>
      <c r="W574" s="235"/>
      <c r="X574" s="235"/>
    </row>
    <row r="575" spans="1:24" ht="12.75" customHeight="1" x14ac:dyDescent="0.25">
      <c r="A575" s="235"/>
      <c r="B575" s="235"/>
      <c r="C575" s="235"/>
      <c r="D575" s="235"/>
      <c r="E575" s="235"/>
      <c r="F575" s="235"/>
      <c r="G575" s="242"/>
      <c r="H575" s="242"/>
      <c r="I575" s="242"/>
      <c r="J575" s="242"/>
      <c r="K575" s="242"/>
      <c r="L575" s="242"/>
      <c r="M575" s="242"/>
      <c r="N575" s="242"/>
      <c r="O575" s="242"/>
      <c r="P575" s="242"/>
      <c r="Q575" s="242"/>
      <c r="R575" s="242"/>
      <c r="S575" s="242"/>
      <c r="T575" s="235"/>
      <c r="U575" s="235"/>
      <c r="V575" s="235"/>
      <c r="W575" s="235"/>
      <c r="X575" s="235"/>
    </row>
    <row r="576" spans="1:24" ht="12.75" customHeight="1" x14ac:dyDescent="0.25">
      <c r="A576" s="235"/>
      <c r="B576" s="235"/>
      <c r="C576" s="235"/>
      <c r="D576" s="235"/>
      <c r="E576" s="235"/>
      <c r="F576" s="235"/>
      <c r="G576" s="242"/>
      <c r="H576" s="242"/>
      <c r="I576" s="242"/>
      <c r="J576" s="242"/>
      <c r="K576" s="242"/>
      <c r="L576" s="242"/>
      <c r="M576" s="242"/>
      <c r="N576" s="242"/>
      <c r="O576" s="242"/>
      <c r="P576" s="242"/>
      <c r="Q576" s="242"/>
      <c r="R576" s="242"/>
      <c r="S576" s="242"/>
      <c r="T576" s="235"/>
      <c r="U576" s="235"/>
      <c r="V576" s="235"/>
      <c r="W576" s="235"/>
      <c r="X576" s="235"/>
    </row>
    <row r="577" spans="1:24" ht="12.75" customHeight="1" x14ac:dyDescent="0.25">
      <c r="A577" s="235"/>
      <c r="B577" s="235"/>
      <c r="C577" s="235"/>
      <c r="D577" s="235"/>
      <c r="E577" s="235"/>
      <c r="F577" s="235"/>
      <c r="G577" s="242"/>
      <c r="H577" s="242"/>
      <c r="I577" s="242"/>
      <c r="J577" s="242"/>
      <c r="K577" s="242"/>
      <c r="L577" s="242"/>
      <c r="M577" s="242"/>
      <c r="N577" s="242"/>
      <c r="O577" s="242"/>
      <c r="P577" s="242"/>
      <c r="Q577" s="242"/>
      <c r="R577" s="242"/>
      <c r="S577" s="242"/>
      <c r="T577" s="235"/>
      <c r="U577" s="235"/>
      <c r="V577" s="235"/>
      <c r="W577" s="235"/>
      <c r="X577" s="235"/>
    </row>
    <row r="578" spans="1:24" ht="12.75" customHeight="1" x14ac:dyDescent="0.25">
      <c r="A578" s="235"/>
      <c r="B578" s="235"/>
      <c r="C578" s="235"/>
      <c r="D578" s="235"/>
      <c r="E578" s="235"/>
      <c r="F578" s="235"/>
      <c r="G578" s="242"/>
      <c r="H578" s="242"/>
      <c r="I578" s="242"/>
      <c r="J578" s="242"/>
      <c r="K578" s="242"/>
      <c r="L578" s="242"/>
      <c r="M578" s="242"/>
      <c r="N578" s="242"/>
      <c r="O578" s="242"/>
      <c r="P578" s="242"/>
      <c r="Q578" s="242"/>
      <c r="R578" s="242"/>
      <c r="S578" s="242"/>
      <c r="T578" s="235"/>
      <c r="U578" s="235"/>
      <c r="V578" s="235"/>
      <c r="W578" s="235"/>
      <c r="X578" s="235"/>
    </row>
    <row r="579" spans="1:24" ht="12.75" customHeight="1" x14ac:dyDescent="0.25">
      <c r="A579" s="235"/>
      <c r="B579" s="235"/>
      <c r="C579" s="235"/>
      <c r="D579" s="235"/>
      <c r="E579" s="235"/>
      <c r="F579" s="235"/>
      <c r="G579" s="242"/>
      <c r="H579" s="242"/>
      <c r="I579" s="242"/>
      <c r="J579" s="242"/>
      <c r="K579" s="242"/>
      <c r="L579" s="242"/>
      <c r="M579" s="242"/>
      <c r="N579" s="242"/>
      <c r="O579" s="242"/>
      <c r="P579" s="242"/>
      <c r="Q579" s="242"/>
      <c r="R579" s="242"/>
      <c r="S579" s="242"/>
      <c r="T579" s="235"/>
      <c r="U579" s="235"/>
      <c r="V579" s="235"/>
      <c r="W579" s="235"/>
      <c r="X579" s="235"/>
    </row>
    <row r="580" spans="1:24" ht="12.75" customHeight="1" x14ac:dyDescent="0.25">
      <c r="A580" s="235"/>
      <c r="B580" s="235"/>
      <c r="C580" s="235"/>
      <c r="D580" s="235"/>
      <c r="E580" s="235"/>
      <c r="F580" s="235"/>
      <c r="G580" s="242"/>
      <c r="H580" s="242"/>
      <c r="I580" s="242"/>
      <c r="J580" s="242"/>
      <c r="K580" s="242"/>
      <c r="L580" s="242"/>
      <c r="M580" s="242"/>
      <c r="N580" s="242"/>
      <c r="O580" s="242"/>
      <c r="P580" s="242"/>
      <c r="Q580" s="242"/>
      <c r="R580" s="242"/>
      <c r="S580" s="242"/>
      <c r="T580" s="235"/>
      <c r="U580" s="235"/>
      <c r="V580" s="235"/>
      <c r="W580" s="235"/>
      <c r="X580" s="235"/>
    </row>
    <row r="581" spans="1:24" ht="12.75" customHeight="1" x14ac:dyDescent="0.25">
      <c r="A581" s="235"/>
      <c r="B581" s="235"/>
      <c r="C581" s="235"/>
      <c r="D581" s="235"/>
      <c r="E581" s="235"/>
      <c r="F581" s="235"/>
      <c r="G581" s="242"/>
      <c r="H581" s="242"/>
      <c r="I581" s="242"/>
      <c r="J581" s="242"/>
      <c r="K581" s="242"/>
      <c r="L581" s="242"/>
      <c r="M581" s="242"/>
      <c r="N581" s="242"/>
      <c r="O581" s="242"/>
      <c r="P581" s="242"/>
      <c r="Q581" s="242"/>
      <c r="R581" s="242"/>
      <c r="S581" s="242"/>
      <c r="T581" s="235"/>
      <c r="U581" s="235"/>
      <c r="V581" s="235"/>
      <c r="W581" s="235"/>
      <c r="X581" s="235"/>
    </row>
    <row r="582" spans="1:24" ht="12.75" customHeight="1" x14ac:dyDescent="0.25">
      <c r="A582" s="235"/>
      <c r="B582" s="235"/>
      <c r="C582" s="235"/>
      <c r="D582" s="235"/>
      <c r="E582" s="235"/>
      <c r="F582" s="235"/>
      <c r="G582" s="242"/>
      <c r="H582" s="242"/>
      <c r="I582" s="242"/>
      <c r="J582" s="242"/>
      <c r="K582" s="242"/>
      <c r="L582" s="242"/>
      <c r="M582" s="242"/>
      <c r="N582" s="242"/>
      <c r="O582" s="242"/>
      <c r="P582" s="242"/>
      <c r="Q582" s="242"/>
      <c r="R582" s="242"/>
      <c r="S582" s="242"/>
      <c r="T582" s="235"/>
      <c r="U582" s="235"/>
      <c r="V582" s="235"/>
      <c r="W582" s="235"/>
      <c r="X582" s="235"/>
    </row>
    <row r="583" spans="1:24" ht="12.75" customHeight="1" x14ac:dyDescent="0.25">
      <c r="A583" s="235"/>
      <c r="B583" s="235"/>
      <c r="C583" s="235"/>
      <c r="D583" s="235"/>
      <c r="E583" s="235"/>
      <c r="F583" s="235"/>
      <c r="G583" s="242"/>
      <c r="H583" s="242"/>
      <c r="I583" s="242"/>
      <c r="J583" s="242"/>
      <c r="K583" s="242"/>
      <c r="L583" s="242"/>
      <c r="M583" s="242"/>
      <c r="N583" s="242"/>
      <c r="O583" s="242"/>
      <c r="P583" s="242"/>
      <c r="Q583" s="242"/>
      <c r="R583" s="242"/>
      <c r="S583" s="242"/>
      <c r="T583" s="235"/>
      <c r="U583" s="235"/>
      <c r="V583" s="235"/>
      <c r="W583" s="235"/>
      <c r="X583" s="235"/>
    </row>
    <row r="584" spans="1:24" ht="12.75" customHeight="1" x14ac:dyDescent="0.25">
      <c r="A584" s="235"/>
      <c r="B584" s="235"/>
      <c r="C584" s="235"/>
      <c r="D584" s="235"/>
      <c r="E584" s="235"/>
      <c r="F584" s="235"/>
      <c r="G584" s="242"/>
      <c r="H584" s="242"/>
      <c r="I584" s="242"/>
      <c r="J584" s="242"/>
      <c r="K584" s="242"/>
      <c r="L584" s="242"/>
      <c r="M584" s="242"/>
      <c r="N584" s="242"/>
      <c r="O584" s="242"/>
      <c r="P584" s="242"/>
      <c r="Q584" s="242"/>
      <c r="R584" s="242"/>
      <c r="S584" s="242"/>
      <c r="T584" s="235"/>
      <c r="U584" s="235"/>
      <c r="V584" s="235"/>
      <c r="W584" s="235"/>
      <c r="X584" s="235"/>
    </row>
    <row r="585" spans="1:24" ht="12.75" customHeight="1" x14ac:dyDescent="0.25">
      <c r="A585" s="235"/>
      <c r="B585" s="235"/>
      <c r="C585" s="235"/>
      <c r="D585" s="235"/>
      <c r="E585" s="235"/>
      <c r="F585" s="235"/>
      <c r="G585" s="242"/>
      <c r="H585" s="242"/>
      <c r="I585" s="242"/>
      <c r="J585" s="242"/>
      <c r="K585" s="242"/>
      <c r="L585" s="242"/>
      <c r="M585" s="242"/>
      <c r="N585" s="242"/>
      <c r="O585" s="242"/>
      <c r="P585" s="242"/>
      <c r="Q585" s="242"/>
      <c r="R585" s="242"/>
      <c r="S585" s="242"/>
      <c r="T585" s="235"/>
      <c r="U585" s="235"/>
      <c r="V585" s="235"/>
      <c r="W585" s="235"/>
      <c r="X585" s="235"/>
    </row>
    <row r="586" spans="1:24" ht="12.75" customHeight="1" x14ac:dyDescent="0.25">
      <c r="A586" s="235"/>
      <c r="B586" s="235"/>
      <c r="C586" s="235"/>
      <c r="D586" s="235"/>
      <c r="E586" s="235"/>
      <c r="F586" s="235"/>
      <c r="G586" s="242"/>
      <c r="H586" s="242"/>
      <c r="I586" s="242"/>
      <c r="J586" s="242"/>
      <c r="K586" s="242"/>
      <c r="L586" s="242"/>
      <c r="M586" s="242"/>
      <c r="N586" s="242"/>
      <c r="O586" s="242"/>
      <c r="P586" s="242"/>
      <c r="Q586" s="242"/>
      <c r="R586" s="242"/>
      <c r="S586" s="242"/>
      <c r="T586" s="235"/>
      <c r="U586" s="235"/>
      <c r="V586" s="235"/>
      <c r="W586" s="235"/>
      <c r="X586" s="235"/>
    </row>
    <row r="587" spans="1:24" ht="12.75" customHeight="1" x14ac:dyDescent="0.25">
      <c r="A587" s="235"/>
      <c r="B587" s="235"/>
      <c r="C587" s="235"/>
      <c r="D587" s="235"/>
      <c r="E587" s="235"/>
      <c r="F587" s="235"/>
      <c r="G587" s="242"/>
      <c r="H587" s="242"/>
      <c r="I587" s="242"/>
      <c r="J587" s="242"/>
      <c r="K587" s="242"/>
      <c r="L587" s="242"/>
      <c r="M587" s="242"/>
      <c r="N587" s="242"/>
      <c r="O587" s="242"/>
      <c r="P587" s="242"/>
      <c r="Q587" s="242"/>
      <c r="R587" s="242"/>
      <c r="S587" s="242"/>
      <c r="T587" s="235"/>
      <c r="U587" s="235"/>
      <c r="V587" s="235"/>
      <c r="W587" s="235"/>
      <c r="X587" s="235"/>
    </row>
    <row r="588" spans="1:24" ht="12.75" customHeight="1" x14ac:dyDescent="0.25">
      <c r="A588" s="235"/>
      <c r="B588" s="235"/>
      <c r="C588" s="235"/>
      <c r="D588" s="235"/>
      <c r="E588" s="235"/>
      <c r="F588" s="235"/>
      <c r="G588" s="242"/>
      <c r="H588" s="242"/>
      <c r="I588" s="242"/>
      <c r="J588" s="242"/>
      <c r="K588" s="242"/>
      <c r="L588" s="242"/>
      <c r="M588" s="242"/>
      <c r="N588" s="242"/>
      <c r="O588" s="242"/>
      <c r="P588" s="242"/>
      <c r="Q588" s="242"/>
      <c r="R588" s="242"/>
      <c r="S588" s="242"/>
      <c r="T588" s="235"/>
      <c r="U588" s="235"/>
      <c r="V588" s="235"/>
      <c r="W588" s="235"/>
      <c r="X588" s="235"/>
    </row>
    <row r="589" spans="1:24" ht="12.75" customHeight="1" x14ac:dyDescent="0.25">
      <c r="A589" s="235"/>
      <c r="B589" s="235"/>
      <c r="C589" s="235"/>
      <c r="D589" s="235"/>
      <c r="E589" s="235"/>
      <c r="F589" s="235"/>
      <c r="G589" s="242"/>
      <c r="H589" s="242"/>
      <c r="I589" s="242"/>
      <c r="J589" s="242"/>
      <c r="K589" s="242"/>
      <c r="L589" s="242"/>
      <c r="M589" s="242"/>
      <c r="N589" s="242"/>
      <c r="O589" s="242"/>
      <c r="P589" s="242"/>
      <c r="Q589" s="242"/>
      <c r="R589" s="242"/>
      <c r="S589" s="242"/>
      <c r="T589" s="235"/>
      <c r="U589" s="235"/>
      <c r="V589" s="235"/>
      <c r="W589" s="235"/>
      <c r="X589" s="235"/>
    </row>
    <row r="590" spans="1:24" ht="12.75" customHeight="1" x14ac:dyDescent="0.25">
      <c r="A590" s="235"/>
      <c r="B590" s="235"/>
      <c r="C590" s="235"/>
      <c r="D590" s="235"/>
      <c r="E590" s="235"/>
      <c r="F590" s="235"/>
      <c r="G590" s="242"/>
      <c r="H590" s="242"/>
      <c r="I590" s="242"/>
      <c r="J590" s="242"/>
      <c r="K590" s="242"/>
      <c r="L590" s="242"/>
      <c r="M590" s="242"/>
      <c r="N590" s="242"/>
      <c r="O590" s="242"/>
      <c r="P590" s="242"/>
      <c r="Q590" s="242"/>
      <c r="R590" s="242"/>
      <c r="S590" s="242"/>
      <c r="T590" s="235"/>
      <c r="U590" s="235"/>
      <c r="V590" s="235"/>
      <c r="W590" s="235"/>
      <c r="X590" s="235"/>
    </row>
    <row r="591" spans="1:24" ht="12.75" customHeight="1" x14ac:dyDescent="0.25">
      <c r="A591" s="235"/>
      <c r="B591" s="235"/>
      <c r="C591" s="235"/>
      <c r="D591" s="235"/>
      <c r="E591" s="235"/>
      <c r="F591" s="235"/>
      <c r="G591" s="242"/>
      <c r="H591" s="242"/>
      <c r="I591" s="242"/>
      <c r="J591" s="242"/>
      <c r="K591" s="242"/>
      <c r="L591" s="242"/>
      <c r="M591" s="242"/>
      <c r="N591" s="242"/>
      <c r="O591" s="242"/>
      <c r="P591" s="242"/>
      <c r="Q591" s="242"/>
      <c r="R591" s="242"/>
      <c r="S591" s="242"/>
      <c r="T591" s="235"/>
      <c r="U591" s="235"/>
      <c r="V591" s="235"/>
      <c r="W591" s="235"/>
      <c r="X591" s="235"/>
    </row>
    <row r="592" spans="1:24" ht="12.75" customHeight="1" x14ac:dyDescent="0.25">
      <c r="A592" s="235"/>
      <c r="B592" s="235"/>
      <c r="C592" s="235"/>
      <c r="D592" s="235"/>
      <c r="E592" s="235"/>
      <c r="F592" s="235"/>
      <c r="G592" s="242"/>
      <c r="H592" s="242"/>
      <c r="I592" s="242"/>
      <c r="J592" s="242"/>
      <c r="K592" s="242"/>
      <c r="L592" s="242"/>
      <c r="M592" s="242"/>
      <c r="N592" s="242"/>
      <c r="O592" s="242"/>
      <c r="P592" s="242"/>
      <c r="Q592" s="242"/>
      <c r="R592" s="242"/>
      <c r="S592" s="242"/>
      <c r="T592" s="235"/>
      <c r="U592" s="235"/>
      <c r="V592" s="235"/>
      <c r="W592" s="235"/>
      <c r="X592" s="235"/>
    </row>
    <row r="593" spans="1:24" ht="12.75" customHeight="1" x14ac:dyDescent="0.25">
      <c r="A593" s="235"/>
      <c r="B593" s="235"/>
      <c r="C593" s="235"/>
      <c r="D593" s="235"/>
      <c r="E593" s="235"/>
      <c r="F593" s="235"/>
      <c r="G593" s="242"/>
      <c r="H593" s="242"/>
      <c r="I593" s="242"/>
      <c r="J593" s="242"/>
      <c r="K593" s="242"/>
      <c r="L593" s="242"/>
      <c r="M593" s="242"/>
      <c r="N593" s="242"/>
      <c r="O593" s="242"/>
      <c r="P593" s="242"/>
      <c r="Q593" s="242"/>
      <c r="R593" s="242"/>
      <c r="S593" s="242"/>
      <c r="T593" s="235"/>
      <c r="U593" s="235"/>
      <c r="V593" s="235"/>
      <c r="W593" s="235"/>
      <c r="X593" s="235"/>
    </row>
    <row r="594" spans="1:24" ht="12.75" customHeight="1" x14ac:dyDescent="0.25">
      <c r="A594" s="235"/>
      <c r="B594" s="235"/>
      <c r="C594" s="235"/>
      <c r="D594" s="235"/>
      <c r="E594" s="235"/>
      <c r="F594" s="235"/>
      <c r="G594" s="242"/>
      <c r="H594" s="242"/>
      <c r="I594" s="242"/>
      <c r="J594" s="242"/>
      <c r="K594" s="242"/>
      <c r="L594" s="242"/>
      <c r="M594" s="242"/>
      <c r="N594" s="242"/>
      <c r="O594" s="242"/>
      <c r="P594" s="242"/>
      <c r="Q594" s="242"/>
      <c r="R594" s="242"/>
      <c r="S594" s="242"/>
      <c r="T594" s="235"/>
      <c r="U594" s="235"/>
      <c r="V594" s="235"/>
      <c r="W594" s="235"/>
      <c r="X594" s="235"/>
    </row>
    <row r="595" spans="1:24" ht="12.75" customHeight="1" x14ac:dyDescent="0.25">
      <c r="A595" s="235"/>
      <c r="B595" s="235"/>
      <c r="C595" s="235"/>
      <c r="D595" s="235"/>
      <c r="E595" s="235"/>
      <c r="F595" s="235"/>
      <c r="G595" s="242"/>
      <c r="H595" s="242"/>
      <c r="I595" s="242"/>
      <c r="J595" s="242"/>
      <c r="K595" s="242"/>
      <c r="L595" s="242"/>
      <c r="M595" s="242"/>
      <c r="N595" s="242"/>
      <c r="O595" s="242"/>
      <c r="P595" s="242"/>
      <c r="Q595" s="242"/>
      <c r="R595" s="242"/>
      <c r="S595" s="242"/>
      <c r="T595" s="235"/>
      <c r="U595" s="235"/>
      <c r="V595" s="235"/>
      <c r="W595" s="235"/>
      <c r="X595" s="235"/>
    </row>
    <row r="596" spans="1:24" ht="12.75" customHeight="1" x14ac:dyDescent="0.25">
      <c r="A596" s="235"/>
      <c r="B596" s="235"/>
      <c r="C596" s="235"/>
      <c r="D596" s="235"/>
      <c r="E596" s="235"/>
      <c r="F596" s="235"/>
      <c r="G596" s="242"/>
      <c r="H596" s="242"/>
      <c r="I596" s="242"/>
      <c r="J596" s="242"/>
      <c r="K596" s="242"/>
      <c r="L596" s="242"/>
      <c r="M596" s="242"/>
      <c r="N596" s="242"/>
      <c r="O596" s="242"/>
      <c r="P596" s="242"/>
      <c r="Q596" s="242"/>
      <c r="R596" s="242"/>
      <c r="S596" s="242"/>
      <c r="T596" s="235"/>
      <c r="U596" s="235"/>
      <c r="V596" s="235"/>
      <c r="W596" s="235"/>
      <c r="X596" s="235"/>
    </row>
    <row r="597" spans="1:24" ht="12.75" customHeight="1" x14ac:dyDescent="0.25">
      <c r="A597" s="235"/>
      <c r="B597" s="235"/>
      <c r="C597" s="235"/>
      <c r="D597" s="235"/>
      <c r="E597" s="235"/>
      <c r="F597" s="235"/>
      <c r="G597" s="242"/>
      <c r="H597" s="242"/>
      <c r="I597" s="242"/>
      <c r="J597" s="242"/>
      <c r="K597" s="242"/>
      <c r="L597" s="242"/>
      <c r="M597" s="242"/>
      <c r="N597" s="242"/>
      <c r="O597" s="242"/>
      <c r="P597" s="242"/>
      <c r="Q597" s="242"/>
      <c r="R597" s="242"/>
      <c r="S597" s="242"/>
      <c r="T597" s="235"/>
      <c r="U597" s="235"/>
      <c r="V597" s="235"/>
      <c r="W597" s="235"/>
      <c r="X597" s="235"/>
    </row>
    <row r="598" spans="1:24" ht="12.75" customHeight="1" x14ac:dyDescent="0.25">
      <c r="A598" s="235"/>
      <c r="B598" s="235"/>
      <c r="C598" s="235"/>
      <c r="D598" s="235"/>
      <c r="E598" s="235"/>
      <c r="F598" s="235"/>
      <c r="G598" s="242"/>
      <c r="H598" s="242"/>
      <c r="I598" s="242"/>
      <c r="J598" s="242"/>
      <c r="K598" s="242"/>
      <c r="L598" s="242"/>
      <c r="M598" s="242"/>
      <c r="N598" s="242"/>
      <c r="O598" s="242"/>
      <c r="P598" s="242"/>
      <c r="Q598" s="242"/>
      <c r="R598" s="242"/>
      <c r="S598" s="242"/>
      <c r="T598" s="235"/>
      <c r="U598" s="235"/>
      <c r="V598" s="235"/>
      <c r="W598" s="235"/>
      <c r="X598" s="235"/>
    </row>
    <row r="599" spans="1:24" ht="12.75" customHeight="1" x14ac:dyDescent="0.25">
      <c r="A599" s="235"/>
      <c r="B599" s="235"/>
      <c r="C599" s="235"/>
      <c r="D599" s="235"/>
      <c r="E599" s="235"/>
      <c r="F599" s="235"/>
      <c r="G599" s="242"/>
      <c r="H599" s="242"/>
      <c r="I599" s="242"/>
      <c r="J599" s="242"/>
      <c r="K599" s="242"/>
      <c r="L599" s="242"/>
      <c r="M599" s="242"/>
      <c r="N599" s="242"/>
      <c r="O599" s="242"/>
      <c r="P599" s="242"/>
      <c r="Q599" s="242"/>
      <c r="R599" s="242"/>
      <c r="S599" s="242"/>
      <c r="T599" s="235"/>
      <c r="U599" s="235"/>
      <c r="V599" s="235"/>
      <c r="W599" s="235"/>
      <c r="X599" s="235"/>
    </row>
    <row r="600" spans="1:24" ht="12.75" customHeight="1" x14ac:dyDescent="0.25">
      <c r="A600" s="235"/>
      <c r="B600" s="235"/>
      <c r="C600" s="235"/>
      <c r="D600" s="235"/>
      <c r="E600" s="235"/>
      <c r="F600" s="235"/>
      <c r="G600" s="242"/>
      <c r="H600" s="242"/>
      <c r="I600" s="242"/>
      <c r="J600" s="242"/>
      <c r="K600" s="242"/>
      <c r="L600" s="242"/>
      <c r="M600" s="242"/>
      <c r="N600" s="242"/>
      <c r="O600" s="242"/>
      <c r="P600" s="242"/>
      <c r="Q600" s="242"/>
      <c r="R600" s="242"/>
      <c r="S600" s="242"/>
      <c r="T600" s="235"/>
      <c r="U600" s="235"/>
      <c r="V600" s="235"/>
      <c r="W600" s="235"/>
      <c r="X600" s="235"/>
    </row>
    <row r="601" spans="1:24" ht="12.75" customHeight="1" x14ac:dyDescent="0.25">
      <c r="A601" s="235"/>
      <c r="B601" s="235"/>
      <c r="C601" s="235"/>
      <c r="D601" s="235"/>
      <c r="E601" s="235"/>
      <c r="F601" s="235"/>
      <c r="G601" s="242"/>
      <c r="H601" s="242"/>
      <c r="I601" s="242"/>
      <c r="J601" s="242"/>
      <c r="K601" s="242"/>
      <c r="L601" s="242"/>
      <c r="M601" s="242"/>
      <c r="N601" s="242"/>
      <c r="O601" s="242"/>
      <c r="P601" s="242"/>
      <c r="Q601" s="242"/>
      <c r="R601" s="242"/>
      <c r="S601" s="242"/>
      <c r="T601" s="235"/>
      <c r="U601" s="235"/>
      <c r="V601" s="235"/>
      <c r="W601" s="235"/>
      <c r="X601" s="235"/>
    </row>
    <row r="602" spans="1:24" ht="12.75" customHeight="1" x14ac:dyDescent="0.25">
      <c r="A602" s="235"/>
      <c r="B602" s="235"/>
      <c r="C602" s="235"/>
      <c r="D602" s="235"/>
      <c r="E602" s="235"/>
      <c r="F602" s="235"/>
      <c r="G602" s="242"/>
      <c r="H602" s="242"/>
      <c r="I602" s="242"/>
      <c r="J602" s="242"/>
      <c r="K602" s="242"/>
      <c r="L602" s="242"/>
      <c r="M602" s="242"/>
      <c r="N602" s="242"/>
      <c r="O602" s="242"/>
      <c r="P602" s="242"/>
      <c r="Q602" s="242"/>
      <c r="R602" s="242"/>
      <c r="S602" s="242"/>
      <c r="T602" s="235"/>
      <c r="U602" s="235"/>
      <c r="V602" s="235"/>
      <c r="W602" s="235"/>
      <c r="X602" s="235"/>
    </row>
    <row r="603" spans="1:24" ht="12.75" customHeight="1" x14ac:dyDescent="0.25">
      <c r="A603" s="235"/>
      <c r="B603" s="235"/>
      <c r="C603" s="235"/>
      <c r="D603" s="235"/>
      <c r="E603" s="235"/>
      <c r="F603" s="235"/>
      <c r="G603" s="242"/>
      <c r="H603" s="242"/>
      <c r="I603" s="242"/>
      <c r="J603" s="242"/>
      <c r="K603" s="242"/>
      <c r="L603" s="242"/>
      <c r="M603" s="242"/>
      <c r="N603" s="242"/>
      <c r="O603" s="242"/>
      <c r="P603" s="242"/>
      <c r="Q603" s="242"/>
      <c r="R603" s="242"/>
      <c r="S603" s="242"/>
      <c r="T603" s="235"/>
      <c r="U603" s="235"/>
      <c r="V603" s="235"/>
      <c r="W603" s="235"/>
      <c r="X603" s="235"/>
    </row>
    <row r="604" spans="1:24" ht="12.75" customHeight="1" x14ac:dyDescent="0.25">
      <c r="A604" s="235"/>
      <c r="B604" s="235"/>
      <c r="C604" s="235"/>
      <c r="D604" s="235"/>
      <c r="E604" s="235"/>
      <c r="F604" s="235"/>
      <c r="G604" s="242"/>
      <c r="H604" s="242"/>
      <c r="I604" s="242"/>
      <c r="J604" s="242"/>
      <c r="K604" s="242"/>
      <c r="L604" s="242"/>
      <c r="M604" s="242"/>
      <c r="N604" s="242"/>
      <c r="O604" s="242"/>
      <c r="P604" s="242"/>
      <c r="Q604" s="242"/>
      <c r="R604" s="242"/>
      <c r="S604" s="242"/>
      <c r="T604" s="235"/>
      <c r="U604" s="235"/>
      <c r="V604" s="235"/>
      <c r="W604" s="235"/>
      <c r="X604" s="235"/>
    </row>
    <row r="605" spans="1:24" ht="12.75" customHeight="1" x14ac:dyDescent="0.25">
      <c r="A605" s="235"/>
      <c r="B605" s="235"/>
      <c r="C605" s="235"/>
      <c r="D605" s="235"/>
      <c r="E605" s="235"/>
      <c r="F605" s="235"/>
      <c r="G605" s="242"/>
      <c r="H605" s="242"/>
      <c r="I605" s="242"/>
      <c r="J605" s="242"/>
      <c r="K605" s="242"/>
      <c r="L605" s="242"/>
      <c r="M605" s="242"/>
      <c r="N605" s="242"/>
      <c r="O605" s="242"/>
      <c r="P605" s="242"/>
      <c r="Q605" s="242"/>
      <c r="R605" s="242"/>
      <c r="S605" s="242"/>
      <c r="T605" s="235"/>
      <c r="U605" s="235"/>
      <c r="V605" s="235"/>
      <c r="W605" s="235"/>
      <c r="X605" s="235"/>
    </row>
    <row r="606" spans="1:24" ht="12.75" customHeight="1" x14ac:dyDescent="0.25">
      <c r="A606" s="235"/>
      <c r="B606" s="235"/>
      <c r="C606" s="235"/>
      <c r="D606" s="235"/>
      <c r="E606" s="235"/>
      <c r="F606" s="235"/>
      <c r="G606" s="242"/>
      <c r="H606" s="242"/>
      <c r="I606" s="242"/>
      <c r="J606" s="242"/>
      <c r="K606" s="242"/>
      <c r="L606" s="242"/>
      <c r="M606" s="242"/>
      <c r="N606" s="242"/>
      <c r="O606" s="242"/>
      <c r="P606" s="242"/>
      <c r="Q606" s="242"/>
      <c r="R606" s="242"/>
      <c r="S606" s="242"/>
      <c r="T606" s="235"/>
      <c r="U606" s="235"/>
      <c r="V606" s="235"/>
      <c r="W606" s="235"/>
      <c r="X606" s="235"/>
    </row>
    <row r="607" spans="1:24" ht="12.75" customHeight="1" x14ac:dyDescent="0.25">
      <c r="A607" s="235"/>
      <c r="B607" s="235"/>
      <c r="C607" s="235"/>
      <c r="D607" s="235"/>
      <c r="E607" s="235"/>
      <c r="F607" s="235"/>
      <c r="G607" s="242"/>
      <c r="H607" s="242"/>
      <c r="I607" s="242"/>
      <c r="J607" s="242"/>
      <c r="K607" s="242"/>
      <c r="L607" s="242"/>
      <c r="M607" s="242"/>
      <c r="N607" s="242"/>
      <c r="O607" s="242"/>
      <c r="P607" s="242"/>
      <c r="Q607" s="242"/>
      <c r="R607" s="242"/>
      <c r="S607" s="242"/>
      <c r="T607" s="235"/>
      <c r="U607" s="235"/>
      <c r="V607" s="235"/>
      <c r="W607" s="235"/>
      <c r="X607" s="235"/>
    </row>
    <row r="608" spans="1:24" ht="12.75" customHeight="1" x14ac:dyDescent="0.25">
      <c r="A608" s="235"/>
      <c r="B608" s="235"/>
      <c r="C608" s="235"/>
      <c r="D608" s="235"/>
      <c r="E608" s="235"/>
      <c r="F608" s="235"/>
      <c r="G608" s="242"/>
      <c r="H608" s="242"/>
      <c r="I608" s="242"/>
      <c r="J608" s="242"/>
      <c r="K608" s="242"/>
      <c r="L608" s="242"/>
      <c r="M608" s="242"/>
      <c r="N608" s="242"/>
      <c r="O608" s="242"/>
      <c r="P608" s="242"/>
      <c r="Q608" s="242"/>
      <c r="R608" s="242"/>
      <c r="S608" s="242"/>
      <c r="T608" s="235"/>
      <c r="U608" s="235"/>
      <c r="V608" s="235"/>
      <c r="W608" s="235"/>
      <c r="X608" s="235"/>
    </row>
    <row r="609" spans="1:24" ht="12.75" customHeight="1" x14ac:dyDescent="0.25">
      <c r="A609" s="235"/>
      <c r="B609" s="235"/>
      <c r="C609" s="235"/>
      <c r="D609" s="235"/>
      <c r="E609" s="235"/>
      <c r="F609" s="235"/>
      <c r="G609" s="242"/>
      <c r="H609" s="242"/>
      <c r="I609" s="242"/>
      <c r="J609" s="242"/>
      <c r="K609" s="242"/>
      <c r="L609" s="242"/>
      <c r="M609" s="242"/>
      <c r="N609" s="242"/>
      <c r="O609" s="242"/>
      <c r="P609" s="242"/>
      <c r="Q609" s="242"/>
      <c r="R609" s="242"/>
      <c r="S609" s="242"/>
      <c r="T609" s="235"/>
      <c r="U609" s="235"/>
      <c r="V609" s="235"/>
      <c r="W609" s="235"/>
      <c r="X609" s="235"/>
    </row>
    <row r="610" spans="1:24" ht="12.75" customHeight="1" x14ac:dyDescent="0.25">
      <c r="A610" s="235"/>
      <c r="B610" s="235"/>
      <c r="C610" s="235"/>
      <c r="D610" s="235"/>
      <c r="E610" s="235"/>
      <c r="F610" s="235"/>
      <c r="G610" s="242"/>
      <c r="H610" s="242"/>
      <c r="I610" s="242"/>
      <c r="J610" s="242"/>
      <c r="K610" s="242"/>
      <c r="L610" s="242"/>
      <c r="M610" s="242"/>
      <c r="N610" s="242"/>
      <c r="O610" s="242"/>
      <c r="P610" s="242"/>
      <c r="Q610" s="242"/>
      <c r="R610" s="242"/>
      <c r="S610" s="242"/>
      <c r="T610" s="235"/>
      <c r="U610" s="235"/>
      <c r="V610" s="235"/>
      <c r="W610" s="235"/>
      <c r="X610" s="235"/>
    </row>
    <row r="611" spans="1:24" ht="12.75" customHeight="1" x14ac:dyDescent="0.25">
      <c r="A611" s="235"/>
      <c r="B611" s="235"/>
      <c r="C611" s="235"/>
      <c r="D611" s="235"/>
      <c r="E611" s="235"/>
      <c r="F611" s="235"/>
      <c r="G611" s="242"/>
      <c r="H611" s="242"/>
      <c r="I611" s="242"/>
      <c r="J611" s="242"/>
      <c r="K611" s="242"/>
      <c r="L611" s="242"/>
      <c r="M611" s="242"/>
      <c r="N611" s="242"/>
      <c r="O611" s="242"/>
      <c r="P611" s="242"/>
      <c r="Q611" s="242"/>
      <c r="R611" s="242"/>
      <c r="S611" s="242"/>
      <c r="T611" s="235"/>
      <c r="U611" s="235"/>
      <c r="V611" s="235"/>
      <c r="W611" s="235"/>
      <c r="X611" s="235"/>
    </row>
    <row r="612" spans="1:24" ht="12.75" customHeight="1" x14ac:dyDescent="0.25">
      <c r="A612" s="235"/>
      <c r="B612" s="235"/>
      <c r="C612" s="235"/>
      <c r="D612" s="235"/>
      <c r="E612" s="235"/>
      <c r="F612" s="235"/>
      <c r="G612" s="242"/>
      <c r="H612" s="242"/>
      <c r="I612" s="242"/>
      <c r="J612" s="242"/>
      <c r="K612" s="242"/>
      <c r="L612" s="242"/>
      <c r="M612" s="242"/>
      <c r="N612" s="242"/>
      <c r="O612" s="242"/>
      <c r="P612" s="242"/>
      <c r="Q612" s="242"/>
      <c r="R612" s="242"/>
      <c r="S612" s="242"/>
      <c r="T612" s="235"/>
      <c r="U612" s="235"/>
      <c r="V612" s="235"/>
      <c r="W612" s="235"/>
      <c r="X612" s="235"/>
    </row>
    <row r="613" spans="1:24" ht="12.75" customHeight="1" x14ac:dyDescent="0.25">
      <c r="A613" s="235"/>
      <c r="B613" s="235"/>
      <c r="C613" s="235"/>
      <c r="D613" s="235"/>
      <c r="E613" s="235"/>
      <c r="F613" s="235"/>
      <c r="G613" s="242"/>
      <c r="H613" s="242"/>
      <c r="I613" s="242"/>
      <c r="J613" s="242"/>
      <c r="K613" s="242"/>
      <c r="L613" s="242"/>
      <c r="M613" s="242"/>
      <c r="N613" s="242"/>
      <c r="O613" s="242"/>
      <c r="P613" s="242"/>
      <c r="Q613" s="242"/>
      <c r="R613" s="242"/>
      <c r="S613" s="242"/>
      <c r="T613" s="235"/>
      <c r="U613" s="235"/>
      <c r="V613" s="235"/>
      <c r="W613" s="235"/>
      <c r="X613" s="235"/>
    </row>
    <row r="614" spans="1:24" ht="12.75" customHeight="1" x14ac:dyDescent="0.25">
      <c r="A614" s="235"/>
      <c r="B614" s="235"/>
      <c r="C614" s="235"/>
      <c r="D614" s="235"/>
      <c r="E614" s="235"/>
      <c r="F614" s="235"/>
      <c r="G614" s="242"/>
      <c r="H614" s="242"/>
      <c r="I614" s="242"/>
      <c r="J614" s="242"/>
      <c r="K614" s="242"/>
      <c r="L614" s="242"/>
      <c r="M614" s="242"/>
      <c r="N614" s="242"/>
      <c r="O614" s="242"/>
      <c r="P614" s="242"/>
      <c r="Q614" s="242"/>
      <c r="R614" s="242"/>
      <c r="S614" s="242"/>
      <c r="T614" s="235"/>
      <c r="U614" s="235"/>
      <c r="V614" s="235"/>
      <c r="W614" s="235"/>
      <c r="X614" s="235"/>
    </row>
    <row r="615" spans="1:24" ht="12.75" customHeight="1" x14ac:dyDescent="0.25">
      <c r="A615" s="235"/>
      <c r="B615" s="235"/>
      <c r="C615" s="235"/>
      <c r="D615" s="235"/>
      <c r="E615" s="235"/>
      <c r="F615" s="235"/>
      <c r="G615" s="242"/>
      <c r="H615" s="242"/>
      <c r="I615" s="242"/>
      <c r="J615" s="242"/>
      <c r="K615" s="242"/>
      <c r="L615" s="242"/>
      <c r="M615" s="242"/>
      <c r="N615" s="242"/>
      <c r="O615" s="242"/>
      <c r="P615" s="242"/>
      <c r="Q615" s="242"/>
      <c r="R615" s="242"/>
      <c r="S615" s="242"/>
      <c r="T615" s="235"/>
      <c r="U615" s="235"/>
      <c r="V615" s="235"/>
      <c r="W615" s="235"/>
      <c r="X615" s="235"/>
    </row>
    <row r="616" spans="1:24" ht="12.75" customHeight="1" x14ac:dyDescent="0.25">
      <c r="A616" s="235"/>
      <c r="B616" s="235"/>
      <c r="C616" s="235"/>
      <c r="D616" s="235"/>
      <c r="E616" s="235"/>
      <c r="F616" s="235"/>
      <c r="G616" s="242"/>
      <c r="H616" s="242"/>
      <c r="I616" s="242"/>
      <c r="J616" s="242"/>
      <c r="K616" s="242"/>
      <c r="L616" s="242"/>
      <c r="M616" s="242"/>
      <c r="N616" s="242"/>
      <c r="O616" s="242"/>
      <c r="P616" s="242"/>
      <c r="Q616" s="242"/>
      <c r="R616" s="242"/>
      <c r="S616" s="242"/>
      <c r="T616" s="235"/>
      <c r="U616" s="235"/>
      <c r="V616" s="235"/>
      <c r="W616" s="235"/>
      <c r="X616" s="235"/>
    </row>
    <row r="617" spans="1:24" ht="12.75" customHeight="1" x14ac:dyDescent="0.25">
      <c r="A617" s="235"/>
      <c r="B617" s="235"/>
      <c r="C617" s="235"/>
      <c r="D617" s="235"/>
      <c r="E617" s="235"/>
      <c r="F617" s="235"/>
      <c r="G617" s="242"/>
      <c r="H617" s="242"/>
      <c r="I617" s="242"/>
      <c r="J617" s="242"/>
      <c r="K617" s="242"/>
      <c r="L617" s="242"/>
      <c r="M617" s="242"/>
      <c r="N617" s="242"/>
      <c r="O617" s="242"/>
      <c r="P617" s="242"/>
      <c r="Q617" s="242"/>
      <c r="R617" s="242"/>
      <c r="S617" s="242"/>
      <c r="T617" s="235"/>
      <c r="U617" s="235"/>
      <c r="V617" s="235"/>
      <c r="W617" s="235"/>
      <c r="X617" s="235"/>
    </row>
    <row r="618" spans="1:24" ht="12.75" customHeight="1" x14ac:dyDescent="0.25">
      <c r="A618" s="235"/>
      <c r="B618" s="235"/>
      <c r="C618" s="235"/>
      <c r="D618" s="235"/>
      <c r="E618" s="235"/>
      <c r="F618" s="235"/>
      <c r="G618" s="242"/>
      <c r="H618" s="242"/>
      <c r="I618" s="242"/>
      <c r="J618" s="242"/>
      <c r="K618" s="242"/>
      <c r="L618" s="242"/>
      <c r="M618" s="242"/>
      <c r="N618" s="242"/>
      <c r="O618" s="242"/>
      <c r="P618" s="242"/>
      <c r="Q618" s="242"/>
      <c r="R618" s="242"/>
      <c r="S618" s="242"/>
      <c r="T618" s="235"/>
      <c r="U618" s="235"/>
      <c r="V618" s="235"/>
      <c r="W618" s="235"/>
      <c r="X618" s="235"/>
    </row>
    <row r="619" spans="1:24" ht="12.75" customHeight="1" x14ac:dyDescent="0.25">
      <c r="A619" s="235"/>
      <c r="B619" s="235"/>
      <c r="C619" s="235"/>
      <c r="D619" s="235"/>
      <c r="E619" s="235"/>
      <c r="F619" s="235"/>
      <c r="G619" s="242"/>
      <c r="H619" s="242"/>
      <c r="I619" s="242"/>
      <c r="J619" s="242"/>
      <c r="K619" s="242"/>
      <c r="L619" s="242"/>
      <c r="M619" s="242"/>
      <c r="N619" s="242"/>
      <c r="O619" s="242"/>
      <c r="P619" s="242"/>
      <c r="Q619" s="242"/>
      <c r="R619" s="242"/>
      <c r="S619" s="242"/>
      <c r="T619" s="235"/>
      <c r="U619" s="235"/>
      <c r="V619" s="235"/>
      <c r="W619" s="235"/>
      <c r="X619" s="235"/>
    </row>
    <row r="620" spans="1:24" ht="12.75" customHeight="1" x14ac:dyDescent="0.25">
      <c r="A620" s="235"/>
      <c r="B620" s="235"/>
      <c r="C620" s="235"/>
      <c r="D620" s="235"/>
      <c r="E620" s="235"/>
      <c r="F620" s="235"/>
      <c r="G620" s="242"/>
      <c r="H620" s="242"/>
      <c r="I620" s="242"/>
      <c r="J620" s="242"/>
      <c r="K620" s="242"/>
      <c r="L620" s="242"/>
      <c r="M620" s="242"/>
      <c r="N620" s="242"/>
      <c r="O620" s="242"/>
      <c r="P620" s="242"/>
      <c r="Q620" s="242"/>
      <c r="R620" s="242"/>
      <c r="S620" s="242"/>
      <c r="T620" s="235"/>
      <c r="U620" s="235"/>
      <c r="V620" s="235"/>
      <c r="W620" s="235"/>
      <c r="X620" s="235"/>
    </row>
    <row r="621" spans="1:24" ht="12.75" customHeight="1" x14ac:dyDescent="0.25">
      <c r="A621" s="235"/>
      <c r="B621" s="235"/>
      <c r="C621" s="235"/>
      <c r="D621" s="235"/>
      <c r="E621" s="235"/>
      <c r="F621" s="235"/>
      <c r="G621" s="242"/>
      <c r="H621" s="242"/>
      <c r="I621" s="242"/>
      <c r="J621" s="242"/>
      <c r="K621" s="242"/>
      <c r="L621" s="242"/>
      <c r="M621" s="242"/>
      <c r="N621" s="242"/>
      <c r="O621" s="242"/>
      <c r="P621" s="242"/>
      <c r="Q621" s="242"/>
      <c r="R621" s="242"/>
      <c r="S621" s="242"/>
      <c r="T621" s="235"/>
      <c r="U621" s="235"/>
      <c r="V621" s="235"/>
      <c r="W621" s="235"/>
      <c r="X621" s="235"/>
    </row>
    <row r="622" spans="1:24" ht="12.75" customHeight="1" x14ac:dyDescent="0.25">
      <c r="A622" s="235"/>
      <c r="B622" s="235"/>
      <c r="C622" s="235"/>
      <c r="D622" s="235"/>
      <c r="E622" s="235"/>
      <c r="F622" s="235"/>
      <c r="G622" s="242"/>
      <c r="H622" s="242"/>
      <c r="I622" s="242"/>
      <c r="J622" s="242"/>
      <c r="K622" s="242"/>
      <c r="L622" s="242"/>
      <c r="M622" s="242"/>
      <c r="N622" s="242"/>
      <c r="O622" s="242"/>
      <c r="P622" s="242"/>
      <c r="Q622" s="242"/>
      <c r="R622" s="242"/>
      <c r="S622" s="242"/>
      <c r="T622" s="235"/>
      <c r="U622" s="235"/>
      <c r="V622" s="235"/>
      <c r="W622" s="235"/>
      <c r="X622" s="235"/>
    </row>
    <row r="623" spans="1:24" ht="12.75" customHeight="1" x14ac:dyDescent="0.25">
      <c r="A623" s="235"/>
      <c r="B623" s="235"/>
      <c r="C623" s="235"/>
      <c r="D623" s="235"/>
      <c r="E623" s="235"/>
      <c r="F623" s="235"/>
      <c r="G623" s="242"/>
      <c r="H623" s="242"/>
      <c r="I623" s="242"/>
      <c r="J623" s="242"/>
      <c r="K623" s="242"/>
      <c r="L623" s="242"/>
      <c r="M623" s="242"/>
      <c r="N623" s="242"/>
      <c r="O623" s="242"/>
      <c r="P623" s="242"/>
      <c r="Q623" s="242"/>
      <c r="R623" s="242"/>
      <c r="S623" s="242"/>
      <c r="T623" s="235"/>
      <c r="U623" s="235"/>
      <c r="V623" s="235"/>
      <c r="W623" s="235"/>
      <c r="X623" s="235"/>
    </row>
    <row r="624" spans="1:24" ht="12.75" customHeight="1" x14ac:dyDescent="0.25">
      <c r="A624" s="235"/>
      <c r="B624" s="235"/>
      <c r="C624" s="235"/>
      <c r="D624" s="235"/>
      <c r="E624" s="235"/>
      <c r="F624" s="235"/>
      <c r="G624" s="242"/>
      <c r="H624" s="242"/>
      <c r="I624" s="242"/>
      <c r="J624" s="242"/>
      <c r="K624" s="242"/>
      <c r="L624" s="242"/>
      <c r="M624" s="242"/>
      <c r="N624" s="242"/>
      <c r="O624" s="242"/>
      <c r="P624" s="242"/>
      <c r="Q624" s="242"/>
      <c r="R624" s="242"/>
      <c r="S624" s="242"/>
      <c r="T624" s="235"/>
      <c r="U624" s="235"/>
      <c r="V624" s="235"/>
      <c r="W624" s="235"/>
      <c r="X624" s="235"/>
    </row>
    <row r="625" spans="1:24" ht="12.75" customHeight="1" x14ac:dyDescent="0.25">
      <c r="A625" s="235"/>
      <c r="B625" s="235"/>
      <c r="C625" s="235"/>
      <c r="D625" s="235"/>
      <c r="E625" s="235"/>
      <c r="F625" s="235"/>
      <c r="G625" s="242"/>
      <c r="H625" s="242"/>
      <c r="I625" s="242"/>
      <c r="J625" s="242"/>
      <c r="K625" s="242"/>
      <c r="L625" s="242"/>
      <c r="M625" s="242"/>
      <c r="N625" s="242"/>
      <c r="O625" s="242"/>
      <c r="P625" s="242"/>
      <c r="Q625" s="242"/>
      <c r="R625" s="242"/>
      <c r="S625" s="242"/>
      <c r="T625" s="235"/>
      <c r="U625" s="235"/>
      <c r="V625" s="235"/>
      <c r="W625" s="235"/>
      <c r="X625" s="235"/>
    </row>
    <row r="626" spans="1:24" ht="12.75" customHeight="1" x14ac:dyDescent="0.25">
      <c r="A626" s="235"/>
      <c r="B626" s="235"/>
      <c r="C626" s="235"/>
      <c r="D626" s="235"/>
      <c r="E626" s="235"/>
      <c r="F626" s="235"/>
      <c r="G626" s="242"/>
      <c r="H626" s="242"/>
      <c r="I626" s="242"/>
      <c r="J626" s="242"/>
      <c r="K626" s="242"/>
      <c r="L626" s="242"/>
      <c r="M626" s="242"/>
      <c r="N626" s="242"/>
      <c r="O626" s="242"/>
      <c r="P626" s="242"/>
      <c r="Q626" s="242"/>
      <c r="R626" s="242"/>
      <c r="S626" s="242"/>
      <c r="T626" s="235"/>
      <c r="U626" s="235"/>
      <c r="V626" s="235"/>
      <c r="W626" s="235"/>
      <c r="X626" s="235"/>
    </row>
    <row r="627" spans="1:24" ht="12.75" customHeight="1" x14ac:dyDescent="0.25">
      <c r="A627" s="235"/>
      <c r="B627" s="235"/>
      <c r="C627" s="235"/>
      <c r="D627" s="235"/>
      <c r="E627" s="235"/>
      <c r="F627" s="235"/>
      <c r="G627" s="242"/>
      <c r="H627" s="242"/>
      <c r="I627" s="242"/>
      <c r="J627" s="242"/>
      <c r="K627" s="242"/>
      <c r="L627" s="242"/>
      <c r="M627" s="242"/>
      <c r="N627" s="242"/>
      <c r="O627" s="242"/>
      <c r="P627" s="242"/>
      <c r="Q627" s="242"/>
      <c r="R627" s="242"/>
      <c r="S627" s="242"/>
      <c r="T627" s="235"/>
      <c r="U627" s="235"/>
      <c r="V627" s="235"/>
      <c r="W627" s="235"/>
      <c r="X627" s="235"/>
    </row>
    <row r="628" spans="1:24" ht="12.75" customHeight="1" x14ac:dyDescent="0.25">
      <c r="A628" s="235"/>
      <c r="B628" s="235"/>
      <c r="C628" s="235"/>
      <c r="D628" s="235"/>
      <c r="E628" s="235"/>
      <c r="F628" s="235"/>
      <c r="G628" s="242"/>
      <c r="H628" s="242"/>
      <c r="I628" s="242"/>
      <c r="J628" s="242"/>
      <c r="K628" s="242"/>
      <c r="L628" s="242"/>
      <c r="M628" s="242"/>
      <c r="N628" s="242"/>
      <c r="O628" s="242"/>
      <c r="P628" s="242"/>
      <c r="Q628" s="242"/>
      <c r="R628" s="242"/>
      <c r="S628" s="242"/>
      <c r="T628" s="235"/>
      <c r="U628" s="235"/>
      <c r="V628" s="235"/>
      <c r="W628" s="235"/>
      <c r="X628" s="235"/>
    </row>
    <row r="629" spans="1:24" ht="12.75" customHeight="1" x14ac:dyDescent="0.25">
      <c r="A629" s="235"/>
      <c r="B629" s="235"/>
      <c r="C629" s="235"/>
      <c r="D629" s="235"/>
      <c r="E629" s="235"/>
      <c r="F629" s="235"/>
      <c r="G629" s="242"/>
      <c r="H629" s="242"/>
      <c r="I629" s="242"/>
      <c r="J629" s="242"/>
      <c r="K629" s="242"/>
      <c r="L629" s="242"/>
      <c r="M629" s="242"/>
      <c r="N629" s="242"/>
      <c r="O629" s="242"/>
      <c r="P629" s="242"/>
      <c r="Q629" s="242"/>
      <c r="R629" s="242"/>
      <c r="S629" s="242"/>
      <c r="T629" s="235"/>
      <c r="U629" s="235"/>
      <c r="V629" s="235"/>
      <c r="W629" s="235"/>
      <c r="X629" s="235"/>
    </row>
    <row r="630" spans="1:24" ht="12.75" customHeight="1" x14ac:dyDescent="0.25">
      <c r="A630" s="235"/>
      <c r="B630" s="235"/>
      <c r="C630" s="235"/>
      <c r="D630" s="235"/>
      <c r="E630" s="235"/>
      <c r="F630" s="235"/>
      <c r="G630" s="242"/>
      <c r="H630" s="242"/>
      <c r="I630" s="242"/>
      <c r="J630" s="242"/>
      <c r="K630" s="242"/>
      <c r="L630" s="242"/>
      <c r="M630" s="242"/>
      <c r="N630" s="242"/>
      <c r="O630" s="242"/>
      <c r="P630" s="242"/>
      <c r="Q630" s="242"/>
      <c r="R630" s="242"/>
      <c r="S630" s="242"/>
      <c r="T630" s="235"/>
      <c r="U630" s="235"/>
      <c r="V630" s="235"/>
      <c r="W630" s="235"/>
      <c r="X630" s="235"/>
    </row>
    <row r="631" spans="1:24" ht="12.75" customHeight="1" x14ac:dyDescent="0.25">
      <c r="A631" s="235"/>
      <c r="B631" s="235"/>
      <c r="C631" s="235"/>
      <c r="D631" s="235"/>
      <c r="E631" s="235"/>
      <c r="F631" s="235"/>
      <c r="G631" s="242"/>
      <c r="H631" s="242"/>
      <c r="I631" s="242"/>
      <c r="J631" s="242"/>
      <c r="K631" s="242"/>
      <c r="L631" s="242"/>
      <c r="M631" s="242"/>
      <c r="N631" s="242"/>
      <c r="O631" s="242"/>
      <c r="P631" s="242"/>
      <c r="Q631" s="242"/>
      <c r="R631" s="242"/>
      <c r="S631" s="242"/>
      <c r="T631" s="235"/>
      <c r="U631" s="235"/>
      <c r="V631" s="235"/>
      <c r="W631" s="235"/>
      <c r="X631" s="235"/>
    </row>
    <row r="632" spans="1:24" ht="12.75" customHeight="1" x14ac:dyDescent="0.25">
      <c r="A632" s="235"/>
      <c r="B632" s="235"/>
      <c r="C632" s="235"/>
      <c r="D632" s="235"/>
      <c r="E632" s="235"/>
      <c r="F632" s="235"/>
      <c r="G632" s="242"/>
      <c r="H632" s="242"/>
      <c r="I632" s="242"/>
      <c r="J632" s="242"/>
      <c r="K632" s="242"/>
      <c r="L632" s="242"/>
      <c r="M632" s="242"/>
      <c r="N632" s="242"/>
      <c r="O632" s="242"/>
      <c r="P632" s="242"/>
      <c r="Q632" s="242"/>
      <c r="R632" s="242"/>
      <c r="S632" s="242"/>
      <c r="T632" s="235"/>
      <c r="U632" s="235"/>
      <c r="V632" s="235"/>
      <c r="W632" s="235"/>
      <c r="X632" s="235"/>
    </row>
    <row r="633" spans="1:24" ht="12.75" customHeight="1" x14ac:dyDescent="0.25">
      <c r="A633" s="235"/>
      <c r="B633" s="235"/>
      <c r="C633" s="235"/>
      <c r="D633" s="235"/>
      <c r="E633" s="235"/>
      <c r="F633" s="235"/>
      <c r="G633" s="242"/>
      <c r="H633" s="242"/>
      <c r="I633" s="242"/>
      <c r="J633" s="242"/>
      <c r="K633" s="242"/>
      <c r="L633" s="242"/>
      <c r="M633" s="242"/>
      <c r="N633" s="242"/>
      <c r="O633" s="242"/>
      <c r="P633" s="242"/>
      <c r="Q633" s="242"/>
      <c r="R633" s="242"/>
      <c r="S633" s="242"/>
      <c r="T633" s="235"/>
      <c r="U633" s="235"/>
      <c r="V633" s="235"/>
      <c r="W633" s="235"/>
      <c r="X633" s="235"/>
    </row>
    <row r="634" spans="1:24" ht="12.75" customHeight="1" x14ac:dyDescent="0.25">
      <c r="A634" s="235"/>
      <c r="B634" s="235"/>
      <c r="C634" s="235"/>
      <c r="D634" s="235"/>
      <c r="E634" s="235"/>
      <c r="F634" s="235"/>
      <c r="G634" s="242"/>
      <c r="H634" s="242"/>
      <c r="I634" s="242"/>
      <c r="J634" s="242"/>
      <c r="K634" s="242"/>
      <c r="L634" s="242"/>
      <c r="M634" s="242"/>
      <c r="N634" s="242"/>
      <c r="O634" s="242"/>
      <c r="P634" s="242"/>
      <c r="Q634" s="242"/>
      <c r="R634" s="242"/>
      <c r="S634" s="242"/>
      <c r="T634" s="235"/>
      <c r="U634" s="235"/>
      <c r="V634" s="235"/>
      <c r="W634" s="235"/>
      <c r="X634" s="235"/>
    </row>
    <row r="635" spans="1:24" ht="12.75" customHeight="1" x14ac:dyDescent="0.25">
      <c r="A635" s="235"/>
      <c r="B635" s="235"/>
      <c r="C635" s="235"/>
      <c r="D635" s="235"/>
      <c r="E635" s="235"/>
      <c r="F635" s="235"/>
      <c r="G635" s="242"/>
      <c r="H635" s="242"/>
      <c r="I635" s="242"/>
      <c r="J635" s="242"/>
      <c r="K635" s="242"/>
      <c r="L635" s="242"/>
      <c r="M635" s="242"/>
      <c r="N635" s="242"/>
      <c r="O635" s="242"/>
      <c r="P635" s="242"/>
      <c r="Q635" s="242"/>
      <c r="R635" s="242"/>
      <c r="S635" s="242"/>
      <c r="T635" s="235"/>
      <c r="U635" s="235"/>
      <c r="V635" s="235"/>
      <c r="W635" s="235"/>
      <c r="X635" s="235"/>
    </row>
    <row r="636" spans="1:24" ht="12.75" customHeight="1" x14ac:dyDescent="0.25">
      <c r="A636" s="235"/>
      <c r="B636" s="235"/>
      <c r="C636" s="235"/>
      <c r="D636" s="235"/>
      <c r="E636" s="235"/>
      <c r="F636" s="235"/>
      <c r="G636" s="242"/>
      <c r="H636" s="242"/>
      <c r="I636" s="242"/>
      <c r="J636" s="242"/>
      <c r="K636" s="242"/>
      <c r="L636" s="242"/>
      <c r="M636" s="242"/>
      <c r="N636" s="242"/>
      <c r="O636" s="242"/>
      <c r="P636" s="242"/>
      <c r="Q636" s="242"/>
      <c r="R636" s="242"/>
      <c r="S636" s="242"/>
      <c r="T636" s="235"/>
      <c r="U636" s="235"/>
      <c r="V636" s="235"/>
      <c r="W636" s="235"/>
      <c r="X636" s="235"/>
    </row>
    <row r="637" spans="1:24" ht="12.75" customHeight="1" x14ac:dyDescent="0.25">
      <c r="A637" s="235"/>
      <c r="B637" s="235"/>
      <c r="C637" s="235"/>
      <c r="D637" s="235"/>
      <c r="E637" s="235"/>
      <c r="F637" s="235"/>
      <c r="G637" s="242"/>
      <c r="H637" s="242"/>
      <c r="I637" s="242"/>
      <c r="J637" s="242"/>
      <c r="K637" s="242"/>
      <c r="L637" s="242"/>
      <c r="M637" s="242"/>
      <c r="N637" s="242"/>
      <c r="O637" s="242"/>
      <c r="P637" s="242"/>
      <c r="Q637" s="242"/>
      <c r="R637" s="242"/>
      <c r="S637" s="242"/>
      <c r="T637" s="235"/>
      <c r="U637" s="235"/>
      <c r="V637" s="235"/>
      <c r="W637" s="235"/>
      <c r="X637" s="235"/>
    </row>
    <row r="638" spans="1:24" ht="12.75" customHeight="1" x14ac:dyDescent="0.25">
      <c r="A638" s="235"/>
      <c r="B638" s="235"/>
      <c r="C638" s="235"/>
      <c r="D638" s="235"/>
      <c r="E638" s="235"/>
      <c r="F638" s="235"/>
      <c r="G638" s="242"/>
      <c r="H638" s="242"/>
      <c r="I638" s="242"/>
      <c r="J638" s="242"/>
      <c r="K638" s="242"/>
      <c r="L638" s="242"/>
      <c r="M638" s="242"/>
      <c r="N638" s="242"/>
      <c r="O638" s="242"/>
      <c r="P638" s="242"/>
      <c r="Q638" s="242"/>
      <c r="R638" s="242"/>
      <c r="S638" s="242"/>
      <c r="T638" s="235"/>
      <c r="U638" s="235"/>
      <c r="V638" s="235"/>
      <c r="W638" s="235"/>
      <c r="X638" s="235"/>
    </row>
    <row r="639" spans="1:24" ht="12.75" customHeight="1" x14ac:dyDescent="0.25">
      <c r="A639" s="235"/>
      <c r="B639" s="235"/>
      <c r="C639" s="235"/>
      <c r="D639" s="235"/>
      <c r="E639" s="235"/>
      <c r="F639" s="235"/>
      <c r="G639" s="242"/>
      <c r="H639" s="242"/>
      <c r="I639" s="242"/>
      <c r="J639" s="242"/>
      <c r="K639" s="242"/>
      <c r="L639" s="242"/>
      <c r="M639" s="242"/>
      <c r="N639" s="242"/>
      <c r="O639" s="242"/>
      <c r="P639" s="242"/>
      <c r="Q639" s="242"/>
      <c r="R639" s="242"/>
      <c r="S639" s="242"/>
      <c r="T639" s="235"/>
      <c r="U639" s="235"/>
      <c r="V639" s="235"/>
      <c r="W639" s="235"/>
      <c r="X639" s="235"/>
    </row>
    <row r="640" spans="1:24" ht="12.75" customHeight="1" x14ac:dyDescent="0.25">
      <c r="A640" s="235"/>
      <c r="B640" s="235"/>
      <c r="C640" s="235"/>
      <c r="D640" s="235"/>
      <c r="E640" s="235"/>
      <c r="F640" s="235"/>
      <c r="G640" s="242"/>
      <c r="H640" s="242"/>
      <c r="I640" s="242"/>
      <c r="J640" s="242"/>
      <c r="K640" s="242"/>
      <c r="L640" s="242"/>
      <c r="M640" s="242"/>
      <c r="N640" s="242"/>
      <c r="O640" s="242"/>
      <c r="P640" s="242"/>
      <c r="Q640" s="242"/>
      <c r="R640" s="242"/>
      <c r="S640" s="242"/>
      <c r="T640" s="235"/>
      <c r="U640" s="235"/>
      <c r="V640" s="235"/>
      <c r="W640" s="235"/>
      <c r="X640" s="235"/>
    </row>
    <row r="641" spans="1:24" ht="12.75" customHeight="1" x14ac:dyDescent="0.25">
      <c r="A641" s="235"/>
      <c r="B641" s="235"/>
      <c r="C641" s="235"/>
      <c r="D641" s="235"/>
      <c r="E641" s="235"/>
      <c r="F641" s="235"/>
      <c r="G641" s="242"/>
      <c r="H641" s="242"/>
      <c r="I641" s="242"/>
      <c r="J641" s="242"/>
      <c r="K641" s="242"/>
      <c r="L641" s="242"/>
      <c r="M641" s="242"/>
      <c r="N641" s="242"/>
      <c r="O641" s="242"/>
      <c r="P641" s="242"/>
      <c r="Q641" s="242"/>
      <c r="R641" s="242"/>
      <c r="S641" s="242"/>
      <c r="T641" s="235"/>
      <c r="U641" s="235"/>
      <c r="V641" s="235"/>
      <c r="W641" s="235"/>
      <c r="X641" s="235"/>
    </row>
    <row r="642" spans="1:24" ht="12.75" customHeight="1" x14ac:dyDescent="0.25">
      <c r="A642" s="235"/>
      <c r="B642" s="235"/>
      <c r="C642" s="235"/>
      <c r="D642" s="235"/>
      <c r="E642" s="235"/>
      <c r="F642" s="235"/>
      <c r="G642" s="242"/>
      <c r="H642" s="242"/>
      <c r="I642" s="242"/>
      <c r="J642" s="242"/>
      <c r="K642" s="242"/>
      <c r="L642" s="242"/>
      <c r="M642" s="242"/>
      <c r="N642" s="242"/>
      <c r="O642" s="242"/>
      <c r="P642" s="242"/>
      <c r="Q642" s="242"/>
      <c r="R642" s="242"/>
      <c r="S642" s="242"/>
      <c r="T642" s="235"/>
      <c r="U642" s="235"/>
      <c r="V642" s="235"/>
      <c r="W642" s="235"/>
      <c r="X642" s="235"/>
    </row>
    <row r="643" spans="1:24" ht="12.75" customHeight="1" x14ac:dyDescent="0.25">
      <c r="A643" s="235"/>
      <c r="B643" s="235"/>
      <c r="C643" s="235"/>
      <c r="D643" s="235"/>
      <c r="E643" s="235"/>
      <c r="F643" s="235"/>
      <c r="G643" s="242"/>
      <c r="H643" s="242"/>
      <c r="I643" s="242"/>
      <c r="J643" s="242"/>
      <c r="K643" s="242"/>
      <c r="L643" s="242"/>
      <c r="M643" s="242"/>
      <c r="N643" s="242"/>
      <c r="O643" s="242"/>
      <c r="P643" s="242"/>
      <c r="Q643" s="242"/>
      <c r="R643" s="242"/>
      <c r="S643" s="242"/>
      <c r="T643" s="235"/>
      <c r="U643" s="235"/>
      <c r="V643" s="235"/>
      <c r="W643" s="235"/>
      <c r="X643" s="235"/>
    </row>
    <row r="644" spans="1:24" ht="12.75" customHeight="1" x14ac:dyDescent="0.25">
      <c r="A644" s="235"/>
      <c r="B644" s="235"/>
      <c r="C644" s="235"/>
      <c r="D644" s="235"/>
      <c r="E644" s="235"/>
      <c r="F644" s="235"/>
      <c r="G644" s="242"/>
      <c r="H644" s="242"/>
      <c r="I644" s="242"/>
      <c r="J644" s="242"/>
      <c r="K644" s="242"/>
      <c r="L644" s="242"/>
      <c r="M644" s="242"/>
      <c r="N644" s="242"/>
      <c r="O644" s="242"/>
      <c r="P644" s="242"/>
      <c r="Q644" s="242"/>
      <c r="R644" s="242"/>
      <c r="S644" s="242"/>
      <c r="T644" s="235"/>
      <c r="U644" s="235"/>
      <c r="V644" s="235"/>
      <c r="W644" s="235"/>
      <c r="X644" s="235"/>
    </row>
    <row r="645" spans="1:24" ht="12.75" customHeight="1" x14ac:dyDescent="0.25">
      <c r="A645" s="235"/>
      <c r="B645" s="235"/>
      <c r="C645" s="235"/>
      <c r="D645" s="235"/>
      <c r="E645" s="235"/>
      <c r="F645" s="235"/>
      <c r="G645" s="242"/>
      <c r="H645" s="242"/>
      <c r="I645" s="242"/>
      <c r="J645" s="242"/>
      <c r="K645" s="242"/>
      <c r="L645" s="242"/>
      <c r="M645" s="242"/>
      <c r="N645" s="242"/>
      <c r="O645" s="242"/>
      <c r="P645" s="242"/>
      <c r="Q645" s="242"/>
      <c r="R645" s="242"/>
      <c r="S645" s="242"/>
      <c r="T645" s="235"/>
      <c r="U645" s="235"/>
      <c r="V645" s="235"/>
      <c r="W645" s="235"/>
      <c r="X645" s="235"/>
    </row>
    <row r="646" spans="1:24" ht="12.75" customHeight="1" x14ac:dyDescent="0.25">
      <c r="A646" s="235"/>
      <c r="B646" s="235"/>
      <c r="C646" s="235"/>
      <c r="D646" s="235"/>
      <c r="E646" s="235"/>
      <c r="F646" s="235"/>
      <c r="G646" s="242"/>
      <c r="H646" s="242"/>
      <c r="I646" s="242"/>
      <c r="J646" s="242"/>
      <c r="K646" s="242"/>
      <c r="L646" s="242"/>
      <c r="M646" s="242"/>
      <c r="N646" s="242"/>
      <c r="O646" s="242"/>
      <c r="P646" s="242"/>
      <c r="Q646" s="242"/>
      <c r="R646" s="242"/>
      <c r="S646" s="242"/>
      <c r="T646" s="235"/>
      <c r="U646" s="235"/>
      <c r="V646" s="235"/>
      <c r="W646" s="235"/>
      <c r="X646" s="235"/>
    </row>
    <row r="647" spans="1:24" ht="12.75" customHeight="1" x14ac:dyDescent="0.25">
      <c r="A647" s="235"/>
      <c r="B647" s="235"/>
      <c r="C647" s="235"/>
      <c r="D647" s="235"/>
      <c r="E647" s="235"/>
      <c r="F647" s="235"/>
      <c r="G647" s="242"/>
      <c r="H647" s="242"/>
      <c r="I647" s="242"/>
      <c r="J647" s="242"/>
      <c r="K647" s="242"/>
      <c r="L647" s="242"/>
      <c r="M647" s="242"/>
      <c r="N647" s="242"/>
      <c r="O647" s="242"/>
      <c r="P647" s="242"/>
      <c r="Q647" s="242"/>
      <c r="R647" s="242"/>
      <c r="S647" s="242"/>
      <c r="T647" s="235"/>
      <c r="U647" s="235"/>
      <c r="V647" s="235"/>
      <c r="W647" s="235"/>
      <c r="X647" s="235"/>
    </row>
    <row r="648" spans="1:24" ht="12.75" customHeight="1" x14ac:dyDescent="0.25">
      <c r="A648" s="235"/>
      <c r="B648" s="235"/>
      <c r="C648" s="235"/>
      <c r="D648" s="235"/>
      <c r="E648" s="235"/>
      <c r="F648" s="235"/>
      <c r="G648" s="242"/>
      <c r="H648" s="242"/>
      <c r="I648" s="242"/>
      <c r="J648" s="242"/>
      <c r="K648" s="242"/>
      <c r="L648" s="242"/>
      <c r="M648" s="242"/>
      <c r="N648" s="242"/>
      <c r="O648" s="242"/>
      <c r="P648" s="242"/>
      <c r="Q648" s="242"/>
      <c r="R648" s="242"/>
      <c r="S648" s="242"/>
      <c r="T648" s="235"/>
      <c r="U648" s="235"/>
      <c r="V648" s="235"/>
      <c r="W648" s="235"/>
      <c r="X648" s="235"/>
    </row>
    <row r="649" spans="1:24" ht="12.75" customHeight="1" x14ac:dyDescent="0.25">
      <c r="A649" s="235"/>
      <c r="B649" s="235"/>
      <c r="C649" s="235"/>
      <c r="D649" s="235"/>
      <c r="E649" s="235"/>
      <c r="F649" s="235"/>
      <c r="G649" s="242"/>
      <c r="H649" s="242"/>
      <c r="I649" s="242"/>
      <c r="J649" s="242"/>
      <c r="K649" s="242"/>
      <c r="L649" s="242"/>
      <c r="M649" s="242"/>
      <c r="N649" s="242"/>
      <c r="O649" s="242"/>
      <c r="P649" s="242"/>
      <c r="Q649" s="242"/>
      <c r="R649" s="242"/>
      <c r="S649" s="242"/>
      <c r="T649" s="235"/>
      <c r="U649" s="235"/>
      <c r="V649" s="235"/>
      <c r="W649" s="235"/>
      <c r="X649" s="235"/>
    </row>
    <row r="650" spans="1:24" ht="12.75" customHeight="1" x14ac:dyDescent="0.25">
      <c r="A650" s="235"/>
      <c r="B650" s="235"/>
      <c r="C650" s="235"/>
      <c r="D650" s="235"/>
      <c r="E650" s="235"/>
      <c r="F650" s="235"/>
      <c r="G650" s="242"/>
      <c r="H650" s="242"/>
      <c r="I650" s="242"/>
      <c r="J650" s="242"/>
      <c r="K650" s="242"/>
      <c r="L650" s="242"/>
      <c r="M650" s="242"/>
      <c r="N650" s="242"/>
      <c r="O650" s="242"/>
      <c r="P650" s="242"/>
      <c r="Q650" s="242"/>
      <c r="R650" s="242"/>
      <c r="S650" s="242"/>
      <c r="T650" s="235"/>
      <c r="U650" s="235"/>
      <c r="V650" s="235"/>
      <c r="W650" s="235"/>
      <c r="X650" s="235"/>
    </row>
    <row r="651" spans="1:24" ht="12.75" customHeight="1" x14ac:dyDescent="0.25">
      <c r="A651" s="235"/>
      <c r="B651" s="235"/>
      <c r="C651" s="235"/>
      <c r="D651" s="235"/>
      <c r="E651" s="235"/>
      <c r="F651" s="235"/>
      <c r="G651" s="242"/>
      <c r="H651" s="242"/>
      <c r="I651" s="242"/>
      <c r="J651" s="242"/>
      <c r="K651" s="242"/>
      <c r="L651" s="242"/>
      <c r="M651" s="242"/>
      <c r="N651" s="242"/>
      <c r="O651" s="242"/>
      <c r="P651" s="242"/>
      <c r="Q651" s="242"/>
      <c r="R651" s="242"/>
      <c r="S651" s="242"/>
      <c r="T651" s="235"/>
      <c r="U651" s="235"/>
      <c r="V651" s="235"/>
      <c r="W651" s="235"/>
      <c r="X651" s="235"/>
    </row>
    <row r="652" spans="1:24" ht="12.75" customHeight="1" x14ac:dyDescent="0.25">
      <c r="A652" s="235"/>
      <c r="B652" s="235"/>
      <c r="C652" s="235"/>
      <c r="D652" s="235"/>
      <c r="E652" s="235"/>
      <c r="F652" s="235"/>
      <c r="G652" s="242"/>
      <c r="H652" s="242"/>
      <c r="I652" s="242"/>
      <c r="J652" s="242"/>
      <c r="K652" s="242"/>
      <c r="L652" s="242"/>
      <c r="M652" s="242"/>
      <c r="N652" s="242"/>
      <c r="O652" s="242"/>
      <c r="P652" s="242"/>
      <c r="Q652" s="242"/>
      <c r="R652" s="242"/>
      <c r="S652" s="242"/>
      <c r="T652" s="235"/>
      <c r="U652" s="235"/>
      <c r="V652" s="235"/>
      <c r="W652" s="235"/>
      <c r="X652" s="235"/>
    </row>
    <row r="653" spans="1:24" ht="12.75" customHeight="1" x14ac:dyDescent="0.25">
      <c r="A653" s="235"/>
      <c r="B653" s="235"/>
      <c r="C653" s="235"/>
      <c r="D653" s="235"/>
      <c r="E653" s="235"/>
      <c r="F653" s="235"/>
      <c r="G653" s="242"/>
      <c r="H653" s="242"/>
      <c r="I653" s="242"/>
      <c r="J653" s="242"/>
      <c r="K653" s="242"/>
      <c r="L653" s="242"/>
      <c r="M653" s="242"/>
      <c r="N653" s="242"/>
      <c r="O653" s="242"/>
      <c r="P653" s="242"/>
      <c r="Q653" s="242"/>
      <c r="R653" s="242"/>
      <c r="S653" s="242"/>
      <c r="T653" s="235"/>
      <c r="U653" s="235"/>
      <c r="V653" s="235"/>
      <c r="W653" s="235"/>
      <c r="X653" s="235"/>
    </row>
    <row r="654" spans="1:24" ht="12.75" customHeight="1" x14ac:dyDescent="0.25">
      <c r="A654" s="235"/>
      <c r="B654" s="235"/>
      <c r="C654" s="235"/>
      <c r="D654" s="235"/>
      <c r="E654" s="235"/>
      <c r="F654" s="235"/>
      <c r="G654" s="242"/>
      <c r="H654" s="242"/>
      <c r="I654" s="242"/>
      <c r="J654" s="242"/>
      <c r="K654" s="242"/>
      <c r="L654" s="242"/>
      <c r="M654" s="242"/>
      <c r="N654" s="242"/>
      <c r="O654" s="242"/>
      <c r="P654" s="242"/>
      <c r="Q654" s="242"/>
      <c r="R654" s="242"/>
      <c r="S654" s="242"/>
      <c r="T654" s="235"/>
      <c r="U654" s="235"/>
      <c r="V654" s="235"/>
      <c r="W654" s="235"/>
      <c r="X654" s="235"/>
    </row>
    <row r="655" spans="1:24" ht="12.75" customHeight="1" x14ac:dyDescent="0.25">
      <c r="A655" s="235"/>
      <c r="B655" s="235"/>
      <c r="C655" s="235"/>
      <c r="D655" s="235"/>
      <c r="E655" s="235"/>
      <c r="F655" s="235"/>
      <c r="G655" s="242"/>
      <c r="H655" s="242"/>
      <c r="I655" s="242"/>
      <c r="J655" s="242"/>
      <c r="K655" s="242"/>
      <c r="L655" s="242"/>
      <c r="M655" s="242"/>
      <c r="N655" s="242"/>
      <c r="O655" s="242"/>
      <c r="P655" s="242"/>
      <c r="Q655" s="242"/>
      <c r="R655" s="242"/>
      <c r="S655" s="242"/>
      <c r="T655" s="235"/>
      <c r="U655" s="235"/>
      <c r="V655" s="235"/>
      <c r="W655" s="235"/>
      <c r="X655" s="235"/>
    </row>
    <row r="656" spans="1:24" ht="12.75" customHeight="1" x14ac:dyDescent="0.25">
      <c r="A656" s="235"/>
      <c r="B656" s="235"/>
      <c r="C656" s="235"/>
      <c r="D656" s="235"/>
      <c r="E656" s="235"/>
      <c r="F656" s="235"/>
      <c r="G656" s="242"/>
      <c r="H656" s="242"/>
      <c r="I656" s="242"/>
      <c r="J656" s="242"/>
      <c r="K656" s="242"/>
      <c r="L656" s="242"/>
      <c r="M656" s="242"/>
      <c r="N656" s="242"/>
      <c r="O656" s="242"/>
      <c r="P656" s="242"/>
      <c r="Q656" s="242"/>
      <c r="R656" s="242"/>
      <c r="S656" s="242"/>
      <c r="T656" s="235"/>
      <c r="U656" s="235"/>
      <c r="V656" s="235"/>
      <c r="W656" s="235"/>
      <c r="X656" s="235"/>
    </row>
    <row r="657" spans="1:24" ht="12.75" customHeight="1" x14ac:dyDescent="0.25">
      <c r="A657" s="235"/>
      <c r="B657" s="235"/>
      <c r="C657" s="235"/>
      <c r="D657" s="235"/>
      <c r="E657" s="235"/>
      <c r="F657" s="235"/>
      <c r="G657" s="242"/>
      <c r="H657" s="242"/>
      <c r="I657" s="242"/>
      <c r="J657" s="242"/>
      <c r="K657" s="242"/>
      <c r="L657" s="242"/>
      <c r="M657" s="242"/>
      <c r="N657" s="242"/>
      <c r="O657" s="242"/>
      <c r="P657" s="242"/>
      <c r="Q657" s="242"/>
      <c r="R657" s="242"/>
      <c r="S657" s="242"/>
      <c r="T657" s="235"/>
      <c r="U657" s="235"/>
      <c r="V657" s="235"/>
      <c r="W657" s="235"/>
      <c r="X657" s="235"/>
    </row>
    <row r="658" spans="1:24" ht="12.75" customHeight="1" x14ac:dyDescent="0.25">
      <c r="A658" s="235"/>
      <c r="B658" s="235"/>
      <c r="C658" s="235"/>
      <c r="D658" s="235"/>
      <c r="E658" s="235"/>
      <c r="F658" s="235"/>
      <c r="G658" s="242"/>
      <c r="H658" s="242"/>
      <c r="I658" s="242"/>
      <c r="J658" s="242"/>
      <c r="K658" s="242"/>
      <c r="L658" s="242"/>
      <c r="M658" s="242"/>
      <c r="N658" s="242"/>
      <c r="O658" s="242"/>
      <c r="P658" s="242"/>
      <c r="Q658" s="242"/>
      <c r="R658" s="242"/>
      <c r="S658" s="242"/>
      <c r="T658" s="235"/>
      <c r="U658" s="235"/>
      <c r="V658" s="235"/>
      <c r="W658" s="235"/>
      <c r="X658" s="235"/>
    </row>
    <row r="659" spans="1:24" ht="12.75" customHeight="1" x14ac:dyDescent="0.25">
      <c r="A659" s="235"/>
      <c r="B659" s="235"/>
      <c r="C659" s="235"/>
      <c r="D659" s="235"/>
      <c r="E659" s="235"/>
      <c r="F659" s="235"/>
      <c r="G659" s="242"/>
      <c r="H659" s="242"/>
      <c r="I659" s="242"/>
      <c r="J659" s="242"/>
      <c r="K659" s="242"/>
      <c r="L659" s="242"/>
      <c r="M659" s="242"/>
      <c r="N659" s="242"/>
      <c r="O659" s="242"/>
      <c r="P659" s="242"/>
      <c r="Q659" s="242"/>
      <c r="R659" s="242"/>
      <c r="S659" s="242"/>
      <c r="T659" s="235"/>
      <c r="U659" s="235"/>
      <c r="V659" s="235"/>
      <c r="W659" s="235"/>
      <c r="X659" s="235"/>
    </row>
    <row r="660" spans="1:24" ht="12.75" customHeight="1" x14ac:dyDescent="0.25">
      <c r="A660" s="235"/>
      <c r="B660" s="235"/>
      <c r="C660" s="235"/>
      <c r="D660" s="235"/>
      <c r="E660" s="235"/>
      <c r="F660" s="235"/>
      <c r="G660" s="242"/>
      <c r="H660" s="242"/>
      <c r="I660" s="242"/>
      <c r="J660" s="242"/>
      <c r="K660" s="242"/>
      <c r="L660" s="242"/>
      <c r="M660" s="242"/>
      <c r="N660" s="242"/>
      <c r="O660" s="242"/>
      <c r="P660" s="242"/>
      <c r="Q660" s="242"/>
      <c r="R660" s="242"/>
      <c r="S660" s="242"/>
      <c r="T660" s="235"/>
      <c r="U660" s="235"/>
      <c r="V660" s="235"/>
      <c r="W660" s="235"/>
      <c r="X660" s="235"/>
    </row>
    <row r="661" spans="1:24" ht="12.75" customHeight="1" x14ac:dyDescent="0.25">
      <c r="A661" s="235"/>
      <c r="B661" s="235"/>
      <c r="C661" s="235"/>
      <c r="D661" s="235"/>
      <c r="E661" s="235"/>
      <c r="F661" s="235"/>
      <c r="G661" s="242"/>
      <c r="H661" s="242"/>
      <c r="I661" s="242"/>
      <c r="J661" s="242"/>
      <c r="K661" s="242"/>
      <c r="L661" s="242"/>
      <c r="M661" s="242"/>
      <c r="N661" s="242"/>
      <c r="O661" s="242"/>
      <c r="P661" s="242"/>
      <c r="Q661" s="242"/>
      <c r="R661" s="242"/>
      <c r="S661" s="242"/>
      <c r="T661" s="235"/>
      <c r="U661" s="235"/>
      <c r="V661" s="235"/>
      <c r="W661" s="235"/>
      <c r="X661" s="235"/>
    </row>
    <row r="662" spans="1:24" ht="12.75" customHeight="1" x14ac:dyDescent="0.25">
      <c r="A662" s="235"/>
      <c r="B662" s="235"/>
      <c r="C662" s="235"/>
      <c r="D662" s="235"/>
      <c r="E662" s="235"/>
      <c r="F662" s="235"/>
      <c r="G662" s="242"/>
      <c r="H662" s="242"/>
      <c r="I662" s="242"/>
      <c r="J662" s="242"/>
      <c r="K662" s="242"/>
      <c r="L662" s="242"/>
      <c r="M662" s="242"/>
      <c r="N662" s="242"/>
      <c r="O662" s="242"/>
      <c r="P662" s="242"/>
      <c r="Q662" s="242"/>
      <c r="R662" s="242"/>
      <c r="S662" s="242"/>
      <c r="T662" s="235"/>
      <c r="U662" s="235"/>
      <c r="V662" s="235"/>
      <c r="W662" s="235"/>
      <c r="X662" s="235"/>
    </row>
    <row r="663" spans="1:24" ht="12.75" customHeight="1" x14ac:dyDescent="0.25">
      <c r="A663" s="235"/>
      <c r="B663" s="235"/>
      <c r="C663" s="235"/>
      <c r="D663" s="235"/>
      <c r="E663" s="235"/>
      <c r="F663" s="235"/>
      <c r="G663" s="242"/>
      <c r="H663" s="242"/>
      <c r="I663" s="242"/>
      <c r="J663" s="242"/>
      <c r="K663" s="242"/>
      <c r="L663" s="242"/>
      <c r="M663" s="242"/>
      <c r="N663" s="242"/>
      <c r="O663" s="242"/>
      <c r="P663" s="242"/>
      <c r="Q663" s="242"/>
      <c r="R663" s="242"/>
      <c r="S663" s="242"/>
      <c r="T663" s="235"/>
      <c r="U663" s="235"/>
      <c r="V663" s="235"/>
      <c r="W663" s="235"/>
      <c r="X663" s="235"/>
    </row>
    <row r="664" spans="1:24" ht="12.75" customHeight="1" x14ac:dyDescent="0.25">
      <c r="A664" s="235"/>
      <c r="B664" s="235"/>
      <c r="C664" s="235"/>
      <c r="D664" s="235"/>
      <c r="E664" s="235"/>
      <c r="F664" s="235"/>
      <c r="G664" s="242"/>
      <c r="H664" s="242"/>
      <c r="I664" s="242"/>
      <c r="J664" s="242"/>
      <c r="K664" s="242"/>
      <c r="L664" s="242"/>
      <c r="M664" s="242"/>
      <c r="N664" s="242"/>
      <c r="O664" s="242"/>
      <c r="P664" s="242"/>
      <c r="Q664" s="242"/>
      <c r="R664" s="242"/>
      <c r="S664" s="242"/>
      <c r="T664" s="235"/>
      <c r="U664" s="235"/>
      <c r="V664" s="235"/>
      <c r="W664" s="235"/>
      <c r="X664" s="235"/>
    </row>
    <row r="665" spans="1:24" ht="12.75" customHeight="1" x14ac:dyDescent="0.25">
      <c r="A665" s="235"/>
      <c r="B665" s="235"/>
      <c r="C665" s="235"/>
      <c r="D665" s="235"/>
      <c r="E665" s="235"/>
      <c r="F665" s="235"/>
      <c r="G665" s="242"/>
      <c r="H665" s="242"/>
      <c r="I665" s="242"/>
      <c r="J665" s="242"/>
      <c r="K665" s="242"/>
      <c r="L665" s="242"/>
      <c r="M665" s="242"/>
      <c r="N665" s="242"/>
      <c r="O665" s="242"/>
      <c r="P665" s="242"/>
      <c r="Q665" s="242"/>
      <c r="R665" s="242"/>
      <c r="S665" s="242"/>
      <c r="T665" s="235"/>
      <c r="U665" s="235"/>
      <c r="V665" s="235"/>
      <c r="W665" s="235"/>
      <c r="X665" s="235"/>
    </row>
    <row r="666" spans="1:24" ht="12.75" customHeight="1" x14ac:dyDescent="0.25">
      <c r="A666" s="235"/>
      <c r="B666" s="235"/>
      <c r="C666" s="235"/>
      <c r="D666" s="235"/>
      <c r="E666" s="235"/>
      <c r="F666" s="235"/>
      <c r="G666" s="242"/>
      <c r="H666" s="242"/>
      <c r="I666" s="242"/>
      <c r="J666" s="242"/>
      <c r="K666" s="242"/>
      <c r="L666" s="242"/>
      <c r="M666" s="242"/>
      <c r="N666" s="242"/>
      <c r="O666" s="242"/>
      <c r="P666" s="242"/>
      <c r="Q666" s="242"/>
      <c r="R666" s="242"/>
      <c r="S666" s="242"/>
      <c r="T666" s="235"/>
      <c r="U666" s="235"/>
      <c r="V666" s="235"/>
      <c r="W666" s="235"/>
      <c r="X666" s="235"/>
    </row>
    <row r="667" spans="1:24" ht="12.75" customHeight="1" x14ac:dyDescent="0.25">
      <c r="A667" s="235"/>
      <c r="B667" s="235"/>
      <c r="C667" s="235"/>
      <c r="D667" s="235"/>
      <c r="E667" s="235"/>
      <c r="F667" s="235"/>
      <c r="G667" s="242"/>
      <c r="H667" s="242"/>
      <c r="I667" s="242"/>
      <c r="J667" s="242"/>
      <c r="K667" s="242"/>
      <c r="L667" s="242"/>
      <c r="M667" s="242"/>
      <c r="N667" s="242"/>
      <c r="O667" s="242"/>
      <c r="P667" s="242"/>
      <c r="Q667" s="242"/>
      <c r="R667" s="242"/>
      <c r="S667" s="242"/>
      <c r="T667" s="235"/>
      <c r="U667" s="235"/>
      <c r="V667" s="235"/>
      <c r="W667" s="235"/>
      <c r="X667" s="235"/>
    </row>
    <row r="668" spans="1:24" ht="12.75" customHeight="1" x14ac:dyDescent="0.25">
      <c r="A668" s="235"/>
      <c r="B668" s="235"/>
      <c r="C668" s="235"/>
      <c r="D668" s="235"/>
      <c r="E668" s="235"/>
      <c r="F668" s="235"/>
      <c r="G668" s="242"/>
      <c r="H668" s="242"/>
      <c r="I668" s="242"/>
      <c r="J668" s="242"/>
      <c r="K668" s="242"/>
      <c r="L668" s="242"/>
      <c r="M668" s="242"/>
      <c r="N668" s="242"/>
      <c r="O668" s="242"/>
      <c r="P668" s="242"/>
      <c r="Q668" s="242"/>
      <c r="R668" s="242"/>
      <c r="S668" s="242"/>
      <c r="T668" s="235"/>
      <c r="U668" s="235"/>
      <c r="V668" s="235"/>
      <c r="W668" s="235"/>
      <c r="X668" s="235"/>
    </row>
    <row r="669" spans="1:24" ht="12.75" customHeight="1" x14ac:dyDescent="0.25">
      <c r="A669" s="235"/>
      <c r="B669" s="235"/>
      <c r="C669" s="235"/>
      <c r="D669" s="235"/>
      <c r="E669" s="235"/>
      <c r="F669" s="235"/>
      <c r="G669" s="242"/>
      <c r="H669" s="242"/>
      <c r="I669" s="242"/>
      <c r="J669" s="242"/>
      <c r="K669" s="242"/>
      <c r="L669" s="242"/>
      <c r="M669" s="242"/>
      <c r="N669" s="242"/>
      <c r="O669" s="242"/>
      <c r="P669" s="242"/>
      <c r="Q669" s="242"/>
      <c r="R669" s="242"/>
      <c r="S669" s="242"/>
      <c r="T669" s="235"/>
      <c r="U669" s="235"/>
      <c r="V669" s="235"/>
      <c r="W669" s="235"/>
      <c r="X669" s="235"/>
    </row>
    <row r="670" spans="1:24" ht="12.75" customHeight="1" x14ac:dyDescent="0.25">
      <c r="A670" s="235"/>
      <c r="B670" s="235"/>
      <c r="C670" s="235"/>
      <c r="D670" s="235"/>
      <c r="E670" s="235"/>
      <c r="F670" s="235"/>
      <c r="G670" s="242"/>
      <c r="H670" s="242"/>
      <c r="I670" s="242"/>
      <c r="J670" s="242"/>
      <c r="K670" s="242"/>
      <c r="L670" s="242"/>
      <c r="M670" s="242"/>
      <c r="N670" s="242"/>
      <c r="O670" s="242"/>
      <c r="P670" s="242"/>
      <c r="Q670" s="242"/>
      <c r="R670" s="242"/>
      <c r="S670" s="242"/>
      <c r="T670" s="235"/>
      <c r="U670" s="235"/>
      <c r="V670" s="235"/>
      <c r="W670" s="235"/>
      <c r="X670" s="235"/>
    </row>
    <row r="671" spans="1:24" ht="12.75" customHeight="1" x14ac:dyDescent="0.25">
      <c r="A671" s="235"/>
      <c r="B671" s="235"/>
      <c r="C671" s="235"/>
      <c r="D671" s="235"/>
      <c r="E671" s="235"/>
      <c r="F671" s="235"/>
      <c r="G671" s="242"/>
      <c r="H671" s="242"/>
      <c r="I671" s="242"/>
      <c r="J671" s="242"/>
      <c r="K671" s="242"/>
      <c r="L671" s="242"/>
      <c r="M671" s="242"/>
      <c r="N671" s="242"/>
      <c r="O671" s="242"/>
      <c r="P671" s="242"/>
      <c r="Q671" s="242"/>
      <c r="R671" s="242"/>
      <c r="S671" s="242"/>
      <c r="T671" s="235"/>
      <c r="U671" s="235"/>
      <c r="V671" s="235"/>
      <c r="W671" s="235"/>
      <c r="X671" s="235"/>
    </row>
    <row r="672" spans="1:24" ht="12.75" customHeight="1" x14ac:dyDescent="0.25">
      <c r="A672" s="235"/>
      <c r="B672" s="235"/>
      <c r="C672" s="235"/>
      <c r="D672" s="235"/>
      <c r="E672" s="235"/>
      <c r="F672" s="235"/>
      <c r="G672" s="242"/>
      <c r="H672" s="242"/>
      <c r="I672" s="242"/>
      <c r="J672" s="242"/>
      <c r="K672" s="242"/>
      <c r="L672" s="242"/>
      <c r="M672" s="242"/>
      <c r="N672" s="242"/>
      <c r="O672" s="242"/>
      <c r="P672" s="242"/>
      <c r="Q672" s="242"/>
      <c r="R672" s="242"/>
      <c r="S672" s="242"/>
      <c r="T672" s="235"/>
      <c r="U672" s="235"/>
      <c r="V672" s="235"/>
      <c r="W672" s="235"/>
      <c r="X672" s="235"/>
    </row>
    <row r="673" spans="1:24" ht="12.75" customHeight="1" x14ac:dyDescent="0.25">
      <c r="A673" s="235"/>
      <c r="B673" s="235"/>
      <c r="C673" s="235"/>
      <c r="D673" s="235"/>
      <c r="E673" s="235"/>
      <c r="F673" s="235"/>
      <c r="G673" s="242"/>
      <c r="H673" s="242"/>
      <c r="I673" s="242"/>
      <c r="J673" s="242"/>
      <c r="K673" s="242"/>
      <c r="L673" s="242"/>
      <c r="M673" s="242"/>
      <c r="N673" s="242"/>
      <c r="O673" s="242"/>
      <c r="P673" s="242"/>
      <c r="Q673" s="242"/>
      <c r="R673" s="242"/>
      <c r="S673" s="242"/>
      <c r="T673" s="235"/>
      <c r="U673" s="235"/>
      <c r="V673" s="235"/>
      <c r="W673" s="235"/>
      <c r="X673" s="235"/>
    </row>
    <row r="674" spans="1:24" ht="12.75" customHeight="1" x14ac:dyDescent="0.25">
      <c r="A674" s="235"/>
      <c r="B674" s="235"/>
      <c r="C674" s="235"/>
      <c r="D674" s="235"/>
      <c r="E674" s="235"/>
      <c r="F674" s="235"/>
      <c r="G674" s="242"/>
      <c r="H674" s="242"/>
      <c r="I674" s="242"/>
      <c r="J674" s="242"/>
      <c r="K674" s="242"/>
      <c r="L674" s="242"/>
      <c r="M674" s="242"/>
      <c r="N674" s="242"/>
      <c r="O674" s="242"/>
      <c r="P674" s="242"/>
      <c r="Q674" s="242"/>
      <c r="R674" s="242"/>
      <c r="S674" s="242"/>
      <c r="T674" s="235"/>
      <c r="U674" s="235"/>
      <c r="V674" s="235"/>
      <c r="W674" s="235"/>
      <c r="X674" s="235"/>
    </row>
    <row r="675" spans="1:24" ht="12.75" customHeight="1" x14ac:dyDescent="0.25">
      <c r="A675" s="235"/>
      <c r="B675" s="235"/>
      <c r="C675" s="235"/>
      <c r="D675" s="235"/>
      <c r="E675" s="235"/>
      <c r="F675" s="235"/>
      <c r="G675" s="242"/>
      <c r="H675" s="242"/>
      <c r="I675" s="242"/>
      <c r="J675" s="242"/>
      <c r="K675" s="242"/>
      <c r="L675" s="242"/>
      <c r="M675" s="242"/>
      <c r="N675" s="242"/>
      <c r="O675" s="242"/>
      <c r="P675" s="242"/>
      <c r="Q675" s="242"/>
      <c r="R675" s="242"/>
      <c r="S675" s="242"/>
      <c r="T675" s="235"/>
      <c r="U675" s="235"/>
      <c r="V675" s="235"/>
      <c r="W675" s="235"/>
      <c r="X675" s="235"/>
    </row>
    <row r="676" spans="1:24" ht="12.75" customHeight="1" x14ac:dyDescent="0.25">
      <c r="A676" s="235"/>
      <c r="B676" s="235"/>
      <c r="C676" s="235"/>
      <c r="D676" s="235"/>
      <c r="E676" s="235"/>
      <c r="F676" s="235"/>
      <c r="G676" s="242"/>
      <c r="H676" s="242"/>
      <c r="I676" s="242"/>
      <c r="J676" s="242"/>
      <c r="K676" s="242"/>
      <c r="L676" s="242"/>
      <c r="M676" s="242"/>
      <c r="N676" s="242"/>
      <c r="O676" s="242"/>
      <c r="P676" s="242"/>
      <c r="Q676" s="242"/>
      <c r="R676" s="242"/>
      <c r="S676" s="242"/>
      <c r="T676" s="235"/>
      <c r="U676" s="235"/>
      <c r="V676" s="235"/>
      <c r="W676" s="235"/>
      <c r="X676" s="235"/>
    </row>
    <row r="677" spans="1:24" ht="12.75" customHeight="1" x14ac:dyDescent="0.25">
      <c r="A677" s="235"/>
      <c r="B677" s="235"/>
      <c r="C677" s="235"/>
      <c r="D677" s="235"/>
      <c r="E677" s="235"/>
      <c r="F677" s="235"/>
      <c r="G677" s="242"/>
      <c r="H677" s="242"/>
      <c r="I677" s="242"/>
      <c r="J677" s="242"/>
      <c r="K677" s="242"/>
      <c r="L677" s="242"/>
      <c r="M677" s="242"/>
      <c r="N677" s="242"/>
      <c r="O677" s="242"/>
      <c r="P677" s="242"/>
      <c r="Q677" s="242"/>
      <c r="R677" s="242"/>
      <c r="S677" s="242"/>
      <c r="T677" s="235"/>
      <c r="U677" s="235"/>
      <c r="V677" s="235"/>
      <c r="W677" s="235"/>
      <c r="X677" s="235"/>
    </row>
    <row r="678" spans="1:24" ht="12.75" customHeight="1" x14ac:dyDescent="0.25">
      <c r="A678" s="235"/>
      <c r="B678" s="235"/>
      <c r="C678" s="235"/>
      <c r="D678" s="235"/>
      <c r="E678" s="235"/>
      <c r="F678" s="235"/>
      <c r="G678" s="242"/>
      <c r="H678" s="242"/>
      <c r="I678" s="242"/>
      <c r="J678" s="242"/>
      <c r="K678" s="242"/>
      <c r="L678" s="242"/>
      <c r="M678" s="242"/>
      <c r="N678" s="242"/>
      <c r="O678" s="242"/>
      <c r="P678" s="242"/>
      <c r="Q678" s="242"/>
      <c r="R678" s="242"/>
      <c r="S678" s="242"/>
      <c r="T678" s="235"/>
      <c r="U678" s="235"/>
      <c r="V678" s="235"/>
      <c r="W678" s="235"/>
      <c r="X678" s="235"/>
    </row>
    <row r="679" spans="1:24" ht="12.75" customHeight="1" x14ac:dyDescent="0.25">
      <c r="A679" s="235"/>
      <c r="B679" s="235"/>
      <c r="C679" s="235"/>
      <c r="D679" s="235"/>
      <c r="E679" s="235"/>
      <c r="F679" s="235"/>
      <c r="G679" s="242"/>
      <c r="H679" s="242"/>
      <c r="I679" s="242"/>
      <c r="J679" s="242"/>
      <c r="K679" s="242"/>
      <c r="L679" s="242"/>
      <c r="M679" s="242"/>
      <c r="N679" s="242"/>
      <c r="O679" s="242"/>
      <c r="P679" s="242"/>
      <c r="Q679" s="242"/>
      <c r="R679" s="242"/>
      <c r="S679" s="242"/>
      <c r="T679" s="235"/>
      <c r="U679" s="235"/>
      <c r="V679" s="235"/>
      <c r="W679" s="235"/>
      <c r="X679" s="235"/>
    </row>
    <row r="680" spans="1:24" ht="12.75" customHeight="1" x14ac:dyDescent="0.25">
      <c r="A680" s="235"/>
      <c r="B680" s="235"/>
      <c r="C680" s="235"/>
      <c r="D680" s="235"/>
      <c r="E680" s="235"/>
      <c r="F680" s="235"/>
      <c r="G680" s="242"/>
      <c r="H680" s="242"/>
      <c r="I680" s="242"/>
      <c r="J680" s="242"/>
      <c r="K680" s="242"/>
      <c r="L680" s="242"/>
      <c r="M680" s="242"/>
      <c r="N680" s="242"/>
      <c r="O680" s="242"/>
      <c r="P680" s="242"/>
      <c r="Q680" s="242"/>
      <c r="R680" s="242"/>
      <c r="S680" s="242"/>
      <c r="T680" s="235"/>
      <c r="U680" s="235"/>
      <c r="V680" s="235"/>
      <c r="W680" s="235"/>
      <c r="X680" s="235"/>
    </row>
    <row r="681" spans="1:24" ht="12.75" customHeight="1" x14ac:dyDescent="0.25">
      <c r="A681" s="235"/>
      <c r="B681" s="235"/>
      <c r="C681" s="235"/>
      <c r="D681" s="235"/>
      <c r="E681" s="235"/>
      <c r="F681" s="235"/>
      <c r="G681" s="242"/>
      <c r="H681" s="242"/>
      <c r="I681" s="242"/>
      <c r="J681" s="242"/>
      <c r="K681" s="242"/>
      <c r="L681" s="242"/>
      <c r="M681" s="242"/>
      <c r="N681" s="242"/>
      <c r="O681" s="242"/>
      <c r="P681" s="242"/>
      <c r="Q681" s="242"/>
      <c r="R681" s="242"/>
      <c r="S681" s="242"/>
      <c r="T681" s="235"/>
      <c r="U681" s="235"/>
      <c r="V681" s="235"/>
      <c r="W681" s="235"/>
      <c r="X681" s="235"/>
    </row>
    <row r="682" spans="1:24" ht="12.75" customHeight="1" x14ac:dyDescent="0.25">
      <c r="A682" s="235"/>
      <c r="B682" s="235"/>
      <c r="C682" s="235"/>
      <c r="D682" s="235"/>
      <c r="E682" s="235"/>
      <c r="F682" s="235"/>
      <c r="G682" s="242"/>
      <c r="H682" s="242"/>
      <c r="I682" s="242"/>
      <c r="J682" s="242"/>
      <c r="K682" s="242"/>
      <c r="L682" s="242"/>
      <c r="M682" s="242"/>
      <c r="N682" s="242"/>
      <c r="O682" s="242"/>
      <c r="P682" s="242"/>
      <c r="Q682" s="242"/>
      <c r="R682" s="242"/>
      <c r="S682" s="242"/>
      <c r="T682" s="235"/>
      <c r="U682" s="235"/>
      <c r="V682" s="235"/>
      <c r="W682" s="235"/>
      <c r="X682" s="235"/>
    </row>
    <row r="683" spans="1:24" ht="12.75" customHeight="1" x14ac:dyDescent="0.25">
      <c r="A683" s="235"/>
      <c r="B683" s="235"/>
      <c r="C683" s="235"/>
      <c r="D683" s="235"/>
      <c r="E683" s="235"/>
      <c r="F683" s="235"/>
      <c r="G683" s="242"/>
      <c r="H683" s="242"/>
      <c r="I683" s="242"/>
      <c r="J683" s="242"/>
      <c r="K683" s="242"/>
      <c r="L683" s="242"/>
      <c r="M683" s="242"/>
      <c r="N683" s="242"/>
      <c r="O683" s="242"/>
      <c r="P683" s="242"/>
      <c r="Q683" s="242"/>
      <c r="R683" s="242"/>
      <c r="S683" s="242"/>
      <c r="T683" s="235"/>
      <c r="U683" s="235"/>
      <c r="V683" s="235"/>
      <c r="W683" s="235"/>
      <c r="X683" s="235"/>
    </row>
    <row r="684" spans="1:24" ht="12.75" customHeight="1" x14ac:dyDescent="0.25">
      <c r="A684" s="235"/>
      <c r="B684" s="235"/>
      <c r="C684" s="235"/>
      <c r="D684" s="235"/>
      <c r="E684" s="235"/>
      <c r="F684" s="235"/>
      <c r="G684" s="242"/>
      <c r="H684" s="242"/>
      <c r="I684" s="242"/>
      <c r="J684" s="242"/>
      <c r="K684" s="242"/>
      <c r="L684" s="242"/>
      <c r="M684" s="242"/>
      <c r="N684" s="242"/>
      <c r="O684" s="242"/>
      <c r="P684" s="242"/>
      <c r="Q684" s="242"/>
      <c r="R684" s="242"/>
      <c r="S684" s="242"/>
      <c r="T684" s="235"/>
      <c r="U684" s="235"/>
      <c r="V684" s="235"/>
      <c r="W684" s="235"/>
      <c r="X684" s="235"/>
    </row>
    <row r="685" spans="1:24" ht="12.75" customHeight="1" x14ac:dyDescent="0.25">
      <c r="A685" s="235"/>
      <c r="B685" s="235"/>
      <c r="C685" s="235"/>
      <c r="D685" s="235"/>
      <c r="E685" s="235"/>
      <c r="F685" s="235"/>
      <c r="G685" s="242"/>
      <c r="H685" s="242"/>
      <c r="I685" s="242"/>
      <c r="J685" s="242"/>
      <c r="K685" s="242"/>
      <c r="L685" s="242"/>
      <c r="M685" s="242"/>
      <c r="N685" s="242"/>
      <c r="O685" s="242"/>
      <c r="P685" s="242"/>
      <c r="Q685" s="242"/>
      <c r="R685" s="242"/>
      <c r="S685" s="242"/>
      <c r="T685" s="235"/>
      <c r="U685" s="235"/>
      <c r="V685" s="235"/>
      <c r="W685" s="235"/>
      <c r="X685" s="235"/>
    </row>
    <row r="686" spans="1:24" ht="12.75" customHeight="1" x14ac:dyDescent="0.25">
      <c r="A686" s="235"/>
      <c r="B686" s="235"/>
      <c r="C686" s="235"/>
      <c r="D686" s="235"/>
      <c r="E686" s="235"/>
      <c r="F686" s="235"/>
      <c r="G686" s="242"/>
      <c r="H686" s="242"/>
      <c r="I686" s="242"/>
      <c r="J686" s="242"/>
      <c r="K686" s="242"/>
      <c r="L686" s="242"/>
      <c r="M686" s="242"/>
      <c r="N686" s="242"/>
      <c r="O686" s="242"/>
      <c r="P686" s="242"/>
      <c r="Q686" s="242"/>
      <c r="R686" s="242"/>
      <c r="S686" s="242"/>
      <c r="T686" s="235"/>
      <c r="U686" s="235"/>
      <c r="V686" s="235"/>
      <c r="W686" s="235"/>
      <c r="X686" s="235"/>
    </row>
    <row r="687" spans="1:24" ht="12.75" customHeight="1" x14ac:dyDescent="0.25">
      <c r="A687" s="235"/>
      <c r="B687" s="235"/>
      <c r="C687" s="235"/>
      <c r="D687" s="235"/>
      <c r="E687" s="235"/>
      <c r="F687" s="235"/>
      <c r="G687" s="242"/>
      <c r="H687" s="242"/>
      <c r="I687" s="242"/>
      <c r="J687" s="242"/>
      <c r="K687" s="242"/>
      <c r="L687" s="242"/>
      <c r="M687" s="242"/>
      <c r="N687" s="242"/>
      <c r="O687" s="242"/>
      <c r="P687" s="242"/>
      <c r="Q687" s="242"/>
      <c r="R687" s="242"/>
      <c r="S687" s="242"/>
      <c r="T687" s="235"/>
      <c r="U687" s="235"/>
      <c r="V687" s="235"/>
      <c r="W687" s="235"/>
      <c r="X687" s="235"/>
    </row>
    <row r="688" spans="1:24" ht="12.75" customHeight="1" x14ac:dyDescent="0.25">
      <c r="A688" s="235"/>
      <c r="B688" s="235"/>
      <c r="C688" s="235"/>
      <c r="D688" s="235"/>
      <c r="E688" s="235"/>
      <c r="F688" s="235"/>
      <c r="G688" s="242"/>
      <c r="H688" s="242"/>
      <c r="I688" s="242"/>
      <c r="J688" s="242"/>
      <c r="K688" s="242"/>
      <c r="L688" s="242"/>
      <c r="M688" s="242"/>
      <c r="N688" s="242"/>
      <c r="O688" s="242"/>
      <c r="P688" s="242"/>
      <c r="Q688" s="242"/>
      <c r="R688" s="242"/>
      <c r="S688" s="242"/>
      <c r="T688" s="235"/>
      <c r="U688" s="235"/>
      <c r="V688" s="235"/>
      <c r="W688" s="235"/>
      <c r="X688" s="235"/>
    </row>
    <row r="689" spans="1:24" ht="12.75" customHeight="1" x14ac:dyDescent="0.25">
      <c r="A689" s="235"/>
      <c r="B689" s="235"/>
      <c r="C689" s="235"/>
      <c r="D689" s="235"/>
      <c r="E689" s="235"/>
      <c r="F689" s="235"/>
      <c r="G689" s="242"/>
      <c r="H689" s="242"/>
      <c r="I689" s="242"/>
      <c r="J689" s="242"/>
      <c r="K689" s="242"/>
      <c r="L689" s="242"/>
      <c r="M689" s="242"/>
      <c r="N689" s="242"/>
      <c r="O689" s="242"/>
      <c r="P689" s="242"/>
      <c r="Q689" s="242"/>
      <c r="R689" s="242"/>
      <c r="S689" s="242"/>
      <c r="T689" s="235"/>
      <c r="U689" s="235"/>
      <c r="V689" s="235"/>
      <c r="W689" s="235"/>
      <c r="X689" s="235"/>
    </row>
    <row r="690" spans="1:24" ht="12.75" customHeight="1" x14ac:dyDescent="0.25">
      <c r="A690" s="235"/>
      <c r="B690" s="235"/>
      <c r="C690" s="235"/>
      <c r="D690" s="235"/>
      <c r="E690" s="235"/>
      <c r="F690" s="235"/>
      <c r="G690" s="242"/>
      <c r="H690" s="242"/>
      <c r="I690" s="242"/>
      <c r="J690" s="242"/>
      <c r="K690" s="242"/>
      <c r="L690" s="242"/>
      <c r="M690" s="242"/>
      <c r="N690" s="242"/>
      <c r="O690" s="242"/>
      <c r="P690" s="242"/>
      <c r="Q690" s="242"/>
      <c r="R690" s="242"/>
      <c r="S690" s="242"/>
      <c r="T690" s="235"/>
      <c r="U690" s="235"/>
      <c r="V690" s="235"/>
      <c r="W690" s="235"/>
      <c r="X690" s="235"/>
    </row>
    <row r="691" spans="1:24" ht="12.75" customHeight="1" x14ac:dyDescent="0.25">
      <c r="A691" s="235"/>
      <c r="B691" s="235"/>
      <c r="C691" s="235"/>
      <c r="D691" s="235"/>
      <c r="E691" s="235"/>
      <c r="F691" s="235"/>
      <c r="G691" s="242"/>
      <c r="H691" s="242"/>
      <c r="I691" s="242"/>
      <c r="J691" s="242"/>
      <c r="K691" s="242"/>
      <c r="L691" s="242"/>
      <c r="M691" s="242"/>
      <c r="N691" s="242"/>
      <c r="O691" s="242"/>
      <c r="P691" s="242"/>
      <c r="Q691" s="242"/>
      <c r="R691" s="242"/>
      <c r="S691" s="242"/>
      <c r="T691" s="235"/>
      <c r="U691" s="235"/>
      <c r="V691" s="235"/>
      <c r="W691" s="235"/>
      <c r="X691" s="235"/>
    </row>
    <row r="692" spans="1:24" ht="12.75" customHeight="1" x14ac:dyDescent="0.25">
      <c r="A692" s="235"/>
      <c r="B692" s="235"/>
      <c r="C692" s="235"/>
      <c r="D692" s="235"/>
      <c r="E692" s="235"/>
      <c r="F692" s="235"/>
      <c r="G692" s="242"/>
      <c r="H692" s="242"/>
      <c r="I692" s="242"/>
      <c r="J692" s="242"/>
      <c r="K692" s="242"/>
      <c r="L692" s="242"/>
      <c r="M692" s="242"/>
      <c r="N692" s="242"/>
      <c r="O692" s="242"/>
      <c r="P692" s="242"/>
      <c r="Q692" s="242"/>
      <c r="R692" s="242"/>
      <c r="S692" s="242"/>
      <c r="T692" s="235"/>
      <c r="U692" s="235"/>
      <c r="V692" s="235"/>
      <c r="W692" s="235"/>
      <c r="X692" s="235"/>
    </row>
    <row r="693" spans="1:24" ht="12.75" customHeight="1" x14ac:dyDescent="0.25">
      <c r="A693" s="235"/>
      <c r="B693" s="235"/>
      <c r="C693" s="235"/>
      <c r="D693" s="235"/>
      <c r="E693" s="235"/>
      <c r="F693" s="235"/>
      <c r="G693" s="242"/>
      <c r="H693" s="242"/>
      <c r="I693" s="242"/>
      <c r="J693" s="242"/>
      <c r="K693" s="242"/>
      <c r="L693" s="242"/>
      <c r="M693" s="242"/>
      <c r="N693" s="242"/>
      <c r="O693" s="242"/>
      <c r="P693" s="242"/>
      <c r="Q693" s="242"/>
      <c r="R693" s="242"/>
      <c r="S693" s="242"/>
      <c r="T693" s="235"/>
      <c r="U693" s="235"/>
      <c r="V693" s="235"/>
      <c r="W693" s="235"/>
      <c r="X693" s="235"/>
    </row>
    <row r="694" spans="1:24" ht="12.75" customHeight="1" x14ac:dyDescent="0.25">
      <c r="A694" s="235"/>
      <c r="B694" s="235"/>
      <c r="C694" s="235"/>
      <c r="D694" s="235"/>
      <c r="E694" s="235"/>
      <c r="F694" s="235"/>
      <c r="G694" s="242"/>
      <c r="H694" s="242"/>
      <c r="I694" s="242"/>
      <c r="J694" s="242"/>
      <c r="K694" s="242"/>
      <c r="L694" s="242"/>
      <c r="M694" s="242"/>
      <c r="N694" s="242"/>
      <c r="O694" s="242"/>
      <c r="P694" s="242"/>
      <c r="Q694" s="242"/>
      <c r="R694" s="242"/>
      <c r="S694" s="242"/>
      <c r="T694" s="235"/>
      <c r="U694" s="235"/>
      <c r="V694" s="235"/>
      <c r="W694" s="235"/>
      <c r="X694" s="235"/>
    </row>
    <row r="695" spans="1:24" ht="12.75" customHeight="1" x14ac:dyDescent="0.25">
      <c r="A695" s="235"/>
      <c r="B695" s="235"/>
      <c r="C695" s="235"/>
      <c r="D695" s="235"/>
      <c r="E695" s="235"/>
      <c r="F695" s="235"/>
      <c r="G695" s="242"/>
      <c r="H695" s="242"/>
      <c r="I695" s="242"/>
      <c r="J695" s="242"/>
      <c r="K695" s="242"/>
      <c r="L695" s="242"/>
      <c r="M695" s="242"/>
      <c r="N695" s="242"/>
      <c r="O695" s="242"/>
      <c r="P695" s="242"/>
      <c r="Q695" s="242"/>
      <c r="R695" s="242"/>
      <c r="S695" s="242"/>
      <c r="T695" s="235"/>
      <c r="U695" s="235"/>
      <c r="V695" s="235"/>
      <c r="W695" s="235"/>
      <c r="X695" s="235"/>
    </row>
    <row r="696" spans="1:24" ht="12.75" customHeight="1" x14ac:dyDescent="0.25">
      <c r="A696" s="235"/>
      <c r="B696" s="235"/>
      <c r="C696" s="235"/>
      <c r="D696" s="235"/>
      <c r="E696" s="235"/>
      <c r="F696" s="235"/>
      <c r="G696" s="242"/>
      <c r="H696" s="242"/>
      <c r="I696" s="242"/>
      <c r="J696" s="242"/>
      <c r="K696" s="242"/>
      <c r="L696" s="242"/>
      <c r="M696" s="242"/>
      <c r="N696" s="242"/>
      <c r="O696" s="242"/>
      <c r="P696" s="242"/>
      <c r="Q696" s="242"/>
      <c r="R696" s="242"/>
      <c r="S696" s="242"/>
      <c r="T696" s="235"/>
      <c r="U696" s="235"/>
      <c r="V696" s="235"/>
      <c r="W696" s="235"/>
      <c r="X696" s="235"/>
    </row>
    <row r="697" spans="1:24" ht="12.75" customHeight="1" x14ac:dyDescent="0.25">
      <c r="A697" s="235"/>
      <c r="B697" s="235"/>
      <c r="C697" s="235"/>
      <c r="D697" s="235"/>
      <c r="E697" s="235"/>
      <c r="F697" s="235"/>
      <c r="G697" s="242"/>
      <c r="H697" s="242"/>
      <c r="I697" s="242"/>
      <c r="J697" s="242"/>
      <c r="K697" s="242"/>
      <c r="L697" s="242"/>
      <c r="M697" s="242"/>
      <c r="N697" s="242"/>
      <c r="O697" s="242"/>
      <c r="P697" s="242"/>
      <c r="Q697" s="242"/>
      <c r="R697" s="242"/>
      <c r="S697" s="242"/>
      <c r="T697" s="235"/>
      <c r="U697" s="235"/>
      <c r="V697" s="235"/>
      <c r="W697" s="235"/>
      <c r="X697" s="235"/>
    </row>
    <row r="698" spans="1:24" ht="12.75" customHeight="1" x14ac:dyDescent="0.25">
      <c r="A698" s="235"/>
      <c r="B698" s="235"/>
      <c r="C698" s="235"/>
      <c r="D698" s="235"/>
      <c r="E698" s="235"/>
      <c r="F698" s="235"/>
      <c r="G698" s="242"/>
      <c r="H698" s="242"/>
      <c r="I698" s="242"/>
      <c r="J698" s="242"/>
      <c r="K698" s="242"/>
      <c r="L698" s="242"/>
      <c r="M698" s="242"/>
      <c r="N698" s="242"/>
      <c r="O698" s="242"/>
      <c r="P698" s="242"/>
      <c r="Q698" s="242"/>
      <c r="R698" s="242"/>
      <c r="S698" s="242"/>
      <c r="T698" s="235"/>
      <c r="U698" s="235"/>
      <c r="V698" s="235"/>
      <c r="W698" s="235"/>
      <c r="X698" s="235"/>
    </row>
    <row r="699" spans="1:24" ht="12.75" customHeight="1" x14ac:dyDescent="0.25">
      <c r="A699" s="235"/>
      <c r="B699" s="235"/>
      <c r="C699" s="235"/>
      <c r="D699" s="235"/>
      <c r="E699" s="235"/>
      <c r="F699" s="235"/>
      <c r="G699" s="242"/>
      <c r="H699" s="242"/>
      <c r="I699" s="242"/>
      <c r="J699" s="242"/>
      <c r="K699" s="242"/>
      <c r="L699" s="242"/>
      <c r="M699" s="242"/>
      <c r="N699" s="242"/>
      <c r="O699" s="242"/>
      <c r="P699" s="242"/>
      <c r="Q699" s="242"/>
      <c r="R699" s="242"/>
      <c r="S699" s="242"/>
      <c r="T699" s="235"/>
      <c r="U699" s="235"/>
      <c r="V699" s="235"/>
      <c r="W699" s="235"/>
      <c r="X699" s="235"/>
    </row>
    <row r="700" spans="1:24" ht="12.75" customHeight="1" x14ac:dyDescent="0.25">
      <c r="A700" s="235"/>
      <c r="B700" s="235"/>
      <c r="C700" s="235"/>
      <c r="D700" s="235"/>
      <c r="E700" s="235"/>
      <c r="F700" s="235"/>
      <c r="G700" s="242"/>
      <c r="H700" s="242"/>
      <c r="I700" s="242"/>
      <c r="J700" s="242"/>
      <c r="K700" s="242"/>
      <c r="L700" s="242"/>
      <c r="M700" s="242"/>
      <c r="N700" s="242"/>
      <c r="O700" s="242"/>
      <c r="P700" s="242"/>
      <c r="Q700" s="242"/>
      <c r="R700" s="242"/>
      <c r="S700" s="242"/>
      <c r="T700" s="235"/>
      <c r="U700" s="235"/>
      <c r="V700" s="235"/>
      <c r="W700" s="235"/>
      <c r="X700" s="235"/>
    </row>
    <row r="701" spans="1:24" ht="12.75" customHeight="1" x14ac:dyDescent="0.25">
      <c r="A701" s="235"/>
      <c r="B701" s="235"/>
      <c r="C701" s="235"/>
      <c r="D701" s="235"/>
      <c r="E701" s="235"/>
      <c r="F701" s="235"/>
      <c r="G701" s="242"/>
      <c r="H701" s="242"/>
      <c r="I701" s="242"/>
      <c r="J701" s="242"/>
      <c r="K701" s="242"/>
      <c r="L701" s="242"/>
      <c r="M701" s="242"/>
      <c r="N701" s="242"/>
      <c r="O701" s="242"/>
      <c r="P701" s="242"/>
      <c r="Q701" s="242"/>
      <c r="R701" s="242"/>
      <c r="S701" s="242"/>
      <c r="T701" s="235"/>
      <c r="U701" s="235"/>
      <c r="V701" s="235"/>
      <c r="W701" s="235"/>
      <c r="X701" s="235"/>
    </row>
    <row r="702" spans="1:24" ht="12.75" customHeight="1" x14ac:dyDescent="0.25">
      <c r="A702" s="235"/>
      <c r="B702" s="235"/>
      <c r="C702" s="235"/>
      <c r="D702" s="235"/>
      <c r="E702" s="235"/>
      <c r="F702" s="235"/>
      <c r="G702" s="242"/>
      <c r="H702" s="242"/>
      <c r="I702" s="242"/>
      <c r="J702" s="242"/>
      <c r="K702" s="242"/>
      <c r="L702" s="242"/>
      <c r="M702" s="242"/>
      <c r="N702" s="242"/>
      <c r="O702" s="242"/>
      <c r="P702" s="242"/>
      <c r="Q702" s="242"/>
      <c r="R702" s="242"/>
      <c r="S702" s="242"/>
      <c r="T702" s="235"/>
      <c r="U702" s="235"/>
      <c r="V702" s="235"/>
      <c r="W702" s="235"/>
      <c r="X702" s="235"/>
    </row>
    <row r="703" spans="1:24" ht="12.75" customHeight="1" x14ac:dyDescent="0.25">
      <c r="A703" s="235"/>
      <c r="B703" s="235"/>
      <c r="C703" s="235"/>
      <c r="D703" s="235"/>
      <c r="E703" s="235"/>
      <c r="F703" s="235"/>
      <c r="G703" s="242"/>
      <c r="H703" s="242"/>
      <c r="I703" s="242"/>
      <c r="J703" s="242"/>
      <c r="K703" s="242"/>
      <c r="L703" s="242"/>
      <c r="M703" s="242"/>
      <c r="N703" s="242"/>
      <c r="O703" s="242"/>
      <c r="P703" s="242"/>
      <c r="Q703" s="242"/>
      <c r="R703" s="242"/>
      <c r="S703" s="242"/>
      <c r="T703" s="235"/>
      <c r="U703" s="235"/>
      <c r="V703" s="235"/>
      <c r="W703" s="235"/>
      <c r="X703" s="235"/>
    </row>
    <row r="704" spans="1:24" ht="12.75" customHeight="1" x14ac:dyDescent="0.25">
      <c r="A704" s="235"/>
      <c r="B704" s="235"/>
      <c r="C704" s="235"/>
      <c r="D704" s="235"/>
      <c r="E704" s="235"/>
      <c r="F704" s="235"/>
      <c r="G704" s="242"/>
      <c r="H704" s="242"/>
      <c r="I704" s="242"/>
      <c r="J704" s="242"/>
      <c r="K704" s="242"/>
      <c r="L704" s="242"/>
      <c r="M704" s="242"/>
      <c r="N704" s="242"/>
      <c r="O704" s="242"/>
      <c r="P704" s="242"/>
      <c r="Q704" s="242"/>
      <c r="R704" s="242"/>
      <c r="S704" s="242"/>
      <c r="T704" s="235"/>
      <c r="U704" s="235"/>
      <c r="V704" s="235"/>
      <c r="W704" s="235"/>
      <c r="X704" s="235"/>
    </row>
    <row r="705" spans="1:24" ht="12.75" customHeight="1" x14ac:dyDescent="0.25">
      <c r="A705" s="235"/>
      <c r="B705" s="235"/>
      <c r="C705" s="235"/>
      <c r="D705" s="235"/>
      <c r="E705" s="235"/>
      <c r="F705" s="235"/>
      <c r="G705" s="242"/>
      <c r="H705" s="242"/>
      <c r="I705" s="242"/>
      <c r="J705" s="242"/>
      <c r="K705" s="242"/>
      <c r="L705" s="242"/>
      <c r="M705" s="242"/>
      <c r="N705" s="242"/>
      <c r="O705" s="242"/>
      <c r="P705" s="242"/>
      <c r="Q705" s="242"/>
      <c r="R705" s="242"/>
      <c r="S705" s="242"/>
      <c r="T705" s="235"/>
      <c r="U705" s="235"/>
      <c r="V705" s="235"/>
      <c r="W705" s="235"/>
      <c r="X705" s="235"/>
    </row>
    <row r="706" spans="1:24" ht="12.75" customHeight="1" x14ac:dyDescent="0.25">
      <c r="A706" s="235"/>
      <c r="B706" s="235"/>
      <c r="C706" s="235"/>
      <c r="D706" s="235"/>
      <c r="E706" s="235"/>
      <c r="F706" s="235"/>
      <c r="G706" s="242"/>
      <c r="H706" s="242"/>
      <c r="I706" s="242"/>
      <c r="J706" s="242"/>
      <c r="K706" s="242"/>
      <c r="L706" s="242"/>
      <c r="M706" s="242"/>
      <c r="N706" s="242"/>
      <c r="O706" s="242"/>
      <c r="P706" s="242"/>
      <c r="Q706" s="242"/>
      <c r="R706" s="242"/>
      <c r="S706" s="242"/>
      <c r="T706" s="235"/>
      <c r="U706" s="235"/>
      <c r="V706" s="235"/>
      <c r="W706" s="235"/>
      <c r="X706" s="235"/>
    </row>
    <row r="707" spans="1:24" ht="12.75" customHeight="1" x14ac:dyDescent="0.25">
      <c r="A707" s="235"/>
      <c r="B707" s="235"/>
      <c r="C707" s="235"/>
      <c r="D707" s="235"/>
      <c r="E707" s="235"/>
      <c r="F707" s="235"/>
      <c r="G707" s="242"/>
      <c r="H707" s="242"/>
      <c r="I707" s="242"/>
      <c r="J707" s="242"/>
      <c r="K707" s="242"/>
      <c r="L707" s="242"/>
      <c r="M707" s="242"/>
      <c r="N707" s="242"/>
      <c r="O707" s="242"/>
      <c r="P707" s="242"/>
      <c r="Q707" s="242"/>
      <c r="R707" s="242"/>
      <c r="S707" s="242"/>
      <c r="T707" s="235"/>
      <c r="U707" s="235"/>
      <c r="V707" s="235"/>
      <c r="W707" s="235"/>
      <c r="X707" s="235"/>
    </row>
    <row r="708" spans="1:24" ht="12.75" customHeight="1" x14ac:dyDescent="0.25">
      <c r="A708" s="235"/>
      <c r="B708" s="235"/>
      <c r="C708" s="235"/>
      <c r="D708" s="235"/>
      <c r="E708" s="235"/>
      <c r="F708" s="235"/>
      <c r="G708" s="242"/>
      <c r="H708" s="242"/>
      <c r="I708" s="242"/>
      <c r="J708" s="242"/>
      <c r="K708" s="242"/>
      <c r="L708" s="242"/>
      <c r="M708" s="242"/>
      <c r="N708" s="242"/>
      <c r="O708" s="242"/>
      <c r="P708" s="242"/>
      <c r="Q708" s="242"/>
      <c r="R708" s="242"/>
      <c r="S708" s="242"/>
      <c r="T708" s="235"/>
      <c r="U708" s="235"/>
      <c r="V708" s="235"/>
      <c r="W708" s="235"/>
      <c r="X708" s="235"/>
    </row>
    <row r="709" spans="1:24" ht="12.75" customHeight="1" x14ac:dyDescent="0.25">
      <c r="A709" s="235"/>
      <c r="B709" s="235"/>
      <c r="C709" s="235"/>
      <c r="D709" s="235"/>
      <c r="E709" s="235"/>
      <c r="F709" s="235"/>
      <c r="G709" s="242"/>
      <c r="H709" s="242"/>
      <c r="I709" s="242"/>
      <c r="J709" s="242"/>
      <c r="K709" s="242"/>
      <c r="L709" s="242"/>
      <c r="M709" s="242"/>
      <c r="N709" s="242"/>
      <c r="O709" s="242"/>
      <c r="P709" s="242"/>
      <c r="Q709" s="242"/>
      <c r="R709" s="242"/>
      <c r="S709" s="242"/>
      <c r="T709" s="235"/>
      <c r="U709" s="235"/>
      <c r="V709" s="235"/>
      <c r="W709" s="235"/>
      <c r="X709" s="235"/>
    </row>
    <row r="710" spans="1:24" ht="12.75" customHeight="1" x14ac:dyDescent="0.25">
      <c r="A710" s="235"/>
      <c r="B710" s="235"/>
      <c r="C710" s="235"/>
      <c r="D710" s="235"/>
      <c r="E710" s="235"/>
      <c r="F710" s="235"/>
      <c r="G710" s="242"/>
      <c r="H710" s="242"/>
      <c r="I710" s="242"/>
      <c r="J710" s="242"/>
      <c r="K710" s="242"/>
      <c r="L710" s="242"/>
      <c r="M710" s="242"/>
      <c r="N710" s="242"/>
      <c r="O710" s="242"/>
      <c r="P710" s="242"/>
      <c r="Q710" s="242"/>
      <c r="R710" s="242"/>
      <c r="S710" s="242"/>
      <c r="T710" s="235"/>
      <c r="U710" s="235"/>
      <c r="V710" s="235"/>
      <c r="W710" s="235"/>
      <c r="X710" s="235"/>
    </row>
    <row r="711" spans="1:24" ht="12.75" customHeight="1" x14ac:dyDescent="0.25">
      <c r="A711" s="235"/>
      <c r="B711" s="235"/>
      <c r="C711" s="235"/>
      <c r="D711" s="235"/>
      <c r="E711" s="235"/>
      <c r="F711" s="235"/>
      <c r="G711" s="242"/>
      <c r="H711" s="242"/>
      <c r="I711" s="242"/>
      <c r="J711" s="242"/>
      <c r="K711" s="242"/>
      <c r="L711" s="242"/>
      <c r="M711" s="242"/>
      <c r="N711" s="242"/>
      <c r="O711" s="242"/>
      <c r="P711" s="242"/>
      <c r="Q711" s="242"/>
      <c r="R711" s="242"/>
      <c r="S711" s="242"/>
      <c r="T711" s="235"/>
      <c r="U711" s="235"/>
      <c r="V711" s="235"/>
      <c r="W711" s="235"/>
      <c r="X711" s="235"/>
    </row>
    <row r="712" spans="1:24" ht="12.75" customHeight="1" x14ac:dyDescent="0.25">
      <c r="A712" s="235"/>
      <c r="B712" s="235"/>
      <c r="C712" s="235"/>
      <c r="D712" s="235"/>
      <c r="E712" s="235"/>
      <c r="F712" s="235"/>
      <c r="G712" s="242"/>
      <c r="H712" s="242"/>
      <c r="I712" s="242"/>
      <c r="J712" s="242"/>
      <c r="K712" s="242"/>
      <c r="L712" s="242"/>
      <c r="M712" s="242"/>
      <c r="N712" s="242"/>
      <c r="O712" s="242"/>
      <c r="P712" s="242"/>
      <c r="Q712" s="242"/>
      <c r="R712" s="242"/>
      <c r="S712" s="242"/>
      <c r="T712" s="235"/>
      <c r="U712" s="235"/>
      <c r="V712" s="235"/>
      <c r="W712" s="235"/>
      <c r="X712" s="235"/>
    </row>
    <row r="713" spans="1:24" ht="12.75" customHeight="1" x14ac:dyDescent="0.25">
      <c r="A713" s="235"/>
      <c r="B713" s="235"/>
      <c r="C713" s="235"/>
      <c r="D713" s="235"/>
      <c r="E713" s="235"/>
      <c r="F713" s="235"/>
      <c r="G713" s="242"/>
      <c r="H713" s="242"/>
      <c r="I713" s="242"/>
      <c r="J713" s="242"/>
      <c r="K713" s="242"/>
      <c r="L713" s="242"/>
      <c r="M713" s="242"/>
      <c r="N713" s="242"/>
      <c r="O713" s="242"/>
      <c r="P713" s="242"/>
      <c r="Q713" s="242"/>
      <c r="R713" s="242"/>
      <c r="S713" s="242"/>
      <c r="T713" s="235"/>
      <c r="U713" s="235"/>
      <c r="V713" s="235"/>
      <c r="W713" s="235"/>
      <c r="X713" s="235"/>
    </row>
    <row r="714" spans="1:24" ht="12.75" customHeight="1" x14ac:dyDescent="0.25">
      <c r="A714" s="235"/>
      <c r="B714" s="235"/>
      <c r="C714" s="235"/>
      <c r="D714" s="235"/>
      <c r="E714" s="235"/>
      <c r="F714" s="235"/>
      <c r="G714" s="242"/>
      <c r="H714" s="242"/>
      <c r="I714" s="242"/>
      <c r="J714" s="242"/>
      <c r="K714" s="242"/>
      <c r="L714" s="242"/>
      <c r="M714" s="242"/>
      <c r="N714" s="242"/>
      <c r="O714" s="242"/>
      <c r="P714" s="242"/>
      <c r="Q714" s="242"/>
      <c r="R714" s="242"/>
      <c r="S714" s="242"/>
      <c r="T714" s="235"/>
      <c r="U714" s="235"/>
      <c r="V714" s="235"/>
      <c r="W714" s="235"/>
      <c r="X714" s="235"/>
    </row>
    <row r="715" spans="1:24" ht="12.75" customHeight="1" x14ac:dyDescent="0.25">
      <c r="A715" s="235"/>
      <c r="B715" s="235"/>
      <c r="C715" s="235"/>
      <c r="D715" s="235"/>
      <c r="E715" s="235"/>
      <c r="F715" s="235"/>
      <c r="G715" s="242"/>
      <c r="H715" s="242"/>
      <c r="I715" s="242"/>
      <c r="J715" s="242"/>
      <c r="K715" s="242"/>
      <c r="L715" s="242"/>
      <c r="M715" s="242"/>
      <c r="N715" s="242"/>
      <c r="O715" s="242"/>
      <c r="P715" s="242"/>
      <c r="Q715" s="242"/>
      <c r="R715" s="242"/>
      <c r="S715" s="242"/>
      <c r="T715" s="235"/>
      <c r="U715" s="235"/>
      <c r="V715" s="235"/>
      <c r="W715" s="235"/>
      <c r="X715" s="235"/>
    </row>
    <row r="716" spans="1:24" ht="12.75" customHeight="1" x14ac:dyDescent="0.25">
      <c r="A716" s="235"/>
      <c r="B716" s="235"/>
      <c r="C716" s="235"/>
      <c r="D716" s="235"/>
      <c r="E716" s="235"/>
      <c r="F716" s="235"/>
      <c r="G716" s="242"/>
      <c r="H716" s="242"/>
      <c r="I716" s="242"/>
      <c r="J716" s="242"/>
      <c r="K716" s="242"/>
      <c r="L716" s="242"/>
      <c r="M716" s="242"/>
      <c r="N716" s="242"/>
      <c r="O716" s="242"/>
      <c r="P716" s="242"/>
      <c r="Q716" s="242"/>
      <c r="R716" s="242"/>
      <c r="S716" s="242"/>
      <c r="T716" s="235"/>
      <c r="U716" s="235"/>
      <c r="V716" s="235"/>
      <c r="W716" s="235"/>
      <c r="X716" s="235"/>
    </row>
    <row r="717" spans="1:24" ht="12.75" customHeight="1" x14ac:dyDescent="0.25">
      <c r="A717" s="235"/>
      <c r="B717" s="235"/>
      <c r="C717" s="235"/>
      <c r="D717" s="235"/>
      <c r="E717" s="235"/>
      <c r="F717" s="235"/>
      <c r="G717" s="242"/>
      <c r="H717" s="242"/>
      <c r="I717" s="242"/>
      <c r="J717" s="242"/>
      <c r="K717" s="242"/>
      <c r="L717" s="242"/>
      <c r="M717" s="242"/>
      <c r="N717" s="242"/>
      <c r="O717" s="242"/>
      <c r="P717" s="242"/>
      <c r="Q717" s="242"/>
      <c r="R717" s="242"/>
      <c r="S717" s="242"/>
      <c r="T717" s="235"/>
      <c r="U717" s="235"/>
      <c r="V717" s="235"/>
      <c r="W717" s="235"/>
      <c r="X717" s="235"/>
    </row>
    <row r="718" spans="1:24" ht="12.75" customHeight="1" x14ac:dyDescent="0.25">
      <c r="A718" s="235"/>
      <c r="B718" s="235"/>
      <c r="C718" s="235"/>
      <c r="D718" s="235"/>
      <c r="E718" s="235"/>
      <c r="F718" s="235"/>
      <c r="G718" s="242"/>
      <c r="H718" s="242"/>
      <c r="I718" s="242"/>
      <c r="J718" s="242"/>
      <c r="K718" s="242"/>
      <c r="L718" s="242"/>
      <c r="M718" s="242"/>
      <c r="N718" s="242"/>
      <c r="O718" s="242"/>
      <c r="P718" s="242"/>
      <c r="Q718" s="242"/>
      <c r="R718" s="242"/>
      <c r="S718" s="242"/>
      <c r="T718" s="235"/>
      <c r="U718" s="235"/>
      <c r="V718" s="235"/>
      <c r="W718" s="235"/>
      <c r="X718" s="235"/>
    </row>
    <row r="719" spans="1:24" ht="12.75" customHeight="1" x14ac:dyDescent="0.25">
      <c r="A719" s="235"/>
      <c r="B719" s="235"/>
      <c r="C719" s="235"/>
      <c r="D719" s="235"/>
      <c r="E719" s="235"/>
      <c r="F719" s="235"/>
      <c r="G719" s="242"/>
      <c r="H719" s="242"/>
      <c r="I719" s="242"/>
      <c r="J719" s="242"/>
      <c r="K719" s="242"/>
      <c r="L719" s="242"/>
      <c r="M719" s="242"/>
      <c r="N719" s="242"/>
      <c r="O719" s="242"/>
      <c r="P719" s="242"/>
      <c r="Q719" s="242"/>
      <c r="R719" s="242"/>
      <c r="S719" s="242"/>
      <c r="T719" s="235"/>
      <c r="U719" s="235"/>
      <c r="V719" s="235"/>
      <c r="W719" s="235"/>
      <c r="X719" s="235"/>
    </row>
    <row r="720" spans="1:24" ht="12.75" customHeight="1" x14ac:dyDescent="0.25">
      <c r="A720" s="235"/>
      <c r="B720" s="235"/>
      <c r="C720" s="235"/>
      <c r="D720" s="235"/>
      <c r="E720" s="235"/>
      <c r="F720" s="235"/>
      <c r="G720" s="242"/>
      <c r="H720" s="242"/>
      <c r="I720" s="242"/>
      <c r="J720" s="242"/>
      <c r="K720" s="242"/>
      <c r="L720" s="242"/>
      <c r="M720" s="242"/>
      <c r="N720" s="242"/>
      <c r="O720" s="242"/>
      <c r="P720" s="242"/>
      <c r="Q720" s="242"/>
      <c r="R720" s="242"/>
      <c r="S720" s="242"/>
      <c r="T720" s="235"/>
      <c r="U720" s="235"/>
      <c r="V720" s="235"/>
      <c r="W720" s="235"/>
      <c r="X720" s="235"/>
    </row>
    <row r="721" spans="1:24" ht="12.75" customHeight="1" x14ac:dyDescent="0.25">
      <c r="A721" s="235"/>
      <c r="B721" s="235"/>
      <c r="C721" s="235"/>
      <c r="D721" s="235"/>
      <c r="E721" s="235"/>
      <c r="F721" s="235"/>
      <c r="G721" s="242"/>
      <c r="H721" s="242"/>
      <c r="I721" s="242"/>
      <c r="J721" s="242"/>
      <c r="K721" s="242"/>
      <c r="L721" s="242"/>
      <c r="M721" s="242"/>
      <c r="N721" s="242"/>
      <c r="O721" s="242"/>
      <c r="P721" s="242"/>
      <c r="Q721" s="242"/>
      <c r="R721" s="242"/>
      <c r="S721" s="242"/>
      <c r="T721" s="235"/>
      <c r="U721" s="235"/>
      <c r="V721" s="235"/>
      <c r="W721" s="235"/>
      <c r="X721" s="235"/>
    </row>
    <row r="722" spans="1:24" ht="12.75" customHeight="1" x14ac:dyDescent="0.25">
      <c r="A722" s="235"/>
      <c r="B722" s="235"/>
      <c r="C722" s="235"/>
      <c r="D722" s="235"/>
      <c r="E722" s="235"/>
      <c r="F722" s="235"/>
      <c r="G722" s="242"/>
      <c r="H722" s="242"/>
      <c r="I722" s="242"/>
      <c r="J722" s="242"/>
      <c r="K722" s="242"/>
      <c r="L722" s="242"/>
      <c r="M722" s="242"/>
      <c r="N722" s="242"/>
      <c r="O722" s="242"/>
      <c r="P722" s="242"/>
      <c r="Q722" s="242"/>
      <c r="R722" s="242"/>
      <c r="S722" s="242"/>
      <c r="T722" s="235"/>
      <c r="U722" s="235"/>
      <c r="V722" s="235"/>
      <c r="W722" s="235"/>
      <c r="X722" s="235"/>
    </row>
    <row r="723" spans="1:24" ht="12.75" customHeight="1" x14ac:dyDescent="0.25">
      <c r="A723" s="235"/>
      <c r="B723" s="235"/>
      <c r="C723" s="235"/>
      <c r="D723" s="235"/>
      <c r="E723" s="235"/>
      <c r="F723" s="235"/>
      <c r="G723" s="242"/>
      <c r="H723" s="242"/>
      <c r="I723" s="242"/>
      <c r="J723" s="242"/>
      <c r="K723" s="242"/>
      <c r="L723" s="242"/>
      <c r="M723" s="242"/>
      <c r="N723" s="242"/>
      <c r="O723" s="242"/>
      <c r="P723" s="242"/>
      <c r="Q723" s="242"/>
      <c r="R723" s="242"/>
      <c r="S723" s="242"/>
      <c r="T723" s="235"/>
      <c r="U723" s="235"/>
      <c r="V723" s="235"/>
      <c r="W723" s="235"/>
      <c r="X723" s="235"/>
    </row>
    <row r="724" spans="1:24" ht="12.75" customHeight="1" x14ac:dyDescent="0.25">
      <c r="A724" s="235"/>
      <c r="B724" s="235"/>
      <c r="C724" s="235"/>
      <c r="D724" s="235"/>
      <c r="E724" s="235"/>
      <c r="F724" s="235"/>
      <c r="G724" s="242"/>
      <c r="H724" s="242"/>
      <c r="I724" s="242"/>
      <c r="J724" s="242"/>
      <c r="K724" s="242"/>
      <c r="L724" s="242"/>
      <c r="M724" s="242"/>
      <c r="N724" s="242"/>
      <c r="O724" s="242"/>
      <c r="P724" s="242"/>
      <c r="Q724" s="242"/>
      <c r="R724" s="242"/>
      <c r="S724" s="242"/>
      <c r="T724" s="235"/>
      <c r="U724" s="235"/>
      <c r="V724" s="235"/>
      <c r="W724" s="235"/>
      <c r="X724" s="235"/>
    </row>
    <row r="725" spans="1:24" ht="12.75" customHeight="1" x14ac:dyDescent="0.25">
      <c r="A725" s="235"/>
      <c r="B725" s="235"/>
      <c r="C725" s="235"/>
      <c r="D725" s="235"/>
      <c r="E725" s="235"/>
      <c r="F725" s="235"/>
      <c r="G725" s="242"/>
      <c r="H725" s="242"/>
      <c r="I725" s="242"/>
      <c r="J725" s="242"/>
      <c r="K725" s="242"/>
      <c r="L725" s="242"/>
      <c r="M725" s="242"/>
      <c r="N725" s="242"/>
      <c r="O725" s="242"/>
      <c r="P725" s="242"/>
      <c r="Q725" s="242"/>
      <c r="R725" s="242"/>
      <c r="S725" s="242"/>
      <c r="T725" s="235"/>
      <c r="U725" s="235"/>
      <c r="V725" s="235"/>
      <c r="W725" s="235"/>
      <c r="X725" s="235"/>
    </row>
    <row r="726" spans="1:24" ht="12.75" customHeight="1" x14ac:dyDescent="0.25">
      <c r="A726" s="235"/>
      <c r="B726" s="235"/>
      <c r="C726" s="235"/>
      <c r="D726" s="235"/>
      <c r="E726" s="235"/>
      <c r="F726" s="235"/>
      <c r="G726" s="242"/>
      <c r="H726" s="242"/>
      <c r="I726" s="242"/>
      <c r="J726" s="242"/>
      <c r="K726" s="242"/>
      <c r="L726" s="242"/>
      <c r="M726" s="242"/>
      <c r="N726" s="242"/>
      <c r="O726" s="242"/>
      <c r="P726" s="242"/>
      <c r="Q726" s="242"/>
      <c r="R726" s="242"/>
      <c r="S726" s="242"/>
      <c r="T726" s="235"/>
      <c r="U726" s="235"/>
      <c r="V726" s="235"/>
      <c r="W726" s="235"/>
      <c r="X726" s="235"/>
    </row>
    <row r="727" spans="1:24" ht="12.75" customHeight="1" x14ac:dyDescent="0.25">
      <c r="A727" s="235"/>
      <c r="B727" s="235"/>
      <c r="C727" s="235"/>
      <c r="D727" s="235"/>
      <c r="E727" s="235"/>
      <c r="F727" s="235"/>
      <c r="G727" s="242"/>
      <c r="H727" s="242"/>
      <c r="I727" s="242"/>
      <c r="J727" s="242"/>
      <c r="K727" s="242"/>
      <c r="L727" s="242"/>
      <c r="M727" s="242"/>
      <c r="N727" s="242"/>
      <c r="O727" s="242"/>
      <c r="P727" s="242"/>
      <c r="Q727" s="242"/>
      <c r="R727" s="242"/>
      <c r="S727" s="242"/>
      <c r="T727" s="235"/>
      <c r="U727" s="235"/>
      <c r="V727" s="235"/>
      <c r="W727" s="235"/>
      <c r="X727" s="235"/>
    </row>
    <row r="728" spans="1:24" ht="12.75" customHeight="1" x14ac:dyDescent="0.25">
      <c r="A728" s="235"/>
      <c r="B728" s="235"/>
      <c r="C728" s="235"/>
      <c r="D728" s="235"/>
      <c r="E728" s="235"/>
      <c r="F728" s="235"/>
      <c r="G728" s="242"/>
      <c r="H728" s="242"/>
      <c r="I728" s="242"/>
      <c r="J728" s="242"/>
      <c r="K728" s="242"/>
      <c r="L728" s="242"/>
      <c r="M728" s="242"/>
      <c r="N728" s="242"/>
      <c r="O728" s="242"/>
      <c r="P728" s="242"/>
      <c r="Q728" s="242"/>
      <c r="R728" s="242"/>
      <c r="S728" s="242"/>
      <c r="T728" s="235"/>
      <c r="U728" s="235"/>
      <c r="V728" s="235"/>
      <c r="W728" s="235"/>
      <c r="X728" s="235"/>
    </row>
    <row r="729" spans="1:24" ht="12.75" customHeight="1" x14ac:dyDescent="0.25">
      <c r="A729" s="235"/>
      <c r="B729" s="235"/>
      <c r="C729" s="235"/>
      <c r="D729" s="235"/>
      <c r="E729" s="235"/>
      <c r="F729" s="235"/>
      <c r="G729" s="242"/>
      <c r="H729" s="242"/>
      <c r="I729" s="242"/>
      <c r="J729" s="242"/>
      <c r="K729" s="242"/>
      <c r="L729" s="242"/>
      <c r="M729" s="242"/>
      <c r="N729" s="242"/>
      <c r="O729" s="242"/>
      <c r="P729" s="242"/>
      <c r="Q729" s="242"/>
      <c r="R729" s="242"/>
      <c r="S729" s="242"/>
      <c r="T729" s="235"/>
      <c r="U729" s="235"/>
      <c r="V729" s="235"/>
      <c r="W729" s="235"/>
      <c r="X729" s="235"/>
    </row>
    <row r="730" spans="1:24" ht="12.75" customHeight="1" x14ac:dyDescent="0.25">
      <c r="A730" s="235"/>
      <c r="B730" s="235"/>
      <c r="C730" s="235"/>
      <c r="D730" s="235"/>
      <c r="E730" s="235"/>
      <c r="F730" s="235"/>
      <c r="G730" s="242"/>
      <c r="H730" s="242"/>
      <c r="I730" s="242"/>
      <c r="J730" s="242"/>
      <c r="K730" s="242"/>
      <c r="L730" s="242"/>
      <c r="M730" s="242"/>
      <c r="N730" s="242"/>
      <c r="O730" s="242"/>
      <c r="P730" s="242"/>
      <c r="Q730" s="242"/>
      <c r="R730" s="242"/>
      <c r="S730" s="242"/>
      <c r="T730" s="235"/>
      <c r="U730" s="235"/>
      <c r="V730" s="235"/>
      <c r="W730" s="235"/>
      <c r="X730" s="235"/>
    </row>
    <row r="731" spans="1:24" ht="12.75" customHeight="1" x14ac:dyDescent="0.25">
      <c r="A731" s="235"/>
      <c r="B731" s="235"/>
      <c r="C731" s="235"/>
      <c r="D731" s="235"/>
      <c r="E731" s="235"/>
      <c r="F731" s="235"/>
      <c r="G731" s="242"/>
      <c r="H731" s="242"/>
      <c r="I731" s="242"/>
      <c r="J731" s="242"/>
      <c r="K731" s="242"/>
      <c r="L731" s="242"/>
      <c r="M731" s="242"/>
      <c r="N731" s="242"/>
      <c r="O731" s="242"/>
      <c r="P731" s="242"/>
      <c r="Q731" s="242"/>
      <c r="R731" s="242"/>
      <c r="S731" s="242"/>
      <c r="T731" s="235"/>
      <c r="U731" s="235"/>
      <c r="V731" s="235"/>
      <c r="W731" s="235"/>
      <c r="X731" s="235"/>
    </row>
    <row r="732" spans="1:24" ht="12.75" customHeight="1" x14ac:dyDescent="0.25">
      <c r="A732" s="235"/>
      <c r="B732" s="235"/>
      <c r="C732" s="235"/>
      <c r="D732" s="235"/>
      <c r="E732" s="235"/>
      <c r="F732" s="235"/>
      <c r="G732" s="242"/>
      <c r="H732" s="242"/>
      <c r="I732" s="242"/>
      <c r="J732" s="242"/>
      <c r="K732" s="242"/>
      <c r="L732" s="242"/>
      <c r="M732" s="242"/>
      <c r="N732" s="242"/>
      <c r="O732" s="242"/>
      <c r="P732" s="242"/>
      <c r="Q732" s="242"/>
      <c r="R732" s="242"/>
      <c r="S732" s="242"/>
      <c r="T732" s="235"/>
      <c r="U732" s="235"/>
      <c r="V732" s="235"/>
      <c r="W732" s="235"/>
      <c r="X732" s="235"/>
    </row>
    <row r="733" spans="1:24" ht="12.75" customHeight="1" x14ac:dyDescent="0.25">
      <c r="A733" s="235"/>
      <c r="B733" s="235"/>
      <c r="C733" s="235"/>
      <c r="D733" s="235"/>
      <c r="E733" s="235"/>
      <c r="F733" s="235"/>
      <c r="G733" s="242"/>
      <c r="H733" s="242"/>
      <c r="I733" s="242"/>
      <c r="J733" s="242"/>
      <c r="K733" s="242"/>
      <c r="L733" s="242"/>
      <c r="M733" s="242"/>
      <c r="N733" s="242"/>
      <c r="O733" s="242"/>
      <c r="P733" s="242"/>
      <c r="Q733" s="242"/>
      <c r="R733" s="242"/>
      <c r="S733" s="242"/>
      <c r="T733" s="235"/>
      <c r="U733" s="235"/>
      <c r="V733" s="235"/>
      <c r="W733" s="235"/>
      <c r="X733" s="235"/>
    </row>
    <row r="734" spans="1:24" ht="12.75" customHeight="1" x14ac:dyDescent="0.25">
      <c r="A734" s="235"/>
      <c r="B734" s="235"/>
      <c r="C734" s="235"/>
      <c r="D734" s="235"/>
      <c r="E734" s="235"/>
      <c r="F734" s="235"/>
      <c r="G734" s="242"/>
      <c r="H734" s="242"/>
      <c r="I734" s="242"/>
      <c r="J734" s="242"/>
      <c r="K734" s="242"/>
      <c r="L734" s="242"/>
      <c r="M734" s="242"/>
      <c r="N734" s="242"/>
      <c r="O734" s="242"/>
      <c r="P734" s="242"/>
      <c r="Q734" s="242"/>
      <c r="R734" s="242"/>
      <c r="S734" s="242"/>
      <c r="T734" s="235"/>
      <c r="U734" s="235"/>
      <c r="V734" s="235"/>
      <c r="W734" s="235"/>
      <c r="X734" s="235"/>
    </row>
    <row r="735" spans="1:24" ht="12.75" customHeight="1" x14ac:dyDescent="0.25">
      <c r="A735" s="235"/>
      <c r="B735" s="235"/>
      <c r="C735" s="235"/>
      <c r="D735" s="235"/>
      <c r="E735" s="235"/>
      <c r="F735" s="235"/>
      <c r="G735" s="242"/>
      <c r="H735" s="242"/>
      <c r="I735" s="242"/>
      <c r="J735" s="242"/>
      <c r="K735" s="242"/>
      <c r="L735" s="242"/>
      <c r="M735" s="242"/>
      <c r="N735" s="242"/>
      <c r="O735" s="242"/>
      <c r="P735" s="242"/>
      <c r="Q735" s="242"/>
      <c r="R735" s="242"/>
      <c r="S735" s="242"/>
      <c r="T735" s="235"/>
      <c r="U735" s="235"/>
      <c r="V735" s="235"/>
      <c r="W735" s="235"/>
      <c r="X735" s="235"/>
    </row>
    <row r="736" spans="1:24" ht="12.75" customHeight="1" x14ac:dyDescent="0.25">
      <c r="A736" s="235"/>
      <c r="B736" s="235"/>
      <c r="C736" s="235"/>
      <c r="D736" s="235"/>
      <c r="E736" s="235"/>
      <c r="F736" s="235"/>
      <c r="G736" s="242"/>
      <c r="H736" s="242"/>
      <c r="I736" s="242"/>
      <c r="J736" s="242"/>
      <c r="K736" s="242"/>
      <c r="L736" s="242"/>
      <c r="M736" s="242"/>
      <c r="N736" s="242"/>
      <c r="O736" s="242"/>
      <c r="P736" s="242"/>
      <c r="Q736" s="242"/>
      <c r="R736" s="242"/>
      <c r="S736" s="242"/>
      <c r="T736" s="235"/>
      <c r="U736" s="235"/>
      <c r="V736" s="235"/>
      <c r="W736" s="235"/>
      <c r="X736" s="235"/>
    </row>
    <row r="737" spans="1:24" ht="12.75" customHeight="1" x14ac:dyDescent="0.25">
      <c r="A737" s="235"/>
      <c r="B737" s="235"/>
      <c r="C737" s="235"/>
      <c r="D737" s="235"/>
      <c r="E737" s="235"/>
      <c r="F737" s="235"/>
      <c r="G737" s="242"/>
      <c r="H737" s="242"/>
      <c r="I737" s="242"/>
      <c r="J737" s="242"/>
      <c r="K737" s="242"/>
      <c r="L737" s="242"/>
      <c r="M737" s="242"/>
      <c r="N737" s="242"/>
      <c r="O737" s="242"/>
      <c r="P737" s="242"/>
      <c r="Q737" s="242"/>
      <c r="R737" s="242"/>
      <c r="S737" s="242"/>
      <c r="T737" s="235"/>
      <c r="U737" s="235"/>
      <c r="V737" s="235"/>
      <c r="W737" s="235"/>
      <c r="X737" s="235"/>
    </row>
    <row r="738" spans="1:24" ht="12.75" customHeight="1" x14ac:dyDescent="0.25">
      <c r="A738" s="235"/>
      <c r="B738" s="235"/>
      <c r="C738" s="235"/>
      <c r="D738" s="235"/>
      <c r="E738" s="235"/>
      <c r="F738" s="235"/>
      <c r="G738" s="242"/>
      <c r="H738" s="242"/>
      <c r="I738" s="242"/>
      <c r="J738" s="242"/>
      <c r="K738" s="242"/>
      <c r="L738" s="242"/>
      <c r="M738" s="242"/>
      <c r="N738" s="242"/>
      <c r="O738" s="242"/>
      <c r="P738" s="242"/>
      <c r="Q738" s="242"/>
      <c r="R738" s="242"/>
      <c r="S738" s="242"/>
      <c r="T738" s="235"/>
      <c r="U738" s="235"/>
      <c r="V738" s="235"/>
      <c r="W738" s="235"/>
      <c r="X738" s="235"/>
    </row>
    <row r="739" spans="1:24" ht="12.75" customHeight="1" x14ac:dyDescent="0.25">
      <c r="A739" s="235"/>
      <c r="B739" s="235"/>
      <c r="C739" s="235"/>
      <c r="D739" s="235"/>
      <c r="E739" s="235"/>
      <c r="F739" s="235"/>
      <c r="G739" s="242"/>
      <c r="H739" s="242"/>
      <c r="I739" s="242"/>
      <c r="J739" s="242"/>
      <c r="K739" s="242"/>
      <c r="L739" s="242"/>
      <c r="M739" s="242"/>
      <c r="N739" s="242"/>
      <c r="O739" s="242"/>
      <c r="P739" s="242"/>
      <c r="Q739" s="242"/>
      <c r="R739" s="242"/>
      <c r="S739" s="242"/>
      <c r="T739" s="235"/>
      <c r="U739" s="235"/>
      <c r="V739" s="235"/>
      <c r="W739" s="235"/>
      <c r="X739" s="235"/>
    </row>
    <row r="740" spans="1:24" ht="12.75" customHeight="1" x14ac:dyDescent="0.25">
      <c r="A740" s="235"/>
      <c r="B740" s="235"/>
      <c r="C740" s="235"/>
      <c r="D740" s="235"/>
      <c r="E740" s="235"/>
      <c r="F740" s="235"/>
      <c r="G740" s="242"/>
      <c r="H740" s="242"/>
      <c r="I740" s="242"/>
      <c r="J740" s="242"/>
      <c r="K740" s="242"/>
      <c r="L740" s="242"/>
      <c r="M740" s="242"/>
      <c r="N740" s="242"/>
      <c r="O740" s="242"/>
      <c r="P740" s="242"/>
      <c r="Q740" s="242"/>
      <c r="R740" s="242"/>
      <c r="S740" s="242"/>
      <c r="T740" s="235"/>
      <c r="U740" s="235"/>
      <c r="V740" s="235"/>
      <c r="W740" s="235"/>
      <c r="X740" s="235"/>
    </row>
    <row r="741" spans="1:24" ht="12.75" customHeight="1" x14ac:dyDescent="0.25">
      <c r="A741" s="235"/>
      <c r="B741" s="235"/>
      <c r="C741" s="235"/>
      <c r="D741" s="235"/>
      <c r="E741" s="235"/>
      <c r="F741" s="235"/>
      <c r="G741" s="242"/>
      <c r="H741" s="242"/>
      <c r="I741" s="242"/>
      <c r="J741" s="242"/>
      <c r="K741" s="242"/>
      <c r="L741" s="242"/>
      <c r="M741" s="242"/>
      <c r="N741" s="242"/>
      <c r="O741" s="242"/>
      <c r="P741" s="242"/>
      <c r="Q741" s="242"/>
      <c r="R741" s="242"/>
      <c r="S741" s="242"/>
      <c r="T741" s="235"/>
      <c r="U741" s="235"/>
      <c r="V741" s="235"/>
      <c r="W741" s="235"/>
      <c r="X741" s="235"/>
    </row>
    <row r="742" spans="1:24" ht="12.75" customHeight="1" x14ac:dyDescent="0.25">
      <c r="A742" s="235"/>
      <c r="B742" s="235"/>
      <c r="C742" s="235"/>
      <c r="D742" s="235"/>
      <c r="E742" s="235"/>
      <c r="F742" s="235"/>
      <c r="G742" s="242"/>
      <c r="H742" s="242"/>
      <c r="I742" s="242"/>
      <c r="J742" s="242"/>
      <c r="K742" s="242"/>
      <c r="L742" s="242"/>
      <c r="M742" s="242"/>
      <c r="N742" s="242"/>
      <c r="O742" s="242"/>
      <c r="P742" s="242"/>
      <c r="Q742" s="242"/>
      <c r="R742" s="242"/>
      <c r="S742" s="242"/>
      <c r="T742" s="235"/>
      <c r="U742" s="235"/>
      <c r="V742" s="235"/>
      <c r="W742" s="235"/>
      <c r="X742" s="235"/>
    </row>
    <row r="743" spans="1:24" ht="12.75" customHeight="1" x14ac:dyDescent="0.25">
      <c r="A743" s="235"/>
      <c r="B743" s="235"/>
      <c r="C743" s="235"/>
      <c r="D743" s="235"/>
      <c r="E743" s="235"/>
      <c r="F743" s="235"/>
      <c r="G743" s="242"/>
      <c r="H743" s="242"/>
      <c r="I743" s="242"/>
      <c r="J743" s="242"/>
      <c r="K743" s="242"/>
      <c r="L743" s="242"/>
      <c r="M743" s="242"/>
      <c r="N743" s="242"/>
      <c r="O743" s="242"/>
      <c r="P743" s="242"/>
      <c r="Q743" s="242"/>
      <c r="R743" s="242"/>
      <c r="S743" s="242"/>
      <c r="T743" s="235"/>
      <c r="U743" s="235"/>
      <c r="V743" s="235"/>
      <c r="W743" s="235"/>
      <c r="X743" s="235"/>
    </row>
    <row r="744" spans="1:24" ht="12.75" customHeight="1" x14ac:dyDescent="0.25">
      <c r="A744" s="235"/>
      <c r="B744" s="235"/>
      <c r="C744" s="235"/>
      <c r="D744" s="235"/>
      <c r="E744" s="235"/>
      <c r="F744" s="235"/>
      <c r="G744" s="242"/>
      <c r="H744" s="242"/>
      <c r="I744" s="242"/>
      <c r="J744" s="242"/>
      <c r="K744" s="242"/>
      <c r="L744" s="242"/>
      <c r="M744" s="242"/>
      <c r="N744" s="242"/>
      <c r="O744" s="242"/>
      <c r="P744" s="242"/>
      <c r="Q744" s="242"/>
      <c r="R744" s="242"/>
      <c r="S744" s="242"/>
      <c r="T744" s="235"/>
      <c r="U744" s="235"/>
      <c r="V744" s="235"/>
      <c r="W744" s="235"/>
      <c r="X744" s="235"/>
    </row>
    <row r="745" spans="1:24" ht="12.75" customHeight="1" x14ac:dyDescent="0.25">
      <c r="A745" s="235"/>
      <c r="B745" s="235"/>
      <c r="C745" s="235"/>
      <c r="D745" s="235"/>
      <c r="E745" s="235"/>
      <c r="F745" s="235"/>
      <c r="G745" s="242"/>
      <c r="H745" s="242"/>
      <c r="I745" s="242"/>
      <c r="J745" s="242"/>
      <c r="K745" s="242"/>
      <c r="L745" s="242"/>
      <c r="M745" s="242"/>
      <c r="N745" s="242"/>
      <c r="O745" s="242"/>
      <c r="P745" s="242"/>
      <c r="Q745" s="242"/>
      <c r="R745" s="242"/>
      <c r="S745" s="242"/>
      <c r="T745" s="235"/>
      <c r="U745" s="235"/>
      <c r="V745" s="235"/>
      <c r="W745" s="235"/>
      <c r="X745" s="235"/>
    </row>
    <row r="746" spans="1:24" ht="12.75" customHeight="1" x14ac:dyDescent="0.25">
      <c r="A746" s="235"/>
      <c r="B746" s="235"/>
      <c r="C746" s="235"/>
      <c r="D746" s="235"/>
      <c r="E746" s="235"/>
      <c r="F746" s="235"/>
      <c r="G746" s="242"/>
      <c r="H746" s="242"/>
      <c r="I746" s="242"/>
      <c r="J746" s="242"/>
      <c r="K746" s="242"/>
      <c r="L746" s="242"/>
      <c r="M746" s="242"/>
      <c r="N746" s="242"/>
      <c r="O746" s="242"/>
      <c r="P746" s="242"/>
      <c r="Q746" s="242"/>
      <c r="R746" s="242"/>
      <c r="S746" s="242"/>
      <c r="T746" s="235"/>
      <c r="U746" s="235"/>
      <c r="V746" s="235"/>
      <c r="W746" s="235"/>
      <c r="X746" s="235"/>
    </row>
    <row r="747" spans="1:24" ht="12.75" customHeight="1" x14ac:dyDescent="0.25">
      <c r="A747" s="235"/>
      <c r="B747" s="235"/>
      <c r="C747" s="235"/>
      <c r="D747" s="235"/>
      <c r="E747" s="235"/>
      <c r="F747" s="235"/>
      <c r="G747" s="242"/>
      <c r="H747" s="242"/>
      <c r="I747" s="242"/>
      <c r="J747" s="242"/>
      <c r="K747" s="242"/>
      <c r="L747" s="242"/>
      <c r="M747" s="242"/>
      <c r="N747" s="242"/>
      <c r="O747" s="242"/>
      <c r="P747" s="242"/>
      <c r="Q747" s="242"/>
      <c r="R747" s="242"/>
      <c r="S747" s="242"/>
      <c r="T747" s="235"/>
      <c r="U747" s="235"/>
      <c r="V747" s="235"/>
      <c r="W747" s="235"/>
      <c r="X747" s="235"/>
    </row>
    <row r="748" spans="1:24" ht="12.75" customHeight="1" x14ac:dyDescent="0.25">
      <c r="A748" s="235"/>
      <c r="B748" s="235"/>
      <c r="C748" s="235"/>
      <c r="D748" s="235"/>
      <c r="E748" s="235"/>
      <c r="F748" s="235"/>
      <c r="G748" s="242"/>
      <c r="H748" s="242"/>
      <c r="I748" s="242"/>
      <c r="J748" s="242"/>
      <c r="K748" s="242"/>
      <c r="L748" s="242"/>
      <c r="M748" s="242"/>
      <c r="N748" s="242"/>
      <c r="O748" s="242"/>
      <c r="P748" s="242"/>
      <c r="Q748" s="242"/>
      <c r="R748" s="242"/>
      <c r="S748" s="242"/>
      <c r="T748" s="235"/>
      <c r="U748" s="235"/>
      <c r="V748" s="235"/>
      <c r="W748" s="235"/>
      <c r="X748" s="235"/>
    </row>
    <row r="749" spans="1:24" ht="12.75" customHeight="1" x14ac:dyDescent="0.25">
      <c r="A749" s="235"/>
      <c r="B749" s="235"/>
      <c r="C749" s="235"/>
      <c r="D749" s="235"/>
      <c r="E749" s="235"/>
      <c r="F749" s="235"/>
      <c r="G749" s="242"/>
      <c r="H749" s="242"/>
      <c r="I749" s="242"/>
      <c r="J749" s="242"/>
      <c r="K749" s="242"/>
      <c r="L749" s="242"/>
      <c r="M749" s="242"/>
      <c r="N749" s="242"/>
      <c r="O749" s="242"/>
      <c r="P749" s="242"/>
      <c r="Q749" s="242"/>
      <c r="R749" s="242"/>
      <c r="S749" s="242"/>
      <c r="T749" s="235"/>
      <c r="U749" s="235"/>
      <c r="V749" s="235"/>
      <c r="W749" s="235"/>
      <c r="X749" s="235"/>
    </row>
    <row r="750" spans="1:24" ht="12.75" customHeight="1" x14ac:dyDescent="0.25">
      <c r="A750" s="235"/>
      <c r="B750" s="235"/>
      <c r="C750" s="235"/>
      <c r="D750" s="235"/>
      <c r="E750" s="235"/>
      <c r="F750" s="235"/>
      <c r="G750" s="242"/>
      <c r="H750" s="242"/>
      <c r="I750" s="242"/>
      <c r="J750" s="242"/>
      <c r="K750" s="242"/>
      <c r="L750" s="242"/>
      <c r="M750" s="242"/>
      <c r="N750" s="242"/>
      <c r="O750" s="242"/>
      <c r="P750" s="242"/>
      <c r="Q750" s="242"/>
      <c r="R750" s="242"/>
      <c r="S750" s="242"/>
      <c r="T750" s="235"/>
      <c r="U750" s="235"/>
      <c r="V750" s="235"/>
      <c r="W750" s="235"/>
      <c r="X750" s="235"/>
    </row>
    <row r="751" spans="1:24" ht="12.75" customHeight="1" x14ac:dyDescent="0.25">
      <c r="A751" s="235"/>
      <c r="B751" s="235"/>
      <c r="C751" s="235"/>
      <c r="D751" s="235"/>
      <c r="E751" s="235"/>
      <c r="F751" s="235"/>
      <c r="G751" s="242"/>
      <c r="H751" s="242"/>
      <c r="I751" s="242"/>
      <c r="J751" s="242"/>
      <c r="K751" s="242"/>
      <c r="L751" s="242"/>
      <c r="M751" s="242"/>
      <c r="N751" s="242"/>
      <c r="O751" s="242"/>
      <c r="P751" s="242"/>
      <c r="Q751" s="242"/>
      <c r="R751" s="242"/>
      <c r="S751" s="242"/>
      <c r="T751" s="235"/>
      <c r="U751" s="235"/>
      <c r="V751" s="235"/>
      <c r="W751" s="235"/>
      <c r="X751" s="235"/>
    </row>
    <row r="752" spans="1:24" ht="12.75" customHeight="1" x14ac:dyDescent="0.25">
      <c r="A752" s="235"/>
      <c r="B752" s="235"/>
      <c r="C752" s="235"/>
      <c r="D752" s="235"/>
      <c r="E752" s="235"/>
      <c r="F752" s="235"/>
      <c r="G752" s="242"/>
      <c r="H752" s="242"/>
      <c r="I752" s="242"/>
      <c r="J752" s="242"/>
      <c r="K752" s="242"/>
      <c r="L752" s="242"/>
      <c r="M752" s="242"/>
      <c r="N752" s="242"/>
      <c r="O752" s="242"/>
      <c r="P752" s="242"/>
      <c r="Q752" s="242"/>
      <c r="R752" s="242"/>
      <c r="S752" s="242"/>
      <c r="T752" s="235"/>
      <c r="U752" s="235"/>
      <c r="V752" s="235"/>
      <c r="W752" s="235"/>
      <c r="X752" s="235"/>
    </row>
    <row r="753" spans="1:24" ht="12.75" customHeight="1" x14ac:dyDescent="0.25">
      <c r="A753" s="235"/>
      <c r="B753" s="235"/>
      <c r="C753" s="235"/>
      <c r="D753" s="235"/>
      <c r="E753" s="235"/>
      <c r="F753" s="235"/>
      <c r="G753" s="242"/>
      <c r="H753" s="242"/>
      <c r="I753" s="242"/>
      <c r="J753" s="242"/>
      <c r="K753" s="242"/>
      <c r="L753" s="242"/>
      <c r="M753" s="242"/>
      <c r="N753" s="242"/>
      <c r="O753" s="242"/>
      <c r="P753" s="242"/>
      <c r="Q753" s="242"/>
      <c r="R753" s="242"/>
      <c r="S753" s="242"/>
      <c r="T753" s="235"/>
      <c r="U753" s="235"/>
      <c r="V753" s="235"/>
      <c r="W753" s="235"/>
      <c r="X753" s="235"/>
    </row>
    <row r="754" spans="1:24" ht="12.75" customHeight="1" x14ac:dyDescent="0.25">
      <c r="A754" s="235"/>
      <c r="B754" s="235"/>
      <c r="C754" s="235"/>
      <c r="D754" s="235"/>
      <c r="E754" s="235"/>
      <c r="F754" s="235"/>
      <c r="G754" s="242"/>
      <c r="H754" s="242"/>
      <c r="I754" s="242"/>
      <c r="J754" s="242"/>
      <c r="K754" s="242"/>
      <c r="L754" s="242"/>
      <c r="M754" s="242"/>
      <c r="N754" s="242"/>
      <c r="O754" s="242"/>
      <c r="P754" s="242"/>
      <c r="Q754" s="242"/>
      <c r="R754" s="242"/>
      <c r="S754" s="242"/>
      <c r="T754" s="235"/>
      <c r="U754" s="235"/>
      <c r="V754" s="235"/>
      <c r="W754" s="235"/>
      <c r="X754" s="235"/>
    </row>
    <row r="755" spans="1:24" ht="12.75" customHeight="1" x14ac:dyDescent="0.25">
      <c r="A755" s="235"/>
      <c r="B755" s="235"/>
      <c r="C755" s="235"/>
      <c r="D755" s="235"/>
      <c r="E755" s="235"/>
      <c r="F755" s="235"/>
      <c r="G755" s="242"/>
      <c r="H755" s="242"/>
      <c r="I755" s="242"/>
      <c r="J755" s="242"/>
      <c r="K755" s="242"/>
      <c r="L755" s="242"/>
      <c r="M755" s="242"/>
      <c r="N755" s="242"/>
      <c r="O755" s="242"/>
      <c r="P755" s="242"/>
      <c r="Q755" s="242"/>
      <c r="R755" s="242"/>
      <c r="S755" s="242"/>
      <c r="T755" s="235"/>
      <c r="U755" s="235"/>
      <c r="V755" s="235"/>
      <c r="W755" s="235"/>
      <c r="X755" s="235"/>
    </row>
    <row r="756" spans="1:24" ht="12.75" customHeight="1" x14ac:dyDescent="0.25">
      <c r="A756" s="235"/>
      <c r="B756" s="235"/>
      <c r="C756" s="235"/>
      <c r="D756" s="235"/>
      <c r="E756" s="235"/>
      <c r="F756" s="235"/>
      <c r="G756" s="242"/>
      <c r="H756" s="242"/>
      <c r="I756" s="242"/>
      <c r="J756" s="242"/>
      <c r="K756" s="242"/>
      <c r="L756" s="242"/>
      <c r="M756" s="242"/>
      <c r="N756" s="242"/>
      <c r="O756" s="242"/>
      <c r="P756" s="242"/>
      <c r="Q756" s="242"/>
      <c r="R756" s="242"/>
      <c r="S756" s="242"/>
      <c r="T756" s="235"/>
      <c r="U756" s="235"/>
      <c r="V756" s="235"/>
      <c r="W756" s="235"/>
      <c r="X756" s="235"/>
    </row>
    <row r="757" spans="1:24" ht="12.75" customHeight="1" x14ac:dyDescent="0.25">
      <c r="A757" s="235"/>
      <c r="B757" s="235"/>
      <c r="C757" s="235"/>
      <c r="D757" s="235"/>
      <c r="E757" s="235"/>
      <c r="F757" s="235"/>
      <c r="G757" s="242"/>
      <c r="H757" s="242"/>
      <c r="I757" s="242"/>
      <c r="J757" s="242"/>
      <c r="K757" s="242"/>
      <c r="L757" s="242"/>
      <c r="M757" s="242"/>
      <c r="N757" s="242"/>
      <c r="O757" s="242"/>
      <c r="P757" s="242"/>
      <c r="Q757" s="242"/>
      <c r="R757" s="242"/>
      <c r="S757" s="242"/>
      <c r="T757" s="235"/>
      <c r="U757" s="235"/>
      <c r="V757" s="235"/>
      <c r="W757" s="235"/>
      <c r="X757" s="235"/>
    </row>
    <row r="758" spans="1:24" ht="12.75" customHeight="1" x14ac:dyDescent="0.25">
      <c r="A758" s="235"/>
      <c r="B758" s="235"/>
      <c r="C758" s="235"/>
      <c r="D758" s="235"/>
      <c r="E758" s="235"/>
      <c r="F758" s="235"/>
      <c r="G758" s="242"/>
      <c r="H758" s="242"/>
      <c r="I758" s="242"/>
      <c r="J758" s="242"/>
      <c r="K758" s="242"/>
      <c r="L758" s="242"/>
      <c r="M758" s="242"/>
      <c r="N758" s="242"/>
      <c r="O758" s="242"/>
      <c r="P758" s="242"/>
      <c r="Q758" s="242"/>
      <c r="R758" s="242"/>
      <c r="S758" s="242"/>
      <c r="T758" s="235"/>
      <c r="U758" s="235"/>
      <c r="V758" s="235"/>
      <c r="W758" s="235"/>
      <c r="X758" s="235"/>
    </row>
    <row r="759" spans="1:24" ht="12.75" customHeight="1" x14ac:dyDescent="0.25">
      <c r="A759" s="235"/>
      <c r="B759" s="235"/>
      <c r="C759" s="235"/>
      <c r="D759" s="235"/>
      <c r="E759" s="235"/>
      <c r="F759" s="235"/>
      <c r="G759" s="242"/>
      <c r="H759" s="242"/>
      <c r="I759" s="242"/>
      <c r="J759" s="242"/>
      <c r="K759" s="242"/>
      <c r="L759" s="242"/>
      <c r="M759" s="242"/>
      <c r="N759" s="242"/>
      <c r="O759" s="242"/>
      <c r="P759" s="242"/>
      <c r="Q759" s="242"/>
      <c r="R759" s="242"/>
      <c r="S759" s="242"/>
      <c r="T759" s="235"/>
      <c r="U759" s="235"/>
      <c r="V759" s="235"/>
      <c r="W759" s="235"/>
      <c r="X759" s="235"/>
    </row>
    <row r="760" spans="1:24" ht="12.75" customHeight="1" x14ac:dyDescent="0.25">
      <c r="A760" s="235"/>
      <c r="B760" s="235"/>
      <c r="C760" s="235"/>
      <c r="D760" s="235"/>
      <c r="E760" s="235"/>
      <c r="F760" s="235"/>
      <c r="G760" s="242"/>
      <c r="H760" s="242"/>
      <c r="I760" s="242"/>
      <c r="J760" s="242"/>
      <c r="K760" s="242"/>
      <c r="L760" s="242"/>
      <c r="M760" s="242"/>
      <c r="N760" s="242"/>
      <c r="O760" s="242"/>
      <c r="P760" s="242"/>
      <c r="Q760" s="242"/>
      <c r="R760" s="242"/>
      <c r="S760" s="242"/>
      <c r="T760" s="235"/>
      <c r="U760" s="235"/>
      <c r="V760" s="235"/>
      <c r="W760" s="235"/>
      <c r="X760" s="235"/>
    </row>
    <row r="761" spans="1:24" ht="12.75" customHeight="1" x14ac:dyDescent="0.25">
      <c r="A761" s="235"/>
      <c r="B761" s="235"/>
      <c r="C761" s="235"/>
      <c r="D761" s="235"/>
      <c r="E761" s="235"/>
      <c r="F761" s="235"/>
      <c r="G761" s="242"/>
      <c r="H761" s="242"/>
      <c r="I761" s="242"/>
      <c r="J761" s="242"/>
      <c r="K761" s="242"/>
      <c r="L761" s="242"/>
      <c r="M761" s="242"/>
      <c r="N761" s="242"/>
      <c r="O761" s="242"/>
      <c r="P761" s="242"/>
      <c r="Q761" s="242"/>
      <c r="R761" s="242"/>
      <c r="S761" s="242"/>
      <c r="T761" s="235"/>
      <c r="U761" s="235"/>
      <c r="V761" s="235"/>
      <c r="W761" s="235"/>
      <c r="X761" s="235"/>
    </row>
    <row r="762" spans="1:24" ht="12.75" customHeight="1" x14ac:dyDescent="0.25">
      <c r="A762" s="235"/>
      <c r="B762" s="235"/>
      <c r="C762" s="235"/>
      <c r="D762" s="235"/>
      <c r="E762" s="235"/>
      <c r="F762" s="235"/>
      <c r="G762" s="242"/>
      <c r="H762" s="242"/>
      <c r="I762" s="242"/>
      <c r="J762" s="242"/>
      <c r="K762" s="242"/>
      <c r="L762" s="242"/>
      <c r="M762" s="242"/>
      <c r="N762" s="242"/>
      <c r="O762" s="242"/>
      <c r="P762" s="242"/>
      <c r="Q762" s="242"/>
      <c r="R762" s="242"/>
      <c r="S762" s="242"/>
      <c r="T762" s="235"/>
      <c r="U762" s="235"/>
      <c r="V762" s="235"/>
      <c r="W762" s="235"/>
      <c r="X762" s="235"/>
    </row>
    <row r="763" spans="1:24" ht="12.75" customHeight="1" x14ac:dyDescent="0.25">
      <c r="A763" s="235"/>
      <c r="B763" s="235"/>
      <c r="C763" s="235"/>
      <c r="D763" s="235"/>
      <c r="E763" s="235"/>
      <c r="F763" s="235"/>
      <c r="G763" s="242"/>
      <c r="H763" s="242"/>
      <c r="I763" s="242"/>
      <c r="J763" s="242"/>
      <c r="K763" s="242"/>
      <c r="L763" s="242"/>
      <c r="M763" s="242"/>
      <c r="N763" s="242"/>
      <c r="O763" s="242"/>
      <c r="P763" s="242"/>
      <c r="Q763" s="242"/>
      <c r="R763" s="242"/>
      <c r="S763" s="242"/>
      <c r="T763" s="235"/>
      <c r="U763" s="235"/>
      <c r="V763" s="235"/>
      <c r="W763" s="235"/>
      <c r="X763" s="235"/>
    </row>
    <row r="764" spans="1:24" ht="12.75" customHeight="1" x14ac:dyDescent="0.25">
      <c r="A764" s="235"/>
      <c r="B764" s="235"/>
      <c r="C764" s="235"/>
      <c r="D764" s="235"/>
      <c r="E764" s="235"/>
      <c r="F764" s="235"/>
      <c r="G764" s="242"/>
      <c r="H764" s="242"/>
      <c r="I764" s="242"/>
      <c r="J764" s="242"/>
      <c r="K764" s="242"/>
      <c r="L764" s="242"/>
      <c r="M764" s="242"/>
      <c r="N764" s="242"/>
      <c r="O764" s="242"/>
      <c r="P764" s="242"/>
      <c r="Q764" s="242"/>
      <c r="R764" s="242"/>
      <c r="S764" s="242"/>
      <c r="T764" s="235"/>
      <c r="U764" s="235"/>
      <c r="V764" s="235"/>
      <c r="W764" s="235"/>
      <c r="X764" s="235"/>
    </row>
    <row r="765" spans="1:24" ht="12.75" customHeight="1" x14ac:dyDescent="0.25">
      <c r="A765" s="235"/>
      <c r="B765" s="235"/>
      <c r="C765" s="235"/>
      <c r="D765" s="235"/>
      <c r="E765" s="235"/>
      <c r="F765" s="235"/>
      <c r="G765" s="242"/>
      <c r="H765" s="242"/>
      <c r="I765" s="242"/>
      <c r="J765" s="242"/>
      <c r="K765" s="242"/>
      <c r="L765" s="242"/>
      <c r="M765" s="242"/>
      <c r="N765" s="242"/>
      <c r="O765" s="242"/>
      <c r="P765" s="242"/>
      <c r="Q765" s="242"/>
      <c r="R765" s="242"/>
      <c r="S765" s="242"/>
      <c r="T765" s="235"/>
      <c r="U765" s="235"/>
      <c r="V765" s="235"/>
      <c r="W765" s="235"/>
      <c r="X765" s="235"/>
    </row>
    <row r="766" spans="1:24" ht="12.75" customHeight="1" x14ac:dyDescent="0.25">
      <c r="A766" s="235"/>
      <c r="B766" s="235"/>
      <c r="C766" s="235"/>
      <c r="D766" s="235"/>
      <c r="E766" s="235"/>
      <c r="F766" s="235"/>
      <c r="G766" s="242"/>
      <c r="H766" s="242"/>
      <c r="I766" s="242"/>
      <c r="J766" s="242"/>
      <c r="K766" s="242"/>
      <c r="L766" s="242"/>
      <c r="M766" s="242"/>
      <c r="N766" s="242"/>
      <c r="O766" s="242"/>
      <c r="P766" s="242"/>
      <c r="Q766" s="242"/>
      <c r="R766" s="242"/>
      <c r="S766" s="242"/>
      <c r="T766" s="235"/>
      <c r="U766" s="235"/>
      <c r="V766" s="235"/>
      <c r="W766" s="235"/>
      <c r="X766" s="235"/>
    </row>
    <row r="767" spans="1:24" ht="12.75" customHeight="1" x14ac:dyDescent="0.25">
      <c r="A767" s="235"/>
      <c r="B767" s="235"/>
      <c r="C767" s="235"/>
      <c r="D767" s="235"/>
      <c r="E767" s="235"/>
      <c r="F767" s="235"/>
      <c r="G767" s="242"/>
      <c r="H767" s="242"/>
      <c r="I767" s="242"/>
      <c r="J767" s="242"/>
      <c r="K767" s="242"/>
      <c r="L767" s="242"/>
      <c r="M767" s="242"/>
      <c r="N767" s="242"/>
      <c r="O767" s="242"/>
      <c r="P767" s="242"/>
      <c r="Q767" s="242"/>
      <c r="R767" s="242"/>
      <c r="S767" s="242"/>
      <c r="T767" s="235"/>
      <c r="U767" s="235"/>
      <c r="V767" s="235"/>
      <c r="W767" s="235"/>
      <c r="X767" s="235"/>
    </row>
    <row r="768" spans="1:24" ht="12.75" customHeight="1" x14ac:dyDescent="0.25">
      <c r="A768" s="235"/>
      <c r="B768" s="235"/>
      <c r="C768" s="235"/>
      <c r="D768" s="235"/>
      <c r="E768" s="235"/>
      <c r="F768" s="235"/>
      <c r="G768" s="242"/>
      <c r="H768" s="242"/>
      <c r="I768" s="242"/>
      <c r="J768" s="242"/>
      <c r="K768" s="242"/>
      <c r="L768" s="242"/>
      <c r="M768" s="242"/>
      <c r="N768" s="242"/>
      <c r="O768" s="242"/>
      <c r="P768" s="242"/>
      <c r="Q768" s="242"/>
      <c r="R768" s="242"/>
      <c r="S768" s="242"/>
      <c r="T768" s="235"/>
      <c r="U768" s="235"/>
      <c r="V768" s="235"/>
      <c r="W768" s="235"/>
      <c r="X768" s="235"/>
    </row>
    <row r="769" spans="1:24" ht="12.75" customHeight="1" x14ac:dyDescent="0.25">
      <c r="A769" s="235"/>
      <c r="B769" s="235"/>
      <c r="C769" s="235"/>
      <c r="D769" s="235"/>
      <c r="E769" s="235"/>
      <c r="F769" s="235"/>
      <c r="G769" s="242"/>
      <c r="H769" s="242"/>
      <c r="I769" s="242"/>
      <c r="J769" s="242"/>
      <c r="K769" s="242"/>
      <c r="L769" s="242"/>
      <c r="M769" s="242"/>
      <c r="N769" s="242"/>
      <c r="O769" s="242"/>
      <c r="P769" s="242"/>
      <c r="Q769" s="242"/>
      <c r="R769" s="242"/>
      <c r="S769" s="242"/>
      <c r="T769" s="235"/>
      <c r="U769" s="235"/>
      <c r="V769" s="235"/>
      <c r="W769" s="235"/>
      <c r="X769" s="235"/>
    </row>
    <row r="770" spans="1:24" ht="12.75" customHeight="1" x14ac:dyDescent="0.25">
      <c r="A770" s="235"/>
      <c r="B770" s="235"/>
      <c r="C770" s="235"/>
      <c r="D770" s="235"/>
      <c r="E770" s="235"/>
      <c r="F770" s="235"/>
      <c r="G770" s="242"/>
      <c r="H770" s="242"/>
      <c r="I770" s="242"/>
      <c r="J770" s="242"/>
      <c r="K770" s="242"/>
      <c r="L770" s="242"/>
      <c r="M770" s="242"/>
      <c r="N770" s="242"/>
      <c r="O770" s="242"/>
      <c r="P770" s="242"/>
      <c r="Q770" s="242"/>
      <c r="R770" s="242"/>
      <c r="S770" s="242"/>
      <c r="T770" s="235"/>
      <c r="U770" s="235"/>
      <c r="V770" s="235"/>
      <c r="W770" s="235"/>
      <c r="X770" s="235"/>
    </row>
    <row r="771" spans="1:24" ht="12.75" customHeight="1" x14ac:dyDescent="0.25">
      <c r="A771" s="235"/>
      <c r="B771" s="235"/>
      <c r="C771" s="235"/>
      <c r="D771" s="235"/>
      <c r="E771" s="235"/>
      <c r="F771" s="235"/>
      <c r="G771" s="242"/>
      <c r="H771" s="242"/>
      <c r="I771" s="242"/>
      <c r="J771" s="242"/>
      <c r="K771" s="242"/>
      <c r="L771" s="242"/>
      <c r="M771" s="242"/>
      <c r="N771" s="242"/>
      <c r="O771" s="242"/>
      <c r="P771" s="242"/>
      <c r="Q771" s="242"/>
      <c r="R771" s="242"/>
      <c r="S771" s="242"/>
      <c r="T771" s="235"/>
      <c r="U771" s="235"/>
      <c r="V771" s="235"/>
      <c r="W771" s="235"/>
      <c r="X771" s="235"/>
    </row>
    <row r="772" spans="1:24" ht="12.75" customHeight="1" x14ac:dyDescent="0.25">
      <c r="A772" s="235"/>
      <c r="B772" s="235"/>
      <c r="C772" s="235"/>
      <c r="D772" s="235"/>
      <c r="E772" s="235"/>
      <c r="F772" s="235"/>
      <c r="G772" s="242"/>
      <c r="H772" s="242"/>
      <c r="I772" s="242"/>
      <c r="J772" s="242"/>
      <c r="K772" s="242"/>
      <c r="L772" s="242"/>
      <c r="M772" s="242"/>
      <c r="N772" s="242"/>
      <c r="O772" s="242"/>
      <c r="P772" s="242"/>
      <c r="Q772" s="242"/>
      <c r="R772" s="242"/>
      <c r="S772" s="242"/>
      <c r="T772" s="235"/>
      <c r="U772" s="235"/>
      <c r="V772" s="235"/>
      <c r="W772" s="235"/>
      <c r="X772" s="235"/>
    </row>
    <row r="773" spans="1:24" ht="12.75" customHeight="1" x14ac:dyDescent="0.25">
      <c r="A773" s="235"/>
      <c r="B773" s="235"/>
      <c r="C773" s="235"/>
      <c r="D773" s="235"/>
      <c r="E773" s="235"/>
      <c r="F773" s="235"/>
      <c r="G773" s="242"/>
      <c r="H773" s="242"/>
      <c r="I773" s="242"/>
      <c r="J773" s="242"/>
      <c r="K773" s="242"/>
      <c r="L773" s="242"/>
      <c r="M773" s="242"/>
      <c r="N773" s="242"/>
      <c r="O773" s="242"/>
      <c r="P773" s="242"/>
      <c r="Q773" s="242"/>
      <c r="R773" s="242"/>
      <c r="S773" s="242"/>
      <c r="T773" s="235"/>
      <c r="U773" s="235"/>
      <c r="V773" s="235"/>
      <c r="W773" s="235"/>
      <c r="X773" s="235"/>
    </row>
    <row r="774" spans="1:24" ht="12.75" customHeight="1" x14ac:dyDescent="0.25">
      <c r="A774" s="235"/>
      <c r="B774" s="235"/>
      <c r="C774" s="235"/>
      <c r="D774" s="235"/>
      <c r="E774" s="235"/>
      <c r="F774" s="235"/>
      <c r="G774" s="242"/>
      <c r="H774" s="242"/>
      <c r="I774" s="242"/>
      <c r="J774" s="242"/>
      <c r="K774" s="242"/>
      <c r="L774" s="242"/>
      <c r="M774" s="242"/>
      <c r="N774" s="242"/>
      <c r="O774" s="242"/>
      <c r="P774" s="242"/>
      <c r="Q774" s="242"/>
      <c r="R774" s="242"/>
      <c r="S774" s="242"/>
      <c r="T774" s="235"/>
      <c r="U774" s="235"/>
      <c r="V774" s="235"/>
      <c r="W774" s="235"/>
      <c r="X774" s="235"/>
    </row>
    <row r="775" spans="1:24" ht="12.75" customHeight="1" x14ac:dyDescent="0.25">
      <c r="A775" s="235"/>
      <c r="B775" s="235"/>
      <c r="C775" s="235"/>
      <c r="D775" s="235"/>
      <c r="E775" s="235"/>
      <c r="F775" s="235"/>
      <c r="G775" s="242"/>
      <c r="H775" s="242"/>
      <c r="I775" s="242"/>
      <c r="J775" s="242"/>
      <c r="K775" s="242"/>
      <c r="L775" s="242"/>
      <c r="M775" s="242"/>
      <c r="N775" s="242"/>
      <c r="O775" s="242"/>
      <c r="P775" s="242"/>
      <c r="Q775" s="242"/>
      <c r="R775" s="242"/>
      <c r="S775" s="242"/>
      <c r="T775" s="235"/>
      <c r="U775" s="235"/>
      <c r="V775" s="235"/>
      <c r="W775" s="235"/>
      <c r="X775" s="235"/>
    </row>
    <row r="776" spans="1:24" ht="12.75" customHeight="1" x14ac:dyDescent="0.25">
      <c r="A776" s="235"/>
      <c r="B776" s="235"/>
      <c r="C776" s="235"/>
      <c r="D776" s="235"/>
      <c r="E776" s="235"/>
      <c r="F776" s="235"/>
      <c r="G776" s="242"/>
      <c r="H776" s="242"/>
      <c r="I776" s="242"/>
      <c r="J776" s="242"/>
      <c r="K776" s="242"/>
      <c r="L776" s="242"/>
      <c r="M776" s="242"/>
      <c r="N776" s="242"/>
      <c r="O776" s="242"/>
      <c r="P776" s="242"/>
      <c r="Q776" s="242"/>
      <c r="R776" s="242"/>
      <c r="S776" s="242"/>
      <c r="T776" s="235"/>
      <c r="U776" s="235"/>
      <c r="V776" s="235"/>
      <c r="W776" s="235"/>
      <c r="X776" s="235"/>
    </row>
    <row r="777" spans="1:24" ht="12.75" customHeight="1" x14ac:dyDescent="0.25">
      <c r="A777" s="235"/>
      <c r="B777" s="235"/>
      <c r="C777" s="235"/>
      <c r="D777" s="235"/>
      <c r="E777" s="235"/>
      <c r="F777" s="235"/>
      <c r="G777" s="242"/>
      <c r="H777" s="242"/>
      <c r="I777" s="242"/>
      <c r="J777" s="242"/>
      <c r="K777" s="242"/>
      <c r="L777" s="242"/>
      <c r="M777" s="242"/>
      <c r="N777" s="242"/>
      <c r="O777" s="242"/>
      <c r="P777" s="242"/>
      <c r="Q777" s="242"/>
      <c r="R777" s="242"/>
      <c r="S777" s="242"/>
      <c r="T777" s="235"/>
      <c r="U777" s="235"/>
      <c r="V777" s="235"/>
      <c r="W777" s="235"/>
      <c r="X777" s="235"/>
    </row>
    <row r="778" spans="1:24" ht="12.75" customHeight="1" x14ac:dyDescent="0.25">
      <c r="A778" s="235"/>
      <c r="B778" s="235"/>
      <c r="C778" s="235"/>
      <c r="D778" s="235"/>
      <c r="E778" s="235"/>
      <c r="F778" s="235"/>
      <c r="G778" s="242"/>
      <c r="H778" s="242"/>
      <c r="I778" s="242"/>
      <c r="J778" s="242"/>
      <c r="K778" s="242"/>
      <c r="L778" s="242"/>
      <c r="M778" s="242"/>
      <c r="N778" s="242"/>
      <c r="O778" s="242"/>
      <c r="P778" s="242"/>
      <c r="Q778" s="242"/>
      <c r="R778" s="242"/>
      <c r="S778" s="242"/>
      <c r="T778" s="235"/>
      <c r="U778" s="235"/>
      <c r="V778" s="235"/>
      <c r="W778" s="235"/>
      <c r="X778" s="235"/>
    </row>
    <row r="779" spans="1:24" ht="12.75" customHeight="1" x14ac:dyDescent="0.25">
      <c r="A779" s="235"/>
      <c r="B779" s="235"/>
      <c r="C779" s="235"/>
      <c r="D779" s="235"/>
      <c r="E779" s="235"/>
      <c r="F779" s="235"/>
      <c r="G779" s="242"/>
      <c r="H779" s="242"/>
      <c r="I779" s="242"/>
      <c r="J779" s="242"/>
      <c r="K779" s="242"/>
      <c r="L779" s="242"/>
      <c r="M779" s="242"/>
      <c r="N779" s="242"/>
      <c r="O779" s="242"/>
      <c r="P779" s="242"/>
      <c r="Q779" s="242"/>
      <c r="R779" s="242"/>
      <c r="S779" s="242"/>
      <c r="T779" s="235"/>
      <c r="U779" s="235"/>
      <c r="V779" s="235"/>
      <c r="W779" s="235"/>
      <c r="X779" s="235"/>
    </row>
    <row r="780" spans="1:24" ht="12.75" customHeight="1" x14ac:dyDescent="0.25">
      <c r="A780" s="235"/>
      <c r="B780" s="235"/>
      <c r="C780" s="235"/>
      <c r="D780" s="235"/>
      <c r="E780" s="235"/>
      <c r="F780" s="235"/>
      <c r="G780" s="242"/>
      <c r="H780" s="242"/>
      <c r="I780" s="242"/>
      <c r="J780" s="242"/>
      <c r="K780" s="242"/>
      <c r="L780" s="242"/>
      <c r="M780" s="242"/>
      <c r="N780" s="242"/>
      <c r="O780" s="242"/>
      <c r="P780" s="242"/>
      <c r="Q780" s="242"/>
      <c r="R780" s="242"/>
      <c r="S780" s="242"/>
      <c r="T780" s="235"/>
      <c r="U780" s="235"/>
      <c r="V780" s="235"/>
      <c r="W780" s="235"/>
      <c r="X780" s="235"/>
    </row>
    <row r="781" spans="1:24" ht="12.75" customHeight="1" x14ac:dyDescent="0.25">
      <c r="A781" s="235"/>
      <c r="B781" s="235"/>
      <c r="C781" s="235"/>
      <c r="D781" s="235"/>
      <c r="E781" s="235"/>
      <c r="F781" s="235"/>
      <c r="G781" s="242"/>
      <c r="H781" s="242"/>
      <c r="I781" s="242"/>
      <c r="J781" s="242"/>
      <c r="K781" s="242"/>
      <c r="L781" s="242"/>
      <c r="M781" s="242"/>
      <c r="N781" s="242"/>
      <c r="O781" s="242"/>
      <c r="P781" s="242"/>
      <c r="Q781" s="242"/>
      <c r="R781" s="242"/>
      <c r="S781" s="242"/>
      <c r="T781" s="235"/>
      <c r="U781" s="235"/>
      <c r="V781" s="235"/>
      <c r="W781" s="235"/>
      <c r="X781" s="235"/>
    </row>
    <row r="782" spans="1:24" ht="12.75" customHeight="1" x14ac:dyDescent="0.25">
      <c r="A782" s="235"/>
      <c r="B782" s="235"/>
      <c r="C782" s="235"/>
      <c r="D782" s="235"/>
      <c r="E782" s="235"/>
      <c r="F782" s="235"/>
      <c r="G782" s="242"/>
      <c r="H782" s="242"/>
      <c r="I782" s="242"/>
      <c r="J782" s="242"/>
      <c r="K782" s="242"/>
      <c r="L782" s="242"/>
      <c r="M782" s="242"/>
      <c r="N782" s="242"/>
      <c r="O782" s="242"/>
      <c r="P782" s="242"/>
      <c r="Q782" s="242"/>
      <c r="R782" s="242"/>
      <c r="S782" s="242"/>
      <c r="T782" s="235"/>
      <c r="U782" s="235"/>
      <c r="V782" s="235"/>
      <c r="W782" s="235"/>
      <c r="X782" s="235"/>
    </row>
  </sheetData>
  <sortState ref="B13:U32">
    <sortCondition descending="1" ref="T13:T32"/>
  </sortState>
  <mergeCells count="1">
    <mergeCell ref="G10:S10"/>
  </mergeCells>
  <printOptions horizontalCentered="1"/>
  <pageMargins left="0.23622047244094491" right="0.23622047244094491" top="0.74803149606299213" bottom="0.15748031496062992" header="0.31496062992125984" footer="0.31496062992125984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44"/>
  <sheetViews>
    <sheetView zoomScaleNormal="100" workbookViewId="0"/>
  </sheetViews>
  <sheetFormatPr defaultColWidth="14.44140625" defaultRowHeight="13.2" x14ac:dyDescent="0.25"/>
  <cols>
    <col min="1" max="3" width="4.6640625" style="6" customWidth="1"/>
    <col min="4" max="4" width="12.6640625" style="6" customWidth="1"/>
    <col min="5" max="5" width="13.6640625" style="6" customWidth="1"/>
    <col min="6" max="7" width="10.6640625" style="6" customWidth="1"/>
    <col min="8" max="9" width="9.6640625" style="6" customWidth="1"/>
    <col min="10" max="16" width="9.109375" style="6" customWidth="1"/>
    <col min="17" max="24" width="8" style="6" customWidth="1"/>
    <col min="25" max="16384" width="14.44140625" style="6"/>
  </cols>
  <sheetData>
    <row r="1" spans="1:24" ht="18" customHeight="1" x14ac:dyDescent="0.25">
      <c r="A1" s="8" t="s">
        <v>200</v>
      </c>
      <c r="B1" s="8"/>
      <c r="C1" s="2"/>
      <c r="D1" s="1"/>
      <c r="E1" s="1"/>
      <c r="F1" s="3"/>
      <c r="G1" s="4"/>
      <c r="H1" s="4"/>
      <c r="I1" s="4"/>
      <c r="J1" s="4"/>
      <c r="K1" s="4"/>
      <c r="L1" s="4"/>
      <c r="M1" s="4"/>
      <c r="N1" s="4"/>
      <c r="O1" s="4"/>
      <c r="P1" s="209"/>
      <c r="Q1" s="209"/>
      <c r="R1" s="209"/>
      <c r="S1" s="209"/>
      <c r="T1" s="209"/>
      <c r="U1" s="209"/>
      <c r="V1" s="209"/>
    </row>
    <row r="2" spans="1:24" ht="18" customHeight="1" x14ac:dyDescent="0.25">
      <c r="A2" s="134" t="s">
        <v>203</v>
      </c>
      <c r="B2" s="134"/>
      <c r="C2" s="2"/>
      <c r="D2" s="1"/>
      <c r="E2" s="1"/>
      <c r="F2" s="3"/>
      <c r="G2" s="4"/>
      <c r="H2" s="4"/>
      <c r="I2" s="4"/>
      <c r="J2" s="4"/>
      <c r="K2" s="4"/>
      <c r="L2" s="4"/>
      <c r="M2" s="4"/>
      <c r="N2" s="4"/>
      <c r="O2" s="4"/>
      <c r="P2" s="209"/>
      <c r="Q2" s="209"/>
      <c r="R2" s="209"/>
      <c r="S2" s="209"/>
      <c r="T2" s="209"/>
      <c r="U2" s="209"/>
      <c r="V2" s="209"/>
    </row>
    <row r="3" spans="1:24" ht="18" customHeight="1" x14ac:dyDescent="0.25">
      <c r="A3" s="134" t="s">
        <v>201</v>
      </c>
      <c r="B3" s="134"/>
      <c r="C3" s="2"/>
      <c r="D3" s="1"/>
      <c r="E3" s="1"/>
      <c r="F3" s="3"/>
      <c r="G3" s="4"/>
      <c r="H3" s="4"/>
      <c r="I3" s="4"/>
      <c r="J3" s="4"/>
      <c r="K3" s="4"/>
      <c r="L3" s="4"/>
      <c r="M3" s="4"/>
      <c r="N3" s="4"/>
      <c r="O3" s="4"/>
      <c r="P3" s="209"/>
      <c r="Q3" s="209"/>
      <c r="R3" s="209"/>
      <c r="S3" s="209"/>
      <c r="T3" s="209"/>
      <c r="U3" s="209"/>
      <c r="V3" s="209"/>
    </row>
    <row r="4" spans="1:24" ht="8.1" customHeight="1" x14ac:dyDescent="0.25">
      <c r="A4" s="134"/>
      <c r="B4" s="134"/>
      <c r="C4" s="2">
        <v>1.1574074074074073E-5</v>
      </c>
      <c r="D4" s="319">
        <v>1.1574074074074073E-5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209"/>
      <c r="Q4" s="211"/>
      <c r="R4" s="211"/>
      <c r="S4" s="209"/>
      <c r="T4" s="209"/>
      <c r="U4" s="209"/>
      <c r="V4" s="209"/>
    </row>
    <row r="5" spans="1:24" ht="14.25" customHeight="1" x14ac:dyDescent="0.25">
      <c r="A5" s="8" t="s">
        <v>37</v>
      </c>
      <c r="B5" s="8"/>
      <c r="C5" s="8"/>
      <c r="D5" s="235"/>
      <c r="E5" s="235"/>
      <c r="F5" s="235"/>
      <c r="G5" s="235"/>
      <c r="H5" s="236"/>
      <c r="I5" s="235"/>
      <c r="J5" s="235"/>
      <c r="K5" s="235"/>
      <c r="L5" s="235"/>
      <c r="M5" s="235"/>
      <c r="N5" s="236"/>
      <c r="O5" s="11"/>
      <c r="P5" s="215"/>
      <c r="Q5" s="215"/>
      <c r="R5" s="235"/>
      <c r="S5" s="235"/>
      <c r="T5" s="235"/>
      <c r="U5" s="235"/>
      <c r="V5" s="235"/>
    </row>
    <row r="6" spans="1:24" ht="5.0999999999999996" customHeight="1" x14ac:dyDescent="0.25">
      <c r="A6" s="8"/>
      <c r="B6" s="8"/>
      <c r="C6" s="8"/>
      <c r="D6" s="235"/>
      <c r="E6" s="235"/>
      <c r="F6" s="235"/>
      <c r="G6" s="235"/>
      <c r="H6" s="236"/>
      <c r="I6" s="235"/>
      <c r="J6" s="235"/>
      <c r="K6" s="235"/>
      <c r="L6" s="235"/>
      <c r="M6" s="235"/>
      <c r="N6" s="236"/>
      <c r="O6" s="11"/>
      <c r="P6" s="215"/>
      <c r="Q6" s="215"/>
      <c r="R6" s="235"/>
      <c r="S6" s="235"/>
      <c r="T6" s="235"/>
      <c r="U6" s="235"/>
      <c r="V6" s="235"/>
    </row>
    <row r="7" spans="1:24" ht="18.75" customHeight="1" x14ac:dyDescent="0.25">
      <c r="A7" s="263" t="s">
        <v>38</v>
      </c>
      <c r="B7" s="263"/>
      <c r="C7" s="1"/>
      <c r="D7" s="1"/>
      <c r="E7" s="235"/>
      <c r="F7" s="212"/>
      <c r="G7" s="235"/>
      <c r="H7" s="236"/>
      <c r="I7" s="236"/>
      <c r="J7" s="235"/>
      <c r="K7" s="235"/>
      <c r="L7" s="235"/>
      <c r="M7" s="235"/>
      <c r="N7" s="235"/>
      <c r="O7" s="236"/>
      <c r="P7" s="13"/>
      <c r="Q7" s="215"/>
      <c r="R7" s="235"/>
      <c r="S7" s="235"/>
      <c r="T7" s="235"/>
      <c r="U7" s="235"/>
      <c r="V7" s="235"/>
    </row>
    <row r="8" spans="1:24" ht="5.0999999999999996" customHeight="1" x14ac:dyDescent="0.25">
      <c r="A8" s="1"/>
      <c r="B8" s="1"/>
      <c r="C8" s="1"/>
      <c r="D8" s="1"/>
      <c r="E8" s="235"/>
      <c r="F8" s="212"/>
      <c r="G8" s="235"/>
      <c r="H8" s="236"/>
      <c r="I8" s="236"/>
      <c r="J8" s="235"/>
      <c r="K8" s="235"/>
      <c r="L8" s="235"/>
      <c r="M8" s="235"/>
      <c r="N8" s="235"/>
      <c r="O8" s="236"/>
      <c r="P8" s="13"/>
      <c r="Q8" s="215"/>
      <c r="R8" s="235"/>
      <c r="S8" s="235"/>
      <c r="T8" s="235"/>
      <c r="U8" s="235"/>
      <c r="V8" s="235"/>
    </row>
    <row r="9" spans="1:24" ht="16.5" customHeight="1" x14ac:dyDescent="0.25">
      <c r="A9" s="235"/>
      <c r="B9" s="235"/>
      <c r="C9" s="8" t="s">
        <v>231</v>
      </c>
      <c r="D9" s="8"/>
      <c r="E9" s="235"/>
      <c r="F9" s="209"/>
      <c r="G9" s="235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5"/>
      <c r="S9" s="235"/>
      <c r="T9" s="235"/>
      <c r="U9" s="235"/>
      <c r="V9" s="235"/>
    </row>
    <row r="10" spans="1:24" s="264" customFormat="1" ht="13.5" customHeight="1" thickBot="1" x14ac:dyDescent="0.3">
      <c r="A10" s="262">
        <v>1</v>
      </c>
      <c r="B10" s="262" t="s">
        <v>208</v>
      </c>
      <c r="C10" s="262"/>
      <c r="D10" s="164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</row>
    <row r="11" spans="1:24" s="264" customFormat="1" ht="13.5" customHeight="1" x14ac:dyDescent="0.25">
      <c r="A11" s="267" t="s">
        <v>3</v>
      </c>
      <c r="B11" s="282" t="s">
        <v>222</v>
      </c>
      <c r="C11" s="282" t="s">
        <v>0</v>
      </c>
      <c r="D11" s="268" t="s">
        <v>4</v>
      </c>
      <c r="E11" s="269" t="s">
        <v>5</v>
      </c>
      <c r="F11" s="270" t="s">
        <v>6</v>
      </c>
      <c r="G11" s="271" t="s">
        <v>7</v>
      </c>
      <c r="H11" s="282" t="s">
        <v>13</v>
      </c>
      <c r="I11" s="286" t="s">
        <v>210</v>
      </c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</row>
    <row r="12" spans="1:24" s="264" customFormat="1" ht="13.5" customHeight="1" thickBot="1" x14ac:dyDescent="0.3">
      <c r="A12" s="273" t="s">
        <v>21</v>
      </c>
      <c r="B12" s="283" t="s">
        <v>223</v>
      </c>
      <c r="C12" s="283" t="s">
        <v>22</v>
      </c>
      <c r="D12" s="274" t="s">
        <v>23</v>
      </c>
      <c r="E12" s="275" t="s">
        <v>24</v>
      </c>
      <c r="F12" s="276" t="s">
        <v>25</v>
      </c>
      <c r="G12" s="277" t="s">
        <v>26</v>
      </c>
      <c r="H12" s="283" t="s">
        <v>32</v>
      </c>
      <c r="I12" s="287" t="s">
        <v>35</v>
      </c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</row>
    <row r="13" spans="1:24" s="264" customFormat="1" ht="12.75" customHeight="1" x14ac:dyDescent="0.25">
      <c r="A13" s="313">
        <v>1</v>
      </c>
      <c r="B13" s="313">
        <v>2</v>
      </c>
      <c r="C13" s="292"/>
      <c r="D13" s="293"/>
      <c r="E13" s="279"/>
      <c r="F13" s="280"/>
      <c r="G13" s="288"/>
      <c r="H13" s="371" t="s">
        <v>446</v>
      </c>
      <c r="I13" s="291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</row>
    <row r="14" spans="1:24" s="264" customFormat="1" ht="12.75" customHeight="1" x14ac:dyDescent="0.25">
      <c r="A14" s="314">
        <v>1</v>
      </c>
      <c r="B14" s="314">
        <v>2</v>
      </c>
      <c r="C14" s="303">
        <v>59</v>
      </c>
      <c r="D14" s="304" t="s">
        <v>158</v>
      </c>
      <c r="E14" s="305" t="s">
        <v>159</v>
      </c>
      <c r="F14" s="306" t="s">
        <v>192</v>
      </c>
      <c r="G14" s="307" t="s">
        <v>14</v>
      </c>
      <c r="H14" s="337" t="s">
        <v>446</v>
      </c>
      <c r="I14" s="312">
        <v>712</v>
      </c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</row>
    <row r="15" spans="1:24" s="264" customFormat="1" ht="12.75" customHeight="1" x14ac:dyDescent="0.25">
      <c r="A15" s="315">
        <v>2</v>
      </c>
      <c r="B15" s="315">
        <v>4</v>
      </c>
      <c r="C15" s="294"/>
      <c r="D15" s="295"/>
      <c r="E15" s="296"/>
      <c r="F15" s="297"/>
      <c r="G15" s="298"/>
      <c r="H15" s="371" t="s">
        <v>448</v>
      </c>
      <c r="I15" s="302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</row>
    <row r="16" spans="1:24" s="264" customFormat="1" ht="12.75" customHeight="1" x14ac:dyDescent="0.25">
      <c r="A16" s="314">
        <v>2</v>
      </c>
      <c r="B16" s="314">
        <v>4</v>
      </c>
      <c r="C16" s="303">
        <v>12</v>
      </c>
      <c r="D16" s="304" t="s">
        <v>71</v>
      </c>
      <c r="E16" s="305" t="s">
        <v>72</v>
      </c>
      <c r="F16" s="306" t="s">
        <v>188</v>
      </c>
      <c r="G16" s="307" t="s">
        <v>1</v>
      </c>
      <c r="H16" s="323" t="s">
        <v>448</v>
      </c>
      <c r="I16" s="312">
        <v>706</v>
      </c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</row>
    <row r="17" spans="1:24" s="264" customFormat="1" ht="12.75" customHeight="1" x14ac:dyDescent="0.25">
      <c r="A17" s="315">
        <v>3</v>
      </c>
      <c r="B17" s="315">
        <v>7</v>
      </c>
      <c r="C17" s="294"/>
      <c r="D17" s="295"/>
      <c r="E17" s="296"/>
      <c r="F17" s="297"/>
      <c r="G17" s="298"/>
      <c r="H17" s="371" t="s">
        <v>451</v>
      </c>
      <c r="I17" s="302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</row>
    <row r="18" spans="1:24" s="264" customFormat="1" ht="12.75" customHeight="1" x14ac:dyDescent="0.25">
      <c r="A18" s="314">
        <v>3</v>
      </c>
      <c r="B18" s="314">
        <v>7</v>
      </c>
      <c r="C18" s="303">
        <v>163</v>
      </c>
      <c r="D18" s="304" t="s">
        <v>109</v>
      </c>
      <c r="E18" s="305" t="s">
        <v>110</v>
      </c>
      <c r="F18" s="306" t="s">
        <v>100</v>
      </c>
      <c r="G18" s="307" t="s">
        <v>2</v>
      </c>
      <c r="H18" s="323" t="s">
        <v>451</v>
      </c>
      <c r="I18" s="312">
        <v>639</v>
      </c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</row>
    <row r="19" spans="1:24" s="264" customFormat="1" ht="12.75" customHeight="1" x14ac:dyDescent="0.25">
      <c r="A19" s="315">
        <v>4</v>
      </c>
      <c r="B19" s="315">
        <v>6</v>
      </c>
      <c r="C19" s="294"/>
      <c r="D19" s="295"/>
      <c r="E19" s="296"/>
      <c r="F19" s="297"/>
      <c r="G19" s="298"/>
      <c r="H19" s="371" t="s">
        <v>450</v>
      </c>
      <c r="I19" s="302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</row>
    <row r="20" spans="1:24" s="264" customFormat="1" ht="12.75" customHeight="1" x14ac:dyDescent="0.25">
      <c r="A20" s="314">
        <v>4</v>
      </c>
      <c r="B20" s="314">
        <v>6</v>
      </c>
      <c r="C20" s="303">
        <v>95</v>
      </c>
      <c r="D20" s="304" t="s">
        <v>165</v>
      </c>
      <c r="E20" s="305" t="s">
        <v>166</v>
      </c>
      <c r="F20" s="306">
        <v>37633</v>
      </c>
      <c r="G20" s="307" t="s">
        <v>14</v>
      </c>
      <c r="H20" s="323" t="s">
        <v>450</v>
      </c>
      <c r="I20" s="312">
        <v>597</v>
      </c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</row>
    <row r="21" spans="1:24" s="264" customFormat="1" ht="12.75" customHeight="1" x14ac:dyDescent="0.25">
      <c r="A21" s="315">
        <v>5</v>
      </c>
      <c r="B21" s="315">
        <v>1</v>
      </c>
      <c r="C21" s="294"/>
      <c r="D21" s="295"/>
      <c r="E21" s="296"/>
      <c r="F21" s="297"/>
      <c r="G21" s="298"/>
      <c r="H21" s="371">
        <v>2.2148148148148149E-3</v>
      </c>
      <c r="I21" s="302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</row>
    <row r="22" spans="1:24" s="264" customFormat="1" ht="12.75" customHeight="1" x14ac:dyDescent="0.25">
      <c r="A22" s="314">
        <v>5</v>
      </c>
      <c r="B22" s="314">
        <v>1</v>
      </c>
      <c r="C22" s="303">
        <v>10</v>
      </c>
      <c r="D22" s="304" t="s">
        <v>67</v>
      </c>
      <c r="E22" s="305" t="s">
        <v>68</v>
      </c>
      <c r="F22" s="306" t="s">
        <v>187</v>
      </c>
      <c r="G22" s="307" t="s">
        <v>1</v>
      </c>
      <c r="H22" s="338">
        <v>2.2148148148148149E-3</v>
      </c>
      <c r="I22" s="312">
        <v>557</v>
      </c>
      <c r="J22" s="265"/>
      <c r="K22" s="265"/>
      <c r="L22" s="265"/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</row>
    <row r="23" spans="1:24" s="264" customFormat="1" ht="12.75" customHeight="1" x14ac:dyDescent="0.25">
      <c r="A23" s="315">
        <v>6</v>
      </c>
      <c r="B23" s="315">
        <v>3</v>
      </c>
      <c r="C23" s="294"/>
      <c r="D23" s="295"/>
      <c r="E23" s="296"/>
      <c r="F23" s="297"/>
      <c r="G23" s="298"/>
      <c r="H23" s="371" t="s">
        <v>447</v>
      </c>
      <c r="I23" s="302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</row>
    <row r="24" spans="1:24" s="264" customFormat="1" ht="12.75" customHeight="1" x14ac:dyDescent="0.25">
      <c r="A24" s="314">
        <v>6</v>
      </c>
      <c r="B24" s="314">
        <v>3</v>
      </c>
      <c r="C24" s="303">
        <v>93</v>
      </c>
      <c r="D24" s="304" t="s">
        <v>154</v>
      </c>
      <c r="E24" s="305" t="s">
        <v>160</v>
      </c>
      <c r="F24" s="306" t="s">
        <v>193</v>
      </c>
      <c r="G24" s="307" t="s">
        <v>14</v>
      </c>
      <c r="H24" s="323" t="s">
        <v>447</v>
      </c>
      <c r="I24" s="312">
        <v>538</v>
      </c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</row>
    <row r="25" spans="1:24" s="264" customFormat="1" ht="12.75" customHeight="1" x14ac:dyDescent="0.25">
      <c r="A25" s="315">
        <v>7</v>
      </c>
      <c r="B25" s="315">
        <v>5</v>
      </c>
      <c r="C25" s="294"/>
      <c r="D25" s="295"/>
      <c r="E25" s="296"/>
      <c r="F25" s="297"/>
      <c r="G25" s="298"/>
      <c r="H25" s="371" t="s">
        <v>449</v>
      </c>
      <c r="I25" s="302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</row>
    <row r="26" spans="1:24" s="264" customFormat="1" ht="12.75" customHeight="1" x14ac:dyDescent="0.25">
      <c r="A26" s="314">
        <v>7</v>
      </c>
      <c r="B26" s="314">
        <v>5</v>
      </c>
      <c r="C26" s="303">
        <v>94</v>
      </c>
      <c r="D26" s="304" t="s">
        <v>161</v>
      </c>
      <c r="E26" s="305" t="s">
        <v>162</v>
      </c>
      <c r="F26" s="306" t="s">
        <v>194</v>
      </c>
      <c r="G26" s="307" t="s">
        <v>14</v>
      </c>
      <c r="H26" s="323" t="s">
        <v>449</v>
      </c>
      <c r="I26" s="312">
        <v>429</v>
      </c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</row>
    <row r="27" spans="1:24" s="264" customFormat="1" ht="13.5" customHeight="1" thickBot="1" x14ac:dyDescent="0.3">
      <c r="A27" s="262">
        <v>2</v>
      </c>
      <c r="B27" s="262" t="s">
        <v>208</v>
      </c>
      <c r="C27" s="262"/>
      <c r="D27" s="164"/>
      <c r="E27" s="265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</row>
    <row r="28" spans="1:24" s="264" customFormat="1" ht="13.5" customHeight="1" x14ac:dyDescent="0.25">
      <c r="A28" s="267" t="s">
        <v>3</v>
      </c>
      <c r="B28" s="282" t="s">
        <v>222</v>
      </c>
      <c r="C28" s="282" t="s">
        <v>0</v>
      </c>
      <c r="D28" s="268" t="s">
        <v>4</v>
      </c>
      <c r="E28" s="269" t="s">
        <v>5</v>
      </c>
      <c r="F28" s="270" t="s">
        <v>6</v>
      </c>
      <c r="G28" s="271" t="s">
        <v>7</v>
      </c>
      <c r="H28" s="282" t="s">
        <v>13</v>
      </c>
      <c r="I28" s="286" t="s">
        <v>210</v>
      </c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72"/>
      <c r="V28" s="272"/>
      <c r="W28" s="272"/>
      <c r="X28" s="272"/>
    </row>
    <row r="29" spans="1:24" s="264" customFormat="1" ht="13.5" customHeight="1" thickBot="1" x14ac:dyDescent="0.3">
      <c r="A29" s="273" t="s">
        <v>21</v>
      </c>
      <c r="B29" s="283" t="s">
        <v>223</v>
      </c>
      <c r="C29" s="283" t="s">
        <v>22</v>
      </c>
      <c r="D29" s="274" t="s">
        <v>23</v>
      </c>
      <c r="E29" s="275" t="s">
        <v>24</v>
      </c>
      <c r="F29" s="276" t="s">
        <v>25</v>
      </c>
      <c r="G29" s="277" t="s">
        <v>26</v>
      </c>
      <c r="H29" s="283" t="s">
        <v>32</v>
      </c>
      <c r="I29" s="287" t="s">
        <v>35</v>
      </c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</row>
    <row r="30" spans="1:24" s="264" customFormat="1" ht="12.75" customHeight="1" x14ac:dyDescent="0.25">
      <c r="A30" s="313">
        <v>1</v>
      </c>
      <c r="B30" s="313">
        <v>3</v>
      </c>
      <c r="C30" s="292"/>
      <c r="D30" s="293"/>
      <c r="E30" s="279"/>
      <c r="F30" s="280"/>
      <c r="G30" s="288"/>
      <c r="H30" s="371" t="s">
        <v>453</v>
      </c>
      <c r="I30" s="302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</row>
    <row r="31" spans="1:24" s="264" customFormat="1" ht="12.75" customHeight="1" x14ac:dyDescent="0.25">
      <c r="A31" s="314">
        <v>1</v>
      </c>
      <c r="B31" s="314">
        <v>3</v>
      </c>
      <c r="C31" s="303">
        <v>151</v>
      </c>
      <c r="D31" s="304" t="s">
        <v>107</v>
      </c>
      <c r="E31" s="305" t="s">
        <v>108</v>
      </c>
      <c r="F31" s="306" t="s">
        <v>99</v>
      </c>
      <c r="G31" s="307" t="s">
        <v>2</v>
      </c>
      <c r="H31" s="337" t="s">
        <v>453</v>
      </c>
      <c r="I31" s="312">
        <v>715</v>
      </c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</row>
    <row r="32" spans="1:24" s="264" customFormat="1" ht="12.75" customHeight="1" x14ac:dyDescent="0.25">
      <c r="A32" s="315">
        <v>2</v>
      </c>
      <c r="B32" s="315">
        <v>4</v>
      </c>
      <c r="C32" s="294"/>
      <c r="D32" s="295"/>
      <c r="E32" s="296"/>
      <c r="F32" s="297"/>
      <c r="G32" s="298"/>
      <c r="H32" s="371" t="s">
        <v>454</v>
      </c>
      <c r="I32" s="302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</row>
    <row r="33" spans="1:24" s="264" customFormat="1" ht="12.75" customHeight="1" x14ac:dyDescent="0.25">
      <c r="A33" s="314">
        <v>2</v>
      </c>
      <c r="B33" s="314">
        <v>4</v>
      </c>
      <c r="C33" s="303">
        <v>148</v>
      </c>
      <c r="D33" s="304" t="s">
        <v>101</v>
      </c>
      <c r="E33" s="305" t="s">
        <v>102</v>
      </c>
      <c r="F33" s="306" t="s">
        <v>96</v>
      </c>
      <c r="G33" s="307" t="s">
        <v>2</v>
      </c>
      <c r="H33" s="323" t="s">
        <v>454</v>
      </c>
      <c r="I33" s="312">
        <v>692</v>
      </c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</row>
    <row r="34" spans="1:24" s="264" customFormat="1" ht="12.75" customHeight="1" x14ac:dyDescent="0.25">
      <c r="A34" s="315">
        <v>3</v>
      </c>
      <c r="B34" s="315">
        <v>1</v>
      </c>
      <c r="C34" s="294"/>
      <c r="D34" s="295"/>
      <c r="E34" s="296"/>
      <c r="F34" s="297"/>
      <c r="G34" s="298"/>
      <c r="H34" s="371">
        <v>2.0734953703703705E-3</v>
      </c>
      <c r="I34" s="302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</row>
    <row r="35" spans="1:24" s="264" customFormat="1" ht="12.75" customHeight="1" x14ac:dyDescent="0.25">
      <c r="A35" s="314">
        <v>3</v>
      </c>
      <c r="B35" s="314">
        <v>1</v>
      </c>
      <c r="C35" s="303">
        <v>149</v>
      </c>
      <c r="D35" s="304" t="s">
        <v>103</v>
      </c>
      <c r="E35" s="305" t="s">
        <v>104</v>
      </c>
      <c r="F35" s="306" t="s">
        <v>97</v>
      </c>
      <c r="G35" s="307" t="s">
        <v>2</v>
      </c>
      <c r="H35" s="338">
        <v>2.0734953703703705E-3</v>
      </c>
      <c r="I35" s="312">
        <v>673</v>
      </c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</row>
    <row r="36" spans="1:24" s="264" customFormat="1" ht="12.75" customHeight="1" x14ac:dyDescent="0.25">
      <c r="A36" s="315">
        <v>4</v>
      </c>
      <c r="B36" s="315">
        <v>5</v>
      </c>
      <c r="C36" s="294"/>
      <c r="D36" s="295"/>
      <c r="E36" s="296"/>
      <c r="F36" s="297"/>
      <c r="G36" s="298"/>
      <c r="H36" s="371" t="s">
        <v>455</v>
      </c>
      <c r="I36" s="302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</row>
    <row r="37" spans="1:24" s="264" customFormat="1" ht="12.75" customHeight="1" x14ac:dyDescent="0.25">
      <c r="A37" s="314">
        <v>4</v>
      </c>
      <c r="B37" s="314">
        <v>5</v>
      </c>
      <c r="C37" s="303">
        <v>9</v>
      </c>
      <c r="D37" s="325" t="s">
        <v>65</v>
      </c>
      <c r="E37" s="305" t="s">
        <v>66</v>
      </c>
      <c r="F37" s="306" t="s">
        <v>186</v>
      </c>
      <c r="G37" s="307" t="s">
        <v>1</v>
      </c>
      <c r="H37" s="323" t="s">
        <v>455</v>
      </c>
      <c r="I37" s="312">
        <v>570</v>
      </c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</row>
    <row r="38" spans="1:24" s="264" customFormat="1" ht="12.75" customHeight="1" x14ac:dyDescent="0.25">
      <c r="A38" s="315">
        <v>5</v>
      </c>
      <c r="B38" s="315">
        <v>6</v>
      </c>
      <c r="C38" s="294"/>
      <c r="D38" s="295"/>
      <c r="E38" s="296"/>
      <c r="F38" s="297"/>
      <c r="G38" s="298"/>
      <c r="H38" s="371" t="s">
        <v>456</v>
      </c>
      <c r="I38" s="302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</row>
    <row r="39" spans="1:24" s="264" customFormat="1" ht="12.75" customHeight="1" x14ac:dyDescent="0.25">
      <c r="A39" s="314">
        <v>5</v>
      </c>
      <c r="B39" s="314">
        <v>6</v>
      </c>
      <c r="C39" s="303">
        <v>11</v>
      </c>
      <c r="D39" s="304" t="s">
        <v>69</v>
      </c>
      <c r="E39" s="305" t="s">
        <v>70</v>
      </c>
      <c r="F39" s="306" t="s">
        <v>178</v>
      </c>
      <c r="G39" s="307" t="s">
        <v>1</v>
      </c>
      <c r="H39" s="323" t="s">
        <v>456</v>
      </c>
      <c r="I39" s="312">
        <v>565</v>
      </c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</row>
    <row r="40" spans="1:24" s="264" customFormat="1" ht="12.75" customHeight="1" x14ac:dyDescent="0.25">
      <c r="A40" s="315">
        <v>6</v>
      </c>
      <c r="B40" s="315">
        <v>2</v>
      </c>
      <c r="C40" s="294"/>
      <c r="D40" s="295"/>
      <c r="E40" s="296"/>
      <c r="F40" s="297"/>
      <c r="G40" s="298"/>
      <c r="H40" s="371" t="s">
        <v>452</v>
      </c>
      <c r="I40" s="302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</row>
    <row r="41" spans="1:24" s="264" customFormat="1" ht="12.75" customHeight="1" x14ac:dyDescent="0.25">
      <c r="A41" s="314">
        <v>6</v>
      </c>
      <c r="B41" s="314">
        <v>2</v>
      </c>
      <c r="C41" s="303">
        <v>150</v>
      </c>
      <c r="D41" s="304" t="s">
        <v>105</v>
      </c>
      <c r="E41" s="305" t="s">
        <v>106</v>
      </c>
      <c r="F41" s="306" t="s">
        <v>98</v>
      </c>
      <c r="G41" s="307" t="s">
        <v>2</v>
      </c>
      <c r="H41" s="323" t="s">
        <v>452</v>
      </c>
      <c r="I41" s="312">
        <v>477</v>
      </c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</row>
    <row r="42" spans="1:24" ht="12.75" customHeight="1" x14ac:dyDescent="0.25">
      <c r="A42" s="235"/>
      <c r="B42" s="235"/>
      <c r="C42" s="235"/>
      <c r="D42" s="235"/>
      <c r="E42" s="235"/>
      <c r="F42" s="235"/>
      <c r="G42" s="235"/>
      <c r="H42" s="235"/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</row>
    <row r="43" spans="1:24" ht="12.75" customHeight="1" x14ac:dyDescent="0.25">
      <c r="A43" s="235"/>
      <c r="B43" s="235"/>
      <c r="C43" s="235"/>
      <c r="D43" s="235"/>
      <c r="E43" s="235"/>
      <c r="F43" s="235"/>
      <c r="G43" s="235"/>
      <c r="H43" s="235"/>
      <c r="I43" s="235"/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</row>
    <row r="44" spans="1:24" ht="12.75" customHeight="1" x14ac:dyDescent="0.25">
      <c r="A44" s="235"/>
      <c r="B44" s="235"/>
      <c r="C44" s="235"/>
      <c r="D44" s="235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</row>
    <row r="45" spans="1:24" ht="12.75" customHeight="1" x14ac:dyDescent="0.25">
      <c r="A45" s="235"/>
      <c r="B45" s="235"/>
      <c r="C45" s="235"/>
      <c r="D45" s="235"/>
      <c r="E45" s="235"/>
      <c r="F45" s="235"/>
      <c r="G45" s="235"/>
      <c r="H45" s="235"/>
      <c r="I45" s="235"/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</row>
    <row r="46" spans="1:24" ht="12.75" customHeight="1" x14ac:dyDescent="0.25">
      <c r="A46" s="235"/>
      <c r="B46" s="235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</row>
    <row r="47" spans="1:24" ht="12.75" customHeight="1" x14ac:dyDescent="0.25">
      <c r="A47" s="235"/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</row>
    <row r="48" spans="1:24" ht="12.75" customHeight="1" x14ac:dyDescent="0.25">
      <c r="A48" s="235"/>
      <c r="B48" s="235"/>
      <c r="C48" s="235"/>
      <c r="D48" s="235"/>
      <c r="E48" s="235"/>
      <c r="F48" s="235"/>
      <c r="G48" s="235"/>
      <c r="H48" s="235"/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</row>
    <row r="49" spans="1:24" ht="12.75" customHeight="1" x14ac:dyDescent="0.25">
      <c r="A49" s="235"/>
      <c r="B49" s="235"/>
      <c r="C49" s="235"/>
      <c r="D49" s="235"/>
      <c r="E49" s="235"/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</row>
    <row r="50" spans="1:24" ht="12.75" customHeight="1" x14ac:dyDescent="0.25">
      <c r="A50" s="235"/>
      <c r="B50" s="235"/>
      <c r="C50" s="235"/>
      <c r="D50" s="235"/>
      <c r="E50" s="235"/>
      <c r="F50" s="235"/>
      <c r="G50" s="235"/>
      <c r="H50" s="235"/>
      <c r="I50" s="235"/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</row>
    <row r="51" spans="1:24" ht="12.75" customHeight="1" x14ac:dyDescent="0.25">
      <c r="A51" s="235"/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</row>
    <row r="52" spans="1:24" ht="12.75" customHeight="1" x14ac:dyDescent="0.25">
      <c r="A52" s="235"/>
      <c r="B52" s="235"/>
      <c r="C52" s="235"/>
      <c r="D52" s="235"/>
      <c r="E52" s="235"/>
      <c r="F52" s="235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</row>
    <row r="53" spans="1:24" ht="12.75" customHeight="1" x14ac:dyDescent="0.25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</row>
    <row r="54" spans="1:24" ht="12.75" customHeight="1" x14ac:dyDescent="0.25">
      <c r="A54" s="235"/>
      <c r="B54" s="235"/>
      <c r="C54" s="235"/>
      <c r="D54" s="235"/>
      <c r="E54" s="235"/>
      <c r="F54" s="235"/>
      <c r="G54" s="235"/>
      <c r="H54" s="235"/>
      <c r="I54" s="235"/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</row>
    <row r="55" spans="1:24" ht="12.75" customHeight="1" x14ac:dyDescent="0.25">
      <c r="A55" s="235"/>
      <c r="B55" s="235"/>
      <c r="C55" s="235"/>
      <c r="D55" s="235"/>
      <c r="E55" s="235"/>
      <c r="F55" s="235"/>
      <c r="G55" s="235"/>
      <c r="H55" s="235"/>
      <c r="I55" s="235"/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</row>
    <row r="56" spans="1:24" ht="12.75" customHeight="1" x14ac:dyDescent="0.25">
      <c r="A56" s="235"/>
      <c r="B56" s="235"/>
      <c r="C56" s="235"/>
      <c r="D56" s="235"/>
      <c r="E56" s="235"/>
      <c r="F56" s="235"/>
      <c r="G56" s="235"/>
      <c r="H56" s="235"/>
      <c r="I56" s="235"/>
      <c r="J56" s="235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</row>
    <row r="57" spans="1:24" ht="12.75" customHeight="1" x14ac:dyDescent="0.25">
      <c r="A57" s="235"/>
      <c r="B57" s="235"/>
      <c r="C57" s="235"/>
      <c r="D57" s="235"/>
      <c r="E57" s="235"/>
      <c r="F57" s="235"/>
      <c r="G57" s="235"/>
      <c r="H57" s="235"/>
      <c r="I57" s="235"/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</row>
    <row r="58" spans="1:24" ht="12.75" customHeight="1" x14ac:dyDescent="0.25">
      <c r="A58" s="235"/>
      <c r="B58" s="235"/>
      <c r="C58" s="235"/>
      <c r="D58" s="235"/>
      <c r="E58" s="235"/>
      <c r="F58" s="235"/>
      <c r="G58" s="235"/>
      <c r="H58" s="235"/>
      <c r="I58" s="235"/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</row>
    <row r="59" spans="1:24" ht="18" customHeight="1" x14ac:dyDescent="0.25">
      <c r="A59" s="8" t="s">
        <v>200</v>
      </c>
      <c r="B59" s="8"/>
      <c r="C59" s="2"/>
      <c r="D59" s="1"/>
      <c r="E59" s="1"/>
      <c r="F59" s="3"/>
      <c r="G59" s="4"/>
      <c r="H59" s="4"/>
      <c r="I59" s="4"/>
      <c r="J59" s="4"/>
      <c r="K59" s="4"/>
      <c r="L59" s="4"/>
      <c r="M59" s="4"/>
      <c r="N59" s="4"/>
      <c r="O59" s="4"/>
      <c r="P59" s="209"/>
      <c r="Q59" s="209"/>
      <c r="R59" s="209"/>
      <c r="S59" s="209"/>
      <c r="T59" s="209"/>
      <c r="U59" s="209"/>
      <c r="V59" s="209"/>
    </row>
    <row r="60" spans="1:24" ht="18" customHeight="1" x14ac:dyDescent="0.25">
      <c r="A60" s="134" t="s">
        <v>203</v>
      </c>
      <c r="B60" s="134"/>
      <c r="C60" s="2"/>
      <c r="D60" s="1"/>
      <c r="E60" s="1"/>
      <c r="F60" s="3"/>
      <c r="G60" s="4"/>
      <c r="H60" s="4"/>
      <c r="I60" s="4"/>
      <c r="J60" s="4"/>
      <c r="K60" s="4"/>
      <c r="L60" s="4"/>
      <c r="M60" s="4"/>
      <c r="N60" s="4"/>
      <c r="O60" s="4"/>
      <c r="P60" s="209"/>
      <c r="Q60" s="209"/>
      <c r="R60" s="209"/>
      <c r="S60" s="209"/>
      <c r="T60" s="209"/>
      <c r="U60" s="209"/>
      <c r="V60" s="209"/>
    </row>
    <row r="61" spans="1:24" ht="18" customHeight="1" x14ac:dyDescent="0.25">
      <c r="A61" s="134" t="s">
        <v>201</v>
      </c>
      <c r="B61" s="134"/>
      <c r="C61" s="2"/>
      <c r="D61" s="1"/>
      <c r="E61" s="1"/>
      <c r="F61" s="3"/>
      <c r="G61" s="4"/>
      <c r="H61" s="4"/>
      <c r="I61" s="4"/>
      <c r="J61" s="4"/>
      <c r="K61" s="4"/>
      <c r="L61" s="4"/>
      <c r="M61" s="4"/>
      <c r="N61" s="4"/>
      <c r="O61" s="4"/>
      <c r="P61" s="209"/>
      <c r="Q61" s="209"/>
      <c r="R61" s="209"/>
      <c r="S61" s="209"/>
      <c r="T61" s="209"/>
      <c r="U61" s="209"/>
      <c r="V61" s="209"/>
    </row>
    <row r="62" spans="1:24" ht="8.1" customHeight="1" x14ac:dyDescent="0.25">
      <c r="A62" s="134"/>
      <c r="B62" s="134"/>
      <c r="C62" s="1"/>
      <c r="D62" s="319">
        <v>1.1574074074074073E-5</v>
      </c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209"/>
      <c r="Q62" s="211"/>
      <c r="R62" s="211"/>
      <c r="S62" s="209"/>
      <c r="T62" s="209"/>
      <c r="U62" s="209"/>
      <c r="V62" s="209"/>
    </row>
    <row r="63" spans="1:24" ht="14.25" customHeight="1" x14ac:dyDescent="0.25">
      <c r="A63" s="8" t="s">
        <v>37</v>
      </c>
      <c r="B63" s="8"/>
      <c r="C63" s="8"/>
      <c r="D63" s="235"/>
      <c r="E63" s="235"/>
      <c r="F63" s="235"/>
      <c r="G63" s="235"/>
      <c r="H63" s="236"/>
      <c r="I63" s="235"/>
      <c r="J63" s="235"/>
      <c r="K63" s="235"/>
      <c r="L63" s="235"/>
      <c r="M63" s="235"/>
      <c r="N63" s="236"/>
      <c r="O63" s="11"/>
      <c r="P63" s="215"/>
      <c r="Q63" s="215"/>
      <c r="R63" s="235"/>
      <c r="S63" s="235"/>
      <c r="T63" s="235"/>
      <c r="U63" s="235"/>
      <c r="V63" s="235"/>
    </row>
    <row r="64" spans="1:24" ht="5.0999999999999996" customHeight="1" x14ac:dyDescent="0.25">
      <c r="A64" s="8"/>
      <c r="B64" s="8"/>
      <c r="C64" s="8"/>
      <c r="D64" s="235"/>
      <c r="E64" s="235"/>
      <c r="F64" s="235"/>
      <c r="G64" s="235"/>
      <c r="H64" s="236"/>
      <c r="I64" s="235"/>
      <c r="J64" s="235"/>
      <c r="K64" s="235"/>
      <c r="L64" s="235"/>
      <c r="M64" s="235"/>
      <c r="N64" s="236"/>
      <c r="O64" s="11"/>
      <c r="P64" s="215"/>
      <c r="Q64" s="215"/>
      <c r="R64" s="235"/>
      <c r="S64" s="235"/>
      <c r="T64" s="235"/>
      <c r="U64" s="235"/>
      <c r="V64" s="235"/>
    </row>
    <row r="65" spans="1:25" ht="18.75" customHeight="1" x14ac:dyDescent="0.25">
      <c r="A65" s="263" t="s">
        <v>38</v>
      </c>
      <c r="B65" s="263"/>
      <c r="C65" s="1"/>
      <c r="D65" s="1"/>
      <c r="E65" s="235"/>
      <c r="F65" s="212"/>
      <c r="G65" s="235"/>
      <c r="H65" s="236"/>
      <c r="I65" s="236"/>
      <c r="J65" s="235"/>
      <c r="K65" s="235"/>
      <c r="L65" s="235"/>
      <c r="M65" s="235"/>
      <c r="N65" s="235"/>
      <c r="O65" s="236"/>
      <c r="P65" s="13"/>
      <c r="Q65" s="215"/>
      <c r="R65" s="235"/>
      <c r="S65" s="235"/>
      <c r="T65" s="235"/>
      <c r="U65" s="235"/>
      <c r="V65" s="235"/>
    </row>
    <row r="66" spans="1:25" ht="5.0999999999999996" customHeight="1" x14ac:dyDescent="0.25">
      <c r="A66" s="1"/>
      <c r="B66" s="1"/>
      <c r="C66" s="1"/>
      <c r="D66" s="1"/>
      <c r="E66" s="235"/>
      <c r="F66" s="212"/>
      <c r="G66" s="235"/>
      <c r="H66" s="236"/>
      <c r="I66" s="236"/>
      <c r="J66" s="235"/>
      <c r="K66" s="235"/>
      <c r="L66" s="235"/>
      <c r="M66" s="235"/>
      <c r="N66" s="235"/>
      <c r="O66" s="236"/>
      <c r="P66" s="13"/>
      <c r="Q66" s="215"/>
      <c r="R66" s="235"/>
      <c r="S66" s="235"/>
      <c r="T66" s="235"/>
      <c r="U66" s="235"/>
      <c r="V66" s="235"/>
    </row>
    <row r="67" spans="1:25" ht="16.5" customHeight="1" x14ac:dyDescent="0.25">
      <c r="A67" s="235"/>
      <c r="B67" s="235"/>
      <c r="C67" s="8" t="s">
        <v>231</v>
      </c>
      <c r="D67" s="8"/>
      <c r="E67" s="235"/>
      <c r="F67" s="209"/>
      <c r="G67" s="235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5"/>
      <c r="S67" s="235"/>
      <c r="T67" s="235"/>
      <c r="U67" s="235"/>
      <c r="V67" s="235"/>
    </row>
    <row r="68" spans="1:25" s="264" customFormat="1" ht="13.5" customHeight="1" thickBot="1" x14ac:dyDescent="0.3">
      <c r="A68" s="262" t="s">
        <v>419</v>
      </c>
      <c r="B68" s="262"/>
      <c r="C68" s="262"/>
      <c r="D68" s="164"/>
      <c r="E68" s="265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</row>
    <row r="69" spans="1:25" s="264" customFormat="1" ht="13.5" customHeight="1" x14ac:dyDescent="0.25">
      <c r="A69" s="267" t="s">
        <v>3</v>
      </c>
      <c r="B69" s="282" t="s">
        <v>222</v>
      </c>
      <c r="C69" s="282" t="s">
        <v>0</v>
      </c>
      <c r="D69" s="268" t="s">
        <v>4</v>
      </c>
      <c r="E69" s="269" t="s">
        <v>5</v>
      </c>
      <c r="F69" s="270" t="s">
        <v>6</v>
      </c>
      <c r="G69" s="271" t="s">
        <v>7</v>
      </c>
      <c r="H69" s="282" t="s">
        <v>13</v>
      </c>
      <c r="I69" s="376" t="s">
        <v>210</v>
      </c>
      <c r="J69" s="286" t="s">
        <v>420</v>
      </c>
      <c r="K69" s="272"/>
      <c r="L69" s="272"/>
      <c r="M69" s="272"/>
      <c r="N69" s="272"/>
      <c r="O69" s="272"/>
      <c r="P69" s="272"/>
      <c r="Q69" s="272"/>
      <c r="R69" s="272"/>
      <c r="S69" s="272"/>
      <c r="T69" s="272"/>
      <c r="U69" s="272"/>
      <c r="V69" s="272"/>
      <c r="W69" s="272"/>
      <c r="X69" s="272"/>
      <c r="Y69" s="272"/>
    </row>
    <row r="70" spans="1:25" s="264" customFormat="1" ht="13.5" customHeight="1" thickBot="1" x14ac:dyDescent="0.3">
      <c r="A70" s="273" t="s">
        <v>21</v>
      </c>
      <c r="B70" s="283" t="s">
        <v>223</v>
      </c>
      <c r="C70" s="283" t="s">
        <v>22</v>
      </c>
      <c r="D70" s="274" t="s">
        <v>23</v>
      </c>
      <c r="E70" s="275" t="s">
        <v>24</v>
      </c>
      <c r="F70" s="276" t="s">
        <v>25</v>
      </c>
      <c r="G70" s="277" t="s">
        <v>26</v>
      </c>
      <c r="H70" s="283" t="s">
        <v>32</v>
      </c>
      <c r="I70" s="377" t="s">
        <v>35</v>
      </c>
      <c r="J70" s="287" t="s">
        <v>421</v>
      </c>
      <c r="K70" s="272"/>
      <c r="L70" s="272"/>
      <c r="M70" s="272"/>
      <c r="N70" s="272"/>
      <c r="O70" s="272"/>
      <c r="P70" s="272"/>
      <c r="Q70" s="272"/>
      <c r="R70" s="272"/>
      <c r="S70" s="272"/>
      <c r="T70" s="272"/>
      <c r="U70" s="272"/>
      <c r="V70" s="272"/>
      <c r="W70" s="272"/>
      <c r="X70" s="272"/>
      <c r="Y70" s="272"/>
    </row>
    <row r="71" spans="1:25" s="264" customFormat="1" ht="12.75" customHeight="1" x14ac:dyDescent="0.25">
      <c r="A71" s="313">
        <v>1</v>
      </c>
      <c r="B71" s="313">
        <v>3</v>
      </c>
      <c r="C71" s="292"/>
      <c r="D71" s="293"/>
      <c r="E71" s="279"/>
      <c r="F71" s="280"/>
      <c r="G71" s="288"/>
      <c r="H71" s="371" t="s">
        <v>453</v>
      </c>
      <c r="I71" s="291"/>
      <c r="J71" s="291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</row>
    <row r="72" spans="1:25" s="264" customFormat="1" ht="12.75" customHeight="1" x14ac:dyDescent="0.25">
      <c r="A72" s="314">
        <v>1</v>
      </c>
      <c r="B72" s="314">
        <v>3</v>
      </c>
      <c r="C72" s="303">
        <v>151</v>
      </c>
      <c r="D72" s="304" t="s">
        <v>107</v>
      </c>
      <c r="E72" s="305" t="s">
        <v>108</v>
      </c>
      <c r="F72" s="306" t="s">
        <v>99</v>
      </c>
      <c r="G72" s="307" t="s">
        <v>2</v>
      </c>
      <c r="H72" s="337" t="s">
        <v>453</v>
      </c>
      <c r="I72" s="312">
        <v>715</v>
      </c>
      <c r="J72" s="312">
        <v>2</v>
      </c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</row>
    <row r="73" spans="1:25" s="264" customFormat="1" ht="12.75" customHeight="1" x14ac:dyDescent="0.25">
      <c r="A73" s="315">
        <v>2</v>
      </c>
      <c r="B73" s="315">
        <v>2</v>
      </c>
      <c r="C73" s="294"/>
      <c r="D73" s="295"/>
      <c r="E73" s="296"/>
      <c r="F73" s="297"/>
      <c r="G73" s="298"/>
      <c r="H73" s="371" t="s">
        <v>446</v>
      </c>
      <c r="I73" s="302"/>
      <c r="J73" s="320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</row>
    <row r="74" spans="1:25" s="264" customFormat="1" ht="12.75" customHeight="1" x14ac:dyDescent="0.25">
      <c r="A74" s="314">
        <v>2</v>
      </c>
      <c r="B74" s="314">
        <v>2</v>
      </c>
      <c r="C74" s="303">
        <v>59</v>
      </c>
      <c r="D74" s="304" t="s">
        <v>158</v>
      </c>
      <c r="E74" s="305" t="s">
        <v>159</v>
      </c>
      <c r="F74" s="306" t="s">
        <v>192</v>
      </c>
      <c r="G74" s="307" t="s">
        <v>14</v>
      </c>
      <c r="H74" s="323" t="s">
        <v>446</v>
      </c>
      <c r="I74" s="312">
        <v>712</v>
      </c>
      <c r="J74" s="321">
        <v>1</v>
      </c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</row>
    <row r="75" spans="1:25" s="264" customFormat="1" ht="12.75" customHeight="1" x14ac:dyDescent="0.25">
      <c r="A75" s="315">
        <v>3</v>
      </c>
      <c r="B75" s="315">
        <v>4</v>
      </c>
      <c r="C75" s="294"/>
      <c r="D75" s="295"/>
      <c r="E75" s="296"/>
      <c r="F75" s="297"/>
      <c r="G75" s="298"/>
      <c r="H75" s="371" t="s">
        <v>448</v>
      </c>
      <c r="I75" s="302"/>
      <c r="J75" s="320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</row>
    <row r="76" spans="1:25" s="264" customFormat="1" ht="12.75" customHeight="1" x14ac:dyDescent="0.25">
      <c r="A76" s="314">
        <v>3</v>
      </c>
      <c r="B76" s="314">
        <v>4</v>
      </c>
      <c r="C76" s="303">
        <v>12</v>
      </c>
      <c r="D76" s="304" t="s">
        <v>71</v>
      </c>
      <c r="E76" s="305" t="s">
        <v>72</v>
      </c>
      <c r="F76" s="306" t="s">
        <v>188</v>
      </c>
      <c r="G76" s="307" t="s">
        <v>1</v>
      </c>
      <c r="H76" s="323" t="s">
        <v>448</v>
      </c>
      <c r="I76" s="312">
        <v>706</v>
      </c>
      <c r="J76" s="321">
        <v>1</v>
      </c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5"/>
      <c r="V76" s="265"/>
      <c r="W76" s="265"/>
      <c r="X76" s="265"/>
      <c r="Y76" s="265"/>
    </row>
    <row r="77" spans="1:25" s="264" customFormat="1" ht="12.75" customHeight="1" x14ac:dyDescent="0.25">
      <c r="A77" s="315">
        <v>4</v>
      </c>
      <c r="B77" s="315">
        <v>4</v>
      </c>
      <c r="C77" s="294"/>
      <c r="D77" s="295"/>
      <c r="E77" s="296"/>
      <c r="F77" s="297"/>
      <c r="G77" s="298"/>
      <c r="H77" s="371" t="s">
        <v>454</v>
      </c>
      <c r="I77" s="302"/>
      <c r="J77" s="320"/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  <c r="Y77" s="265"/>
    </row>
    <row r="78" spans="1:25" s="264" customFormat="1" ht="12.75" customHeight="1" x14ac:dyDescent="0.25">
      <c r="A78" s="314">
        <v>4</v>
      </c>
      <c r="B78" s="314">
        <v>4</v>
      </c>
      <c r="C78" s="303">
        <v>148</v>
      </c>
      <c r="D78" s="304" t="s">
        <v>101</v>
      </c>
      <c r="E78" s="305" t="s">
        <v>102</v>
      </c>
      <c r="F78" s="306" t="s">
        <v>96</v>
      </c>
      <c r="G78" s="307" t="s">
        <v>2</v>
      </c>
      <c r="H78" s="323" t="s">
        <v>454</v>
      </c>
      <c r="I78" s="312">
        <v>692</v>
      </c>
      <c r="J78" s="321">
        <v>2</v>
      </c>
      <c r="K78" s="265"/>
      <c r="L78" s="265"/>
      <c r="M78" s="265"/>
      <c r="N78" s="265"/>
      <c r="O78" s="265"/>
      <c r="P78" s="265"/>
      <c r="Q78" s="265"/>
      <c r="R78" s="265"/>
      <c r="S78" s="265"/>
      <c r="T78" s="265"/>
      <c r="U78" s="265"/>
      <c r="V78" s="265"/>
      <c r="W78" s="265"/>
      <c r="X78" s="265"/>
      <c r="Y78" s="265"/>
    </row>
    <row r="79" spans="1:25" s="264" customFormat="1" ht="12.75" customHeight="1" x14ac:dyDescent="0.25">
      <c r="A79" s="315">
        <v>5</v>
      </c>
      <c r="B79" s="315">
        <v>1</v>
      </c>
      <c r="C79" s="294"/>
      <c r="D79" s="295"/>
      <c r="E79" s="296"/>
      <c r="F79" s="297"/>
      <c r="G79" s="298"/>
      <c r="H79" s="371">
        <v>2.0734953703703705E-3</v>
      </c>
      <c r="I79" s="302"/>
      <c r="J79" s="320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</row>
    <row r="80" spans="1:25" s="264" customFormat="1" ht="12.75" customHeight="1" x14ac:dyDescent="0.25">
      <c r="A80" s="314">
        <v>5</v>
      </c>
      <c r="B80" s="314">
        <v>1</v>
      </c>
      <c r="C80" s="303">
        <v>149</v>
      </c>
      <c r="D80" s="304" t="s">
        <v>103</v>
      </c>
      <c r="E80" s="305" t="s">
        <v>104</v>
      </c>
      <c r="F80" s="306" t="s">
        <v>97</v>
      </c>
      <c r="G80" s="307" t="s">
        <v>2</v>
      </c>
      <c r="H80" s="338">
        <v>2.0734953703703705E-3</v>
      </c>
      <c r="I80" s="312">
        <v>673</v>
      </c>
      <c r="J80" s="321">
        <v>2</v>
      </c>
      <c r="K80" s="265"/>
      <c r="L80" s="265"/>
      <c r="M80" s="265"/>
      <c r="N80" s="265"/>
      <c r="O80" s="265"/>
      <c r="P80" s="265"/>
      <c r="Q80" s="265"/>
      <c r="R80" s="265"/>
      <c r="S80" s="265"/>
      <c r="T80" s="265"/>
      <c r="U80" s="265"/>
      <c r="V80" s="265"/>
      <c r="W80" s="265"/>
      <c r="X80" s="265"/>
      <c r="Y80" s="265"/>
    </row>
    <row r="81" spans="1:25" s="264" customFormat="1" ht="12.75" customHeight="1" x14ac:dyDescent="0.25">
      <c r="A81" s="315">
        <v>6</v>
      </c>
      <c r="B81" s="315">
        <v>6</v>
      </c>
      <c r="C81" s="294"/>
      <c r="D81" s="295"/>
      <c r="E81" s="296"/>
      <c r="F81" s="297"/>
      <c r="G81" s="298"/>
      <c r="H81" s="371" t="s">
        <v>450</v>
      </c>
      <c r="I81" s="302"/>
      <c r="J81" s="320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</row>
    <row r="82" spans="1:25" s="264" customFormat="1" ht="12.75" customHeight="1" x14ac:dyDescent="0.25">
      <c r="A82" s="314">
        <v>6</v>
      </c>
      <c r="B82" s="314">
        <v>6</v>
      </c>
      <c r="C82" s="303">
        <v>95</v>
      </c>
      <c r="D82" s="304" t="s">
        <v>165</v>
      </c>
      <c r="E82" s="305" t="s">
        <v>166</v>
      </c>
      <c r="F82" s="306">
        <v>37633</v>
      </c>
      <c r="G82" s="307" t="s">
        <v>14</v>
      </c>
      <c r="H82" s="323" t="s">
        <v>450</v>
      </c>
      <c r="I82" s="312">
        <v>597</v>
      </c>
      <c r="J82" s="321">
        <v>1</v>
      </c>
      <c r="K82" s="265"/>
      <c r="L82" s="265"/>
      <c r="M82" s="265"/>
      <c r="N82" s="265"/>
      <c r="O82" s="265"/>
      <c r="P82" s="265"/>
      <c r="Q82" s="265"/>
      <c r="R82" s="265"/>
      <c r="S82" s="265"/>
      <c r="T82" s="265"/>
      <c r="U82" s="265"/>
      <c r="V82" s="265"/>
      <c r="W82" s="265"/>
      <c r="X82" s="265"/>
      <c r="Y82" s="265"/>
    </row>
    <row r="83" spans="1:25" s="264" customFormat="1" ht="12.75" customHeight="1" x14ac:dyDescent="0.25">
      <c r="A83" s="315">
        <v>7</v>
      </c>
      <c r="B83" s="315">
        <v>5</v>
      </c>
      <c r="C83" s="294"/>
      <c r="D83" s="295"/>
      <c r="E83" s="296"/>
      <c r="F83" s="297"/>
      <c r="G83" s="298"/>
      <c r="H83" s="375" t="s">
        <v>455</v>
      </c>
      <c r="I83" s="302"/>
      <c r="J83" s="302"/>
      <c r="K83" s="265"/>
      <c r="L83" s="265"/>
      <c r="M83" s="265"/>
      <c r="N83" s="265"/>
      <c r="O83" s="265"/>
      <c r="P83" s="265"/>
      <c r="Q83" s="265"/>
      <c r="R83" s="265"/>
      <c r="S83" s="265"/>
      <c r="T83" s="265"/>
      <c r="U83" s="265"/>
      <c r="V83" s="265"/>
      <c r="W83" s="265"/>
      <c r="X83" s="265"/>
      <c r="Y83" s="265"/>
    </row>
    <row r="84" spans="1:25" s="264" customFormat="1" ht="12.75" customHeight="1" x14ac:dyDescent="0.25">
      <c r="A84" s="314">
        <v>7</v>
      </c>
      <c r="B84" s="314">
        <v>5</v>
      </c>
      <c r="C84" s="303">
        <v>9</v>
      </c>
      <c r="D84" s="325" t="s">
        <v>65</v>
      </c>
      <c r="E84" s="305" t="s">
        <v>66</v>
      </c>
      <c r="F84" s="306" t="s">
        <v>186</v>
      </c>
      <c r="G84" s="307" t="s">
        <v>1</v>
      </c>
      <c r="H84" s="337" t="s">
        <v>455</v>
      </c>
      <c r="I84" s="312">
        <v>570</v>
      </c>
      <c r="J84" s="312">
        <v>2</v>
      </c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/>
    </row>
    <row r="85" spans="1:25" s="264" customFormat="1" ht="12.75" customHeight="1" x14ac:dyDescent="0.25">
      <c r="A85" s="315">
        <v>8</v>
      </c>
      <c r="B85" s="315">
        <v>6</v>
      </c>
      <c r="C85" s="294"/>
      <c r="D85" s="295"/>
      <c r="E85" s="296"/>
      <c r="F85" s="297"/>
      <c r="G85" s="298"/>
      <c r="H85" s="371" t="s">
        <v>456</v>
      </c>
      <c r="I85" s="302"/>
      <c r="J85" s="320"/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65"/>
      <c r="V85" s="265"/>
      <c r="W85" s="265"/>
      <c r="X85" s="265"/>
      <c r="Y85" s="265"/>
    </row>
    <row r="86" spans="1:25" s="264" customFormat="1" ht="12.75" customHeight="1" x14ac:dyDescent="0.25">
      <c r="A86" s="314">
        <v>8</v>
      </c>
      <c r="B86" s="314">
        <v>6</v>
      </c>
      <c r="C86" s="303">
        <v>11</v>
      </c>
      <c r="D86" s="304" t="s">
        <v>69</v>
      </c>
      <c r="E86" s="305" t="s">
        <v>70</v>
      </c>
      <c r="F86" s="306" t="s">
        <v>178</v>
      </c>
      <c r="G86" s="307" t="s">
        <v>1</v>
      </c>
      <c r="H86" s="323" t="s">
        <v>456</v>
      </c>
      <c r="I86" s="312">
        <v>565</v>
      </c>
      <c r="J86" s="321">
        <v>2</v>
      </c>
      <c r="K86" s="265"/>
      <c r="L86" s="265"/>
      <c r="M86" s="265"/>
      <c r="N86" s="265"/>
      <c r="O86" s="265"/>
      <c r="P86" s="265"/>
      <c r="Q86" s="265"/>
      <c r="R86" s="265"/>
      <c r="S86" s="265"/>
      <c r="T86" s="265"/>
      <c r="U86" s="265"/>
      <c r="V86" s="265"/>
      <c r="W86" s="265"/>
      <c r="X86" s="265"/>
      <c r="Y86" s="265"/>
    </row>
    <row r="87" spans="1:25" s="264" customFormat="1" ht="12.75" customHeight="1" x14ac:dyDescent="0.25">
      <c r="A87" s="315">
        <v>9</v>
      </c>
      <c r="B87" s="315">
        <v>1</v>
      </c>
      <c r="C87" s="294"/>
      <c r="D87" s="295"/>
      <c r="E87" s="296"/>
      <c r="F87" s="297"/>
      <c r="G87" s="298"/>
      <c r="H87" s="371">
        <v>2.2148148148148149E-3</v>
      </c>
      <c r="I87" s="302"/>
      <c r="J87" s="320"/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  <c r="Y87" s="265"/>
    </row>
    <row r="88" spans="1:25" s="264" customFormat="1" ht="12.75" customHeight="1" x14ac:dyDescent="0.25">
      <c r="A88" s="314">
        <v>9</v>
      </c>
      <c r="B88" s="314">
        <v>1</v>
      </c>
      <c r="C88" s="303">
        <v>10</v>
      </c>
      <c r="D88" s="304" t="s">
        <v>67</v>
      </c>
      <c r="E88" s="305" t="s">
        <v>68</v>
      </c>
      <c r="F88" s="306" t="s">
        <v>187</v>
      </c>
      <c r="G88" s="307" t="s">
        <v>1</v>
      </c>
      <c r="H88" s="338">
        <v>2.2148148148148149E-3</v>
      </c>
      <c r="I88" s="312">
        <v>557</v>
      </c>
      <c r="J88" s="321">
        <v>1</v>
      </c>
      <c r="K88" s="265"/>
      <c r="L88" s="265"/>
      <c r="M88" s="265"/>
      <c r="N88" s="265"/>
      <c r="O88" s="265"/>
      <c r="P88" s="265"/>
      <c r="Q88" s="265"/>
      <c r="R88" s="265"/>
      <c r="S88" s="265"/>
      <c r="T88" s="265"/>
      <c r="U88" s="265"/>
      <c r="V88" s="265"/>
      <c r="W88" s="265"/>
      <c r="X88" s="265"/>
      <c r="Y88" s="265"/>
    </row>
    <row r="89" spans="1:25" s="264" customFormat="1" ht="12.75" customHeight="1" x14ac:dyDescent="0.25">
      <c r="A89" s="315">
        <v>10</v>
      </c>
      <c r="B89" s="315">
        <v>3</v>
      </c>
      <c r="C89" s="294"/>
      <c r="D89" s="295"/>
      <c r="E89" s="296"/>
      <c r="F89" s="297"/>
      <c r="G89" s="298"/>
      <c r="H89" s="371" t="s">
        <v>447</v>
      </c>
      <c r="I89" s="302"/>
      <c r="J89" s="320"/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5"/>
      <c r="X89" s="265"/>
      <c r="Y89" s="265"/>
    </row>
    <row r="90" spans="1:25" s="264" customFormat="1" ht="12.75" customHeight="1" x14ac:dyDescent="0.25">
      <c r="A90" s="314">
        <v>10</v>
      </c>
      <c r="B90" s="314">
        <v>3</v>
      </c>
      <c r="C90" s="303">
        <v>93</v>
      </c>
      <c r="D90" s="304" t="s">
        <v>154</v>
      </c>
      <c r="E90" s="305" t="s">
        <v>160</v>
      </c>
      <c r="F90" s="306" t="s">
        <v>193</v>
      </c>
      <c r="G90" s="307" t="s">
        <v>14</v>
      </c>
      <c r="H90" s="323" t="s">
        <v>447</v>
      </c>
      <c r="I90" s="312">
        <v>538</v>
      </c>
      <c r="J90" s="321">
        <v>1</v>
      </c>
      <c r="K90" s="265"/>
      <c r="L90" s="265"/>
      <c r="M90" s="265"/>
      <c r="N90" s="265"/>
      <c r="O90" s="265"/>
      <c r="P90" s="265"/>
      <c r="Q90" s="265"/>
      <c r="R90" s="265"/>
      <c r="S90" s="265"/>
      <c r="T90" s="265"/>
      <c r="U90" s="265"/>
      <c r="V90" s="265"/>
      <c r="W90" s="265"/>
      <c r="X90" s="265"/>
      <c r="Y90" s="265"/>
    </row>
    <row r="91" spans="1:25" s="264" customFormat="1" ht="12.75" customHeight="1" x14ac:dyDescent="0.25">
      <c r="A91" s="315">
        <v>11</v>
      </c>
      <c r="B91" s="315">
        <v>2</v>
      </c>
      <c r="C91" s="294"/>
      <c r="D91" s="295"/>
      <c r="E91" s="296"/>
      <c r="F91" s="297"/>
      <c r="G91" s="298"/>
      <c r="H91" s="371" t="s">
        <v>452</v>
      </c>
      <c r="I91" s="302"/>
      <c r="J91" s="320"/>
      <c r="K91" s="265"/>
      <c r="L91" s="265"/>
      <c r="M91" s="265"/>
      <c r="N91" s="265"/>
      <c r="O91" s="265"/>
      <c r="P91" s="265"/>
      <c r="Q91" s="265"/>
      <c r="R91" s="265"/>
      <c r="S91" s="265"/>
      <c r="T91" s="265"/>
      <c r="U91" s="265"/>
      <c r="V91" s="265"/>
      <c r="W91" s="265"/>
      <c r="X91" s="265"/>
      <c r="Y91" s="265"/>
    </row>
    <row r="92" spans="1:25" s="264" customFormat="1" ht="12.75" customHeight="1" x14ac:dyDescent="0.25">
      <c r="A92" s="314">
        <v>11</v>
      </c>
      <c r="B92" s="314">
        <v>2</v>
      </c>
      <c r="C92" s="303">
        <v>150</v>
      </c>
      <c r="D92" s="304" t="s">
        <v>105</v>
      </c>
      <c r="E92" s="305" t="s">
        <v>106</v>
      </c>
      <c r="F92" s="306" t="s">
        <v>98</v>
      </c>
      <c r="G92" s="307" t="s">
        <v>2</v>
      </c>
      <c r="H92" s="323" t="s">
        <v>452</v>
      </c>
      <c r="I92" s="312">
        <v>477</v>
      </c>
      <c r="J92" s="321">
        <v>2</v>
      </c>
      <c r="K92" s="265"/>
      <c r="L92" s="265"/>
      <c r="M92" s="265"/>
      <c r="N92" s="265"/>
      <c r="O92" s="265"/>
      <c r="P92" s="265"/>
      <c r="Q92" s="265"/>
      <c r="R92" s="265"/>
      <c r="S92" s="265"/>
      <c r="T92" s="265"/>
      <c r="U92" s="265"/>
      <c r="V92" s="265"/>
      <c r="W92" s="265"/>
      <c r="X92" s="265"/>
      <c r="Y92" s="265"/>
    </row>
    <row r="93" spans="1:25" s="264" customFormat="1" ht="12.75" customHeight="1" x14ac:dyDescent="0.25">
      <c r="A93" s="315">
        <v>12</v>
      </c>
      <c r="B93" s="315">
        <v>5</v>
      </c>
      <c r="C93" s="294"/>
      <c r="D93" s="295"/>
      <c r="E93" s="296"/>
      <c r="F93" s="297"/>
      <c r="G93" s="298"/>
      <c r="H93" s="371" t="s">
        <v>449</v>
      </c>
      <c r="I93" s="302"/>
      <c r="J93" s="320"/>
      <c r="K93" s="265"/>
      <c r="L93" s="265"/>
      <c r="M93" s="265"/>
      <c r="N93" s="265"/>
      <c r="O93" s="265"/>
      <c r="P93" s="265"/>
      <c r="Q93" s="265"/>
      <c r="R93" s="265"/>
      <c r="S93" s="265"/>
      <c r="T93" s="265"/>
      <c r="U93" s="265"/>
      <c r="V93" s="265"/>
      <c r="W93" s="265"/>
      <c r="X93" s="265"/>
      <c r="Y93" s="265"/>
    </row>
    <row r="94" spans="1:25" s="264" customFormat="1" ht="12.75" customHeight="1" x14ac:dyDescent="0.25">
      <c r="A94" s="314">
        <v>12</v>
      </c>
      <c r="B94" s="314">
        <v>5</v>
      </c>
      <c r="C94" s="303">
        <v>94</v>
      </c>
      <c r="D94" s="304" t="s">
        <v>161</v>
      </c>
      <c r="E94" s="305" t="s">
        <v>162</v>
      </c>
      <c r="F94" s="306" t="s">
        <v>194</v>
      </c>
      <c r="G94" s="307" t="s">
        <v>14</v>
      </c>
      <c r="H94" s="323" t="s">
        <v>449</v>
      </c>
      <c r="I94" s="312">
        <v>429</v>
      </c>
      <c r="J94" s="321">
        <v>1</v>
      </c>
      <c r="K94" s="265"/>
      <c r="L94" s="265"/>
      <c r="M94" s="265"/>
      <c r="N94" s="265"/>
      <c r="O94" s="265"/>
      <c r="P94" s="265"/>
      <c r="Q94" s="265"/>
      <c r="R94" s="265"/>
      <c r="S94" s="265"/>
      <c r="T94" s="265"/>
      <c r="U94" s="265"/>
      <c r="V94" s="265"/>
      <c r="W94" s="265"/>
      <c r="X94" s="265"/>
      <c r="Y94" s="265"/>
    </row>
    <row r="95" spans="1:25" s="264" customFormat="1" ht="12.75" customHeight="1" x14ac:dyDescent="0.25">
      <c r="A95" s="315" t="s">
        <v>149</v>
      </c>
      <c r="B95" s="315">
        <v>7</v>
      </c>
      <c r="C95" s="294"/>
      <c r="D95" s="295"/>
      <c r="E95" s="296"/>
      <c r="F95" s="297"/>
      <c r="G95" s="298"/>
      <c r="H95" s="371" t="s">
        <v>451</v>
      </c>
      <c r="I95" s="302"/>
      <c r="J95" s="320"/>
      <c r="K95" s="265"/>
      <c r="L95" s="265"/>
      <c r="M95" s="265"/>
      <c r="N95" s="265"/>
      <c r="O95" s="265"/>
      <c r="P95" s="265"/>
      <c r="Q95" s="265"/>
      <c r="R95" s="265"/>
      <c r="S95" s="265"/>
      <c r="T95" s="265"/>
      <c r="U95" s="265"/>
      <c r="V95" s="265"/>
      <c r="W95" s="265"/>
      <c r="X95" s="265"/>
      <c r="Y95" s="265"/>
    </row>
    <row r="96" spans="1:25" s="264" customFormat="1" ht="12.75" customHeight="1" x14ac:dyDescent="0.25">
      <c r="A96" s="314" t="s">
        <v>149</v>
      </c>
      <c r="B96" s="314">
        <v>7</v>
      </c>
      <c r="C96" s="303">
        <v>163</v>
      </c>
      <c r="D96" s="304" t="s">
        <v>109</v>
      </c>
      <c r="E96" s="305" t="s">
        <v>110</v>
      </c>
      <c r="F96" s="306" t="s">
        <v>100</v>
      </c>
      <c r="G96" s="307" t="s">
        <v>2</v>
      </c>
      <c r="H96" s="323" t="s">
        <v>451</v>
      </c>
      <c r="I96" s="312">
        <v>639</v>
      </c>
      <c r="J96" s="321">
        <v>1</v>
      </c>
      <c r="K96" s="265"/>
      <c r="L96" s="265"/>
      <c r="M96" s="265"/>
      <c r="N96" s="265"/>
      <c r="O96" s="265"/>
      <c r="P96" s="265"/>
      <c r="Q96" s="265"/>
      <c r="R96" s="265"/>
      <c r="S96" s="265"/>
      <c r="T96" s="265"/>
      <c r="U96" s="265"/>
      <c r="V96" s="265"/>
      <c r="W96" s="265"/>
      <c r="X96" s="265"/>
      <c r="Y96" s="265"/>
    </row>
    <row r="97" spans="1:24" ht="12.75" customHeight="1" x14ac:dyDescent="0.25">
      <c r="A97" s="235"/>
      <c r="B97" s="235"/>
      <c r="C97" s="235"/>
      <c r="D97" s="235"/>
      <c r="E97" s="235"/>
      <c r="F97" s="235"/>
      <c r="G97" s="235"/>
      <c r="H97" s="235"/>
      <c r="I97" s="235"/>
      <c r="J97" s="235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</row>
    <row r="98" spans="1:24" ht="12.75" customHeight="1" x14ac:dyDescent="0.25">
      <c r="A98" s="235"/>
      <c r="B98" s="235"/>
      <c r="C98" s="235"/>
      <c r="D98" s="235"/>
      <c r="E98" s="235"/>
      <c r="F98" s="235"/>
      <c r="G98" s="235"/>
      <c r="H98" s="235"/>
      <c r="I98" s="235"/>
      <c r="J98" s="235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</row>
    <row r="99" spans="1:24" ht="12.75" customHeight="1" x14ac:dyDescent="0.25">
      <c r="A99" s="235"/>
      <c r="B99" s="235"/>
      <c r="C99" s="235"/>
      <c r="D99" s="235"/>
      <c r="E99" s="235"/>
      <c r="F99" s="235"/>
      <c r="G99" s="235"/>
      <c r="H99" s="235"/>
      <c r="I99" s="235"/>
      <c r="J99" s="235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</row>
    <row r="100" spans="1:24" ht="12.75" customHeight="1" x14ac:dyDescent="0.25">
      <c r="A100" s="235"/>
      <c r="B100" s="235"/>
      <c r="C100" s="235"/>
      <c r="D100" s="235"/>
      <c r="E100" s="235"/>
      <c r="F100" s="235"/>
      <c r="G100" s="235"/>
      <c r="H100" s="235"/>
      <c r="I100" s="235"/>
      <c r="J100" s="235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</row>
    <row r="101" spans="1:24" ht="12.75" customHeight="1" x14ac:dyDescent="0.25">
      <c r="A101" s="235"/>
      <c r="B101" s="235"/>
      <c r="C101" s="235"/>
      <c r="D101" s="235"/>
      <c r="E101" s="235"/>
      <c r="F101" s="235"/>
      <c r="G101" s="235"/>
      <c r="H101" s="235"/>
      <c r="I101" s="235"/>
      <c r="J101" s="235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</row>
    <row r="102" spans="1:24" ht="12.75" customHeight="1" x14ac:dyDescent="0.25">
      <c r="A102" s="235"/>
      <c r="B102" s="235"/>
      <c r="C102" s="235"/>
      <c r="D102" s="235"/>
      <c r="E102" s="235"/>
      <c r="F102" s="235"/>
      <c r="G102" s="235"/>
      <c r="H102" s="235"/>
      <c r="I102" s="235"/>
      <c r="J102" s="235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</row>
    <row r="103" spans="1:24" ht="12.75" customHeight="1" x14ac:dyDescent="0.25">
      <c r="A103" s="235"/>
      <c r="B103" s="235"/>
      <c r="C103" s="235"/>
      <c r="D103" s="235"/>
      <c r="E103" s="235"/>
      <c r="F103" s="235"/>
      <c r="G103" s="235"/>
      <c r="H103" s="235"/>
      <c r="I103" s="235"/>
      <c r="J103" s="235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</row>
    <row r="104" spans="1:24" ht="12.75" customHeight="1" x14ac:dyDescent="0.25">
      <c r="A104" s="235"/>
      <c r="B104" s="235"/>
      <c r="C104" s="235"/>
      <c r="D104" s="235"/>
      <c r="E104" s="235"/>
      <c r="F104" s="235"/>
      <c r="G104" s="235"/>
      <c r="H104" s="235"/>
      <c r="I104" s="235"/>
      <c r="J104" s="235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</row>
    <row r="105" spans="1:24" ht="12.75" customHeight="1" x14ac:dyDescent="0.25">
      <c r="A105" s="235"/>
      <c r="B105" s="235"/>
      <c r="C105" s="235"/>
      <c r="D105" s="235"/>
      <c r="E105" s="235"/>
      <c r="F105" s="235"/>
      <c r="G105" s="235"/>
      <c r="H105" s="235"/>
      <c r="I105" s="235"/>
      <c r="J105" s="235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</row>
    <row r="106" spans="1:24" ht="12.75" customHeight="1" x14ac:dyDescent="0.25">
      <c r="A106" s="235"/>
      <c r="B106" s="235"/>
      <c r="C106" s="235"/>
      <c r="D106" s="235"/>
      <c r="E106" s="235"/>
      <c r="F106" s="235"/>
      <c r="G106" s="235"/>
      <c r="H106" s="235"/>
      <c r="I106" s="235"/>
      <c r="J106" s="235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</row>
    <row r="107" spans="1:24" ht="12.75" customHeight="1" x14ac:dyDescent="0.25">
      <c r="A107" s="235"/>
      <c r="B107" s="235"/>
      <c r="C107" s="235"/>
      <c r="D107" s="235"/>
      <c r="E107" s="235"/>
      <c r="F107" s="235"/>
      <c r="G107" s="235"/>
      <c r="H107" s="235"/>
      <c r="I107" s="235"/>
      <c r="J107" s="235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</row>
    <row r="108" spans="1:24" ht="12.75" customHeight="1" x14ac:dyDescent="0.25">
      <c r="A108" s="235"/>
      <c r="B108" s="235"/>
      <c r="C108" s="235"/>
      <c r="D108" s="235"/>
      <c r="E108" s="235"/>
      <c r="F108" s="235"/>
      <c r="G108" s="235"/>
      <c r="H108" s="235"/>
      <c r="I108" s="235"/>
      <c r="J108" s="235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</row>
    <row r="109" spans="1:24" ht="12.75" customHeight="1" x14ac:dyDescent="0.25">
      <c r="A109" s="235"/>
      <c r="B109" s="235"/>
      <c r="C109" s="235"/>
      <c r="D109" s="235"/>
      <c r="E109" s="235"/>
      <c r="F109" s="235"/>
      <c r="G109" s="235"/>
      <c r="H109" s="235"/>
      <c r="I109" s="235"/>
      <c r="J109" s="235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</row>
    <row r="110" spans="1:24" ht="12.75" customHeight="1" x14ac:dyDescent="0.25">
      <c r="A110" s="235"/>
      <c r="B110" s="235"/>
      <c r="C110" s="235"/>
      <c r="D110" s="235"/>
      <c r="E110" s="235"/>
      <c r="F110" s="235"/>
      <c r="G110" s="235"/>
      <c r="H110" s="235"/>
      <c r="I110" s="235"/>
      <c r="J110" s="235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</row>
    <row r="111" spans="1:24" ht="12.75" customHeight="1" x14ac:dyDescent="0.25">
      <c r="A111" s="235"/>
      <c r="B111" s="235"/>
      <c r="C111" s="235"/>
      <c r="D111" s="235"/>
      <c r="E111" s="235"/>
      <c r="F111" s="235"/>
      <c r="G111" s="235"/>
      <c r="H111" s="235"/>
      <c r="I111" s="235"/>
      <c r="J111" s="235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</row>
    <row r="112" spans="1:24" ht="12.75" customHeight="1" x14ac:dyDescent="0.25">
      <c r="A112" s="235"/>
      <c r="B112" s="235"/>
      <c r="C112" s="235"/>
      <c r="D112" s="235"/>
      <c r="E112" s="235"/>
      <c r="F112" s="235"/>
      <c r="G112" s="235"/>
      <c r="H112" s="235"/>
      <c r="I112" s="235"/>
      <c r="J112" s="235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</row>
    <row r="113" spans="1:24" ht="12.75" customHeight="1" x14ac:dyDescent="0.25">
      <c r="A113" s="235"/>
      <c r="B113" s="235"/>
      <c r="C113" s="235"/>
      <c r="D113" s="235"/>
      <c r="E113" s="235"/>
      <c r="F113" s="235"/>
      <c r="G113" s="235"/>
      <c r="H113" s="235"/>
      <c r="I113" s="235"/>
      <c r="J113" s="235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</row>
    <row r="114" spans="1:24" ht="12.75" customHeight="1" x14ac:dyDescent="0.25">
      <c r="A114" s="235"/>
      <c r="B114" s="235"/>
      <c r="C114" s="235"/>
      <c r="D114" s="235"/>
      <c r="E114" s="235"/>
      <c r="F114" s="235"/>
      <c r="G114" s="235"/>
      <c r="H114" s="235"/>
      <c r="I114" s="235"/>
      <c r="J114" s="235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</row>
    <row r="115" spans="1:24" ht="12.75" customHeight="1" x14ac:dyDescent="0.25">
      <c r="A115" s="235"/>
      <c r="B115" s="235"/>
      <c r="C115" s="235"/>
      <c r="D115" s="235"/>
      <c r="E115" s="235"/>
      <c r="F115" s="235"/>
      <c r="G115" s="235"/>
      <c r="H115" s="235"/>
      <c r="I115" s="235"/>
      <c r="J115" s="235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</row>
    <row r="116" spans="1:24" ht="12.75" customHeight="1" x14ac:dyDescent="0.25">
      <c r="A116" s="235"/>
      <c r="B116" s="235"/>
      <c r="C116" s="235"/>
      <c r="D116" s="235"/>
      <c r="E116" s="235"/>
      <c r="F116" s="235"/>
      <c r="G116" s="235"/>
      <c r="H116" s="235"/>
      <c r="I116" s="235"/>
      <c r="J116" s="235"/>
      <c r="K116" s="235"/>
      <c r="L116" s="235"/>
      <c r="M116" s="235"/>
      <c r="N116" s="235"/>
      <c r="O116" s="235"/>
      <c r="P116" s="235"/>
      <c r="Q116" s="235"/>
      <c r="R116" s="235"/>
      <c r="S116" s="235"/>
      <c r="T116" s="235"/>
      <c r="U116" s="235"/>
      <c r="V116" s="235"/>
      <c r="W116" s="235"/>
      <c r="X116" s="235"/>
    </row>
    <row r="117" spans="1:24" ht="12.75" customHeight="1" x14ac:dyDescent="0.25">
      <c r="A117" s="235"/>
      <c r="B117" s="235"/>
      <c r="C117" s="235"/>
      <c r="D117" s="235"/>
      <c r="E117" s="235"/>
      <c r="F117" s="235"/>
      <c r="G117" s="235"/>
      <c r="H117" s="235"/>
      <c r="I117" s="235"/>
      <c r="J117" s="235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</row>
    <row r="118" spans="1:24" ht="12.75" customHeight="1" x14ac:dyDescent="0.25">
      <c r="A118" s="235"/>
      <c r="B118" s="235"/>
      <c r="C118" s="235"/>
      <c r="D118" s="235"/>
      <c r="E118" s="235"/>
      <c r="F118" s="235"/>
      <c r="G118" s="235"/>
      <c r="H118" s="235"/>
      <c r="I118" s="235"/>
      <c r="J118" s="235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</row>
    <row r="119" spans="1:24" ht="12.75" customHeight="1" x14ac:dyDescent="0.25">
      <c r="A119" s="235"/>
      <c r="B119" s="235"/>
      <c r="C119" s="235"/>
      <c r="D119" s="235"/>
      <c r="E119" s="235"/>
      <c r="F119" s="235"/>
      <c r="G119" s="235"/>
      <c r="H119" s="235"/>
      <c r="I119" s="235"/>
      <c r="J119" s="235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</row>
    <row r="120" spans="1:24" ht="12.75" customHeight="1" x14ac:dyDescent="0.25">
      <c r="A120" s="235"/>
      <c r="B120" s="235"/>
      <c r="C120" s="235"/>
      <c r="D120" s="235"/>
      <c r="E120" s="235"/>
      <c r="F120" s="235"/>
      <c r="G120" s="235"/>
      <c r="H120" s="235"/>
      <c r="I120" s="235"/>
      <c r="J120" s="235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</row>
    <row r="121" spans="1:24" ht="12.75" customHeight="1" x14ac:dyDescent="0.25">
      <c r="A121" s="235"/>
      <c r="B121" s="235"/>
      <c r="C121" s="235"/>
      <c r="D121" s="235"/>
      <c r="E121" s="235"/>
      <c r="F121" s="235"/>
      <c r="G121" s="235"/>
      <c r="H121" s="235"/>
      <c r="I121" s="235"/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</row>
    <row r="122" spans="1:24" ht="12.75" customHeight="1" x14ac:dyDescent="0.25">
      <c r="A122" s="235"/>
      <c r="B122" s="235"/>
      <c r="C122" s="235"/>
      <c r="D122" s="235"/>
      <c r="E122" s="235"/>
      <c r="F122" s="235"/>
      <c r="G122" s="235"/>
      <c r="H122" s="235"/>
      <c r="I122" s="235"/>
      <c r="J122" s="235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</row>
    <row r="123" spans="1:24" ht="12.75" customHeight="1" x14ac:dyDescent="0.25">
      <c r="A123" s="235"/>
      <c r="B123" s="235"/>
      <c r="C123" s="235"/>
      <c r="D123" s="235"/>
      <c r="E123" s="235"/>
      <c r="F123" s="235"/>
      <c r="G123" s="235"/>
      <c r="H123" s="235"/>
      <c r="I123" s="235"/>
      <c r="J123" s="235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</row>
    <row r="124" spans="1:24" ht="12.75" customHeight="1" x14ac:dyDescent="0.25">
      <c r="A124" s="235"/>
      <c r="B124" s="235"/>
      <c r="C124" s="235"/>
      <c r="D124" s="235"/>
      <c r="E124" s="235"/>
      <c r="F124" s="235"/>
      <c r="G124" s="235"/>
      <c r="H124" s="235"/>
      <c r="I124" s="235"/>
      <c r="J124" s="235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</row>
    <row r="125" spans="1:24" ht="12.75" customHeight="1" x14ac:dyDescent="0.25">
      <c r="A125" s="235"/>
      <c r="B125" s="235"/>
      <c r="C125" s="235"/>
      <c r="D125" s="235"/>
      <c r="E125" s="235"/>
      <c r="F125" s="235"/>
      <c r="G125" s="235"/>
      <c r="H125" s="235"/>
      <c r="I125" s="235"/>
      <c r="J125" s="235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</row>
    <row r="126" spans="1:24" ht="12.75" customHeight="1" x14ac:dyDescent="0.25">
      <c r="A126" s="235"/>
      <c r="B126" s="235"/>
      <c r="C126" s="235"/>
      <c r="D126" s="235"/>
      <c r="E126" s="235"/>
      <c r="F126" s="235"/>
      <c r="G126" s="235"/>
      <c r="H126" s="235"/>
      <c r="I126" s="235"/>
      <c r="J126" s="235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</row>
    <row r="127" spans="1:24" ht="12.75" customHeight="1" x14ac:dyDescent="0.25">
      <c r="A127" s="235"/>
      <c r="B127" s="235"/>
      <c r="C127" s="235"/>
      <c r="D127" s="235"/>
      <c r="E127" s="235"/>
      <c r="F127" s="235"/>
      <c r="G127" s="235"/>
      <c r="H127" s="235"/>
      <c r="I127" s="235"/>
      <c r="J127" s="235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</row>
    <row r="128" spans="1:24" ht="12.75" customHeight="1" x14ac:dyDescent="0.25">
      <c r="A128" s="235"/>
      <c r="B128" s="235"/>
      <c r="C128" s="235"/>
      <c r="D128" s="235"/>
      <c r="E128" s="235"/>
      <c r="F128" s="235"/>
      <c r="G128" s="235"/>
      <c r="H128" s="235"/>
      <c r="I128" s="235"/>
      <c r="J128" s="235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</row>
    <row r="129" spans="1:24" ht="12.75" customHeight="1" x14ac:dyDescent="0.25">
      <c r="A129" s="235"/>
      <c r="B129" s="235"/>
      <c r="C129" s="235"/>
      <c r="D129" s="235"/>
      <c r="E129" s="235"/>
      <c r="F129" s="235"/>
      <c r="G129" s="235"/>
      <c r="H129" s="235"/>
      <c r="I129" s="235"/>
      <c r="J129" s="235"/>
      <c r="K129" s="235"/>
      <c r="L129" s="235"/>
      <c r="M129" s="235"/>
      <c r="N129" s="235"/>
      <c r="O129" s="235"/>
      <c r="P129" s="235"/>
      <c r="Q129" s="235"/>
      <c r="R129" s="235"/>
      <c r="S129" s="235"/>
      <c r="T129" s="235"/>
      <c r="U129" s="235"/>
      <c r="V129" s="235"/>
      <c r="W129" s="235"/>
      <c r="X129" s="235"/>
    </row>
    <row r="130" spans="1:24" ht="12.75" customHeight="1" x14ac:dyDescent="0.25">
      <c r="A130" s="235"/>
      <c r="B130" s="235"/>
      <c r="C130" s="235"/>
      <c r="D130" s="235"/>
      <c r="E130" s="235"/>
      <c r="F130" s="235"/>
      <c r="G130" s="235"/>
      <c r="H130" s="235"/>
      <c r="I130" s="235"/>
      <c r="J130" s="235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</row>
    <row r="131" spans="1:24" ht="12.75" customHeight="1" x14ac:dyDescent="0.25">
      <c r="A131" s="235"/>
      <c r="B131" s="235"/>
      <c r="C131" s="235"/>
      <c r="D131" s="235"/>
      <c r="E131" s="235"/>
      <c r="F131" s="235"/>
      <c r="G131" s="235"/>
      <c r="H131" s="235"/>
      <c r="I131" s="235"/>
      <c r="J131" s="235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</row>
    <row r="132" spans="1:24" ht="12.75" customHeight="1" x14ac:dyDescent="0.25">
      <c r="A132" s="235"/>
      <c r="B132" s="235"/>
      <c r="C132" s="235"/>
      <c r="D132" s="235"/>
      <c r="E132" s="235"/>
      <c r="F132" s="235"/>
      <c r="G132" s="235"/>
      <c r="H132" s="235"/>
      <c r="I132" s="235"/>
      <c r="J132" s="235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</row>
    <row r="133" spans="1:24" ht="12.75" customHeight="1" x14ac:dyDescent="0.25">
      <c r="A133" s="235"/>
      <c r="B133" s="235"/>
      <c r="C133" s="235"/>
      <c r="D133" s="235"/>
      <c r="E133" s="235"/>
      <c r="F133" s="235"/>
      <c r="G133" s="235"/>
      <c r="H133" s="235"/>
      <c r="I133" s="235"/>
      <c r="J133" s="235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</row>
    <row r="134" spans="1:24" ht="12.75" customHeight="1" x14ac:dyDescent="0.25">
      <c r="A134" s="235"/>
      <c r="B134" s="235"/>
      <c r="C134" s="235"/>
      <c r="D134" s="235"/>
      <c r="E134" s="235"/>
      <c r="F134" s="235"/>
      <c r="G134" s="235"/>
      <c r="H134" s="235"/>
      <c r="I134" s="235"/>
      <c r="J134" s="235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</row>
    <row r="135" spans="1:24" ht="12.75" customHeight="1" x14ac:dyDescent="0.25">
      <c r="A135" s="235"/>
      <c r="B135" s="235"/>
      <c r="C135" s="235"/>
      <c r="D135" s="235"/>
      <c r="E135" s="235"/>
      <c r="F135" s="235"/>
      <c r="G135" s="235"/>
      <c r="H135" s="235"/>
      <c r="I135" s="235"/>
      <c r="J135" s="235"/>
      <c r="K135" s="235"/>
      <c r="L135" s="235"/>
      <c r="M135" s="235"/>
      <c r="N135" s="235"/>
      <c r="O135" s="235"/>
      <c r="P135" s="235"/>
      <c r="Q135" s="235"/>
      <c r="R135" s="235"/>
      <c r="S135" s="235"/>
      <c r="T135" s="235"/>
      <c r="U135" s="235"/>
      <c r="V135" s="235"/>
      <c r="W135" s="235"/>
      <c r="X135" s="235"/>
    </row>
    <row r="136" spans="1:24" ht="12.75" customHeight="1" x14ac:dyDescent="0.25">
      <c r="A136" s="235"/>
      <c r="B136" s="235"/>
      <c r="C136" s="235"/>
      <c r="D136" s="235"/>
      <c r="E136" s="235"/>
      <c r="F136" s="235"/>
      <c r="G136" s="235"/>
      <c r="H136" s="235"/>
      <c r="I136" s="235"/>
      <c r="J136" s="235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</row>
    <row r="137" spans="1:24" ht="12.75" customHeight="1" x14ac:dyDescent="0.25">
      <c r="A137" s="235"/>
      <c r="B137" s="235"/>
      <c r="C137" s="235"/>
      <c r="D137" s="235"/>
      <c r="E137" s="235"/>
      <c r="F137" s="235"/>
      <c r="G137" s="235"/>
      <c r="H137" s="235"/>
      <c r="I137" s="235"/>
      <c r="J137" s="235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</row>
    <row r="138" spans="1:24" ht="12.75" customHeight="1" x14ac:dyDescent="0.25">
      <c r="A138" s="235"/>
      <c r="B138" s="235"/>
      <c r="C138" s="235"/>
      <c r="D138" s="235"/>
      <c r="E138" s="235"/>
      <c r="F138" s="235"/>
      <c r="G138" s="235"/>
      <c r="H138" s="235"/>
      <c r="I138" s="235"/>
      <c r="J138" s="235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</row>
    <row r="139" spans="1:24" ht="12.75" customHeight="1" x14ac:dyDescent="0.25">
      <c r="A139" s="235"/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</row>
    <row r="140" spans="1:24" ht="12.75" customHeight="1" x14ac:dyDescent="0.25">
      <c r="A140" s="235"/>
      <c r="B140" s="235"/>
      <c r="C140" s="235"/>
      <c r="D140" s="235"/>
      <c r="E140" s="235"/>
      <c r="F140" s="235"/>
      <c r="G140" s="235"/>
      <c r="H140" s="235"/>
      <c r="I140" s="235"/>
      <c r="J140" s="235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</row>
    <row r="141" spans="1:24" ht="12.75" customHeight="1" x14ac:dyDescent="0.25">
      <c r="A141" s="235"/>
      <c r="B141" s="235"/>
      <c r="C141" s="235"/>
      <c r="D141" s="235"/>
      <c r="E141" s="235"/>
      <c r="F141" s="235"/>
      <c r="G141" s="235"/>
      <c r="H141" s="235"/>
      <c r="I141" s="235"/>
      <c r="J141" s="235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</row>
    <row r="142" spans="1:24" ht="12.75" customHeight="1" x14ac:dyDescent="0.25">
      <c r="A142" s="235"/>
      <c r="B142" s="235"/>
      <c r="C142" s="235"/>
      <c r="D142" s="235"/>
      <c r="E142" s="235"/>
      <c r="F142" s="235"/>
      <c r="G142" s="235"/>
      <c r="H142" s="235"/>
      <c r="I142" s="235"/>
      <c r="J142" s="235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</row>
    <row r="143" spans="1:24" ht="12.75" customHeight="1" x14ac:dyDescent="0.25">
      <c r="A143" s="235"/>
      <c r="B143" s="235"/>
      <c r="C143" s="235"/>
      <c r="D143" s="235"/>
      <c r="E143" s="235"/>
      <c r="F143" s="235"/>
      <c r="G143" s="235"/>
      <c r="H143" s="235"/>
      <c r="I143" s="235"/>
      <c r="J143" s="235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</row>
    <row r="144" spans="1:24" ht="12.75" customHeight="1" x14ac:dyDescent="0.25">
      <c r="A144" s="235"/>
      <c r="B144" s="235"/>
      <c r="C144" s="235"/>
      <c r="D144" s="235"/>
      <c r="E144" s="235"/>
      <c r="F144" s="235"/>
      <c r="G144" s="235"/>
      <c r="H144" s="235"/>
      <c r="I144" s="235"/>
      <c r="J144" s="235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</row>
    <row r="145" spans="1:24" ht="12.75" customHeight="1" x14ac:dyDescent="0.25">
      <c r="A145" s="235"/>
      <c r="B145" s="235"/>
      <c r="C145" s="235"/>
      <c r="D145" s="235"/>
      <c r="E145" s="235"/>
      <c r="F145" s="235"/>
      <c r="G145" s="235"/>
      <c r="H145" s="235"/>
      <c r="I145" s="235"/>
      <c r="J145" s="235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</row>
    <row r="146" spans="1:24" ht="12.75" customHeight="1" x14ac:dyDescent="0.25">
      <c r="A146" s="235"/>
      <c r="B146" s="235"/>
      <c r="C146" s="235"/>
      <c r="D146" s="235"/>
      <c r="E146" s="235"/>
      <c r="F146" s="235"/>
      <c r="G146" s="235"/>
      <c r="H146" s="235"/>
      <c r="I146" s="235"/>
      <c r="J146" s="235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</row>
    <row r="147" spans="1:24" ht="12.75" customHeight="1" x14ac:dyDescent="0.25">
      <c r="A147" s="235"/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</row>
    <row r="148" spans="1:24" ht="12.75" customHeight="1" x14ac:dyDescent="0.25">
      <c r="A148" s="235"/>
      <c r="B148" s="235"/>
      <c r="C148" s="235"/>
      <c r="D148" s="235"/>
      <c r="E148" s="235"/>
      <c r="F148" s="235"/>
      <c r="G148" s="235"/>
      <c r="H148" s="235"/>
      <c r="I148" s="235"/>
      <c r="J148" s="235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</row>
    <row r="149" spans="1:24" ht="12.75" customHeight="1" x14ac:dyDescent="0.25">
      <c r="A149" s="235"/>
      <c r="B149" s="235"/>
      <c r="C149" s="235"/>
      <c r="D149" s="235"/>
      <c r="E149" s="235"/>
      <c r="F149" s="235"/>
      <c r="G149" s="235"/>
      <c r="H149" s="235"/>
      <c r="I149" s="235"/>
      <c r="J149" s="235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</row>
    <row r="150" spans="1:24" ht="12.75" customHeight="1" x14ac:dyDescent="0.25">
      <c r="A150" s="235"/>
      <c r="B150" s="235"/>
      <c r="C150" s="235"/>
      <c r="D150" s="235"/>
      <c r="E150" s="235"/>
      <c r="F150" s="235"/>
      <c r="G150" s="235"/>
      <c r="H150" s="235"/>
      <c r="I150" s="235"/>
      <c r="J150" s="235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</row>
    <row r="151" spans="1:24" ht="12.75" customHeight="1" x14ac:dyDescent="0.25">
      <c r="A151" s="235"/>
      <c r="B151" s="235"/>
      <c r="C151" s="235"/>
      <c r="D151" s="235"/>
      <c r="E151" s="235"/>
      <c r="F151" s="235"/>
      <c r="G151" s="235"/>
      <c r="H151" s="235"/>
      <c r="I151" s="235"/>
      <c r="J151" s="235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</row>
    <row r="152" spans="1:24" ht="12.75" customHeight="1" x14ac:dyDescent="0.25">
      <c r="A152" s="235"/>
      <c r="B152" s="235"/>
      <c r="C152" s="235"/>
      <c r="D152" s="235"/>
      <c r="E152" s="235"/>
      <c r="F152" s="235"/>
      <c r="G152" s="235"/>
      <c r="H152" s="235"/>
      <c r="I152" s="235"/>
      <c r="J152" s="235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</row>
    <row r="153" spans="1:24" ht="12.75" customHeight="1" x14ac:dyDescent="0.25">
      <c r="A153" s="235"/>
      <c r="B153" s="235"/>
      <c r="C153" s="235"/>
      <c r="D153" s="235"/>
      <c r="E153" s="235"/>
      <c r="F153" s="235"/>
      <c r="G153" s="235"/>
      <c r="H153" s="235"/>
      <c r="I153" s="235"/>
      <c r="J153" s="235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</row>
    <row r="154" spans="1:24" ht="12.75" customHeight="1" x14ac:dyDescent="0.25">
      <c r="A154" s="235"/>
      <c r="B154" s="235"/>
      <c r="C154" s="235"/>
      <c r="D154" s="235"/>
      <c r="E154" s="235"/>
      <c r="F154" s="235"/>
      <c r="G154" s="235"/>
      <c r="H154" s="235"/>
      <c r="I154" s="235"/>
      <c r="J154" s="235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</row>
    <row r="155" spans="1:24" ht="12.75" customHeight="1" x14ac:dyDescent="0.25">
      <c r="A155" s="235"/>
      <c r="B155" s="235"/>
      <c r="C155" s="235"/>
      <c r="D155" s="235"/>
      <c r="E155" s="235"/>
      <c r="F155" s="235"/>
      <c r="G155" s="235"/>
      <c r="H155" s="235"/>
      <c r="I155" s="235"/>
      <c r="J155" s="235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</row>
    <row r="156" spans="1:24" ht="12.75" customHeight="1" x14ac:dyDescent="0.25">
      <c r="A156" s="235"/>
      <c r="B156" s="235"/>
      <c r="C156" s="235"/>
      <c r="D156" s="235"/>
      <c r="E156" s="235"/>
      <c r="F156" s="235"/>
      <c r="G156" s="235"/>
      <c r="H156" s="235"/>
      <c r="I156" s="235"/>
      <c r="J156" s="235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</row>
    <row r="157" spans="1:24" ht="12.75" customHeight="1" x14ac:dyDescent="0.25">
      <c r="A157" s="235"/>
      <c r="B157" s="235"/>
      <c r="C157" s="235"/>
      <c r="D157" s="235"/>
      <c r="E157" s="235"/>
      <c r="F157" s="235"/>
      <c r="G157" s="235"/>
      <c r="H157" s="235"/>
      <c r="I157" s="235"/>
      <c r="J157" s="235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</row>
    <row r="158" spans="1:24" ht="12.75" customHeight="1" x14ac:dyDescent="0.25">
      <c r="A158" s="235"/>
      <c r="B158" s="235"/>
      <c r="C158" s="235"/>
      <c r="D158" s="235"/>
      <c r="E158" s="235"/>
      <c r="F158" s="235"/>
      <c r="G158" s="235"/>
      <c r="H158" s="235"/>
      <c r="I158" s="235"/>
      <c r="J158" s="235"/>
      <c r="K158" s="235"/>
      <c r="L158" s="235"/>
      <c r="M158" s="235"/>
      <c r="N158" s="235"/>
      <c r="O158" s="235"/>
      <c r="P158" s="235"/>
      <c r="Q158" s="235"/>
      <c r="R158" s="235"/>
      <c r="S158" s="235"/>
      <c r="T158" s="235"/>
      <c r="U158" s="235"/>
      <c r="V158" s="235"/>
      <c r="W158" s="235"/>
      <c r="X158" s="235"/>
    </row>
    <row r="159" spans="1:24" ht="12.75" customHeight="1" x14ac:dyDescent="0.25">
      <c r="A159" s="235"/>
      <c r="B159" s="235"/>
      <c r="C159" s="235"/>
      <c r="D159" s="235"/>
      <c r="E159" s="235"/>
      <c r="F159" s="235"/>
      <c r="G159" s="235"/>
      <c r="H159" s="235"/>
      <c r="I159" s="235"/>
      <c r="J159" s="235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</row>
    <row r="160" spans="1:24" ht="12.75" customHeight="1" x14ac:dyDescent="0.25">
      <c r="A160" s="235"/>
      <c r="B160" s="235"/>
      <c r="C160" s="235"/>
      <c r="D160" s="235"/>
      <c r="E160" s="235"/>
      <c r="F160" s="235"/>
      <c r="G160" s="235"/>
      <c r="H160" s="235"/>
      <c r="I160" s="235"/>
      <c r="J160" s="235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</row>
    <row r="161" spans="1:24" ht="12.75" customHeight="1" x14ac:dyDescent="0.25">
      <c r="A161" s="235"/>
      <c r="B161" s="235"/>
      <c r="C161" s="235"/>
      <c r="D161" s="235"/>
      <c r="E161" s="235"/>
      <c r="F161" s="235"/>
      <c r="G161" s="235"/>
      <c r="H161" s="235"/>
      <c r="I161" s="235"/>
      <c r="J161" s="235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</row>
    <row r="162" spans="1:24" ht="12.75" customHeight="1" x14ac:dyDescent="0.25">
      <c r="A162" s="235"/>
      <c r="B162" s="235"/>
      <c r="C162" s="235"/>
      <c r="D162" s="235"/>
      <c r="E162" s="235"/>
      <c r="F162" s="235"/>
      <c r="G162" s="235"/>
      <c r="H162" s="235"/>
      <c r="I162" s="235"/>
      <c r="J162" s="235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</row>
    <row r="163" spans="1:24" ht="12.75" customHeight="1" x14ac:dyDescent="0.25">
      <c r="A163" s="235"/>
      <c r="B163" s="235"/>
      <c r="C163" s="235"/>
      <c r="D163" s="235"/>
      <c r="E163" s="235"/>
      <c r="F163" s="235"/>
      <c r="G163" s="235"/>
      <c r="H163" s="235"/>
      <c r="I163" s="235"/>
      <c r="J163" s="235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U163" s="235"/>
      <c r="V163" s="235"/>
      <c r="W163" s="235"/>
      <c r="X163" s="235"/>
    </row>
    <row r="164" spans="1:24" ht="12.75" customHeight="1" x14ac:dyDescent="0.25">
      <c r="A164" s="235"/>
      <c r="B164" s="235"/>
      <c r="C164" s="235"/>
      <c r="D164" s="235"/>
      <c r="E164" s="235"/>
      <c r="F164" s="235"/>
      <c r="G164" s="235"/>
      <c r="H164" s="235"/>
      <c r="I164" s="235"/>
      <c r="J164" s="235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</row>
    <row r="165" spans="1:24" ht="12.75" customHeight="1" x14ac:dyDescent="0.25">
      <c r="A165" s="235"/>
      <c r="B165" s="235"/>
      <c r="C165" s="235"/>
      <c r="D165" s="235"/>
      <c r="E165" s="235"/>
      <c r="F165" s="235"/>
      <c r="G165" s="235"/>
      <c r="H165" s="235"/>
      <c r="I165" s="235"/>
      <c r="J165" s="235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</row>
    <row r="166" spans="1:24" ht="12.75" customHeight="1" x14ac:dyDescent="0.25">
      <c r="A166" s="235"/>
      <c r="B166" s="235"/>
      <c r="C166" s="235"/>
      <c r="D166" s="235"/>
      <c r="E166" s="235"/>
      <c r="F166" s="235"/>
      <c r="G166" s="235"/>
      <c r="H166" s="235"/>
      <c r="I166" s="235"/>
      <c r="J166" s="235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U166" s="235"/>
      <c r="V166" s="235"/>
      <c r="W166" s="235"/>
      <c r="X166" s="235"/>
    </row>
    <row r="167" spans="1:24" ht="12.75" customHeight="1" x14ac:dyDescent="0.25">
      <c r="A167" s="235"/>
      <c r="B167" s="235"/>
      <c r="C167" s="235"/>
      <c r="D167" s="235"/>
      <c r="E167" s="235"/>
      <c r="F167" s="235"/>
      <c r="G167" s="235"/>
      <c r="H167" s="235"/>
      <c r="I167" s="235"/>
      <c r="J167" s="235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</row>
    <row r="168" spans="1:24" ht="12.75" customHeight="1" x14ac:dyDescent="0.25">
      <c r="A168" s="235"/>
      <c r="B168" s="235"/>
      <c r="C168" s="235"/>
      <c r="D168" s="235"/>
      <c r="E168" s="235"/>
      <c r="F168" s="235"/>
      <c r="G168" s="235"/>
      <c r="H168" s="235"/>
      <c r="I168" s="235"/>
      <c r="J168" s="235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</row>
    <row r="169" spans="1:24" ht="12.75" customHeight="1" x14ac:dyDescent="0.25">
      <c r="A169" s="235"/>
      <c r="B169" s="235"/>
      <c r="C169" s="235"/>
      <c r="D169" s="235"/>
      <c r="E169" s="235"/>
      <c r="F169" s="235"/>
      <c r="G169" s="235"/>
      <c r="H169" s="235"/>
      <c r="I169" s="235"/>
      <c r="J169" s="235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</row>
    <row r="170" spans="1:24" ht="12.75" customHeight="1" x14ac:dyDescent="0.25">
      <c r="A170" s="235"/>
      <c r="B170" s="235"/>
      <c r="C170" s="235"/>
      <c r="D170" s="235"/>
      <c r="E170" s="235"/>
      <c r="F170" s="235"/>
      <c r="G170" s="235"/>
      <c r="H170" s="235"/>
      <c r="I170" s="235"/>
      <c r="J170" s="235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</row>
    <row r="171" spans="1:24" ht="12.75" customHeight="1" x14ac:dyDescent="0.25">
      <c r="A171" s="235"/>
      <c r="B171" s="235"/>
      <c r="C171" s="235"/>
      <c r="D171" s="235"/>
      <c r="E171" s="235"/>
      <c r="F171" s="235"/>
      <c r="G171" s="235"/>
      <c r="H171" s="235"/>
      <c r="I171" s="235"/>
      <c r="J171" s="235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</row>
    <row r="172" spans="1:24" ht="12.75" customHeight="1" x14ac:dyDescent="0.25">
      <c r="A172" s="235"/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</row>
    <row r="173" spans="1:24" ht="12.75" customHeight="1" x14ac:dyDescent="0.25">
      <c r="A173" s="235"/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</row>
    <row r="174" spans="1:24" ht="12.75" customHeight="1" x14ac:dyDescent="0.25">
      <c r="A174" s="235"/>
      <c r="B174" s="235"/>
      <c r="C174" s="235"/>
      <c r="D174" s="235"/>
      <c r="E174" s="235"/>
      <c r="F174" s="235"/>
      <c r="G174" s="235"/>
      <c r="H174" s="235"/>
      <c r="I174" s="235"/>
      <c r="J174" s="235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</row>
    <row r="175" spans="1:24" ht="12.75" customHeight="1" x14ac:dyDescent="0.25">
      <c r="A175" s="235"/>
      <c r="B175" s="235"/>
      <c r="C175" s="235"/>
      <c r="D175" s="235"/>
      <c r="E175" s="235"/>
      <c r="F175" s="235"/>
      <c r="G175" s="235"/>
      <c r="H175" s="235"/>
      <c r="I175" s="235"/>
      <c r="J175" s="235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</row>
    <row r="176" spans="1:24" ht="12.75" customHeight="1" x14ac:dyDescent="0.25">
      <c r="A176" s="235"/>
      <c r="B176" s="235"/>
      <c r="C176" s="235"/>
      <c r="D176" s="235"/>
      <c r="E176" s="235"/>
      <c r="F176" s="235"/>
      <c r="G176" s="235"/>
      <c r="H176" s="235"/>
      <c r="I176" s="235"/>
      <c r="J176" s="235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</row>
    <row r="177" spans="1:24" ht="12.75" customHeight="1" x14ac:dyDescent="0.25">
      <c r="A177" s="235"/>
      <c r="B177" s="235"/>
      <c r="C177" s="235"/>
      <c r="D177" s="235"/>
      <c r="E177" s="235"/>
      <c r="F177" s="235"/>
      <c r="G177" s="235"/>
      <c r="H177" s="235"/>
      <c r="I177" s="235"/>
      <c r="J177" s="235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</row>
    <row r="178" spans="1:24" ht="12.75" customHeight="1" x14ac:dyDescent="0.25">
      <c r="A178" s="235"/>
      <c r="B178" s="235"/>
      <c r="C178" s="235"/>
      <c r="D178" s="235"/>
      <c r="E178" s="235"/>
      <c r="F178" s="235"/>
      <c r="G178" s="235"/>
      <c r="H178" s="235"/>
      <c r="I178" s="235"/>
      <c r="J178" s="235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</row>
    <row r="179" spans="1:24" ht="12.75" customHeight="1" x14ac:dyDescent="0.25">
      <c r="A179" s="235"/>
      <c r="B179" s="235"/>
      <c r="C179" s="235"/>
      <c r="D179" s="235"/>
      <c r="E179" s="235"/>
      <c r="F179" s="235"/>
      <c r="G179" s="235"/>
      <c r="H179" s="235"/>
      <c r="I179" s="235"/>
      <c r="J179" s="235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</row>
    <row r="180" spans="1:24" ht="12.75" customHeight="1" x14ac:dyDescent="0.25">
      <c r="A180" s="235"/>
      <c r="B180" s="235"/>
      <c r="C180" s="235"/>
      <c r="D180" s="235"/>
      <c r="E180" s="235"/>
      <c r="F180" s="235"/>
      <c r="G180" s="235"/>
      <c r="H180" s="235"/>
      <c r="I180" s="235"/>
      <c r="J180" s="235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</row>
    <row r="181" spans="1:24" ht="12.75" customHeight="1" x14ac:dyDescent="0.25">
      <c r="A181" s="235"/>
      <c r="B181" s="235"/>
      <c r="C181" s="235"/>
      <c r="D181" s="235"/>
      <c r="E181" s="235"/>
      <c r="F181" s="235"/>
      <c r="G181" s="235"/>
      <c r="H181" s="235"/>
      <c r="I181" s="235"/>
      <c r="J181" s="235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</row>
    <row r="182" spans="1:24" ht="12.75" customHeight="1" x14ac:dyDescent="0.25">
      <c r="A182" s="235"/>
      <c r="B182" s="235"/>
      <c r="C182" s="235"/>
      <c r="D182" s="235"/>
      <c r="E182" s="235"/>
      <c r="F182" s="235"/>
      <c r="G182" s="235"/>
      <c r="H182" s="235"/>
      <c r="I182" s="235"/>
      <c r="J182" s="235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</row>
    <row r="183" spans="1:24" ht="12.75" customHeight="1" x14ac:dyDescent="0.25">
      <c r="A183" s="235"/>
      <c r="B183" s="235"/>
      <c r="C183" s="235"/>
      <c r="D183" s="235"/>
      <c r="E183" s="235"/>
      <c r="F183" s="235"/>
      <c r="G183" s="235"/>
      <c r="H183" s="235"/>
      <c r="I183" s="235"/>
      <c r="J183" s="235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</row>
    <row r="184" spans="1:24" ht="12.75" customHeight="1" x14ac:dyDescent="0.25">
      <c r="A184" s="235"/>
      <c r="B184" s="235"/>
      <c r="C184" s="235"/>
      <c r="D184" s="235"/>
      <c r="E184" s="235"/>
      <c r="F184" s="235"/>
      <c r="G184" s="235"/>
      <c r="H184" s="235"/>
      <c r="I184" s="235"/>
      <c r="J184" s="235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</row>
    <row r="185" spans="1:24" ht="12.75" customHeight="1" x14ac:dyDescent="0.25">
      <c r="A185" s="235"/>
      <c r="B185" s="235"/>
      <c r="C185" s="235"/>
      <c r="D185" s="235"/>
      <c r="E185" s="235"/>
      <c r="F185" s="235"/>
      <c r="G185" s="235"/>
      <c r="H185" s="235"/>
      <c r="I185" s="235"/>
      <c r="J185" s="235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</row>
    <row r="186" spans="1:24" ht="12.75" customHeight="1" x14ac:dyDescent="0.25">
      <c r="A186" s="235"/>
      <c r="B186" s="235"/>
      <c r="C186" s="235"/>
      <c r="D186" s="235"/>
      <c r="E186" s="235"/>
      <c r="F186" s="235"/>
      <c r="G186" s="235"/>
      <c r="H186" s="235"/>
      <c r="I186" s="235"/>
      <c r="J186" s="235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</row>
    <row r="187" spans="1:24" ht="12.75" customHeight="1" x14ac:dyDescent="0.25">
      <c r="A187" s="235"/>
      <c r="B187" s="235"/>
      <c r="C187" s="235"/>
      <c r="D187" s="235"/>
      <c r="E187" s="235"/>
      <c r="F187" s="235"/>
      <c r="G187" s="235"/>
      <c r="H187" s="235"/>
      <c r="I187" s="235"/>
      <c r="J187" s="235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</row>
    <row r="188" spans="1:24" ht="12.75" customHeight="1" x14ac:dyDescent="0.25">
      <c r="A188" s="235"/>
      <c r="B188" s="235"/>
      <c r="C188" s="235"/>
      <c r="D188" s="235"/>
      <c r="E188" s="235"/>
      <c r="F188" s="235"/>
      <c r="G188" s="235"/>
      <c r="H188" s="235"/>
      <c r="I188" s="235"/>
      <c r="J188" s="235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</row>
    <row r="189" spans="1:24" ht="12.75" customHeight="1" x14ac:dyDescent="0.25">
      <c r="A189" s="235"/>
      <c r="B189" s="235"/>
      <c r="C189" s="235"/>
      <c r="D189" s="235"/>
      <c r="E189" s="235"/>
      <c r="F189" s="235"/>
      <c r="G189" s="235"/>
      <c r="H189" s="235"/>
      <c r="I189" s="235"/>
      <c r="J189" s="235"/>
      <c r="K189" s="235"/>
      <c r="L189" s="235"/>
      <c r="M189" s="235"/>
      <c r="N189" s="235"/>
      <c r="O189" s="235"/>
      <c r="P189" s="235"/>
      <c r="Q189" s="235"/>
      <c r="R189" s="235"/>
      <c r="S189" s="235"/>
      <c r="T189" s="235"/>
      <c r="U189" s="235"/>
      <c r="V189" s="235"/>
      <c r="W189" s="235"/>
      <c r="X189" s="235"/>
    </row>
    <row r="190" spans="1:24" ht="12.75" customHeight="1" x14ac:dyDescent="0.25">
      <c r="A190" s="235"/>
      <c r="B190" s="235"/>
      <c r="C190" s="235"/>
      <c r="D190" s="235"/>
      <c r="E190" s="235"/>
      <c r="F190" s="235"/>
      <c r="G190" s="235"/>
      <c r="H190" s="235"/>
      <c r="I190" s="235"/>
      <c r="J190" s="235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</row>
    <row r="191" spans="1:24" ht="12.75" customHeight="1" x14ac:dyDescent="0.25">
      <c r="A191" s="235"/>
      <c r="B191" s="235"/>
      <c r="C191" s="235"/>
      <c r="D191" s="235"/>
      <c r="E191" s="235"/>
      <c r="F191" s="235"/>
      <c r="G191" s="235"/>
      <c r="H191" s="235"/>
      <c r="I191" s="235"/>
      <c r="J191" s="235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</row>
    <row r="192" spans="1:24" ht="12.75" customHeight="1" x14ac:dyDescent="0.25">
      <c r="A192" s="235"/>
      <c r="B192" s="235"/>
      <c r="C192" s="235"/>
      <c r="D192" s="235"/>
      <c r="E192" s="235"/>
      <c r="F192" s="235"/>
      <c r="G192" s="235"/>
      <c r="H192" s="235"/>
      <c r="I192" s="235"/>
      <c r="J192" s="235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</row>
    <row r="193" spans="1:24" ht="12.75" customHeight="1" x14ac:dyDescent="0.25">
      <c r="A193" s="235"/>
      <c r="B193" s="235"/>
      <c r="C193" s="235"/>
      <c r="D193" s="235"/>
      <c r="E193" s="235"/>
      <c r="F193" s="235"/>
      <c r="G193" s="235"/>
      <c r="H193" s="235"/>
      <c r="I193" s="235"/>
      <c r="J193" s="235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</row>
    <row r="194" spans="1:24" ht="12.75" customHeight="1" x14ac:dyDescent="0.25">
      <c r="A194" s="235"/>
      <c r="B194" s="235"/>
      <c r="C194" s="235"/>
      <c r="D194" s="235"/>
      <c r="E194" s="235"/>
      <c r="F194" s="235"/>
      <c r="G194" s="235"/>
      <c r="H194" s="235"/>
      <c r="I194" s="235"/>
      <c r="J194" s="235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</row>
    <row r="195" spans="1:24" ht="12.75" customHeight="1" x14ac:dyDescent="0.25">
      <c r="A195" s="235"/>
      <c r="B195" s="235"/>
      <c r="C195" s="235"/>
      <c r="D195" s="235"/>
      <c r="E195" s="235"/>
      <c r="F195" s="235"/>
      <c r="G195" s="235"/>
      <c r="H195" s="235"/>
      <c r="I195" s="235"/>
      <c r="J195" s="235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</row>
    <row r="196" spans="1:24" ht="12.75" customHeight="1" x14ac:dyDescent="0.25">
      <c r="A196" s="235"/>
      <c r="B196" s="235"/>
      <c r="C196" s="235"/>
      <c r="D196" s="235"/>
      <c r="E196" s="235"/>
      <c r="F196" s="235"/>
      <c r="G196" s="235"/>
      <c r="H196" s="235"/>
      <c r="I196" s="235"/>
      <c r="J196" s="235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</row>
    <row r="197" spans="1:24" ht="12.75" customHeight="1" x14ac:dyDescent="0.25">
      <c r="A197" s="235"/>
      <c r="B197" s="235"/>
      <c r="C197" s="235"/>
      <c r="D197" s="235"/>
      <c r="E197" s="235"/>
      <c r="F197" s="235"/>
      <c r="G197" s="235"/>
      <c r="H197" s="235"/>
      <c r="I197" s="235"/>
      <c r="J197" s="235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</row>
    <row r="198" spans="1:24" ht="12.75" customHeight="1" x14ac:dyDescent="0.25">
      <c r="A198" s="235"/>
      <c r="B198" s="235"/>
      <c r="C198" s="235"/>
      <c r="D198" s="235"/>
      <c r="E198" s="235"/>
      <c r="F198" s="235"/>
      <c r="G198" s="235"/>
      <c r="H198" s="235"/>
      <c r="I198" s="235"/>
      <c r="J198" s="235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</row>
    <row r="199" spans="1:24" ht="12.75" customHeight="1" x14ac:dyDescent="0.25">
      <c r="A199" s="235"/>
      <c r="B199" s="235"/>
      <c r="C199" s="235"/>
      <c r="D199" s="235"/>
      <c r="E199" s="235"/>
      <c r="F199" s="235"/>
      <c r="G199" s="235"/>
      <c r="H199" s="235"/>
      <c r="I199" s="235"/>
      <c r="J199" s="235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</row>
    <row r="200" spans="1:24" ht="12.75" customHeight="1" x14ac:dyDescent="0.25">
      <c r="A200" s="235"/>
      <c r="B200" s="235"/>
      <c r="C200" s="235"/>
      <c r="D200" s="235"/>
      <c r="E200" s="235"/>
      <c r="F200" s="235"/>
      <c r="G200" s="235"/>
      <c r="H200" s="235"/>
      <c r="I200" s="235"/>
      <c r="J200" s="235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</row>
    <row r="201" spans="1:24" ht="12.75" customHeight="1" x14ac:dyDescent="0.25">
      <c r="A201" s="235"/>
      <c r="B201" s="235"/>
      <c r="C201" s="235"/>
      <c r="D201" s="235"/>
      <c r="E201" s="235"/>
      <c r="F201" s="235"/>
      <c r="G201" s="235"/>
      <c r="H201" s="235"/>
      <c r="I201" s="235"/>
      <c r="J201" s="235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</row>
    <row r="202" spans="1:24" ht="12.75" customHeight="1" x14ac:dyDescent="0.25">
      <c r="A202" s="235"/>
      <c r="B202" s="235"/>
      <c r="C202" s="235"/>
      <c r="D202" s="235"/>
      <c r="E202" s="235"/>
      <c r="F202" s="235"/>
      <c r="G202" s="235"/>
      <c r="H202" s="235"/>
      <c r="I202" s="235"/>
      <c r="J202" s="235"/>
      <c r="K202" s="235"/>
      <c r="L202" s="235"/>
      <c r="M202" s="235"/>
      <c r="N202" s="235"/>
      <c r="O202" s="235"/>
      <c r="P202" s="235"/>
      <c r="Q202" s="235"/>
      <c r="R202" s="235"/>
      <c r="S202" s="235"/>
      <c r="T202" s="235"/>
      <c r="U202" s="235"/>
      <c r="V202" s="235"/>
      <c r="W202" s="235"/>
      <c r="X202" s="235"/>
    </row>
    <row r="203" spans="1:24" ht="12.75" customHeight="1" x14ac:dyDescent="0.25">
      <c r="A203" s="235"/>
      <c r="B203" s="235"/>
      <c r="C203" s="235"/>
      <c r="D203" s="235"/>
      <c r="E203" s="235"/>
      <c r="F203" s="235"/>
      <c r="G203" s="235"/>
      <c r="H203" s="235"/>
      <c r="I203" s="235"/>
      <c r="J203" s="235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</row>
    <row r="204" spans="1:24" ht="12.75" customHeight="1" x14ac:dyDescent="0.25">
      <c r="A204" s="235"/>
      <c r="B204" s="235"/>
      <c r="C204" s="235"/>
      <c r="D204" s="235"/>
      <c r="E204" s="235"/>
      <c r="F204" s="235"/>
      <c r="G204" s="235"/>
      <c r="H204" s="235"/>
      <c r="I204" s="235"/>
      <c r="J204" s="235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</row>
    <row r="205" spans="1:24" ht="12.75" customHeight="1" x14ac:dyDescent="0.25">
      <c r="A205" s="235"/>
      <c r="B205" s="235"/>
      <c r="C205" s="235"/>
      <c r="D205" s="235"/>
      <c r="E205" s="235"/>
      <c r="F205" s="235"/>
      <c r="G205" s="235"/>
      <c r="H205" s="235"/>
      <c r="I205" s="235"/>
      <c r="J205" s="235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</row>
    <row r="206" spans="1:24" ht="12.75" customHeight="1" x14ac:dyDescent="0.25">
      <c r="A206" s="235"/>
      <c r="B206" s="235"/>
      <c r="C206" s="235"/>
      <c r="D206" s="235"/>
      <c r="E206" s="235"/>
      <c r="F206" s="235"/>
      <c r="G206" s="235"/>
      <c r="H206" s="235"/>
      <c r="I206" s="235"/>
      <c r="J206" s="235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</row>
    <row r="207" spans="1:24" ht="12.75" customHeight="1" x14ac:dyDescent="0.25">
      <c r="A207" s="235"/>
      <c r="B207" s="235"/>
      <c r="C207" s="235"/>
      <c r="D207" s="235"/>
      <c r="E207" s="235"/>
      <c r="F207" s="235"/>
      <c r="G207" s="235"/>
      <c r="H207" s="235"/>
      <c r="I207" s="235"/>
      <c r="J207" s="235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</row>
    <row r="208" spans="1:24" ht="12.75" customHeight="1" x14ac:dyDescent="0.25">
      <c r="A208" s="235"/>
      <c r="B208" s="235"/>
      <c r="C208" s="235"/>
      <c r="D208" s="235"/>
      <c r="E208" s="235"/>
      <c r="F208" s="235"/>
      <c r="G208" s="235"/>
      <c r="H208" s="235"/>
      <c r="I208" s="235"/>
      <c r="J208" s="235"/>
      <c r="K208" s="235"/>
      <c r="L208" s="235"/>
      <c r="M208" s="235"/>
      <c r="N208" s="235"/>
      <c r="O208" s="235"/>
      <c r="P208" s="235"/>
      <c r="Q208" s="235"/>
      <c r="R208" s="235"/>
      <c r="S208" s="235"/>
      <c r="T208" s="235"/>
      <c r="U208" s="235"/>
      <c r="V208" s="235"/>
      <c r="W208" s="235"/>
      <c r="X208" s="235"/>
    </row>
    <row r="209" spans="1:24" ht="12.75" customHeight="1" x14ac:dyDescent="0.25">
      <c r="A209" s="235"/>
      <c r="B209" s="235"/>
      <c r="C209" s="235"/>
      <c r="D209" s="235"/>
      <c r="E209" s="235"/>
      <c r="F209" s="235"/>
      <c r="G209" s="235"/>
      <c r="H209" s="235"/>
      <c r="I209" s="235"/>
      <c r="J209" s="235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</row>
    <row r="210" spans="1:24" ht="12.75" customHeight="1" x14ac:dyDescent="0.25">
      <c r="A210" s="235"/>
      <c r="B210" s="235"/>
      <c r="C210" s="235"/>
      <c r="D210" s="235"/>
      <c r="E210" s="235"/>
      <c r="F210" s="235"/>
      <c r="G210" s="235"/>
      <c r="H210" s="235"/>
      <c r="I210" s="235"/>
      <c r="J210" s="235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</row>
    <row r="211" spans="1:24" ht="12.75" customHeight="1" x14ac:dyDescent="0.25">
      <c r="A211" s="235"/>
      <c r="B211" s="235"/>
      <c r="C211" s="235"/>
      <c r="D211" s="235"/>
      <c r="E211" s="235"/>
      <c r="F211" s="235"/>
      <c r="G211" s="235"/>
      <c r="H211" s="235"/>
      <c r="I211" s="235"/>
      <c r="J211" s="235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</row>
    <row r="212" spans="1:24" ht="12.75" customHeight="1" x14ac:dyDescent="0.25">
      <c r="A212" s="235"/>
      <c r="B212" s="235"/>
      <c r="C212" s="235"/>
      <c r="D212" s="235"/>
      <c r="E212" s="235"/>
      <c r="F212" s="235"/>
      <c r="G212" s="235"/>
      <c r="H212" s="235"/>
      <c r="I212" s="235"/>
      <c r="J212" s="235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</row>
    <row r="213" spans="1:24" ht="12.75" customHeight="1" x14ac:dyDescent="0.25">
      <c r="A213" s="235"/>
      <c r="B213" s="235"/>
      <c r="C213" s="235"/>
      <c r="D213" s="235"/>
      <c r="E213" s="235"/>
      <c r="F213" s="235"/>
      <c r="G213" s="235"/>
      <c r="H213" s="235"/>
      <c r="I213" s="235"/>
      <c r="J213" s="235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</row>
    <row r="214" spans="1:24" ht="12.75" customHeight="1" x14ac:dyDescent="0.25">
      <c r="A214" s="235"/>
      <c r="B214" s="235"/>
      <c r="C214" s="235"/>
      <c r="D214" s="235"/>
      <c r="E214" s="235"/>
      <c r="F214" s="235"/>
      <c r="G214" s="235"/>
      <c r="H214" s="235"/>
      <c r="I214" s="235"/>
      <c r="J214" s="235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</row>
    <row r="215" spans="1:24" ht="12.75" customHeight="1" x14ac:dyDescent="0.25">
      <c r="A215" s="235"/>
      <c r="B215" s="235"/>
      <c r="C215" s="235"/>
      <c r="D215" s="235"/>
      <c r="E215" s="235"/>
      <c r="F215" s="235"/>
      <c r="G215" s="235"/>
      <c r="H215" s="235"/>
      <c r="I215" s="235"/>
      <c r="J215" s="235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</row>
    <row r="216" spans="1:24" ht="12.75" customHeight="1" x14ac:dyDescent="0.25">
      <c r="A216" s="235"/>
      <c r="B216" s="235"/>
      <c r="C216" s="235"/>
      <c r="D216" s="235"/>
      <c r="E216" s="235"/>
      <c r="F216" s="235"/>
      <c r="G216" s="235"/>
      <c r="H216" s="235"/>
      <c r="I216" s="235"/>
      <c r="J216" s="235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</row>
    <row r="217" spans="1:24" ht="12.75" customHeight="1" x14ac:dyDescent="0.25">
      <c r="A217" s="235"/>
      <c r="B217" s="235"/>
      <c r="C217" s="235"/>
      <c r="D217" s="235"/>
      <c r="E217" s="235"/>
      <c r="F217" s="235"/>
      <c r="G217" s="235"/>
      <c r="H217" s="235"/>
      <c r="I217" s="235"/>
      <c r="J217" s="235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</row>
    <row r="218" spans="1:24" ht="12.75" customHeight="1" x14ac:dyDescent="0.25">
      <c r="A218" s="235"/>
      <c r="B218" s="235"/>
      <c r="C218" s="235"/>
      <c r="D218" s="235"/>
      <c r="E218" s="235"/>
      <c r="F218" s="235"/>
      <c r="G218" s="235"/>
      <c r="H218" s="235"/>
      <c r="I218" s="235"/>
      <c r="J218" s="235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</row>
    <row r="219" spans="1:24" ht="12.75" customHeight="1" x14ac:dyDescent="0.25">
      <c r="A219" s="235"/>
      <c r="B219" s="235"/>
      <c r="C219" s="235"/>
      <c r="D219" s="235"/>
      <c r="E219" s="235"/>
      <c r="F219" s="235"/>
      <c r="G219" s="235"/>
      <c r="H219" s="235"/>
      <c r="I219" s="235"/>
      <c r="J219" s="235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</row>
    <row r="220" spans="1:24" ht="12.75" customHeight="1" x14ac:dyDescent="0.25">
      <c r="A220" s="235"/>
      <c r="B220" s="235"/>
      <c r="C220" s="235"/>
      <c r="D220" s="235"/>
      <c r="E220" s="235"/>
      <c r="F220" s="235"/>
      <c r="G220" s="235"/>
      <c r="H220" s="235"/>
      <c r="I220" s="235"/>
      <c r="J220" s="235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</row>
    <row r="221" spans="1:24" ht="12.75" customHeight="1" x14ac:dyDescent="0.25">
      <c r="A221" s="235"/>
      <c r="B221" s="235"/>
      <c r="C221" s="235"/>
      <c r="D221" s="235"/>
      <c r="E221" s="235"/>
      <c r="F221" s="235"/>
      <c r="G221" s="235"/>
      <c r="H221" s="235"/>
      <c r="I221" s="235"/>
      <c r="J221" s="235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</row>
    <row r="222" spans="1:24" ht="12.75" customHeight="1" x14ac:dyDescent="0.25">
      <c r="A222" s="235"/>
      <c r="B222" s="235"/>
      <c r="C222" s="235"/>
      <c r="D222" s="235"/>
      <c r="E222" s="235"/>
      <c r="F222" s="235"/>
      <c r="G222" s="235"/>
      <c r="H222" s="235"/>
      <c r="I222" s="235"/>
      <c r="J222" s="235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</row>
    <row r="223" spans="1:24" ht="12.75" customHeight="1" x14ac:dyDescent="0.25">
      <c r="A223" s="235"/>
      <c r="B223" s="235"/>
      <c r="C223" s="235"/>
      <c r="D223" s="235"/>
      <c r="E223" s="235"/>
      <c r="F223" s="235"/>
      <c r="G223" s="235"/>
      <c r="H223" s="235"/>
      <c r="I223" s="235"/>
      <c r="J223" s="235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</row>
    <row r="224" spans="1:24" ht="12.75" customHeight="1" x14ac:dyDescent="0.25">
      <c r="A224" s="235"/>
      <c r="B224" s="235"/>
      <c r="C224" s="235"/>
      <c r="D224" s="235"/>
      <c r="E224" s="235"/>
      <c r="F224" s="235"/>
      <c r="G224" s="235"/>
      <c r="H224" s="235"/>
      <c r="I224" s="235"/>
      <c r="J224" s="235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</row>
    <row r="225" spans="1:24" ht="12.75" customHeight="1" x14ac:dyDescent="0.25">
      <c r="A225" s="235"/>
      <c r="B225" s="235"/>
      <c r="C225" s="235"/>
      <c r="D225" s="235"/>
      <c r="E225" s="235"/>
      <c r="F225" s="235"/>
      <c r="G225" s="235"/>
      <c r="H225" s="235"/>
      <c r="I225" s="235"/>
      <c r="J225" s="235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</row>
    <row r="226" spans="1:24" ht="12.75" customHeight="1" x14ac:dyDescent="0.25">
      <c r="A226" s="235"/>
      <c r="B226" s="235"/>
      <c r="C226" s="235"/>
      <c r="D226" s="235"/>
      <c r="E226" s="235"/>
      <c r="F226" s="235"/>
      <c r="G226" s="235"/>
      <c r="H226" s="235"/>
      <c r="I226" s="235"/>
      <c r="J226" s="235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</row>
    <row r="227" spans="1:24" ht="12.75" customHeight="1" x14ac:dyDescent="0.25">
      <c r="A227" s="235"/>
      <c r="B227" s="235"/>
      <c r="C227" s="235"/>
      <c r="D227" s="235"/>
      <c r="E227" s="235"/>
      <c r="F227" s="235"/>
      <c r="G227" s="235"/>
      <c r="H227" s="235"/>
      <c r="I227" s="235"/>
      <c r="J227" s="235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</row>
    <row r="228" spans="1:24" ht="12.75" customHeight="1" x14ac:dyDescent="0.25">
      <c r="A228" s="235"/>
      <c r="B228" s="235"/>
      <c r="C228" s="235"/>
      <c r="D228" s="235"/>
      <c r="E228" s="235"/>
      <c r="F228" s="235"/>
      <c r="G228" s="235"/>
      <c r="H228" s="235"/>
      <c r="I228" s="235"/>
      <c r="J228" s="235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</row>
    <row r="229" spans="1:24" ht="12.75" customHeight="1" x14ac:dyDescent="0.25">
      <c r="A229" s="235"/>
      <c r="B229" s="235"/>
      <c r="C229" s="235"/>
      <c r="D229" s="235"/>
      <c r="E229" s="235"/>
      <c r="F229" s="235"/>
      <c r="G229" s="235"/>
      <c r="H229" s="235"/>
      <c r="I229" s="235"/>
      <c r="J229" s="235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</row>
    <row r="230" spans="1:24" ht="12.75" customHeight="1" x14ac:dyDescent="0.25">
      <c r="A230" s="235"/>
      <c r="B230" s="235"/>
      <c r="C230" s="235"/>
      <c r="D230" s="235"/>
      <c r="E230" s="235"/>
      <c r="F230" s="235"/>
      <c r="G230" s="235"/>
      <c r="H230" s="235"/>
      <c r="I230" s="235"/>
      <c r="J230" s="235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</row>
    <row r="231" spans="1:24" ht="12.75" customHeight="1" x14ac:dyDescent="0.25">
      <c r="A231" s="235"/>
      <c r="B231" s="235"/>
      <c r="C231" s="235"/>
      <c r="D231" s="235"/>
      <c r="E231" s="235"/>
      <c r="F231" s="235"/>
      <c r="G231" s="235"/>
      <c r="H231" s="235"/>
      <c r="I231" s="235"/>
      <c r="J231" s="235"/>
      <c r="K231" s="235"/>
      <c r="L231" s="235"/>
      <c r="M231" s="235"/>
      <c r="N231" s="235"/>
      <c r="O231" s="235"/>
      <c r="P231" s="235"/>
      <c r="Q231" s="235"/>
      <c r="R231" s="235"/>
      <c r="S231" s="235"/>
      <c r="T231" s="235"/>
      <c r="U231" s="235"/>
      <c r="V231" s="235"/>
      <c r="W231" s="235"/>
      <c r="X231" s="235"/>
    </row>
    <row r="232" spans="1:24" ht="12.75" customHeight="1" x14ac:dyDescent="0.25">
      <c r="A232" s="235"/>
      <c r="B232" s="235"/>
      <c r="C232" s="235"/>
      <c r="D232" s="235"/>
      <c r="E232" s="235"/>
      <c r="F232" s="235"/>
      <c r="G232" s="235"/>
      <c r="H232" s="235"/>
      <c r="I232" s="235"/>
      <c r="J232" s="235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</row>
    <row r="233" spans="1:24" ht="12.75" customHeight="1" x14ac:dyDescent="0.25">
      <c r="A233" s="235"/>
      <c r="B233" s="235"/>
      <c r="C233" s="235"/>
      <c r="D233" s="235"/>
      <c r="E233" s="235"/>
      <c r="F233" s="235"/>
      <c r="G233" s="235"/>
      <c r="H233" s="235"/>
      <c r="I233" s="235"/>
      <c r="J233" s="235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</row>
    <row r="234" spans="1:24" ht="12.75" customHeight="1" x14ac:dyDescent="0.25">
      <c r="A234" s="235"/>
      <c r="B234" s="235"/>
      <c r="C234" s="235"/>
      <c r="D234" s="235"/>
      <c r="E234" s="235"/>
      <c r="F234" s="235"/>
      <c r="G234" s="235"/>
      <c r="H234" s="235"/>
      <c r="I234" s="235"/>
      <c r="J234" s="235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</row>
    <row r="235" spans="1:24" ht="12.75" customHeight="1" x14ac:dyDescent="0.25">
      <c r="A235" s="235"/>
      <c r="B235" s="235"/>
      <c r="C235" s="235"/>
      <c r="D235" s="235"/>
      <c r="E235" s="235"/>
      <c r="F235" s="235"/>
      <c r="G235" s="235"/>
      <c r="H235" s="235"/>
      <c r="I235" s="235"/>
      <c r="J235" s="235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</row>
    <row r="236" spans="1:24" ht="12.75" customHeight="1" x14ac:dyDescent="0.25">
      <c r="A236" s="235"/>
      <c r="B236" s="235"/>
      <c r="C236" s="235"/>
      <c r="D236" s="235"/>
      <c r="E236" s="235"/>
      <c r="F236" s="235"/>
      <c r="G236" s="235"/>
      <c r="H236" s="235"/>
      <c r="I236" s="235"/>
      <c r="J236" s="235"/>
      <c r="K236" s="235"/>
      <c r="L236" s="235"/>
      <c r="M236" s="235"/>
      <c r="N236" s="235"/>
      <c r="O236" s="235"/>
      <c r="P236" s="235"/>
      <c r="Q236" s="235"/>
      <c r="R236" s="235"/>
      <c r="S236" s="235"/>
      <c r="T236" s="235"/>
      <c r="U236" s="235"/>
      <c r="V236" s="235"/>
      <c r="W236" s="235"/>
      <c r="X236" s="235"/>
    </row>
    <row r="237" spans="1:24" ht="12.75" customHeight="1" x14ac:dyDescent="0.25">
      <c r="A237" s="235"/>
      <c r="B237" s="235"/>
      <c r="C237" s="235"/>
      <c r="D237" s="235"/>
      <c r="E237" s="235"/>
      <c r="F237" s="235"/>
      <c r="G237" s="235"/>
      <c r="H237" s="235"/>
      <c r="I237" s="235"/>
      <c r="J237" s="235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</row>
    <row r="238" spans="1:24" ht="12.75" customHeight="1" x14ac:dyDescent="0.25">
      <c r="A238" s="235"/>
      <c r="B238" s="235"/>
      <c r="C238" s="235"/>
      <c r="D238" s="235"/>
      <c r="E238" s="235"/>
      <c r="F238" s="235"/>
      <c r="G238" s="235"/>
      <c r="H238" s="235"/>
      <c r="I238" s="235"/>
      <c r="J238" s="235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</row>
    <row r="239" spans="1:24" ht="12.75" customHeight="1" x14ac:dyDescent="0.25">
      <c r="A239" s="235"/>
      <c r="B239" s="235"/>
      <c r="C239" s="235"/>
      <c r="D239" s="235"/>
      <c r="E239" s="235"/>
      <c r="F239" s="235"/>
      <c r="G239" s="235"/>
      <c r="H239" s="235"/>
      <c r="I239" s="235"/>
      <c r="J239" s="235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</row>
    <row r="240" spans="1:24" ht="12.75" customHeight="1" x14ac:dyDescent="0.25">
      <c r="A240" s="235"/>
      <c r="B240" s="235"/>
      <c r="C240" s="235"/>
      <c r="D240" s="235"/>
      <c r="E240" s="235"/>
      <c r="F240" s="235"/>
      <c r="G240" s="235"/>
      <c r="H240" s="235"/>
      <c r="I240" s="235"/>
      <c r="J240" s="235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</row>
    <row r="241" spans="1:24" ht="12.75" customHeight="1" x14ac:dyDescent="0.25">
      <c r="A241" s="235"/>
      <c r="B241" s="235"/>
      <c r="C241" s="235"/>
      <c r="D241" s="235"/>
      <c r="E241" s="235"/>
      <c r="F241" s="235"/>
      <c r="G241" s="235"/>
      <c r="H241" s="235"/>
      <c r="I241" s="235"/>
      <c r="J241" s="235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</row>
    <row r="242" spans="1:24" ht="12.75" customHeight="1" x14ac:dyDescent="0.25">
      <c r="A242" s="235"/>
      <c r="B242" s="235"/>
      <c r="C242" s="235"/>
      <c r="D242" s="235"/>
      <c r="E242" s="235"/>
      <c r="F242" s="235"/>
      <c r="G242" s="235"/>
      <c r="H242" s="235"/>
      <c r="I242" s="235"/>
      <c r="J242" s="235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</row>
    <row r="243" spans="1:24" ht="12.75" customHeight="1" x14ac:dyDescent="0.25">
      <c r="A243" s="235"/>
      <c r="B243" s="235"/>
      <c r="C243" s="235"/>
      <c r="D243" s="235"/>
      <c r="E243" s="235"/>
      <c r="F243" s="235"/>
      <c r="G243" s="235"/>
      <c r="H243" s="235"/>
      <c r="I243" s="235"/>
      <c r="J243" s="235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</row>
    <row r="244" spans="1:24" ht="12.75" customHeight="1" x14ac:dyDescent="0.25">
      <c r="A244" s="235"/>
      <c r="B244" s="235"/>
      <c r="C244" s="235"/>
      <c r="D244" s="235"/>
      <c r="E244" s="235"/>
      <c r="F244" s="235"/>
      <c r="G244" s="235"/>
      <c r="H244" s="235"/>
      <c r="I244" s="235"/>
      <c r="J244" s="235"/>
      <c r="K244" s="235"/>
      <c r="L244" s="235"/>
      <c r="M244" s="235"/>
      <c r="N244" s="235"/>
      <c r="O244" s="235"/>
      <c r="P244" s="235"/>
      <c r="Q244" s="235"/>
      <c r="R244" s="235"/>
      <c r="S244" s="235"/>
      <c r="T244" s="235"/>
      <c r="U244" s="235"/>
      <c r="V244" s="235"/>
      <c r="W244" s="235"/>
      <c r="X244" s="235"/>
    </row>
    <row r="245" spans="1:24" ht="12.75" customHeight="1" x14ac:dyDescent="0.25">
      <c r="A245" s="235"/>
      <c r="B245" s="235"/>
      <c r="C245" s="235"/>
      <c r="D245" s="235"/>
      <c r="E245" s="235"/>
      <c r="F245" s="235"/>
      <c r="G245" s="235"/>
      <c r="H245" s="235"/>
      <c r="I245" s="235"/>
      <c r="J245" s="235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</row>
    <row r="246" spans="1:24" ht="12.75" customHeight="1" x14ac:dyDescent="0.25">
      <c r="A246" s="235"/>
      <c r="B246" s="235"/>
      <c r="C246" s="235"/>
      <c r="D246" s="235"/>
      <c r="E246" s="235"/>
      <c r="F246" s="235"/>
      <c r="G246" s="235"/>
      <c r="H246" s="235"/>
      <c r="I246" s="235"/>
      <c r="J246" s="235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</row>
    <row r="247" spans="1:24" ht="12.75" customHeight="1" x14ac:dyDescent="0.25">
      <c r="A247" s="235"/>
      <c r="B247" s="235"/>
      <c r="C247" s="235"/>
      <c r="D247" s="235"/>
      <c r="E247" s="235"/>
      <c r="F247" s="235"/>
      <c r="G247" s="235"/>
      <c r="H247" s="235"/>
      <c r="I247" s="235"/>
      <c r="J247" s="235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</row>
    <row r="248" spans="1:24" ht="12.75" customHeight="1" x14ac:dyDescent="0.25">
      <c r="A248" s="235"/>
      <c r="B248" s="235"/>
      <c r="C248" s="235"/>
      <c r="D248" s="235"/>
      <c r="E248" s="235"/>
      <c r="F248" s="235"/>
      <c r="G248" s="235"/>
      <c r="H248" s="235"/>
      <c r="I248" s="235"/>
      <c r="J248" s="235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</row>
    <row r="249" spans="1:24" ht="12.75" customHeight="1" x14ac:dyDescent="0.25">
      <c r="A249" s="235"/>
      <c r="B249" s="235"/>
      <c r="C249" s="235"/>
      <c r="D249" s="235"/>
      <c r="E249" s="235"/>
      <c r="F249" s="235"/>
      <c r="G249" s="235"/>
      <c r="H249" s="235"/>
      <c r="I249" s="235"/>
      <c r="J249" s="235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</row>
    <row r="250" spans="1:24" ht="12.75" customHeight="1" x14ac:dyDescent="0.25">
      <c r="A250" s="235"/>
      <c r="B250" s="235"/>
      <c r="C250" s="235"/>
      <c r="D250" s="235"/>
      <c r="E250" s="235"/>
      <c r="F250" s="235"/>
      <c r="G250" s="235"/>
      <c r="H250" s="235"/>
      <c r="I250" s="235"/>
      <c r="J250" s="235"/>
      <c r="K250" s="235"/>
      <c r="L250" s="235"/>
      <c r="M250" s="235"/>
      <c r="N250" s="235"/>
      <c r="O250" s="235"/>
      <c r="P250" s="235"/>
      <c r="Q250" s="235"/>
      <c r="R250" s="235"/>
      <c r="S250" s="235"/>
      <c r="T250" s="235"/>
      <c r="U250" s="235"/>
      <c r="V250" s="235"/>
      <c r="W250" s="235"/>
      <c r="X250" s="235"/>
    </row>
    <row r="251" spans="1:24" ht="12.75" customHeight="1" x14ac:dyDescent="0.25">
      <c r="A251" s="235"/>
      <c r="B251" s="235"/>
      <c r="C251" s="235"/>
      <c r="D251" s="235"/>
      <c r="E251" s="235"/>
      <c r="F251" s="235"/>
      <c r="G251" s="235"/>
      <c r="H251" s="235"/>
      <c r="I251" s="235"/>
      <c r="J251" s="235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</row>
    <row r="252" spans="1:24" ht="12.75" customHeight="1" x14ac:dyDescent="0.25">
      <c r="A252" s="235"/>
      <c r="B252" s="235"/>
      <c r="C252" s="235"/>
      <c r="D252" s="235"/>
      <c r="E252" s="235"/>
      <c r="F252" s="235"/>
      <c r="G252" s="235"/>
      <c r="H252" s="235"/>
      <c r="I252" s="235"/>
      <c r="J252" s="235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</row>
    <row r="253" spans="1:24" ht="12.75" customHeight="1" x14ac:dyDescent="0.25">
      <c r="A253" s="235"/>
      <c r="B253" s="235"/>
      <c r="C253" s="235"/>
      <c r="D253" s="235"/>
      <c r="E253" s="235"/>
      <c r="F253" s="235"/>
      <c r="G253" s="235"/>
      <c r="H253" s="235"/>
      <c r="I253" s="235"/>
      <c r="J253" s="235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</row>
    <row r="254" spans="1:24" ht="12.75" customHeight="1" x14ac:dyDescent="0.25">
      <c r="A254" s="235"/>
      <c r="B254" s="235"/>
      <c r="C254" s="235"/>
      <c r="D254" s="235"/>
      <c r="E254" s="235"/>
      <c r="F254" s="235"/>
      <c r="G254" s="235"/>
      <c r="H254" s="235"/>
      <c r="I254" s="235"/>
      <c r="J254" s="235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</row>
    <row r="255" spans="1:24" ht="12.75" customHeight="1" x14ac:dyDescent="0.25">
      <c r="A255" s="235"/>
      <c r="B255" s="235"/>
      <c r="C255" s="235"/>
      <c r="D255" s="235"/>
      <c r="E255" s="235"/>
      <c r="F255" s="235"/>
      <c r="G255" s="235"/>
      <c r="H255" s="235"/>
      <c r="I255" s="235"/>
      <c r="J255" s="235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</row>
    <row r="256" spans="1:24" ht="12.75" customHeight="1" x14ac:dyDescent="0.25">
      <c r="A256" s="235"/>
      <c r="B256" s="235"/>
      <c r="C256" s="235"/>
      <c r="D256" s="235"/>
      <c r="E256" s="235"/>
      <c r="F256" s="235"/>
      <c r="G256" s="235"/>
      <c r="H256" s="235"/>
      <c r="I256" s="235"/>
      <c r="J256" s="235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</row>
    <row r="257" spans="1:24" ht="12.75" customHeight="1" x14ac:dyDescent="0.25">
      <c r="A257" s="235"/>
      <c r="B257" s="235"/>
      <c r="C257" s="235"/>
      <c r="D257" s="235"/>
      <c r="E257" s="235"/>
      <c r="F257" s="235"/>
      <c r="G257" s="235"/>
      <c r="H257" s="235"/>
      <c r="I257" s="235"/>
      <c r="J257" s="235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</row>
    <row r="258" spans="1:24" ht="12.75" customHeight="1" x14ac:dyDescent="0.25">
      <c r="A258" s="235"/>
      <c r="B258" s="235"/>
      <c r="C258" s="235"/>
      <c r="D258" s="235"/>
      <c r="E258" s="235"/>
      <c r="F258" s="235"/>
      <c r="G258" s="235"/>
      <c r="H258" s="235"/>
      <c r="I258" s="235"/>
      <c r="J258" s="235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</row>
    <row r="259" spans="1:24" ht="12.75" customHeight="1" x14ac:dyDescent="0.25">
      <c r="A259" s="235"/>
      <c r="B259" s="235"/>
      <c r="C259" s="235"/>
      <c r="D259" s="235"/>
      <c r="E259" s="235"/>
      <c r="F259" s="235"/>
      <c r="G259" s="235"/>
      <c r="H259" s="235"/>
      <c r="I259" s="235"/>
      <c r="J259" s="235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</row>
    <row r="260" spans="1:24" ht="12.75" customHeight="1" x14ac:dyDescent="0.25">
      <c r="A260" s="235"/>
      <c r="B260" s="235"/>
      <c r="C260" s="235"/>
      <c r="D260" s="235"/>
      <c r="E260" s="235"/>
      <c r="F260" s="235"/>
      <c r="G260" s="235"/>
      <c r="H260" s="235"/>
      <c r="I260" s="235"/>
      <c r="J260" s="235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</row>
    <row r="261" spans="1:24" ht="12.75" customHeight="1" x14ac:dyDescent="0.25">
      <c r="A261" s="235"/>
      <c r="B261" s="235"/>
      <c r="C261" s="235"/>
      <c r="D261" s="235"/>
      <c r="E261" s="235"/>
      <c r="F261" s="235"/>
      <c r="G261" s="235"/>
      <c r="H261" s="235"/>
      <c r="I261" s="235"/>
      <c r="J261" s="235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</row>
    <row r="262" spans="1:24" ht="12.75" customHeight="1" x14ac:dyDescent="0.25">
      <c r="A262" s="235"/>
      <c r="B262" s="235"/>
      <c r="C262" s="235"/>
      <c r="D262" s="235"/>
      <c r="E262" s="235"/>
      <c r="F262" s="235"/>
      <c r="G262" s="235"/>
      <c r="H262" s="235"/>
      <c r="I262" s="235"/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</row>
    <row r="263" spans="1:24" ht="12.75" customHeight="1" x14ac:dyDescent="0.25">
      <c r="A263" s="235"/>
      <c r="B263" s="235"/>
      <c r="C263" s="235"/>
      <c r="D263" s="235"/>
      <c r="E263" s="235"/>
      <c r="F263" s="235"/>
      <c r="G263" s="235"/>
      <c r="H263" s="235"/>
      <c r="I263" s="235"/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</row>
    <row r="264" spans="1:24" ht="12.75" customHeight="1" x14ac:dyDescent="0.25">
      <c r="A264" s="235"/>
      <c r="B264" s="235"/>
      <c r="C264" s="235"/>
      <c r="D264" s="235"/>
      <c r="E264" s="235"/>
      <c r="F264" s="235"/>
      <c r="G264" s="235"/>
      <c r="H264" s="235"/>
      <c r="I264" s="235"/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</row>
    <row r="265" spans="1:24" ht="12.75" customHeight="1" x14ac:dyDescent="0.25">
      <c r="A265" s="235"/>
      <c r="B265" s="235"/>
      <c r="C265" s="235"/>
      <c r="D265" s="235"/>
      <c r="E265" s="235"/>
      <c r="F265" s="235"/>
      <c r="G265" s="235"/>
      <c r="H265" s="235"/>
      <c r="I265" s="235"/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</row>
    <row r="266" spans="1:24" ht="12.75" customHeight="1" x14ac:dyDescent="0.25">
      <c r="A266" s="235"/>
      <c r="B266" s="235"/>
      <c r="C266" s="235"/>
      <c r="D266" s="235"/>
      <c r="E266" s="235"/>
      <c r="F266" s="235"/>
      <c r="G266" s="235"/>
      <c r="H266" s="235"/>
      <c r="I266" s="235"/>
      <c r="J266" s="235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</row>
    <row r="267" spans="1:24" ht="12.75" customHeight="1" x14ac:dyDescent="0.25">
      <c r="A267" s="235"/>
      <c r="B267" s="235"/>
      <c r="C267" s="235"/>
      <c r="D267" s="235"/>
      <c r="E267" s="235"/>
      <c r="F267" s="235"/>
      <c r="G267" s="235"/>
      <c r="H267" s="235"/>
      <c r="I267" s="235"/>
      <c r="J267" s="235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</row>
    <row r="268" spans="1:24" ht="12.75" customHeight="1" x14ac:dyDescent="0.25">
      <c r="A268" s="235"/>
      <c r="B268" s="235"/>
      <c r="C268" s="235"/>
      <c r="D268" s="235"/>
      <c r="E268" s="235"/>
      <c r="F268" s="235"/>
      <c r="G268" s="235"/>
      <c r="H268" s="235"/>
      <c r="I268" s="235"/>
      <c r="J268" s="235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</row>
    <row r="269" spans="1:24" ht="12.75" customHeight="1" x14ac:dyDescent="0.25">
      <c r="A269" s="235"/>
      <c r="B269" s="235"/>
      <c r="C269" s="235"/>
      <c r="D269" s="235"/>
      <c r="E269" s="235"/>
      <c r="F269" s="235"/>
      <c r="G269" s="235"/>
      <c r="H269" s="235"/>
      <c r="I269" s="235"/>
      <c r="J269" s="235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</row>
    <row r="270" spans="1:24" ht="12.75" customHeight="1" x14ac:dyDescent="0.25">
      <c r="A270" s="235"/>
      <c r="B270" s="235"/>
      <c r="C270" s="235"/>
      <c r="D270" s="235"/>
      <c r="E270" s="235"/>
      <c r="F270" s="235"/>
      <c r="G270" s="235"/>
      <c r="H270" s="235"/>
      <c r="I270" s="235"/>
      <c r="J270" s="235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</row>
    <row r="271" spans="1:24" ht="12.75" customHeight="1" x14ac:dyDescent="0.25">
      <c r="A271" s="235"/>
      <c r="B271" s="235"/>
      <c r="C271" s="235"/>
      <c r="D271" s="235"/>
      <c r="E271" s="235"/>
      <c r="F271" s="235"/>
      <c r="G271" s="235"/>
      <c r="H271" s="235"/>
      <c r="I271" s="235"/>
      <c r="J271" s="235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</row>
    <row r="272" spans="1:24" ht="12.75" customHeight="1" x14ac:dyDescent="0.25">
      <c r="A272" s="235"/>
      <c r="B272" s="235"/>
      <c r="C272" s="235"/>
      <c r="D272" s="235"/>
      <c r="E272" s="235"/>
      <c r="F272" s="235"/>
      <c r="G272" s="235"/>
      <c r="H272" s="235"/>
      <c r="I272" s="235"/>
      <c r="J272" s="235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</row>
    <row r="273" spans="1:24" ht="12.75" customHeight="1" x14ac:dyDescent="0.25">
      <c r="A273" s="235"/>
      <c r="B273" s="235"/>
      <c r="C273" s="235"/>
      <c r="D273" s="235"/>
      <c r="E273" s="235"/>
      <c r="F273" s="235"/>
      <c r="G273" s="235"/>
      <c r="H273" s="235"/>
      <c r="I273" s="235"/>
      <c r="J273" s="235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  <c r="X273" s="235"/>
    </row>
    <row r="274" spans="1:24" ht="12.75" customHeight="1" x14ac:dyDescent="0.25">
      <c r="A274" s="235"/>
      <c r="B274" s="235"/>
      <c r="C274" s="235"/>
      <c r="D274" s="235"/>
      <c r="E274" s="235"/>
      <c r="F274" s="235"/>
      <c r="G274" s="235"/>
      <c r="H274" s="235"/>
      <c r="I274" s="235"/>
      <c r="J274" s="235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</row>
    <row r="275" spans="1:24" ht="12.75" customHeight="1" x14ac:dyDescent="0.25">
      <c r="A275" s="235"/>
      <c r="B275" s="235"/>
      <c r="C275" s="235"/>
      <c r="D275" s="235"/>
      <c r="E275" s="235"/>
      <c r="F275" s="235"/>
      <c r="G275" s="235"/>
      <c r="H275" s="235"/>
      <c r="I275" s="235"/>
      <c r="J275" s="235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</row>
    <row r="276" spans="1:24" ht="12.75" customHeight="1" x14ac:dyDescent="0.25">
      <c r="A276" s="235"/>
      <c r="B276" s="235"/>
      <c r="C276" s="235"/>
      <c r="D276" s="235"/>
      <c r="E276" s="235"/>
      <c r="F276" s="235"/>
      <c r="G276" s="235"/>
      <c r="H276" s="235"/>
      <c r="I276" s="235"/>
      <c r="J276" s="235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</row>
    <row r="277" spans="1:24" ht="12.75" customHeight="1" x14ac:dyDescent="0.25">
      <c r="A277" s="235"/>
      <c r="B277" s="235"/>
      <c r="C277" s="235"/>
      <c r="D277" s="235"/>
      <c r="E277" s="235"/>
      <c r="F277" s="235"/>
      <c r="G277" s="235"/>
      <c r="H277" s="235"/>
      <c r="I277" s="235"/>
      <c r="J277" s="235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</row>
    <row r="278" spans="1:24" ht="12.75" customHeight="1" x14ac:dyDescent="0.25">
      <c r="A278" s="235"/>
      <c r="B278" s="235"/>
      <c r="C278" s="235"/>
      <c r="D278" s="235"/>
      <c r="E278" s="235"/>
      <c r="F278" s="235"/>
      <c r="G278" s="235"/>
      <c r="H278" s="235"/>
      <c r="I278" s="235"/>
      <c r="J278" s="235"/>
      <c r="K278" s="235"/>
      <c r="L278" s="235"/>
      <c r="M278" s="235"/>
      <c r="N278" s="235"/>
      <c r="O278" s="235"/>
      <c r="P278" s="235"/>
      <c r="Q278" s="235"/>
      <c r="R278" s="235"/>
      <c r="S278" s="235"/>
      <c r="T278" s="235"/>
      <c r="U278" s="235"/>
      <c r="V278" s="235"/>
      <c r="W278" s="235"/>
      <c r="X278" s="235"/>
    </row>
    <row r="279" spans="1:24" ht="12.75" customHeight="1" x14ac:dyDescent="0.25">
      <c r="A279" s="235"/>
      <c r="B279" s="235"/>
      <c r="C279" s="235"/>
      <c r="D279" s="235"/>
      <c r="E279" s="235"/>
      <c r="F279" s="235"/>
      <c r="G279" s="235"/>
      <c r="H279" s="235"/>
      <c r="I279" s="235"/>
      <c r="J279" s="235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</row>
    <row r="280" spans="1:24" ht="12.75" customHeight="1" x14ac:dyDescent="0.25">
      <c r="A280" s="235"/>
      <c r="B280" s="235"/>
      <c r="C280" s="235"/>
      <c r="D280" s="235"/>
      <c r="E280" s="235"/>
      <c r="F280" s="235"/>
      <c r="G280" s="235"/>
      <c r="H280" s="235"/>
      <c r="I280" s="235"/>
      <c r="J280" s="235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</row>
    <row r="281" spans="1:24" ht="12.75" customHeight="1" x14ac:dyDescent="0.25">
      <c r="A281" s="235"/>
      <c r="B281" s="235"/>
      <c r="C281" s="235"/>
      <c r="D281" s="235"/>
      <c r="E281" s="235"/>
      <c r="F281" s="235"/>
      <c r="G281" s="235"/>
      <c r="H281" s="235"/>
      <c r="I281" s="235"/>
      <c r="J281" s="235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</row>
    <row r="282" spans="1:24" ht="12.75" customHeight="1" x14ac:dyDescent="0.25">
      <c r="A282" s="235"/>
      <c r="B282" s="235"/>
      <c r="C282" s="235"/>
      <c r="D282" s="235"/>
      <c r="E282" s="235"/>
      <c r="F282" s="235"/>
      <c r="G282" s="235"/>
      <c r="H282" s="235"/>
      <c r="I282" s="235"/>
      <c r="J282" s="235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</row>
    <row r="283" spans="1:24" ht="12.75" customHeight="1" x14ac:dyDescent="0.25">
      <c r="A283" s="235"/>
      <c r="B283" s="235"/>
      <c r="C283" s="235"/>
      <c r="D283" s="235"/>
      <c r="E283" s="235"/>
      <c r="F283" s="235"/>
      <c r="G283" s="235"/>
      <c r="H283" s="235"/>
      <c r="I283" s="235"/>
      <c r="J283" s="235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</row>
    <row r="284" spans="1:24" ht="12.75" customHeight="1" x14ac:dyDescent="0.25">
      <c r="A284" s="235"/>
      <c r="B284" s="235"/>
      <c r="C284" s="235"/>
      <c r="D284" s="235"/>
      <c r="E284" s="235"/>
      <c r="F284" s="235"/>
      <c r="G284" s="235"/>
      <c r="H284" s="235"/>
      <c r="I284" s="235"/>
      <c r="J284" s="235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</row>
    <row r="285" spans="1:24" ht="12.75" customHeight="1" x14ac:dyDescent="0.25">
      <c r="A285" s="235"/>
      <c r="B285" s="235"/>
      <c r="C285" s="235"/>
      <c r="D285" s="235"/>
      <c r="E285" s="235"/>
      <c r="F285" s="235"/>
      <c r="G285" s="235"/>
      <c r="H285" s="235"/>
      <c r="I285" s="235"/>
      <c r="J285" s="235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</row>
    <row r="286" spans="1:24" ht="12.75" customHeight="1" x14ac:dyDescent="0.25">
      <c r="A286" s="235"/>
      <c r="B286" s="235"/>
      <c r="C286" s="235"/>
      <c r="D286" s="235"/>
      <c r="E286" s="235"/>
      <c r="F286" s="235"/>
      <c r="G286" s="235"/>
      <c r="H286" s="235"/>
      <c r="I286" s="235"/>
      <c r="J286" s="235"/>
      <c r="K286" s="235"/>
      <c r="L286" s="235"/>
      <c r="M286" s="235"/>
      <c r="N286" s="235"/>
      <c r="O286" s="235"/>
      <c r="P286" s="235"/>
      <c r="Q286" s="235"/>
      <c r="R286" s="235"/>
      <c r="S286" s="235"/>
      <c r="T286" s="235"/>
      <c r="U286" s="235"/>
      <c r="V286" s="235"/>
      <c r="W286" s="235"/>
      <c r="X286" s="235"/>
    </row>
    <row r="287" spans="1:24" ht="12.75" customHeight="1" x14ac:dyDescent="0.25">
      <c r="A287" s="235"/>
      <c r="B287" s="235"/>
      <c r="C287" s="235"/>
      <c r="D287" s="235"/>
      <c r="E287" s="235"/>
      <c r="F287" s="235"/>
      <c r="G287" s="235"/>
      <c r="H287" s="235"/>
      <c r="I287" s="235"/>
      <c r="J287" s="235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</row>
    <row r="288" spans="1:24" ht="12.75" customHeight="1" x14ac:dyDescent="0.25">
      <c r="A288" s="235"/>
      <c r="B288" s="235"/>
      <c r="C288" s="235"/>
      <c r="D288" s="235"/>
      <c r="E288" s="235"/>
      <c r="F288" s="235"/>
      <c r="G288" s="235"/>
      <c r="H288" s="235"/>
      <c r="I288" s="235"/>
      <c r="J288" s="235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</row>
    <row r="289" spans="1:24" ht="12.75" customHeight="1" x14ac:dyDescent="0.25">
      <c r="A289" s="235"/>
      <c r="B289" s="235"/>
      <c r="C289" s="235"/>
      <c r="D289" s="235"/>
      <c r="E289" s="235"/>
      <c r="F289" s="235"/>
      <c r="G289" s="235"/>
      <c r="H289" s="235"/>
      <c r="I289" s="235"/>
      <c r="J289" s="235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</row>
    <row r="290" spans="1:24" ht="12.75" customHeight="1" x14ac:dyDescent="0.25">
      <c r="A290" s="235"/>
      <c r="B290" s="235"/>
      <c r="C290" s="235"/>
      <c r="D290" s="235"/>
      <c r="E290" s="235"/>
      <c r="F290" s="235"/>
      <c r="G290" s="235"/>
      <c r="H290" s="235"/>
      <c r="I290" s="235"/>
      <c r="J290" s="235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</row>
    <row r="291" spans="1:24" ht="12.75" customHeight="1" x14ac:dyDescent="0.25">
      <c r="A291" s="235"/>
      <c r="B291" s="235"/>
      <c r="C291" s="235"/>
      <c r="D291" s="235"/>
      <c r="E291" s="235"/>
      <c r="F291" s="235"/>
      <c r="G291" s="235"/>
      <c r="H291" s="235"/>
      <c r="I291" s="235"/>
      <c r="J291" s="235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</row>
    <row r="292" spans="1:24" ht="12.75" customHeight="1" x14ac:dyDescent="0.25">
      <c r="A292" s="235"/>
      <c r="B292" s="235"/>
      <c r="C292" s="235"/>
      <c r="D292" s="235"/>
      <c r="E292" s="235"/>
      <c r="F292" s="235"/>
      <c r="G292" s="235"/>
      <c r="H292" s="235"/>
      <c r="I292" s="235"/>
      <c r="J292" s="235"/>
      <c r="K292" s="235"/>
      <c r="L292" s="235"/>
      <c r="M292" s="235"/>
      <c r="N292" s="235"/>
      <c r="O292" s="235"/>
      <c r="P292" s="235"/>
      <c r="Q292" s="235"/>
      <c r="R292" s="235"/>
      <c r="S292" s="235"/>
      <c r="T292" s="235"/>
      <c r="U292" s="235"/>
      <c r="V292" s="235"/>
      <c r="W292" s="235"/>
      <c r="X292" s="235"/>
    </row>
    <row r="293" spans="1:24" ht="12.75" customHeight="1" x14ac:dyDescent="0.25">
      <c r="A293" s="235"/>
      <c r="B293" s="235"/>
      <c r="C293" s="235"/>
      <c r="D293" s="235"/>
      <c r="E293" s="235"/>
      <c r="F293" s="235"/>
      <c r="G293" s="235"/>
      <c r="H293" s="235"/>
      <c r="I293" s="235"/>
      <c r="J293" s="235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</row>
    <row r="294" spans="1:24" ht="12.75" customHeight="1" x14ac:dyDescent="0.25">
      <c r="A294" s="235"/>
      <c r="B294" s="235"/>
      <c r="C294" s="235"/>
      <c r="D294" s="235"/>
      <c r="E294" s="235"/>
      <c r="F294" s="235"/>
      <c r="G294" s="235"/>
      <c r="H294" s="235"/>
      <c r="I294" s="235"/>
      <c r="J294" s="235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</row>
    <row r="295" spans="1:24" ht="12.75" customHeight="1" x14ac:dyDescent="0.25">
      <c r="A295" s="235"/>
      <c r="B295" s="235"/>
      <c r="C295" s="235"/>
      <c r="D295" s="235"/>
      <c r="E295" s="235"/>
      <c r="F295" s="235"/>
      <c r="G295" s="235"/>
      <c r="H295" s="235"/>
      <c r="I295" s="235"/>
      <c r="J295" s="235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</row>
    <row r="296" spans="1:24" ht="12.75" customHeight="1" x14ac:dyDescent="0.25">
      <c r="A296" s="235"/>
      <c r="B296" s="235"/>
      <c r="C296" s="235"/>
      <c r="D296" s="235"/>
      <c r="E296" s="235"/>
      <c r="F296" s="235"/>
      <c r="G296" s="235"/>
      <c r="H296" s="235"/>
      <c r="I296" s="235"/>
      <c r="J296" s="235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</row>
    <row r="297" spans="1:24" ht="12.75" customHeight="1" x14ac:dyDescent="0.25">
      <c r="A297" s="235"/>
      <c r="B297" s="235"/>
      <c r="C297" s="235"/>
      <c r="D297" s="235"/>
      <c r="E297" s="235"/>
      <c r="F297" s="235"/>
      <c r="G297" s="235"/>
      <c r="H297" s="235"/>
      <c r="I297" s="235"/>
      <c r="J297" s="235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</row>
    <row r="298" spans="1:24" ht="12.75" customHeight="1" x14ac:dyDescent="0.25">
      <c r="A298" s="235"/>
      <c r="B298" s="235"/>
      <c r="C298" s="235"/>
      <c r="D298" s="235"/>
      <c r="E298" s="235"/>
      <c r="F298" s="235"/>
      <c r="G298" s="235"/>
      <c r="H298" s="235"/>
      <c r="I298" s="235"/>
      <c r="J298" s="235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</row>
    <row r="299" spans="1:24" ht="12.75" customHeight="1" x14ac:dyDescent="0.25">
      <c r="A299" s="235"/>
      <c r="B299" s="235"/>
      <c r="C299" s="235"/>
      <c r="D299" s="235"/>
      <c r="E299" s="235"/>
      <c r="F299" s="235"/>
      <c r="G299" s="235"/>
      <c r="H299" s="235"/>
      <c r="I299" s="235"/>
      <c r="J299" s="235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</row>
    <row r="300" spans="1:24" ht="12.75" customHeight="1" x14ac:dyDescent="0.25">
      <c r="A300" s="235"/>
      <c r="B300" s="235"/>
      <c r="C300" s="235"/>
      <c r="D300" s="235"/>
      <c r="E300" s="235"/>
      <c r="F300" s="235"/>
      <c r="G300" s="235"/>
      <c r="H300" s="235"/>
      <c r="I300" s="235"/>
      <c r="J300" s="235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</row>
    <row r="301" spans="1:24" ht="12.75" customHeight="1" x14ac:dyDescent="0.25">
      <c r="A301" s="235"/>
      <c r="B301" s="235"/>
      <c r="C301" s="235"/>
      <c r="D301" s="235"/>
      <c r="E301" s="235"/>
      <c r="F301" s="235"/>
      <c r="G301" s="235"/>
      <c r="H301" s="235"/>
      <c r="I301" s="235"/>
      <c r="J301" s="235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</row>
    <row r="302" spans="1:24" ht="12.75" customHeight="1" x14ac:dyDescent="0.25">
      <c r="A302" s="235"/>
      <c r="B302" s="235"/>
      <c r="C302" s="235"/>
      <c r="D302" s="235"/>
      <c r="E302" s="235"/>
      <c r="F302" s="235"/>
      <c r="G302" s="235"/>
      <c r="H302" s="235"/>
      <c r="I302" s="235"/>
      <c r="J302" s="235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</row>
    <row r="303" spans="1:24" ht="12.75" customHeight="1" x14ac:dyDescent="0.25">
      <c r="A303" s="235"/>
      <c r="B303" s="235"/>
      <c r="C303" s="235"/>
      <c r="D303" s="235"/>
      <c r="E303" s="235"/>
      <c r="F303" s="235"/>
      <c r="G303" s="235"/>
      <c r="H303" s="235"/>
      <c r="I303" s="235"/>
      <c r="J303" s="235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</row>
    <row r="304" spans="1:24" ht="12.75" customHeight="1" x14ac:dyDescent="0.25">
      <c r="A304" s="235"/>
      <c r="B304" s="235"/>
      <c r="C304" s="235"/>
      <c r="D304" s="235"/>
      <c r="E304" s="235"/>
      <c r="F304" s="235"/>
      <c r="G304" s="235"/>
      <c r="H304" s="235"/>
      <c r="I304" s="235"/>
      <c r="J304" s="235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</row>
    <row r="305" spans="1:24" ht="12.75" customHeight="1" x14ac:dyDescent="0.25">
      <c r="A305" s="235"/>
      <c r="B305" s="235"/>
      <c r="C305" s="235"/>
      <c r="D305" s="235"/>
      <c r="E305" s="235"/>
      <c r="F305" s="235"/>
      <c r="G305" s="235"/>
      <c r="H305" s="235"/>
      <c r="I305" s="235"/>
      <c r="J305" s="235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</row>
    <row r="306" spans="1:24" ht="12.75" customHeight="1" x14ac:dyDescent="0.25">
      <c r="A306" s="235"/>
      <c r="B306" s="235"/>
      <c r="C306" s="235"/>
      <c r="D306" s="235"/>
      <c r="E306" s="235"/>
      <c r="F306" s="235"/>
      <c r="G306" s="235"/>
      <c r="H306" s="235"/>
      <c r="I306" s="235"/>
      <c r="J306" s="235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</row>
    <row r="307" spans="1:24" ht="12.75" customHeight="1" x14ac:dyDescent="0.25">
      <c r="A307" s="235"/>
      <c r="B307" s="235"/>
      <c r="C307" s="235"/>
      <c r="D307" s="235"/>
      <c r="E307" s="235"/>
      <c r="F307" s="235"/>
      <c r="G307" s="235"/>
      <c r="H307" s="235"/>
      <c r="I307" s="235"/>
      <c r="J307" s="235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</row>
    <row r="308" spans="1:24" ht="12.75" customHeight="1" x14ac:dyDescent="0.25">
      <c r="A308" s="235"/>
      <c r="B308" s="235"/>
      <c r="C308" s="235"/>
      <c r="D308" s="235"/>
      <c r="E308" s="235"/>
      <c r="F308" s="235"/>
      <c r="G308" s="235"/>
      <c r="H308" s="235"/>
      <c r="I308" s="235"/>
      <c r="J308" s="235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</row>
    <row r="309" spans="1:24" ht="12.75" customHeight="1" x14ac:dyDescent="0.25">
      <c r="A309" s="235"/>
      <c r="B309" s="235"/>
      <c r="C309" s="235"/>
      <c r="D309" s="235"/>
      <c r="E309" s="235"/>
      <c r="F309" s="235"/>
      <c r="G309" s="235"/>
      <c r="H309" s="235"/>
      <c r="I309" s="235"/>
      <c r="J309" s="235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</row>
    <row r="310" spans="1:24" ht="12.75" customHeight="1" x14ac:dyDescent="0.25">
      <c r="A310" s="235"/>
      <c r="B310" s="235"/>
      <c r="C310" s="235"/>
      <c r="D310" s="235"/>
      <c r="E310" s="235"/>
      <c r="F310" s="235"/>
      <c r="G310" s="235"/>
      <c r="H310" s="235"/>
      <c r="I310" s="235"/>
      <c r="J310" s="235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</row>
    <row r="311" spans="1:24" ht="12.75" customHeight="1" x14ac:dyDescent="0.25">
      <c r="A311" s="235"/>
      <c r="B311" s="235"/>
      <c r="C311" s="235"/>
      <c r="D311" s="235"/>
      <c r="E311" s="235"/>
      <c r="F311" s="235"/>
      <c r="G311" s="235"/>
      <c r="H311" s="235"/>
      <c r="I311" s="235"/>
      <c r="J311" s="235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</row>
    <row r="312" spans="1:24" ht="12.75" customHeight="1" x14ac:dyDescent="0.25">
      <c r="A312" s="235"/>
      <c r="B312" s="235"/>
      <c r="C312" s="235"/>
      <c r="D312" s="235"/>
      <c r="E312" s="235"/>
      <c r="F312" s="235"/>
      <c r="G312" s="235"/>
      <c r="H312" s="235"/>
      <c r="I312" s="235"/>
      <c r="J312" s="235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</row>
    <row r="313" spans="1:24" ht="12.75" customHeight="1" x14ac:dyDescent="0.25">
      <c r="A313" s="235"/>
      <c r="B313" s="235"/>
      <c r="C313" s="235"/>
      <c r="D313" s="235"/>
      <c r="E313" s="235"/>
      <c r="F313" s="235"/>
      <c r="G313" s="235"/>
      <c r="H313" s="235"/>
      <c r="I313" s="235"/>
      <c r="J313" s="235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</row>
    <row r="314" spans="1:24" ht="12.75" customHeight="1" x14ac:dyDescent="0.25">
      <c r="A314" s="235"/>
      <c r="B314" s="235"/>
      <c r="C314" s="235"/>
      <c r="D314" s="235"/>
      <c r="E314" s="235"/>
      <c r="F314" s="235"/>
      <c r="G314" s="235"/>
      <c r="H314" s="235"/>
      <c r="I314" s="235"/>
      <c r="J314" s="235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</row>
    <row r="315" spans="1:24" ht="12.75" customHeight="1" x14ac:dyDescent="0.25">
      <c r="A315" s="235"/>
      <c r="B315" s="235"/>
      <c r="C315" s="235"/>
      <c r="D315" s="235"/>
      <c r="E315" s="235"/>
      <c r="F315" s="235"/>
      <c r="G315" s="235"/>
      <c r="H315" s="235"/>
      <c r="I315" s="235"/>
      <c r="J315" s="235"/>
      <c r="K315" s="235"/>
      <c r="L315" s="235"/>
      <c r="M315" s="235"/>
      <c r="N315" s="235"/>
      <c r="O315" s="235"/>
      <c r="P315" s="235"/>
      <c r="Q315" s="235"/>
      <c r="R315" s="235"/>
      <c r="S315" s="235"/>
      <c r="T315" s="235"/>
      <c r="U315" s="235"/>
      <c r="V315" s="235"/>
      <c r="W315" s="235"/>
      <c r="X315" s="235"/>
    </row>
    <row r="316" spans="1:24" ht="12.75" customHeight="1" x14ac:dyDescent="0.25">
      <c r="A316" s="235"/>
      <c r="B316" s="235"/>
      <c r="C316" s="235"/>
      <c r="D316" s="235"/>
      <c r="E316" s="235"/>
      <c r="F316" s="235"/>
      <c r="G316" s="235"/>
      <c r="H316" s="235"/>
      <c r="I316" s="235"/>
      <c r="J316" s="235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</row>
    <row r="317" spans="1:24" ht="12.75" customHeight="1" x14ac:dyDescent="0.25">
      <c r="A317" s="235"/>
      <c r="B317" s="235"/>
      <c r="C317" s="235"/>
      <c r="D317" s="235"/>
      <c r="E317" s="235"/>
      <c r="F317" s="235"/>
      <c r="G317" s="235"/>
      <c r="H317" s="235"/>
      <c r="I317" s="235"/>
      <c r="J317" s="235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</row>
    <row r="318" spans="1:24" ht="12.75" customHeight="1" x14ac:dyDescent="0.25">
      <c r="A318" s="235"/>
      <c r="B318" s="235"/>
      <c r="C318" s="235"/>
      <c r="D318" s="235"/>
      <c r="E318" s="235"/>
      <c r="F318" s="235"/>
      <c r="G318" s="235"/>
      <c r="H318" s="235"/>
      <c r="I318" s="235"/>
      <c r="J318" s="235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</row>
    <row r="319" spans="1:24" ht="12.75" customHeight="1" x14ac:dyDescent="0.25">
      <c r="A319" s="235"/>
      <c r="B319" s="235"/>
      <c r="C319" s="235"/>
      <c r="D319" s="235"/>
      <c r="E319" s="235"/>
      <c r="F319" s="235"/>
      <c r="G319" s="235"/>
      <c r="H319" s="235"/>
      <c r="I319" s="235"/>
      <c r="J319" s="235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</row>
    <row r="320" spans="1:24" ht="12.75" customHeight="1" x14ac:dyDescent="0.25">
      <c r="A320" s="235"/>
      <c r="B320" s="235"/>
      <c r="C320" s="235"/>
      <c r="D320" s="235"/>
      <c r="E320" s="235"/>
      <c r="F320" s="235"/>
      <c r="G320" s="235"/>
      <c r="H320" s="235"/>
      <c r="I320" s="235"/>
      <c r="J320" s="235"/>
      <c r="K320" s="235"/>
      <c r="L320" s="235"/>
      <c r="M320" s="235"/>
      <c r="N320" s="235"/>
      <c r="O320" s="235"/>
      <c r="P320" s="235"/>
      <c r="Q320" s="235"/>
      <c r="R320" s="235"/>
      <c r="S320" s="235"/>
      <c r="T320" s="235"/>
      <c r="U320" s="235"/>
      <c r="V320" s="235"/>
      <c r="W320" s="235"/>
      <c r="X320" s="235"/>
    </row>
    <row r="321" spans="1:24" ht="12.75" customHeight="1" x14ac:dyDescent="0.25">
      <c r="A321" s="235"/>
      <c r="B321" s="235"/>
      <c r="C321" s="235"/>
      <c r="D321" s="235"/>
      <c r="E321" s="235"/>
      <c r="F321" s="235"/>
      <c r="G321" s="235"/>
      <c r="H321" s="235"/>
      <c r="I321" s="235"/>
      <c r="J321" s="235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</row>
    <row r="322" spans="1:24" ht="12.75" customHeight="1" x14ac:dyDescent="0.25">
      <c r="A322" s="235"/>
      <c r="B322" s="235"/>
      <c r="C322" s="235"/>
      <c r="D322" s="235"/>
      <c r="E322" s="235"/>
      <c r="F322" s="235"/>
      <c r="G322" s="235"/>
      <c r="H322" s="235"/>
      <c r="I322" s="235"/>
      <c r="J322" s="235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</row>
    <row r="323" spans="1:24" ht="12.75" customHeight="1" x14ac:dyDescent="0.25">
      <c r="A323" s="235"/>
      <c r="B323" s="235"/>
      <c r="C323" s="235"/>
      <c r="D323" s="235"/>
      <c r="E323" s="235"/>
      <c r="F323" s="235"/>
      <c r="G323" s="235"/>
      <c r="H323" s="235"/>
      <c r="I323" s="235"/>
      <c r="J323" s="235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</row>
    <row r="324" spans="1:24" ht="12.75" customHeight="1" x14ac:dyDescent="0.25">
      <c r="A324" s="235"/>
      <c r="B324" s="235"/>
      <c r="C324" s="235"/>
      <c r="D324" s="235"/>
      <c r="E324" s="235"/>
      <c r="F324" s="235"/>
      <c r="G324" s="235"/>
      <c r="H324" s="235"/>
      <c r="I324" s="235"/>
      <c r="J324" s="235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</row>
    <row r="325" spans="1:24" ht="12.75" customHeight="1" x14ac:dyDescent="0.25">
      <c r="A325" s="235"/>
      <c r="B325" s="235"/>
      <c r="C325" s="235"/>
      <c r="D325" s="235"/>
      <c r="E325" s="235"/>
      <c r="F325" s="235"/>
      <c r="G325" s="235"/>
      <c r="H325" s="235"/>
      <c r="I325" s="235"/>
      <c r="J325" s="235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</row>
    <row r="326" spans="1:24" ht="12.75" customHeight="1" x14ac:dyDescent="0.25">
      <c r="A326" s="235"/>
      <c r="B326" s="235"/>
      <c r="C326" s="235"/>
      <c r="D326" s="235"/>
      <c r="E326" s="235"/>
      <c r="F326" s="235"/>
      <c r="G326" s="235"/>
      <c r="H326" s="235"/>
      <c r="I326" s="235"/>
      <c r="J326" s="235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</row>
    <row r="327" spans="1:24" ht="12.75" customHeight="1" x14ac:dyDescent="0.25">
      <c r="A327" s="235"/>
      <c r="B327" s="235"/>
      <c r="C327" s="235"/>
      <c r="D327" s="235"/>
      <c r="E327" s="235"/>
      <c r="F327" s="235"/>
      <c r="G327" s="235"/>
      <c r="H327" s="235"/>
      <c r="I327" s="235"/>
      <c r="J327" s="235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</row>
    <row r="328" spans="1:24" ht="12.75" customHeight="1" x14ac:dyDescent="0.25">
      <c r="A328" s="235"/>
      <c r="B328" s="235"/>
      <c r="C328" s="235"/>
      <c r="D328" s="235"/>
      <c r="E328" s="235"/>
      <c r="F328" s="235"/>
      <c r="G328" s="235"/>
      <c r="H328" s="235"/>
      <c r="I328" s="235"/>
      <c r="J328" s="235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</row>
    <row r="329" spans="1:24" ht="12.75" customHeight="1" x14ac:dyDescent="0.25">
      <c r="A329" s="235"/>
      <c r="B329" s="235"/>
      <c r="C329" s="235"/>
      <c r="D329" s="235"/>
      <c r="E329" s="235"/>
      <c r="F329" s="235"/>
      <c r="G329" s="235"/>
      <c r="H329" s="235"/>
      <c r="I329" s="235"/>
      <c r="J329" s="235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</row>
    <row r="330" spans="1:24" ht="12.75" customHeight="1" x14ac:dyDescent="0.25">
      <c r="A330" s="235"/>
      <c r="B330" s="235"/>
      <c r="C330" s="235"/>
      <c r="D330" s="235"/>
      <c r="E330" s="235"/>
      <c r="F330" s="235"/>
      <c r="G330" s="235"/>
      <c r="H330" s="235"/>
      <c r="I330" s="235"/>
      <c r="J330" s="235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</row>
    <row r="331" spans="1:24" ht="12.75" customHeight="1" x14ac:dyDescent="0.25">
      <c r="A331" s="235"/>
      <c r="B331" s="235"/>
      <c r="C331" s="235"/>
      <c r="D331" s="235"/>
      <c r="E331" s="235"/>
      <c r="F331" s="235"/>
      <c r="G331" s="235"/>
      <c r="H331" s="235"/>
      <c r="I331" s="235"/>
      <c r="J331" s="235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</row>
    <row r="332" spans="1:24" ht="12.75" customHeight="1" x14ac:dyDescent="0.25">
      <c r="A332" s="235"/>
      <c r="B332" s="235"/>
      <c r="C332" s="235"/>
      <c r="D332" s="235"/>
      <c r="E332" s="235"/>
      <c r="F332" s="235"/>
      <c r="G332" s="235"/>
      <c r="H332" s="235"/>
      <c r="I332" s="235"/>
      <c r="J332" s="235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</row>
    <row r="333" spans="1:24" ht="12.75" customHeight="1" x14ac:dyDescent="0.25">
      <c r="A333" s="235"/>
      <c r="B333" s="235"/>
      <c r="C333" s="235"/>
      <c r="D333" s="235"/>
      <c r="E333" s="235"/>
      <c r="F333" s="235"/>
      <c r="G333" s="235"/>
      <c r="H333" s="235"/>
      <c r="I333" s="235"/>
      <c r="J333" s="235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</row>
    <row r="334" spans="1:24" ht="12.75" customHeight="1" x14ac:dyDescent="0.25">
      <c r="A334" s="235"/>
      <c r="B334" s="235"/>
      <c r="C334" s="235"/>
      <c r="D334" s="235"/>
      <c r="E334" s="235"/>
      <c r="F334" s="235"/>
      <c r="G334" s="235"/>
      <c r="H334" s="235"/>
      <c r="I334" s="235"/>
      <c r="J334" s="235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</row>
    <row r="335" spans="1:24" ht="12.75" customHeight="1" x14ac:dyDescent="0.25">
      <c r="A335" s="235"/>
      <c r="B335" s="235"/>
      <c r="C335" s="235"/>
      <c r="D335" s="235"/>
      <c r="E335" s="235"/>
      <c r="F335" s="235"/>
      <c r="G335" s="235"/>
      <c r="H335" s="235"/>
      <c r="I335" s="235"/>
      <c r="J335" s="235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</row>
    <row r="336" spans="1:24" ht="12.75" customHeight="1" x14ac:dyDescent="0.25">
      <c r="A336" s="235"/>
      <c r="B336" s="235"/>
      <c r="C336" s="235"/>
      <c r="D336" s="235"/>
      <c r="E336" s="235"/>
      <c r="F336" s="235"/>
      <c r="G336" s="235"/>
      <c r="H336" s="235"/>
      <c r="I336" s="235"/>
      <c r="J336" s="235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</row>
    <row r="337" spans="1:24" ht="12.75" customHeight="1" x14ac:dyDescent="0.25">
      <c r="A337" s="235"/>
      <c r="B337" s="235"/>
      <c r="C337" s="235"/>
      <c r="D337" s="235"/>
      <c r="E337" s="235"/>
      <c r="F337" s="235"/>
      <c r="G337" s="235"/>
      <c r="H337" s="235"/>
      <c r="I337" s="235"/>
      <c r="J337" s="235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</row>
    <row r="338" spans="1:24" ht="12.75" customHeight="1" x14ac:dyDescent="0.25">
      <c r="A338" s="235"/>
      <c r="B338" s="235"/>
      <c r="C338" s="235"/>
      <c r="D338" s="235"/>
      <c r="E338" s="235"/>
      <c r="F338" s="235"/>
      <c r="G338" s="235"/>
      <c r="H338" s="235"/>
      <c r="I338" s="235"/>
      <c r="J338" s="235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</row>
    <row r="339" spans="1:24" ht="12.75" customHeight="1" x14ac:dyDescent="0.25">
      <c r="A339" s="235"/>
      <c r="B339" s="235"/>
      <c r="C339" s="235"/>
      <c r="D339" s="235"/>
      <c r="E339" s="235"/>
      <c r="F339" s="235"/>
      <c r="G339" s="235"/>
      <c r="H339" s="235"/>
      <c r="I339" s="235"/>
      <c r="J339" s="235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</row>
    <row r="340" spans="1:24" ht="12.75" customHeight="1" x14ac:dyDescent="0.25">
      <c r="A340" s="235"/>
      <c r="B340" s="235"/>
      <c r="C340" s="235"/>
      <c r="D340" s="235"/>
      <c r="E340" s="235"/>
      <c r="F340" s="235"/>
      <c r="G340" s="235"/>
      <c r="H340" s="235"/>
      <c r="I340" s="235"/>
      <c r="J340" s="235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</row>
    <row r="341" spans="1:24" ht="12.75" customHeight="1" x14ac:dyDescent="0.25">
      <c r="A341" s="235"/>
      <c r="B341" s="235"/>
      <c r="C341" s="235"/>
      <c r="D341" s="235"/>
      <c r="E341" s="235"/>
      <c r="F341" s="235"/>
      <c r="G341" s="235"/>
      <c r="H341" s="235"/>
      <c r="I341" s="235"/>
      <c r="J341" s="235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</row>
    <row r="342" spans="1:24" ht="12.75" customHeight="1" x14ac:dyDescent="0.25">
      <c r="A342" s="235"/>
      <c r="B342" s="235"/>
      <c r="C342" s="235"/>
      <c r="D342" s="235"/>
      <c r="E342" s="235"/>
      <c r="F342" s="235"/>
      <c r="G342" s="235"/>
      <c r="H342" s="235"/>
      <c r="I342" s="235"/>
      <c r="J342" s="235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</row>
    <row r="343" spans="1:24" ht="12.75" customHeight="1" x14ac:dyDescent="0.25">
      <c r="A343" s="235"/>
      <c r="B343" s="235"/>
      <c r="C343" s="235"/>
      <c r="D343" s="235"/>
      <c r="E343" s="235"/>
      <c r="F343" s="235"/>
      <c r="G343" s="235"/>
      <c r="H343" s="235"/>
      <c r="I343" s="235"/>
      <c r="J343" s="235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</row>
    <row r="344" spans="1:24" ht="12.75" customHeight="1" x14ac:dyDescent="0.25">
      <c r="A344" s="235"/>
      <c r="B344" s="235"/>
      <c r="C344" s="235"/>
      <c r="D344" s="235"/>
      <c r="E344" s="235"/>
      <c r="F344" s="235"/>
      <c r="G344" s="235"/>
      <c r="H344" s="235"/>
      <c r="I344" s="235"/>
      <c r="J344" s="235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</row>
    <row r="345" spans="1:24" ht="12.75" customHeight="1" x14ac:dyDescent="0.25">
      <c r="A345" s="235"/>
      <c r="B345" s="235"/>
      <c r="C345" s="235"/>
      <c r="D345" s="235"/>
      <c r="E345" s="235"/>
      <c r="F345" s="235"/>
      <c r="G345" s="235"/>
      <c r="H345" s="235"/>
      <c r="I345" s="235"/>
      <c r="J345" s="235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</row>
    <row r="346" spans="1:24" ht="12.75" customHeight="1" x14ac:dyDescent="0.25">
      <c r="A346" s="235"/>
      <c r="B346" s="235"/>
      <c r="C346" s="235"/>
      <c r="D346" s="235"/>
      <c r="E346" s="235"/>
      <c r="F346" s="235"/>
      <c r="G346" s="235"/>
      <c r="H346" s="235"/>
      <c r="I346" s="235"/>
      <c r="J346" s="235"/>
      <c r="K346" s="235"/>
      <c r="L346" s="235"/>
      <c r="M346" s="235"/>
      <c r="N346" s="235"/>
      <c r="O346" s="235"/>
      <c r="P346" s="235"/>
      <c r="Q346" s="235"/>
      <c r="R346" s="235"/>
      <c r="S346" s="235"/>
      <c r="T346" s="235"/>
      <c r="U346" s="235"/>
      <c r="V346" s="235"/>
      <c r="W346" s="235"/>
      <c r="X346" s="235"/>
    </row>
    <row r="347" spans="1:24" ht="12.75" customHeight="1" x14ac:dyDescent="0.25">
      <c r="A347" s="235"/>
      <c r="B347" s="235"/>
      <c r="C347" s="235"/>
      <c r="D347" s="235"/>
      <c r="E347" s="235"/>
      <c r="F347" s="235"/>
      <c r="G347" s="235"/>
      <c r="H347" s="235"/>
      <c r="I347" s="235"/>
      <c r="J347" s="235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</row>
    <row r="348" spans="1:24" ht="12.75" customHeight="1" x14ac:dyDescent="0.25">
      <c r="A348" s="235"/>
      <c r="B348" s="235"/>
      <c r="C348" s="235"/>
      <c r="D348" s="235"/>
      <c r="E348" s="235"/>
      <c r="F348" s="235"/>
      <c r="G348" s="235"/>
      <c r="H348" s="235"/>
      <c r="I348" s="235"/>
      <c r="J348" s="235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</row>
    <row r="349" spans="1:24" ht="12.75" customHeight="1" x14ac:dyDescent="0.25">
      <c r="A349" s="235"/>
      <c r="B349" s="235"/>
      <c r="C349" s="235"/>
      <c r="D349" s="235"/>
      <c r="E349" s="235"/>
      <c r="F349" s="235"/>
      <c r="G349" s="235"/>
      <c r="H349" s="235"/>
      <c r="I349" s="235"/>
      <c r="J349" s="235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</row>
    <row r="350" spans="1:24" ht="12.75" customHeight="1" x14ac:dyDescent="0.25">
      <c r="A350" s="235"/>
      <c r="B350" s="235"/>
      <c r="C350" s="235"/>
      <c r="D350" s="235"/>
      <c r="E350" s="235"/>
      <c r="F350" s="235"/>
      <c r="G350" s="235"/>
      <c r="H350" s="235"/>
      <c r="I350" s="235"/>
      <c r="J350" s="235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</row>
    <row r="351" spans="1:24" ht="12.75" customHeight="1" x14ac:dyDescent="0.25">
      <c r="A351" s="235"/>
      <c r="B351" s="235"/>
      <c r="C351" s="235"/>
      <c r="D351" s="235"/>
      <c r="E351" s="235"/>
      <c r="F351" s="235"/>
      <c r="G351" s="235"/>
      <c r="H351" s="235"/>
      <c r="I351" s="235"/>
      <c r="J351" s="235"/>
      <c r="K351" s="235"/>
      <c r="L351" s="235"/>
      <c r="M351" s="235"/>
      <c r="N351" s="235"/>
      <c r="O351" s="235"/>
      <c r="P351" s="235"/>
      <c r="Q351" s="235"/>
      <c r="R351" s="235"/>
      <c r="S351" s="235"/>
      <c r="T351" s="235"/>
      <c r="U351" s="235"/>
      <c r="V351" s="235"/>
      <c r="W351" s="235"/>
      <c r="X351" s="235"/>
    </row>
    <row r="352" spans="1:24" ht="12.75" customHeight="1" x14ac:dyDescent="0.25">
      <c r="A352" s="235"/>
      <c r="B352" s="235"/>
      <c r="C352" s="235"/>
      <c r="D352" s="235"/>
      <c r="E352" s="235"/>
      <c r="F352" s="235"/>
      <c r="G352" s="235"/>
      <c r="H352" s="235"/>
      <c r="I352" s="235"/>
      <c r="J352" s="235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</row>
    <row r="353" spans="1:24" ht="12.75" customHeight="1" x14ac:dyDescent="0.25">
      <c r="A353" s="235"/>
      <c r="B353" s="235"/>
      <c r="C353" s="235"/>
      <c r="D353" s="235"/>
      <c r="E353" s="235"/>
      <c r="F353" s="235"/>
      <c r="G353" s="235"/>
      <c r="H353" s="235"/>
      <c r="I353" s="235"/>
      <c r="J353" s="235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</row>
    <row r="354" spans="1:24" ht="12.75" customHeight="1" x14ac:dyDescent="0.25">
      <c r="A354" s="235"/>
      <c r="B354" s="235"/>
      <c r="C354" s="235"/>
      <c r="D354" s="235"/>
      <c r="E354" s="235"/>
      <c r="F354" s="235"/>
      <c r="G354" s="235"/>
      <c r="H354" s="235"/>
      <c r="I354" s="235"/>
      <c r="J354" s="235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</row>
    <row r="355" spans="1:24" ht="12.75" customHeight="1" x14ac:dyDescent="0.25">
      <c r="A355" s="235"/>
      <c r="B355" s="235"/>
      <c r="C355" s="235"/>
      <c r="D355" s="235"/>
      <c r="E355" s="235"/>
      <c r="F355" s="235"/>
      <c r="G355" s="235"/>
      <c r="H355" s="235"/>
      <c r="I355" s="235"/>
      <c r="J355" s="235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</row>
    <row r="356" spans="1:24" ht="12.75" customHeight="1" x14ac:dyDescent="0.25">
      <c r="A356" s="235"/>
      <c r="B356" s="235"/>
      <c r="C356" s="235"/>
      <c r="D356" s="235"/>
      <c r="E356" s="235"/>
      <c r="F356" s="235"/>
      <c r="G356" s="235"/>
      <c r="H356" s="235"/>
      <c r="I356" s="235"/>
      <c r="J356" s="235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</row>
    <row r="357" spans="1:24" ht="12.75" customHeight="1" x14ac:dyDescent="0.25">
      <c r="A357" s="235"/>
      <c r="B357" s="235"/>
      <c r="C357" s="235"/>
      <c r="D357" s="235"/>
      <c r="E357" s="235"/>
      <c r="F357" s="235"/>
      <c r="G357" s="235"/>
      <c r="H357" s="235"/>
      <c r="I357" s="235"/>
      <c r="J357" s="235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</row>
    <row r="358" spans="1:24" ht="12.75" customHeight="1" x14ac:dyDescent="0.25">
      <c r="A358" s="235"/>
      <c r="B358" s="235"/>
      <c r="C358" s="235"/>
      <c r="D358" s="235"/>
      <c r="E358" s="235"/>
      <c r="F358" s="235"/>
      <c r="G358" s="235"/>
      <c r="H358" s="235"/>
      <c r="I358" s="235"/>
      <c r="J358" s="235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</row>
    <row r="359" spans="1:24" ht="12.75" customHeight="1" x14ac:dyDescent="0.25">
      <c r="A359" s="235"/>
      <c r="B359" s="235"/>
      <c r="C359" s="235"/>
      <c r="D359" s="235"/>
      <c r="E359" s="235"/>
      <c r="F359" s="235"/>
      <c r="G359" s="235"/>
      <c r="H359" s="235"/>
      <c r="I359" s="235"/>
      <c r="J359" s="235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  <c r="W359" s="235"/>
      <c r="X359" s="235"/>
    </row>
    <row r="360" spans="1:24" ht="12.75" customHeight="1" x14ac:dyDescent="0.25">
      <c r="A360" s="235"/>
      <c r="B360" s="235"/>
      <c r="C360" s="235"/>
      <c r="D360" s="235"/>
      <c r="E360" s="235"/>
      <c r="F360" s="235"/>
      <c r="G360" s="235"/>
      <c r="H360" s="235"/>
      <c r="I360" s="235"/>
      <c r="J360" s="235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</row>
    <row r="361" spans="1:24" ht="12.75" customHeight="1" x14ac:dyDescent="0.25">
      <c r="A361" s="235"/>
      <c r="B361" s="235"/>
      <c r="C361" s="235"/>
      <c r="D361" s="235"/>
      <c r="E361" s="235"/>
      <c r="F361" s="235"/>
      <c r="G361" s="235"/>
      <c r="H361" s="235"/>
      <c r="I361" s="235"/>
      <c r="J361" s="235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</row>
    <row r="362" spans="1:24" ht="12.75" customHeight="1" x14ac:dyDescent="0.25">
      <c r="A362" s="235"/>
      <c r="B362" s="235"/>
      <c r="C362" s="235"/>
      <c r="D362" s="235"/>
      <c r="E362" s="235"/>
      <c r="F362" s="235"/>
      <c r="G362" s="235"/>
      <c r="H362" s="235"/>
      <c r="I362" s="235"/>
      <c r="J362" s="235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</row>
    <row r="363" spans="1:24" ht="12.75" customHeight="1" x14ac:dyDescent="0.25">
      <c r="A363" s="235"/>
      <c r="B363" s="235"/>
      <c r="C363" s="235"/>
      <c r="D363" s="235"/>
      <c r="E363" s="235"/>
      <c r="F363" s="235"/>
      <c r="G363" s="235"/>
      <c r="H363" s="235"/>
      <c r="I363" s="235"/>
      <c r="J363" s="235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</row>
    <row r="364" spans="1:24" ht="12.75" customHeight="1" x14ac:dyDescent="0.25">
      <c r="A364" s="235"/>
      <c r="B364" s="235"/>
      <c r="C364" s="235"/>
      <c r="D364" s="235"/>
      <c r="E364" s="235"/>
      <c r="F364" s="235"/>
      <c r="G364" s="235"/>
      <c r="H364" s="235"/>
      <c r="I364" s="235"/>
      <c r="J364" s="235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</row>
    <row r="365" spans="1:24" ht="12.75" customHeight="1" x14ac:dyDescent="0.25">
      <c r="A365" s="235"/>
      <c r="B365" s="235"/>
      <c r="C365" s="235"/>
      <c r="D365" s="235"/>
      <c r="E365" s="235"/>
      <c r="F365" s="235"/>
      <c r="G365" s="235"/>
      <c r="H365" s="235"/>
      <c r="I365" s="235"/>
      <c r="J365" s="235"/>
      <c r="K365" s="235"/>
      <c r="L365" s="235"/>
      <c r="M365" s="235"/>
      <c r="N365" s="235"/>
      <c r="O365" s="235"/>
      <c r="P365" s="235"/>
      <c r="Q365" s="235"/>
      <c r="R365" s="235"/>
      <c r="S365" s="235"/>
      <c r="T365" s="235"/>
      <c r="U365" s="235"/>
      <c r="V365" s="235"/>
      <c r="W365" s="235"/>
      <c r="X365" s="235"/>
    </row>
    <row r="366" spans="1:24" ht="12.75" customHeight="1" x14ac:dyDescent="0.25">
      <c r="A366" s="235"/>
      <c r="B366" s="235"/>
      <c r="C366" s="235"/>
      <c r="D366" s="235"/>
      <c r="E366" s="235"/>
      <c r="F366" s="235"/>
      <c r="G366" s="235"/>
      <c r="H366" s="235"/>
      <c r="I366" s="235"/>
      <c r="J366" s="235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</row>
    <row r="367" spans="1:24" ht="12.75" customHeight="1" x14ac:dyDescent="0.25">
      <c r="A367" s="235"/>
      <c r="B367" s="235"/>
      <c r="C367" s="235"/>
      <c r="D367" s="235"/>
      <c r="E367" s="235"/>
      <c r="F367" s="235"/>
      <c r="G367" s="235"/>
      <c r="H367" s="235"/>
      <c r="I367" s="235"/>
      <c r="J367" s="235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</row>
    <row r="368" spans="1:24" ht="12.75" customHeight="1" x14ac:dyDescent="0.25">
      <c r="A368" s="235"/>
      <c r="B368" s="235"/>
      <c r="C368" s="235"/>
      <c r="D368" s="235"/>
      <c r="E368" s="235"/>
      <c r="F368" s="235"/>
      <c r="G368" s="235"/>
      <c r="H368" s="235"/>
      <c r="I368" s="235"/>
      <c r="J368" s="235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</row>
    <row r="369" spans="1:24" ht="12.75" customHeight="1" x14ac:dyDescent="0.25">
      <c r="A369" s="235"/>
      <c r="B369" s="235"/>
      <c r="C369" s="235"/>
      <c r="D369" s="235"/>
      <c r="E369" s="235"/>
      <c r="F369" s="235"/>
      <c r="G369" s="235"/>
      <c r="H369" s="235"/>
      <c r="I369" s="235"/>
      <c r="J369" s="235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</row>
    <row r="370" spans="1:24" ht="12.75" customHeight="1" x14ac:dyDescent="0.25">
      <c r="A370" s="235"/>
      <c r="B370" s="235"/>
      <c r="C370" s="235"/>
      <c r="D370" s="235"/>
      <c r="E370" s="235"/>
      <c r="F370" s="235"/>
      <c r="G370" s="235"/>
      <c r="H370" s="235"/>
      <c r="I370" s="235"/>
      <c r="J370" s="235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</row>
    <row r="371" spans="1:24" ht="12.75" customHeight="1" x14ac:dyDescent="0.25">
      <c r="A371" s="235"/>
      <c r="B371" s="235"/>
      <c r="C371" s="235"/>
      <c r="D371" s="235"/>
      <c r="E371" s="235"/>
      <c r="F371" s="235"/>
      <c r="G371" s="235"/>
      <c r="H371" s="235"/>
      <c r="I371" s="235"/>
      <c r="J371" s="235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</row>
    <row r="372" spans="1:24" ht="12.75" customHeight="1" x14ac:dyDescent="0.25">
      <c r="A372" s="235"/>
      <c r="B372" s="235"/>
      <c r="C372" s="235"/>
      <c r="D372" s="235"/>
      <c r="E372" s="235"/>
      <c r="F372" s="235"/>
      <c r="G372" s="235"/>
      <c r="H372" s="235"/>
      <c r="I372" s="235"/>
      <c r="J372" s="235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</row>
    <row r="373" spans="1:24" ht="12.75" customHeight="1" x14ac:dyDescent="0.25">
      <c r="A373" s="235"/>
      <c r="B373" s="235"/>
      <c r="C373" s="235"/>
      <c r="D373" s="235"/>
      <c r="E373" s="235"/>
      <c r="F373" s="235"/>
      <c r="G373" s="235"/>
      <c r="H373" s="235"/>
      <c r="I373" s="235"/>
      <c r="J373" s="235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</row>
    <row r="374" spans="1:24" ht="12.75" customHeight="1" x14ac:dyDescent="0.25">
      <c r="A374" s="235"/>
      <c r="B374" s="235"/>
      <c r="C374" s="235"/>
      <c r="D374" s="235"/>
      <c r="E374" s="235"/>
      <c r="F374" s="235"/>
      <c r="G374" s="235"/>
      <c r="H374" s="235"/>
      <c r="I374" s="235"/>
      <c r="J374" s="235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</row>
    <row r="375" spans="1:24" ht="12.75" customHeight="1" x14ac:dyDescent="0.25">
      <c r="A375" s="235"/>
      <c r="B375" s="235"/>
      <c r="C375" s="235"/>
      <c r="D375" s="235"/>
      <c r="E375" s="235"/>
      <c r="F375" s="235"/>
      <c r="G375" s="235"/>
      <c r="H375" s="235"/>
      <c r="I375" s="235"/>
      <c r="J375" s="235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</row>
    <row r="376" spans="1:24" ht="12.75" customHeight="1" x14ac:dyDescent="0.25">
      <c r="A376" s="235"/>
      <c r="B376" s="235"/>
      <c r="C376" s="235"/>
      <c r="D376" s="235"/>
      <c r="E376" s="235"/>
      <c r="F376" s="235"/>
      <c r="G376" s="235"/>
      <c r="H376" s="235"/>
      <c r="I376" s="235"/>
      <c r="J376" s="235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</row>
    <row r="377" spans="1:24" ht="12.75" customHeight="1" x14ac:dyDescent="0.25">
      <c r="A377" s="235"/>
      <c r="B377" s="235"/>
      <c r="C377" s="235"/>
      <c r="D377" s="235"/>
      <c r="E377" s="235"/>
      <c r="F377" s="235"/>
      <c r="G377" s="235"/>
      <c r="H377" s="235"/>
      <c r="I377" s="235"/>
      <c r="J377" s="235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</row>
    <row r="378" spans="1:24" ht="12.75" customHeight="1" x14ac:dyDescent="0.25">
      <c r="A378" s="235"/>
      <c r="B378" s="235"/>
      <c r="C378" s="235"/>
      <c r="D378" s="235"/>
      <c r="E378" s="235"/>
      <c r="F378" s="235"/>
      <c r="G378" s="235"/>
      <c r="H378" s="235"/>
      <c r="I378" s="235"/>
      <c r="J378" s="235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</row>
    <row r="379" spans="1:24" ht="12.75" customHeight="1" x14ac:dyDescent="0.25">
      <c r="A379" s="235"/>
      <c r="B379" s="235"/>
      <c r="C379" s="235"/>
      <c r="D379" s="235"/>
      <c r="E379" s="235"/>
      <c r="F379" s="235"/>
      <c r="G379" s="235"/>
      <c r="H379" s="235"/>
      <c r="I379" s="235"/>
      <c r="J379" s="235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</row>
    <row r="380" spans="1:24" ht="12.75" customHeight="1" x14ac:dyDescent="0.25">
      <c r="A380" s="235"/>
      <c r="B380" s="235"/>
      <c r="C380" s="235"/>
      <c r="D380" s="235"/>
      <c r="E380" s="235"/>
      <c r="F380" s="235"/>
      <c r="G380" s="235"/>
      <c r="H380" s="235"/>
      <c r="I380" s="235"/>
      <c r="J380" s="235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</row>
    <row r="381" spans="1:24" ht="12.75" customHeight="1" x14ac:dyDescent="0.25">
      <c r="A381" s="235"/>
      <c r="B381" s="235"/>
      <c r="C381" s="235"/>
      <c r="D381" s="235"/>
      <c r="E381" s="235"/>
      <c r="F381" s="235"/>
      <c r="G381" s="235"/>
      <c r="H381" s="235"/>
      <c r="I381" s="235"/>
      <c r="J381" s="235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</row>
    <row r="382" spans="1:24" ht="12.75" customHeight="1" x14ac:dyDescent="0.25">
      <c r="A382" s="235"/>
      <c r="B382" s="235"/>
      <c r="C382" s="235"/>
      <c r="D382" s="235"/>
      <c r="E382" s="235"/>
      <c r="F382" s="235"/>
      <c r="G382" s="235"/>
      <c r="H382" s="235"/>
      <c r="I382" s="235"/>
      <c r="J382" s="235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</row>
    <row r="383" spans="1:24" ht="12.75" customHeight="1" x14ac:dyDescent="0.25">
      <c r="A383" s="235"/>
      <c r="B383" s="235"/>
      <c r="C383" s="235"/>
      <c r="D383" s="235"/>
      <c r="E383" s="235"/>
      <c r="F383" s="235"/>
      <c r="G383" s="235"/>
      <c r="H383" s="235"/>
      <c r="I383" s="235"/>
      <c r="J383" s="235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</row>
    <row r="384" spans="1:24" ht="12.75" customHeight="1" x14ac:dyDescent="0.25">
      <c r="A384" s="235"/>
      <c r="B384" s="235"/>
      <c r="C384" s="235"/>
      <c r="D384" s="235"/>
      <c r="E384" s="235"/>
      <c r="F384" s="235"/>
      <c r="G384" s="235"/>
      <c r="H384" s="235"/>
      <c r="I384" s="235"/>
      <c r="J384" s="235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</row>
    <row r="385" spans="1:24" ht="12.75" customHeight="1" x14ac:dyDescent="0.25">
      <c r="A385" s="235"/>
      <c r="B385" s="235"/>
      <c r="C385" s="235"/>
      <c r="D385" s="235"/>
      <c r="E385" s="235"/>
      <c r="F385" s="235"/>
      <c r="G385" s="235"/>
      <c r="H385" s="235"/>
      <c r="I385" s="235"/>
      <c r="J385" s="235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</row>
    <row r="386" spans="1:24" ht="12.75" customHeight="1" x14ac:dyDescent="0.25">
      <c r="A386" s="235"/>
      <c r="B386" s="235"/>
      <c r="C386" s="235"/>
      <c r="D386" s="235"/>
      <c r="E386" s="235"/>
      <c r="F386" s="235"/>
      <c r="G386" s="235"/>
      <c r="H386" s="235"/>
      <c r="I386" s="235"/>
      <c r="J386" s="235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</row>
    <row r="387" spans="1:24" ht="12.75" customHeight="1" x14ac:dyDescent="0.25">
      <c r="A387" s="235"/>
      <c r="B387" s="235"/>
      <c r="C387" s="235"/>
      <c r="D387" s="235"/>
      <c r="E387" s="235"/>
      <c r="F387" s="235"/>
      <c r="G387" s="235"/>
      <c r="H387" s="235"/>
      <c r="I387" s="235"/>
      <c r="J387" s="235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</row>
    <row r="388" spans="1:24" ht="12.75" customHeight="1" x14ac:dyDescent="0.25">
      <c r="A388" s="235"/>
      <c r="B388" s="235"/>
      <c r="C388" s="235"/>
      <c r="D388" s="235"/>
      <c r="E388" s="235"/>
      <c r="F388" s="235"/>
      <c r="G388" s="235"/>
      <c r="H388" s="235"/>
      <c r="I388" s="235"/>
      <c r="J388" s="235"/>
      <c r="K388" s="235"/>
      <c r="L388" s="235"/>
      <c r="M388" s="235"/>
      <c r="N388" s="235"/>
      <c r="O388" s="235"/>
      <c r="P388" s="235"/>
      <c r="Q388" s="235"/>
      <c r="R388" s="235"/>
      <c r="S388" s="235"/>
      <c r="T388" s="235"/>
      <c r="U388" s="235"/>
      <c r="V388" s="235"/>
      <c r="W388" s="235"/>
      <c r="X388" s="235"/>
    </row>
    <row r="389" spans="1:24" ht="12.75" customHeight="1" x14ac:dyDescent="0.25">
      <c r="A389" s="235"/>
      <c r="B389" s="235"/>
      <c r="C389" s="235"/>
      <c r="D389" s="235"/>
      <c r="E389" s="235"/>
      <c r="F389" s="235"/>
      <c r="G389" s="235"/>
      <c r="H389" s="235"/>
      <c r="I389" s="235"/>
      <c r="J389" s="235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</row>
    <row r="390" spans="1:24" ht="12.75" customHeight="1" x14ac:dyDescent="0.25">
      <c r="A390" s="235"/>
      <c r="B390" s="235"/>
      <c r="C390" s="235"/>
      <c r="D390" s="235"/>
      <c r="E390" s="235"/>
      <c r="F390" s="235"/>
      <c r="G390" s="235"/>
      <c r="H390" s="235"/>
      <c r="I390" s="235"/>
      <c r="J390" s="235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</row>
    <row r="391" spans="1:24" ht="12.75" customHeight="1" x14ac:dyDescent="0.25">
      <c r="A391" s="235"/>
      <c r="B391" s="235"/>
      <c r="C391" s="235"/>
      <c r="D391" s="235"/>
      <c r="E391" s="235"/>
      <c r="F391" s="235"/>
      <c r="G391" s="235"/>
      <c r="H391" s="235"/>
      <c r="I391" s="235"/>
      <c r="J391" s="235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</row>
    <row r="392" spans="1:24" ht="12.75" customHeight="1" x14ac:dyDescent="0.25">
      <c r="A392" s="235"/>
      <c r="B392" s="235"/>
      <c r="C392" s="235"/>
      <c r="D392" s="235"/>
      <c r="E392" s="235"/>
      <c r="F392" s="235"/>
      <c r="G392" s="235"/>
      <c r="H392" s="235"/>
      <c r="I392" s="235"/>
      <c r="J392" s="235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</row>
    <row r="393" spans="1:24" ht="12.75" customHeight="1" x14ac:dyDescent="0.25">
      <c r="A393" s="235"/>
      <c r="B393" s="235"/>
      <c r="C393" s="235"/>
      <c r="D393" s="235"/>
      <c r="E393" s="235"/>
      <c r="F393" s="235"/>
      <c r="G393" s="235"/>
      <c r="H393" s="235"/>
      <c r="I393" s="235"/>
      <c r="J393" s="235"/>
      <c r="K393" s="235"/>
      <c r="L393" s="235"/>
      <c r="M393" s="235"/>
      <c r="N393" s="235"/>
      <c r="O393" s="235"/>
      <c r="P393" s="235"/>
      <c r="Q393" s="235"/>
      <c r="R393" s="235"/>
      <c r="S393" s="235"/>
      <c r="T393" s="235"/>
      <c r="U393" s="235"/>
      <c r="V393" s="235"/>
      <c r="W393" s="235"/>
      <c r="X393" s="235"/>
    </row>
    <row r="394" spans="1:24" ht="12.75" customHeight="1" x14ac:dyDescent="0.25">
      <c r="A394" s="235"/>
      <c r="B394" s="235"/>
      <c r="C394" s="235"/>
      <c r="D394" s="235"/>
      <c r="E394" s="235"/>
      <c r="F394" s="235"/>
      <c r="G394" s="235"/>
      <c r="H394" s="235"/>
      <c r="I394" s="235"/>
      <c r="J394" s="235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</row>
    <row r="395" spans="1:24" ht="12.75" customHeight="1" x14ac:dyDescent="0.25">
      <c r="A395" s="235"/>
      <c r="B395" s="235"/>
      <c r="C395" s="235"/>
      <c r="D395" s="235"/>
      <c r="E395" s="235"/>
      <c r="F395" s="235"/>
      <c r="G395" s="235"/>
      <c r="H395" s="235"/>
      <c r="I395" s="235"/>
      <c r="J395" s="235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</row>
    <row r="396" spans="1:24" ht="12.75" customHeight="1" x14ac:dyDescent="0.25">
      <c r="A396" s="235"/>
      <c r="B396" s="235"/>
      <c r="C396" s="235"/>
      <c r="D396" s="235"/>
      <c r="E396" s="235"/>
      <c r="F396" s="235"/>
      <c r="G396" s="235"/>
      <c r="H396" s="235"/>
      <c r="I396" s="235"/>
      <c r="J396" s="235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</row>
    <row r="397" spans="1:24" ht="12.75" customHeight="1" x14ac:dyDescent="0.25">
      <c r="A397" s="235"/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</row>
    <row r="398" spans="1:24" ht="12.75" customHeight="1" x14ac:dyDescent="0.25">
      <c r="A398" s="235"/>
      <c r="B398" s="235"/>
      <c r="C398" s="235"/>
      <c r="D398" s="235"/>
      <c r="E398" s="235"/>
      <c r="F398" s="235"/>
      <c r="G398" s="235"/>
      <c r="H398" s="235"/>
      <c r="I398" s="235"/>
      <c r="J398" s="235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</row>
    <row r="399" spans="1:24" ht="12.75" customHeight="1" x14ac:dyDescent="0.25">
      <c r="A399" s="235"/>
      <c r="B399" s="235"/>
      <c r="C399" s="235"/>
      <c r="D399" s="235"/>
      <c r="E399" s="235"/>
      <c r="F399" s="235"/>
      <c r="G399" s="235"/>
      <c r="H399" s="235"/>
      <c r="I399" s="235"/>
      <c r="J399" s="235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</row>
    <row r="400" spans="1:24" ht="12.75" customHeight="1" x14ac:dyDescent="0.25">
      <c r="A400" s="235"/>
      <c r="B400" s="235"/>
      <c r="C400" s="235"/>
      <c r="D400" s="235"/>
      <c r="E400" s="235"/>
      <c r="F400" s="235"/>
      <c r="G400" s="235"/>
      <c r="H400" s="235"/>
      <c r="I400" s="235"/>
      <c r="J400" s="235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</row>
    <row r="401" spans="1:24" ht="12.75" customHeight="1" x14ac:dyDescent="0.25">
      <c r="A401" s="235"/>
      <c r="B401" s="235"/>
      <c r="C401" s="235"/>
      <c r="D401" s="235"/>
      <c r="E401" s="235"/>
      <c r="F401" s="235"/>
      <c r="G401" s="235"/>
      <c r="H401" s="235"/>
      <c r="I401" s="235"/>
      <c r="J401" s="235"/>
      <c r="K401" s="235"/>
      <c r="L401" s="235"/>
      <c r="M401" s="235"/>
      <c r="N401" s="235"/>
      <c r="O401" s="235"/>
      <c r="P401" s="235"/>
      <c r="Q401" s="235"/>
      <c r="R401" s="235"/>
      <c r="S401" s="235"/>
      <c r="T401" s="235"/>
      <c r="U401" s="235"/>
      <c r="V401" s="235"/>
      <c r="W401" s="235"/>
      <c r="X401" s="235"/>
    </row>
    <row r="402" spans="1:24" ht="12.75" customHeight="1" x14ac:dyDescent="0.25">
      <c r="A402" s="235"/>
      <c r="B402" s="235"/>
      <c r="C402" s="235"/>
      <c r="D402" s="235"/>
      <c r="E402" s="235"/>
      <c r="F402" s="235"/>
      <c r="G402" s="235"/>
      <c r="H402" s="235"/>
      <c r="I402" s="235"/>
      <c r="J402" s="235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</row>
    <row r="403" spans="1:24" ht="12.75" customHeight="1" x14ac:dyDescent="0.25">
      <c r="A403" s="235"/>
      <c r="B403" s="235"/>
      <c r="C403" s="235"/>
      <c r="D403" s="235"/>
      <c r="E403" s="235"/>
      <c r="F403" s="235"/>
      <c r="G403" s="235"/>
      <c r="H403" s="235"/>
      <c r="I403" s="235"/>
      <c r="J403" s="235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</row>
    <row r="404" spans="1:24" ht="12.75" customHeight="1" x14ac:dyDescent="0.25">
      <c r="A404" s="235"/>
      <c r="B404" s="235"/>
      <c r="C404" s="235"/>
      <c r="D404" s="235"/>
      <c r="E404" s="235"/>
      <c r="F404" s="235"/>
      <c r="G404" s="235"/>
      <c r="H404" s="235"/>
      <c r="I404" s="235"/>
      <c r="J404" s="235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</row>
    <row r="405" spans="1:24" ht="12.75" customHeight="1" x14ac:dyDescent="0.25">
      <c r="A405" s="235"/>
      <c r="B405" s="235"/>
      <c r="C405" s="235"/>
      <c r="D405" s="235"/>
      <c r="E405" s="235"/>
      <c r="F405" s="235"/>
      <c r="G405" s="235"/>
      <c r="H405" s="235"/>
      <c r="I405" s="235"/>
      <c r="J405" s="235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</row>
    <row r="406" spans="1:24" ht="12.75" customHeight="1" x14ac:dyDescent="0.25">
      <c r="A406" s="235"/>
      <c r="B406" s="235"/>
      <c r="C406" s="235"/>
      <c r="D406" s="235"/>
      <c r="E406" s="235"/>
      <c r="F406" s="235"/>
      <c r="G406" s="235"/>
      <c r="H406" s="235"/>
      <c r="I406" s="235"/>
      <c r="J406" s="235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</row>
    <row r="407" spans="1:24" ht="12.75" customHeight="1" x14ac:dyDescent="0.25">
      <c r="A407" s="235"/>
      <c r="B407" s="235"/>
      <c r="C407" s="235"/>
      <c r="D407" s="235"/>
      <c r="E407" s="235"/>
      <c r="F407" s="235"/>
      <c r="G407" s="235"/>
      <c r="H407" s="235"/>
      <c r="I407" s="235"/>
      <c r="J407" s="235"/>
      <c r="K407" s="235"/>
      <c r="L407" s="235"/>
      <c r="M407" s="235"/>
      <c r="N407" s="235"/>
      <c r="O407" s="235"/>
      <c r="P407" s="235"/>
      <c r="Q407" s="235"/>
      <c r="R407" s="235"/>
      <c r="S407" s="235"/>
      <c r="T407" s="235"/>
      <c r="U407" s="235"/>
      <c r="V407" s="235"/>
      <c r="W407" s="235"/>
      <c r="X407" s="235"/>
    </row>
    <row r="408" spans="1:24" ht="12.75" customHeight="1" x14ac:dyDescent="0.25">
      <c r="A408" s="235"/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</row>
    <row r="409" spans="1:24" ht="12.75" customHeight="1" x14ac:dyDescent="0.25">
      <c r="A409" s="235"/>
      <c r="B409" s="235"/>
      <c r="C409" s="235"/>
      <c r="D409" s="235"/>
      <c r="E409" s="235"/>
      <c r="F409" s="235"/>
      <c r="G409" s="235"/>
      <c r="H409" s="235"/>
      <c r="I409" s="235"/>
      <c r="J409" s="235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</row>
    <row r="410" spans="1:24" ht="12.75" customHeight="1" x14ac:dyDescent="0.25">
      <c r="A410" s="235"/>
      <c r="B410" s="235"/>
      <c r="C410" s="235"/>
      <c r="D410" s="235"/>
      <c r="E410" s="235"/>
      <c r="F410" s="235"/>
      <c r="G410" s="235"/>
      <c r="H410" s="235"/>
      <c r="I410" s="235"/>
      <c r="J410" s="235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</row>
    <row r="411" spans="1:24" ht="12.75" customHeight="1" x14ac:dyDescent="0.25">
      <c r="A411" s="235"/>
      <c r="B411" s="235"/>
      <c r="C411" s="235"/>
      <c r="D411" s="235"/>
      <c r="E411" s="235"/>
      <c r="F411" s="235"/>
      <c r="G411" s="235"/>
      <c r="H411" s="235"/>
      <c r="I411" s="235"/>
      <c r="J411" s="235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</row>
    <row r="412" spans="1:24" ht="12.75" customHeight="1" x14ac:dyDescent="0.25">
      <c r="A412" s="235"/>
      <c r="B412" s="235"/>
      <c r="C412" s="235"/>
      <c r="D412" s="235"/>
      <c r="E412" s="235"/>
      <c r="F412" s="235"/>
      <c r="G412" s="235"/>
      <c r="H412" s="235"/>
      <c r="I412" s="235"/>
      <c r="J412" s="235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</row>
    <row r="413" spans="1:24" ht="12.75" customHeight="1" x14ac:dyDescent="0.25">
      <c r="A413" s="235"/>
      <c r="B413" s="235"/>
      <c r="C413" s="235"/>
      <c r="D413" s="235"/>
      <c r="E413" s="235"/>
      <c r="F413" s="235"/>
      <c r="G413" s="235"/>
      <c r="H413" s="235"/>
      <c r="I413" s="235"/>
      <c r="J413" s="235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</row>
    <row r="414" spans="1:24" ht="12.75" customHeight="1" x14ac:dyDescent="0.25">
      <c r="A414" s="235"/>
      <c r="B414" s="235"/>
      <c r="C414" s="235"/>
      <c r="D414" s="235"/>
      <c r="E414" s="235"/>
      <c r="F414" s="235"/>
      <c r="G414" s="235"/>
      <c r="H414" s="235"/>
      <c r="I414" s="235"/>
      <c r="J414" s="235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</row>
    <row r="415" spans="1:24" ht="12.75" customHeight="1" x14ac:dyDescent="0.25">
      <c r="A415" s="235"/>
      <c r="B415" s="235"/>
      <c r="C415" s="235"/>
      <c r="D415" s="235"/>
      <c r="E415" s="235"/>
      <c r="F415" s="235"/>
      <c r="G415" s="235"/>
      <c r="H415" s="235"/>
      <c r="I415" s="235"/>
      <c r="J415" s="235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</row>
    <row r="416" spans="1:24" ht="12.75" customHeight="1" x14ac:dyDescent="0.25">
      <c r="A416" s="235"/>
      <c r="B416" s="235"/>
      <c r="C416" s="235"/>
      <c r="D416" s="235"/>
      <c r="E416" s="235"/>
      <c r="F416" s="235"/>
      <c r="G416" s="235"/>
      <c r="H416" s="235"/>
      <c r="I416" s="235"/>
      <c r="J416" s="235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</row>
    <row r="417" spans="1:24" ht="12.75" customHeight="1" x14ac:dyDescent="0.25">
      <c r="A417" s="235"/>
      <c r="B417" s="235"/>
      <c r="C417" s="235"/>
      <c r="D417" s="235"/>
      <c r="E417" s="235"/>
      <c r="F417" s="235"/>
      <c r="G417" s="235"/>
      <c r="H417" s="235"/>
      <c r="I417" s="235"/>
      <c r="J417" s="235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</row>
    <row r="418" spans="1:24" ht="12.75" customHeight="1" x14ac:dyDescent="0.25">
      <c r="A418" s="235"/>
      <c r="B418" s="235"/>
      <c r="C418" s="235"/>
      <c r="D418" s="235"/>
      <c r="E418" s="235"/>
      <c r="F418" s="235"/>
      <c r="G418" s="235"/>
      <c r="H418" s="235"/>
      <c r="I418" s="235"/>
      <c r="J418" s="235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</row>
    <row r="419" spans="1:24" ht="12.75" customHeight="1" x14ac:dyDescent="0.25">
      <c r="A419" s="235"/>
      <c r="B419" s="235"/>
      <c r="C419" s="235"/>
      <c r="D419" s="235"/>
      <c r="E419" s="235"/>
      <c r="F419" s="235"/>
      <c r="G419" s="235"/>
      <c r="H419" s="235"/>
      <c r="I419" s="235"/>
      <c r="J419" s="235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</row>
    <row r="420" spans="1:24" ht="12.75" customHeight="1" x14ac:dyDescent="0.25">
      <c r="A420" s="235"/>
      <c r="B420" s="235"/>
      <c r="C420" s="235"/>
      <c r="D420" s="235"/>
      <c r="E420" s="235"/>
      <c r="F420" s="235"/>
      <c r="G420" s="235"/>
      <c r="H420" s="235"/>
      <c r="I420" s="235"/>
      <c r="J420" s="235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</row>
    <row r="421" spans="1:24" ht="12.75" customHeight="1" x14ac:dyDescent="0.25">
      <c r="A421" s="235"/>
      <c r="B421" s="235"/>
      <c r="C421" s="235"/>
      <c r="D421" s="235"/>
      <c r="E421" s="235"/>
      <c r="F421" s="235"/>
      <c r="G421" s="235"/>
      <c r="H421" s="235"/>
      <c r="I421" s="235"/>
      <c r="J421" s="235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</row>
    <row r="422" spans="1:24" ht="12.75" customHeight="1" x14ac:dyDescent="0.25">
      <c r="A422" s="235"/>
      <c r="B422" s="235"/>
      <c r="C422" s="235"/>
      <c r="D422" s="235"/>
      <c r="E422" s="235"/>
      <c r="F422" s="235"/>
      <c r="G422" s="235"/>
      <c r="H422" s="235"/>
      <c r="I422" s="235"/>
      <c r="J422" s="235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</row>
    <row r="423" spans="1:24" ht="12.75" customHeight="1" x14ac:dyDescent="0.25">
      <c r="A423" s="235"/>
      <c r="B423" s="235"/>
      <c r="C423" s="235"/>
      <c r="D423" s="235"/>
      <c r="E423" s="235"/>
      <c r="F423" s="235"/>
      <c r="G423" s="235"/>
      <c r="H423" s="235"/>
      <c r="I423" s="235"/>
      <c r="J423" s="235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</row>
    <row r="424" spans="1:24" ht="12.75" customHeight="1" x14ac:dyDescent="0.25">
      <c r="A424" s="235"/>
      <c r="B424" s="235"/>
      <c r="C424" s="235"/>
      <c r="D424" s="235"/>
      <c r="E424" s="235"/>
      <c r="F424" s="235"/>
      <c r="G424" s="235"/>
      <c r="H424" s="235"/>
      <c r="I424" s="235"/>
      <c r="J424" s="235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</row>
    <row r="425" spans="1:24" ht="12.75" customHeight="1" x14ac:dyDescent="0.25">
      <c r="A425" s="235"/>
      <c r="B425" s="235"/>
      <c r="C425" s="235"/>
      <c r="D425" s="235"/>
      <c r="E425" s="235"/>
      <c r="F425" s="235"/>
      <c r="G425" s="235"/>
      <c r="H425" s="235"/>
      <c r="I425" s="235"/>
      <c r="J425" s="235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</row>
    <row r="426" spans="1:24" ht="12.75" customHeight="1" x14ac:dyDescent="0.25">
      <c r="A426" s="235"/>
      <c r="B426" s="235"/>
      <c r="C426" s="235"/>
      <c r="D426" s="235"/>
      <c r="E426" s="235"/>
      <c r="F426" s="235"/>
      <c r="G426" s="235"/>
      <c r="H426" s="235"/>
      <c r="I426" s="235"/>
      <c r="J426" s="235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</row>
    <row r="427" spans="1:24" ht="12.75" customHeight="1" x14ac:dyDescent="0.25">
      <c r="A427" s="235"/>
      <c r="B427" s="235"/>
      <c r="C427" s="235"/>
      <c r="D427" s="235"/>
      <c r="E427" s="235"/>
      <c r="F427" s="235"/>
      <c r="G427" s="235"/>
      <c r="H427" s="235"/>
      <c r="I427" s="235"/>
      <c r="J427" s="235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</row>
    <row r="428" spans="1:24" ht="12.75" customHeight="1" x14ac:dyDescent="0.25">
      <c r="A428" s="235"/>
      <c r="B428" s="235"/>
      <c r="C428" s="235"/>
      <c r="D428" s="235"/>
      <c r="E428" s="235"/>
      <c r="F428" s="235"/>
      <c r="G428" s="235"/>
      <c r="H428" s="235"/>
      <c r="I428" s="235"/>
      <c r="J428" s="235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</row>
    <row r="429" spans="1:24" ht="12.75" customHeight="1" x14ac:dyDescent="0.25">
      <c r="A429" s="235"/>
      <c r="B429" s="235"/>
      <c r="C429" s="235"/>
      <c r="D429" s="235"/>
      <c r="E429" s="235"/>
      <c r="F429" s="235"/>
      <c r="G429" s="235"/>
      <c r="H429" s="235"/>
      <c r="I429" s="235"/>
      <c r="J429" s="235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</row>
    <row r="430" spans="1:24" ht="12.75" customHeight="1" x14ac:dyDescent="0.25">
      <c r="A430" s="235"/>
      <c r="B430" s="235"/>
      <c r="C430" s="235"/>
      <c r="D430" s="235"/>
      <c r="E430" s="235"/>
      <c r="F430" s="235"/>
      <c r="G430" s="235"/>
      <c r="H430" s="235"/>
      <c r="I430" s="235"/>
      <c r="J430" s="235"/>
      <c r="K430" s="235"/>
      <c r="L430" s="235"/>
      <c r="M430" s="235"/>
      <c r="N430" s="235"/>
      <c r="O430" s="235"/>
      <c r="P430" s="235"/>
      <c r="Q430" s="235"/>
      <c r="R430" s="235"/>
      <c r="S430" s="235"/>
      <c r="T430" s="235"/>
      <c r="U430" s="235"/>
      <c r="V430" s="235"/>
      <c r="W430" s="235"/>
      <c r="X430" s="235"/>
    </row>
    <row r="431" spans="1:24" ht="12.75" customHeight="1" x14ac:dyDescent="0.25">
      <c r="A431" s="235"/>
      <c r="B431" s="235"/>
      <c r="C431" s="235"/>
      <c r="D431" s="235"/>
      <c r="E431" s="235"/>
      <c r="F431" s="235"/>
      <c r="G431" s="235"/>
      <c r="H431" s="235"/>
      <c r="I431" s="235"/>
      <c r="J431" s="235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</row>
    <row r="432" spans="1:24" ht="12.75" customHeight="1" x14ac:dyDescent="0.25">
      <c r="A432" s="235"/>
      <c r="B432" s="235"/>
      <c r="C432" s="235"/>
      <c r="D432" s="235"/>
      <c r="E432" s="235"/>
      <c r="F432" s="235"/>
      <c r="G432" s="235"/>
      <c r="H432" s="235"/>
      <c r="I432" s="235"/>
      <c r="J432" s="235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</row>
    <row r="433" spans="1:24" ht="12.75" customHeight="1" x14ac:dyDescent="0.25">
      <c r="A433" s="235"/>
      <c r="B433" s="235"/>
      <c r="C433" s="235"/>
      <c r="D433" s="235"/>
      <c r="E433" s="235"/>
      <c r="F433" s="235"/>
      <c r="G433" s="235"/>
      <c r="H433" s="235"/>
      <c r="I433" s="235"/>
      <c r="J433" s="235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</row>
    <row r="434" spans="1:24" ht="12.75" customHeight="1" x14ac:dyDescent="0.25">
      <c r="A434" s="235"/>
      <c r="B434" s="235"/>
      <c r="C434" s="235"/>
      <c r="D434" s="235"/>
      <c r="E434" s="235"/>
      <c r="F434" s="235"/>
      <c r="G434" s="235"/>
      <c r="H434" s="235"/>
      <c r="I434" s="235"/>
      <c r="J434" s="235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</row>
    <row r="435" spans="1:24" ht="12.75" customHeight="1" x14ac:dyDescent="0.25">
      <c r="A435" s="235"/>
      <c r="B435" s="235"/>
      <c r="C435" s="235"/>
      <c r="D435" s="235"/>
      <c r="E435" s="235"/>
      <c r="F435" s="235"/>
      <c r="G435" s="235"/>
      <c r="H435" s="235"/>
      <c r="I435" s="235"/>
      <c r="J435" s="235"/>
      <c r="K435" s="235"/>
      <c r="L435" s="235"/>
      <c r="M435" s="235"/>
      <c r="N435" s="235"/>
      <c r="O435" s="235"/>
      <c r="P435" s="235"/>
      <c r="Q435" s="235"/>
      <c r="R435" s="235"/>
      <c r="S435" s="235"/>
      <c r="T435" s="235"/>
      <c r="U435" s="235"/>
      <c r="V435" s="235"/>
      <c r="W435" s="235"/>
      <c r="X435" s="235"/>
    </row>
    <row r="436" spans="1:24" ht="12.75" customHeight="1" x14ac:dyDescent="0.25">
      <c r="A436" s="235"/>
      <c r="B436" s="235"/>
      <c r="C436" s="235"/>
      <c r="D436" s="235"/>
      <c r="E436" s="235"/>
      <c r="F436" s="235"/>
      <c r="G436" s="235"/>
      <c r="H436" s="235"/>
      <c r="I436" s="235"/>
      <c r="J436" s="235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</row>
    <row r="437" spans="1:24" ht="12.75" customHeight="1" x14ac:dyDescent="0.25">
      <c r="A437" s="235"/>
      <c r="B437" s="235"/>
      <c r="C437" s="235"/>
      <c r="D437" s="235"/>
      <c r="E437" s="235"/>
      <c r="F437" s="235"/>
      <c r="G437" s="235"/>
      <c r="H437" s="235"/>
      <c r="I437" s="235"/>
      <c r="J437" s="235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</row>
    <row r="438" spans="1:24" ht="12.75" customHeight="1" x14ac:dyDescent="0.25">
      <c r="A438" s="235"/>
      <c r="B438" s="235"/>
      <c r="C438" s="235"/>
      <c r="D438" s="235"/>
      <c r="E438" s="235"/>
      <c r="F438" s="235"/>
      <c r="G438" s="235"/>
      <c r="H438" s="235"/>
      <c r="I438" s="235"/>
      <c r="J438" s="235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</row>
    <row r="439" spans="1:24" ht="12.75" customHeight="1" x14ac:dyDescent="0.25">
      <c r="A439" s="235"/>
      <c r="B439" s="235"/>
      <c r="C439" s="235"/>
      <c r="D439" s="235"/>
      <c r="E439" s="235"/>
      <c r="F439" s="235"/>
      <c r="G439" s="235"/>
      <c r="H439" s="235"/>
      <c r="I439" s="235"/>
      <c r="J439" s="235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</row>
    <row r="440" spans="1:24" ht="12.75" customHeight="1" x14ac:dyDescent="0.25">
      <c r="A440" s="235"/>
      <c r="B440" s="235"/>
      <c r="C440" s="235"/>
      <c r="D440" s="235"/>
      <c r="E440" s="235"/>
      <c r="F440" s="235"/>
      <c r="G440" s="235"/>
      <c r="H440" s="235"/>
      <c r="I440" s="235"/>
      <c r="J440" s="235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</row>
    <row r="441" spans="1:24" ht="12.75" customHeight="1" x14ac:dyDescent="0.25">
      <c r="A441" s="235"/>
      <c r="B441" s="235"/>
      <c r="C441" s="235"/>
      <c r="D441" s="235"/>
      <c r="E441" s="235"/>
      <c r="F441" s="235"/>
      <c r="G441" s="235"/>
      <c r="H441" s="235"/>
      <c r="I441" s="235"/>
      <c r="J441" s="235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</row>
    <row r="442" spans="1:24" ht="12.75" customHeight="1" x14ac:dyDescent="0.25">
      <c r="A442" s="235"/>
      <c r="B442" s="235"/>
      <c r="C442" s="235"/>
      <c r="D442" s="235"/>
      <c r="E442" s="235"/>
      <c r="F442" s="235"/>
      <c r="G442" s="235"/>
      <c r="H442" s="235"/>
      <c r="I442" s="235"/>
      <c r="J442" s="235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</row>
    <row r="443" spans="1:24" ht="12.75" customHeight="1" x14ac:dyDescent="0.25">
      <c r="A443" s="235"/>
      <c r="B443" s="235"/>
      <c r="C443" s="235"/>
      <c r="D443" s="235"/>
      <c r="E443" s="235"/>
      <c r="F443" s="235"/>
      <c r="G443" s="235"/>
      <c r="H443" s="235"/>
      <c r="I443" s="235"/>
      <c r="J443" s="235"/>
      <c r="K443" s="235"/>
      <c r="L443" s="235"/>
      <c r="M443" s="235"/>
      <c r="N443" s="235"/>
      <c r="O443" s="235"/>
      <c r="P443" s="235"/>
      <c r="Q443" s="235"/>
      <c r="R443" s="235"/>
      <c r="S443" s="235"/>
      <c r="T443" s="235"/>
      <c r="U443" s="235"/>
      <c r="V443" s="235"/>
      <c r="W443" s="235"/>
      <c r="X443" s="235"/>
    </row>
    <row r="444" spans="1:24" ht="12.75" customHeight="1" x14ac:dyDescent="0.25">
      <c r="A444" s="235"/>
      <c r="B444" s="235"/>
      <c r="C444" s="235"/>
      <c r="D444" s="235"/>
      <c r="E444" s="235"/>
      <c r="F444" s="235"/>
      <c r="G444" s="235"/>
      <c r="H444" s="235"/>
      <c r="I444" s="235"/>
      <c r="J444" s="235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</row>
    <row r="445" spans="1:24" ht="12.75" customHeight="1" x14ac:dyDescent="0.25">
      <c r="A445" s="235"/>
      <c r="B445" s="235"/>
      <c r="C445" s="235"/>
      <c r="D445" s="235"/>
      <c r="E445" s="235"/>
      <c r="F445" s="235"/>
      <c r="G445" s="235"/>
      <c r="H445" s="235"/>
      <c r="I445" s="235"/>
      <c r="J445" s="235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</row>
    <row r="446" spans="1:24" ht="12.75" customHeight="1" x14ac:dyDescent="0.25">
      <c r="A446" s="235"/>
      <c r="B446" s="235"/>
      <c r="C446" s="235"/>
      <c r="D446" s="235"/>
      <c r="E446" s="235"/>
      <c r="F446" s="235"/>
      <c r="G446" s="235"/>
      <c r="H446" s="235"/>
      <c r="I446" s="235"/>
      <c r="J446" s="235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</row>
    <row r="447" spans="1:24" ht="12.75" customHeight="1" x14ac:dyDescent="0.25">
      <c r="A447" s="235"/>
      <c r="B447" s="235"/>
      <c r="C447" s="235"/>
      <c r="D447" s="235"/>
      <c r="E447" s="235"/>
      <c r="F447" s="235"/>
      <c r="G447" s="235"/>
      <c r="H447" s="235"/>
      <c r="I447" s="235"/>
      <c r="J447" s="235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</row>
    <row r="448" spans="1:24" ht="12.75" customHeight="1" x14ac:dyDescent="0.25">
      <c r="A448" s="235"/>
      <c r="B448" s="235"/>
      <c r="C448" s="235"/>
      <c r="D448" s="235"/>
      <c r="E448" s="235"/>
      <c r="F448" s="235"/>
      <c r="G448" s="235"/>
      <c r="H448" s="235"/>
      <c r="I448" s="235"/>
      <c r="J448" s="235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</row>
    <row r="449" spans="1:24" ht="12.75" customHeight="1" x14ac:dyDescent="0.25">
      <c r="A449" s="235"/>
      <c r="B449" s="235"/>
      <c r="C449" s="235"/>
      <c r="D449" s="235"/>
      <c r="E449" s="235"/>
      <c r="F449" s="235"/>
      <c r="G449" s="235"/>
      <c r="H449" s="235"/>
      <c r="I449" s="235"/>
      <c r="J449" s="235"/>
      <c r="K449" s="235"/>
      <c r="L449" s="235"/>
      <c r="M449" s="235"/>
      <c r="N449" s="235"/>
      <c r="O449" s="235"/>
      <c r="P449" s="235"/>
      <c r="Q449" s="235"/>
      <c r="R449" s="235"/>
      <c r="S449" s="235"/>
      <c r="T449" s="235"/>
      <c r="U449" s="235"/>
      <c r="V449" s="235"/>
      <c r="W449" s="235"/>
      <c r="X449" s="235"/>
    </row>
    <row r="450" spans="1:24" ht="12.75" customHeight="1" x14ac:dyDescent="0.25">
      <c r="A450" s="235"/>
      <c r="B450" s="235"/>
      <c r="C450" s="235"/>
      <c r="D450" s="235"/>
      <c r="E450" s="235"/>
      <c r="F450" s="235"/>
      <c r="G450" s="235"/>
      <c r="H450" s="235"/>
      <c r="I450" s="235"/>
      <c r="J450" s="235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</row>
    <row r="451" spans="1:24" ht="12.75" customHeight="1" x14ac:dyDescent="0.25">
      <c r="A451" s="235"/>
      <c r="B451" s="235"/>
      <c r="C451" s="235"/>
      <c r="D451" s="235"/>
      <c r="E451" s="235"/>
      <c r="F451" s="235"/>
      <c r="G451" s="235"/>
      <c r="H451" s="235"/>
      <c r="I451" s="235"/>
      <c r="J451" s="235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</row>
    <row r="452" spans="1:24" ht="12.75" customHeight="1" x14ac:dyDescent="0.25">
      <c r="A452" s="235"/>
      <c r="B452" s="235"/>
      <c r="C452" s="235"/>
      <c r="D452" s="235"/>
      <c r="E452" s="235"/>
      <c r="F452" s="235"/>
      <c r="G452" s="235"/>
      <c r="H452" s="235"/>
      <c r="I452" s="235"/>
      <c r="J452" s="235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</row>
    <row r="453" spans="1:24" ht="12.75" customHeight="1" x14ac:dyDescent="0.25">
      <c r="A453" s="235"/>
      <c r="B453" s="235"/>
      <c r="C453" s="235"/>
      <c r="D453" s="235"/>
      <c r="E453" s="235"/>
      <c r="F453" s="235"/>
      <c r="G453" s="235"/>
      <c r="H453" s="235"/>
      <c r="I453" s="235"/>
      <c r="J453" s="235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</row>
    <row r="454" spans="1:24" ht="12.75" customHeight="1" x14ac:dyDescent="0.25">
      <c r="A454" s="235"/>
      <c r="B454" s="235"/>
      <c r="C454" s="235"/>
      <c r="D454" s="235"/>
      <c r="E454" s="235"/>
      <c r="F454" s="235"/>
      <c r="G454" s="235"/>
      <c r="H454" s="235"/>
      <c r="I454" s="235"/>
      <c r="J454" s="235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</row>
    <row r="455" spans="1:24" ht="12.75" customHeight="1" x14ac:dyDescent="0.25">
      <c r="A455" s="235"/>
      <c r="B455" s="235"/>
      <c r="C455" s="235"/>
      <c r="D455" s="235"/>
      <c r="E455" s="235"/>
      <c r="F455" s="235"/>
      <c r="G455" s="235"/>
      <c r="H455" s="235"/>
      <c r="I455" s="235"/>
      <c r="J455" s="235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</row>
    <row r="456" spans="1:24" ht="12.75" customHeight="1" x14ac:dyDescent="0.25">
      <c r="A456" s="235"/>
      <c r="B456" s="235"/>
      <c r="C456" s="235"/>
      <c r="D456" s="235"/>
      <c r="E456" s="235"/>
      <c r="F456" s="235"/>
      <c r="G456" s="235"/>
      <c r="H456" s="235"/>
      <c r="I456" s="235"/>
      <c r="J456" s="235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</row>
    <row r="457" spans="1:24" ht="12.75" customHeight="1" x14ac:dyDescent="0.25">
      <c r="A457" s="235"/>
      <c r="B457" s="235"/>
      <c r="C457" s="235"/>
      <c r="D457" s="235"/>
      <c r="E457" s="235"/>
      <c r="F457" s="235"/>
      <c r="G457" s="235"/>
      <c r="H457" s="235"/>
      <c r="I457" s="235"/>
      <c r="J457" s="235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</row>
    <row r="458" spans="1:24" ht="12.75" customHeight="1" x14ac:dyDescent="0.25">
      <c r="A458" s="235"/>
      <c r="B458" s="235"/>
      <c r="C458" s="235"/>
      <c r="D458" s="235"/>
      <c r="E458" s="235"/>
      <c r="F458" s="235"/>
      <c r="G458" s="235"/>
      <c r="H458" s="235"/>
      <c r="I458" s="235"/>
      <c r="J458" s="235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</row>
    <row r="459" spans="1:24" ht="12.75" customHeight="1" x14ac:dyDescent="0.25">
      <c r="A459" s="235"/>
      <c r="B459" s="235"/>
      <c r="C459" s="235"/>
      <c r="D459" s="235"/>
      <c r="E459" s="235"/>
      <c r="F459" s="235"/>
      <c r="G459" s="235"/>
      <c r="H459" s="235"/>
      <c r="I459" s="235"/>
      <c r="J459" s="235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</row>
    <row r="460" spans="1:24" ht="12.75" customHeight="1" x14ac:dyDescent="0.25">
      <c r="A460" s="235"/>
      <c r="B460" s="235"/>
      <c r="C460" s="235"/>
      <c r="D460" s="235"/>
      <c r="E460" s="235"/>
      <c r="F460" s="235"/>
      <c r="G460" s="235"/>
      <c r="H460" s="235"/>
      <c r="I460" s="235"/>
      <c r="J460" s="235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</row>
    <row r="461" spans="1:24" ht="12.75" customHeight="1" x14ac:dyDescent="0.25">
      <c r="A461" s="235"/>
      <c r="B461" s="235"/>
      <c r="C461" s="235"/>
      <c r="D461" s="235"/>
      <c r="E461" s="235"/>
      <c r="F461" s="235"/>
      <c r="G461" s="235"/>
      <c r="H461" s="235"/>
      <c r="I461" s="235"/>
      <c r="J461" s="235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</row>
    <row r="462" spans="1:24" ht="12.75" customHeight="1" x14ac:dyDescent="0.25">
      <c r="A462" s="235"/>
      <c r="B462" s="235"/>
      <c r="C462" s="235"/>
      <c r="D462" s="235"/>
      <c r="E462" s="235"/>
      <c r="F462" s="235"/>
      <c r="G462" s="235"/>
      <c r="H462" s="235"/>
      <c r="I462" s="235"/>
      <c r="J462" s="235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</row>
    <row r="463" spans="1:24" ht="12.75" customHeight="1" x14ac:dyDescent="0.25">
      <c r="A463" s="235"/>
      <c r="B463" s="235"/>
      <c r="C463" s="235"/>
      <c r="D463" s="235"/>
      <c r="E463" s="235"/>
      <c r="F463" s="235"/>
      <c r="G463" s="235"/>
      <c r="H463" s="235"/>
      <c r="I463" s="235"/>
      <c r="J463" s="235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</row>
    <row r="464" spans="1:24" ht="12.75" customHeight="1" x14ac:dyDescent="0.25">
      <c r="A464" s="235"/>
      <c r="B464" s="235"/>
      <c r="C464" s="235"/>
      <c r="D464" s="235"/>
      <c r="E464" s="235"/>
      <c r="F464" s="235"/>
      <c r="G464" s="235"/>
      <c r="H464" s="235"/>
      <c r="I464" s="235"/>
      <c r="J464" s="235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</row>
    <row r="465" spans="1:24" ht="12.75" customHeight="1" x14ac:dyDescent="0.25">
      <c r="A465" s="235"/>
      <c r="B465" s="235"/>
      <c r="C465" s="235"/>
      <c r="D465" s="235"/>
      <c r="E465" s="235"/>
      <c r="F465" s="235"/>
      <c r="G465" s="235"/>
      <c r="H465" s="235"/>
      <c r="I465" s="235"/>
      <c r="J465" s="235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</row>
    <row r="466" spans="1:24" ht="12.75" customHeight="1" x14ac:dyDescent="0.25">
      <c r="A466" s="235"/>
      <c r="B466" s="235"/>
      <c r="C466" s="235"/>
      <c r="D466" s="235"/>
      <c r="E466" s="235"/>
      <c r="F466" s="235"/>
      <c r="G466" s="235"/>
      <c r="H466" s="235"/>
      <c r="I466" s="235"/>
      <c r="J466" s="235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</row>
    <row r="467" spans="1:24" ht="12.75" customHeight="1" x14ac:dyDescent="0.25">
      <c r="A467" s="235"/>
      <c r="B467" s="235"/>
      <c r="C467" s="235"/>
      <c r="D467" s="235"/>
      <c r="E467" s="235"/>
      <c r="F467" s="235"/>
      <c r="G467" s="235"/>
      <c r="H467" s="235"/>
      <c r="I467" s="235"/>
      <c r="J467" s="235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</row>
    <row r="468" spans="1:24" ht="12.75" customHeight="1" x14ac:dyDescent="0.25">
      <c r="A468" s="235"/>
      <c r="B468" s="235"/>
      <c r="C468" s="235"/>
      <c r="D468" s="235"/>
      <c r="E468" s="235"/>
      <c r="F468" s="235"/>
      <c r="G468" s="235"/>
      <c r="H468" s="235"/>
      <c r="I468" s="235"/>
      <c r="J468" s="235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</row>
    <row r="469" spans="1:24" ht="12.75" customHeight="1" x14ac:dyDescent="0.25">
      <c r="A469" s="235"/>
      <c r="B469" s="235"/>
      <c r="C469" s="235"/>
      <c r="D469" s="235"/>
      <c r="E469" s="235"/>
      <c r="F469" s="235"/>
      <c r="G469" s="235"/>
      <c r="H469" s="235"/>
      <c r="I469" s="235"/>
      <c r="J469" s="235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</row>
    <row r="470" spans="1:24" ht="12.75" customHeight="1" x14ac:dyDescent="0.25">
      <c r="A470" s="235"/>
      <c r="B470" s="235"/>
      <c r="C470" s="235"/>
      <c r="D470" s="235"/>
      <c r="E470" s="235"/>
      <c r="F470" s="235"/>
      <c r="G470" s="235"/>
      <c r="H470" s="235"/>
      <c r="I470" s="235"/>
      <c r="J470" s="235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</row>
    <row r="471" spans="1:24" ht="12.75" customHeight="1" x14ac:dyDescent="0.25">
      <c r="A471" s="235"/>
      <c r="B471" s="235"/>
      <c r="C471" s="235"/>
      <c r="D471" s="235"/>
      <c r="E471" s="235"/>
      <c r="F471" s="235"/>
      <c r="G471" s="235"/>
      <c r="H471" s="235"/>
      <c r="I471" s="235"/>
      <c r="J471" s="235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</row>
    <row r="472" spans="1:24" ht="12.75" customHeight="1" x14ac:dyDescent="0.25">
      <c r="A472" s="235"/>
      <c r="B472" s="235"/>
      <c r="C472" s="235"/>
      <c r="D472" s="235"/>
      <c r="E472" s="235"/>
      <c r="F472" s="235"/>
      <c r="G472" s="235"/>
      <c r="H472" s="235"/>
      <c r="I472" s="235"/>
      <c r="J472" s="235"/>
      <c r="K472" s="235"/>
      <c r="L472" s="235"/>
      <c r="M472" s="235"/>
      <c r="N472" s="235"/>
      <c r="O472" s="235"/>
      <c r="P472" s="235"/>
      <c r="Q472" s="235"/>
      <c r="R472" s="235"/>
      <c r="S472" s="235"/>
      <c r="T472" s="235"/>
      <c r="U472" s="235"/>
      <c r="V472" s="235"/>
      <c r="W472" s="235"/>
      <c r="X472" s="235"/>
    </row>
    <row r="473" spans="1:24" ht="12.75" customHeight="1" x14ac:dyDescent="0.25">
      <c r="A473" s="235"/>
      <c r="B473" s="235"/>
      <c r="C473" s="235"/>
      <c r="D473" s="235"/>
      <c r="E473" s="235"/>
      <c r="F473" s="235"/>
      <c r="G473" s="235"/>
      <c r="H473" s="235"/>
      <c r="I473" s="235"/>
      <c r="J473" s="235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</row>
    <row r="474" spans="1:24" ht="12.75" customHeight="1" x14ac:dyDescent="0.25">
      <c r="A474" s="235"/>
      <c r="B474" s="235"/>
      <c r="C474" s="235"/>
      <c r="D474" s="235"/>
      <c r="E474" s="235"/>
      <c r="F474" s="235"/>
      <c r="G474" s="235"/>
      <c r="H474" s="235"/>
      <c r="I474" s="235"/>
      <c r="J474" s="235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</row>
    <row r="475" spans="1:24" ht="12.75" customHeight="1" x14ac:dyDescent="0.25">
      <c r="A475" s="235"/>
      <c r="B475" s="235"/>
      <c r="C475" s="235"/>
      <c r="D475" s="235"/>
      <c r="E475" s="235"/>
      <c r="F475" s="235"/>
      <c r="G475" s="235"/>
      <c r="H475" s="235"/>
      <c r="I475" s="235"/>
      <c r="J475" s="235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</row>
    <row r="476" spans="1:24" ht="12.75" customHeight="1" x14ac:dyDescent="0.25">
      <c r="A476" s="235"/>
      <c r="B476" s="235"/>
      <c r="C476" s="235"/>
      <c r="D476" s="235"/>
      <c r="E476" s="235"/>
      <c r="F476" s="235"/>
      <c r="G476" s="235"/>
      <c r="H476" s="235"/>
      <c r="I476" s="235"/>
      <c r="J476" s="235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</row>
    <row r="477" spans="1:24" ht="12.75" customHeight="1" x14ac:dyDescent="0.25">
      <c r="A477" s="235"/>
      <c r="B477" s="235"/>
      <c r="C477" s="235"/>
      <c r="D477" s="235"/>
      <c r="E477" s="235"/>
      <c r="F477" s="235"/>
      <c r="G477" s="235"/>
      <c r="H477" s="235"/>
      <c r="I477" s="235"/>
      <c r="J477" s="235"/>
      <c r="K477" s="235"/>
      <c r="L477" s="235"/>
      <c r="M477" s="235"/>
      <c r="N477" s="235"/>
      <c r="O477" s="235"/>
      <c r="P477" s="235"/>
      <c r="Q477" s="235"/>
      <c r="R477" s="235"/>
      <c r="S477" s="235"/>
      <c r="T477" s="235"/>
      <c r="U477" s="235"/>
      <c r="V477" s="235"/>
      <c r="W477" s="235"/>
      <c r="X477" s="235"/>
    </row>
    <row r="478" spans="1:24" ht="12.75" customHeight="1" x14ac:dyDescent="0.25">
      <c r="A478" s="235"/>
      <c r="B478" s="235"/>
      <c r="C478" s="235"/>
      <c r="D478" s="235"/>
      <c r="E478" s="235"/>
      <c r="F478" s="235"/>
      <c r="G478" s="235"/>
      <c r="H478" s="235"/>
      <c r="I478" s="235"/>
      <c r="J478" s="235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</row>
    <row r="479" spans="1:24" ht="12.75" customHeight="1" x14ac:dyDescent="0.25">
      <c r="A479" s="235"/>
      <c r="B479" s="235"/>
      <c r="C479" s="235"/>
      <c r="D479" s="235"/>
      <c r="E479" s="235"/>
      <c r="F479" s="235"/>
      <c r="G479" s="235"/>
      <c r="H479" s="235"/>
      <c r="I479" s="235"/>
      <c r="J479" s="235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</row>
    <row r="480" spans="1:24" ht="12.75" customHeight="1" x14ac:dyDescent="0.25">
      <c r="A480" s="235"/>
      <c r="B480" s="235"/>
      <c r="C480" s="235"/>
      <c r="D480" s="235"/>
      <c r="E480" s="235"/>
      <c r="F480" s="235"/>
      <c r="G480" s="235"/>
      <c r="H480" s="235"/>
      <c r="I480" s="235"/>
      <c r="J480" s="235"/>
      <c r="K480" s="235"/>
      <c r="L480" s="235"/>
      <c r="M480" s="235"/>
      <c r="N480" s="235"/>
      <c r="O480" s="235"/>
      <c r="P480" s="235"/>
      <c r="Q480" s="235"/>
      <c r="R480" s="235"/>
      <c r="S480" s="235"/>
      <c r="T480" s="235"/>
      <c r="U480" s="235"/>
      <c r="V480" s="235"/>
      <c r="W480" s="235"/>
      <c r="X480" s="235"/>
    </row>
    <row r="481" spans="1:24" ht="12.75" customHeight="1" x14ac:dyDescent="0.25">
      <c r="A481" s="235"/>
      <c r="B481" s="235"/>
      <c r="C481" s="235"/>
      <c r="D481" s="235"/>
      <c r="E481" s="235"/>
      <c r="F481" s="235"/>
      <c r="G481" s="235"/>
      <c r="H481" s="235"/>
      <c r="I481" s="235"/>
      <c r="J481" s="235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</row>
    <row r="482" spans="1:24" ht="12.75" customHeight="1" x14ac:dyDescent="0.25">
      <c r="A482" s="235"/>
      <c r="B482" s="235"/>
      <c r="C482" s="235"/>
      <c r="D482" s="235"/>
      <c r="E482" s="235"/>
      <c r="F482" s="235"/>
      <c r="G482" s="235"/>
      <c r="H482" s="235"/>
      <c r="I482" s="235"/>
      <c r="J482" s="235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</row>
    <row r="483" spans="1:24" ht="12.75" customHeight="1" x14ac:dyDescent="0.25">
      <c r="A483" s="235"/>
      <c r="B483" s="235"/>
      <c r="C483" s="235"/>
      <c r="D483" s="235"/>
      <c r="E483" s="235"/>
      <c r="F483" s="235"/>
      <c r="G483" s="235"/>
      <c r="H483" s="235"/>
      <c r="I483" s="235"/>
      <c r="J483" s="235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</row>
    <row r="484" spans="1:24" ht="12.75" customHeight="1" x14ac:dyDescent="0.25">
      <c r="A484" s="235"/>
      <c r="B484" s="235"/>
      <c r="C484" s="235"/>
      <c r="D484" s="235"/>
      <c r="E484" s="235"/>
      <c r="F484" s="235"/>
      <c r="G484" s="235"/>
      <c r="H484" s="235"/>
      <c r="I484" s="235"/>
      <c r="J484" s="235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</row>
    <row r="485" spans="1:24" ht="12.75" customHeight="1" x14ac:dyDescent="0.25">
      <c r="A485" s="235"/>
      <c r="B485" s="235"/>
      <c r="C485" s="235"/>
      <c r="D485" s="235"/>
      <c r="E485" s="235"/>
      <c r="F485" s="235"/>
      <c r="G485" s="235"/>
      <c r="H485" s="235"/>
      <c r="I485" s="235"/>
      <c r="J485" s="235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</row>
    <row r="486" spans="1:24" ht="12.75" customHeight="1" x14ac:dyDescent="0.25">
      <c r="A486" s="235"/>
      <c r="B486" s="235"/>
      <c r="C486" s="235"/>
      <c r="D486" s="235"/>
      <c r="E486" s="235"/>
      <c r="F486" s="235"/>
      <c r="G486" s="235"/>
      <c r="H486" s="235"/>
      <c r="I486" s="235"/>
      <c r="J486" s="235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</row>
    <row r="487" spans="1:24" ht="12.75" customHeight="1" x14ac:dyDescent="0.25">
      <c r="A487" s="235"/>
      <c r="B487" s="235"/>
      <c r="C487" s="235"/>
      <c r="D487" s="235"/>
      <c r="E487" s="235"/>
      <c r="F487" s="235"/>
      <c r="G487" s="235"/>
      <c r="H487" s="235"/>
      <c r="I487" s="235"/>
      <c r="J487" s="235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</row>
    <row r="488" spans="1:24" ht="12.75" customHeight="1" x14ac:dyDescent="0.25">
      <c r="A488" s="235"/>
      <c r="B488" s="235"/>
      <c r="C488" s="235"/>
      <c r="D488" s="235"/>
      <c r="E488" s="235"/>
      <c r="F488" s="235"/>
      <c r="G488" s="235"/>
      <c r="H488" s="235"/>
      <c r="I488" s="235"/>
      <c r="J488" s="235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</row>
    <row r="489" spans="1:24" ht="12.75" customHeight="1" x14ac:dyDescent="0.25">
      <c r="A489" s="235"/>
      <c r="B489" s="235"/>
      <c r="C489" s="235"/>
      <c r="D489" s="235"/>
      <c r="E489" s="235"/>
      <c r="F489" s="235"/>
      <c r="G489" s="235"/>
      <c r="H489" s="235"/>
      <c r="I489" s="235"/>
      <c r="J489" s="235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</row>
    <row r="490" spans="1:24" ht="12.75" customHeight="1" x14ac:dyDescent="0.25">
      <c r="A490" s="235"/>
      <c r="B490" s="235"/>
      <c r="C490" s="235"/>
      <c r="D490" s="235"/>
      <c r="E490" s="235"/>
      <c r="F490" s="235"/>
      <c r="G490" s="235"/>
      <c r="H490" s="235"/>
      <c r="I490" s="235"/>
      <c r="J490" s="235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</row>
    <row r="491" spans="1:24" ht="12.75" customHeight="1" x14ac:dyDescent="0.25">
      <c r="A491" s="235"/>
      <c r="B491" s="235"/>
      <c r="C491" s="235"/>
      <c r="D491" s="235"/>
      <c r="E491" s="235"/>
      <c r="F491" s="235"/>
      <c r="G491" s="235"/>
      <c r="H491" s="235"/>
      <c r="I491" s="235"/>
      <c r="J491" s="235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</row>
    <row r="492" spans="1:24" ht="12.75" customHeight="1" x14ac:dyDescent="0.25">
      <c r="A492" s="235"/>
      <c r="B492" s="235"/>
      <c r="C492" s="235"/>
      <c r="D492" s="235"/>
      <c r="E492" s="235"/>
      <c r="F492" s="235"/>
      <c r="G492" s="235"/>
      <c r="H492" s="235"/>
      <c r="I492" s="235"/>
      <c r="J492" s="235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</row>
    <row r="493" spans="1:24" ht="12.75" customHeight="1" x14ac:dyDescent="0.25">
      <c r="A493" s="235"/>
      <c r="B493" s="235"/>
      <c r="C493" s="235"/>
      <c r="D493" s="235"/>
      <c r="E493" s="235"/>
      <c r="F493" s="235"/>
      <c r="G493" s="235"/>
      <c r="H493" s="235"/>
      <c r="I493" s="235"/>
      <c r="J493" s="235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</row>
    <row r="494" spans="1:24" ht="12.75" customHeight="1" x14ac:dyDescent="0.25">
      <c r="A494" s="235"/>
      <c r="B494" s="235"/>
      <c r="C494" s="235"/>
      <c r="D494" s="235"/>
      <c r="E494" s="235"/>
      <c r="F494" s="235"/>
      <c r="G494" s="235"/>
      <c r="H494" s="235"/>
      <c r="I494" s="235"/>
      <c r="J494" s="235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</row>
    <row r="495" spans="1:24" ht="12.75" customHeight="1" x14ac:dyDescent="0.25">
      <c r="A495" s="235"/>
      <c r="B495" s="235"/>
      <c r="C495" s="235"/>
      <c r="D495" s="235"/>
      <c r="E495" s="235"/>
      <c r="F495" s="235"/>
      <c r="G495" s="235"/>
      <c r="H495" s="235"/>
      <c r="I495" s="235"/>
      <c r="J495" s="235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</row>
    <row r="496" spans="1:24" ht="12.75" customHeight="1" x14ac:dyDescent="0.25">
      <c r="A496" s="235"/>
      <c r="B496" s="235"/>
      <c r="C496" s="235"/>
      <c r="D496" s="235"/>
      <c r="E496" s="235"/>
      <c r="F496" s="235"/>
      <c r="G496" s="235"/>
      <c r="H496" s="235"/>
      <c r="I496" s="235"/>
      <c r="J496" s="235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</row>
    <row r="497" spans="1:24" ht="12.75" customHeight="1" x14ac:dyDescent="0.25">
      <c r="A497" s="235"/>
      <c r="B497" s="235"/>
      <c r="C497" s="235"/>
      <c r="D497" s="235"/>
      <c r="E497" s="235"/>
      <c r="F497" s="235"/>
      <c r="G497" s="235"/>
      <c r="H497" s="235"/>
      <c r="I497" s="235"/>
      <c r="J497" s="235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</row>
    <row r="498" spans="1:24" ht="12.75" customHeight="1" x14ac:dyDescent="0.25">
      <c r="A498" s="235"/>
      <c r="B498" s="235"/>
      <c r="C498" s="235"/>
      <c r="D498" s="235"/>
      <c r="E498" s="235"/>
      <c r="F498" s="235"/>
      <c r="G498" s="235"/>
      <c r="H498" s="235"/>
      <c r="I498" s="235"/>
      <c r="J498" s="235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</row>
    <row r="499" spans="1:24" ht="12.75" customHeight="1" x14ac:dyDescent="0.25">
      <c r="A499" s="235"/>
      <c r="B499" s="235"/>
      <c r="C499" s="235"/>
      <c r="D499" s="235"/>
      <c r="E499" s="235"/>
      <c r="F499" s="235"/>
      <c r="G499" s="235"/>
      <c r="H499" s="235"/>
      <c r="I499" s="235"/>
      <c r="J499" s="235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</row>
    <row r="500" spans="1:24" ht="12.75" customHeight="1" x14ac:dyDescent="0.25">
      <c r="A500" s="235"/>
      <c r="B500" s="235"/>
      <c r="C500" s="235"/>
      <c r="D500" s="235"/>
      <c r="E500" s="235"/>
      <c r="F500" s="235"/>
      <c r="G500" s="235"/>
      <c r="H500" s="235"/>
      <c r="I500" s="235"/>
      <c r="J500" s="235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</row>
    <row r="501" spans="1:24" ht="12.75" customHeight="1" x14ac:dyDescent="0.25">
      <c r="A501" s="235"/>
      <c r="B501" s="235"/>
      <c r="C501" s="235"/>
      <c r="D501" s="235"/>
      <c r="E501" s="235"/>
      <c r="F501" s="235"/>
      <c r="G501" s="235"/>
      <c r="H501" s="235"/>
      <c r="I501" s="235"/>
      <c r="J501" s="235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</row>
    <row r="502" spans="1:24" ht="12.75" customHeight="1" x14ac:dyDescent="0.25">
      <c r="A502" s="235"/>
      <c r="B502" s="235"/>
      <c r="C502" s="235"/>
      <c r="D502" s="235"/>
      <c r="E502" s="235"/>
      <c r="F502" s="235"/>
      <c r="G502" s="235"/>
      <c r="H502" s="235"/>
      <c r="I502" s="235"/>
      <c r="J502" s="235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</row>
    <row r="503" spans="1:24" ht="12.75" customHeight="1" x14ac:dyDescent="0.25">
      <c r="A503" s="235"/>
      <c r="B503" s="235"/>
      <c r="C503" s="235"/>
      <c r="D503" s="235"/>
      <c r="E503" s="235"/>
      <c r="F503" s="235"/>
      <c r="G503" s="235"/>
      <c r="H503" s="235"/>
      <c r="I503" s="235"/>
      <c r="J503" s="235"/>
      <c r="K503" s="235"/>
      <c r="L503" s="235"/>
      <c r="M503" s="235"/>
      <c r="N503" s="235"/>
      <c r="O503" s="235"/>
      <c r="P503" s="235"/>
      <c r="Q503" s="235"/>
      <c r="R503" s="235"/>
      <c r="S503" s="235"/>
      <c r="T503" s="235"/>
      <c r="U503" s="235"/>
      <c r="V503" s="235"/>
      <c r="W503" s="235"/>
      <c r="X503" s="235"/>
    </row>
    <row r="504" spans="1:24" ht="12.75" customHeight="1" x14ac:dyDescent="0.25">
      <c r="A504" s="235"/>
      <c r="B504" s="235"/>
      <c r="C504" s="235"/>
      <c r="D504" s="235"/>
      <c r="E504" s="235"/>
      <c r="F504" s="235"/>
      <c r="G504" s="235"/>
      <c r="H504" s="235"/>
      <c r="I504" s="235"/>
      <c r="J504" s="235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</row>
    <row r="505" spans="1:24" ht="12.75" customHeight="1" x14ac:dyDescent="0.25">
      <c r="A505" s="235"/>
      <c r="B505" s="235"/>
      <c r="C505" s="235"/>
      <c r="D505" s="235"/>
      <c r="E505" s="235"/>
      <c r="F505" s="235"/>
      <c r="G505" s="235"/>
      <c r="H505" s="235"/>
      <c r="I505" s="235"/>
      <c r="J505" s="235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</row>
    <row r="506" spans="1:24" ht="12.75" customHeight="1" x14ac:dyDescent="0.25">
      <c r="A506" s="235"/>
      <c r="B506" s="235"/>
      <c r="C506" s="235"/>
      <c r="D506" s="235"/>
      <c r="E506" s="235"/>
      <c r="F506" s="235"/>
      <c r="G506" s="235"/>
      <c r="H506" s="235"/>
      <c r="I506" s="235"/>
      <c r="J506" s="235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</row>
    <row r="507" spans="1:24" ht="12.75" customHeight="1" x14ac:dyDescent="0.25">
      <c r="A507" s="235"/>
      <c r="B507" s="235"/>
      <c r="C507" s="235"/>
      <c r="D507" s="235"/>
      <c r="E507" s="235"/>
      <c r="F507" s="235"/>
      <c r="G507" s="235"/>
      <c r="H507" s="235"/>
      <c r="I507" s="235"/>
      <c r="J507" s="235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</row>
    <row r="508" spans="1:24" ht="12.75" customHeight="1" x14ac:dyDescent="0.25">
      <c r="A508" s="235"/>
      <c r="B508" s="235"/>
      <c r="C508" s="235"/>
      <c r="D508" s="235"/>
      <c r="E508" s="235"/>
      <c r="F508" s="235"/>
      <c r="G508" s="235"/>
      <c r="H508" s="235"/>
      <c r="I508" s="235"/>
      <c r="J508" s="235"/>
      <c r="K508" s="235"/>
      <c r="L508" s="235"/>
      <c r="M508" s="235"/>
      <c r="N508" s="235"/>
      <c r="O508" s="235"/>
      <c r="P508" s="235"/>
      <c r="Q508" s="235"/>
      <c r="R508" s="235"/>
      <c r="S508" s="235"/>
      <c r="T508" s="235"/>
      <c r="U508" s="235"/>
      <c r="V508" s="235"/>
      <c r="W508" s="235"/>
      <c r="X508" s="235"/>
    </row>
    <row r="509" spans="1:24" ht="12.75" customHeight="1" x14ac:dyDescent="0.25">
      <c r="A509" s="235"/>
      <c r="B509" s="235"/>
      <c r="C509" s="235"/>
      <c r="D509" s="235"/>
      <c r="E509" s="235"/>
      <c r="F509" s="235"/>
      <c r="G509" s="235"/>
      <c r="H509" s="235"/>
      <c r="I509" s="235"/>
      <c r="J509" s="235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</row>
    <row r="510" spans="1:24" ht="12.75" customHeight="1" x14ac:dyDescent="0.25">
      <c r="A510" s="235"/>
      <c r="B510" s="235"/>
      <c r="C510" s="235"/>
      <c r="D510" s="235"/>
      <c r="E510" s="235"/>
      <c r="F510" s="235"/>
      <c r="G510" s="235"/>
      <c r="H510" s="235"/>
      <c r="I510" s="235"/>
      <c r="J510" s="235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</row>
    <row r="511" spans="1:24" ht="12.75" customHeight="1" x14ac:dyDescent="0.25">
      <c r="A511" s="235"/>
      <c r="B511" s="235"/>
      <c r="C511" s="235"/>
      <c r="D511" s="235"/>
      <c r="E511" s="235"/>
      <c r="F511" s="235"/>
      <c r="G511" s="235"/>
      <c r="H511" s="235"/>
      <c r="I511" s="235"/>
      <c r="J511" s="235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</row>
    <row r="512" spans="1:24" ht="12.75" customHeight="1" x14ac:dyDescent="0.25">
      <c r="A512" s="235"/>
      <c r="B512" s="235"/>
      <c r="C512" s="235"/>
      <c r="D512" s="235"/>
      <c r="E512" s="235"/>
      <c r="F512" s="235"/>
      <c r="G512" s="235"/>
      <c r="H512" s="235"/>
      <c r="I512" s="235"/>
      <c r="J512" s="235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</row>
    <row r="513" spans="1:24" ht="12.75" customHeight="1" x14ac:dyDescent="0.25">
      <c r="A513" s="235"/>
      <c r="B513" s="235"/>
      <c r="C513" s="235"/>
      <c r="D513" s="235"/>
      <c r="E513" s="235"/>
      <c r="F513" s="235"/>
      <c r="G513" s="235"/>
      <c r="H513" s="235"/>
      <c r="I513" s="235"/>
      <c r="J513" s="235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</row>
    <row r="514" spans="1:24" ht="12.75" customHeight="1" x14ac:dyDescent="0.25">
      <c r="A514" s="235"/>
      <c r="B514" s="235"/>
      <c r="C514" s="235"/>
      <c r="D514" s="235"/>
      <c r="E514" s="235"/>
      <c r="F514" s="235"/>
      <c r="G514" s="235"/>
      <c r="H514" s="235"/>
      <c r="I514" s="235"/>
      <c r="J514" s="235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</row>
    <row r="515" spans="1:24" ht="12.75" customHeight="1" x14ac:dyDescent="0.25">
      <c r="A515" s="235"/>
      <c r="B515" s="235"/>
      <c r="C515" s="235"/>
      <c r="D515" s="235"/>
      <c r="E515" s="235"/>
      <c r="F515" s="235"/>
      <c r="G515" s="235"/>
      <c r="H515" s="235"/>
      <c r="I515" s="235"/>
      <c r="J515" s="235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</row>
    <row r="516" spans="1:24" ht="12.75" customHeight="1" x14ac:dyDescent="0.25">
      <c r="A516" s="235"/>
      <c r="B516" s="235"/>
      <c r="C516" s="235"/>
      <c r="D516" s="235"/>
      <c r="E516" s="235"/>
      <c r="F516" s="235"/>
      <c r="G516" s="235"/>
      <c r="H516" s="235"/>
      <c r="I516" s="235"/>
      <c r="J516" s="235"/>
      <c r="K516" s="235"/>
      <c r="L516" s="235"/>
      <c r="M516" s="235"/>
      <c r="N516" s="235"/>
      <c r="O516" s="235"/>
      <c r="P516" s="235"/>
      <c r="Q516" s="235"/>
      <c r="R516" s="235"/>
      <c r="S516" s="235"/>
      <c r="T516" s="235"/>
      <c r="U516" s="235"/>
      <c r="V516" s="235"/>
      <c r="W516" s="235"/>
      <c r="X516" s="235"/>
    </row>
    <row r="517" spans="1:24" ht="12.75" customHeight="1" x14ac:dyDescent="0.25">
      <c r="A517" s="235"/>
      <c r="B517" s="235"/>
      <c r="C517" s="235"/>
      <c r="D517" s="235"/>
      <c r="E517" s="235"/>
      <c r="F517" s="235"/>
      <c r="G517" s="235"/>
      <c r="H517" s="235"/>
      <c r="I517" s="235"/>
      <c r="J517" s="235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</row>
    <row r="518" spans="1:24" ht="12.75" customHeight="1" x14ac:dyDescent="0.25">
      <c r="A518" s="235"/>
      <c r="B518" s="235"/>
      <c r="C518" s="235"/>
      <c r="D518" s="235"/>
      <c r="E518" s="235"/>
      <c r="F518" s="235"/>
      <c r="G518" s="235"/>
      <c r="H518" s="235"/>
      <c r="I518" s="235"/>
      <c r="J518" s="235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</row>
    <row r="519" spans="1:24" ht="12.75" customHeight="1" x14ac:dyDescent="0.25">
      <c r="A519" s="235"/>
      <c r="B519" s="235"/>
      <c r="C519" s="235"/>
      <c r="D519" s="235"/>
      <c r="E519" s="235"/>
      <c r="F519" s="235"/>
      <c r="G519" s="235"/>
      <c r="H519" s="235"/>
      <c r="I519" s="235"/>
      <c r="J519" s="235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</row>
    <row r="520" spans="1:24" ht="12.75" customHeight="1" x14ac:dyDescent="0.25">
      <c r="A520" s="235"/>
      <c r="B520" s="235"/>
      <c r="C520" s="235"/>
      <c r="D520" s="235"/>
      <c r="E520" s="235"/>
      <c r="F520" s="235"/>
      <c r="G520" s="235"/>
      <c r="H520" s="235"/>
      <c r="I520" s="235"/>
      <c r="J520" s="235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</row>
    <row r="521" spans="1:24" ht="12.75" customHeight="1" x14ac:dyDescent="0.25">
      <c r="A521" s="235"/>
      <c r="B521" s="235"/>
      <c r="C521" s="235"/>
      <c r="D521" s="235"/>
      <c r="E521" s="235"/>
      <c r="F521" s="235"/>
      <c r="G521" s="235"/>
      <c r="H521" s="235"/>
      <c r="I521" s="235"/>
      <c r="J521" s="235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</row>
    <row r="522" spans="1:24" ht="12.75" customHeight="1" x14ac:dyDescent="0.25">
      <c r="A522" s="235"/>
      <c r="B522" s="235"/>
      <c r="C522" s="235"/>
      <c r="D522" s="235"/>
      <c r="E522" s="235"/>
      <c r="F522" s="235"/>
      <c r="G522" s="235"/>
      <c r="H522" s="235"/>
      <c r="I522" s="235"/>
      <c r="J522" s="235"/>
      <c r="K522" s="235"/>
      <c r="L522" s="235"/>
      <c r="M522" s="235"/>
      <c r="N522" s="235"/>
      <c r="O522" s="235"/>
      <c r="P522" s="235"/>
      <c r="Q522" s="235"/>
      <c r="R522" s="235"/>
      <c r="S522" s="235"/>
      <c r="T522" s="235"/>
      <c r="U522" s="235"/>
      <c r="V522" s="235"/>
      <c r="W522" s="235"/>
      <c r="X522" s="235"/>
    </row>
    <row r="523" spans="1:24" ht="12.75" customHeight="1" x14ac:dyDescent="0.25">
      <c r="A523" s="235"/>
      <c r="B523" s="235"/>
      <c r="C523" s="235"/>
      <c r="D523" s="235"/>
      <c r="E523" s="235"/>
      <c r="F523" s="235"/>
      <c r="G523" s="235"/>
      <c r="H523" s="235"/>
      <c r="I523" s="235"/>
      <c r="J523" s="235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</row>
    <row r="524" spans="1:24" ht="12.75" customHeight="1" x14ac:dyDescent="0.25">
      <c r="A524" s="235"/>
      <c r="B524" s="235"/>
      <c r="C524" s="235"/>
      <c r="D524" s="235"/>
      <c r="E524" s="235"/>
      <c r="F524" s="235"/>
      <c r="G524" s="235"/>
      <c r="H524" s="235"/>
      <c r="I524" s="235"/>
      <c r="J524" s="235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</row>
    <row r="525" spans="1:24" ht="12.75" customHeight="1" x14ac:dyDescent="0.25">
      <c r="A525" s="235"/>
      <c r="B525" s="235"/>
      <c r="C525" s="235"/>
      <c r="D525" s="235"/>
      <c r="E525" s="235"/>
      <c r="F525" s="235"/>
      <c r="G525" s="235"/>
      <c r="H525" s="235"/>
      <c r="I525" s="235"/>
      <c r="J525" s="235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</row>
    <row r="526" spans="1:24" ht="12.75" customHeight="1" x14ac:dyDescent="0.25">
      <c r="A526" s="235"/>
      <c r="B526" s="235"/>
      <c r="C526" s="235"/>
      <c r="D526" s="235"/>
      <c r="E526" s="235"/>
      <c r="F526" s="235"/>
      <c r="G526" s="235"/>
      <c r="H526" s="235"/>
      <c r="I526" s="235"/>
      <c r="J526" s="235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</row>
    <row r="527" spans="1:24" ht="12.75" customHeight="1" x14ac:dyDescent="0.25">
      <c r="A527" s="235"/>
      <c r="B527" s="235"/>
      <c r="C527" s="235"/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</row>
    <row r="528" spans="1:24" ht="12.75" customHeight="1" x14ac:dyDescent="0.25">
      <c r="A528" s="235"/>
      <c r="B528" s="235"/>
      <c r="C528" s="235"/>
      <c r="D528" s="235"/>
      <c r="E528" s="235"/>
      <c r="F528" s="235"/>
      <c r="G528" s="235"/>
      <c r="H528" s="235"/>
      <c r="I528" s="235"/>
      <c r="J528" s="235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</row>
    <row r="529" spans="1:24" ht="12.75" customHeight="1" x14ac:dyDescent="0.25">
      <c r="A529" s="235"/>
      <c r="B529" s="235"/>
      <c r="C529" s="235"/>
      <c r="D529" s="235"/>
      <c r="E529" s="235"/>
      <c r="F529" s="235"/>
      <c r="G529" s="235"/>
      <c r="H529" s="235"/>
      <c r="I529" s="235"/>
      <c r="J529" s="235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</row>
    <row r="530" spans="1:24" ht="12.75" customHeight="1" x14ac:dyDescent="0.25">
      <c r="A530" s="235"/>
      <c r="B530" s="235"/>
      <c r="C530" s="235"/>
      <c r="D530" s="235"/>
      <c r="E530" s="235"/>
      <c r="F530" s="235"/>
      <c r="G530" s="235"/>
      <c r="H530" s="235"/>
      <c r="I530" s="235"/>
      <c r="J530" s="235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</row>
    <row r="531" spans="1:24" ht="12.75" customHeight="1" x14ac:dyDescent="0.25">
      <c r="A531" s="235"/>
      <c r="B531" s="235"/>
      <c r="C531" s="235"/>
      <c r="D531" s="235"/>
      <c r="E531" s="235"/>
      <c r="F531" s="235"/>
      <c r="G531" s="235"/>
      <c r="H531" s="235"/>
      <c r="I531" s="235"/>
      <c r="J531" s="235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</row>
    <row r="532" spans="1:24" ht="12.75" customHeight="1" x14ac:dyDescent="0.25">
      <c r="A532" s="235"/>
      <c r="B532" s="235"/>
      <c r="C532" s="235"/>
      <c r="D532" s="235"/>
      <c r="E532" s="235"/>
      <c r="F532" s="235"/>
      <c r="G532" s="235"/>
      <c r="H532" s="235"/>
      <c r="I532" s="235"/>
      <c r="J532" s="235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</row>
    <row r="533" spans="1:24" ht="12.75" customHeight="1" x14ac:dyDescent="0.25">
      <c r="A533" s="235"/>
      <c r="B533" s="235"/>
      <c r="C533" s="235"/>
      <c r="D533" s="235"/>
      <c r="E533" s="235"/>
      <c r="F533" s="235"/>
      <c r="G533" s="235"/>
      <c r="H533" s="235"/>
      <c r="I533" s="235"/>
      <c r="J533" s="235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</row>
    <row r="534" spans="1:24" ht="12.75" customHeight="1" x14ac:dyDescent="0.25">
      <c r="A534" s="235"/>
      <c r="B534" s="235"/>
      <c r="C534" s="235"/>
      <c r="D534" s="235"/>
      <c r="E534" s="235"/>
      <c r="F534" s="235"/>
      <c r="G534" s="235"/>
      <c r="H534" s="235"/>
      <c r="I534" s="235"/>
      <c r="J534" s="235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</row>
    <row r="535" spans="1:24" ht="12.75" customHeight="1" x14ac:dyDescent="0.25">
      <c r="A535" s="235"/>
      <c r="B535" s="235"/>
      <c r="C535" s="235"/>
      <c r="D535" s="235"/>
      <c r="E535" s="235"/>
      <c r="F535" s="235"/>
      <c r="G535" s="235"/>
      <c r="H535" s="235"/>
      <c r="I535" s="235"/>
      <c r="J535" s="235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</row>
    <row r="536" spans="1:24" ht="12.75" customHeight="1" x14ac:dyDescent="0.25">
      <c r="A536" s="235"/>
      <c r="B536" s="235"/>
      <c r="C536" s="235"/>
      <c r="D536" s="235"/>
      <c r="E536" s="235"/>
      <c r="F536" s="235"/>
      <c r="G536" s="235"/>
      <c r="H536" s="235"/>
      <c r="I536" s="235"/>
      <c r="J536" s="235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</row>
    <row r="537" spans="1:24" ht="12.75" customHeight="1" x14ac:dyDescent="0.25">
      <c r="A537" s="235"/>
      <c r="B537" s="235"/>
      <c r="C537" s="235"/>
      <c r="D537" s="235"/>
      <c r="E537" s="235"/>
      <c r="F537" s="235"/>
      <c r="G537" s="235"/>
      <c r="H537" s="235"/>
      <c r="I537" s="235"/>
      <c r="J537" s="235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</row>
    <row r="538" spans="1:24" ht="12.75" customHeight="1" x14ac:dyDescent="0.25">
      <c r="A538" s="235"/>
      <c r="B538" s="235"/>
      <c r="C538" s="235"/>
      <c r="D538" s="235"/>
      <c r="E538" s="235"/>
      <c r="F538" s="235"/>
      <c r="G538" s="235"/>
      <c r="H538" s="235"/>
      <c r="I538" s="235"/>
      <c r="J538" s="235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</row>
    <row r="539" spans="1:24" ht="12.75" customHeight="1" x14ac:dyDescent="0.25">
      <c r="A539" s="235"/>
      <c r="B539" s="235"/>
      <c r="C539" s="235"/>
      <c r="D539" s="235"/>
      <c r="E539" s="235"/>
      <c r="F539" s="235"/>
      <c r="G539" s="235"/>
      <c r="H539" s="235"/>
      <c r="I539" s="235"/>
      <c r="J539" s="235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</row>
    <row r="540" spans="1:24" ht="12.75" customHeight="1" x14ac:dyDescent="0.25">
      <c r="A540" s="235"/>
      <c r="B540" s="235"/>
      <c r="C540" s="235"/>
      <c r="D540" s="235"/>
      <c r="E540" s="235"/>
      <c r="F540" s="235"/>
      <c r="G540" s="235"/>
      <c r="H540" s="235"/>
      <c r="I540" s="235"/>
      <c r="J540" s="235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</row>
    <row r="541" spans="1:24" ht="12.75" customHeight="1" x14ac:dyDescent="0.25">
      <c r="A541" s="235"/>
      <c r="B541" s="235"/>
      <c r="C541" s="235"/>
      <c r="D541" s="235"/>
      <c r="E541" s="235"/>
      <c r="F541" s="235"/>
      <c r="G541" s="235"/>
      <c r="H541" s="235"/>
      <c r="I541" s="235"/>
      <c r="J541" s="235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</row>
    <row r="542" spans="1:24" ht="12.75" customHeight="1" x14ac:dyDescent="0.25">
      <c r="A542" s="235"/>
      <c r="B542" s="235"/>
      <c r="C542" s="235"/>
      <c r="D542" s="235"/>
      <c r="E542" s="235"/>
      <c r="F542" s="235"/>
      <c r="G542" s="235"/>
      <c r="H542" s="235"/>
      <c r="I542" s="235"/>
      <c r="J542" s="235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</row>
    <row r="543" spans="1:24" ht="12.75" customHeight="1" x14ac:dyDescent="0.25">
      <c r="A543" s="235"/>
      <c r="B543" s="235"/>
      <c r="C543" s="235"/>
      <c r="D543" s="235"/>
      <c r="E543" s="235"/>
      <c r="F543" s="235"/>
      <c r="G543" s="235"/>
      <c r="H543" s="235"/>
      <c r="I543" s="235"/>
      <c r="J543" s="235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</row>
    <row r="544" spans="1:24" ht="12.75" customHeight="1" x14ac:dyDescent="0.25">
      <c r="A544" s="235"/>
      <c r="B544" s="235"/>
      <c r="C544" s="235"/>
      <c r="D544" s="235"/>
      <c r="E544" s="235"/>
      <c r="F544" s="235"/>
      <c r="G544" s="235"/>
      <c r="H544" s="235"/>
      <c r="I544" s="235"/>
      <c r="J544" s="235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</row>
    <row r="545" spans="1:24" ht="12.75" customHeight="1" x14ac:dyDescent="0.25">
      <c r="A545" s="235"/>
      <c r="B545" s="235"/>
      <c r="C545" s="235"/>
      <c r="D545" s="235"/>
      <c r="E545" s="235"/>
      <c r="F545" s="235"/>
      <c r="G545" s="235"/>
      <c r="H545" s="235"/>
      <c r="I545" s="235"/>
      <c r="J545" s="235"/>
      <c r="K545" s="235"/>
      <c r="L545" s="235"/>
      <c r="M545" s="235"/>
      <c r="N545" s="235"/>
      <c r="O545" s="235"/>
      <c r="P545" s="235"/>
      <c r="Q545" s="235"/>
      <c r="R545" s="235"/>
      <c r="S545" s="235"/>
      <c r="T545" s="235"/>
      <c r="U545" s="235"/>
      <c r="V545" s="235"/>
      <c r="W545" s="235"/>
      <c r="X545" s="235"/>
    </row>
    <row r="546" spans="1:24" ht="12.75" customHeight="1" x14ac:dyDescent="0.25">
      <c r="A546" s="235"/>
      <c r="B546" s="235"/>
      <c r="C546" s="235"/>
      <c r="D546" s="235"/>
      <c r="E546" s="235"/>
      <c r="F546" s="235"/>
      <c r="G546" s="235"/>
      <c r="H546" s="235"/>
      <c r="I546" s="235"/>
      <c r="J546" s="235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</row>
    <row r="547" spans="1:24" ht="12.75" customHeight="1" x14ac:dyDescent="0.25">
      <c r="A547" s="235"/>
      <c r="B547" s="235"/>
      <c r="C547" s="235"/>
      <c r="D547" s="235"/>
      <c r="E547" s="235"/>
      <c r="F547" s="235"/>
      <c r="G547" s="235"/>
      <c r="H547" s="235"/>
      <c r="I547" s="235"/>
      <c r="J547" s="235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</row>
    <row r="548" spans="1:24" ht="12.75" customHeight="1" x14ac:dyDescent="0.25">
      <c r="A548" s="235"/>
      <c r="B548" s="235"/>
      <c r="C548" s="235"/>
      <c r="D548" s="235"/>
      <c r="E548" s="235"/>
      <c r="F548" s="235"/>
      <c r="G548" s="235"/>
      <c r="H548" s="235"/>
      <c r="I548" s="235"/>
      <c r="J548" s="235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</row>
    <row r="549" spans="1:24" ht="12.75" customHeight="1" x14ac:dyDescent="0.25">
      <c r="A549" s="235"/>
      <c r="B549" s="235"/>
      <c r="C549" s="235"/>
      <c r="D549" s="235"/>
      <c r="E549" s="235"/>
      <c r="F549" s="235"/>
      <c r="G549" s="235"/>
      <c r="H549" s="235"/>
      <c r="I549" s="235"/>
      <c r="J549" s="235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</row>
    <row r="550" spans="1:24" ht="12.75" customHeight="1" x14ac:dyDescent="0.25">
      <c r="A550" s="235"/>
      <c r="B550" s="235"/>
      <c r="C550" s="235"/>
      <c r="D550" s="235"/>
      <c r="E550" s="235"/>
      <c r="F550" s="235"/>
      <c r="G550" s="235"/>
      <c r="H550" s="235"/>
      <c r="I550" s="235"/>
      <c r="J550" s="235"/>
      <c r="K550" s="235"/>
      <c r="L550" s="235"/>
      <c r="M550" s="235"/>
      <c r="N550" s="235"/>
      <c r="O550" s="235"/>
      <c r="P550" s="235"/>
      <c r="Q550" s="235"/>
      <c r="R550" s="235"/>
      <c r="S550" s="235"/>
      <c r="T550" s="235"/>
      <c r="U550" s="235"/>
      <c r="V550" s="235"/>
      <c r="W550" s="235"/>
      <c r="X550" s="235"/>
    </row>
    <row r="551" spans="1:24" ht="12.75" customHeight="1" x14ac:dyDescent="0.25">
      <c r="A551" s="235"/>
      <c r="B551" s="235"/>
      <c r="C551" s="235"/>
      <c r="D551" s="235"/>
      <c r="E551" s="235"/>
      <c r="F551" s="235"/>
      <c r="G551" s="235"/>
      <c r="H551" s="235"/>
      <c r="I551" s="235"/>
      <c r="J551" s="235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</row>
    <row r="552" spans="1:24" ht="12.75" customHeight="1" x14ac:dyDescent="0.25">
      <c r="A552" s="235"/>
      <c r="B552" s="235"/>
      <c r="C552" s="235"/>
      <c r="D552" s="235"/>
      <c r="E552" s="235"/>
      <c r="F552" s="235"/>
      <c r="G552" s="235"/>
      <c r="H552" s="235"/>
      <c r="I552" s="235"/>
      <c r="J552" s="235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</row>
    <row r="553" spans="1:24" ht="12.75" customHeight="1" x14ac:dyDescent="0.25">
      <c r="A553" s="235"/>
      <c r="B553" s="235"/>
      <c r="C553" s="235"/>
      <c r="D553" s="235"/>
      <c r="E553" s="235"/>
      <c r="F553" s="235"/>
      <c r="G553" s="235"/>
      <c r="H553" s="235"/>
      <c r="I553" s="235"/>
      <c r="J553" s="235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</row>
    <row r="554" spans="1:24" ht="12.75" customHeight="1" x14ac:dyDescent="0.25">
      <c r="A554" s="235"/>
      <c r="B554" s="235"/>
      <c r="C554" s="235"/>
      <c r="D554" s="235"/>
      <c r="E554" s="235"/>
      <c r="F554" s="235"/>
      <c r="G554" s="235"/>
      <c r="H554" s="235"/>
      <c r="I554" s="235"/>
      <c r="J554" s="235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</row>
    <row r="555" spans="1:24" ht="12.75" customHeight="1" x14ac:dyDescent="0.25">
      <c r="A555" s="235"/>
      <c r="B555" s="235"/>
      <c r="C555" s="235"/>
      <c r="D555" s="235"/>
      <c r="E555" s="235"/>
      <c r="F555" s="235"/>
      <c r="G555" s="235"/>
      <c r="H555" s="235"/>
      <c r="I555" s="235"/>
      <c r="J555" s="235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</row>
    <row r="556" spans="1:24" ht="12.75" customHeight="1" x14ac:dyDescent="0.25">
      <c r="A556" s="235"/>
      <c r="B556" s="235"/>
      <c r="C556" s="235"/>
      <c r="D556" s="235"/>
      <c r="E556" s="235"/>
      <c r="F556" s="235"/>
      <c r="G556" s="235"/>
      <c r="H556" s="235"/>
      <c r="I556" s="235"/>
      <c r="J556" s="235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</row>
    <row r="557" spans="1:24" ht="12.75" customHeight="1" x14ac:dyDescent="0.25">
      <c r="A557" s="235"/>
      <c r="B557" s="235"/>
      <c r="C557" s="235"/>
      <c r="D557" s="235"/>
      <c r="E557" s="235"/>
      <c r="F557" s="235"/>
      <c r="G557" s="235"/>
      <c r="H557" s="235"/>
      <c r="I557" s="235"/>
      <c r="J557" s="235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</row>
    <row r="558" spans="1:24" ht="12.75" customHeight="1" x14ac:dyDescent="0.25">
      <c r="A558" s="235"/>
      <c r="B558" s="235"/>
      <c r="C558" s="235"/>
      <c r="D558" s="235"/>
      <c r="E558" s="235"/>
      <c r="F558" s="235"/>
      <c r="G558" s="235"/>
      <c r="H558" s="235"/>
      <c r="I558" s="235"/>
      <c r="J558" s="235"/>
      <c r="K558" s="235"/>
      <c r="L558" s="235"/>
      <c r="M558" s="235"/>
      <c r="N558" s="235"/>
      <c r="O558" s="235"/>
      <c r="P558" s="235"/>
      <c r="Q558" s="235"/>
      <c r="R558" s="235"/>
      <c r="S558" s="235"/>
      <c r="T558" s="235"/>
      <c r="U558" s="235"/>
      <c r="V558" s="235"/>
      <c r="W558" s="235"/>
      <c r="X558" s="235"/>
    </row>
    <row r="559" spans="1:24" ht="12.75" customHeight="1" x14ac:dyDescent="0.25">
      <c r="A559" s="235"/>
      <c r="B559" s="235"/>
      <c r="C559" s="235"/>
      <c r="D559" s="235"/>
      <c r="E559" s="235"/>
      <c r="F559" s="235"/>
      <c r="G559" s="235"/>
      <c r="H559" s="235"/>
      <c r="I559" s="235"/>
      <c r="J559" s="235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</row>
    <row r="560" spans="1:24" ht="12.75" customHeight="1" x14ac:dyDescent="0.25">
      <c r="A560" s="235"/>
      <c r="B560" s="235"/>
      <c r="C560" s="235"/>
      <c r="D560" s="235"/>
      <c r="E560" s="235"/>
      <c r="F560" s="235"/>
      <c r="G560" s="235"/>
      <c r="H560" s="235"/>
      <c r="I560" s="235"/>
      <c r="J560" s="235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</row>
    <row r="561" spans="1:24" ht="12.75" customHeight="1" x14ac:dyDescent="0.25">
      <c r="A561" s="235"/>
      <c r="B561" s="235"/>
      <c r="C561" s="235"/>
      <c r="D561" s="235"/>
      <c r="E561" s="235"/>
      <c r="F561" s="235"/>
      <c r="G561" s="235"/>
      <c r="H561" s="235"/>
      <c r="I561" s="235"/>
      <c r="J561" s="235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</row>
    <row r="562" spans="1:24" ht="12.75" customHeight="1" x14ac:dyDescent="0.25">
      <c r="A562" s="235"/>
      <c r="B562" s="235"/>
      <c r="C562" s="235"/>
      <c r="D562" s="235"/>
      <c r="E562" s="235"/>
      <c r="F562" s="235"/>
      <c r="G562" s="235"/>
      <c r="H562" s="235"/>
      <c r="I562" s="235"/>
      <c r="J562" s="235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</row>
    <row r="563" spans="1:24" ht="12.75" customHeight="1" x14ac:dyDescent="0.25">
      <c r="A563" s="235"/>
      <c r="B563" s="235"/>
      <c r="C563" s="235"/>
      <c r="D563" s="235"/>
      <c r="E563" s="235"/>
      <c r="F563" s="235"/>
      <c r="G563" s="235"/>
      <c r="H563" s="235"/>
      <c r="I563" s="235"/>
      <c r="J563" s="235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</row>
    <row r="564" spans="1:24" ht="12.75" customHeight="1" x14ac:dyDescent="0.25">
      <c r="A564" s="235"/>
      <c r="B564" s="235"/>
      <c r="C564" s="235"/>
      <c r="D564" s="235"/>
      <c r="E564" s="235"/>
      <c r="F564" s="235"/>
      <c r="G564" s="235"/>
      <c r="H564" s="235"/>
      <c r="I564" s="235"/>
      <c r="J564" s="235"/>
      <c r="K564" s="235"/>
      <c r="L564" s="235"/>
      <c r="M564" s="235"/>
      <c r="N564" s="235"/>
      <c r="O564" s="235"/>
      <c r="P564" s="235"/>
      <c r="Q564" s="235"/>
      <c r="R564" s="235"/>
      <c r="S564" s="235"/>
      <c r="T564" s="235"/>
      <c r="U564" s="235"/>
      <c r="V564" s="235"/>
      <c r="W564" s="235"/>
      <c r="X564" s="235"/>
    </row>
    <row r="565" spans="1:24" ht="12.75" customHeight="1" x14ac:dyDescent="0.25">
      <c r="A565" s="235"/>
      <c r="B565" s="235"/>
      <c r="C565" s="235"/>
      <c r="D565" s="235"/>
      <c r="E565" s="235"/>
      <c r="F565" s="235"/>
      <c r="G565" s="235"/>
      <c r="H565" s="235"/>
      <c r="I565" s="235"/>
      <c r="J565" s="235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</row>
    <row r="566" spans="1:24" ht="12.75" customHeight="1" x14ac:dyDescent="0.25">
      <c r="A566" s="235"/>
      <c r="B566" s="235"/>
      <c r="C566" s="235"/>
      <c r="D566" s="235"/>
      <c r="E566" s="235"/>
      <c r="F566" s="235"/>
      <c r="G566" s="235"/>
      <c r="H566" s="235"/>
      <c r="I566" s="235"/>
      <c r="J566" s="235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</row>
    <row r="567" spans="1:24" ht="12.75" customHeight="1" x14ac:dyDescent="0.25">
      <c r="A567" s="235"/>
      <c r="B567" s="235"/>
      <c r="C567" s="235"/>
      <c r="D567" s="235"/>
      <c r="E567" s="235"/>
      <c r="F567" s="235"/>
      <c r="G567" s="235"/>
      <c r="H567" s="235"/>
      <c r="I567" s="235"/>
      <c r="J567" s="235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</row>
    <row r="568" spans="1:24" ht="12.75" customHeight="1" x14ac:dyDescent="0.25">
      <c r="A568" s="235"/>
      <c r="B568" s="235"/>
      <c r="C568" s="235"/>
      <c r="D568" s="235"/>
      <c r="E568" s="235"/>
      <c r="F568" s="235"/>
      <c r="G568" s="235"/>
      <c r="H568" s="235"/>
      <c r="I568" s="235"/>
      <c r="J568" s="235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</row>
    <row r="569" spans="1:24" ht="12.75" customHeight="1" x14ac:dyDescent="0.25">
      <c r="A569" s="235"/>
      <c r="B569" s="235"/>
      <c r="C569" s="235"/>
      <c r="D569" s="235"/>
      <c r="E569" s="235"/>
      <c r="F569" s="235"/>
      <c r="G569" s="235"/>
      <c r="H569" s="235"/>
      <c r="I569" s="235"/>
      <c r="J569" s="235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</row>
    <row r="570" spans="1:24" ht="12.75" customHeight="1" x14ac:dyDescent="0.25">
      <c r="A570" s="235"/>
      <c r="B570" s="235"/>
      <c r="C570" s="235"/>
      <c r="D570" s="235"/>
      <c r="E570" s="235"/>
      <c r="F570" s="235"/>
      <c r="G570" s="235"/>
      <c r="H570" s="235"/>
      <c r="I570" s="235"/>
      <c r="J570" s="235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</row>
    <row r="571" spans="1:24" ht="12.75" customHeight="1" x14ac:dyDescent="0.25">
      <c r="A571" s="235"/>
      <c r="B571" s="235"/>
      <c r="C571" s="235"/>
      <c r="D571" s="235"/>
      <c r="E571" s="235"/>
      <c r="F571" s="235"/>
      <c r="G571" s="235"/>
      <c r="H571" s="235"/>
      <c r="I571" s="235"/>
      <c r="J571" s="235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</row>
    <row r="572" spans="1:24" ht="12.75" customHeight="1" x14ac:dyDescent="0.25">
      <c r="A572" s="235"/>
      <c r="B572" s="235"/>
      <c r="C572" s="235"/>
      <c r="D572" s="235"/>
      <c r="E572" s="235"/>
      <c r="F572" s="235"/>
      <c r="G572" s="235"/>
      <c r="H572" s="235"/>
      <c r="I572" s="235"/>
      <c r="J572" s="235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</row>
    <row r="573" spans="1:24" ht="12.75" customHeight="1" x14ac:dyDescent="0.25">
      <c r="A573" s="235"/>
      <c r="B573" s="235"/>
      <c r="C573" s="235"/>
      <c r="D573" s="235"/>
      <c r="E573" s="235"/>
      <c r="F573" s="235"/>
      <c r="G573" s="235"/>
      <c r="H573" s="235"/>
      <c r="I573" s="235"/>
      <c r="J573" s="235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</row>
    <row r="574" spans="1:24" ht="12.75" customHeight="1" x14ac:dyDescent="0.25">
      <c r="A574" s="235"/>
      <c r="B574" s="235"/>
      <c r="C574" s="235"/>
      <c r="D574" s="235"/>
      <c r="E574" s="235"/>
      <c r="F574" s="235"/>
      <c r="G574" s="235"/>
      <c r="H574" s="235"/>
      <c r="I574" s="235"/>
      <c r="J574" s="235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</row>
    <row r="575" spans="1:24" ht="12.75" customHeight="1" x14ac:dyDescent="0.25">
      <c r="A575" s="235"/>
      <c r="B575" s="235"/>
      <c r="C575" s="235"/>
      <c r="D575" s="235"/>
      <c r="E575" s="235"/>
      <c r="F575" s="235"/>
      <c r="G575" s="235"/>
      <c r="H575" s="235"/>
      <c r="I575" s="235"/>
      <c r="J575" s="235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</row>
    <row r="576" spans="1:24" ht="12.75" customHeight="1" x14ac:dyDescent="0.25">
      <c r="A576" s="235"/>
      <c r="B576" s="235"/>
      <c r="C576" s="235"/>
      <c r="D576" s="235"/>
      <c r="E576" s="235"/>
      <c r="F576" s="235"/>
      <c r="G576" s="235"/>
      <c r="H576" s="235"/>
      <c r="I576" s="235"/>
      <c r="J576" s="235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</row>
    <row r="577" spans="1:24" ht="12.75" customHeight="1" x14ac:dyDescent="0.25">
      <c r="A577" s="235"/>
      <c r="B577" s="235"/>
      <c r="C577" s="235"/>
      <c r="D577" s="235"/>
      <c r="E577" s="235"/>
      <c r="F577" s="235"/>
      <c r="G577" s="235"/>
      <c r="H577" s="235"/>
      <c r="I577" s="235"/>
      <c r="J577" s="235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</row>
    <row r="578" spans="1:24" ht="12.75" customHeight="1" x14ac:dyDescent="0.25">
      <c r="A578" s="235"/>
      <c r="B578" s="235"/>
      <c r="C578" s="235"/>
      <c r="D578" s="235"/>
      <c r="E578" s="235"/>
      <c r="F578" s="235"/>
      <c r="G578" s="235"/>
      <c r="H578" s="235"/>
      <c r="I578" s="235"/>
      <c r="J578" s="235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</row>
    <row r="579" spans="1:24" ht="12.75" customHeight="1" x14ac:dyDescent="0.25">
      <c r="A579" s="235"/>
      <c r="B579" s="235"/>
      <c r="C579" s="235"/>
      <c r="D579" s="235"/>
      <c r="E579" s="235"/>
      <c r="F579" s="235"/>
      <c r="G579" s="235"/>
      <c r="H579" s="235"/>
      <c r="I579" s="235"/>
      <c r="J579" s="235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</row>
    <row r="580" spans="1:24" ht="12.75" customHeight="1" x14ac:dyDescent="0.25">
      <c r="A580" s="235"/>
      <c r="B580" s="235"/>
      <c r="C580" s="235"/>
      <c r="D580" s="235"/>
      <c r="E580" s="235"/>
      <c r="F580" s="235"/>
      <c r="G580" s="235"/>
      <c r="H580" s="235"/>
      <c r="I580" s="235"/>
      <c r="J580" s="235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</row>
    <row r="581" spans="1:24" ht="12.75" customHeight="1" x14ac:dyDescent="0.25">
      <c r="A581" s="235"/>
      <c r="B581" s="235"/>
      <c r="C581" s="235"/>
      <c r="D581" s="235"/>
      <c r="E581" s="235"/>
      <c r="F581" s="235"/>
      <c r="G581" s="235"/>
      <c r="H581" s="235"/>
      <c r="I581" s="235"/>
      <c r="J581" s="235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</row>
    <row r="582" spans="1:24" ht="12.75" customHeight="1" x14ac:dyDescent="0.25">
      <c r="A582" s="235"/>
      <c r="B582" s="235"/>
      <c r="C582" s="235"/>
      <c r="D582" s="235"/>
      <c r="E582" s="235"/>
      <c r="F582" s="235"/>
      <c r="G582" s="235"/>
      <c r="H582" s="235"/>
      <c r="I582" s="235"/>
      <c r="J582" s="235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</row>
    <row r="583" spans="1:24" ht="12.75" customHeight="1" x14ac:dyDescent="0.25">
      <c r="A583" s="235"/>
      <c r="B583" s="235"/>
      <c r="C583" s="235"/>
      <c r="D583" s="235"/>
      <c r="E583" s="235"/>
      <c r="F583" s="235"/>
      <c r="G583" s="235"/>
      <c r="H583" s="235"/>
      <c r="I583" s="235"/>
      <c r="J583" s="235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</row>
    <row r="584" spans="1:24" ht="12.75" customHeight="1" x14ac:dyDescent="0.25">
      <c r="A584" s="235"/>
      <c r="B584" s="235"/>
      <c r="C584" s="235"/>
      <c r="D584" s="235"/>
      <c r="E584" s="235"/>
      <c r="F584" s="235"/>
      <c r="G584" s="235"/>
      <c r="H584" s="235"/>
      <c r="I584" s="235"/>
      <c r="J584" s="235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</row>
    <row r="585" spans="1:24" ht="12.75" customHeight="1" x14ac:dyDescent="0.25">
      <c r="A585" s="235"/>
      <c r="B585" s="235"/>
      <c r="C585" s="235"/>
      <c r="D585" s="235"/>
      <c r="E585" s="235"/>
      <c r="F585" s="235"/>
      <c r="G585" s="235"/>
      <c r="H585" s="235"/>
      <c r="I585" s="235"/>
      <c r="J585" s="235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</row>
    <row r="586" spans="1:24" ht="12.75" customHeight="1" x14ac:dyDescent="0.25">
      <c r="A586" s="235"/>
      <c r="B586" s="235"/>
      <c r="C586" s="235"/>
      <c r="D586" s="235"/>
      <c r="E586" s="235"/>
      <c r="F586" s="235"/>
      <c r="G586" s="235"/>
      <c r="H586" s="235"/>
      <c r="I586" s="235"/>
      <c r="J586" s="235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</row>
    <row r="587" spans="1:24" ht="12.75" customHeight="1" x14ac:dyDescent="0.25">
      <c r="A587" s="235"/>
      <c r="B587" s="235"/>
      <c r="C587" s="235"/>
      <c r="D587" s="235"/>
      <c r="E587" s="235"/>
      <c r="F587" s="235"/>
      <c r="G587" s="235"/>
      <c r="H587" s="235"/>
      <c r="I587" s="235"/>
      <c r="J587" s="235"/>
      <c r="K587" s="235"/>
      <c r="L587" s="235"/>
      <c r="M587" s="235"/>
      <c r="N587" s="235"/>
      <c r="O587" s="235"/>
      <c r="P587" s="235"/>
      <c r="Q587" s="235"/>
      <c r="R587" s="235"/>
      <c r="S587" s="235"/>
      <c r="T587" s="235"/>
      <c r="U587" s="235"/>
      <c r="V587" s="235"/>
      <c r="W587" s="235"/>
      <c r="X587" s="235"/>
    </row>
    <row r="588" spans="1:24" ht="12.75" customHeight="1" x14ac:dyDescent="0.25">
      <c r="A588" s="235"/>
      <c r="B588" s="235"/>
      <c r="C588" s="235"/>
      <c r="D588" s="235"/>
      <c r="E588" s="235"/>
      <c r="F588" s="235"/>
      <c r="G588" s="235"/>
      <c r="H588" s="235"/>
      <c r="I588" s="235"/>
      <c r="J588" s="235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</row>
    <row r="589" spans="1:24" ht="12.75" customHeight="1" x14ac:dyDescent="0.25">
      <c r="A589" s="235"/>
      <c r="B589" s="235"/>
      <c r="C589" s="235"/>
      <c r="D589" s="235"/>
      <c r="E589" s="235"/>
      <c r="F589" s="235"/>
      <c r="G589" s="235"/>
      <c r="H589" s="235"/>
      <c r="I589" s="235"/>
      <c r="J589" s="235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</row>
    <row r="590" spans="1:24" ht="12.75" customHeight="1" x14ac:dyDescent="0.25">
      <c r="A590" s="235"/>
      <c r="B590" s="235"/>
      <c r="C590" s="235"/>
      <c r="D590" s="235"/>
      <c r="E590" s="235"/>
      <c r="F590" s="235"/>
      <c r="G590" s="235"/>
      <c r="H590" s="235"/>
      <c r="I590" s="235"/>
      <c r="J590" s="235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</row>
    <row r="591" spans="1:24" ht="12.75" customHeight="1" x14ac:dyDescent="0.25">
      <c r="A591" s="235"/>
      <c r="B591" s="235"/>
      <c r="C591" s="235"/>
      <c r="D591" s="235"/>
      <c r="E591" s="235"/>
      <c r="F591" s="235"/>
      <c r="G591" s="235"/>
      <c r="H591" s="235"/>
      <c r="I591" s="235"/>
      <c r="J591" s="235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</row>
    <row r="592" spans="1:24" ht="12.75" customHeight="1" x14ac:dyDescent="0.25">
      <c r="A592" s="235"/>
      <c r="B592" s="235"/>
      <c r="C592" s="235"/>
      <c r="D592" s="235"/>
      <c r="E592" s="235"/>
      <c r="F592" s="235"/>
      <c r="G592" s="235"/>
      <c r="H592" s="235"/>
      <c r="I592" s="235"/>
      <c r="J592" s="235"/>
      <c r="K592" s="235"/>
      <c r="L592" s="235"/>
      <c r="M592" s="235"/>
      <c r="N592" s="235"/>
      <c r="O592" s="235"/>
      <c r="P592" s="235"/>
      <c r="Q592" s="235"/>
      <c r="R592" s="235"/>
      <c r="S592" s="235"/>
      <c r="T592" s="235"/>
      <c r="U592" s="235"/>
      <c r="V592" s="235"/>
      <c r="W592" s="235"/>
      <c r="X592" s="235"/>
    </row>
    <row r="593" spans="1:24" ht="12.75" customHeight="1" x14ac:dyDescent="0.25">
      <c r="A593" s="235"/>
      <c r="B593" s="235"/>
      <c r="C593" s="235"/>
      <c r="D593" s="235"/>
      <c r="E593" s="235"/>
      <c r="F593" s="235"/>
      <c r="G593" s="235"/>
      <c r="H593" s="235"/>
      <c r="I593" s="235"/>
      <c r="J593" s="235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</row>
    <row r="594" spans="1:24" ht="12.75" customHeight="1" x14ac:dyDescent="0.25">
      <c r="A594" s="235"/>
      <c r="B594" s="235"/>
      <c r="C594" s="235"/>
      <c r="D594" s="235"/>
      <c r="E594" s="235"/>
      <c r="F594" s="235"/>
      <c r="G594" s="235"/>
      <c r="H594" s="235"/>
      <c r="I594" s="235"/>
      <c r="J594" s="235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  <c r="X594" s="235"/>
    </row>
    <row r="595" spans="1:24" ht="12.75" customHeight="1" x14ac:dyDescent="0.25">
      <c r="A595" s="235"/>
      <c r="B595" s="235"/>
      <c r="C595" s="235"/>
      <c r="D595" s="235"/>
      <c r="E595" s="235"/>
      <c r="F595" s="235"/>
      <c r="G595" s="235"/>
      <c r="H595" s="235"/>
      <c r="I595" s="235"/>
      <c r="J595" s="235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  <c r="X595" s="235"/>
    </row>
    <row r="596" spans="1:24" ht="12.75" customHeight="1" x14ac:dyDescent="0.25">
      <c r="A596" s="235"/>
      <c r="B596" s="235"/>
      <c r="C596" s="235"/>
      <c r="D596" s="235"/>
      <c r="E596" s="235"/>
      <c r="F596" s="235"/>
      <c r="G596" s="235"/>
      <c r="H596" s="235"/>
      <c r="I596" s="235"/>
      <c r="J596" s="235"/>
      <c r="K596" s="235"/>
      <c r="L596" s="235"/>
      <c r="M596" s="235"/>
      <c r="N596" s="235"/>
      <c r="O596" s="235"/>
      <c r="P596" s="235"/>
      <c r="Q596" s="235"/>
      <c r="R596" s="235"/>
      <c r="S596" s="235"/>
      <c r="T596" s="235"/>
      <c r="U596" s="235"/>
      <c r="V596" s="235"/>
      <c r="W596" s="235"/>
      <c r="X596" s="235"/>
    </row>
    <row r="597" spans="1:24" ht="12.75" customHeight="1" x14ac:dyDescent="0.25">
      <c r="A597" s="235"/>
      <c r="B597" s="235"/>
      <c r="C597" s="235"/>
      <c r="D597" s="235"/>
      <c r="E597" s="235"/>
      <c r="F597" s="235"/>
      <c r="G597" s="235"/>
      <c r="H597" s="235"/>
      <c r="I597" s="235"/>
      <c r="J597" s="235"/>
      <c r="K597" s="235"/>
      <c r="L597" s="235"/>
      <c r="M597" s="235"/>
      <c r="N597" s="235"/>
      <c r="O597" s="235"/>
      <c r="P597" s="235"/>
      <c r="Q597" s="235"/>
      <c r="R597" s="235"/>
      <c r="S597" s="235"/>
      <c r="T597" s="235"/>
      <c r="U597" s="235"/>
      <c r="V597" s="235"/>
      <c r="W597" s="235"/>
      <c r="X597" s="235"/>
    </row>
    <row r="598" spans="1:24" ht="12.75" customHeight="1" x14ac:dyDescent="0.25">
      <c r="A598" s="235"/>
      <c r="B598" s="235"/>
      <c r="C598" s="235"/>
      <c r="D598" s="235"/>
      <c r="E598" s="235"/>
      <c r="F598" s="235"/>
      <c r="G598" s="235"/>
      <c r="H598" s="235"/>
      <c r="I598" s="235"/>
      <c r="J598" s="235"/>
      <c r="K598" s="235"/>
      <c r="L598" s="235"/>
      <c r="M598" s="235"/>
      <c r="N598" s="235"/>
      <c r="O598" s="235"/>
      <c r="P598" s="235"/>
      <c r="Q598" s="235"/>
      <c r="R598" s="235"/>
      <c r="S598" s="235"/>
      <c r="T598" s="235"/>
      <c r="U598" s="235"/>
      <c r="V598" s="235"/>
      <c r="W598" s="235"/>
      <c r="X598" s="235"/>
    </row>
    <row r="599" spans="1:24" ht="12.75" customHeight="1" x14ac:dyDescent="0.25">
      <c r="A599" s="235"/>
      <c r="B599" s="235"/>
      <c r="C599" s="235"/>
      <c r="D599" s="235"/>
      <c r="E599" s="235"/>
      <c r="F599" s="235"/>
      <c r="G599" s="235"/>
      <c r="H599" s="235"/>
      <c r="I599" s="235"/>
      <c r="J599" s="235"/>
      <c r="K599" s="235"/>
      <c r="L599" s="235"/>
      <c r="M599" s="235"/>
      <c r="N599" s="235"/>
      <c r="O599" s="235"/>
      <c r="P599" s="235"/>
      <c r="Q599" s="235"/>
      <c r="R599" s="235"/>
      <c r="S599" s="235"/>
      <c r="T599" s="235"/>
      <c r="U599" s="235"/>
      <c r="V599" s="235"/>
      <c r="W599" s="235"/>
      <c r="X599" s="235"/>
    </row>
    <row r="600" spans="1:24" ht="12.75" customHeight="1" x14ac:dyDescent="0.25">
      <c r="A600" s="235"/>
      <c r="B600" s="235"/>
      <c r="C600" s="235"/>
      <c r="D600" s="235"/>
      <c r="E600" s="235"/>
      <c r="F600" s="235"/>
      <c r="G600" s="235"/>
      <c r="H600" s="235"/>
      <c r="I600" s="235"/>
      <c r="J600" s="235"/>
      <c r="K600" s="235"/>
      <c r="L600" s="235"/>
      <c r="M600" s="235"/>
      <c r="N600" s="235"/>
      <c r="O600" s="235"/>
      <c r="P600" s="235"/>
      <c r="Q600" s="235"/>
      <c r="R600" s="235"/>
      <c r="S600" s="235"/>
      <c r="T600" s="235"/>
      <c r="U600" s="235"/>
      <c r="V600" s="235"/>
      <c r="W600" s="235"/>
      <c r="X600" s="235"/>
    </row>
    <row r="601" spans="1:24" ht="12.75" customHeight="1" x14ac:dyDescent="0.25">
      <c r="A601" s="235"/>
      <c r="B601" s="235"/>
      <c r="C601" s="235"/>
      <c r="D601" s="235"/>
      <c r="E601" s="235"/>
      <c r="F601" s="235"/>
      <c r="G601" s="235"/>
      <c r="H601" s="235"/>
      <c r="I601" s="235"/>
      <c r="J601" s="235"/>
      <c r="K601" s="235"/>
      <c r="L601" s="235"/>
      <c r="M601" s="235"/>
      <c r="N601" s="235"/>
      <c r="O601" s="235"/>
      <c r="P601" s="235"/>
      <c r="Q601" s="235"/>
      <c r="R601" s="235"/>
      <c r="S601" s="235"/>
      <c r="T601" s="235"/>
      <c r="U601" s="235"/>
      <c r="V601" s="235"/>
      <c r="W601" s="235"/>
      <c r="X601" s="235"/>
    </row>
    <row r="602" spans="1:24" ht="12.75" customHeight="1" x14ac:dyDescent="0.25">
      <c r="A602" s="235"/>
      <c r="B602" s="235"/>
      <c r="C602" s="235"/>
      <c r="D602" s="235"/>
      <c r="E602" s="235"/>
      <c r="F602" s="235"/>
      <c r="G602" s="235"/>
      <c r="H602" s="235"/>
      <c r="I602" s="235"/>
      <c r="J602" s="235"/>
      <c r="K602" s="235"/>
      <c r="L602" s="235"/>
      <c r="M602" s="235"/>
      <c r="N602" s="235"/>
      <c r="O602" s="235"/>
      <c r="P602" s="235"/>
      <c r="Q602" s="235"/>
      <c r="R602" s="235"/>
      <c r="S602" s="235"/>
      <c r="T602" s="235"/>
      <c r="U602" s="235"/>
      <c r="V602" s="235"/>
      <c r="W602" s="235"/>
      <c r="X602" s="235"/>
    </row>
    <row r="603" spans="1:24" ht="12.75" customHeight="1" x14ac:dyDescent="0.25">
      <c r="A603" s="235"/>
      <c r="B603" s="235"/>
      <c r="C603" s="235"/>
      <c r="D603" s="235"/>
      <c r="E603" s="235"/>
      <c r="F603" s="235"/>
      <c r="G603" s="235"/>
      <c r="H603" s="235"/>
      <c r="I603" s="235"/>
      <c r="J603" s="235"/>
      <c r="K603" s="235"/>
      <c r="L603" s="235"/>
      <c r="M603" s="235"/>
      <c r="N603" s="235"/>
      <c r="O603" s="235"/>
      <c r="P603" s="235"/>
      <c r="Q603" s="235"/>
      <c r="R603" s="235"/>
      <c r="S603" s="235"/>
      <c r="T603" s="235"/>
      <c r="U603" s="235"/>
      <c r="V603" s="235"/>
      <c r="W603" s="235"/>
      <c r="X603" s="235"/>
    </row>
    <row r="604" spans="1:24" ht="12.75" customHeight="1" x14ac:dyDescent="0.25">
      <c r="A604" s="235"/>
      <c r="B604" s="235"/>
      <c r="C604" s="235"/>
      <c r="D604" s="235"/>
      <c r="E604" s="235"/>
      <c r="F604" s="235"/>
      <c r="G604" s="235"/>
      <c r="H604" s="235"/>
      <c r="I604" s="235"/>
      <c r="J604" s="235"/>
      <c r="K604" s="235"/>
      <c r="L604" s="235"/>
      <c r="M604" s="235"/>
      <c r="N604" s="235"/>
      <c r="O604" s="235"/>
      <c r="P604" s="235"/>
      <c r="Q604" s="235"/>
      <c r="R604" s="235"/>
      <c r="S604" s="235"/>
      <c r="T604" s="235"/>
      <c r="U604" s="235"/>
      <c r="V604" s="235"/>
      <c r="W604" s="235"/>
      <c r="X604" s="235"/>
    </row>
    <row r="605" spans="1:24" ht="12.75" customHeight="1" x14ac:dyDescent="0.25">
      <c r="A605" s="235"/>
      <c r="B605" s="235"/>
      <c r="C605" s="235"/>
      <c r="D605" s="235"/>
      <c r="E605" s="235"/>
      <c r="F605" s="235"/>
      <c r="G605" s="235"/>
      <c r="H605" s="235"/>
      <c r="I605" s="235"/>
      <c r="J605" s="235"/>
      <c r="K605" s="235"/>
      <c r="L605" s="235"/>
      <c r="M605" s="235"/>
      <c r="N605" s="235"/>
      <c r="O605" s="235"/>
      <c r="P605" s="235"/>
      <c r="Q605" s="235"/>
      <c r="R605" s="235"/>
      <c r="S605" s="235"/>
      <c r="T605" s="235"/>
      <c r="U605" s="235"/>
      <c r="V605" s="235"/>
      <c r="W605" s="235"/>
      <c r="X605" s="235"/>
    </row>
    <row r="606" spans="1:24" ht="12.75" customHeight="1" x14ac:dyDescent="0.25">
      <c r="A606" s="235"/>
      <c r="B606" s="235"/>
      <c r="C606" s="235"/>
      <c r="D606" s="235"/>
      <c r="E606" s="235"/>
      <c r="F606" s="235"/>
      <c r="G606" s="235"/>
      <c r="H606" s="235"/>
      <c r="I606" s="235"/>
      <c r="J606" s="235"/>
      <c r="K606" s="235"/>
      <c r="L606" s="235"/>
      <c r="M606" s="235"/>
      <c r="N606" s="235"/>
      <c r="O606" s="235"/>
      <c r="P606" s="235"/>
      <c r="Q606" s="235"/>
      <c r="R606" s="235"/>
      <c r="S606" s="235"/>
      <c r="T606" s="235"/>
      <c r="U606" s="235"/>
      <c r="V606" s="235"/>
      <c r="W606" s="235"/>
      <c r="X606" s="235"/>
    </row>
    <row r="607" spans="1:24" ht="12.75" customHeight="1" x14ac:dyDescent="0.25">
      <c r="A607" s="235"/>
      <c r="B607" s="235"/>
      <c r="C607" s="235"/>
      <c r="D607" s="235"/>
      <c r="E607" s="235"/>
      <c r="F607" s="235"/>
      <c r="G607" s="235"/>
      <c r="H607" s="235"/>
      <c r="I607" s="235"/>
      <c r="J607" s="235"/>
      <c r="K607" s="235"/>
      <c r="L607" s="235"/>
      <c r="M607" s="235"/>
      <c r="N607" s="235"/>
      <c r="O607" s="235"/>
      <c r="P607" s="235"/>
      <c r="Q607" s="235"/>
      <c r="R607" s="235"/>
      <c r="S607" s="235"/>
      <c r="T607" s="235"/>
      <c r="U607" s="235"/>
      <c r="V607" s="235"/>
      <c r="W607" s="235"/>
      <c r="X607" s="235"/>
    </row>
    <row r="608" spans="1:24" ht="12.75" customHeight="1" x14ac:dyDescent="0.25">
      <c r="A608" s="235"/>
      <c r="B608" s="235"/>
      <c r="C608" s="235"/>
      <c r="D608" s="235"/>
      <c r="E608" s="235"/>
      <c r="F608" s="235"/>
      <c r="G608" s="235"/>
      <c r="H608" s="235"/>
      <c r="I608" s="235"/>
      <c r="J608" s="235"/>
      <c r="K608" s="235"/>
      <c r="L608" s="235"/>
      <c r="M608" s="235"/>
      <c r="N608" s="235"/>
      <c r="O608" s="235"/>
      <c r="P608" s="235"/>
      <c r="Q608" s="235"/>
      <c r="R608" s="235"/>
      <c r="S608" s="235"/>
      <c r="T608" s="235"/>
      <c r="U608" s="235"/>
      <c r="V608" s="235"/>
      <c r="W608" s="235"/>
      <c r="X608" s="235"/>
    </row>
    <row r="609" spans="1:24" ht="12.75" customHeight="1" x14ac:dyDescent="0.25">
      <c r="A609" s="235"/>
      <c r="B609" s="235"/>
      <c r="C609" s="235"/>
      <c r="D609" s="235"/>
      <c r="E609" s="235"/>
      <c r="F609" s="235"/>
      <c r="G609" s="235"/>
      <c r="H609" s="235"/>
      <c r="I609" s="235"/>
      <c r="J609" s="235"/>
      <c r="K609" s="235"/>
      <c r="L609" s="235"/>
      <c r="M609" s="235"/>
      <c r="N609" s="235"/>
      <c r="O609" s="235"/>
      <c r="P609" s="235"/>
      <c r="Q609" s="235"/>
      <c r="R609" s="235"/>
      <c r="S609" s="235"/>
      <c r="T609" s="235"/>
      <c r="U609" s="235"/>
      <c r="V609" s="235"/>
      <c r="W609" s="235"/>
      <c r="X609" s="235"/>
    </row>
    <row r="610" spans="1:24" ht="12.75" customHeight="1" x14ac:dyDescent="0.25">
      <c r="A610" s="235"/>
      <c r="B610" s="235"/>
      <c r="C610" s="235"/>
      <c r="D610" s="235"/>
      <c r="E610" s="235"/>
      <c r="F610" s="235"/>
      <c r="G610" s="235"/>
      <c r="H610" s="235"/>
      <c r="I610" s="235"/>
      <c r="J610" s="235"/>
      <c r="K610" s="235"/>
      <c r="L610" s="235"/>
      <c r="M610" s="235"/>
      <c r="N610" s="235"/>
      <c r="O610" s="235"/>
      <c r="P610" s="235"/>
      <c r="Q610" s="235"/>
      <c r="R610" s="235"/>
      <c r="S610" s="235"/>
      <c r="T610" s="235"/>
      <c r="U610" s="235"/>
      <c r="V610" s="235"/>
      <c r="W610" s="235"/>
      <c r="X610" s="235"/>
    </row>
    <row r="611" spans="1:24" ht="12.75" customHeight="1" x14ac:dyDescent="0.25">
      <c r="A611" s="235"/>
      <c r="B611" s="235"/>
      <c r="C611" s="235"/>
      <c r="D611" s="235"/>
      <c r="E611" s="235"/>
      <c r="F611" s="235"/>
      <c r="G611" s="235"/>
      <c r="H611" s="235"/>
      <c r="I611" s="235"/>
      <c r="J611" s="235"/>
      <c r="K611" s="235"/>
      <c r="L611" s="235"/>
      <c r="M611" s="235"/>
      <c r="N611" s="235"/>
      <c r="O611" s="235"/>
      <c r="P611" s="235"/>
      <c r="Q611" s="235"/>
      <c r="R611" s="235"/>
      <c r="S611" s="235"/>
      <c r="T611" s="235"/>
      <c r="U611" s="235"/>
      <c r="V611" s="235"/>
      <c r="W611" s="235"/>
      <c r="X611" s="235"/>
    </row>
    <row r="612" spans="1:24" ht="12.75" customHeight="1" x14ac:dyDescent="0.25">
      <c r="A612" s="235"/>
      <c r="B612" s="235"/>
      <c r="C612" s="235"/>
      <c r="D612" s="235"/>
      <c r="E612" s="235"/>
      <c r="F612" s="235"/>
      <c r="G612" s="235"/>
      <c r="H612" s="235"/>
      <c r="I612" s="235"/>
      <c r="J612" s="235"/>
      <c r="K612" s="235"/>
      <c r="L612" s="235"/>
      <c r="M612" s="235"/>
      <c r="N612" s="235"/>
      <c r="O612" s="235"/>
      <c r="P612" s="235"/>
      <c r="Q612" s="235"/>
      <c r="R612" s="235"/>
      <c r="S612" s="235"/>
      <c r="T612" s="235"/>
      <c r="U612" s="235"/>
      <c r="V612" s="235"/>
      <c r="W612" s="235"/>
      <c r="X612" s="235"/>
    </row>
    <row r="613" spans="1:24" ht="12.75" customHeight="1" x14ac:dyDescent="0.25">
      <c r="A613" s="235"/>
      <c r="B613" s="235"/>
      <c r="C613" s="235"/>
      <c r="D613" s="235"/>
      <c r="E613" s="235"/>
      <c r="F613" s="235"/>
      <c r="G613" s="235"/>
      <c r="H613" s="235"/>
      <c r="I613" s="235"/>
      <c r="J613" s="235"/>
      <c r="K613" s="235"/>
      <c r="L613" s="235"/>
      <c r="M613" s="235"/>
      <c r="N613" s="235"/>
      <c r="O613" s="235"/>
      <c r="P613" s="235"/>
      <c r="Q613" s="235"/>
      <c r="R613" s="235"/>
      <c r="S613" s="235"/>
      <c r="T613" s="235"/>
      <c r="U613" s="235"/>
      <c r="V613" s="235"/>
      <c r="W613" s="235"/>
      <c r="X613" s="235"/>
    </row>
    <row r="614" spans="1:24" ht="12.75" customHeight="1" x14ac:dyDescent="0.25">
      <c r="A614" s="235"/>
      <c r="B614" s="235"/>
      <c r="C614" s="235"/>
      <c r="D614" s="235"/>
      <c r="E614" s="235"/>
      <c r="F614" s="235"/>
      <c r="G614" s="235"/>
      <c r="H614" s="235"/>
      <c r="I614" s="235"/>
      <c r="J614" s="235"/>
      <c r="K614" s="235"/>
      <c r="L614" s="235"/>
      <c r="M614" s="235"/>
      <c r="N614" s="235"/>
      <c r="O614" s="235"/>
      <c r="P614" s="235"/>
      <c r="Q614" s="235"/>
      <c r="R614" s="235"/>
      <c r="S614" s="235"/>
      <c r="T614" s="235"/>
      <c r="U614" s="235"/>
      <c r="V614" s="235"/>
      <c r="W614" s="235"/>
      <c r="X614" s="235"/>
    </row>
    <row r="615" spans="1:24" ht="12.75" customHeight="1" x14ac:dyDescent="0.25">
      <c r="A615" s="235"/>
      <c r="B615" s="235"/>
      <c r="C615" s="235"/>
      <c r="D615" s="235"/>
      <c r="E615" s="235"/>
      <c r="F615" s="235"/>
      <c r="G615" s="235"/>
      <c r="H615" s="235"/>
      <c r="I615" s="235"/>
      <c r="J615" s="235"/>
      <c r="K615" s="235"/>
      <c r="L615" s="235"/>
      <c r="M615" s="235"/>
      <c r="N615" s="235"/>
      <c r="O615" s="235"/>
      <c r="P615" s="235"/>
      <c r="Q615" s="235"/>
      <c r="R615" s="235"/>
      <c r="S615" s="235"/>
      <c r="T615" s="235"/>
      <c r="U615" s="235"/>
      <c r="V615" s="235"/>
      <c r="W615" s="235"/>
      <c r="X615" s="235"/>
    </row>
    <row r="616" spans="1:24" ht="12.75" customHeight="1" x14ac:dyDescent="0.25">
      <c r="A616" s="235"/>
      <c r="B616" s="235"/>
      <c r="C616" s="235"/>
      <c r="D616" s="235"/>
      <c r="E616" s="235"/>
      <c r="F616" s="235"/>
      <c r="G616" s="235"/>
      <c r="H616" s="235"/>
      <c r="I616" s="235"/>
      <c r="J616" s="235"/>
      <c r="K616" s="235"/>
      <c r="L616" s="235"/>
      <c r="M616" s="235"/>
      <c r="N616" s="235"/>
      <c r="O616" s="235"/>
      <c r="P616" s="235"/>
      <c r="Q616" s="235"/>
      <c r="R616" s="235"/>
      <c r="S616" s="235"/>
      <c r="T616" s="235"/>
      <c r="U616" s="235"/>
      <c r="V616" s="235"/>
      <c r="W616" s="235"/>
      <c r="X616" s="235"/>
    </row>
    <row r="617" spans="1:24" ht="12.75" customHeight="1" x14ac:dyDescent="0.25">
      <c r="A617" s="235"/>
      <c r="B617" s="235"/>
      <c r="C617" s="235"/>
      <c r="D617" s="235"/>
      <c r="E617" s="235"/>
      <c r="F617" s="235"/>
      <c r="G617" s="235"/>
      <c r="H617" s="235"/>
      <c r="I617" s="235"/>
      <c r="J617" s="235"/>
      <c r="K617" s="235"/>
      <c r="L617" s="235"/>
      <c r="M617" s="235"/>
      <c r="N617" s="235"/>
      <c r="O617" s="235"/>
      <c r="P617" s="235"/>
      <c r="Q617" s="235"/>
      <c r="R617" s="235"/>
      <c r="S617" s="235"/>
      <c r="T617" s="235"/>
      <c r="U617" s="235"/>
      <c r="V617" s="235"/>
      <c r="W617" s="235"/>
      <c r="X617" s="235"/>
    </row>
    <row r="618" spans="1:24" ht="12.75" customHeight="1" x14ac:dyDescent="0.25">
      <c r="A618" s="235"/>
      <c r="B618" s="235"/>
      <c r="C618" s="235"/>
      <c r="D618" s="235"/>
      <c r="E618" s="235"/>
      <c r="F618" s="235"/>
      <c r="G618" s="235"/>
      <c r="H618" s="235"/>
      <c r="I618" s="235"/>
      <c r="J618" s="235"/>
      <c r="K618" s="235"/>
      <c r="L618" s="235"/>
      <c r="M618" s="235"/>
      <c r="N618" s="235"/>
      <c r="O618" s="235"/>
      <c r="P618" s="235"/>
      <c r="Q618" s="235"/>
      <c r="R618" s="235"/>
      <c r="S618" s="235"/>
      <c r="T618" s="235"/>
      <c r="U618" s="235"/>
      <c r="V618" s="235"/>
      <c r="W618" s="235"/>
      <c r="X618" s="235"/>
    </row>
    <row r="619" spans="1:24" ht="12.75" customHeight="1" x14ac:dyDescent="0.25">
      <c r="A619" s="235"/>
      <c r="B619" s="235"/>
      <c r="C619" s="235"/>
      <c r="D619" s="235"/>
      <c r="E619" s="235"/>
      <c r="F619" s="235"/>
      <c r="G619" s="235"/>
      <c r="H619" s="235"/>
      <c r="I619" s="235"/>
      <c r="J619" s="235"/>
      <c r="K619" s="235"/>
      <c r="L619" s="235"/>
      <c r="M619" s="235"/>
      <c r="N619" s="235"/>
      <c r="O619" s="235"/>
      <c r="P619" s="235"/>
      <c r="Q619" s="235"/>
      <c r="R619" s="235"/>
      <c r="S619" s="235"/>
      <c r="T619" s="235"/>
      <c r="U619" s="235"/>
      <c r="V619" s="235"/>
      <c r="W619" s="235"/>
      <c r="X619" s="235"/>
    </row>
    <row r="620" spans="1:24" ht="12.75" customHeight="1" x14ac:dyDescent="0.25">
      <c r="A620" s="235"/>
      <c r="B620" s="235"/>
      <c r="C620" s="235"/>
      <c r="D620" s="235"/>
      <c r="E620" s="235"/>
      <c r="F620" s="235"/>
      <c r="G620" s="235"/>
      <c r="H620" s="235"/>
      <c r="I620" s="235"/>
      <c r="J620" s="235"/>
      <c r="K620" s="235"/>
      <c r="L620" s="235"/>
      <c r="M620" s="235"/>
      <c r="N620" s="235"/>
      <c r="O620" s="235"/>
      <c r="P620" s="235"/>
      <c r="Q620" s="235"/>
      <c r="R620" s="235"/>
      <c r="S620" s="235"/>
      <c r="T620" s="235"/>
      <c r="U620" s="235"/>
      <c r="V620" s="235"/>
      <c r="W620" s="235"/>
      <c r="X620" s="235"/>
    </row>
    <row r="621" spans="1:24" ht="12.75" customHeight="1" x14ac:dyDescent="0.25">
      <c r="A621" s="235"/>
      <c r="B621" s="235"/>
      <c r="C621" s="235"/>
      <c r="D621" s="235"/>
      <c r="E621" s="235"/>
      <c r="F621" s="235"/>
      <c r="G621" s="235"/>
      <c r="H621" s="235"/>
      <c r="I621" s="235"/>
      <c r="J621" s="235"/>
      <c r="K621" s="235"/>
      <c r="L621" s="235"/>
      <c r="M621" s="235"/>
      <c r="N621" s="235"/>
      <c r="O621" s="235"/>
      <c r="P621" s="235"/>
      <c r="Q621" s="235"/>
      <c r="R621" s="235"/>
      <c r="S621" s="235"/>
      <c r="T621" s="235"/>
      <c r="U621" s="235"/>
      <c r="V621" s="235"/>
      <c r="W621" s="235"/>
      <c r="X621" s="235"/>
    </row>
    <row r="622" spans="1:24" ht="12.75" customHeight="1" x14ac:dyDescent="0.25">
      <c r="A622" s="235"/>
      <c r="B622" s="235"/>
      <c r="C622" s="235"/>
      <c r="D622" s="235"/>
      <c r="E622" s="235"/>
      <c r="F622" s="235"/>
      <c r="G622" s="235"/>
      <c r="H622" s="235"/>
      <c r="I622" s="235"/>
      <c r="J622" s="235"/>
      <c r="K622" s="235"/>
      <c r="L622" s="235"/>
      <c r="M622" s="235"/>
      <c r="N622" s="235"/>
      <c r="O622" s="235"/>
      <c r="P622" s="235"/>
      <c r="Q622" s="235"/>
      <c r="R622" s="235"/>
      <c r="S622" s="235"/>
      <c r="T622" s="235"/>
      <c r="U622" s="235"/>
      <c r="V622" s="235"/>
      <c r="W622" s="235"/>
      <c r="X622" s="235"/>
    </row>
    <row r="623" spans="1:24" ht="12.75" customHeight="1" x14ac:dyDescent="0.25">
      <c r="A623" s="235"/>
      <c r="B623" s="235"/>
      <c r="C623" s="235"/>
      <c r="D623" s="235"/>
      <c r="E623" s="235"/>
      <c r="F623" s="235"/>
      <c r="G623" s="235"/>
      <c r="H623" s="235"/>
      <c r="I623" s="235"/>
      <c r="J623" s="235"/>
      <c r="K623" s="235"/>
      <c r="L623" s="235"/>
      <c r="M623" s="235"/>
      <c r="N623" s="235"/>
      <c r="O623" s="235"/>
      <c r="P623" s="235"/>
      <c r="Q623" s="235"/>
      <c r="R623" s="235"/>
      <c r="S623" s="235"/>
      <c r="T623" s="235"/>
      <c r="U623" s="235"/>
      <c r="V623" s="235"/>
      <c r="W623" s="235"/>
      <c r="X623" s="235"/>
    </row>
    <row r="624" spans="1:24" ht="12.75" customHeight="1" x14ac:dyDescent="0.25">
      <c r="A624" s="235"/>
      <c r="B624" s="235"/>
      <c r="C624" s="235"/>
      <c r="D624" s="235"/>
      <c r="E624" s="235"/>
      <c r="F624" s="235"/>
      <c r="G624" s="235"/>
      <c r="H624" s="235"/>
      <c r="I624" s="235"/>
      <c r="J624" s="235"/>
      <c r="K624" s="235"/>
      <c r="L624" s="235"/>
      <c r="M624" s="235"/>
      <c r="N624" s="235"/>
      <c r="O624" s="235"/>
      <c r="P624" s="235"/>
      <c r="Q624" s="235"/>
      <c r="R624" s="235"/>
      <c r="S624" s="235"/>
      <c r="T624" s="235"/>
      <c r="U624" s="235"/>
      <c r="V624" s="235"/>
      <c r="W624" s="235"/>
      <c r="X624" s="235"/>
    </row>
    <row r="625" spans="1:24" ht="12.75" customHeight="1" x14ac:dyDescent="0.25">
      <c r="A625" s="235"/>
      <c r="B625" s="235"/>
      <c r="C625" s="235"/>
      <c r="D625" s="235"/>
      <c r="E625" s="235"/>
      <c r="F625" s="235"/>
      <c r="G625" s="235"/>
      <c r="H625" s="235"/>
      <c r="I625" s="235"/>
      <c r="J625" s="235"/>
      <c r="K625" s="235"/>
      <c r="L625" s="235"/>
      <c r="M625" s="235"/>
      <c r="N625" s="235"/>
      <c r="O625" s="235"/>
      <c r="P625" s="235"/>
      <c r="Q625" s="235"/>
      <c r="R625" s="235"/>
      <c r="S625" s="235"/>
      <c r="T625" s="235"/>
      <c r="U625" s="235"/>
      <c r="V625" s="235"/>
      <c r="W625" s="235"/>
      <c r="X625" s="235"/>
    </row>
    <row r="626" spans="1:24" ht="12.75" customHeight="1" x14ac:dyDescent="0.25">
      <c r="A626" s="235"/>
      <c r="B626" s="235"/>
      <c r="C626" s="235"/>
      <c r="D626" s="235"/>
      <c r="E626" s="235"/>
      <c r="F626" s="235"/>
      <c r="G626" s="235"/>
      <c r="H626" s="235"/>
      <c r="I626" s="235"/>
      <c r="J626" s="235"/>
      <c r="K626" s="235"/>
      <c r="L626" s="235"/>
      <c r="M626" s="235"/>
      <c r="N626" s="235"/>
      <c r="O626" s="235"/>
      <c r="P626" s="235"/>
      <c r="Q626" s="235"/>
      <c r="R626" s="235"/>
      <c r="S626" s="235"/>
      <c r="T626" s="235"/>
      <c r="U626" s="235"/>
      <c r="V626" s="235"/>
      <c r="W626" s="235"/>
      <c r="X626" s="235"/>
    </row>
    <row r="627" spans="1:24" ht="12.75" customHeight="1" x14ac:dyDescent="0.25">
      <c r="A627" s="235"/>
      <c r="B627" s="235"/>
      <c r="C627" s="235"/>
      <c r="D627" s="235"/>
      <c r="E627" s="235"/>
      <c r="F627" s="235"/>
      <c r="G627" s="235"/>
      <c r="H627" s="235"/>
      <c r="I627" s="235"/>
      <c r="J627" s="235"/>
      <c r="K627" s="235"/>
      <c r="L627" s="235"/>
      <c r="M627" s="235"/>
      <c r="N627" s="235"/>
      <c r="O627" s="235"/>
      <c r="P627" s="235"/>
      <c r="Q627" s="235"/>
      <c r="R627" s="235"/>
      <c r="S627" s="235"/>
      <c r="T627" s="235"/>
      <c r="U627" s="235"/>
      <c r="V627" s="235"/>
      <c r="W627" s="235"/>
      <c r="X627" s="235"/>
    </row>
    <row r="628" spans="1:24" ht="12.75" customHeight="1" x14ac:dyDescent="0.25">
      <c r="A628" s="235"/>
      <c r="B628" s="235"/>
      <c r="C628" s="235"/>
      <c r="D628" s="235"/>
      <c r="E628" s="235"/>
      <c r="F628" s="235"/>
      <c r="G628" s="235"/>
      <c r="H628" s="235"/>
      <c r="I628" s="235"/>
      <c r="J628" s="235"/>
      <c r="K628" s="235"/>
      <c r="L628" s="235"/>
      <c r="M628" s="235"/>
      <c r="N628" s="235"/>
      <c r="O628" s="235"/>
      <c r="P628" s="235"/>
      <c r="Q628" s="235"/>
      <c r="R628" s="235"/>
      <c r="S628" s="235"/>
      <c r="T628" s="235"/>
      <c r="U628" s="235"/>
      <c r="V628" s="235"/>
      <c r="W628" s="235"/>
      <c r="X628" s="235"/>
    </row>
    <row r="629" spans="1:24" ht="12.75" customHeight="1" x14ac:dyDescent="0.25">
      <c r="A629" s="235"/>
      <c r="B629" s="235"/>
      <c r="C629" s="235"/>
      <c r="D629" s="235"/>
      <c r="E629" s="235"/>
      <c r="F629" s="235"/>
      <c r="G629" s="235"/>
      <c r="H629" s="235"/>
      <c r="I629" s="235"/>
      <c r="J629" s="235"/>
      <c r="K629" s="235"/>
      <c r="L629" s="235"/>
      <c r="M629" s="235"/>
      <c r="N629" s="235"/>
      <c r="O629" s="235"/>
      <c r="P629" s="235"/>
      <c r="Q629" s="235"/>
      <c r="R629" s="235"/>
      <c r="S629" s="235"/>
      <c r="T629" s="235"/>
      <c r="U629" s="235"/>
      <c r="V629" s="235"/>
      <c r="W629" s="235"/>
      <c r="X629" s="235"/>
    </row>
    <row r="630" spans="1:24" ht="12.75" customHeight="1" x14ac:dyDescent="0.25">
      <c r="A630" s="235"/>
      <c r="B630" s="235"/>
      <c r="C630" s="235"/>
      <c r="D630" s="235"/>
      <c r="E630" s="235"/>
      <c r="F630" s="235"/>
      <c r="G630" s="235"/>
      <c r="H630" s="235"/>
      <c r="I630" s="235"/>
      <c r="J630" s="235"/>
      <c r="K630" s="235"/>
      <c r="L630" s="235"/>
      <c r="M630" s="235"/>
      <c r="N630" s="235"/>
      <c r="O630" s="235"/>
      <c r="P630" s="235"/>
      <c r="Q630" s="235"/>
      <c r="R630" s="235"/>
      <c r="S630" s="235"/>
      <c r="T630" s="235"/>
      <c r="U630" s="235"/>
      <c r="V630" s="235"/>
      <c r="W630" s="235"/>
      <c r="X630" s="235"/>
    </row>
    <row r="631" spans="1:24" ht="12.75" customHeight="1" x14ac:dyDescent="0.25">
      <c r="A631" s="235"/>
      <c r="B631" s="235"/>
      <c r="C631" s="235"/>
      <c r="D631" s="235"/>
      <c r="E631" s="235"/>
      <c r="F631" s="235"/>
      <c r="G631" s="235"/>
      <c r="H631" s="235"/>
      <c r="I631" s="235"/>
      <c r="J631" s="235"/>
      <c r="K631" s="235"/>
      <c r="L631" s="235"/>
      <c r="M631" s="235"/>
      <c r="N631" s="235"/>
      <c r="O631" s="235"/>
      <c r="P631" s="235"/>
      <c r="Q631" s="235"/>
      <c r="R631" s="235"/>
      <c r="S631" s="235"/>
      <c r="T631" s="235"/>
      <c r="U631" s="235"/>
      <c r="V631" s="235"/>
      <c r="W631" s="235"/>
      <c r="X631" s="235"/>
    </row>
    <row r="632" spans="1:24" ht="12.75" customHeight="1" x14ac:dyDescent="0.25">
      <c r="A632" s="235"/>
      <c r="B632" s="235"/>
      <c r="C632" s="235"/>
      <c r="D632" s="235"/>
      <c r="E632" s="235"/>
      <c r="F632" s="235"/>
      <c r="G632" s="235"/>
      <c r="H632" s="235"/>
      <c r="I632" s="235"/>
      <c r="J632" s="235"/>
      <c r="K632" s="235"/>
      <c r="L632" s="235"/>
      <c r="M632" s="235"/>
      <c r="N632" s="235"/>
      <c r="O632" s="235"/>
      <c r="P632" s="235"/>
      <c r="Q632" s="235"/>
      <c r="R632" s="235"/>
      <c r="S632" s="235"/>
      <c r="T632" s="235"/>
      <c r="U632" s="235"/>
      <c r="V632" s="235"/>
      <c r="W632" s="235"/>
      <c r="X632" s="235"/>
    </row>
    <row r="633" spans="1:24" ht="12.75" customHeight="1" x14ac:dyDescent="0.25">
      <c r="A633" s="235"/>
      <c r="B633" s="235"/>
      <c r="C633" s="235"/>
      <c r="D633" s="235"/>
      <c r="E633" s="235"/>
      <c r="F633" s="235"/>
      <c r="G633" s="235"/>
      <c r="H633" s="235"/>
      <c r="I633" s="235"/>
      <c r="J633" s="235"/>
      <c r="K633" s="235"/>
      <c r="L633" s="235"/>
      <c r="M633" s="235"/>
      <c r="N633" s="235"/>
      <c r="O633" s="235"/>
      <c r="P633" s="235"/>
      <c r="Q633" s="235"/>
      <c r="R633" s="235"/>
      <c r="S633" s="235"/>
      <c r="T633" s="235"/>
      <c r="U633" s="235"/>
      <c r="V633" s="235"/>
      <c r="W633" s="235"/>
      <c r="X633" s="235"/>
    </row>
    <row r="634" spans="1:24" ht="12.75" customHeight="1" x14ac:dyDescent="0.25">
      <c r="A634" s="235"/>
      <c r="B634" s="235"/>
      <c r="C634" s="235"/>
      <c r="D634" s="235"/>
      <c r="E634" s="235"/>
      <c r="F634" s="235"/>
      <c r="G634" s="235"/>
      <c r="H634" s="235"/>
      <c r="I634" s="235"/>
      <c r="J634" s="235"/>
      <c r="K634" s="235"/>
      <c r="L634" s="235"/>
      <c r="M634" s="235"/>
      <c r="N634" s="235"/>
      <c r="O634" s="235"/>
      <c r="P634" s="235"/>
      <c r="Q634" s="235"/>
      <c r="R634" s="235"/>
      <c r="S634" s="235"/>
      <c r="T634" s="235"/>
      <c r="U634" s="235"/>
      <c r="V634" s="235"/>
      <c r="W634" s="235"/>
      <c r="X634" s="235"/>
    </row>
    <row r="635" spans="1:24" ht="12.75" customHeight="1" x14ac:dyDescent="0.25">
      <c r="A635" s="235"/>
      <c r="B635" s="235"/>
      <c r="C635" s="235"/>
      <c r="D635" s="235"/>
      <c r="E635" s="235"/>
      <c r="F635" s="235"/>
      <c r="G635" s="235"/>
      <c r="H635" s="235"/>
      <c r="I635" s="235"/>
      <c r="J635" s="235"/>
      <c r="K635" s="235"/>
      <c r="L635" s="235"/>
      <c r="M635" s="235"/>
      <c r="N635" s="235"/>
      <c r="O635" s="235"/>
      <c r="P635" s="235"/>
      <c r="Q635" s="235"/>
      <c r="R635" s="235"/>
      <c r="S635" s="235"/>
      <c r="T635" s="235"/>
      <c r="U635" s="235"/>
      <c r="V635" s="235"/>
      <c r="W635" s="235"/>
      <c r="X635" s="235"/>
    </row>
    <row r="636" spans="1:24" ht="15" customHeight="1" x14ac:dyDescent="0.25"/>
    <row r="637" spans="1:24" ht="15" customHeight="1" x14ac:dyDescent="0.25"/>
    <row r="638" spans="1:24" ht="15" customHeight="1" x14ac:dyDescent="0.25"/>
    <row r="639" spans="1:24" ht="15" customHeight="1" x14ac:dyDescent="0.25"/>
    <row r="640" spans="1:24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</sheetData>
  <sortState ref="B71:J94">
    <sortCondition ref="H71:H94"/>
  </sortState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Y1000"/>
  <sheetViews>
    <sheetView workbookViewId="0"/>
  </sheetViews>
  <sheetFormatPr defaultColWidth="14.44140625" defaultRowHeight="15" customHeight="1" x14ac:dyDescent="0.25"/>
  <cols>
    <col min="1" max="2" width="4.6640625" style="6" customWidth="1"/>
    <col min="3" max="4" width="13.6640625" style="6" customWidth="1"/>
    <col min="5" max="5" width="10.6640625" style="6" customWidth="1"/>
    <col min="6" max="7" width="7.6640625" style="6" customWidth="1"/>
    <col min="8" max="14" width="8.6640625" style="6" customWidth="1"/>
    <col min="15" max="15" width="10.6640625" style="6" customWidth="1"/>
    <col min="16" max="25" width="8" style="6" customWidth="1"/>
    <col min="26" max="16384" width="14.44140625" style="6"/>
  </cols>
  <sheetData>
    <row r="1" spans="1:25" ht="18" customHeight="1" x14ac:dyDescent="0.25">
      <c r="A1" s="1" t="s">
        <v>200</v>
      </c>
      <c r="B1" s="2"/>
      <c r="C1" s="1"/>
      <c r="D1" s="1"/>
      <c r="E1" s="3"/>
      <c r="F1" s="4"/>
      <c r="G1" s="4"/>
      <c r="H1" s="4"/>
      <c r="I1" s="4"/>
      <c r="J1" s="4"/>
      <c r="K1" s="4"/>
      <c r="L1" s="4"/>
      <c r="M1" s="4"/>
      <c r="N1" s="4"/>
      <c r="O1" s="5"/>
      <c r="P1" s="5"/>
      <c r="Q1" s="5"/>
      <c r="R1" s="5"/>
      <c r="S1" s="5"/>
      <c r="T1" s="5"/>
      <c r="U1" s="5"/>
      <c r="V1" s="5"/>
      <c r="W1" s="5"/>
      <c r="X1" s="5"/>
      <c r="Y1" s="5"/>
    </row>
    <row r="2" spans="1:25" ht="18" customHeight="1" x14ac:dyDescent="0.25">
      <c r="A2" s="133" t="s">
        <v>203</v>
      </c>
      <c r="B2" s="2"/>
      <c r="C2" s="1"/>
      <c r="D2" s="1"/>
      <c r="E2" s="3"/>
      <c r="F2" s="4"/>
      <c r="G2" s="4"/>
      <c r="H2" s="4"/>
      <c r="I2" s="4"/>
      <c r="J2" s="4"/>
      <c r="K2" s="4"/>
      <c r="L2" s="4"/>
      <c r="M2" s="4"/>
      <c r="N2" s="4"/>
      <c r="O2" s="5"/>
      <c r="P2" s="5"/>
      <c r="Q2" s="5"/>
      <c r="R2" s="5"/>
      <c r="S2" s="5"/>
      <c r="T2" s="5"/>
      <c r="U2" s="5"/>
      <c r="V2" s="5"/>
      <c r="W2" s="5"/>
      <c r="X2" s="5"/>
      <c r="Y2" s="5"/>
    </row>
    <row r="3" spans="1:25" ht="18" customHeight="1" x14ac:dyDescent="0.25">
      <c r="A3" s="134" t="s">
        <v>201</v>
      </c>
      <c r="B3" s="2"/>
      <c r="C3" s="1"/>
      <c r="D3" s="1"/>
      <c r="E3" s="3"/>
      <c r="F3" s="4"/>
      <c r="G3" s="4"/>
      <c r="H3" s="4"/>
      <c r="I3" s="4"/>
      <c r="J3" s="4"/>
      <c r="K3" s="4"/>
      <c r="L3" s="4"/>
      <c r="M3" s="4"/>
      <c r="N3" s="4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ht="9.9" customHeight="1" x14ac:dyDescent="0.25">
      <c r="A4" s="2"/>
      <c r="B4" s="2"/>
      <c r="C4" s="2">
        <v>1.1574074074074073E-5</v>
      </c>
      <c r="D4" s="1"/>
      <c r="E4" s="3"/>
      <c r="F4" s="4"/>
      <c r="G4" s="4"/>
      <c r="H4" s="4"/>
      <c r="I4" s="4"/>
      <c r="J4" s="4"/>
      <c r="K4" s="4"/>
      <c r="L4" s="4"/>
      <c r="M4" s="4"/>
      <c r="N4" s="4"/>
      <c r="O4" s="5"/>
      <c r="P4" s="5"/>
      <c r="Q4" s="5"/>
      <c r="R4" s="5"/>
      <c r="S4" s="5"/>
      <c r="T4" s="5"/>
      <c r="U4" s="5"/>
      <c r="V4" s="5"/>
      <c r="W4" s="5"/>
      <c r="X4" s="5"/>
      <c r="Y4" s="5"/>
    </row>
    <row r="5" spans="1:25" ht="18" customHeight="1" x14ac:dyDescent="0.25">
      <c r="A5" s="7"/>
      <c r="B5" s="7"/>
      <c r="C5" s="8" t="s">
        <v>42</v>
      </c>
      <c r="D5" s="7"/>
      <c r="E5" s="9"/>
      <c r="F5" s="10"/>
      <c r="G5" s="7"/>
      <c r="H5" s="10"/>
      <c r="I5" s="10"/>
      <c r="J5" s="10"/>
      <c r="K5" s="10"/>
      <c r="L5" s="7"/>
      <c r="M5" s="11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8" customHeight="1" x14ac:dyDescent="0.25">
      <c r="A6" s="10"/>
      <c r="B6" s="10"/>
      <c r="C6" s="1" t="s">
        <v>38</v>
      </c>
      <c r="D6" s="7"/>
      <c r="E6" s="33"/>
      <c r="F6" s="7"/>
      <c r="G6" s="7"/>
      <c r="H6" s="10"/>
      <c r="I6" s="10"/>
      <c r="J6" s="10"/>
      <c r="K6" s="10"/>
      <c r="L6" s="7"/>
      <c r="M6" s="7"/>
      <c r="N6" s="10"/>
      <c r="O6" s="13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ht="9.9" customHeight="1" thickBot="1" x14ac:dyDescent="0.3">
      <c r="A7" s="10"/>
      <c r="B7" s="10"/>
      <c r="C7" s="1"/>
      <c r="D7" s="7"/>
      <c r="E7" s="33"/>
      <c r="F7" s="7"/>
      <c r="G7" s="7"/>
      <c r="H7" s="10"/>
      <c r="I7" s="10"/>
      <c r="J7" s="10"/>
      <c r="K7" s="10"/>
      <c r="L7" s="7"/>
      <c r="M7" s="7"/>
      <c r="N7" s="10"/>
      <c r="O7" s="13"/>
      <c r="P7" s="7"/>
      <c r="Q7" s="7"/>
      <c r="R7" s="7"/>
      <c r="S7" s="7"/>
      <c r="T7" s="7"/>
      <c r="U7" s="7"/>
      <c r="V7" s="7"/>
      <c r="W7" s="7"/>
      <c r="X7" s="7"/>
      <c r="Y7" s="7"/>
    </row>
    <row r="8" spans="1:25" ht="12.75" customHeight="1" x14ac:dyDescent="0.25">
      <c r="A8" s="84" t="s">
        <v>3</v>
      </c>
      <c r="B8" s="126" t="s">
        <v>18</v>
      </c>
      <c r="C8" s="123" t="s">
        <v>4</v>
      </c>
      <c r="D8" s="14" t="s">
        <v>5</v>
      </c>
      <c r="E8" s="15" t="s">
        <v>6</v>
      </c>
      <c r="F8" s="16" t="s">
        <v>7</v>
      </c>
      <c r="G8" s="17" t="s">
        <v>19</v>
      </c>
      <c r="H8" s="83" t="s">
        <v>8</v>
      </c>
      <c r="I8" s="15" t="s">
        <v>9</v>
      </c>
      <c r="J8" s="16" t="s">
        <v>20</v>
      </c>
      <c r="K8" s="15" t="s">
        <v>10</v>
      </c>
      <c r="L8" s="16" t="s">
        <v>202</v>
      </c>
      <c r="M8" s="15" t="s">
        <v>11</v>
      </c>
      <c r="N8" s="82" t="s">
        <v>12</v>
      </c>
      <c r="O8" s="18" t="s">
        <v>13</v>
      </c>
      <c r="P8" s="7"/>
      <c r="Q8" s="7"/>
      <c r="R8" s="7"/>
      <c r="S8" s="7"/>
      <c r="T8" s="7"/>
      <c r="U8" s="7"/>
      <c r="V8" s="7"/>
      <c r="W8" s="7"/>
      <c r="X8" s="7"/>
      <c r="Y8" s="7"/>
    </row>
    <row r="9" spans="1:25" ht="12.75" customHeight="1" x14ac:dyDescent="0.25">
      <c r="A9" s="85" t="s">
        <v>21</v>
      </c>
      <c r="B9" s="79" t="s">
        <v>22</v>
      </c>
      <c r="C9" s="124" t="s">
        <v>23</v>
      </c>
      <c r="D9" s="20" t="s">
        <v>24</v>
      </c>
      <c r="E9" s="21" t="s">
        <v>25</v>
      </c>
      <c r="F9" s="22" t="s">
        <v>26</v>
      </c>
      <c r="G9" s="23" t="s">
        <v>27</v>
      </c>
      <c r="H9" s="107"/>
      <c r="I9" s="21" t="s">
        <v>31</v>
      </c>
      <c r="J9" s="22" t="s">
        <v>30</v>
      </c>
      <c r="K9" s="21" t="s">
        <v>29</v>
      </c>
      <c r="L9" s="22" t="s">
        <v>28</v>
      </c>
      <c r="M9" s="21" t="s">
        <v>39</v>
      </c>
      <c r="N9" s="108"/>
      <c r="O9" s="24" t="s">
        <v>32</v>
      </c>
      <c r="P9" s="7"/>
      <c r="Q9" s="7"/>
      <c r="R9" s="7"/>
      <c r="S9" s="7"/>
      <c r="T9" s="7"/>
      <c r="U9" s="7"/>
      <c r="V9" s="7"/>
      <c r="W9" s="7"/>
      <c r="X9" s="7"/>
      <c r="Y9" s="7"/>
    </row>
    <row r="10" spans="1:25" ht="13.5" customHeight="1" thickBot="1" x14ac:dyDescent="0.3">
      <c r="A10" s="86"/>
      <c r="B10" s="125"/>
      <c r="C10" s="125"/>
      <c r="D10" s="25"/>
      <c r="E10" s="26"/>
      <c r="F10" s="27"/>
      <c r="G10" s="28"/>
      <c r="H10" s="78"/>
      <c r="I10" s="34"/>
      <c r="J10" s="35" t="s">
        <v>43</v>
      </c>
      <c r="K10" s="34"/>
      <c r="L10" s="35" t="s">
        <v>44</v>
      </c>
      <c r="M10" s="34"/>
      <c r="N10" s="109"/>
      <c r="O10" s="29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 spans="1:25" ht="12.75" customHeight="1" x14ac:dyDescent="0.25">
      <c r="A11" s="110">
        <f t="shared" ref="A11" si="0">A12</f>
        <v>1</v>
      </c>
      <c r="B11" s="159"/>
      <c r="C11" s="128"/>
      <c r="D11" s="147"/>
      <c r="E11" s="139"/>
      <c r="F11" s="140"/>
      <c r="G11" s="31" t="s">
        <v>32</v>
      </c>
      <c r="H11" s="113">
        <v>7.11</v>
      </c>
      <c r="I11" s="32">
        <v>6.54</v>
      </c>
      <c r="J11" s="143" t="s">
        <v>315</v>
      </c>
      <c r="K11" s="131" t="s">
        <v>350</v>
      </c>
      <c r="L11" s="37">
        <v>8.51</v>
      </c>
      <c r="M11" s="131" t="s">
        <v>442</v>
      </c>
      <c r="N11" s="112">
        <v>2.0302083333333331E-3</v>
      </c>
      <c r="O11" s="54">
        <f>O12</f>
        <v>5272</v>
      </c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25" ht="13.5" customHeight="1" x14ac:dyDescent="0.25">
      <c r="A12" s="118">
        <f>A10+1</f>
        <v>1</v>
      </c>
      <c r="B12" s="160" t="s">
        <v>122</v>
      </c>
      <c r="C12" s="144" t="s">
        <v>115</v>
      </c>
      <c r="D12" s="148" t="s">
        <v>116</v>
      </c>
      <c r="E12" s="138" t="s">
        <v>111</v>
      </c>
      <c r="F12" s="137" t="s">
        <v>2</v>
      </c>
      <c r="G12" s="58" t="s">
        <v>35</v>
      </c>
      <c r="H12" s="120">
        <f>IF(ISBLANK(H11),"",TRUNC(58.015*(11.5-H11)^1.81))</f>
        <v>844</v>
      </c>
      <c r="I12" s="59">
        <f>IF(ISBLANK(I11),"",TRUNC(0.14354*(I11*100-220)^1.4))</f>
        <v>707</v>
      </c>
      <c r="J12" s="59">
        <f>IF(ISBLANK(J11),"",TRUNC(51.39*(J11-1.5)^1.05))</f>
        <v>457</v>
      </c>
      <c r="K12" s="59">
        <f>IF(ISBLANK(K11),"",TRUNC(0.8465*(K11*100-75)^1.42))</f>
        <v>661</v>
      </c>
      <c r="L12" s="121">
        <f>IF(ISBLANK(L11),"",TRUNC(20.5173*(15.5-L11)^1.92))</f>
        <v>858</v>
      </c>
      <c r="M12" s="59">
        <f>IF(ISBLANK(M11),"",TRUNC(0.2797*(M11*100-100)^1.35))</f>
        <v>1035</v>
      </c>
      <c r="N12" s="122">
        <f>IF(ISBLANK(N11),"",INT(0.08713*(305.5-(N11/$C$4))^1.85))</f>
        <v>710</v>
      </c>
      <c r="O12" s="61">
        <f>SUM(H12:N12)</f>
        <v>5272</v>
      </c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25" ht="12.75" customHeight="1" x14ac:dyDescent="0.25">
      <c r="A13" s="111">
        <f t="shared" ref="A13" si="1">A14</f>
        <v>2</v>
      </c>
      <c r="B13" s="161"/>
      <c r="C13" s="129"/>
      <c r="D13" s="150"/>
      <c r="E13" s="141"/>
      <c r="F13" s="142"/>
      <c r="G13" s="31" t="s">
        <v>32</v>
      </c>
      <c r="H13" s="116">
        <v>7.33</v>
      </c>
      <c r="I13" s="32">
        <v>6.93</v>
      </c>
      <c r="J13" s="143" t="s">
        <v>314</v>
      </c>
      <c r="K13" s="131" t="s">
        <v>346</v>
      </c>
      <c r="L13" s="100">
        <v>8.33</v>
      </c>
      <c r="M13" s="131" t="s">
        <v>441</v>
      </c>
      <c r="N13" s="117">
        <v>2.0701388888888887E-3</v>
      </c>
      <c r="O13" s="66">
        <f>O14</f>
        <v>5086</v>
      </c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25" ht="13.5" customHeight="1" x14ac:dyDescent="0.25">
      <c r="A14" s="118">
        <f>A12+1</f>
        <v>2</v>
      </c>
      <c r="B14" s="160" t="s">
        <v>124</v>
      </c>
      <c r="C14" s="144" t="s">
        <v>118</v>
      </c>
      <c r="D14" s="148" t="s">
        <v>119</v>
      </c>
      <c r="E14" s="138" t="s">
        <v>113</v>
      </c>
      <c r="F14" s="137" t="s">
        <v>2</v>
      </c>
      <c r="G14" s="58" t="s">
        <v>35</v>
      </c>
      <c r="H14" s="120">
        <f>IF(ISBLANK(H13),"",TRUNC(58.015*(11.5-H13)^1.81))</f>
        <v>769</v>
      </c>
      <c r="I14" s="59">
        <f>IF(ISBLANK(I13),"",TRUNC(0.14354*(I13*100-220)^1.4))</f>
        <v>797</v>
      </c>
      <c r="J14" s="59">
        <f>IF(ISBLANK(J13),"",TRUNC(51.39*(J13-1.5)^1.05))</f>
        <v>745</v>
      </c>
      <c r="K14" s="59">
        <f>IF(ISBLANK(K13),"",TRUNC(0.8465*(K13*100-75)^1.42))</f>
        <v>610</v>
      </c>
      <c r="L14" s="121">
        <f>IF(ISBLANK(L13),"",TRUNC(20.5173*(15.5-L13)^1.92))</f>
        <v>900</v>
      </c>
      <c r="M14" s="59">
        <f>IF(ISBLANK(M13),"",TRUNC(0.2797*(M13*100-100)^1.35))</f>
        <v>590</v>
      </c>
      <c r="N14" s="122">
        <f>IF(ISBLANK(N13),"",INT(0.08713*(305.5-(N13/$C$4))^1.85))</f>
        <v>675</v>
      </c>
      <c r="O14" s="61">
        <f>SUM(H14:N14)</f>
        <v>5086</v>
      </c>
      <c r="P14" s="7"/>
      <c r="Q14" s="7"/>
      <c r="R14" s="7"/>
      <c r="S14" s="7"/>
      <c r="T14" s="7"/>
      <c r="U14" s="7"/>
      <c r="V14" s="7"/>
      <c r="W14" s="7"/>
      <c r="X14" s="7"/>
      <c r="Y14" s="7"/>
    </row>
    <row r="15" spans="1:25" ht="12.75" customHeight="1" x14ac:dyDescent="0.25">
      <c r="A15" s="111">
        <f t="shared" ref="A15" si="2">A16</f>
        <v>3</v>
      </c>
      <c r="B15" s="161"/>
      <c r="C15" s="129"/>
      <c r="D15" s="150"/>
      <c r="E15" s="141"/>
      <c r="F15" s="142"/>
      <c r="G15" s="31" t="s">
        <v>32</v>
      </c>
      <c r="H15" s="116">
        <v>7.56</v>
      </c>
      <c r="I15" s="32">
        <v>6.52</v>
      </c>
      <c r="J15" s="143" t="s">
        <v>319</v>
      </c>
      <c r="K15" s="131" t="s">
        <v>349</v>
      </c>
      <c r="L15" s="100">
        <v>9.49</v>
      </c>
      <c r="M15" s="131" t="s">
        <v>445</v>
      </c>
      <c r="N15" s="117">
        <v>2.0083333333333333E-3</v>
      </c>
      <c r="O15" s="66">
        <f>O16</f>
        <v>4815</v>
      </c>
      <c r="P15" s="7"/>
      <c r="Q15" s="7"/>
      <c r="R15" s="7"/>
      <c r="S15" s="7"/>
      <c r="T15" s="7"/>
      <c r="U15" s="7"/>
      <c r="V15" s="7"/>
      <c r="W15" s="7"/>
      <c r="X15" s="7"/>
      <c r="Y15" s="7"/>
    </row>
    <row r="16" spans="1:25" ht="13.5" customHeight="1" x14ac:dyDescent="0.25">
      <c r="A16" s="118">
        <f>A14+1</f>
        <v>3</v>
      </c>
      <c r="B16" s="160" t="s">
        <v>125</v>
      </c>
      <c r="C16" s="144" t="s">
        <v>120</v>
      </c>
      <c r="D16" s="148" t="s">
        <v>121</v>
      </c>
      <c r="E16" s="138" t="s">
        <v>114</v>
      </c>
      <c r="F16" s="137" t="s">
        <v>2</v>
      </c>
      <c r="G16" s="58" t="s">
        <v>35</v>
      </c>
      <c r="H16" s="120">
        <f>IF(ISBLANK(H15),"",TRUNC(58.015*(11.5-H15)^1.81))</f>
        <v>694</v>
      </c>
      <c r="I16" s="59">
        <f>IF(ISBLANK(I15),"",TRUNC(0.14354*(I15*100-220)^1.4))</f>
        <v>702</v>
      </c>
      <c r="J16" s="59">
        <f>IF(ISBLANK(J15),"",TRUNC(51.39*(J15-1.5)^1.05))</f>
        <v>659</v>
      </c>
      <c r="K16" s="59">
        <f>IF(ISBLANK(K15),"",TRUNC(0.8465*(K15*100-75)^1.42))</f>
        <v>687</v>
      </c>
      <c r="L16" s="121">
        <f>IF(ISBLANK(L15),"",TRUNC(20.5173*(15.5-L15)^1.92))</f>
        <v>642</v>
      </c>
      <c r="M16" s="59">
        <f>IF(ISBLANK(M15),"",TRUNC(0.2797*(M15*100-100)^1.35))</f>
        <v>702</v>
      </c>
      <c r="N16" s="122">
        <f>IF(ISBLANK(N15),"",INT(0.08713*(305.5-(N15/$C$4))^1.85))</f>
        <v>729</v>
      </c>
      <c r="O16" s="61">
        <f>SUM(H16:N16)</f>
        <v>4815</v>
      </c>
      <c r="P16" s="7"/>
      <c r="Q16" s="7"/>
      <c r="R16" s="7"/>
      <c r="S16" s="7"/>
      <c r="T16" s="7"/>
      <c r="U16" s="7"/>
      <c r="V16" s="7"/>
      <c r="W16" s="7"/>
      <c r="X16" s="7"/>
      <c r="Y16" s="7"/>
    </row>
    <row r="17" spans="1:25" ht="12.75" customHeight="1" x14ac:dyDescent="0.25">
      <c r="A17" s="111">
        <f t="shared" ref="A17" si="3">A18</f>
        <v>4</v>
      </c>
      <c r="B17" s="161"/>
      <c r="C17" s="129"/>
      <c r="D17" s="150"/>
      <c r="E17" s="141"/>
      <c r="F17" s="142"/>
      <c r="G17" s="31" t="s">
        <v>32</v>
      </c>
      <c r="H17" s="116">
        <v>7.38</v>
      </c>
      <c r="I17" s="32">
        <v>6.6</v>
      </c>
      <c r="J17" s="143" t="s">
        <v>316</v>
      </c>
      <c r="K17" s="131" t="s">
        <v>348</v>
      </c>
      <c r="L17" s="100">
        <v>8.32</v>
      </c>
      <c r="M17" s="131" t="s">
        <v>435</v>
      </c>
      <c r="N17" s="117">
        <v>2.2034722222222221E-3</v>
      </c>
      <c r="O17" s="66">
        <f>O18</f>
        <v>4738</v>
      </c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5" ht="13.5" customHeight="1" x14ac:dyDescent="0.25">
      <c r="A18" s="118">
        <f>A16+1</f>
        <v>4</v>
      </c>
      <c r="B18" s="160">
        <v>13</v>
      </c>
      <c r="C18" s="144" t="s">
        <v>73</v>
      </c>
      <c r="D18" s="148" t="s">
        <v>74</v>
      </c>
      <c r="E18" s="138" t="s">
        <v>189</v>
      </c>
      <c r="F18" s="137" t="s">
        <v>1</v>
      </c>
      <c r="G18" s="58" t="s">
        <v>35</v>
      </c>
      <c r="H18" s="120">
        <f>IF(ISBLANK(H17),"",TRUNC(58.015*(11.5-H17)^1.81))</f>
        <v>752</v>
      </c>
      <c r="I18" s="59">
        <f>IF(ISBLANK(I17),"",TRUNC(0.14354*(I17*100-220)^1.4))</f>
        <v>720</v>
      </c>
      <c r="J18" s="59">
        <f>IF(ISBLANK(J17),"",TRUNC(51.39*(J17-1.5)^1.05))</f>
        <v>651</v>
      </c>
      <c r="K18" s="59">
        <f>IF(ISBLANK(K17),"",TRUNC(0.8465*(K17*100-75)^1.42))</f>
        <v>740</v>
      </c>
      <c r="L18" s="121">
        <f>IF(ISBLANK(L17),"",TRUNC(20.5173*(15.5-L17)^1.92))</f>
        <v>903</v>
      </c>
      <c r="M18" s="59">
        <f>IF(ISBLANK(M17),"",TRUNC(0.2797*(M17*100-100)^1.35))</f>
        <v>406</v>
      </c>
      <c r="N18" s="122">
        <f>IF(ISBLANK(N17),"",INT(0.08713*(305.5-(N17/$C$4))^1.85))</f>
        <v>566</v>
      </c>
      <c r="O18" s="61">
        <f>SUM(H18:N18)</f>
        <v>4738</v>
      </c>
      <c r="P18" s="7"/>
      <c r="Q18" s="7"/>
      <c r="R18" s="7"/>
      <c r="S18" s="7"/>
      <c r="T18" s="7"/>
      <c r="U18" s="7"/>
      <c r="V18" s="7"/>
      <c r="W18" s="7"/>
      <c r="X18" s="7"/>
      <c r="Y18" s="7"/>
    </row>
    <row r="19" spans="1:25" ht="12.75" customHeight="1" x14ac:dyDescent="0.25">
      <c r="A19" s="111">
        <f t="shared" ref="A19" si="4">A20</f>
        <v>5</v>
      </c>
      <c r="B19" s="161"/>
      <c r="C19" s="129"/>
      <c r="D19" s="150"/>
      <c r="E19" s="141"/>
      <c r="F19" s="142"/>
      <c r="G19" s="31" t="s">
        <v>32</v>
      </c>
      <c r="H19" s="116">
        <v>7.77</v>
      </c>
      <c r="I19" s="32">
        <v>6.14</v>
      </c>
      <c r="J19" s="143" t="s">
        <v>322</v>
      </c>
      <c r="K19" s="131" t="s">
        <v>352</v>
      </c>
      <c r="L19" s="100">
        <v>8.92</v>
      </c>
      <c r="M19" s="131" t="s">
        <v>437</v>
      </c>
      <c r="N19" s="117">
        <v>2.1398148148148149E-3</v>
      </c>
      <c r="O19" s="66">
        <f>O20</f>
        <v>4501</v>
      </c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25" ht="13.5" customHeight="1" x14ac:dyDescent="0.25">
      <c r="A20" s="118">
        <f>A18+1</f>
        <v>5</v>
      </c>
      <c r="B20" s="160">
        <v>15</v>
      </c>
      <c r="C20" s="144" t="s">
        <v>77</v>
      </c>
      <c r="D20" s="148" t="s">
        <v>78</v>
      </c>
      <c r="E20" s="138" t="s">
        <v>185</v>
      </c>
      <c r="F20" s="137" t="s">
        <v>1</v>
      </c>
      <c r="G20" s="58" t="s">
        <v>35</v>
      </c>
      <c r="H20" s="120">
        <f>IF(ISBLANK(H19),"",TRUNC(58.015*(11.5-H19)^1.81))</f>
        <v>628</v>
      </c>
      <c r="I20" s="59">
        <f>IF(ISBLANK(I19),"",TRUNC(0.14354*(I19*100-220)^1.4))</f>
        <v>617</v>
      </c>
      <c r="J20" s="59">
        <f>IF(ISBLANK(J19),"",TRUNC(51.39*(J19-1.5)^1.05))</f>
        <v>599</v>
      </c>
      <c r="K20" s="59">
        <f>IF(ISBLANK(K19),"",TRUNC(0.8465*(K19*100-75)^1.42))</f>
        <v>714</v>
      </c>
      <c r="L20" s="121">
        <f>IF(ISBLANK(L19),"",TRUNC(20.5173*(15.5-L19)^1.92))</f>
        <v>764</v>
      </c>
      <c r="M20" s="59">
        <f>IF(ISBLANK(M19),"",TRUNC(0.2797*(M19*100-100)^1.35))</f>
        <v>562</v>
      </c>
      <c r="N20" s="122">
        <f>IF(ISBLANK(N19),"",INT(0.08713*(305.5-(N19/$C$4))^1.85))</f>
        <v>617</v>
      </c>
      <c r="O20" s="61">
        <f>SUM(H20:N20)</f>
        <v>4501</v>
      </c>
      <c r="P20" s="7"/>
      <c r="Q20" s="7"/>
      <c r="R20" s="7"/>
      <c r="S20" s="7"/>
      <c r="T20" s="7"/>
      <c r="U20" s="7"/>
      <c r="V20" s="7"/>
      <c r="W20" s="7"/>
      <c r="X20" s="7"/>
      <c r="Y20" s="7"/>
    </row>
    <row r="21" spans="1:25" ht="12.75" customHeight="1" x14ac:dyDescent="0.25">
      <c r="A21" s="111">
        <f t="shared" ref="A21" si="5">A22</f>
        <v>6</v>
      </c>
      <c r="B21" s="161"/>
      <c r="C21" s="129"/>
      <c r="D21" s="150"/>
      <c r="E21" s="141"/>
      <c r="F21" s="142"/>
      <c r="G21" s="31" t="s">
        <v>32</v>
      </c>
      <c r="H21" s="116">
        <v>7.47</v>
      </c>
      <c r="I21" s="32">
        <v>6.46</v>
      </c>
      <c r="J21" s="143" t="s">
        <v>317</v>
      </c>
      <c r="K21" s="131" t="s">
        <v>347</v>
      </c>
      <c r="L21" s="100">
        <v>9.15</v>
      </c>
      <c r="M21" s="131" t="s">
        <v>443</v>
      </c>
      <c r="N21" s="117">
        <v>2.307638888888889E-3</v>
      </c>
      <c r="O21" s="66">
        <f>O22</f>
        <v>4424</v>
      </c>
      <c r="P21" s="7"/>
      <c r="Q21" s="7"/>
      <c r="R21" s="7"/>
      <c r="S21" s="7"/>
      <c r="T21" s="7"/>
      <c r="U21" s="7"/>
      <c r="V21" s="7"/>
      <c r="W21" s="7"/>
      <c r="X21" s="7"/>
      <c r="Y21" s="7"/>
    </row>
    <row r="22" spans="1:25" ht="13.5" customHeight="1" x14ac:dyDescent="0.25">
      <c r="A22" s="118">
        <f>A20+1</f>
        <v>6</v>
      </c>
      <c r="B22" s="160">
        <v>99</v>
      </c>
      <c r="C22" s="144" t="s">
        <v>156</v>
      </c>
      <c r="D22" s="148" t="s">
        <v>157</v>
      </c>
      <c r="E22" s="138" t="s">
        <v>199</v>
      </c>
      <c r="F22" s="137" t="s">
        <v>14</v>
      </c>
      <c r="G22" s="58" t="s">
        <v>35</v>
      </c>
      <c r="H22" s="120">
        <f>IF(ISBLANK(H21),"",TRUNC(58.015*(11.5-H21)^1.81))</f>
        <v>723</v>
      </c>
      <c r="I22" s="59">
        <f>IF(ISBLANK(I21),"",TRUNC(0.14354*(I21*100-220)^1.4))</f>
        <v>688</v>
      </c>
      <c r="J22" s="59">
        <f>IF(ISBLANK(J21),"",TRUNC(51.39*(J21-1.5)^1.05))</f>
        <v>744</v>
      </c>
      <c r="K22" s="59">
        <f>IF(ISBLANK(K21),"",TRUNC(0.8465*(K21*100-75)^1.42))</f>
        <v>560</v>
      </c>
      <c r="L22" s="121">
        <f>IF(ISBLANK(L21),"",TRUNC(20.5173*(15.5-L21)^1.92))</f>
        <v>713</v>
      </c>
      <c r="M22" s="59">
        <f>IF(ISBLANK(M21),"",TRUNC(0.2797*(M21*100-100)^1.35))</f>
        <v>509</v>
      </c>
      <c r="N22" s="122">
        <f>IF(ISBLANK(N21),"",INT(0.08713*(305.5-(N21/$C$4))^1.85))</f>
        <v>487</v>
      </c>
      <c r="O22" s="61">
        <f>SUM(H22:N22)</f>
        <v>4424</v>
      </c>
      <c r="P22" s="7"/>
      <c r="Q22" s="7"/>
      <c r="R22" s="7"/>
      <c r="S22" s="7"/>
      <c r="T22" s="7"/>
      <c r="U22" s="7"/>
      <c r="V22" s="7"/>
      <c r="W22" s="7"/>
      <c r="X22" s="7"/>
      <c r="Y22" s="7"/>
    </row>
    <row r="23" spans="1:25" ht="12.75" customHeight="1" x14ac:dyDescent="0.25">
      <c r="A23" s="111">
        <f t="shared" ref="A23" si="6">A24</f>
        <v>7</v>
      </c>
      <c r="B23" s="161"/>
      <c r="C23" s="129"/>
      <c r="D23" s="150"/>
      <c r="E23" s="141"/>
      <c r="F23" s="142"/>
      <c r="G23" s="31" t="s">
        <v>32</v>
      </c>
      <c r="H23" s="116">
        <v>7.66</v>
      </c>
      <c r="I23" s="32">
        <v>5.92</v>
      </c>
      <c r="J23" s="143" t="s">
        <v>323</v>
      </c>
      <c r="K23" s="131" t="s">
        <v>347</v>
      </c>
      <c r="L23" s="100">
        <v>8.56</v>
      </c>
      <c r="M23" s="131" t="s">
        <v>437</v>
      </c>
      <c r="N23" s="117">
        <v>2.0582175925925928E-3</v>
      </c>
      <c r="O23" s="66">
        <f>O24</f>
        <v>4361</v>
      </c>
      <c r="P23" s="7"/>
      <c r="Q23" s="7"/>
      <c r="R23" s="7"/>
      <c r="S23" s="7"/>
      <c r="T23" s="7"/>
      <c r="U23" s="7"/>
      <c r="V23" s="7"/>
      <c r="W23" s="7"/>
      <c r="X23" s="7"/>
      <c r="Y23" s="7"/>
    </row>
    <row r="24" spans="1:25" ht="13.5" customHeight="1" x14ac:dyDescent="0.25">
      <c r="A24" s="118">
        <f>A22+1</f>
        <v>7</v>
      </c>
      <c r="B24" s="160" t="s">
        <v>123</v>
      </c>
      <c r="C24" s="144" t="s">
        <v>117</v>
      </c>
      <c r="D24" s="148" t="s">
        <v>87</v>
      </c>
      <c r="E24" s="138" t="s">
        <v>112</v>
      </c>
      <c r="F24" s="137" t="s">
        <v>2</v>
      </c>
      <c r="G24" s="58" t="s">
        <v>35</v>
      </c>
      <c r="H24" s="120">
        <f>IF(ISBLANK(H23),"",TRUNC(58.015*(11.5-H23)^1.81))</f>
        <v>662</v>
      </c>
      <c r="I24" s="59">
        <f>IF(ISBLANK(I23),"",TRUNC(0.14354*(I23*100-220)^1.4))</f>
        <v>569</v>
      </c>
      <c r="J24" s="59">
        <f>IF(ISBLANK(J23),"",TRUNC(51.39*(J23-1.5)^1.05))</f>
        <v>476</v>
      </c>
      <c r="K24" s="59">
        <f>IF(ISBLANK(K23),"",TRUNC(0.8465*(K23*100-75)^1.42))</f>
        <v>560</v>
      </c>
      <c r="L24" s="121">
        <f>IF(ISBLANK(L23),"",TRUNC(20.5173*(15.5-L23)^1.92))</f>
        <v>846</v>
      </c>
      <c r="M24" s="59">
        <f>IF(ISBLANK(M23),"",TRUNC(0.2797*(M23*100-100)^1.35))</f>
        <v>562</v>
      </c>
      <c r="N24" s="122">
        <f>IF(ISBLANK(N23),"",INT(0.08713*(305.5-(N23/$C$4))^1.85))</f>
        <v>686</v>
      </c>
      <c r="O24" s="61">
        <f>SUM(H24:N24)</f>
        <v>4361</v>
      </c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5" ht="12.75" customHeight="1" x14ac:dyDescent="0.25">
      <c r="A25" s="111">
        <f t="shared" ref="A25" si="7">A26</f>
        <v>8</v>
      </c>
      <c r="B25" s="161"/>
      <c r="C25" s="129"/>
      <c r="D25" s="150"/>
      <c r="E25" s="141"/>
      <c r="F25" s="142"/>
      <c r="G25" s="31" t="s">
        <v>32</v>
      </c>
      <c r="H25" s="116">
        <v>7.39</v>
      </c>
      <c r="I25" s="32">
        <v>6.34</v>
      </c>
      <c r="J25" s="143" t="s">
        <v>318</v>
      </c>
      <c r="K25" s="131" t="s">
        <v>347</v>
      </c>
      <c r="L25" s="100">
        <v>9.1</v>
      </c>
      <c r="M25" s="131" t="s">
        <v>440</v>
      </c>
      <c r="N25" s="117">
        <v>2.0283564814814812E-3</v>
      </c>
      <c r="O25" s="66">
        <f>O26</f>
        <v>4316</v>
      </c>
      <c r="P25" s="7"/>
      <c r="Q25" s="7"/>
      <c r="R25" s="7"/>
      <c r="S25" s="7"/>
      <c r="T25" s="7"/>
      <c r="U25" s="7"/>
      <c r="V25" s="7"/>
      <c r="W25" s="7"/>
      <c r="X25" s="7"/>
      <c r="Y25" s="7"/>
    </row>
    <row r="26" spans="1:25" ht="13.5" customHeight="1" x14ac:dyDescent="0.25">
      <c r="A26" s="118">
        <f>A24+1</f>
        <v>8</v>
      </c>
      <c r="B26" s="160">
        <v>16</v>
      </c>
      <c r="C26" s="144" t="s">
        <v>79</v>
      </c>
      <c r="D26" s="148" t="s">
        <v>80</v>
      </c>
      <c r="E26" s="138" t="s">
        <v>191</v>
      </c>
      <c r="F26" s="137" t="s">
        <v>1</v>
      </c>
      <c r="G26" s="58" t="s">
        <v>35</v>
      </c>
      <c r="H26" s="120">
        <f>IF(ISBLANK(H25),"",TRUNC(58.015*(11.5-H25)^1.81))</f>
        <v>749</v>
      </c>
      <c r="I26" s="59">
        <f>IF(ISBLANK(I25),"",TRUNC(0.14354*(I25*100-220)^1.4))</f>
        <v>661</v>
      </c>
      <c r="J26" s="59">
        <f>IF(ISBLANK(J25),"",TRUNC(51.39*(J25-1.5)^1.05))</f>
        <v>553</v>
      </c>
      <c r="K26" s="59">
        <f>IF(ISBLANK(K25),"",TRUNC(0.8465*(K25*100-75)^1.42))</f>
        <v>560</v>
      </c>
      <c r="L26" s="121">
        <f>IF(ISBLANK(L25),"",TRUNC(20.5173*(15.5-L25)^1.92))</f>
        <v>724</v>
      </c>
      <c r="M26" s="59">
        <f>IF(ISBLANK(M25),"",TRUNC(0.2797*(M25*100-100)^1.35))</f>
        <v>357</v>
      </c>
      <c r="N26" s="122">
        <f>IF(ISBLANK(N25),"",INT(0.08713*(305.5-(N25/$C$4))^1.85))</f>
        <v>712</v>
      </c>
      <c r="O26" s="61">
        <f>SUM(H26:N26)</f>
        <v>4316</v>
      </c>
      <c r="P26" s="7"/>
      <c r="Q26" s="7"/>
      <c r="R26" s="7"/>
      <c r="S26" s="7"/>
      <c r="T26" s="7"/>
      <c r="U26" s="7"/>
      <c r="V26" s="7"/>
      <c r="W26" s="7"/>
      <c r="X26" s="7"/>
      <c r="Y26" s="7"/>
    </row>
    <row r="27" spans="1:25" ht="12.75" customHeight="1" x14ac:dyDescent="0.25">
      <c r="A27" s="111">
        <f t="shared" ref="A27" si="8">A28</f>
        <v>9</v>
      </c>
      <c r="B27" s="161"/>
      <c r="C27" s="129"/>
      <c r="D27" s="150"/>
      <c r="E27" s="141"/>
      <c r="F27" s="142"/>
      <c r="G27" s="31" t="s">
        <v>32</v>
      </c>
      <c r="H27" s="116">
        <v>7.61</v>
      </c>
      <c r="I27" s="32">
        <v>5.93</v>
      </c>
      <c r="J27" s="143" t="s">
        <v>321</v>
      </c>
      <c r="K27" s="131" t="s">
        <v>351</v>
      </c>
      <c r="L27" s="100">
        <v>8.82</v>
      </c>
      <c r="M27" s="131" t="s">
        <v>444</v>
      </c>
      <c r="N27" s="117">
        <v>2.0481481481481483E-3</v>
      </c>
      <c r="O27" s="66">
        <f>O28</f>
        <v>4082</v>
      </c>
      <c r="P27" s="7"/>
      <c r="Q27" s="7"/>
      <c r="R27" s="7"/>
      <c r="S27" s="7"/>
      <c r="T27" s="7"/>
      <c r="U27" s="7"/>
      <c r="V27" s="7"/>
      <c r="W27" s="7"/>
      <c r="X27" s="7"/>
      <c r="Y27" s="7"/>
    </row>
    <row r="28" spans="1:25" ht="13.5" customHeight="1" x14ac:dyDescent="0.25">
      <c r="A28" s="118">
        <f>A26+1</f>
        <v>9</v>
      </c>
      <c r="B28" s="160">
        <v>97</v>
      </c>
      <c r="C28" s="144" t="s">
        <v>152</v>
      </c>
      <c r="D28" s="148" t="s">
        <v>153</v>
      </c>
      <c r="E28" s="138" t="s">
        <v>197</v>
      </c>
      <c r="F28" s="137" t="s">
        <v>14</v>
      </c>
      <c r="G28" s="58" t="s">
        <v>35</v>
      </c>
      <c r="H28" s="120">
        <f>IF(ISBLANK(H27),"",TRUNC(58.015*(11.5-H27)^1.81))</f>
        <v>678</v>
      </c>
      <c r="I28" s="59">
        <f>IF(ISBLANK(I27),"",TRUNC(0.14354*(I27*100-220)^1.4))</f>
        <v>571</v>
      </c>
      <c r="J28" s="59">
        <f>IF(ISBLANK(J27),"",TRUNC(51.39*(J27-1.5)^1.05))</f>
        <v>508</v>
      </c>
      <c r="K28" s="59">
        <f>IF(ISBLANK(K27),"",TRUNC(0.8465*(K27*100-75)^1.42))</f>
        <v>536</v>
      </c>
      <c r="L28" s="121">
        <f>IF(ISBLANK(L27),"",TRUNC(20.5173*(15.5-L27)^1.92))</f>
        <v>786</v>
      </c>
      <c r="M28" s="59">
        <f>IF(ISBLANK(M27),"",TRUNC(0.2797*(M27*100-100)^1.35))</f>
        <v>309</v>
      </c>
      <c r="N28" s="122">
        <f>IF(ISBLANK(N27),"",INT(0.08713*(305.5-(N27/$C$4))^1.85))</f>
        <v>694</v>
      </c>
      <c r="O28" s="61">
        <f>SUM(H28:N28)</f>
        <v>4082</v>
      </c>
      <c r="P28" s="7"/>
      <c r="Q28" s="7"/>
      <c r="R28" s="7"/>
      <c r="S28" s="7"/>
      <c r="T28" s="7"/>
      <c r="U28" s="7"/>
      <c r="V28" s="7"/>
      <c r="W28" s="7"/>
      <c r="X28" s="7"/>
      <c r="Y28" s="7"/>
    </row>
    <row r="29" spans="1:25" ht="12.75" customHeight="1" x14ac:dyDescent="0.25">
      <c r="A29" s="111">
        <f t="shared" ref="A29" si="9">A30</f>
        <v>10</v>
      </c>
      <c r="B29" s="161"/>
      <c r="C29" s="129"/>
      <c r="D29" s="150"/>
      <c r="E29" s="141"/>
      <c r="F29" s="142"/>
      <c r="G29" s="31" t="s">
        <v>32</v>
      </c>
      <c r="H29" s="116">
        <v>7.59</v>
      </c>
      <c r="I29" s="32">
        <v>5.9</v>
      </c>
      <c r="J29" s="143" t="s">
        <v>320</v>
      </c>
      <c r="K29" s="131" t="s">
        <v>351</v>
      </c>
      <c r="L29" s="100">
        <v>9.1</v>
      </c>
      <c r="M29" s="131" t="s">
        <v>440</v>
      </c>
      <c r="N29" s="117">
        <v>2.2469907407407408E-3</v>
      </c>
      <c r="O29" s="66">
        <f>O30</f>
        <v>4046</v>
      </c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25" ht="13.5" customHeight="1" x14ac:dyDescent="0.25">
      <c r="A30" s="118">
        <f>A28+1</f>
        <v>10</v>
      </c>
      <c r="B30" s="160">
        <v>96</v>
      </c>
      <c r="C30" s="144" t="s">
        <v>150</v>
      </c>
      <c r="D30" s="148" t="s">
        <v>151</v>
      </c>
      <c r="E30" s="138" t="s">
        <v>196</v>
      </c>
      <c r="F30" s="137" t="s">
        <v>14</v>
      </c>
      <c r="G30" s="58" t="s">
        <v>35</v>
      </c>
      <c r="H30" s="120">
        <f>IF(ISBLANK(H29),"",TRUNC(58.015*(11.5-H29)^1.81))</f>
        <v>684</v>
      </c>
      <c r="I30" s="59">
        <f>IF(ISBLANK(I29),"",TRUNC(0.14354*(I29*100-220)^1.4))</f>
        <v>565</v>
      </c>
      <c r="J30" s="59">
        <f>IF(ISBLANK(J29),"",TRUNC(51.39*(J29-1.5)^1.05))</f>
        <v>648</v>
      </c>
      <c r="K30" s="59">
        <f>IF(ISBLANK(K29),"",TRUNC(0.8465*(K29*100-75)^1.42))</f>
        <v>536</v>
      </c>
      <c r="L30" s="121">
        <f>IF(ISBLANK(L29),"",TRUNC(20.5173*(15.5-L29)^1.92))</f>
        <v>724</v>
      </c>
      <c r="M30" s="59">
        <f>IF(ISBLANK(M29),"",TRUNC(0.2797*(M29*100-100)^1.35))</f>
        <v>357</v>
      </c>
      <c r="N30" s="122">
        <f>IF(ISBLANK(N29),"",INT(0.08713*(305.5-(N29/$C$4))^1.85))</f>
        <v>532</v>
      </c>
      <c r="O30" s="61">
        <f>SUM(H30:N30)</f>
        <v>4046</v>
      </c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 ht="12.75" customHeight="1" x14ac:dyDescent="0.25">
      <c r="A31" s="111">
        <f t="shared" ref="A31" si="10">A32</f>
        <v>11</v>
      </c>
      <c r="B31" s="161"/>
      <c r="C31" s="129"/>
      <c r="D31" s="150"/>
      <c r="E31" s="141"/>
      <c r="F31" s="142"/>
      <c r="G31" s="31" t="s">
        <v>32</v>
      </c>
      <c r="H31" s="116">
        <v>7.83</v>
      </c>
      <c r="I31" s="32">
        <v>5.68</v>
      </c>
      <c r="J31" s="143" t="s">
        <v>324</v>
      </c>
      <c r="K31" s="131" t="s">
        <v>347</v>
      </c>
      <c r="L31" s="340" t="s">
        <v>409</v>
      </c>
      <c r="M31" s="131" t="s">
        <v>444</v>
      </c>
      <c r="N31" s="117">
        <v>2.2111111111111112E-3</v>
      </c>
      <c r="O31" s="66">
        <f>O32</f>
        <v>3137</v>
      </c>
      <c r="P31" s="7"/>
      <c r="Q31" s="7"/>
      <c r="R31" s="7"/>
      <c r="S31" s="7"/>
      <c r="T31" s="7"/>
      <c r="U31" s="7"/>
      <c r="V31" s="7"/>
      <c r="W31" s="7"/>
      <c r="X31" s="7"/>
      <c r="Y31" s="7"/>
    </row>
    <row r="32" spans="1:25" ht="13.5" customHeight="1" x14ac:dyDescent="0.25">
      <c r="A32" s="118">
        <f>A30+1</f>
        <v>11</v>
      </c>
      <c r="B32" s="160">
        <v>98</v>
      </c>
      <c r="C32" s="144" t="s">
        <v>154</v>
      </c>
      <c r="D32" s="148" t="s">
        <v>155</v>
      </c>
      <c r="E32" s="138" t="s">
        <v>198</v>
      </c>
      <c r="F32" s="137" t="s">
        <v>14</v>
      </c>
      <c r="G32" s="58" t="s">
        <v>35</v>
      </c>
      <c r="H32" s="120">
        <f>IF(ISBLANK(H31),"",TRUNC(58.015*(11.5-H31)^1.81))</f>
        <v>610</v>
      </c>
      <c r="I32" s="59">
        <f>IF(ISBLANK(I31),"",TRUNC(0.14354*(I31*100-220)^1.4))</f>
        <v>519</v>
      </c>
      <c r="J32" s="59">
        <f>IF(ISBLANK(J31),"",TRUNC(51.39*(J31-1.5)^1.05))</f>
        <v>579</v>
      </c>
      <c r="K32" s="59">
        <f>IF(ISBLANK(K31),"",TRUNC(0.8465*(K31*100-75)^1.42))</f>
        <v>560</v>
      </c>
      <c r="L32" s="121">
        <v>0</v>
      </c>
      <c r="M32" s="59">
        <f>IF(ISBLANK(M31),"",TRUNC(0.2797*(M31*100-100)^1.35))</f>
        <v>309</v>
      </c>
      <c r="N32" s="122">
        <f>IF(ISBLANK(N31),"",INT(0.08713*(305.5-(N31/$C$4))^1.85))</f>
        <v>560</v>
      </c>
      <c r="O32" s="61">
        <f>SUM(H32:N32)</f>
        <v>3137</v>
      </c>
      <c r="P32" s="7"/>
      <c r="Q32" s="7"/>
      <c r="R32" s="7"/>
      <c r="S32" s="7"/>
      <c r="T32" s="7"/>
      <c r="U32" s="7"/>
      <c r="V32" s="7"/>
      <c r="W32" s="7"/>
      <c r="X32" s="7"/>
      <c r="Y32" s="7"/>
    </row>
    <row r="33" spans="1:25" ht="12.75" customHeight="1" x14ac:dyDescent="0.25">
      <c r="A33" s="111">
        <f t="shared" ref="A33" si="11">A34</f>
        <v>0</v>
      </c>
      <c r="B33" s="161"/>
      <c r="C33" s="129"/>
      <c r="D33" s="150"/>
      <c r="E33" s="141"/>
      <c r="F33" s="142"/>
      <c r="G33" s="31" t="s">
        <v>32</v>
      </c>
      <c r="H33" s="116">
        <v>7.33</v>
      </c>
      <c r="I33" s="333" t="s">
        <v>313</v>
      </c>
      <c r="J33" s="143" t="s">
        <v>325</v>
      </c>
      <c r="K33" s="131" t="s">
        <v>346</v>
      </c>
      <c r="L33" s="340" t="s">
        <v>387</v>
      </c>
      <c r="M33" s="36"/>
      <c r="N33" s="117"/>
      <c r="O33" s="66">
        <f>O34</f>
        <v>0</v>
      </c>
      <c r="P33" s="7"/>
      <c r="Q33" s="7"/>
      <c r="R33" s="7"/>
      <c r="S33" s="7"/>
      <c r="T33" s="7"/>
      <c r="U33" s="7"/>
      <c r="V33" s="7"/>
      <c r="W33" s="7"/>
      <c r="X33" s="7"/>
      <c r="Y33" s="7"/>
    </row>
    <row r="34" spans="1:25" ht="13.5" customHeight="1" x14ac:dyDescent="0.25">
      <c r="A34" s="118"/>
      <c r="B34" s="160">
        <v>14</v>
      </c>
      <c r="C34" s="144" t="s">
        <v>75</v>
      </c>
      <c r="D34" s="148" t="s">
        <v>76</v>
      </c>
      <c r="E34" s="138" t="s">
        <v>190</v>
      </c>
      <c r="F34" s="137" t="s">
        <v>1</v>
      </c>
      <c r="G34" s="58" t="s">
        <v>35</v>
      </c>
      <c r="H34" s="120">
        <f>IF(ISBLANK(H33),"",TRUNC(58.015*(11.5-H33)^1.81))</f>
        <v>769</v>
      </c>
      <c r="I34" s="59">
        <v>0</v>
      </c>
      <c r="J34" s="59">
        <f>IF(ISBLANK(J33),"",TRUNC(51.39*(J33-1.5)^1.05))</f>
        <v>499</v>
      </c>
      <c r="K34" s="59">
        <f>IF(ISBLANK(K33),"",TRUNC(0.8465*(K33*100-75)^1.42))</f>
        <v>610</v>
      </c>
      <c r="L34" s="121"/>
      <c r="M34" s="59" t="str">
        <f>IF(ISBLANK(M33),"",TRUNC(0.2797*(M33*100-100)^1.35))</f>
        <v/>
      </c>
      <c r="N34" s="122" t="str">
        <f>IF(ISBLANK(N33),"",INT(0.08713*(305.5-(N33/$C$4))^1.85))</f>
        <v/>
      </c>
      <c r="O34" s="61"/>
      <c r="P34" s="7"/>
      <c r="Q34" s="7"/>
      <c r="R34" s="7"/>
      <c r="S34" s="7"/>
      <c r="T34" s="7"/>
      <c r="U34" s="7"/>
      <c r="V34" s="7"/>
      <c r="W34" s="7"/>
      <c r="X34" s="7"/>
      <c r="Y34" s="7"/>
    </row>
    <row r="35" spans="1:25" ht="12.75" customHeight="1" x14ac:dyDescent="0.25">
      <c r="A35" s="10"/>
      <c r="B35" s="10"/>
      <c r="C35" s="7"/>
      <c r="D35" s="7"/>
      <c r="E35" s="7"/>
      <c r="F35" s="7"/>
      <c r="G35" s="7"/>
      <c r="H35" s="10"/>
      <c r="I35" s="10"/>
      <c r="J35" s="10"/>
      <c r="K35" s="10"/>
      <c r="L35" s="10"/>
      <c r="M35" s="10"/>
      <c r="N35" s="10"/>
      <c r="O35" s="10"/>
      <c r="P35" s="7"/>
      <c r="Q35" s="7"/>
      <c r="R35" s="7"/>
      <c r="S35" s="7"/>
      <c r="T35" s="7"/>
      <c r="U35" s="7"/>
      <c r="V35" s="7"/>
      <c r="W35" s="7"/>
      <c r="X35" s="7"/>
      <c r="Y35" s="7"/>
    </row>
    <row r="36" spans="1:25" ht="12.75" customHeight="1" x14ac:dyDescent="0.25">
      <c r="A36" s="10"/>
      <c r="B36" s="10"/>
      <c r="C36" s="7"/>
      <c r="D36" s="7"/>
      <c r="E36" s="7"/>
      <c r="F36" s="7"/>
      <c r="G36" s="7"/>
      <c r="H36" s="10"/>
      <c r="I36" s="10"/>
      <c r="J36" s="10"/>
      <c r="K36" s="10"/>
      <c r="L36" s="10"/>
      <c r="M36" s="10"/>
      <c r="N36" s="10"/>
      <c r="O36" s="10"/>
      <c r="P36" s="7"/>
      <c r="Q36" s="7"/>
      <c r="R36" s="7"/>
      <c r="S36" s="7"/>
      <c r="T36" s="7"/>
      <c r="U36" s="7"/>
      <c r="V36" s="7"/>
      <c r="W36" s="7"/>
      <c r="X36" s="7"/>
      <c r="Y36" s="7"/>
    </row>
    <row r="37" spans="1:25" ht="12.75" customHeight="1" x14ac:dyDescent="0.25">
      <c r="A37" s="10"/>
      <c r="B37" s="10"/>
      <c r="C37" s="7"/>
      <c r="D37" s="7"/>
      <c r="E37" s="7"/>
      <c r="F37" s="7"/>
      <c r="G37" s="7"/>
      <c r="H37" s="10"/>
      <c r="I37" s="10"/>
      <c r="J37" s="10"/>
      <c r="K37" s="10"/>
      <c r="L37" s="10"/>
      <c r="M37" s="10"/>
      <c r="N37" s="10"/>
      <c r="O37" s="10"/>
      <c r="P37" s="7"/>
      <c r="Q37" s="7"/>
      <c r="R37" s="7"/>
      <c r="S37" s="7"/>
      <c r="T37" s="7"/>
      <c r="U37" s="7"/>
      <c r="V37" s="7"/>
      <c r="W37" s="7"/>
      <c r="X37" s="7"/>
      <c r="Y37" s="7"/>
    </row>
    <row r="38" spans="1:25" ht="12.75" customHeight="1" x14ac:dyDescent="0.25">
      <c r="A38" s="10"/>
      <c r="B38" s="10"/>
      <c r="C38" s="7"/>
      <c r="D38" s="7"/>
      <c r="E38" s="7"/>
      <c r="F38" s="7"/>
      <c r="G38" s="7"/>
      <c r="H38" s="10"/>
      <c r="I38" s="10"/>
      <c r="J38" s="10"/>
      <c r="K38" s="10"/>
      <c r="L38" s="10"/>
      <c r="M38" s="10"/>
      <c r="N38" s="10"/>
      <c r="O38" s="10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 spans="1:25" ht="12.75" customHeight="1" x14ac:dyDescent="0.25">
      <c r="A39" s="10"/>
      <c r="B39" s="10"/>
      <c r="C39" s="7"/>
      <c r="D39" s="7"/>
      <c r="E39" s="7"/>
      <c r="F39" s="7"/>
      <c r="G39" s="7"/>
      <c r="H39" s="10"/>
      <c r="I39" s="10"/>
      <c r="J39" s="10"/>
      <c r="K39" s="10"/>
      <c r="L39" s="10"/>
      <c r="M39" s="10"/>
      <c r="N39" s="10"/>
      <c r="O39" s="10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spans="1:25" ht="12.75" customHeight="1" x14ac:dyDescent="0.25">
      <c r="A40" s="10"/>
      <c r="B40" s="10"/>
      <c r="C40" s="7"/>
      <c r="D40" s="7"/>
      <c r="E40" s="7"/>
      <c r="F40" s="7"/>
      <c r="G40" s="7"/>
      <c r="H40" s="10"/>
      <c r="I40" s="10"/>
      <c r="J40" s="10"/>
      <c r="K40" s="10"/>
      <c r="L40" s="10"/>
      <c r="M40" s="10"/>
      <c r="N40" s="10"/>
      <c r="O40" s="10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spans="1:25" ht="12.75" customHeight="1" x14ac:dyDescent="0.25">
      <c r="A41" s="10"/>
      <c r="B41" s="10"/>
      <c r="C41" s="7"/>
      <c r="D41" s="7"/>
      <c r="E41" s="7"/>
      <c r="F41" s="7"/>
      <c r="G41" s="7"/>
      <c r="H41" s="10"/>
      <c r="I41" s="10"/>
      <c r="J41" s="10"/>
      <c r="K41" s="10"/>
      <c r="L41" s="10"/>
      <c r="M41" s="10"/>
      <c r="N41" s="10"/>
      <c r="O41" s="10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spans="1:25" ht="12.75" customHeight="1" x14ac:dyDescent="0.25">
      <c r="A42" s="10"/>
      <c r="B42" s="10"/>
      <c r="C42" s="7"/>
      <c r="D42" s="7"/>
      <c r="E42" s="7"/>
      <c r="F42" s="7"/>
      <c r="G42" s="7"/>
      <c r="H42" s="10"/>
      <c r="I42" s="10"/>
      <c r="J42" s="10"/>
      <c r="K42" s="10"/>
      <c r="L42" s="10"/>
      <c r="M42" s="10"/>
      <c r="N42" s="10"/>
      <c r="O42" s="10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spans="1:25" ht="12.75" customHeight="1" x14ac:dyDescent="0.25">
      <c r="A43" s="10"/>
      <c r="B43" s="10"/>
      <c r="C43" s="7"/>
      <c r="D43" s="7"/>
      <c r="E43" s="7"/>
      <c r="F43" s="7"/>
      <c r="G43" s="7"/>
      <c r="H43" s="10"/>
      <c r="I43" s="10"/>
      <c r="J43" s="10"/>
      <c r="K43" s="10"/>
      <c r="L43" s="10"/>
      <c r="M43" s="10"/>
      <c r="N43" s="10"/>
      <c r="O43" s="10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 ht="12.75" customHeight="1" x14ac:dyDescent="0.25">
      <c r="A44" s="10"/>
      <c r="B44" s="10"/>
      <c r="C44" s="7"/>
      <c r="D44" s="7"/>
      <c r="E44" s="7"/>
      <c r="F44" s="7"/>
      <c r="G44" s="7"/>
      <c r="H44" s="10"/>
      <c r="I44" s="10"/>
      <c r="J44" s="10"/>
      <c r="K44" s="10"/>
      <c r="L44" s="10"/>
      <c r="M44" s="10"/>
      <c r="N44" s="10"/>
      <c r="O44" s="10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25" ht="12.75" customHeight="1" x14ac:dyDescent="0.25">
      <c r="A45" s="10"/>
      <c r="B45" s="10"/>
      <c r="C45" s="7"/>
      <c r="D45" s="7"/>
      <c r="E45" s="7"/>
      <c r="F45" s="7"/>
      <c r="G45" s="7"/>
      <c r="H45" s="10"/>
      <c r="I45" s="10"/>
      <c r="J45" s="10"/>
      <c r="K45" s="10"/>
      <c r="L45" s="10"/>
      <c r="M45" s="10"/>
      <c r="N45" s="10"/>
      <c r="O45" s="10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spans="1:25" ht="12.75" customHeight="1" x14ac:dyDescent="0.25">
      <c r="A46" s="10"/>
      <c r="B46" s="10"/>
      <c r="C46" s="7"/>
      <c r="D46" s="7"/>
      <c r="E46" s="7"/>
      <c r="F46" s="7"/>
      <c r="G46" s="7"/>
      <c r="H46" s="10"/>
      <c r="I46" s="10"/>
      <c r="J46" s="10"/>
      <c r="K46" s="10"/>
      <c r="L46" s="10"/>
      <c r="M46" s="10"/>
      <c r="N46" s="10"/>
      <c r="O46" s="10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spans="1:25" ht="12.75" customHeight="1" x14ac:dyDescent="0.25">
      <c r="A47" s="10"/>
      <c r="B47" s="10"/>
      <c r="C47" s="7"/>
      <c r="D47" s="7"/>
      <c r="E47" s="7"/>
      <c r="F47" s="7"/>
      <c r="G47" s="7"/>
      <c r="H47" s="10"/>
      <c r="I47" s="10"/>
      <c r="J47" s="10"/>
      <c r="K47" s="10"/>
      <c r="L47" s="10"/>
      <c r="M47" s="10"/>
      <c r="N47" s="10"/>
      <c r="O47" s="10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spans="1:25" ht="12.75" customHeight="1" x14ac:dyDescent="0.25">
      <c r="A48" s="10"/>
      <c r="B48" s="10"/>
      <c r="C48" s="7"/>
      <c r="D48" s="7"/>
      <c r="E48" s="7"/>
      <c r="F48" s="7"/>
      <c r="G48" s="7"/>
      <c r="H48" s="10"/>
      <c r="I48" s="10"/>
      <c r="J48" s="10"/>
      <c r="K48" s="10"/>
      <c r="L48" s="10"/>
      <c r="M48" s="10"/>
      <c r="N48" s="10"/>
      <c r="O48" s="10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spans="1:25" ht="12.75" customHeight="1" x14ac:dyDescent="0.25">
      <c r="A49" s="10"/>
      <c r="B49" s="10"/>
      <c r="C49" s="7"/>
      <c r="D49" s="7"/>
      <c r="E49" s="7"/>
      <c r="F49" s="7"/>
      <c r="G49" s="7"/>
      <c r="H49" s="10"/>
      <c r="I49" s="10"/>
      <c r="J49" s="10"/>
      <c r="K49" s="10"/>
      <c r="L49" s="10"/>
      <c r="M49" s="10"/>
      <c r="N49" s="10"/>
      <c r="O49" s="10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spans="1:25" ht="12.75" customHeight="1" x14ac:dyDescent="0.25">
      <c r="A50" s="10"/>
      <c r="B50" s="10"/>
      <c r="C50" s="7"/>
      <c r="D50" s="7"/>
      <c r="E50" s="7"/>
      <c r="F50" s="7"/>
      <c r="G50" s="7"/>
      <c r="H50" s="10"/>
      <c r="I50" s="10"/>
      <c r="J50" s="10"/>
      <c r="K50" s="10"/>
      <c r="L50" s="10"/>
      <c r="M50" s="10"/>
      <c r="N50" s="10"/>
      <c r="O50" s="10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spans="1:25" ht="12.75" customHeight="1" x14ac:dyDescent="0.25">
      <c r="A51" s="10"/>
      <c r="B51" s="10"/>
      <c r="C51" s="7"/>
      <c r="D51" s="7"/>
      <c r="E51" s="7"/>
      <c r="F51" s="7"/>
      <c r="G51" s="7"/>
      <c r="H51" s="10"/>
      <c r="I51" s="10"/>
      <c r="J51" s="10"/>
      <c r="K51" s="10"/>
      <c r="L51" s="10"/>
      <c r="M51" s="10"/>
      <c r="N51" s="10"/>
      <c r="O51" s="10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spans="1:25" ht="12.75" customHeight="1" x14ac:dyDescent="0.25">
      <c r="A52" s="10"/>
      <c r="B52" s="10"/>
      <c r="C52" s="7"/>
      <c r="D52" s="7"/>
      <c r="E52" s="7"/>
      <c r="F52" s="7"/>
      <c r="G52" s="7"/>
      <c r="H52" s="10"/>
      <c r="I52" s="10"/>
      <c r="J52" s="10"/>
      <c r="K52" s="10"/>
      <c r="L52" s="10"/>
      <c r="M52" s="10"/>
      <c r="N52" s="10"/>
      <c r="O52" s="10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 ht="12.75" customHeight="1" x14ac:dyDescent="0.25">
      <c r="A53" s="10"/>
      <c r="B53" s="10"/>
      <c r="C53" s="7"/>
      <c r="D53" s="7"/>
      <c r="E53" s="7"/>
      <c r="F53" s="7"/>
      <c r="G53" s="7"/>
      <c r="H53" s="10"/>
      <c r="I53" s="10"/>
      <c r="J53" s="10"/>
      <c r="K53" s="10"/>
      <c r="L53" s="10"/>
      <c r="M53" s="10"/>
      <c r="N53" s="10"/>
      <c r="O53" s="10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ht="12.75" customHeight="1" x14ac:dyDescent="0.25">
      <c r="A54" s="10"/>
      <c r="B54" s="10"/>
      <c r="C54" s="7"/>
      <c r="D54" s="7"/>
      <c r="E54" s="7"/>
      <c r="F54" s="7"/>
      <c r="G54" s="7"/>
      <c r="H54" s="10"/>
      <c r="I54" s="10"/>
      <c r="J54" s="10"/>
      <c r="K54" s="10"/>
      <c r="L54" s="10"/>
      <c r="M54" s="10"/>
      <c r="N54" s="10"/>
      <c r="O54" s="10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ht="12.75" customHeight="1" x14ac:dyDescent="0.25">
      <c r="A55" s="10"/>
      <c r="B55" s="10"/>
      <c r="C55" s="7"/>
      <c r="D55" s="7"/>
      <c r="E55" s="7"/>
      <c r="F55" s="7"/>
      <c r="G55" s="7"/>
      <c r="H55" s="10"/>
      <c r="I55" s="10"/>
      <c r="J55" s="10"/>
      <c r="K55" s="10"/>
      <c r="L55" s="10"/>
      <c r="M55" s="10"/>
      <c r="N55" s="10"/>
      <c r="O55" s="10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ht="12.75" customHeight="1" x14ac:dyDescent="0.25">
      <c r="A56" s="10"/>
      <c r="B56" s="10"/>
      <c r="C56" s="7"/>
      <c r="D56" s="7"/>
      <c r="E56" s="7"/>
      <c r="F56" s="7"/>
      <c r="G56" s="7"/>
      <c r="H56" s="10"/>
      <c r="I56" s="10"/>
      <c r="J56" s="10"/>
      <c r="K56" s="10"/>
      <c r="L56" s="10"/>
      <c r="M56" s="10"/>
      <c r="N56" s="10"/>
      <c r="O56" s="10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ht="12.75" customHeight="1" x14ac:dyDescent="0.25">
      <c r="A57" s="10"/>
      <c r="B57" s="10"/>
      <c r="C57" s="7"/>
      <c r="D57" s="7"/>
      <c r="E57" s="7"/>
      <c r="F57" s="7"/>
      <c r="G57" s="7"/>
      <c r="H57" s="10"/>
      <c r="I57" s="10"/>
      <c r="J57" s="10"/>
      <c r="K57" s="10"/>
      <c r="L57" s="10"/>
      <c r="M57" s="10"/>
      <c r="N57" s="10"/>
      <c r="O57" s="10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ht="12.75" customHeight="1" x14ac:dyDescent="0.25">
      <c r="A58" s="10"/>
      <c r="B58" s="10"/>
      <c r="C58" s="7"/>
      <c r="D58" s="7"/>
      <c r="E58" s="7"/>
      <c r="F58" s="7"/>
      <c r="G58" s="7"/>
      <c r="H58" s="10"/>
      <c r="I58" s="10"/>
      <c r="J58" s="10"/>
      <c r="K58" s="10"/>
      <c r="L58" s="10"/>
      <c r="M58" s="10"/>
      <c r="N58" s="10"/>
      <c r="O58" s="10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ht="12.75" customHeight="1" x14ac:dyDescent="0.25">
      <c r="A59" s="10"/>
      <c r="B59" s="10"/>
      <c r="C59" s="7"/>
      <c r="D59" s="7"/>
      <c r="E59" s="7"/>
      <c r="F59" s="7"/>
      <c r="G59" s="7"/>
      <c r="H59" s="10"/>
      <c r="I59" s="10"/>
      <c r="J59" s="10"/>
      <c r="K59" s="10"/>
      <c r="L59" s="10"/>
      <c r="M59" s="10"/>
      <c r="N59" s="10"/>
      <c r="O59" s="10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ht="12.75" customHeight="1" x14ac:dyDescent="0.25">
      <c r="A60" s="10"/>
      <c r="B60" s="10"/>
      <c r="C60" s="7"/>
      <c r="D60" s="7"/>
      <c r="E60" s="7"/>
      <c r="F60" s="7"/>
      <c r="G60" s="7"/>
      <c r="H60" s="10"/>
      <c r="I60" s="10"/>
      <c r="J60" s="10"/>
      <c r="K60" s="10"/>
      <c r="L60" s="10"/>
      <c r="M60" s="10"/>
      <c r="N60" s="10"/>
      <c r="O60" s="10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ht="12.75" customHeight="1" x14ac:dyDescent="0.25">
      <c r="A61" s="10"/>
      <c r="B61" s="10"/>
      <c r="C61" s="7"/>
      <c r="D61" s="7"/>
      <c r="E61" s="7"/>
      <c r="F61" s="7"/>
      <c r="G61" s="7"/>
      <c r="H61" s="10"/>
      <c r="I61" s="10"/>
      <c r="J61" s="10"/>
      <c r="K61" s="10"/>
      <c r="L61" s="10"/>
      <c r="M61" s="10"/>
      <c r="N61" s="10"/>
      <c r="O61" s="10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ht="12.75" customHeight="1" x14ac:dyDescent="0.25">
      <c r="A62" s="10"/>
      <c r="B62" s="10"/>
      <c r="C62" s="7"/>
      <c r="D62" s="7"/>
      <c r="E62" s="7"/>
      <c r="F62" s="7"/>
      <c r="G62" s="7"/>
      <c r="H62" s="10"/>
      <c r="I62" s="10"/>
      <c r="J62" s="10"/>
      <c r="K62" s="10"/>
      <c r="L62" s="10"/>
      <c r="M62" s="10"/>
      <c r="N62" s="10"/>
      <c r="O62" s="10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ht="12.75" customHeight="1" x14ac:dyDescent="0.25">
      <c r="A63" s="10"/>
      <c r="B63" s="10"/>
      <c r="C63" s="7"/>
      <c r="D63" s="7"/>
      <c r="E63" s="7"/>
      <c r="F63" s="7"/>
      <c r="G63" s="7"/>
      <c r="H63" s="10"/>
      <c r="I63" s="10"/>
      <c r="J63" s="10"/>
      <c r="K63" s="10"/>
      <c r="L63" s="10"/>
      <c r="M63" s="10"/>
      <c r="N63" s="10"/>
      <c r="O63" s="10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ht="12.75" customHeight="1" x14ac:dyDescent="0.25">
      <c r="A64" s="10"/>
      <c r="B64" s="10"/>
      <c r="C64" s="7"/>
      <c r="D64" s="7"/>
      <c r="E64" s="7"/>
      <c r="F64" s="7"/>
      <c r="G64" s="7"/>
      <c r="H64" s="10"/>
      <c r="I64" s="10"/>
      <c r="J64" s="10"/>
      <c r="K64" s="10"/>
      <c r="L64" s="10"/>
      <c r="M64" s="10"/>
      <c r="N64" s="10"/>
      <c r="O64" s="10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ht="12.75" customHeight="1" x14ac:dyDescent="0.25">
      <c r="A65" s="10"/>
      <c r="B65" s="10"/>
      <c r="C65" s="7"/>
      <c r="D65" s="7"/>
      <c r="E65" s="7"/>
      <c r="F65" s="7"/>
      <c r="G65" s="7"/>
      <c r="H65" s="10"/>
      <c r="I65" s="10"/>
      <c r="J65" s="10"/>
      <c r="K65" s="10"/>
      <c r="L65" s="10"/>
      <c r="M65" s="10"/>
      <c r="N65" s="10"/>
      <c r="O65" s="10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ht="12.75" customHeight="1" x14ac:dyDescent="0.25">
      <c r="A66" s="10"/>
      <c r="B66" s="10"/>
      <c r="C66" s="7"/>
      <c r="D66" s="7"/>
      <c r="E66" s="7"/>
      <c r="F66" s="7"/>
      <c r="G66" s="7"/>
      <c r="H66" s="10"/>
      <c r="I66" s="10"/>
      <c r="J66" s="10"/>
      <c r="K66" s="10"/>
      <c r="L66" s="10"/>
      <c r="M66" s="10"/>
      <c r="N66" s="10"/>
      <c r="O66" s="10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ht="12.75" customHeight="1" x14ac:dyDescent="0.25">
      <c r="A67" s="10"/>
      <c r="B67" s="10"/>
      <c r="C67" s="7"/>
      <c r="D67" s="7"/>
      <c r="E67" s="7"/>
      <c r="F67" s="7"/>
      <c r="G67" s="7"/>
      <c r="H67" s="10"/>
      <c r="I67" s="10"/>
      <c r="J67" s="10"/>
      <c r="K67" s="10"/>
      <c r="L67" s="10"/>
      <c r="M67" s="10"/>
      <c r="N67" s="10"/>
      <c r="O67" s="10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ht="12.75" customHeight="1" x14ac:dyDescent="0.25">
      <c r="A68" s="10"/>
      <c r="B68" s="10"/>
      <c r="C68" s="7"/>
      <c r="D68" s="7"/>
      <c r="E68" s="7"/>
      <c r="F68" s="7"/>
      <c r="G68" s="7"/>
      <c r="H68" s="10"/>
      <c r="I68" s="10"/>
      <c r="J68" s="10"/>
      <c r="K68" s="10"/>
      <c r="L68" s="10"/>
      <c r="M68" s="10"/>
      <c r="N68" s="10"/>
      <c r="O68" s="10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ht="12.75" customHeight="1" x14ac:dyDescent="0.25">
      <c r="A69" s="10"/>
      <c r="B69" s="10"/>
      <c r="C69" s="7"/>
      <c r="D69" s="7"/>
      <c r="E69" s="7"/>
      <c r="F69" s="7"/>
      <c r="G69" s="7"/>
      <c r="H69" s="10"/>
      <c r="I69" s="10"/>
      <c r="J69" s="10"/>
      <c r="K69" s="10"/>
      <c r="L69" s="10"/>
      <c r="M69" s="10"/>
      <c r="N69" s="10"/>
      <c r="O69" s="10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ht="12.75" customHeight="1" x14ac:dyDescent="0.25">
      <c r="A70" s="10"/>
      <c r="B70" s="10"/>
      <c r="C70" s="7"/>
      <c r="D70" s="7"/>
      <c r="E70" s="7"/>
      <c r="F70" s="7"/>
      <c r="G70" s="7"/>
      <c r="H70" s="10"/>
      <c r="I70" s="10"/>
      <c r="J70" s="10"/>
      <c r="K70" s="10"/>
      <c r="L70" s="10"/>
      <c r="M70" s="10"/>
      <c r="N70" s="10"/>
      <c r="O70" s="10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ht="12.75" customHeight="1" x14ac:dyDescent="0.25">
      <c r="A71" s="10"/>
      <c r="B71" s="10"/>
      <c r="C71" s="7"/>
      <c r="D71" s="7"/>
      <c r="E71" s="7"/>
      <c r="F71" s="7"/>
      <c r="G71" s="7"/>
      <c r="H71" s="10"/>
      <c r="I71" s="10"/>
      <c r="J71" s="10"/>
      <c r="K71" s="10"/>
      <c r="L71" s="10"/>
      <c r="M71" s="10"/>
      <c r="N71" s="10"/>
      <c r="O71" s="10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ht="12.75" customHeight="1" x14ac:dyDescent="0.25">
      <c r="A72" s="10"/>
      <c r="B72" s="10"/>
      <c r="C72" s="7"/>
      <c r="D72" s="7"/>
      <c r="E72" s="7"/>
      <c r="F72" s="7"/>
      <c r="G72" s="7"/>
      <c r="H72" s="10"/>
      <c r="I72" s="10"/>
      <c r="J72" s="10"/>
      <c r="K72" s="10"/>
      <c r="L72" s="10"/>
      <c r="M72" s="10"/>
      <c r="N72" s="10"/>
      <c r="O72" s="10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ht="12.75" customHeight="1" x14ac:dyDescent="0.25">
      <c r="A73" s="10"/>
      <c r="B73" s="10"/>
      <c r="C73" s="7"/>
      <c r="D73" s="7"/>
      <c r="E73" s="7"/>
      <c r="F73" s="7"/>
      <c r="G73" s="7"/>
      <c r="H73" s="10"/>
      <c r="I73" s="10"/>
      <c r="J73" s="10"/>
      <c r="K73" s="10"/>
      <c r="L73" s="10"/>
      <c r="M73" s="10"/>
      <c r="N73" s="10"/>
      <c r="O73" s="10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ht="12.75" customHeight="1" x14ac:dyDescent="0.25">
      <c r="A74" s="10"/>
      <c r="B74" s="10"/>
      <c r="C74" s="7"/>
      <c r="D74" s="7"/>
      <c r="E74" s="7"/>
      <c r="F74" s="7"/>
      <c r="G74" s="7"/>
      <c r="H74" s="10"/>
      <c r="I74" s="10"/>
      <c r="J74" s="10"/>
      <c r="K74" s="10"/>
      <c r="L74" s="10"/>
      <c r="M74" s="10"/>
      <c r="N74" s="10"/>
      <c r="O74" s="10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ht="12.75" customHeight="1" x14ac:dyDescent="0.25">
      <c r="A75" s="10"/>
      <c r="B75" s="10"/>
      <c r="C75" s="7"/>
      <c r="D75" s="7"/>
      <c r="E75" s="7"/>
      <c r="F75" s="7"/>
      <c r="G75" s="7"/>
      <c r="H75" s="10"/>
      <c r="I75" s="10"/>
      <c r="J75" s="10"/>
      <c r="K75" s="10"/>
      <c r="L75" s="10"/>
      <c r="M75" s="10"/>
      <c r="N75" s="10"/>
      <c r="O75" s="10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ht="12.75" customHeight="1" x14ac:dyDescent="0.25">
      <c r="A76" s="10"/>
      <c r="B76" s="10"/>
      <c r="C76" s="7"/>
      <c r="D76" s="7"/>
      <c r="E76" s="7"/>
      <c r="F76" s="7"/>
      <c r="G76" s="7"/>
      <c r="H76" s="10"/>
      <c r="I76" s="10"/>
      <c r="J76" s="10"/>
      <c r="K76" s="10"/>
      <c r="L76" s="10"/>
      <c r="M76" s="10"/>
      <c r="N76" s="10"/>
      <c r="O76" s="10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ht="12.75" customHeight="1" x14ac:dyDescent="0.25">
      <c r="A77" s="10"/>
      <c r="B77" s="10"/>
      <c r="C77" s="7"/>
      <c r="D77" s="7"/>
      <c r="E77" s="7"/>
      <c r="F77" s="7"/>
      <c r="G77" s="7"/>
      <c r="H77" s="10"/>
      <c r="I77" s="10"/>
      <c r="J77" s="10"/>
      <c r="K77" s="10"/>
      <c r="L77" s="10"/>
      <c r="M77" s="10"/>
      <c r="N77" s="10"/>
      <c r="O77" s="10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ht="12.75" customHeight="1" x14ac:dyDescent="0.25">
      <c r="A78" s="10"/>
      <c r="B78" s="10"/>
      <c r="C78" s="7"/>
      <c r="D78" s="7"/>
      <c r="E78" s="7"/>
      <c r="F78" s="7"/>
      <c r="G78" s="7"/>
      <c r="H78" s="10"/>
      <c r="I78" s="10"/>
      <c r="J78" s="10"/>
      <c r="K78" s="10"/>
      <c r="L78" s="10"/>
      <c r="M78" s="10"/>
      <c r="N78" s="10"/>
      <c r="O78" s="10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ht="12.75" customHeight="1" x14ac:dyDescent="0.25">
      <c r="A79" s="10"/>
      <c r="B79" s="10"/>
      <c r="C79" s="7"/>
      <c r="D79" s="7"/>
      <c r="E79" s="7"/>
      <c r="F79" s="7"/>
      <c r="G79" s="7"/>
      <c r="H79" s="10"/>
      <c r="I79" s="10"/>
      <c r="J79" s="10"/>
      <c r="K79" s="10"/>
      <c r="L79" s="10"/>
      <c r="M79" s="10"/>
      <c r="N79" s="10"/>
      <c r="O79" s="10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ht="12.75" customHeight="1" x14ac:dyDescent="0.25">
      <c r="A80" s="10"/>
      <c r="B80" s="10"/>
      <c r="C80" s="7"/>
      <c r="D80" s="7"/>
      <c r="E80" s="7"/>
      <c r="F80" s="7"/>
      <c r="G80" s="7"/>
      <c r="H80" s="10"/>
      <c r="I80" s="10"/>
      <c r="J80" s="10"/>
      <c r="K80" s="10"/>
      <c r="L80" s="10"/>
      <c r="M80" s="10"/>
      <c r="N80" s="10"/>
      <c r="O80" s="10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ht="12.75" customHeight="1" x14ac:dyDescent="0.25">
      <c r="A81" s="10"/>
      <c r="B81" s="10"/>
      <c r="C81" s="7"/>
      <c r="D81" s="7"/>
      <c r="E81" s="7"/>
      <c r="F81" s="7"/>
      <c r="G81" s="7"/>
      <c r="H81" s="10"/>
      <c r="I81" s="10"/>
      <c r="J81" s="10"/>
      <c r="K81" s="10"/>
      <c r="L81" s="10"/>
      <c r="M81" s="10"/>
      <c r="N81" s="10"/>
      <c r="O81" s="10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ht="12.75" customHeight="1" x14ac:dyDescent="0.25">
      <c r="A82" s="10"/>
      <c r="B82" s="10"/>
      <c r="C82" s="7"/>
      <c r="D82" s="7"/>
      <c r="E82" s="7"/>
      <c r="F82" s="7"/>
      <c r="G82" s="7"/>
      <c r="H82" s="10"/>
      <c r="I82" s="10"/>
      <c r="J82" s="10"/>
      <c r="K82" s="10"/>
      <c r="L82" s="10"/>
      <c r="M82" s="10"/>
      <c r="N82" s="10"/>
      <c r="O82" s="10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ht="12.75" customHeight="1" x14ac:dyDescent="0.25">
      <c r="A83" s="10"/>
      <c r="B83" s="10"/>
      <c r="C83" s="7"/>
      <c r="D83" s="7"/>
      <c r="E83" s="7"/>
      <c r="F83" s="7"/>
      <c r="G83" s="7"/>
      <c r="H83" s="10"/>
      <c r="I83" s="10"/>
      <c r="J83" s="10"/>
      <c r="K83" s="10"/>
      <c r="L83" s="10"/>
      <c r="M83" s="10"/>
      <c r="N83" s="10"/>
      <c r="O83" s="10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ht="12.75" customHeight="1" x14ac:dyDescent="0.25">
      <c r="A84" s="10"/>
      <c r="B84" s="10"/>
      <c r="C84" s="7"/>
      <c r="D84" s="7"/>
      <c r="E84" s="7"/>
      <c r="F84" s="7"/>
      <c r="G84" s="7"/>
      <c r="H84" s="10"/>
      <c r="I84" s="10"/>
      <c r="J84" s="10"/>
      <c r="K84" s="10"/>
      <c r="L84" s="10"/>
      <c r="M84" s="10"/>
      <c r="N84" s="10"/>
      <c r="O84" s="10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ht="12.75" customHeight="1" x14ac:dyDescent="0.25">
      <c r="A85" s="10"/>
      <c r="B85" s="10"/>
      <c r="C85" s="7"/>
      <c r="D85" s="7"/>
      <c r="E85" s="7"/>
      <c r="F85" s="7"/>
      <c r="G85" s="7"/>
      <c r="H85" s="10"/>
      <c r="I85" s="10"/>
      <c r="J85" s="10"/>
      <c r="K85" s="10"/>
      <c r="L85" s="10"/>
      <c r="M85" s="10"/>
      <c r="N85" s="10"/>
      <c r="O85" s="10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ht="12.75" customHeight="1" x14ac:dyDescent="0.25">
      <c r="A86" s="10"/>
      <c r="B86" s="10"/>
      <c r="C86" s="7"/>
      <c r="D86" s="7"/>
      <c r="E86" s="7"/>
      <c r="F86" s="7"/>
      <c r="G86" s="7"/>
      <c r="H86" s="10"/>
      <c r="I86" s="10"/>
      <c r="J86" s="10"/>
      <c r="K86" s="10"/>
      <c r="L86" s="10"/>
      <c r="M86" s="10"/>
      <c r="N86" s="10"/>
      <c r="O86" s="10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ht="12.75" customHeight="1" x14ac:dyDescent="0.25">
      <c r="A87" s="10"/>
      <c r="B87" s="10"/>
      <c r="C87" s="7"/>
      <c r="D87" s="7"/>
      <c r="E87" s="7"/>
      <c r="F87" s="7"/>
      <c r="G87" s="7"/>
      <c r="H87" s="10"/>
      <c r="I87" s="10"/>
      <c r="J87" s="10"/>
      <c r="K87" s="10"/>
      <c r="L87" s="10"/>
      <c r="M87" s="10"/>
      <c r="N87" s="10"/>
      <c r="O87" s="10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ht="12.75" customHeight="1" x14ac:dyDescent="0.25">
      <c r="A88" s="10"/>
      <c r="B88" s="10"/>
      <c r="C88" s="7"/>
      <c r="D88" s="7"/>
      <c r="E88" s="7"/>
      <c r="F88" s="7"/>
      <c r="G88" s="7"/>
      <c r="H88" s="10"/>
      <c r="I88" s="10"/>
      <c r="J88" s="10"/>
      <c r="K88" s="10"/>
      <c r="L88" s="10"/>
      <c r="M88" s="10"/>
      <c r="N88" s="10"/>
      <c r="O88" s="10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ht="12.75" customHeight="1" x14ac:dyDescent="0.25">
      <c r="A89" s="10"/>
      <c r="B89" s="10"/>
      <c r="C89" s="7"/>
      <c r="D89" s="7"/>
      <c r="E89" s="7"/>
      <c r="F89" s="7"/>
      <c r="G89" s="7"/>
      <c r="H89" s="10"/>
      <c r="I89" s="10"/>
      <c r="J89" s="10"/>
      <c r="K89" s="10"/>
      <c r="L89" s="10"/>
      <c r="M89" s="10"/>
      <c r="N89" s="10"/>
      <c r="O89" s="10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ht="12.75" customHeight="1" x14ac:dyDescent="0.25">
      <c r="A90" s="10"/>
      <c r="B90" s="10"/>
      <c r="C90" s="7"/>
      <c r="D90" s="7"/>
      <c r="E90" s="7"/>
      <c r="F90" s="7"/>
      <c r="G90" s="7"/>
      <c r="H90" s="10"/>
      <c r="I90" s="10"/>
      <c r="J90" s="10"/>
      <c r="K90" s="10"/>
      <c r="L90" s="10"/>
      <c r="M90" s="10"/>
      <c r="N90" s="10"/>
      <c r="O90" s="10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ht="12.75" customHeight="1" x14ac:dyDescent="0.25">
      <c r="A91" s="10"/>
      <c r="B91" s="10"/>
      <c r="C91" s="7"/>
      <c r="D91" s="7"/>
      <c r="E91" s="7"/>
      <c r="F91" s="7"/>
      <c r="G91" s="7"/>
      <c r="H91" s="10"/>
      <c r="I91" s="10"/>
      <c r="J91" s="10"/>
      <c r="K91" s="10"/>
      <c r="L91" s="10"/>
      <c r="M91" s="10"/>
      <c r="N91" s="10"/>
      <c r="O91" s="10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ht="12.75" customHeight="1" x14ac:dyDescent="0.25">
      <c r="A92" s="10"/>
      <c r="B92" s="10"/>
      <c r="C92" s="7"/>
      <c r="D92" s="7"/>
      <c r="E92" s="7"/>
      <c r="F92" s="7"/>
      <c r="G92" s="7"/>
      <c r="H92" s="10"/>
      <c r="I92" s="10"/>
      <c r="J92" s="10"/>
      <c r="K92" s="10"/>
      <c r="L92" s="10"/>
      <c r="M92" s="10"/>
      <c r="N92" s="10"/>
      <c r="O92" s="10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ht="12.75" customHeight="1" x14ac:dyDescent="0.25">
      <c r="A93" s="10"/>
      <c r="B93" s="10"/>
      <c r="C93" s="7"/>
      <c r="D93" s="7"/>
      <c r="E93" s="7"/>
      <c r="F93" s="7"/>
      <c r="G93" s="7"/>
      <c r="H93" s="10"/>
      <c r="I93" s="10"/>
      <c r="J93" s="10"/>
      <c r="K93" s="10"/>
      <c r="L93" s="10"/>
      <c r="M93" s="10"/>
      <c r="N93" s="10"/>
      <c r="O93" s="10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ht="12.75" customHeight="1" x14ac:dyDescent="0.25">
      <c r="A94" s="10"/>
      <c r="B94" s="10"/>
      <c r="C94" s="7"/>
      <c r="D94" s="7"/>
      <c r="E94" s="7"/>
      <c r="F94" s="7"/>
      <c r="G94" s="7"/>
      <c r="H94" s="10"/>
      <c r="I94" s="10"/>
      <c r="J94" s="10"/>
      <c r="K94" s="10"/>
      <c r="L94" s="10"/>
      <c r="M94" s="10"/>
      <c r="N94" s="10"/>
      <c r="O94" s="10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ht="12.75" customHeight="1" x14ac:dyDescent="0.25">
      <c r="A95" s="10"/>
      <c r="B95" s="10"/>
      <c r="C95" s="7"/>
      <c r="D95" s="7"/>
      <c r="E95" s="7"/>
      <c r="F95" s="7"/>
      <c r="G95" s="7"/>
      <c r="H95" s="10"/>
      <c r="I95" s="10"/>
      <c r="J95" s="10"/>
      <c r="K95" s="10"/>
      <c r="L95" s="10"/>
      <c r="M95" s="10"/>
      <c r="N95" s="10"/>
      <c r="O95" s="10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ht="12.75" customHeight="1" x14ac:dyDescent="0.25">
      <c r="A96" s="10"/>
      <c r="B96" s="10"/>
      <c r="C96" s="7"/>
      <c r="D96" s="7"/>
      <c r="E96" s="7"/>
      <c r="F96" s="7"/>
      <c r="G96" s="7"/>
      <c r="H96" s="10"/>
      <c r="I96" s="10"/>
      <c r="J96" s="10"/>
      <c r="K96" s="10"/>
      <c r="L96" s="10"/>
      <c r="M96" s="10"/>
      <c r="N96" s="10"/>
      <c r="O96" s="10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ht="12.75" customHeight="1" x14ac:dyDescent="0.25">
      <c r="A97" s="10"/>
      <c r="B97" s="10"/>
      <c r="C97" s="7"/>
      <c r="D97" s="7"/>
      <c r="E97" s="7"/>
      <c r="F97" s="7"/>
      <c r="G97" s="7"/>
      <c r="H97" s="10"/>
      <c r="I97" s="10"/>
      <c r="J97" s="10"/>
      <c r="K97" s="10"/>
      <c r="L97" s="10"/>
      <c r="M97" s="10"/>
      <c r="N97" s="10"/>
      <c r="O97" s="10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ht="12.75" customHeight="1" x14ac:dyDescent="0.25">
      <c r="A98" s="10"/>
      <c r="B98" s="10"/>
      <c r="C98" s="7"/>
      <c r="D98" s="7"/>
      <c r="E98" s="7"/>
      <c r="F98" s="7"/>
      <c r="G98" s="7"/>
      <c r="H98" s="10"/>
      <c r="I98" s="10"/>
      <c r="J98" s="10"/>
      <c r="K98" s="10"/>
      <c r="L98" s="10"/>
      <c r="M98" s="10"/>
      <c r="N98" s="10"/>
      <c r="O98" s="10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ht="12.75" customHeight="1" x14ac:dyDescent="0.25">
      <c r="A99" s="10"/>
      <c r="B99" s="10"/>
      <c r="C99" s="7"/>
      <c r="D99" s="7"/>
      <c r="E99" s="7"/>
      <c r="F99" s="7"/>
      <c r="G99" s="7"/>
      <c r="H99" s="10"/>
      <c r="I99" s="10"/>
      <c r="J99" s="10"/>
      <c r="K99" s="10"/>
      <c r="L99" s="10"/>
      <c r="M99" s="10"/>
      <c r="N99" s="10"/>
      <c r="O99" s="10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ht="12.75" customHeight="1" x14ac:dyDescent="0.25">
      <c r="A100" s="10"/>
      <c r="B100" s="10"/>
      <c r="C100" s="7"/>
      <c r="D100" s="7"/>
      <c r="E100" s="7"/>
      <c r="F100" s="7"/>
      <c r="G100" s="7"/>
      <c r="H100" s="10"/>
      <c r="I100" s="10"/>
      <c r="J100" s="10"/>
      <c r="K100" s="10"/>
      <c r="L100" s="10"/>
      <c r="M100" s="10"/>
      <c r="N100" s="10"/>
      <c r="O100" s="10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ht="12.75" customHeight="1" x14ac:dyDescent="0.25">
      <c r="A101" s="10"/>
      <c r="B101" s="10"/>
      <c r="C101" s="7"/>
      <c r="D101" s="7"/>
      <c r="E101" s="7"/>
      <c r="F101" s="7"/>
      <c r="G101" s="7"/>
      <c r="H101" s="10"/>
      <c r="I101" s="10"/>
      <c r="J101" s="10"/>
      <c r="K101" s="10"/>
      <c r="L101" s="10"/>
      <c r="M101" s="10"/>
      <c r="N101" s="10"/>
      <c r="O101" s="10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ht="12.75" customHeight="1" x14ac:dyDescent="0.25">
      <c r="A102" s="10"/>
      <c r="B102" s="10"/>
      <c r="C102" s="7"/>
      <c r="D102" s="7"/>
      <c r="E102" s="7"/>
      <c r="F102" s="7"/>
      <c r="G102" s="7"/>
      <c r="H102" s="10"/>
      <c r="I102" s="10"/>
      <c r="J102" s="10"/>
      <c r="K102" s="10"/>
      <c r="L102" s="10"/>
      <c r="M102" s="10"/>
      <c r="N102" s="10"/>
      <c r="O102" s="10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ht="12.75" customHeight="1" x14ac:dyDescent="0.25">
      <c r="A103" s="10"/>
      <c r="B103" s="10"/>
      <c r="C103" s="7"/>
      <c r="D103" s="7"/>
      <c r="E103" s="7"/>
      <c r="F103" s="7"/>
      <c r="G103" s="7"/>
      <c r="H103" s="10"/>
      <c r="I103" s="10"/>
      <c r="J103" s="10"/>
      <c r="K103" s="10"/>
      <c r="L103" s="10"/>
      <c r="M103" s="10"/>
      <c r="N103" s="10"/>
      <c r="O103" s="10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ht="12.75" customHeight="1" x14ac:dyDescent="0.25">
      <c r="A104" s="10"/>
      <c r="B104" s="10"/>
      <c r="C104" s="7"/>
      <c r="D104" s="7"/>
      <c r="E104" s="7"/>
      <c r="F104" s="7"/>
      <c r="G104" s="7"/>
      <c r="H104" s="10"/>
      <c r="I104" s="10"/>
      <c r="J104" s="10"/>
      <c r="K104" s="10"/>
      <c r="L104" s="10"/>
      <c r="M104" s="10"/>
      <c r="N104" s="10"/>
      <c r="O104" s="10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ht="12.75" customHeight="1" x14ac:dyDescent="0.25">
      <c r="A105" s="10"/>
      <c r="B105" s="10"/>
      <c r="C105" s="7"/>
      <c r="D105" s="7"/>
      <c r="E105" s="7"/>
      <c r="F105" s="7"/>
      <c r="G105" s="7"/>
      <c r="H105" s="10"/>
      <c r="I105" s="10"/>
      <c r="J105" s="10"/>
      <c r="K105" s="10"/>
      <c r="L105" s="10"/>
      <c r="M105" s="10"/>
      <c r="N105" s="10"/>
      <c r="O105" s="10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ht="12.75" customHeight="1" x14ac:dyDescent="0.25">
      <c r="A106" s="10"/>
      <c r="B106" s="10"/>
      <c r="C106" s="7"/>
      <c r="D106" s="7"/>
      <c r="E106" s="7"/>
      <c r="F106" s="7"/>
      <c r="G106" s="7"/>
      <c r="H106" s="10"/>
      <c r="I106" s="10"/>
      <c r="J106" s="10"/>
      <c r="K106" s="10"/>
      <c r="L106" s="10"/>
      <c r="M106" s="10"/>
      <c r="N106" s="10"/>
      <c r="O106" s="10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ht="12.75" customHeight="1" x14ac:dyDescent="0.25">
      <c r="A107" s="10"/>
      <c r="B107" s="10"/>
      <c r="C107" s="7"/>
      <c r="D107" s="7"/>
      <c r="E107" s="7"/>
      <c r="F107" s="7"/>
      <c r="G107" s="7"/>
      <c r="H107" s="10"/>
      <c r="I107" s="10"/>
      <c r="J107" s="10"/>
      <c r="K107" s="10"/>
      <c r="L107" s="10"/>
      <c r="M107" s="10"/>
      <c r="N107" s="10"/>
      <c r="O107" s="10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ht="12.75" customHeight="1" x14ac:dyDescent="0.25">
      <c r="A108" s="10"/>
      <c r="B108" s="10"/>
      <c r="C108" s="7"/>
      <c r="D108" s="7"/>
      <c r="E108" s="7"/>
      <c r="F108" s="7"/>
      <c r="G108" s="7"/>
      <c r="H108" s="10"/>
      <c r="I108" s="10"/>
      <c r="J108" s="10"/>
      <c r="K108" s="10"/>
      <c r="L108" s="10"/>
      <c r="M108" s="10"/>
      <c r="N108" s="10"/>
      <c r="O108" s="10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ht="12.75" customHeight="1" x14ac:dyDescent="0.25">
      <c r="A109" s="10"/>
      <c r="B109" s="10"/>
      <c r="C109" s="7"/>
      <c r="D109" s="7"/>
      <c r="E109" s="7"/>
      <c r="F109" s="7"/>
      <c r="G109" s="7"/>
      <c r="H109" s="10"/>
      <c r="I109" s="10"/>
      <c r="J109" s="10"/>
      <c r="K109" s="10"/>
      <c r="L109" s="10"/>
      <c r="M109" s="10"/>
      <c r="N109" s="10"/>
      <c r="O109" s="10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ht="12.75" customHeight="1" x14ac:dyDescent="0.25">
      <c r="A110" s="10"/>
      <c r="B110" s="10"/>
      <c r="C110" s="7"/>
      <c r="D110" s="7"/>
      <c r="E110" s="7"/>
      <c r="F110" s="7"/>
      <c r="G110" s="7"/>
      <c r="H110" s="10"/>
      <c r="I110" s="10"/>
      <c r="J110" s="10"/>
      <c r="K110" s="10"/>
      <c r="L110" s="10"/>
      <c r="M110" s="10"/>
      <c r="N110" s="10"/>
      <c r="O110" s="10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ht="12.75" customHeight="1" x14ac:dyDescent="0.25">
      <c r="A111" s="10"/>
      <c r="B111" s="10"/>
      <c r="C111" s="7"/>
      <c r="D111" s="7"/>
      <c r="E111" s="7"/>
      <c r="F111" s="7"/>
      <c r="G111" s="7"/>
      <c r="H111" s="10"/>
      <c r="I111" s="10"/>
      <c r="J111" s="10"/>
      <c r="K111" s="10"/>
      <c r="L111" s="10"/>
      <c r="M111" s="10"/>
      <c r="N111" s="10"/>
      <c r="O111" s="10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ht="12.75" customHeight="1" x14ac:dyDescent="0.25">
      <c r="A112" s="10"/>
      <c r="B112" s="10"/>
      <c r="C112" s="7"/>
      <c r="D112" s="7"/>
      <c r="E112" s="7"/>
      <c r="F112" s="7"/>
      <c r="G112" s="7"/>
      <c r="H112" s="10"/>
      <c r="I112" s="10"/>
      <c r="J112" s="10"/>
      <c r="K112" s="10"/>
      <c r="L112" s="10"/>
      <c r="M112" s="10"/>
      <c r="N112" s="10"/>
      <c r="O112" s="10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ht="12.75" customHeight="1" x14ac:dyDescent="0.25">
      <c r="A113" s="10"/>
      <c r="B113" s="10"/>
      <c r="C113" s="7"/>
      <c r="D113" s="7"/>
      <c r="E113" s="7"/>
      <c r="F113" s="7"/>
      <c r="G113" s="7"/>
      <c r="H113" s="10"/>
      <c r="I113" s="10"/>
      <c r="J113" s="10"/>
      <c r="K113" s="10"/>
      <c r="L113" s="10"/>
      <c r="M113" s="10"/>
      <c r="N113" s="10"/>
      <c r="O113" s="10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ht="12.75" customHeight="1" x14ac:dyDescent="0.25">
      <c r="A114" s="10"/>
      <c r="B114" s="10"/>
      <c r="C114" s="7"/>
      <c r="D114" s="7"/>
      <c r="E114" s="7"/>
      <c r="F114" s="7"/>
      <c r="G114" s="7"/>
      <c r="H114" s="10"/>
      <c r="I114" s="10"/>
      <c r="J114" s="10"/>
      <c r="K114" s="10"/>
      <c r="L114" s="10"/>
      <c r="M114" s="10"/>
      <c r="N114" s="10"/>
      <c r="O114" s="10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ht="12.75" customHeight="1" x14ac:dyDescent="0.25">
      <c r="A115" s="10"/>
      <c r="B115" s="10"/>
      <c r="C115" s="7"/>
      <c r="D115" s="7"/>
      <c r="E115" s="7"/>
      <c r="F115" s="7"/>
      <c r="G115" s="7"/>
      <c r="H115" s="10"/>
      <c r="I115" s="10"/>
      <c r="J115" s="10"/>
      <c r="K115" s="10"/>
      <c r="L115" s="10"/>
      <c r="M115" s="10"/>
      <c r="N115" s="10"/>
      <c r="O115" s="10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ht="12.75" customHeight="1" x14ac:dyDescent="0.25">
      <c r="A116" s="10"/>
      <c r="B116" s="10"/>
      <c r="C116" s="7"/>
      <c r="D116" s="7"/>
      <c r="E116" s="7"/>
      <c r="F116" s="7"/>
      <c r="G116" s="7"/>
      <c r="H116" s="10"/>
      <c r="I116" s="10"/>
      <c r="J116" s="10"/>
      <c r="K116" s="10"/>
      <c r="L116" s="10"/>
      <c r="M116" s="10"/>
      <c r="N116" s="10"/>
      <c r="O116" s="10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ht="12.75" customHeight="1" x14ac:dyDescent="0.25">
      <c r="A117" s="10"/>
      <c r="B117" s="10"/>
      <c r="C117" s="7"/>
      <c r="D117" s="7"/>
      <c r="E117" s="7"/>
      <c r="F117" s="7"/>
      <c r="G117" s="7"/>
      <c r="H117" s="10"/>
      <c r="I117" s="10"/>
      <c r="J117" s="10"/>
      <c r="K117" s="10"/>
      <c r="L117" s="10"/>
      <c r="M117" s="10"/>
      <c r="N117" s="10"/>
      <c r="O117" s="10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ht="12.75" customHeight="1" x14ac:dyDescent="0.25">
      <c r="A118" s="10"/>
      <c r="B118" s="10"/>
      <c r="C118" s="7"/>
      <c r="D118" s="7"/>
      <c r="E118" s="7"/>
      <c r="F118" s="7"/>
      <c r="G118" s="7"/>
      <c r="H118" s="10"/>
      <c r="I118" s="10"/>
      <c r="J118" s="10"/>
      <c r="K118" s="10"/>
      <c r="L118" s="10"/>
      <c r="M118" s="10"/>
      <c r="N118" s="10"/>
      <c r="O118" s="10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ht="12.75" customHeight="1" x14ac:dyDescent="0.25">
      <c r="A119" s="10"/>
      <c r="B119" s="10"/>
      <c r="C119" s="7"/>
      <c r="D119" s="7"/>
      <c r="E119" s="7"/>
      <c r="F119" s="7"/>
      <c r="G119" s="7"/>
      <c r="H119" s="10"/>
      <c r="I119" s="10"/>
      <c r="J119" s="10"/>
      <c r="K119" s="10"/>
      <c r="L119" s="10"/>
      <c r="M119" s="10"/>
      <c r="N119" s="10"/>
      <c r="O119" s="10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ht="12.75" customHeight="1" x14ac:dyDescent="0.25">
      <c r="A120" s="10"/>
      <c r="B120" s="10"/>
      <c r="C120" s="7"/>
      <c r="D120" s="7"/>
      <c r="E120" s="7"/>
      <c r="F120" s="7"/>
      <c r="G120" s="7"/>
      <c r="H120" s="10"/>
      <c r="I120" s="10"/>
      <c r="J120" s="10"/>
      <c r="K120" s="10"/>
      <c r="L120" s="10"/>
      <c r="M120" s="10"/>
      <c r="N120" s="10"/>
      <c r="O120" s="10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ht="12.75" customHeight="1" x14ac:dyDescent="0.25">
      <c r="A121" s="10"/>
      <c r="B121" s="10"/>
      <c r="C121" s="7"/>
      <c r="D121" s="7"/>
      <c r="E121" s="7"/>
      <c r="F121" s="7"/>
      <c r="G121" s="7"/>
      <c r="H121" s="10"/>
      <c r="I121" s="10"/>
      <c r="J121" s="10"/>
      <c r="K121" s="10"/>
      <c r="L121" s="10"/>
      <c r="M121" s="10"/>
      <c r="N121" s="10"/>
      <c r="O121" s="10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ht="12.75" customHeight="1" x14ac:dyDescent="0.25">
      <c r="A122" s="10"/>
      <c r="B122" s="10"/>
      <c r="C122" s="7"/>
      <c r="D122" s="7"/>
      <c r="E122" s="7"/>
      <c r="F122" s="7"/>
      <c r="G122" s="7"/>
      <c r="H122" s="10"/>
      <c r="I122" s="10"/>
      <c r="J122" s="10"/>
      <c r="K122" s="10"/>
      <c r="L122" s="10"/>
      <c r="M122" s="10"/>
      <c r="N122" s="10"/>
      <c r="O122" s="10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ht="12.75" customHeight="1" x14ac:dyDescent="0.25">
      <c r="A123" s="10"/>
      <c r="B123" s="10"/>
      <c r="C123" s="7"/>
      <c r="D123" s="7"/>
      <c r="E123" s="7"/>
      <c r="F123" s="7"/>
      <c r="G123" s="7"/>
      <c r="H123" s="10"/>
      <c r="I123" s="10"/>
      <c r="J123" s="10"/>
      <c r="K123" s="10"/>
      <c r="L123" s="10"/>
      <c r="M123" s="10"/>
      <c r="N123" s="10"/>
      <c r="O123" s="10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ht="12.75" customHeight="1" x14ac:dyDescent="0.25">
      <c r="A124" s="10"/>
      <c r="B124" s="10"/>
      <c r="C124" s="7"/>
      <c r="D124" s="7"/>
      <c r="E124" s="7"/>
      <c r="F124" s="7"/>
      <c r="G124" s="7"/>
      <c r="H124" s="10"/>
      <c r="I124" s="10"/>
      <c r="J124" s="10"/>
      <c r="K124" s="10"/>
      <c r="L124" s="10"/>
      <c r="M124" s="10"/>
      <c r="N124" s="10"/>
      <c r="O124" s="10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ht="12.75" customHeight="1" x14ac:dyDescent="0.25">
      <c r="A125" s="10"/>
      <c r="B125" s="10"/>
      <c r="C125" s="7"/>
      <c r="D125" s="7"/>
      <c r="E125" s="7"/>
      <c r="F125" s="7"/>
      <c r="G125" s="7"/>
      <c r="H125" s="10"/>
      <c r="I125" s="10"/>
      <c r="J125" s="10"/>
      <c r="K125" s="10"/>
      <c r="L125" s="10"/>
      <c r="M125" s="10"/>
      <c r="N125" s="10"/>
      <c r="O125" s="10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ht="12.75" customHeight="1" x14ac:dyDescent="0.25">
      <c r="A126" s="10"/>
      <c r="B126" s="10"/>
      <c r="C126" s="7"/>
      <c r="D126" s="7"/>
      <c r="E126" s="7"/>
      <c r="F126" s="7"/>
      <c r="G126" s="7"/>
      <c r="H126" s="10"/>
      <c r="I126" s="10"/>
      <c r="J126" s="10"/>
      <c r="K126" s="10"/>
      <c r="L126" s="10"/>
      <c r="M126" s="10"/>
      <c r="N126" s="10"/>
      <c r="O126" s="10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ht="12.75" customHeight="1" x14ac:dyDescent="0.25">
      <c r="A127" s="10"/>
      <c r="B127" s="10"/>
      <c r="C127" s="7"/>
      <c r="D127" s="7"/>
      <c r="E127" s="7"/>
      <c r="F127" s="7"/>
      <c r="G127" s="7"/>
      <c r="H127" s="10"/>
      <c r="I127" s="10"/>
      <c r="J127" s="10"/>
      <c r="K127" s="10"/>
      <c r="L127" s="10"/>
      <c r="M127" s="10"/>
      <c r="N127" s="10"/>
      <c r="O127" s="10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ht="12.75" customHeight="1" x14ac:dyDescent="0.25">
      <c r="A128" s="10"/>
      <c r="B128" s="10"/>
      <c r="C128" s="7"/>
      <c r="D128" s="7"/>
      <c r="E128" s="7"/>
      <c r="F128" s="7"/>
      <c r="G128" s="7"/>
      <c r="H128" s="10"/>
      <c r="I128" s="10"/>
      <c r="J128" s="10"/>
      <c r="K128" s="10"/>
      <c r="L128" s="10"/>
      <c r="M128" s="10"/>
      <c r="N128" s="10"/>
      <c r="O128" s="10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ht="12.75" customHeight="1" x14ac:dyDescent="0.25">
      <c r="A129" s="10"/>
      <c r="B129" s="10"/>
      <c r="C129" s="7"/>
      <c r="D129" s="7"/>
      <c r="E129" s="7"/>
      <c r="F129" s="7"/>
      <c r="G129" s="7"/>
      <c r="H129" s="10"/>
      <c r="I129" s="10"/>
      <c r="J129" s="10"/>
      <c r="K129" s="10"/>
      <c r="L129" s="10"/>
      <c r="M129" s="10"/>
      <c r="N129" s="10"/>
      <c r="O129" s="10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ht="12.75" customHeight="1" x14ac:dyDescent="0.25">
      <c r="A130" s="10"/>
      <c r="B130" s="10"/>
      <c r="C130" s="7"/>
      <c r="D130" s="7"/>
      <c r="E130" s="7"/>
      <c r="F130" s="7"/>
      <c r="G130" s="7"/>
      <c r="H130" s="10"/>
      <c r="I130" s="10"/>
      <c r="J130" s="10"/>
      <c r="K130" s="10"/>
      <c r="L130" s="10"/>
      <c r="M130" s="10"/>
      <c r="N130" s="10"/>
      <c r="O130" s="10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ht="12.75" customHeight="1" x14ac:dyDescent="0.25">
      <c r="A131" s="10"/>
      <c r="B131" s="10"/>
      <c r="C131" s="7"/>
      <c r="D131" s="7"/>
      <c r="E131" s="7"/>
      <c r="F131" s="7"/>
      <c r="G131" s="7"/>
      <c r="H131" s="10"/>
      <c r="I131" s="10"/>
      <c r="J131" s="10"/>
      <c r="K131" s="10"/>
      <c r="L131" s="10"/>
      <c r="M131" s="10"/>
      <c r="N131" s="10"/>
      <c r="O131" s="10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ht="12.75" customHeight="1" x14ac:dyDescent="0.25">
      <c r="A132" s="10"/>
      <c r="B132" s="10"/>
      <c r="C132" s="7"/>
      <c r="D132" s="7"/>
      <c r="E132" s="7"/>
      <c r="F132" s="7"/>
      <c r="G132" s="7"/>
      <c r="H132" s="10"/>
      <c r="I132" s="10"/>
      <c r="J132" s="10"/>
      <c r="K132" s="10"/>
      <c r="L132" s="10"/>
      <c r="M132" s="10"/>
      <c r="N132" s="10"/>
      <c r="O132" s="10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ht="12.75" customHeight="1" x14ac:dyDescent="0.25">
      <c r="A133" s="10"/>
      <c r="B133" s="10"/>
      <c r="C133" s="7"/>
      <c r="D133" s="7"/>
      <c r="E133" s="7"/>
      <c r="F133" s="7"/>
      <c r="G133" s="7"/>
      <c r="H133" s="10"/>
      <c r="I133" s="10"/>
      <c r="J133" s="10"/>
      <c r="K133" s="10"/>
      <c r="L133" s="10"/>
      <c r="M133" s="10"/>
      <c r="N133" s="10"/>
      <c r="O133" s="10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ht="12.75" customHeight="1" x14ac:dyDescent="0.25">
      <c r="A134" s="10"/>
      <c r="B134" s="10"/>
      <c r="C134" s="7"/>
      <c r="D134" s="7"/>
      <c r="E134" s="7"/>
      <c r="F134" s="7"/>
      <c r="G134" s="7"/>
      <c r="H134" s="10"/>
      <c r="I134" s="10"/>
      <c r="J134" s="10"/>
      <c r="K134" s="10"/>
      <c r="L134" s="10"/>
      <c r="M134" s="10"/>
      <c r="N134" s="10"/>
      <c r="O134" s="10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ht="12.75" customHeight="1" x14ac:dyDescent="0.25">
      <c r="A135" s="10"/>
      <c r="B135" s="10"/>
      <c r="C135" s="7"/>
      <c r="D135" s="7"/>
      <c r="E135" s="7"/>
      <c r="F135" s="7"/>
      <c r="G135" s="7"/>
      <c r="H135" s="10"/>
      <c r="I135" s="10"/>
      <c r="J135" s="10"/>
      <c r="K135" s="10"/>
      <c r="L135" s="10"/>
      <c r="M135" s="10"/>
      <c r="N135" s="10"/>
      <c r="O135" s="10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ht="12.75" customHeight="1" x14ac:dyDescent="0.25">
      <c r="A136" s="10"/>
      <c r="B136" s="10"/>
      <c r="C136" s="7"/>
      <c r="D136" s="7"/>
      <c r="E136" s="7"/>
      <c r="F136" s="7"/>
      <c r="G136" s="7"/>
      <c r="H136" s="10"/>
      <c r="I136" s="10"/>
      <c r="J136" s="10"/>
      <c r="K136" s="10"/>
      <c r="L136" s="10"/>
      <c r="M136" s="10"/>
      <c r="N136" s="10"/>
      <c r="O136" s="10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ht="12.75" customHeight="1" x14ac:dyDescent="0.25">
      <c r="A137" s="10"/>
      <c r="B137" s="10"/>
      <c r="C137" s="7"/>
      <c r="D137" s="7"/>
      <c r="E137" s="7"/>
      <c r="F137" s="7"/>
      <c r="G137" s="7"/>
      <c r="H137" s="10"/>
      <c r="I137" s="10"/>
      <c r="J137" s="10"/>
      <c r="K137" s="10"/>
      <c r="L137" s="10"/>
      <c r="M137" s="10"/>
      <c r="N137" s="10"/>
      <c r="O137" s="10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ht="12.75" customHeight="1" x14ac:dyDescent="0.25">
      <c r="A138" s="10"/>
      <c r="B138" s="10"/>
      <c r="C138" s="7"/>
      <c r="D138" s="7"/>
      <c r="E138" s="7"/>
      <c r="F138" s="7"/>
      <c r="G138" s="7"/>
      <c r="H138" s="10"/>
      <c r="I138" s="10"/>
      <c r="J138" s="10"/>
      <c r="K138" s="10"/>
      <c r="L138" s="10"/>
      <c r="M138" s="10"/>
      <c r="N138" s="10"/>
      <c r="O138" s="10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ht="12.75" customHeight="1" x14ac:dyDescent="0.25">
      <c r="A139" s="10"/>
      <c r="B139" s="10"/>
      <c r="C139" s="7"/>
      <c r="D139" s="7"/>
      <c r="E139" s="7"/>
      <c r="F139" s="7"/>
      <c r="G139" s="7"/>
      <c r="H139" s="10"/>
      <c r="I139" s="10"/>
      <c r="J139" s="10"/>
      <c r="K139" s="10"/>
      <c r="L139" s="10"/>
      <c r="M139" s="10"/>
      <c r="N139" s="10"/>
      <c r="O139" s="10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ht="12.75" customHeight="1" x14ac:dyDescent="0.25">
      <c r="A140" s="10"/>
      <c r="B140" s="10"/>
      <c r="C140" s="7"/>
      <c r="D140" s="7"/>
      <c r="E140" s="7"/>
      <c r="F140" s="7"/>
      <c r="G140" s="7"/>
      <c r="H140" s="10"/>
      <c r="I140" s="10"/>
      <c r="J140" s="10"/>
      <c r="K140" s="10"/>
      <c r="L140" s="10"/>
      <c r="M140" s="10"/>
      <c r="N140" s="10"/>
      <c r="O140" s="10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ht="12.75" customHeight="1" x14ac:dyDescent="0.25">
      <c r="A141" s="10"/>
      <c r="B141" s="10"/>
      <c r="C141" s="7"/>
      <c r="D141" s="7"/>
      <c r="E141" s="7"/>
      <c r="F141" s="7"/>
      <c r="G141" s="7"/>
      <c r="H141" s="10"/>
      <c r="I141" s="10"/>
      <c r="J141" s="10"/>
      <c r="K141" s="10"/>
      <c r="L141" s="10"/>
      <c r="M141" s="10"/>
      <c r="N141" s="10"/>
      <c r="O141" s="10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ht="12.75" customHeight="1" x14ac:dyDescent="0.25">
      <c r="A142" s="10"/>
      <c r="B142" s="10"/>
      <c r="C142" s="7"/>
      <c r="D142" s="7"/>
      <c r="E142" s="7"/>
      <c r="F142" s="7"/>
      <c r="G142" s="7"/>
      <c r="H142" s="10"/>
      <c r="I142" s="10"/>
      <c r="J142" s="10"/>
      <c r="K142" s="10"/>
      <c r="L142" s="10"/>
      <c r="M142" s="10"/>
      <c r="N142" s="10"/>
      <c r="O142" s="10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ht="12.75" customHeight="1" x14ac:dyDescent="0.25">
      <c r="A143" s="10"/>
      <c r="B143" s="10"/>
      <c r="C143" s="7"/>
      <c r="D143" s="7"/>
      <c r="E143" s="7"/>
      <c r="F143" s="7"/>
      <c r="G143" s="7"/>
      <c r="H143" s="10"/>
      <c r="I143" s="10"/>
      <c r="J143" s="10"/>
      <c r="K143" s="10"/>
      <c r="L143" s="10"/>
      <c r="M143" s="10"/>
      <c r="N143" s="10"/>
      <c r="O143" s="10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ht="12.75" customHeight="1" x14ac:dyDescent="0.25">
      <c r="A144" s="10"/>
      <c r="B144" s="10"/>
      <c r="C144" s="7"/>
      <c r="D144" s="7"/>
      <c r="E144" s="7"/>
      <c r="F144" s="7"/>
      <c r="G144" s="7"/>
      <c r="H144" s="10"/>
      <c r="I144" s="10"/>
      <c r="J144" s="10"/>
      <c r="K144" s="10"/>
      <c r="L144" s="10"/>
      <c r="M144" s="10"/>
      <c r="N144" s="10"/>
      <c r="O144" s="10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ht="12.75" customHeight="1" x14ac:dyDescent="0.25">
      <c r="A145" s="10"/>
      <c r="B145" s="10"/>
      <c r="C145" s="7"/>
      <c r="D145" s="7"/>
      <c r="E145" s="7"/>
      <c r="F145" s="7"/>
      <c r="G145" s="7"/>
      <c r="H145" s="10"/>
      <c r="I145" s="10"/>
      <c r="J145" s="10"/>
      <c r="K145" s="10"/>
      <c r="L145" s="10"/>
      <c r="M145" s="10"/>
      <c r="N145" s="10"/>
      <c r="O145" s="10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ht="12.75" customHeight="1" x14ac:dyDescent="0.25">
      <c r="A146" s="10"/>
      <c r="B146" s="10"/>
      <c r="C146" s="7"/>
      <c r="D146" s="7"/>
      <c r="E146" s="7"/>
      <c r="F146" s="7"/>
      <c r="G146" s="7"/>
      <c r="H146" s="10"/>
      <c r="I146" s="10"/>
      <c r="J146" s="10"/>
      <c r="K146" s="10"/>
      <c r="L146" s="10"/>
      <c r="M146" s="10"/>
      <c r="N146" s="10"/>
      <c r="O146" s="10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ht="12.75" customHeight="1" x14ac:dyDescent="0.25">
      <c r="A147" s="10"/>
      <c r="B147" s="10"/>
      <c r="C147" s="7"/>
      <c r="D147" s="7"/>
      <c r="E147" s="7"/>
      <c r="F147" s="7"/>
      <c r="G147" s="7"/>
      <c r="H147" s="10"/>
      <c r="I147" s="10"/>
      <c r="J147" s="10"/>
      <c r="K147" s="10"/>
      <c r="L147" s="10"/>
      <c r="M147" s="10"/>
      <c r="N147" s="10"/>
      <c r="O147" s="10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ht="12.75" customHeight="1" x14ac:dyDescent="0.25">
      <c r="A148" s="10"/>
      <c r="B148" s="10"/>
      <c r="C148" s="7"/>
      <c r="D148" s="7"/>
      <c r="E148" s="7"/>
      <c r="F148" s="7"/>
      <c r="G148" s="7"/>
      <c r="H148" s="10"/>
      <c r="I148" s="10"/>
      <c r="J148" s="10"/>
      <c r="K148" s="10"/>
      <c r="L148" s="10"/>
      <c r="M148" s="10"/>
      <c r="N148" s="10"/>
      <c r="O148" s="10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ht="12.75" customHeight="1" x14ac:dyDescent="0.25">
      <c r="A149" s="10"/>
      <c r="B149" s="10"/>
      <c r="C149" s="7"/>
      <c r="D149" s="7"/>
      <c r="E149" s="7"/>
      <c r="F149" s="7"/>
      <c r="G149" s="7"/>
      <c r="H149" s="10"/>
      <c r="I149" s="10"/>
      <c r="J149" s="10"/>
      <c r="K149" s="10"/>
      <c r="L149" s="10"/>
      <c r="M149" s="10"/>
      <c r="N149" s="10"/>
      <c r="O149" s="10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ht="12.75" customHeight="1" x14ac:dyDescent="0.25">
      <c r="A150" s="10"/>
      <c r="B150" s="10"/>
      <c r="C150" s="7"/>
      <c r="D150" s="7"/>
      <c r="E150" s="7"/>
      <c r="F150" s="7"/>
      <c r="G150" s="7"/>
      <c r="H150" s="10"/>
      <c r="I150" s="10"/>
      <c r="J150" s="10"/>
      <c r="K150" s="10"/>
      <c r="L150" s="10"/>
      <c r="M150" s="10"/>
      <c r="N150" s="10"/>
      <c r="O150" s="10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ht="12.75" customHeight="1" x14ac:dyDescent="0.25">
      <c r="A151" s="10"/>
      <c r="B151" s="10"/>
      <c r="C151" s="7"/>
      <c r="D151" s="7"/>
      <c r="E151" s="7"/>
      <c r="F151" s="7"/>
      <c r="G151" s="7"/>
      <c r="H151" s="10"/>
      <c r="I151" s="10"/>
      <c r="J151" s="10"/>
      <c r="K151" s="10"/>
      <c r="L151" s="10"/>
      <c r="M151" s="10"/>
      <c r="N151" s="10"/>
      <c r="O151" s="10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ht="12.75" customHeight="1" x14ac:dyDescent="0.25">
      <c r="A152" s="10"/>
      <c r="B152" s="10"/>
      <c r="C152" s="7"/>
      <c r="D152" s="7"/>
      <c r="E152" s="7"/>
      <c r="F152" s="7"/>
      <c r="G152" s="7"/>
      <c r="H152" s="10"/>
      <c r="I152" s="10"/>
      <c r="J152" s="10"/>
      <c r="K152" s="10"/>
      <c r="L152" s="10"/>
      <c r="M152" s="10"/>
      <c r="N152" s="10"/>
      <c r="O152" s="10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ht="12.75" customHeight="1" x14ac:dyDescent="0.25">
      <c r="A153" s="10"/>
      <c r="B153" s="10"/>
      <c r="C153" s="7"/>
      <c r="D153" s="7"/>
      <c r="E153" s="7"/>
      <c r="F153" s="7"/>
      <c r="G153" s="7"/>
      <c r="H153" s="10"/>
      <c r="I153" s="10"/>
      <c r="J153" s="10"/>
      <c r="K153" s="10"/>
      <c r="L153" s="10"/>
      <c r="M153" s="10"/>
      <c r="N153" s="10"/>
      <c r="O153" s="10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ht="12.75" customHeight="1" x14ac:dyDescent="0.25">
      <c r="A154" s="10"/>
      <c r="B154" s="10"/>
      <c r="C154" s="7"/>
      <c r="D154" s="7"/>
      <c r="E154" s="7"/>
      <c r="F154" s="7"/>
      <c r="G154" s="7"/>
      <c r="H154" s="10"/>
      <c r="I154" s="10"/>
      <c r="J154" s="10"/>
      <c r="K154" s="10"/>
      <c r="L154" s="10"/>
      <c r="M154" s="10"/>
      <c r="N154" s="10"/>
      <c r="O154" s="10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ht="12.75" customHeight="1" x14ac:dyDescent="0.25">
      <c r="A155" s="10"/>
      <c r="B155" s="10"/>
      <c r="C155" s="7"/>
      <c r="D155" s="7"/>
      <c r="E155" s="7"/>
      <c r="F155" s="7"/>
      <c r="G155" s="7"/>
      <c r="H155" s="10"/>
      <c r="I155" s="10"/>
      <c r="J155" s="10"/>
      <c r="K155" s="10"/>
      <c r="L155" s="10"/>
      <c r="M155" s="10"/>
      <c r="N155" s="10"/>
      <c r="O155" s="10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ht="12.75" customHeight="1" x14ac:dyDescent="0.25">
      <c r="A156" s="10"/>
      <c r="B156" s="10"/>
      <c r="C156" s="7"/>
      <c r="D156" s="7"/>
      <c r="E156" s="7"/>
      <c r="F156" s="7"/>
      <c r="G156" s="7"/>
      <c r="H156" s="10"/>
      <c r="I156" s="10"/>
      <c r="J156" s="10"/>
      <c r="K156" s="10"/>
      <c r="L156" s="10"/>
      <c r="M156" s="10"/>
      <c r="N156" s="10"/>
      <c r="O156" s="10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ht="12.75" customHeight="1" x14ac:dyDescent="0.25">
      <c r="A157" s="10"/>
      <c r="B157" s="10"/>
      <c r="C157" s="7"/>
      <c r="D157" s="7"/>
      <c r="E157" s="7"/>
      <c r="F157" s="7"/>
      <c r="G157" s="7"/>
      <c r="H157" s="10"/>
      <c r="I157" s="10"/>
      <c r="J157" s="10"/>
      <c r="K157" s="10"/>
      <c r="L157" s="10"/>
      <c r="M157" s="10"/>
      <c r="N157" s="10"/>
      <c r="O157" s="10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ht="12.75" customHeight="1" x14ac:dyDescent="0.25">
      <c r="A158" s="10"/>
      <c r="B158" s="10"/>
      <c r="C158" s="7"/>
      <c r="D158" s="7"/>
      <c r="E158" s="7"/>
      <c r="F158" s="7"/>
      <c r="G158" s="7"/>
      <c r="H158" s="10"/>
      <c r="I158" s="10"/>
      <c r="J158" s="10"/>
      <c r="K158" s="10"/>
      <c r="L158" s="10"/>
      <c r="M158" s="10"/>
      <c r="N158" s="10"/>
      <c r="O158" s="10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ht="12.75" customHeight="1" x14ac:dyDescent="0.25">
      <c r="A159" s="10"/>
      <c r="B159" s="10"/>
      <c r="C159" s="7"/>
      <c r="D159" s="7"/>
      <c r="E159" s="7"/>
      <c r="F159" s="7"/>
      <c r="G159" s="7"/>
      <c r="H159" s="10"/>
      <c r="I159" s="10"/>
      <c r="J159" s="10"/>
      <c r="K159" s="10"/>
      <c r="L159" s="10"/>
      <c r="M159" s="10"/>
      <c r="N159" s="10"/>
      <c r="O159" s="10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ht="12.75" customHeight="1" x14ac:dyDescent="0.25">
      <c r="A160" s="10"/>
      <c r="B160" s="10"/>
      <c r="C160" s="7"/>
      <c r="D160" s="7"/>
      <c r="E160" s="7"/>
      <c r="F160" s="7"/>
      <c r="G160" s="7"/>
      <c r="H160" s="10"/>
      <c r="I160" s="10"/>
      <c r="J160" s="10"/>
      <c r="K160" s="10"/>
      <c r="L160" s="10"/>
      <c r="M160" s="10"/>
      <c r="N160" s="10"/>
      <c r="O160" s="10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ht="12.75" customHeight="1" x14ac:dyDescent="0.25">
      <c r="A161" s="10"/>
      <c r="B161" s="10"/>
      <c r="C161" s="7"/>
      <c r="D161" s="7"/>
      <c r="E161" s="7"/>
      <c r="F161" s="7"/>
      <c r="G161" s="7"/>
      <c r="H161" s="10"/>
      <c r="I161" s="10"/>
      <c r="J161" s="10"/>
      <c r="K161" s="10"/>
      <c r="L161" s="10"/>
      <c r="M161" s="10"/>
      <c r="N161" s="10"/>
      <c r="O161" s="10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ht="12.75" customHeight="1" x14ac:dyDescent="0.25">
      <c r="A162" s="10"/>
      <c r="B162" s="10"/>
      <c r="C162" s="7"/>
      <c r="D162" s="7"/>
      <c r="E162" s="7"/>
      <c r="F162" s="7"/>
      <c r="G162" s="7"/>
      <c r="H162" s="10"/>
      <c r="I162" s="10"/>
      <c r="J162" s="10"/>
      <c r="K162" s="10"/>
      <c r="L162" s="10"/>
      <c r="M162" s="10"/>
      <c r="N162" s="10"/>
      <c r="O162" s="10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ht="12.75" customHeight="1" x14ac:dyDescent="0.25">
      <c r="A163" s="10"/>
      <c r="B163" s="10"/>
      <c r="C163" s="7"/>
      <c r="D163" s="7"/>
      <c r="E163" s="7"/>
      <c r="F163" s="7"/>
      <c r="G163" s="7"/>
      <c r="H163" s="10"/>
      <c r="I163" s="10"/>
      <c r="J163" s="10"/>
      <c r="K163" s="10"/>
      <c r="L163" s="10"/>
      <c r="M163" s="10"/>
      <c r="N163" s="10"/>
      <c r="O163" s="10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ht="12.75" customHeight="1" x14ac:dyDescent="0.25">
      <c r="A164" s="10"/>
      <c r="B164" s="10"/>
      <c r="C164" s="7"/>
      <c r="D164" s="7"/>
      <c r="E164" s="7"/>
      <c r="F164" s="7"/>
      <c r="G164" s="7"/>
      <c r="H164" s="10"/>
      <c r="I164" s="10"/>
      <c r="J164" s="10"/>
      <c r="K164" s="10"/>
      <c r="L164" s="10"/>
      <c r="M164" s="10"/>
      <c r="N164" s="10"/>
      <c r="O164" s="10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ht="12.75" customHeight="1" x14ac:dyDescent="0.25">
      <c r="A165" s="10"/>
      <c r="B165" s="10"/>
      <c r="C165" s="7"/>
      <c r="D165" s="7"/>
      <c r="E165" s="7"/>
      <c r="F165" s="7"/>
      <c r="G165" s="7"/>
      <c r="H165" s="10"/>
      <c r="I165" s="10"/>
      <c r="J165" s="10"/>
      <c r="K165" s="10"/>
      <c r="L165" s="10"/>
      <c r="M165" s="10"/>
      <c r="N165" s="10"/>
      <c r="O165" s="10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ht="12.75" customHeight="1" x14ac:dyDescent="0.25">
      <c r="A166" s="10"/>
      <c r="B166" s="10"/>
      <c r="C166" s="7"/>
      <c r="D166" s="7"/>
      <c r="E166" s="7"/>
      <c r="F166" s="7"/>
      <c r="G166" s="7"/>
      <c r="H166" s="10"/>
      <c r="I166" s="10"/>
      <c r="J166" s="10"/>
      <c r="K166" s="10"/>
      <c r="L166" s="10"/>
      <c r="M166" s="10"/>
      <c r="N166" s="10"/>
      <c r="O166" s="10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ht="12.75" customHeight="1" x14ac:dyDescent="0.25">
      <c r="A167" s="10"/>
      <c r="B167" s="10"/>
      <c r="C167" s="7"/>
      <c r="D167" s="7"/>
      <c r="E167" s="7"/>
      <c r="F167" s="7"/>
      <c r="G167" s="7"/>
      <c r="H167" s="10"/>
      <c r="I167" s="10"/>
      <c r="J167" s="10"/>
      <c r="K167" s="10"/>
      <c r="L167" s="10"/>
      <c r="M167" s="10"/>
      <c r="N167" s="10"/>
      <c r="O167" s="10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ht="12.75" customHeight="1" x14ac:dyDescent="0.25">
      <c r="A168" s="10"/>
      <c r="B168" s="10"/>
      <c r="C168" s="7"/>
      <c r="D168" s="7"/>
      <c r="E168" s="7"/>
      <c r="F168" s="7"/>
      <c r="G168" s="7"/>
      <c r="H168" s="10"/>
      <c r="I168" s="10"/>
      <c r="J168" s="10"/>
      <c r="K168" s="10"/>
      <c r="L168" s="10"/>
      <c r="M168" s="10"/>
      <c r="N168" s="10"/>
      <c r="O168" s="10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ht="12.75" customHeight="1" x14ac:dyDescent="0.25">
      <c r="A169" s="10"/>
      <c r="B169" s="10"/>
      <c r="C169" s="7"/>
      <c r="D169" s="7"/>
      <c r="E169" s="7"/>
      <c r="F169" s="7"/>
      <c r="G169" s="7"/>
      <c r="H169" s="10"/>
      <c r="I169" s="10"/>
      <c r="J169" s="10"/>
      <c r="K169" s="10"/>
      <c r="L169" s="10"/>
      <c r="M169" s="10"/>
      <c r="N169" s="10"/>
      <c r="O169" s="10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ht="12.75" customHeight="1" x14ac:dyDescent="0.25">
      <c r="A170" s="10"/>
      <c r="B170" s="10"/>
      <c r="C170" s="7"/>
      <c r="D170" s="7"/>
      <c r="E170" s="7"/>
      <c r="F170" s="7"/>
      <c r="G170" s="7"/>
      <c r="H170" s="10"/>
      <c r="I170" s="10"/>
      <c r="J170" s="10"/>
      <c r="K170" s="10"/>
      <c r="L170" s="10"/>
      <c r="M170" s="10"/>
      <c r="N170" s="10"/>
      <c r="O170" s="10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ht="12.75" customHeight="1" x14ac:dyDescent="0.25">
      <c r="A171" s="10"/>
      <c r="B171" s="10"/>
      <c r="C171" s="7"/>
      <c r="D171" s="7"/>
      <c r="E171" s="7"/>
      <c r="F171" s="7"/>
      <c r="G171" s="7"/>
      <c r="H171" s="10"/>
      <c r="I171" s="10"/>
      <c r="J171" s="10"/>
      <c r="K171" s="10"/>
      <c r="L171" s="10"/>
      <c r="M171" s="10"/>
      <c r="N171" s="10"/>
      <c r="O171" s="10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ht="12.75" customHeight="1" x14ac:dyDescent="0.25">
      <c r="A172" s="10"/>
      <c r="B172" s="10"/>
      <c r="C172" s="7"/>
      <c r="D172" s="7"/>
      <c r="E172" s="7"/>
      <c r="F172" s="7"/>
      <c r="G172" s="7"/>
      <c r="H172" s="10"/>
      <c r="I172" s="10"/>
      <c r="J172" s="10"/>
      <c r="K172" s="10"/>
      <c r="L172" s="10"/>
      <c r="M172" s="10"/>
      <c r="N172" s="10"/>
      <c r="O172" s="10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ht="12.75" customHeight="1" x14ac:dyDescent="0.25">
      <c r="A173" s="10"/>
      <c r="B173" s="10"/>
      <c r="C173" s="7"/>
      <c r="D173" s="7"/>
      <c r="E173" s="7"/>
      <c r="F173" s="7"/>
      <c r="G173" s="7"/>
      <c r="H173" s="10"/>
      <c r="I173" s="10"/>
      <c r="J173" s="10"/>
      <c r="K173" s="10"/>
      <c r="L173" s="10"/>
      <c r="M173" s="10"/>
      <c r="N173" s="10"/>
      <c r="O173" s="10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ht="12.75" customHeight="1" x14ac:dyDescent="0.25">
      <c r="A174" s="10"/>
      <c r="B174" s="10"/>
      <c r="C174" s="7"/>
      <c r="D174" s="7"/>
      <c r="E174" s="7"/>
      <c r="F174" s="7"/>
      <c r="G174" s="7"/>
      <c r="H174" s="10"/>
      <c r="I174" s="10"/>
      <c r="J174" s="10"/>
      <c r="K174" s="10"/>
      <c r="L174" s="10"/>
      <c r="M174" s="10"/>
      <c r="N174" s="10"/>
      <c r="O174" s="10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ht="12.75" customHeight="1" x14ac:dyDescent="0.25">
      <c r="A175" s="10"/>
      <c r="B175" s="10"/>
      <c r="C175" s="7"/>
      <c r="D175" s="7"/>
      <c r="E175" s="7"/>
      <c r="F175" s="7"/>
      <c r="G175" s="7"/>
      <c r="H175" s="10"/>
      <c r="I175" s="10"/>
      <c r="J175" s="10"/>
      <c r="K175" s="10"/>
      <c r="L175" s="10"/>
      <c r="M175" s="10"/>
      <c r="N175" s="10"/>
      <c r="O175" s="10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ht="12.75" customHeight="1" x14ac:dyDescent="0.25">
      <c r="A176" s="10"/>
      <c r="B176" s="10"/>
      <c r="C176" s="7"/>
      <c r="D176" s="7"/>
      <c r="E176" s="7"/>
      <c r="F176" s="7"/>
      <c r="G176" s="7"/>
      <c r="H176" s="10"/>
      <c r="I176" s="10"/>
      <c r="J176" s="10"/>
      <c r="K176" s="10"/>
      <c r="L176" s="10"/>
      <c r="M176" s="10"/>
      <c r="N176" s="10"/>
      <c r="O176" s="10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ht="12.75" customHeight="1" x14ac:dyDescent="0.25">
      <c r="A177" s="10"/>
      <c r="B177" s="10"/>
      <c r="C177" s="7"/>
      <c r="D177" s="7"/>
      <c r="E177" s="7"/>
      <c r="F177" s="7"/>
      <c r="G177" s="7"/>
      <c r="H177" s="10"/>
      <c r="I177" s="10"/>
      <c r="J177" s="10"/>
      <c r="K177" s="10"/>
      <c r="L177" s="10"/>
      <c r="M177" s="10"/>
      <c r="N177" s="10"/>
      <c r="O177" s="10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ht="12.75" customHeight="1" x14ac:dyDescent="0.25">
      <c r="A178" s="10"/>
      <c r="B178" s="10"/>
      <c r="C178" s="7"/>
      <c r="D178" s="7"/>
      <c r="E178" s="7"/>
      <c r="F178" s="7"/>
      <c r="G178" s="7"/>
      <c r="H178" s="10"/>
      <c r="I178" s="10"/>
      <c r="J178" s="10"/>
      <c r="K178" s="10"/>
      <c r="L178" s="10"/>
      <c r="M178" s="10"/>
      <c r="N178" s="10"/>
      <c r="O178" s="10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ht="12.75" customHeight="1" x14ac:dyDescent="0.25">
      <c r="A179" s="10"/>
      <c r="B179" s="10"/>
      <c r="C179" s="7"/>
      <c r="D179" s="7"/>
      <c r="E179" s="7"/>
      <c r="F179" s="7"/>
      <c r="G179" s="7"/>
      <c r="H179" s="10"/>
      <c r="I179" s="10"/>
      <c r="J179" s="10"/>
      <c r="K179" s="10"/>
      <c r="L179" s="10"/>
      <c r="M179" s="10"/>
      <c r="N179" s="10"/>
      <c r="O179" s="10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ht="12.75" customHeight="1" x14ac:dyDescent="0.25">
      <c r="A180" s="10"/>
      <c r="B180" s="10"/>
      <c r="C180" s="7"/>
      <c r="D180" s="7"/>
      <c r="E180" s="7"/>
      <c r="F180" s="7"/>
      <c r="G180" s="7"/>
      <c r="H180" s="10"/>
      <c r="I180" s="10"/>
      <c r="J180" s="10"/>
      <c r="K180" s="10"/>
      <c r="L180" s="10"/>
      <c r="M180" s="10"/>
      <c r="N180" s="10"/>
      <c r="O180" s="10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ht="12.75" customHeight="1" x14ac:dyDescent="0.25">
      <c r="A181" s="10"/>
      <c r="B181" s="10"/>
      <c r="C181" s="7"/>
      <c r="D181" s="7"/>
      <c r="E181" s="7"/>
      <c r="F181" s="7"/>
      <c r="G181" s="7"/>
      <c r="H181" s="10"/>
      <c r="I181" s="10"/>
      <c r="J181" s="10"/>
      <c r="K181" s="10"/>
      <c r="L181" s="10"/>
      <c r="M181" s="10"/>
      <c r="N181" s="10"/>
      <c r="O181" s="10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ht="12.75" customHeight="1" x14ac:dyDescent="0.25">
      <c r="A182" s="10"/>
      <c r="B182" s="10"/>
      <c r="C182" s="7"/>
      <c r="D182" s="7"/>
      <c r="E182" s="7"/>
      <c r="F182" s="7"/>
      <c r="G182" s="7"/>
      <c r="H182" s="10"/>
      <c r="I182" s="10"/>
      <c r="J182" s="10"/>
      <c r="K182" s="10"/>
      <c r="L182" s="10"/>
      <c r="M182" s="10"/>
      <c r="N182" s="10"/>
      <c r="O182" s="10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ht="12.75" customHeight="1" x14ac:dyDescent="0.25">
      <c r="A183" s="10"/>
      <c r="B183" s="10"/>
      <c r="C183" s="7"/>
      <c r="D183" s="7"/>
      <c r="E183" s="7"/>
      <c r="F183" s="7"/>
      <c r="G183" s="7"/>
      <c r="H183" s="10"/>
      <c r="I183" s="10"/>
      <c r="J183" s="10"/>
      <c r="K183" s="10"/>
      <c r="L183" s="10"/>
      <c r="M183" s="10"/>
      <c r="N183" s="10"/>
      <c r="O183" s="10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ht="12.75" customHeight="1" x14ac:dyDescent="0.25">
      <c r="A184" s="10"/>
      <c r="B184" s="10"/>
      <c r="C184" s="7"/>
      <c r="D184" s="7"/>
      <c r="E184" s="7"/>
      <c r="F184" s="7"/>
      <c r="G184" s="7"/>
      <c r="H184" s="10"/>
      <c r="I184" s="10"/>
      <c r="J184" s="10"/>
      <c r="K184" s="10"/>
      <c r="L184" s="10"/>
      <c r="M184" s="10"/>
      <c r="N184" s="10"/>
      <c r="O184" s="10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ht="12.75" customHeight="1" x14ac:dyDescent="0.25">
      <c r="A185" s="10"/>
      <c r="B185" s="10"/>
      <c r="C185" s="7"/>
      <c r="D185" s="7"/>
      <c r="E185" s="7"/>
      <c r="F185" s="7"/>
      <c r="G185" s="7"/>
      <c r="H185" s="10"/>
      <c r="I185" s="10"/>
      <c r="J185" s="10"/>
      <c r="K185" s="10"/>
      <c r="L185" s="10"/>
      <c r="M185" s="10"/>
      <c r="N185" s="10"/>
      <c r="O185" s="10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ht="12.75" customHeight="1" x14ac:dyDescent="0.25">
      <c r="A186" s="10"/>
      <c r="B186" s="10"/>
      <c r="C186" s="7"/>
      <c r="D186" s="7"/>
      <c r="E186" s="7"/>
      <c r="F186" s="7"/>
      <c r="G186" s="7"/>
      <c r="H186" s="10"/>
      <c r="I186" s="10"/>
      <c r="J186" s="10"/>
      <c r="K186" s="10"/>
      <c r="L186" s="10"/>
      <c r="M186" s="10"/>
      <c r="N186" s="10"/>
      <c r="O186" s="10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ht="12.75" customHeight="1" x14ac:dyDescent="0.25">
      <c r="A187" s="10"/>
      <c r="B187" s="10"/>
      <c r="C187" s="7"/>
      <c r="D187" s="7"/>
      <c r="E187" s="7"/>
      <c r="F187" s="7"/>
      <c r="G187" s="7"/>
      <c r="H187" s="10"/>
      <c r="I187" s="10"/>
      <c r="J187" s="10"/>
      <c r="K187" s="10"/>
      <c r="L187" s="10"/>
      <c r="M187" s="10"/>
      <c r="N187" s="10"/>
      <c r="O187" s="10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ht="12.75" customHeight="1" x14ac:dyDescent="0.25">
      <c r="A188" s="10"/>
      <c r="B188" s="10"/>
      <c r="C188" s="7"/>
      <c r="D188" s="7"/>
      <c r="E188" s="7"/>
      <c r="F188" s="7"/>
      <c r="G188" s="7"/>
      <c r="H188" s="10"/>
      <c r="I188" s="10"/>
      <c r="J188" s="10"/>
      <c r="K188" s="10"/>
      <c r="L188" s="10"/>
      <c r="M188" s="10"/>
      <c r="N188" s="10"/>
      <c r="O188" s="10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ht="12.75" customHeight="1" x14ac:dyDescent="0.25">
      <c r="A189" s="10"/>
      <c r="B189" s="10"/>
      <c r="C189" s="7"/>
      <c r="D189" s="7"/>
      <c r="E189" s="7"/>
      <c r="F189" s="7"/>
      <c r="G189" s="7"/>
      <c r="H189" s="10"/>
      <c r="I189" s="10"/>
      <c r="J189" s="10"/>
      <c r="K189" s="10"/>
      <c r="L189" s="10"/>
      <c r="M189" s="10"/>
      <c r="N189" s="10"/>
      <c r="O189" s="10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ht="12.75" customHeight="1" x14ac:dyDescent="0.25">
      <c r="A190" s="10"/>
      <c r="B190" s="10"/>
      <c r="C190" s="7"/>
      <c r="D190" s="7"/>
      <c r="E190" s="7"/>
      <c r="F190" s="7"/>
      <c r="G190" s="7"/>
      <c r="H190" s="10"/>
      <c r="I190" s="10"/>
      <c r="J190" s="10"/>
      <c r="K190" s="10"/>
      <c r="L190" s="10"/>
      <c r="M190" s="10"/>
      <c r="N190" s="10"/>
      <c r="O190" s="10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ht="12.75" customHeight="1" x14ac:dyDescent="0.25">
      <c r="A191" s="10"/>
      <c r="B191" s="10"/>
      <c r="C191" s="7"/>
      <c r="D191" s="7"/>
      <c r="E191" s="7"/>
      <c r="F191" s="7"/>
      <c r="G191" s="7"/>
      <c r="H191" s="10"/>
      <c r="I191" s="10"/>
      <c r="J191" s="10"/>
      <c r="K191" s="10"/>
      <c r="L191" s="10"/>
      <c r="M191" s="10"/>
      <c r="N191" s="10"/>
      <c r="O191" s="10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ht="12.75" customHeight="1" x14ac:dyDescent="0.25">
      <c r="A192" s="10"/>
      <c r="B192" s="10"/>
      <c r="C192" s="7"/>
      <c r="D192" s="7"/>
      <c r="E192" s="7"/>
      <c r="F192" s="7"/>
      <c r="G192" s="7"/>
      <c r="H192" s="10"/>
      <c r="I192" s="10"/>
      <c r="J192" s="10"/>
      <c r="K192" s="10"/>
      <c r="L192" s="10"/>
      <c r="M192" s="10"/>
      <c r="N192" s="10"/>
      <c r="O192" s="10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ht="12.75" customHeight="1" x14ac:dyDescent="0.25">
      <c r="A193" s="10"/>
      <c r="B193" s="10"/>
      <c r="C193" s="7"/>
      <c r="D193" s="7"/>
      <c r="E193" s="7"/>
      <c r="F193" s="7"/>
      <c r="G193" s="7"/>
      <c r="H193" s="10"/>
      <c r="I193" s="10"/>
      <c r="J193" s="10"/>
      <c r="K193" s="10"/>
      <c r="L193" s="10"/>
      <c r="M193" s="10"/>
      <c r="N193" s="10"/>
      <c r="O193" s="10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ht="12.75" customHeight="1" x14ac:dyDescent="0.25">
      <c r="A194" s="10"/>
      <c r="B194" s="10"/>
      <c r="C194" s="7"/>
      <c r="D194" s="7"/>
      <c r="E194" s="7"/>
      <c r="F194" s="7"/>
      <c r="G194" s="7"/>
      <c r="H194" s="10"/>
      <c r="I194" s="10"/>
      <c r="J194" s="10"/>
      <c r="K194" s="10"/>
      <c r="L194" s="10"/>
      <c r="M194" s="10"/>
      <c r="N194" s="10"/>
      <c r="O194" s="10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ht="12.75" customHeight="1" x14ac:dyDescent="0.25">
      <c r="A195" s="10"/>
      <c r="B195" s="10"/>
      <c r="C195" s="7"/>
      <c r="D195" s="7"/>
      <c r="E195" s="7"/>
      <c r="F195" s="7"/>
      <c r="G195" s="7"/>
      <c r="H195" s="10"/>
      <c r="I195" s="10"/>
      <c r="J195" s="10"/>
      <c r="K195" s="10"/>
      <c r="L195" s="10"/>
      <c r="M195" s="10"/>
      <c r="N195" s="10"/>
      <c r="O195" s="10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ht="12.75" customHeight="1" x14ac:dyDescent="0.25">
      <c r="A196" s="10"/>
      <c r="B196" s="10"/>
      <c r="C196" s="7"/>
      <c r="D196" s="7"/>
      <c r="E196" s="7"/>
      <c r="F196" s="7"/>
      <c r="G196" s="7"/>
      <c r="H196" s="10"/>
      <c r="I196" s="10"/>
      <c r="J196" s="10"/>
      <c r="K196" s="10"/>
      <c r="L196" s="10"/>
      <c r="M196" s="10"/>
      <c r="N196" s="10"/>
      <c r="O196" s="10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ht="12.75" customHeight="1" x14ac:dyDescent="0.25">
      <c r="A197" s="10"/>
      <c r="B197" s="10"/>
      <c r="C197" s="7"/>
      <c r="D197" s="7"/>
      <c r="E197" s="7"/>
      <c r="F197" s="7"/>
      <c r="G197" s="7"/>
      <c r="H197" s="10"/>
      <c r="I197" s="10"/>
      <c r="J197" s="10"/>
      <c r="K197" s="10"/>
      <c r="L197" s="10"/>
      <c r="M197" s="10"/>
      <c r="N197" s="10"/>
      <c r="O197" s="10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ht="12.75" customHeight="1" x14ac:dyDescent="0.25">
      <c r="A198" s="10"/>
      <c r="B198" s="10"/>
      <c r="C198" s="7"/>
      <c r="D198" s="7"/>
      <c r="E198" s="7"/>
      <c r="F198" s="7"/>
      <c r="G198" s="7"/>
      <c r="H198" s="10"/>
      <c r="I198" s="10"/>
      <c r="J198" s="10"/>
      <c r="K198" s="10"/>
      <c r="L198" s="10"/>
      <c r="M198" s="10"/>
      <c r="N198" s="10"/>
      <c r="O198" s="10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ht="12.75" customHeight="1" x14ac:dyDescent="0.25">
      <c r="A199" s="10"/>
      <c r="B199" s="10"/>
      <c r="C199" s="7"/>
      <c r="D199" s="7"/>
      <c r="E199" s="7"/>
      <c r="F199" s="7"/>
      <c r="G199" s="7"/>
      <c r="H199" s="10"/>
      <c r="I199" s="10"/>
      <c r="J199" s="10"/>
      <c r="K199" s="10"/>
      <c r="L199" s="10"/>
      <c r="M199" s="10"/>
      <c r="N199" s="10"/>
      <c r="O199" s="10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ht="12.75" customHeight="1" x14ac:dyDescent="0.25">
      <c r="A200" s="10"/>
      <c r="B200" s="10"/>
      <c r="C200" s="7"/>
      <c r="D200" s="7"/>
      <c r="E200" s="7"/>
      <c r="F200" s="7"/>
      <c r="G200" s="7"/>
      <c r="H200" s="10"/>
      <c r="I200" s="10"/>
      <c r="J200" s="10"/>
      <c r="K200" s="10"/>
      <c r="L200" s="10"/>
      <c r="M200" s="10"/>
      <c r="N200" s="10"/>
      <c r="O200" s="10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ht="12.75" customHeight="1" x14ac:dyDescent="0.25">
      <c r="A201" s="10"/>
      <c r="B201" s="10"/>
      <c r="C201" s="7"/>
      <c r="D201" s="7"/>
      <c r="E201" s="7"/>
      <c r="F201" s="7"/>
      <c r="G201" s="7"/>
      <c r="H201" s="10"/>
      <c r="I201" s="10"/>
      <c r="J201" s="10"/>
      <c r="K201" s="10"/>
      <c r="L201" s="10"/>
      <c r="M201" s="10"/>
      <c r="N201" s="10"/>
      <c r="O201" s="10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ht="12.75" customHeight="1" x14ac:dyDescent="0.25">
      <c r="A202" s="10"/>
      <c r="B202" s="10"/>
      <c r="C202" s="7"/>
      <c r="D202" s="7"/>
      <c r="E202" s="7"/>
      <c r="F202" s="7"/>
      <c r="G202" s="7"/>
      <c r="H202" s="10"/>
      <c r="I202" s="10"/>
      <c r="J202" s="10"/>
      <c r="K202" s="10"/>
      <c r="L202" s="10"/>
      <c r="M202" s="10"/>
      <c r="N202" s="10"/>
      <c r="O202" s="10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ht="12.75" customHeight="1" x14ac:dyDescent="0.25">
      <c r="A203" s="10"/>
      <c r="B203" s="10"/>
      <c r="C203" s="7"/>
      <c r="D203" s="7"/>
      <c r="E203" s="7"/>
      <c r="F203" s="7"/>
      <c r="G203" s="7"/>
      <c r="H203" s="10"/>
      <c r="I203" s="10"/>
      <c r="J203" s="10"/>
      <c r="K203" s="10"/>
      <c r="L203" s="10"/>
      <c r="M203" s="10"/>
      <c r="N203" s="10"/>
      <c r="O203" s="10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ht="12.75" customHeight="1" x14ac:dyDescent="0.25">
      <c r="A204" s="10"/>
      <c r="B204" s="10"/>
      <c r="C204" s="7"/>
      <c r="D204" s="7"/>
      <c r="E204" s="7"/>
      <c r="F204" s="7"/>
      <c r="G204" s="7"/>
      <c r="H204" s="10"/>
      <c r="I204" s="10"/>
      <c r="J204" s="10"/>
      <c r="K204" s="10"/>
      <c r="L204" s="10"/>
      <c r="M204" s="10"/>
      <c r="N204" s="10"/>
      <c r="O204" s="10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ht="12.75" customHeight="1" x14ac:dyDescent="0.25">
      <c r="A205" s="10"/>
      <c r="B205" s="10"/>
      <c r="C205" s="7"/>
      <c r="D205" s="7"/>
      <c r="E205" s="7"/>
      <c r="F205" s="7"/>
      <c r="G205" s="7"/>
      <c r="H205" s="10"/>
      <c r="I205" s="10"/>
      <c r="J205" s="10"/>
      <c r="K205" s="10"/>
      <c r="L205" s="10"/>
      <c r="M205" s="10"/>
      <c r="N205" s="10"/>
      <c r="O205" s="10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ht="12.75" customHeight="1" x14ac:dyDescent="0.25">
      <c r="A206" s="10"/>
      <c r="B206" s="10"/>
      <c r="C206" s="7"/>
      <c r="D206" s="7"/>
      <c r="E206" s="7"/>
      <c r="F206" s="7"/>
      <c r="G206" s="7"/>
      <c r="H206" s="10"/>
      <c r="I206" s="10"/>
      <c r="J206" s="10"/>
      <c r="K206" s="10"/>
      <c r="L206" s="10"/>
      <c r="M206" s="10"/>
      <c r="N206" s="10"/>
      <c r="O206" s="10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ht="12.75" customHeight="1" x14ac:dyDescent="0.25">
      <c r="A207" s="10"/>
      <c r="B207" s="10"/>
      <c r="C207" s="7"/>
      <c r="D207" s="7"/>
      <c r="E207" s="7"/>
      <c r="F207" s="7"/>
      <c r="G207" s="7"/>
      <c r="H207" s="10"/>
      <c r="I207" s="10"/>
      <c r="J207" s="10"/>
      <c r="K207" s="10"/>
      <c r="L207" s="10"/>
      <c r="M207" s="10"/>
      <c r="N207" s="10"/>
      <c r="O207" s="10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ht="12.75" customHeight="1" x14ac:dyDescent="0.25">
      <c r="A208" s="10"/>
      <c r="B208" s="10"/>
      <c r="C208" s="7"/>
      <c r="D208" s="7"/>
      <c r="E208" s="7"/>
      <c r="F208" s="7"/>
      <c r="G208" s="7"/>
      <c r="H208" s="10"/>
      <c r="I208" s="10"/>
      <c r="J208" s="10"/>
      <c r="K208" s="10"/>
      <c r="L208" s="10"/>
      <c r="M208" s="10"/>
      <c r="N208" s="10"/>
      <c r="O208" s="10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ht="12.75" customHeight="1" x14ac:dyDescent="0.25">
      <c r="A209" s="10"/>
      <c r="B209" s="10"/>
      <c r="C209" s="7"/>
      <c r="D209" s="7"/>
      <c r="E209" s="7"/>
      <c r="F209" s="7"/>
      <c r="G209" s="7"/>
      <c r="H209" s="10"/>
      <c r="I209" s="10"/>
      <c r="J209" s="10"/>
      <c r="K209" s="10"/>
      <c r="L209" s="10"/>
      <c r="M209" s="10"/>
      <c r="N209" s="10"/>
      <c r="O209" s="10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2.75" customHeight="1" x14ac:dyDescent="0.25">
      <c r="A210" s="10"/>
      <c r="B210" s="10"/>
      <c r="C210" s="7"/>
      <c r="D210" s="7"/>
      <c r="E210" s="7"/>
      <c r="F210" s="7"/>
      <c r="G210" s="7"/>
      <c r="H210" s="10"/>
      <c r="I210" s="10"/>
      <c r="J210" s="10"/>
      <c r="K210" s="10"/>
      <c r="L210" s="10"/>
      <c r="M210" s="10"/>
      <c r="N210" s="10"/>
      <c r="O210" s="10"/>
      <c r="P210" s="7"/>
      <c r="Q210" s="7"/>
      <c r="R210" s="7"/>
      <c r="S210" s="7"/>
      <c r="T210" s="7"/>
      <c r="U210" s="7"/>
      <c r="V210" s="7"/>
      <c r="W210" s="7"/>
      <c r="X210" s="7"/>
      <c r="Y210" s="7"/>
    </row>
    <row r="211" spans="1:25" ht="12.75" customHeight="1" x14ac:dyDescent="0.25">
      <c r="A211" s="10"/>
      <c r="B211" s="10"/>
      <c r="C211" s="7"/>
      <c r="D211" s="7"/>
      <c r="E211" s="7"/>
      <c r="F211" s="7"/>
      <c r="G211" s="7"/>
      <c r="H211" s="10"/>
      <c r="I211" s="10"/>
      <c r="J211" s="10"/>
      <c r="K211" s="10"/>
      <c r="L211" s="10"/>
      <c r="M211" s="10"/>
      <c r="N211" s="10"/>
      <c r="O211" s="10"/>
      <c r="P211" s="7"/>
      <c r="Q211" s="7"/>
      <c r="R211" s="7"/>
      <c r="S211" s="7"/>
      <c r="T211" s="7"/>
      <c r="U211" s="7"/>
      <c r="V211" s="7"/>
      <c r="W211" s="7"/>
      <c r="X211" s="7"/>
      <c r="Y211" s="7"/>
    </row>
    <row r="212" spans="1:25" ht="12.75" customHeight="1" x14ac:dyDescent="0.25">
      <c r="A212" s="10"/>
      <c r="B212" s="10"/>
      <c r="C212" s="7"/>
      <c r="D212" s="7"/>
      <c r="E212" s="7"/>
      <c r="F212" s="7"/>
      <c r="G212" s="7"/>
      <c r="H212" s="10"/>
      <c r="I212" s="10"/>
      <c r="J212" s="10"/>
      <c r="K212" s="10"/>
      <c r="L212" s="10"/>
      <c r="M212" s="10"/>
      <c r="N212" s="10"/>
      <c r="O212" s="10"/>
      <c r="P212" s="7"/>
      <c r="Q212" s="7"/>
      <c r="R212" s="7"/>
      <c r="S212" s="7"/>
      <c r="T212" s="7"/>
      <c r="U212" s="7"/>
      <c r="V212" s="7"/>
      <c r="W212" s="7"/>
      <c r="X212" s="7"/>
      <c r="Y212" s="7"/>
    </row>
    <row r="213" spans="1:25" ht="12.75" customHeight="1" x14ac:dyDescent="0.25">
      <c r="A213" s="10"/>
      <c r="B213" s="10"/>
      <c r="C213" s="7"/>
      <c r="D213" s="7"/>
      <c r="E213" s="7"/>
      <c r="F213" s="7"/>
      <c r="G213" s="7"/>
      <c r="H213" s="10"/>
      <c r="I213" s="10"/>
      <c r="J213" s="10"/>
      <c r="K213" s="10"/>
      <c r="L213" s="10"/>
      <c r="M213" s="10"/>
      <c r="N213" s="10"/>
      <c r="O213" s="10"/>
      <c r="P213" s="7"/>
      <c r="Q213" s="7"/>
      <c r="R213" s="7"/>
      <c r="S213" s="7"/>
      <c r="T213" s="7"/>
      <c r="U213" s="7"/>
      <c r="V213" s="7"/>
      <c r="W213" s="7"/>
      <c r="X213" s="7"/>
      <c r="Y213" s="7"/>
    </row>
    <row r="214" spans="1:25" ht="12.75" customHeight="1" x14ac:dyDescent="0.25">
      <c r="A214" s="10"/>
      <c r="B214" s="10"/>
      <c r="C214" s="7"/>
      <c r="D214" s="7"/>
      <c r="E214" s="7"/>
      <c r="F214" s="7"/>
      <c r="G214" s="7"/>
      <c r="H214" s="10"/>
      <c r="I214" s="10"/>
      <c r="J214" s="10"/>
      <c r="K214" s="10"/>
      <c r="L214" s="10"/>
      <c r="M214" s="10"/>
      <c r="N214" s="10"/>
      <c r="O214" s="10"/>
      <c r="P214" s="7"/>
      <c r="Q214" s="7"/>
      <c r="R214" s="7"/>
      <c r="S214" s="7"/>
      <c r="T214" s="7"/>
      <c r="U214" s="7"/>
      <c r="V214" s="7"/>
      <c r="W214" s="7"/>
      <c r="X214" s="7"/>
      <c r="Y214" s="7"/>
    </row>
    <row r="215" spans="1:25" ht="12.75" customHeight="1" x14ac:dyDescent="0.25">
      <c r="A215" s="10"/>
      <c r="B215" s="10"/>
      <c r="C215" s="7"/>
      <c r="D215" s="7"/>
      <c r="E215" s="7"/>
      <c r="F215" s="7"/>
      <c r="G215" s="7"/>
      <c r="H215" s="10"/>
      <c r="I215" s="10"/>
      <c r="J215" s="10"/>
      <c r="K215" s="10"/>
      <c r="L215" s="10"/>
      <c r="M215" s="10"/>
      <c r="N215" s="10"/>
      <c r="O215" s="10"/>
      <c r="P215" s="7"/>
      <c r="Q215" s="7"/>
      <c r="R215" s="7"/>
      <c r="S215" s="7"/>
      <c r="T215" s="7"/>
      <c r="U215" s="7"/>
      <c r="V215" s="7"/>
      <c r="W215" s="7"/>
      <c r="X215" s="7"/>
      <c r="Y215" s="7"/>
    </row>
    <row r="216" spans="1:25" ht="12.75" customHeight="1" x14ac:dyDescent="0.25">
      <c r="A216" s="10"/>
      <c r="B216" s="10"/>
      <c r="C216" s="7"/>
      <c r="D216" s="7"/>
      <c r="E216" s="7"/>
      <c r="F216" s="7"/>
      <c r="G216" s="7"/>
      <c r="H216" s="10"/>
      <c r="I216" s="10"/>
      <c r="J216" s="10"/>
      <c r="K216" s="10"/>
      <c r="L216" s="10"/>
      <c r="M216" s="10"/>
      <c r="N216" s="10"/>
      <c r="O216" s="10"/>
      <c r="P216" s="7"/>
      <c r="Q216" s="7"/>
      <c r="R216" s="7"/>
      <c r="S216" s="7"/>
      <c r="T216" s="7"/>
      <c r="U216" s="7"/>
      <c r="V216" s="7"/>
      <c r="W216" s="7"/>
      <c r="X216" s="7"/>
      <c r="Y216" s="7"/>
    </row>
    <row r="217" spans="1:25" ht="12.75" customHeight="1" x14ac:dyDescent="0.25">
      <c r="A217" s="10"/>
      <c r="B217" s="10"/>
      <c r="C217" s="7"/>
      <c r="D217" s="7"/>
      <c r="E217" s="7"/>
      <c r="F217" s="7"/>
      <c r="G217" s="7"/>
      <c r="H217" s="10"/>
      <c r="I217" s="10"/>
      <c r="J217" s="10"/>
      <c r="K217" s="10"/>
      <c r="L217" s="10"/>
      <c r="M217" s="10"/>
      <c r="N217" s="10"/>
      <c r="O217" s="10"/>
      <c r="P217" s="7"/>
      <c r="Q217" s="7"/>
      <c r="R217" s="7"/>
      <c r="S217" s="7"/>
      <c r="T217" s="7"/>
      <c r="U217" s="7"/>
      <c r="V217" s="7"/>
      <c r="W217" s="7"/>
      <c r="X217" s="7"/>
      <c r="Y217" s="7"/>
    </row>
    <row r="218" spans="1:25" ht="12.75" customHeight="1" x14ac:dyDescent="0.25">
      <c r="A218" s="10"/>
      <c r="B218" s="10"/>
      <c r="C218" s="7"/>
      <c r="D218" s="7"/>
      <c r="E218" s="7"/>
      <c r="F218" s="7"/>
      <c r="G218" s="7"/>
      <c r="H218" s="10"/>
      <c r="I218" s="10"/>
      <c r="J218" s="10"/>
      <c r="K218" s="10"/>
      <c r="L218" s="10"/>
      <c r="M218" s="10"/>
      <c r="N218" s="10"/>
      <c r="O218" s="10"/>
      <c r="P218" s="7"/>
      <c r="Q218" s="7"/>
      <c r="R218" s="7"/>
      <c r="S218" s="7"/>
      <c r="T218" s="7"/>
      <c r="U218" s="7"/>
      <c r="V218" s="7"/>
      <c r="W218" s="7"/>
      <c r="X218" s="7"/>
      <c r="Y218" s="7"/>
    </row>
    <row r="219" spans="1:25" ht="12.75" customHeight="1" x14ac:dyDescent="0.25">
      <c r="A219" s="10"/>
      <c r="B219" s="10"/>
      <c r="C219" s="7"/>
      <c r="D219" s="7"/>
      <c r="E219" s="7"/>
      <c r="F219" s="7"/>
      <c r="G219" s="7"/>
      <c r="H219" s="10"/>
      <c r="I219" s="10"/>
      <c r="J219" s="10"/>
      <c r="K219" s="10"/>
      <c r="L219" s="10"/>
      <c r="M219" s="10"/>
      <c r="N219" s="10"/>
      <c r="O219" s="10"/>
      <c r="P219" s="7"/>
      <c r="Q219" s="7"/>
      <c r="R219" s="7"/>
      <c r="S219" s="7"/>
      <c r="T219" s="7"/>
      <c r="U219" s="7"/>
      <c r="V219" s="7"/>
      <c r="W219" s="7"/>
      <c r="X219" s="7"/>
      <c r="Y219" s="7"/>
    </row>
    <row r="220" spans="1:25" ht="12.75" customHeight="1" x14ac:dyDescent="0.25">
      <c r="A220" s="10"/>
      <c r="B220" s="10"/>
      <c r="C220" s="7"/>
      <c r="D220" s="7"/>
      <c r="E220" s="7"/>
      <c r="F220" s="7"/>
      <c r="G220" s="7"/>
      <c r="H220" s="10"/>
      <c r="I220" s="10"/>
      <c r="J220" s="10"/>
      <c r="K220" s="10"/>
      <c r="L220" s="10"/>
      <c r="M220" s="10"/>
      <c r="N220" s="10"/>
      <c r="O220" s="10"/>
      <c r="P220" s="7"/>
      <c r="Q220" s="7"/>
      <c r="R220" s="7"/>
      <c r="S220" s="7"/>
      <c r="T220" s="7"/>
      <c r="U220" s="7"/>
      <c r="V220" s="7"/>
      <c r="W220" s="7"/>
      <c r="X220" s="7"/>
      <c r="Y220" s="7"/>
    </row>
    <row r="221" spans="1:25" ht="12.75" customHeight="1" x14ac:dyDescent="0.25">
      <c r="A221" s="10"/>
      <c r="B221" s="10"/>
      <c r="C221" s="7"/>
      <c r="D221" s="7"/>
      <c r="E221" s="7"/>
      <c r="F221" s="7"/>
      <c r="G221" s="7"/>
      <c r="H221" s="10"/>
      <c r="I221" s="10"/>
      <c r="J221" s="10"/>
      <c r="K221" s="10"/>
      <c r="L221" s="10"/>
      <c r="M221" s="10"/>
      <c r="N221" s="10"/>
      <c r="O221" s="10"/>
      <c r="P221" s="7"/>
      <c r="Q221" s="7"/>
      <c r="R221" s="7"/>
      <c r="S221" s="7"/>
      <c r="T221" s="7"/>
      <c r="U221" s="7"/>
      <c r="V221" s="7"/>
      <c r="W221" s="7"/>
      <c r="X221" s="7"/>
      <c r="Y221" s="7"/>
    </row>
    <row r="222" spans="1:25" ht="12.75" customHeight="1" x14ac:dyDescent="0.25">
      <c r="A222" s="10"/>
      <c r="B222" s="10"/>
      <c r="C222" s="7"/>
      <c r="D222" s="7"/>
      <c r="E222" s="7"/>
      <c r="F222" s="7"/>
      <c r="G222" s="7"/>
      <c r="H222" s="10"/>
      <c r="I222" s="10"/>
      <c r="J222" s="10"/>
      <c r="K222" s="10"/>
      <c r="L222" s="10"/>
      <c r="M222" s="10"/>
      <c r="N222" s="10"/>
      <c r="O222" s="10"/>
      <c r="P222" s="7"/>
      <c r="Q222" s="7"/>
      <c r="R222" s="7"/>
      <c r="S222" s="7"/>
      <c r="T222" s="7"/>
      <c r="U222" s="7"/>
      <c r="V222" s="7"/>
      <c r="W222" s="7"/>
      <c r="X222" s="7"/>
      <c r="Y222" s="7"/>
    </row>
    <row r="223" spans="1:25" ht="12.75" customHeight="1" x14ac:dyDescent="0.25">
      <c r="A223" s="10"/>
      <c r="B223" s="10"/>
      <c r="C223" s="7"/>
      <c r="D223" s="7"/>
      <c r="E223" s="7"/>
      <c r="F223" s="7"/>
      <c r="G223" s="7"/>
      <c r="H223" s="10"/>
      <c r="I223" s="10"/>
      <c r="J223" s="10"/>
      <c r="K223" s="10"/>
      <c r="L223" s="10"/>
      <c r="M223" s="10"/>
      <c r="N223" s="10"/>
      <c r="O223" s="10"/>
      <c r="P223" s="7"/>
      <c r="Q223" s="7"/>
      <c r="R223" s="7"/>
      <c r="S223" s="7"/>
      <c r="T223" s="7"/>
      <c r="U223" s="7"/>
      <c r="V223" s="7"/>
      <c r="W223" s="7"/>
      <c r="X223" s="7"/>
      <c r="Y223" s="7"/>
    </row>
    <row r="224" spans="1:25" ht="12.75" customHeight="1" x14ac:dyDescent="0.25">
      <c r="A224" s="10"/>
      <c r="B224" s="10"/>
      <c r="C224" s="7"/>
      <c r="D224" s="7"/>
      <c r="E224" s="7"/>
      <c r="F224" s="7"/>
      <c r="G224" s="7"/>
      <c r="H224" s="10"/>
      <c r="I224" s="10"/>
      <c r="J224" s="10"/>
      <c r="K224" s="10"/>
      <c r="L224" s="10"/>
      <c r="M224" s="10"/>
      <c r="N224" s="10"/>
      <c r="O224" s="10"/>
      <c r="P224" s="7"/>
      <c r="Q224" s="7"/>
      <c r="R224" s="7"/>
      <c r="S224" s="7"/>
      <c r="T224" s="7"/>
      <c r="U224" s="7"/>
      <c r="V224" s="7"/>
      <c r="W224" s="7"/>
      <c r="X224" s="7"/>
      <c r="Y224" s="7"/>
    </row>
    <row r="225" spans="1:25" ht="12.75" customHeight="1" x14ac:dyDescent="0.25">
      <c r="A225" s="10"/>
      <c r="B225" s="10"/>
      <c r="C225" s="7"/>
      <c r="D225" s="7"/>
      <c r="E225" s="7"/>
      <c r="F225" s="7"/>
      <c r="G225" s="7"/>
      <c r="H225" s="10"/>
      <c r="I225" s="10"/>
      <c r="J225" s="10"/>
      <c r="K225" s="10"/>
      <c r="L225" s="10"/>
      <c r="M225" s="10"/>
      <c r="N225" s="10"/>
      <c r="O225" s="10"/>
      <c r="P225" s="7"/>
      <c r="Q225" s="7"/>
      <c r="R225" s="7"/>
      <c r="S225" s="7"/>
      <c r="T225" s="7"/>
      <c r="U225" s="7"/>
      <c r="V225" s="7"/>
      <c r="W225" s="7"/>
      <c r="X225" s="7"/>
      <c r="Y225" s="7"/>
    </row>
    <row r="226" spans="1:25" ht="12.75" customHeight="1" x14ac:dyDescent="0.25">
      <c r="A226" s="10"/>
      <c r="B226" s="10"/>
      <c r="C226" s="7"/>
      <c r="D226" s="7"/>
      <c r="E226" s="7"/>
      <c r="F226" s="7"/>
      <c r="G226" s="7"/>
      <c r="H226" s="10"/>
      <c r="I226" s="10"/>
      <c r="J226" s="10"/>
      <c r="K226" s="10"/>
      <c r="L226" s="10"/>
      <c r="M226" s="10"/>
      <c r="N226" s="10"/>
      <c r="O226" s="10"/>
      <c r="P226" s="7"/>
      <c r="Q226" s="7"/>
      <c r="R226" s="7"/>
      <c r="S226" s="7"/>
      <c r="T226" s="7"/>
      <c r="U226" s="7"/>
      <c r="V226" s="7"/>
      <c r="W226" s="7"/>
      <c r="X226" s="7"/>
      <c r="Y226" s="7"/>
    </row>
    <row r="227" spans="1:25" ht="12.75" customHeight="1" x14ac:dyDescent="0.25">
      <c r="A227" s="10"/>
      <c r="B227" s="10"/>
      <c r="C227" s="7"/>
      <c r="D227" s="7"/>
      <c r="E227" s="7"/>
      <c r="F227" s="7"/>
      <c r="G227" s="7"/>
      <c r="H227" s="10"/>
      <c r="I227" s="10"/>
      <c r="J227" s="10"/>
      <c r="K227" s="10"/>
      <c r="L227" s="10"/>
      <c r="M227" s="10"/>
      <c r="N227" s="10"/>
      <c r="O227" s="10"/>
      <c r="P227" s="7"/>
      <c r="Q227" s="7"/>
      <c r="R227" s="7"/>
      <c r="S227" s="7"/>
      <c r="T227" s="7"/>
      <c r="U227" s="7"/>
      <c r="V227" s="7"/>
      <c r="W227" s="7"/>
      <c r="X227" s="7"/>
      <c r="Y227" s="7"/>
    </row>
    <row r="228" spans="1:25" ht="12.75" customHeight="1" x14ac:dyDescent="0.25">
      <c r="A228" s="10"/>
      <c r="B228" s="10"/>
      <c r="C228" s="7"/>
      <c r="D228" s="7"/>
      <c r="E228" s="7"/>
      <c r="F228" s="7"/>
      <c r="G228" s="7"/>
      <c r="H228" s="10"/>
      <c r="I228" s="10"/>
      <c r="J228" s="10"/>
      <c r="K228" s="10"/>
      <c r="L228" s="10"/>
      <c r="M228" s="10"/>
      <c r="N228" s="10"/>
      <c r="O228" s="10"/>
      <c r="P228" s="7"/>
      <c r="Q228" s="7"/>
      <c r="R228" s="7"/>
      <c r="S228" s="7"/>
      <c r="T228" s="7"/>
      <c r="U228" s="7"/>
      <c r="V228" s="7"/>
      <c r="W228" s="7"/>
      <c r="X228" s="7"/>
      <c r="Y228" s="7"/>
    </row>
    <row r="229" spans="1:25" ht="12.75" customHeight="1" x14ac:dyDescent="0.25">
      <c r="A229" s="10"/>
      <c r="B229" s="10"/>
      <c r="C229" s="7"/>
      <c r="D229" s="7"/>
      <c r="E229" s="7"/>
      <c r="F229" s="7"/>
      <c r="G229" s="7"/>
      <c r="H229" s="10"/>
      <c r="I229" s="10"/>
      <c r="J229" s="10"/>
      <c r="K229" s="10"/>
      <c r="L229" s="10"/>
      <c r="M229" s="10"/>
      <c r="N229" s="10"/>
      <c r="O229" s="10"/>
      <c r="P229" s="7"/>
      <c r="Q229" s="7"/>
      <c r="R229" s="7"/>
      <c r="S229" s="7"/>
      <c r="T229" s="7"/>
      <c r="U229" s="7"/>
      <c r="V229" s="7"/>
      <c r="W229" s="7"/>
      <c r="X229" s="7"/>
      <c r="Y229" s="7"/>
    </row>
    <row r="230" spans="1:25" ht="12.75" customHeight="1" x14ac:dyDescent="0.25">
      <c r="A230" s="10"/>
      <c r="B230" s="10"/>
      <c r="C230" s="7"/>
      <c r="D230" s="7"/>
      <c r="E230" s="7"/>
      <c r="F230" s="7"/>
      <c r="G230" s="7"/>
      <c r="H230" s="10"/>
      <c r="I230" s="10"/>
      <c r="J230" s="10"/>
      <c r="K230" s="10"/>
      <c r="L230" s="10"/>
      <c r="M230" s="10"/>
      <c r="N230" s="10"/>
      <c r="O230" s="10"/>
      <c r="P230" s="7"/>
      <c r="Q230" s="7"/>
      <c r="R230" s="7"/>
      <c r="S230" s="7"/>
      <c r="T230" s="7"/>
      <c r="U230" s="7"/>
      <c r="V230" s="7"/>
      <c r="W230" s="7"/>
      <c r="X230" s="7"/>
      <c r="Y230" s="7"/>
    </row>
    <row r="231" spans="1:25" ht="12.75" customHeight="1" x14ac:dyDescent="0.25">
      <c r="A231" s="10"/>
      <c r="B231" s="10"/>
      <c r="C231" s="7"/>
      <c r="D231" s="7"/>
      <c r="E231" s="7"/>
      <c r="F231" s="7"/>
      <c r="G231" s="7"/>
      <c r="H231" s="10"/>
      <c r="I231" s="10"/>
      <c r="J231" s="10"/>
      <c r="K231" s="10"/>
      <c r="L231" s="10"/>
      <c r="M231" s="10"/>
      <c r="N231" s="10"/>
      <c r="O231" s="10"/>
      <c r="P231" s="7"/>
      <c r="Q231" s="7"/>
      <c r="R231" s="7"/>
      <c r="S231" s="7"/>
      <c r="T231" s="7"/>
      <c r="U231" s="7"/>
      <c r="V231" s="7"/>
      <c r="W231" s="7"/>
      <c r="X231" s="7"/>
      <c r="Y231" s="7"/>
    </row>
    <row r="232" spans="1:25" ht="12.75" customHeight="1" x14ac:dyDescent="0.25">
      <c r="A232" s="10"/>
      <c r="B232" s="10"/>
      <c r="C232" s="7"/>
      <c r="D232" s="7"/>
      <c r="E232" s="7"/>
      <c r="F232" s="7"/>
      <c r="G232" s="7"/>
      <c r="H232" s="10"/>
      <c r="I232" s="10"/>
      <c r="J232" s="10"/>
      <c r="K232" s="10"/>
      <c r="L232" s="10"/>
      <c r="M232" s="10"/>
      <c r="N232" s="10"/>
      <c r="O232" s="10"/>
      <c r="P232" s="7"/>
      <c r="Q232" s="7"/>
      <c r="R232" s="7"/>
      <c r="S232" s="7"/>
      <c r="T232" s="7"/>
      <c r="U232" s="7"/>
      <c r="V232" s="7"/>
      <c r="W232" s="7"/>
      <c r="X232" s="7"/>
      <c r="Y232" s="7"/>
    </row>
    <row r="233" spans="1:25" ht="12.75" customHeight="1" x14ac:dyDescent="0.25">
      <c r="A233" s="10"/>
      <c r="B233" s="10"/>
      <c r="C233" s="7"/>
      <c r="D233" s="7"/>
      <c r="E233" s="7"/>
      <c r="F233" s="7"/>
      <c r="G233" s="7"/>
      <c r="H233" s="10"/>
      <c r="I233" s="10"/>
      <c r="J233" s="10"/>
      <c r="K233" s="10"/>
      <c r="L233" s="10"/>
      <c r="M233" s="10"/>
      <c r="N233" s="10"/>
      <c r="O233" s="10"/>
      <c r="P233" s="7"/>
      <c r="Q233" s="7"/>
      <c r="R233" s="7"/>
      <c r="S233" s="7"/>
      <c r="T233" s="7"/>
      <c r="U233" s="7"/>
      <c r="V233" s="7"/>
      <c r="W233" s="7"/>
      <c r="X233" s="7"/>
      <c r="Y233" s="7"/>
    </row>
    <row r="234" spans="1:25" ht="12.75" customHeight="1" x14ac:dyDescent="0.25">
      <c r="A234" s="10"/>
      <c r="B234" s="10"/>
      <c r="C234" s="7"/>
      <c r="D234" s="7"/>
      <c r="E234" s="7"/>
      <c r="F234" s="7"/>
      <c r="G234" s="7"/>
      <c r="H234" s="10"/>
      <c r="I234" s="10"/>
      <c r="J234" s="10"/>
      <c r="K234" s="10"/>
      <c r="L234" s="10"/>
      <c r="M234" s="10"/>
      <c r="N234" s="10"/>
      <c r="O234" s="10"/>
      <c r="P234" s="7"/>
      <c r="Q234" s="7"/>
      <c r="R234" s="7"/>
      <c r="S234" s="7"/>
      <c r="T234" s="7"/>
      <c r="U234" s="7"/>
      <c r="V234" s="7"/>
      <c r="W234" s="7"/>
      <c r="X234" s="7"/>
      <c r="Y234" s="7"/>
    </row>
    <row r="235" spans="1:25" ht="12.75" customHeight="1" x14ac:dyDescent="0.25">
      <c r="A235" s="10"/>
      <c r="B235" s="10"/>
      <c r="C235" s="7"/>
      <c r="D235" s="7"/>
      <c r="E235" s="7"/>
      <c r="F235" s="7"/>
      <c r="G235" s="7"/>
      <c r="H235" s="10"/>
      <c r="I235" s="10"/>
      <c r="J235" s="10"/>
      <c r="K235" s="10"/>
      <c r="L235" s="10"/>
      <c r="M235" s="10"/>
      <c r="N235" s="10"/>
      <c r="O235" s="10"/>
      <c r="P235" s="7"/>
      <c r="Q235" s="7"/>
      <c r="R235" s="7"/>
      <c r="S235" s="7"/>
      <c r="T235" s="7"/>
      <c r="U235" s="7"/>
      <c r="V235" s="7"/>
      <c r="W235" s="7"/>
      <c r="X235" s="7"/>
      <c r="Y235" s="7"/>
    </row>
    <row r="236" spans="1:25" ht="12.75" customHeight="1" x14ac:dyDescent="0.25">
      <c r="A236" s="10"/>
      <c r="B236" s="10"/>
      <c r="C236" s="7"/>
      <c r="D236" s="7"/>
      <c r="E236" s="7"/>
      <c r="F236" s="7"/>
      <c r="G236" s="7"/>
      <c r="H236" s="10"/>
      <c r="I236" s="10"/>
      <c r="J236" s="10"/>
      <c r="K236" s="10"/>
      <c r="L236" s="10"/>
      <c r="M236" s="10"/>
      <c r="N236" s="10"/>
      <c r="O236" s="10"/>
      <c r="P236" s="7"/>
      <c r="Q236" s="7"/>
      <c r="R236" s="7"/>
      <c r="S236" s="7"/>
      <c r="T236" s="7"/>
      <c r="U236" s="7"/>
      <c r="V236" s="7"/>
      <c r="W236" s="7"/>
      <c r="X236" s="7"/>
      <c r="Y236" s="7"/>
    </row>
    <row r="237" spans="1:25" ht="12.75" customHeight="1" x14ac:dyDescent="0.25">
      <c r="A237" s="10"/>
      <c r="B237" s="10"/>
      <c r="C237" s="7"/>
      <c r="D237" s="7"/>
      <c r="E237" s="7"/>
      <c r="F237" s="7"/>
      <c r="G237" s="7"/>
      <c r="H237" s="10"/>
      <c r="I237" s="10"/>
      <c r="J237" s="10"/>
      <c r="K237" s="10"/>
      <c r="L237" s="10"/>
      <c r="M237" s="10"/>
      <c r="N237" s="10"/>
      <c r="O237" s="10"/>
      <c r="P237" s="7"/>
      <c r="Q237" s="7"/>
      <c r="R237" s="7"/>
      <c r="S237" s="7"/>
      <c r="T237" s="7"/>
      <c r="U237" s="7"/>
      <c r="V237" s="7"/>
      <c r="W237" s="7"/>
      <c r="X237" s="7"/>
      <c r="Y237" s="7"/>
    </row>
    <row r="238" spans="1:25" ht="12.75" customHeight="1" x14ac:dyDescent="0.25">
      <c r="A238" s="10"/>
      <c r="B238" s="10"/>
      <c r="C238" s="7"/>
      <c r="D238" s="7"/>
      <c r="E238" s="7"/>
      <c r="F238" s="7"/>
      <c r="G238" s="7"/>
      <c r="H238" s="10"/>
      <c r="I238" s="10"/>
      <c r="J238" s="10"/>
      <c r="K238" s="10"/>
      <c r="L238" s="10"/>
      <c r="M238" s="10"/>
      <c r="N238" s="10"/>
      <c r="O238" s="10"/>
      <c r="P238" s="7"/>
      <c r="Q238" s="7"/>
      <c r="R238" s="7"/>
      <c r="S238" s="7"/>
      <c r="T238" s="7"/>
      <c r="U238" s="7"/>
      <c r="V238" s="7"/>
      <c r="W238" s="7"/>
      <c r="X238" s="7"/>
      <c r="Y238" s="7"/>
    </row>
    <row r="239" spans="1:25" ht="12.75" customHeight="1" x14ac:dyDescent="0.25">
      <c r="A239" s="10"/>
      <c r="B239" s="10"/>
      <c r="C239" s="7"/>
      <c r="D239" s="7"/>
      <c r="E239" s="7"/>
      <c r="F239" s="7"/>
      <c r="G239" s="7"/>
      <c r="H239" s="10"/>
      <c r="I239" s="10"/>
      <c r="J239" s="10"/>
      <c r="K239" s="10"/>
      <c r="L239" s="10"/>
      <c r="M239" s="10"/>
      <c r="N239" s="10"/>
      <c r="O239" s="10"/>
      <c r="P239" s="7"/>
      <c r="Q239" s="7"/>
      <c r="R239" s="7"/>
      <c r="S239" s="7"/>
      <c r="T239" s="7"/>
      <c r="U239" s="7"/>
      <c r="V239" s="7"/>
      <c r="W239" s="7"/>
      <c r="X239" s="7"/>
      <c r="Y239" s="7"/>
    </row>
    <row r="240" spans="1:25" ht="12.75" customHeight="1" x14ac:dyDescent="0.25">
      <c r="A240" s="10"/>
      <c r="B240" s="10"/>
      <c r="C240" s="7"/>
      <c r="D240" s="7"/>
      <c r="E240" s="7"/>
      <c r="F240" s="7"/>
      <c r="G240" s="7"/>
      <c r="H240" s="10"/>
      <c r="I240" s="10"/>
      <c r="J240" s="10"/>
      <c r="K240" s="10"/>
      <c r="L240" s="10"/>
      <c r="M240" s="10"/>
      <c r="N240" s="10"/>
      <c r="O240" s="10"/>
      <c r="P240" s="7"/>
      <c r="Q240" s="7"/>
      <c r="R240" s="7"/>
      <c r="S240" s="7"/>
      <c r="T240" s="7"/>
      <c r="U240" s="7"/>
      <c r="V240" s="7"/>
      <c r="W240" s="7"/>
      <c r="X240" s="7"/>
      <c r="Y240" s="7"/>
    </row>
    <row r="241" spans="1:25" ht="12.75" customHeight="1" x14ac:dyDescent="0.25">
      <c r="A241" s="10"/>
      <c r="B241" s="10"/>
      <c r="C241" s="7"/>
      <c r="D241" s="7"/>
      <c r="E241" s="7"/>
      <c r="F241" s="7"/>
      <c r="G241" s="7"/>
      <c r="H241" s="10"/>
      <c r="I241" s="10"/>
      <c r="J241" s="10"/>
      <c r="K241" s="10"/>
      <c r="L241" s="10"/>
      <c r="M241" s="10"/>
      <c r="N241" s="10"/>
      <c r="O241" s="10"/>
      <c r="P241" s="7"/>
      <c r="Q241" s="7"/>
      <c r="R241" s="7"/>
      <c r="S241" s="7"/>
      <c r="T241" s="7"/>
      <c r="U241" s="7"/>
      <c r="V241" s="7"/>
      <c r="W241" s="7"/>
      <c r="X241" s="7"/>
      <c r="Y241" s="7"/>
    </row>
    <row r="242" spans="1:25" ht="12.75" customHeight="1" x14ac:dyDescent="0.25">
      <c r="A242" s="10"/>
      <c r="B242" s="10"/>
      <c r="C242" s="7"/>
      <c r="D242" s="7"/>
      <c r="E242" s="7"/>
      <c r="F242" s="7"/>
      <c r="G242" s="7"/>
      <c r="H242" s="10"/>
      <c r="I242" s="10"/>
      <c r="J242" s="10"/>
      <c r="K242" s="10"/>
      <c r="L242" s="10"/>
      <c r="M242" s="10"/>
      <c r="N242" s="10"/>
      <c r="O242" s="10"/>
      <c r="P242" s="7"/>
      <c r="Q242" s="7"/>
      <c r="R242" s="7"/>
      <c r="S242" s="7"/>
      <c r="T242" s="7"/>
      <c r="U242" s="7"/>
      <c r="V242" s="7"/>
      <c r="W242" s="7"/>
      <c r="X242" s="7"/>
      <c r="Y242" s="7"/>
    </row>
    <row r="243" spans="1:25" ht="12.75" customHeight="1" x14ac:dyDescent="0.25">
      <c r="A243" s="10"/>
      <c r="B243" s="10"/>
      <c r="C243" s="7"/>
      <c r="D243" s="7"/>
      <c r="E243" s="7"/>
      <c r="F243" s="7"/>
      <c r="G243" s="7"/>
      <c r="H243" s="10"/>
      <c r="I243" s="10"/>
      <c r="J243" s="10"/>
      <c r="K243" s="10"/>
      <c r="L243" s="10"/>
      <c r="M243" s="10"/>
      <c r="N243" s="10"/>
      <c r="O243" s="10"/>
      <c r="P243" s="7"/>
      <c r="Q243" s="7"/>
      <c r="R243" s="7"/>
      <c r="S243" s="7"/>
      <c r="T243" s="7"/>
      <c r="U243" s="7"/>
      <c r="V243" s="7"/>
      <c r="W243" s="7"/>
      <c r="X243" s="7"/>
      <c r="Y243" s="7"/>
    </row>
    <row r="244" spans="1:25" ht="12.75" customHeight="1" x14ac:dyDescent="0.25">
      <c r="A244" s="10"/>
      <c r="B244" s="10"/>
      <c r="C244" s="7"/>
      <c r="D244" s="7"/>
      <c r="E244" s="7"/>
      <c r="F244" s="7"/>
      <c r="G244" s="7"/>
      <c r="H244" s="10"/>
      <c r="I244" s="10"/>
      <c r="J244" s="10"/>
      <c r="K244" s="10"/>
      <c r="L244" s="10"/>
      <c r="M244" s="10"/>
      <c r="N244" s="10"/>
      <c r="O244" s="10"/>
      <c r="P244" s="7"/>
      <c r="Q244" s="7"/>
      <c r="R244" s="7"/>
      <c r="S244" s="7"/>
      <c r="T244" s="7"/>
      <c r="U244" s="7"/>
      <c r="V244" s="7"/>
      <c r="W244" s="7"/>
      <c r="X244" s="7"/>
      <c r="Y244" s="7"/>
    </row>
    <row r="245" spans="1:25" ht="12.75" customHeight="1" x14ac:dyDescent="0.25">
      <c r="A245" s="10"/>
      <c r="B245" s="10"/>
      <c r="C245" s="7"/>
      <c r="D245" s="7"/>
      <c r="E245" s="7"/>
      <c r="F245" s="7"/>
      <c r="G245" s="7"/>
      <c r="H245" s="10"/>
      <c r="I245" s="10"/>
      <c r="J245" s="10"/>
      <c r="K245" s="10"/>
      <c r="L245" s="10"/>
      <c r="M245" s="10"/>
      <c r="N245" s="10"/>
      <c r="O245" s="10"/>
      <c r="P245" s="7"/>
      <c r="Q245" s="7"/>
      <c r="R245" s="7"/>
      <c r="S245" s="7"/>
      <c r="T245" s="7"/>
      <c r="U245" s="7"/>
      <c r="V245" s="7"/>
      <c r="W245" s="7"/>
      <c r="X245" s="7"/>
      <c r="Y245" s="7"/>
    </row>
    <row r="246" spans="1:25" ht="12.75" customHeight="1" x14ac:dyDescent="0.25">
      <c r="A246" s="10"/>
      <c r="B246" s="10"/>
      <c r="C246" s="7"/>
      <c r="D246" s="7"/>
      <c r="E246" s="7"/>
      <c r="F246" s="7"/>
      <c r="G246" s="7"/>
      <c r="H246" s="10"/>
      <c r="I246" s="10"/>
      <c r="J246" s="10"/>
      <c r="K246" s="10"/>
      <c r="L246" s="10"/>
      <c r="M246" s="10"/>
      <c r="N246" s="10"/>
      <c r="O246" s="10"/>
      <c r="P246" s="7"/>
      <c r="Q246" s="7"/>
      <c r="R246" s="7"/>
      <c r="S246" s="7"/>
      <c r="T246" s="7"/>
      <c r="U246" s="7"/>
      <c r="V246" s="7"/>
      <c r="W246" s="7"/>
      <c r="X246" s="7"/>
      <c r="Y246" s="7"/>
    </row>
    <row r="247" spans="1:25" ht="12.75" customHeight="1" x14ac:dyDescent="0.25">
      <c r="A247" s="10"/>
      <c r="B247" s="10"/>
      <c r="C247" s="7"/>
      <c r="D247" s="7"/>
      <c r="E247" s="7"/>
      <c r="F247" s="7"/>
      <c r="G247" s="7"/>
      <c r="H247" s="10"/>
      <c r="I247" s="10"/>
      <c r="J247" s="10"/>
      <c r="K247" s="10"/>
      <c r="L247" s="10"/>
      <c r="M247" s="10"/>
      <c r="N247" s="10"/>
      <c r="O247" s="10"/>
      <c r="P247" s="7"/>
      <c r="Q247" s="7"/>
      <c r="R247" s="7"/>
      <c r="S247" s="7"/>
      <c r="T247" s="7"/>
      <c r="U247" s="7"/>
      <c r="V247" s="7"/>
      <c r="W247" s="7"/>
      <c r="X247" s="7"/>
      <c r="Y247" s="7"/>
    </row>
    <row r="248" spans="1:25" ht="12.75" customHeight="1" x14ac:dyDescent="0.25">
      <c r="A248" s="10"/>
      <c r="B248" s="10"/>
      <c r="C248" s="7"/>
      <c r="D248" s="7"/>
      <c r="E248" s="7"/>
      <c r="F248" s="7"/>
      <c r="G248" s="7"/>
      <c r="H248" s="10"/>
      <c r="I248" s="10"/>
      <c r="J248" s="10"/>
      <c r="K248" s="10"/>
      <c r="L248" s="10"/>
      <c r="M248" s="10"/>
      <c r="N248" s="10"/>
      <c r="O248" s="10"/>
      <c r="P248" s="7"/>
      <c r="Q248" s="7"/>
      <c r="R248" s="7"/>
      <c r="S248" s="7"/>
      <c r="T248" s="7"/>
      <c r="U248" s="7"/>
      <c r="V248" s="7"/>
      <c r="W248" s="7"/>
      <c r="X248" s="7"/>
      <c r="Y248" s="7"/>
    </row>
    <row r="249" spans="1:25" ht="12.75" customHeight="1" x14ac:dyDescent="0.25">
      <c r="A249" s="10"/>
      <c r="B249" s="10"/>
      <c r="C249" s="7"/>
      <c r="D249" s="7"/>
      <c r="E249" s="7"/>
      <c r="F249" s="7"/>
      <c r="G249" s="7"/>
      <c r="H249" s="10"/>
      <c r="I249" s="10"/>
      <c r="J249" s="10"/>
      <c r="K249" s="10"/>
      <c r="L249" s="10"/>
      <c r="M249" s="10"/>
      <c r="N249" s="10"/>
      <c r="O249" s="10"/>
      <c r="P249" s="7"/>
      <c r="Q249" s="7"/>
      <c r="R249" s="7"/>
      <c r="S249" s="7"/>
      <c r="T249" s="7"/>
      <c r="U249" s="7"/>
      <c r="V249" s="7"/>
      <c r="W249" s="7"/>
      <c r="X249" s="7"/>
      <c r="Y249" s="7"/>
    </row>
    <row r="250" spans="1:25" ht="12.75" customHeight="1" x14ac:dyDescent="0.25">
      <c r="A250" s="10"/>
      <c r="B250" s="10"/>
      <c r="C250" s="7"/>
      <c r="D250" s="7"/>
      <c r="E250" s="7"/>
      <c r="F250" s="7"/>
      <c r="G250" s="7"/>
      <c r="H250" s="10"/>
      <c r="I250" s="10"/>
      <c r="J250" s="10"/>
      <c r="K250" s="10"/>
      <c r="L250" s="10"/>
      <c r="M250" s="10"/>
      <c r="N250" s="10"/>
      <c r="O250" s="10"/>
      <c r="P250" s="7"/>
      <c r="Q250" s="7"/>
      <c r="R250" s="7"/>
      <c r="S250" s="7"/>
      <c r="T250" s="7"/>
      <c r="U250" s="7"/>
      <c r="V250" s="7"/>
      <c r="W250" s="7"/>
      <c r="X250" s="7"/>
      <c r="Y250" s="7"/>
    </row>
    <row r="251" spans="1:25" ht="12.75" customHeight="1" x14ac:dyDescent="0.25">
      <c r="A251" s="10"/>
      <c r="B251" s="10"/>
      <c r="C251" s="7"/>
      <c r="D251" s="7"/>
      <c r="E251" s="7"/>
      <c r="F251" s="7"/>
      <c r="G251" s="7"/>
      <c r="H251" s="10"/>
      <c r="I251" s="10"/>
      <c r="J251" s="10"/>
      <c r="K251" s="10"/>
      <c r="L251" s="10"/>
      <c r="M251" s="10"/>
      <c r="N251" s="10"/>
      <c r="O251" s="10"/>
      <c r="P251" s="7"/>
      <c r="Q251" s="7"/>
      <c r="R251" s="7"/>
      <c r="S251" s="7"/>
      <c r="T251" s="7"/>
      <c r="U251" s="7"/>
      <c r="V251" s="7"/>
      <c r="W251" s="7"/>
      <c r="X251" s="7"/>
      <c r="Y251" s="7"/>
    </row>
    <row r="252" spans="1:25" ht="12.75" customHeight="1" x14ac:dyDescent="0.25">
      <c r="A252" s="10"/>
      <c r="B252" s="10"/>
      <c r="C252" s="7"/>
      <c r="D252" s="7"/>
      <c r="E252" s="7"/>
      <c r="F252" s="7"/>
      <c r="G252" s="7"/>
      <c r="H252" s="10"/>
      <c r="I252" s="10"/>
      <c r="J252" s="10"/>
      <c r="K252" s="10"/>
      <c r="L252" s="10"/>
      <c r="M252" s="10"/>
      <c r="N252" s="10"/>
      <c r="O252" s="10"/>
      <c r="P252" s="7"/>
      <c r="Q252" s="7"/>
      <c r="R252" s="7"/>
      <c r="S252" s="7"/>
      <c r="T252" s="7"/>
      <c r="U252" s="7"/>
      <c r="V252" s="7"/>
      <c r="W252" s="7"/>
      <c r="X252" s="7"/>
      <c r="Y252" s="7"/>
    </row>
    <row r="253" spans="1:25" ht="12.75" customHeight="1" x14ac:dyDescent="0.25">
      <c r="A253" s="10"/>
      <c r="B253" s="10"/>
      <c r="C253" s="7"/>
      <c r="D253" s="7"/>
      <c r="E253" s="7"/>
      <c r="F253" s="7"/>
      <c r="G253" s="7"/>
      <c r="H253" s="10"/>
      <c r="I253" s="10"/>
      <c r="J253" s="10"/>
      <c r="K253" s="10"/>
      <c r="L253" s="10"/>
      <c r="M253" s="10"/>
      <c r="N253" s="10"/>
      <c r="O253" s="10"/>
      <c r="P253" s="7"/>
      <c r="Q253" s="7"/>
      <c r="R253" s="7"/>
      <c r="S253" s="7"/>
      <c r="T253" s="7"/>
      <c r="U253" s="7"/>
      <c r="V253" s="7"/>
      <c r="W253" s="7"/>
      <c r="X253" s="7"/>
      <c r="Y253" s="7"/>
    </row>
    <row r="254" spans="1:25" ht="12.75" customHeight="1" x14ac:dyDescent="0.25">
      <c r="A254" s="10"/>
      <c r="B254" s="10"/>
      <c r="C254" s="7"/>
      <c r="D254" s="7"/>
      <c r="E254" s="7"/>
      <c r="F254" s="7"/>
      <c r="G254" s="7"/>
      <c r="H254" s="10"/>
      <c r="I254" s="10"/>
      <c r="J254" s="10"/>
      <c r="K254" s="10"/>
      <c r="L254" s="10"/>
      <c r="M254" s="10"/>
      <c r="N254" s="10"/>
      <c r="O254" s="10"/>
      <c r="P254" s="7"/>
      <c r="Q254" s="7"/>
      <c r="R254" s="7"/>
      <c r="S254" s="7"/>
      <c r="T254" s="7"/>
      <c r="U254" s="7"/>
      <c r="V254" s="7"/>
      <c r="W254" s="7"/>
      <c r="X254" s="7"/>
      <c r="Y254" s="7"/>
    </row>
    <row r="255" spans="1:25" ht="12.75" customHeight="1" x14ac:dyDescent="0.25">
      <c r="A255" s="10"/>
      <c r="B255" s="10"/>
      <c r="C255" s="7"/>
      <c r="D255" s="7"/>
      <c r="E255" s="7"/>
      <c r="F255" s="7"/>
      <c r="G255" s="7"/>
      <c r="H255" s="10"/>
      <c r="I255" s="10"/>
      <c r="J255" s="10"/>
      <c r="K255" s="10"/>
      <c r="L255" s="10"/>
      <c r="M255" s="10"/>
      <c r="N255" s="10"/>
      <c r="O255" s="10"/>
      <c r="P255" s="7"/>
      <c r="Q255" s="7"/>
      <c r="R255" s="7"/>
      <c r="S255" s="7"/>
      <c r="T255" s="7"/>
      <c r="U255" s="7"/>
      <c r="V255" s="7"/>
      <c r="W255" s="7"/>
      <c r="X255" s="7"/>
      <c r="Y255" s="7"/>
    </row>
    <row r="256" spans="1:25" ht="12.75" customHeight="1" x14ac:dyDescent="0.25">
      <c r="A256" s="10"/>
      <c r="B256" s="10"/>
      <c r="C256" s="7"/>
      <c r="D256" s="7"/>
      <c r="E256" s="7"/>
      <c r="F256" s="7"/>
      <c r="G256" s="7"/>
      <c r="H256" s="10"/>
      <c r="I256" s="10"/>
      <c r="J256" s="10"/>
      <c r="K256" s="10"/>
      <c r="L256" s="10"/>
      <c r="M256" s="10"/>
      <c r="N256" s="10"/>
      <c r="O256" s="10"/>
      <c r="P256" s="7"/>
      <c r="Q256" s="7"/>
      <c r="R256" s="7"/>
      <c r="S256" s="7"/>
      <c r="T256" s="7"/>
      <c r="U256" s="7"/>
      <c r="V256" s="7"/>
      <c r="W256" s="7"/>
      <c r="X256" s="7"/>
      <c r="Y256" s="7"/>
    </row>
    <row r="257" spans="1:25" ht="12.75" customHeight="1" x14ac:dyDescent="0.25">
      <c r="A257" s="10"/>
      <c r="B257" s="10"/>
      <c r="C257" s="7"/>
      <c r="D257" s="7"/>
      <c r="E257" s="7"/>
      <c r="F257" s="7"/>
      <c r="G257" s="7"/>
      <c r="H257" s="10"/>
      <c r="I257" s="10"/>
      <c r="J257" s="10"/>
      <c r="K257" s="10"/>
      <c r="L257" s="10"/>
      <c r="M257" s="10"/>
      <c r="N257" s="10"/>
      <c r="O257" s="10"/>
      <c r="P257" s="7"/>
      <c r="Q257" s="7"/>
      <c r="R257" s="7"/>
      <c r="S257" s="7"/>
      <c r="T257" s="7"/>
      <c r="U257" s="7"/>
      <c r="V257" s="7"/>
      <c r="W257" s="7"/>
      <c r="X257" s="7"/>
      <c r="Y257" s="7"/>
    </row>
    <row r="258" spans="1:25" ht="12.75" customHeight="1" x14ac:dyDescent="0.25">
      <c r="A258" s="10"/>
      <c r="B258" s="10"/>
      <c r="C258" s="7"/>
      <c r="D258" s="7"/>
      <c r="E258" s="7"/>
      <c r="F258" s="7"/>
      <c r="G258" s="7"/>
      <c r="H258" s="10"/>
      <c r="I258" s="10"/>
      <c r="J258" s="10"/>
      <c r="K258" s="10"/>
      <c r="L258" s="10"/>
      <c r="M258" s="10"/>
      <c r="N258" s="10"/>
      <c r="O258" s="10"/>
      <c r="P258" s="7"/>
      <c r="Q258" s="7"/>
      <c r="R258" s="7"/>
      <c r="S258" s="7"/>
      <c r="T258" s="7"/>
      <c r="U258" s="7"/>
      <c r="V258" s="7"/>
      <c r="W258" s="7"/>
      <c r="X258" s="7"/>
      <c r="Y258" s="7"/>
    </row>
    <row r="259" spans="1:25" ht="12.75" customHeight="1" x14ac:dyDescent="0.25">
      <c r="A259" s="10"/>
      <c r="B259" s="10"/>
      <c r="C259" s="7"/>
      <c r="D259" s="7"/>
      <c r="E259" s="7"/>
      <c r="F259" s="7"/>
      <c r="G259" s="7"/>
      <c r="H259" s="10"/>
      <c r="I259" s="10"/>
      <c r="J259" s="10"/>
      <c r="K259" s="10"/>
      <c r="L259" s="10"/>
      <c r="M259" s="10"/>
      <c r="N259" s="10"/>
      <c r="O259" s="10"/>
      <c r="P259" s="7"/>
      <c r="Q259" s="7"/>
      <c r="R259" s="7"/>
      <c r="S259" s="7"/>
      <c r="T259" s="7"/>
      <c r="U259" s="7"/>
      <c r="V259" s="7"/>
      <c r="W259" s="7"/>
      <c r="X259" s="7"/>
      <c r="Y259" s="7"/>
    </row>
    <row r="260" spans="1:25" ht="12.75" customHeight="1" x14ac:dyDescent="0.25">
      <c r="A260" s="10"/>
      <c r="B260" s="10"/>
      <c r="C260" s="7"/>
      <c r="D260" s="7"/>
      <c r="E260" s="7"/>
      <c r="F260" s="7"/>
      <c r="G260" s="7"/>
      <c r="H260" s="10"/>
      <c r="I260" s="10"/>
      <c r="J260" s="10"/>
      <c r="K260" s="10"/>
      <c r="L260" s="10"/>
      <c r="M260" s="10"/>
      <c r="N260" s="10"/>
      <c r="O260" s="10"/>
      <c r="P260" s="7"/>
      <c r="Q260" s="7"/>
      <c r="R260" s="7"/>
      <c r="S260" s="7"/>
      <c r="T260" s="7"/>
      <c r="U260" s="7"/>
      <c r="V260" s="7"/>
      <c r="W260" s="7"/>
      <c r="X260" s="7"/>
      <c r="Y260" s="7"/>
    </row>
    <row r="261" spans="1:25" ht="12.75" customHeight="1" x14ac:dyDescent="0.25">
      <c r="A261" s="10"/>
      <c r="B261" s="10"/>
      <c r="C261" s="7"/>
      <c r="D261" s="7"/>
      <c r="E261" s="7"/>
      <c r="F261" s="7"/>
      <c r="G261" s="7"/>
      <c r="H261" s="10"/>
      <c r="I261" s="10"/>
      <c r="J261" s="10"/>
      <c r="K261" s="10"/>
      <c r="L261" s="10"/>
      <c r="M261" s="10"/>
      <c r="N261" s="10"/>
      <c r="O261" s="10"/>
      <c r="P261" s="7"/>
      <c r="Q261" s="7"/>
      <c r="R261" s="7"/>
      <c r="S261" s="7"/>
      <c r="T261" s="7"/>
      <c r="U261" s="7"/>
      <c r="V261" s="7"/>
      <c r="W261" s="7"/>
      <c r="X261" s="7"/>
      <c r="Y261" s="7"/>
    </row>
    <row r="262" spans="1:25" ht="12.75" customHeight="1" x14ac:dyDescent="0.25">
      <c r="A262" s="10"/>
      <c r="B262" s="10"/>
      <c r="C262" s="7"/>
      <c r="D262" s="7"/>
      <c r="E262" s="7"/>
      <c r="F262" s="7"/>
      <c r="G262" s="7"/>
      <c r="H262" s="10"/>
      <c r="I262" s="10"/>
      <c r="J262" s="10"/>
      <c r="K262" s="10"/>
      <c r="L262" s="10"/>
      <c r="M262" s="10"/>
      <c r="N262" s="10"/>
      <c r="O262" s="10"/>
      <c r="P262" s="7"/>
      <c r="Q262" s="7"/>
      <c r="R262" s="7"/>
      <c r="S262" s="7"/>
      <c r="T262" s="7"/>
      <c r="U262" s="7"/>
      <c r="V262" s="7"/>
      <c r="W262" s="7"/>
      <c r="X262" s="7"/>
      <c r="Y262" s="7"/>
    </row>
    <row r="263" spans="1:25" ht="12.75" customHeight="1" x14ac:dyDescent="0.25">
      <c r="A263" s="10"/>
      <c r="B263" s="10"/>
      <c r="C263" s="7"/>
      <c r="D263" s="7"/>
      <c r="E263" s="7"/>
      <c r="F263" s="7"/>
      <c r="G263" s="7"/>
      <c r="H263" s="10"/>
      <c r="I263" s="10"/>
      <c r="J263" s="10"/>
      <c r="K263" s="10"/>
      <c r="L263" s="10"/>
      <c r="M263" s="10"/>
      <c r="N263" s="10"/>
      <c r="O263" s="10"/>
      <c r="P263" s="7"/>
      <c r="Q263" s="7"/>
      <c r="R263" s="7"/>
      <c r="S263" s="7"/>
      <c r="T263" s="7"/>
      <c r="U263" s="7"/>
      <c r="V263" s="7"/>
      <c r="W263" s="7"/>
      <c r="X263" s="7"/>
      <c r="Y263" s="7"/>
    </row>
    <row r="264" spans="1:25" ht="12.75" customHeight="1" x14ac:dyDescent="0.25">
      <c r="A264" s="10"/>
      <c r="B264" s="10"/>
      <c r="C264" s="7"/>
      <c r="D264" s="7"/>
      <c r="E264" s="7"/>
      <c r="F264" s="7"/>
      <c r="G264" s="7"/>
      <c r="H264" s="10"/>
      <c r="I264" s="10"/>
      <c r="J264" s="10"/>
      <c r="K264" s="10"/>
      <c r="L264" s="10"/>
      <c r="M264" s="10"/>
      <c r="N264" s="10"/>
      <c r="O264" s="10"/>
      <c r="P264" s="7"/>
      <c r="Q264" s="7"/>
      <c r="R264" s="7"/>
      <c r="S264" s="7"/>
      <c r="T264" s="7"/>
      <c r="U264" s="7"/>
      <c r="V264" s="7"/>
      <c r="W264" s="7"/>
      <c r="X264" s="7"/>
      <c r="Y264" s="7"/>
    </row>
    <row r="265" spans="1:25" ht="12.75" customHeight="1" x14ac:dyDescent="0.25">
      <c r="A265" s="10"/>
      <c r="B265" s="10"/>
      <c r="C265" s="7"/>
      <c r="D265" s="7"/>
      <c r="E265" s="7"/>
      <c r="F265" s="7"/>
      <c r="G265" s="7"/>
      <c r="H265" s="10"/>
      <c r="I265" s="10"/>
      <c r="J265" s="10"/>
      <c r="K265" s="10"/>
      <c r="L265" s="10"/>
      <c r="M265" s="10"/>
      <c r="N265" s="10"/>
      <c r="O265" s="10"/>
      <c r="P265" s="7"/>
      <c r="Q265" s="7"/>
      <c r="R265" s="7"/>
      <c r="S265" s="7"/>
      <c r="T265" s="7"/>
      <c r="U265" s="7"/>
      <c r="V265" s="7"/>
      <c r="W265" s="7"/>
      <c r="X265" s="7"/>
      <c r="Y265" s="7"/>
    </row>
    <row r="266" spans="1:25" ht="12.75" customHeight="1" x14ac:dyDescent="0.25">
      <c r="A266" s="10"/>
      <c r="B266" s="10"/>
      <c r="C266" s="7"/>
      <c r="D266" s="7"/>
      <c r="E266" s="7"/>
      <c r="F266" s="7"/>
      <c r="G266" s="7"/>
      <c r="H266" s="10"/>
      <c r="I266" s="10"/>
      <c r="J266" s="10"/>
      <c r="K266" s="10"/>
      <c r="L266" s="10"/>
      <c r="M266" s="10"/>
      <c r="N266" s="10"/>
      <c r="O266" s="10"/>
      <c r="P266" s="7"/>
      <c r="Q266" s="7"/>
      <c r="R266" s="7"/>
      <c r="S266" s="7"/>
      <c r="T266" s="7"/>
      <c r="U266" s="7"/>
      <c r="V266" s="7"/>
      <c r="W266" s="7"/>
      <c r="X266" s="7"/>
      <c r="Y266" s="7"/>
    </row>
    <row r="267" spans="1:25" ht="12.75" customHeight="1" x14ac:dyDescent="0.25">
      <c r="A267" s="10"/>
      <c r="B267" s="10"/>
      <c r="C267" s="7"/>
      <c r="D267" s="7"/>
      <c r="E267" s="7"/>
      <c r="F267" s="7"/>
      <c r="G267" s="7"/>
      <c r="H267" s="10"/>
      <c r="I267" s="10"/>
      <c r="J267" s="10"/>
      <c r="K267" s="10"/>
      <c r="L267" s="10"/>
      <c r="M267" s="10"/>
      <c r="N267" s="10"/>
      <c r="O267" s="10"/>
      <c r="P267" s="7"/>
      <c r="Q267" s="7"/>
      <c r="R267" s="7"/>
      <c r="S267" s="7"/>
      <c r="T267" s="7"/>
      <c r="U267" s="7"/>
      <c r="V267" s="7"/>
      <c r="W267" s="7"/>
      <c r="X267" s="7"/>
      <c r="Y267" s="7"/>
    </row>
    <row r="268" spans="1:25" ht="12.75" customHeight="1" x14ac:dyDescent="0.25">
      <c r="A268" s="10"/>
      <c r="B268" s="10"/>
      <c r="C268" s="7"/>
      <c r="D268" s="7"/>
      <c r="E268" s="7"/>
      <c r="F268" s="7"/>
      <c r="G268" s="7"/>
      <c r="H268" s="10"/>
      <c r="I268" s="10"/>
      <c r="J268" s="10"/>
      <c r="K268" s="10"/>
      <c r="L268" s="10"/>
      <c r="M268" s="10"/>
      <c r="N268" s="10"/>
      <c r="O268" s="10"/>
      <c r="P268" s="7"/>
      <c r="Q268" s="7"/>
      <c r="R268" s="7"/>
      <c r="S268" s="7"/>
      <c r="T268" s="7"/>
      <c r="U268" s="7"/>
      <c r="V268" s="7"/>
      <c r="W268" s="7"/>
      <c r="X268" s="7"/>
      <c r="Y268" s="7"/>
    </row>
    <row r="269" spans="1:25" ht="12.75" customHeight="1" x14ac:dyDescent="0.25">
      <c r="A269" s="10"/>
      <c r="B269" s="10"/>
      <c r="C269" s="7"/>
      <c r="D269" s="7"/>
      <c r="E269" s="7"/>
      <c r="F269" s="7"/>
      <c r="G269" s="7"/>
      <c r="H269" s="10"/>
      <c r="I269" s="10"/>
      <c r="J269" s="10"/>
      <c r="K269" s="10"/>
      <c r="L269" s="10"/>
      <c r="M269" s="10"/>
      <c r="N269" s="10"/>
      <c r="O269" s="10"/>
      <c r="P269" s="7"/>
      <c r="Q269" s="7"/>
      <c r="R269" s="7"/>
      <c r="S269" s="7"/>
      <c r="T269" s="7"/>
      <c r="U269" s="7"/>
      <c r="V269" s="7"/>
      <c r="W269" s="7"/>
      <c r="X269" s="7"/>
      <c r="Y269" s="7"/>
    </row>
    <row r="270" spans="1:25" ht="12.75" customHeight="1" x14ac:dyDescent="0.25">
      <c r="A270" s="10"/>
      <c r="B270" s="10"/>
      <c r="C270" s="7"/>
      <c r="D270" s="7"/>
      <c r="E270" s="7"/>
      <c r="F270" s="7"/>
      <c r="G270" s="7"/>
      <c r="H270" s="10"/>
      <c r="I270" s="10"/>
      <c r="J270" s="10"/>
      <c r="K270" s="10"/>
      <c r="L270" s="10"/>
      <c r="M270" s="10"/>
      <c r="N270" s="10"/>
      <c r="O270" s="10"/>
      <c r="P270" s="7"/>
      <c r="Q270" s="7"/>
      <c r="R270" s="7"/>
      <c r="S270" s="7"/>
      <c r="T270" s="7"/>
      <c r="U270" s="7"/>
      <c r="V270" s="7"/>
      <c r="W270" s="7"/>
      <c r="X270" s="7"/>
      <c r="Y270" s="7"/>
    </row>
    <row r="271" spans="1:25" ht="12.75" customHeight="1" x14ac:dyDescent="0.25">
      <c r="A271" s="10"/>
      <c r="B271" s="10"/>
      <c r="C271" s="7"/>
      <c r="D271" s="7"/>
      <c r="E271" s="7"/>
      <c r="F271" s="7"/>
      <c r="G271" s="7"/>
      <c r="H271" s="10"/>
      <c r="I271" s="10"/>
      <c r="J271" s="10"/>
      <c r="K271" s="10"/>
      <c r="L271" s="10"/>
      <c r="M271" s="10"/>
      <c r="N271" s="10"/>
      <c r="O271" s="10"/>
      <c r="P271" s="7"/>
      <c r="Q271" s="7"/>
      <c r="R271" s="7"/>
      <c r="S271" s="7"/>
      <c r="T271" s="7"/>
      <c r="U271" s="7"/>
      <c r="V271" s="7"/>
      <c r="W271" s="7"/>
      <c r="X271" s="7"/>
      <c r="Y271" s="7"/>
    </row>
    <row r="272" spans="1:25" ht="12.75" customHeight="1" x14ac:dyDescent="0.25">
      <c r="A272" s="10"/>
      <c r="B272" s="10"/>
      <c r="C272" s="7"/>
      <c r="D272" s="7"/>
      <c r="E272" s="7"/>
      <c r="F272" s="7"/>
      <c r="G272" s="7"/>
      <c r="H272" s="10"/>
      <c r="I272" s="10"/>
      <c r="J272" s="10"/>
      <c r="K272" s="10"/>
      <c r="L272" s="10"/>
      <c r="M272" s="10"/>
      <c r="N272" s="10"/>
      <c r="O272" s="10"/>
      <c r="P272" s="7"/>
      <c r="Q272" s="7"/>
      <c r="R272" s="7"/>
      <c r="S272" s="7"/>
      <c r="T272" s="7"/>
      <c r="U272" s="7"/>
      <c r="V272" s="7"/>
      <c r="W272" s="7"/>
      <c r="X272" s="7"/>
      <c r="Y272" s="7"/>
    </row>
    <row r="273" spans="1:25" ht="12.75" customHeight="1" x14ac:dyDescent="0.25">
      <c r="A273" s="10"/>
      <c r="B273" s="10"/>
      <c r="C273" s="7"/>
      <c r="D273" s="7"/>
      <c r="E273" s="7"/>
      <c r="F273" s="7"/>
      <c r="G273" s="7"/>
      <c r="H273" s="10"/>
      <c r="I273" s="10"/>
      <c r="J273" s="10"/>
      <c r="K273" s="10"/>
      <c r="L273" s="10"/>
      <c r="M273" s="10"/>
      <c r="N273" s="10"/>
      <c r="O273" s="10"/>
      <c r="P273" s="7"/>
      <c r="Q273" s="7"/>
      <c r="R273" s="7"/>
      <c r="S273" s="7"/>
      <c r="T273" s="7"/>
      <c r="U273" s="7"/>
      <c r="V273" s="7"/>
      <c r="W273" s="7"/>
      <c r="X273" s="7"/>
      <c r="Y273" s="7"/>
    </row>
    <row r="274" spans="1:25" ht="12.75" customHeight="1" x14ac:dyDescent="0.25">
      <c r="A274" s="10"/>
      <c r="B274" s="10"/>
      <c r="C274" s="7"/>
      <c r="D274" s="7"/>
      <c r="E274" s="7"/>
      <c r="F274" s="7"/>
      <c r="G274" s="7"/>
      <c r="H274" s="10"/>
      <c r="I274" s="10"/>
      <c r="J274" s="10"/>
      <c r="K274" s="10"/>
      <c r="L274" s="10"/>
      <c r="M274" s="10"/>
      <c r="N274" s="10"/>
      <c r="O274" s="10"/>
      <c r="P274" s="7"/>
      <c r="Q274" s="7"/>
      <c r="R274" s="7"/>
      <c r="S274" s="7"/>
      <c r="T274" s="7"/>
      <c r="U274" s="7"/>
      <c r="V274" s="7"/>
      <c r="W274" s="7"/>
      <c r="X274" s="7"/>
      <c r="Y274" s="7"/>
    </row>
    <row r="275" spans="1:25" ht="12.75" customHeight="1" x14ac:dyDescent="0.25">
      <c r="A275" s="10"/>
      <c r="B275" s="10"/>
      <c r="C275" s="7"/>
      <c r="D275" s="7"/>
      <c r="E275" s="7"/>
      <c r="F275" s="7"/>
      <c r="G275" s="7"/>
      <c r="H275" s="10"/>
      <c r="I275" s="10"/>
      <c r="J275" s="10"/>
      <c r="K275" s="10"/>
      <c r="L275" s="10"/>
      <c r="M275" s="10"/>
      <c r="N275" s="10"/>
      <c r="O275" s="10"/>
      <c r="P275" s="7"/>
      <c r="Q275" s="7"/>
      <c r="R275" s="7"/>
      <c r="S275" s="7"/>
      <c r="T275" s="7"/>
      <c r="U275" s="7"/>
      <c r="V275" s="7"/>
      <c r="W275" s="7"/>
      <c r="X275" s="7"/>
      <c r="Y275" s="7"/>
    </row>
    <row r="276" spans="1:25" ht="12.75" customHeight="1" x14ac:dyDescent="0.25">
      <c r="A276" s="10"/>
      <c r="B276" s="10"/>
      <c r="C276" s="7"/>
      <c r="D276" s="7"/>
      <c r="E276" s="7"/>
      <c r="F276" s="7"/>
      <c r="G276" s="7"/>
      <c r="H276" s="10"/>
      <c r="I276" s="10"/>
      <c r="J276" s="10"/>
      <c r="K276" s="10"/>
      <c r="L276" s="10"/>
      <c r="M276" s="10"/>
      <c r="N276" s="10"/>
      <c r="O276" s="10"/>
      <c r="P276" s="7"/>
      <c r="Q276" s="7"/>
      <c r="R276" s="7"/>
      <c r="S276" s="7"/>
      <c r="T276" s="7"/>
      <c r="U276" s="7"/>
      <c r="V276" s="7"/>
      <c r="W276" s="7"/>
      <c r="X276" s="7"/>
      <c r="Y276" s="7"/>
    </row>
    <row r="277" spans="1:25" ht="12.75" customHeight="1" x14ac:dyDescent="0.25">
      <c r="A277" s="10"/>
      <c r="B277" s="10"/>
      <c r="C277" s="7"/>
      <c r="D277" s="7"/>
      <c r="E277" s="7"/>
      <c r="F277" s="7"/>
      <c r="G277" s="7"/>
      <c r="H277" s="10"/>
      <c r="I277" s="10"/>
      <c r="J277" s="10"/>
      <c r="K277" s="10"/>
      <c r="L277" s="10"/>
      <c r="M277" s="10"/>
      <c r="N277" s="10"/>
      <c r="O277" s="10"/>
      <c r="P277" s="7"/>
      <c r="Q277" s="7"/>
      <c r="R277" s="7"/>
      <c r="S277" s="7"/>
      <c r="T277" s="7"/>
      <c r="U277" s="7"/>
      <c r="V277" s="7"/>
      <c r="W277" s="7"/>
      <c r="X277" s="7"/>
      <c r="Y277" s="7"/>
    </row>
    <row r="278" spans="1:25" ht="12.75" customHeight="1" x14ac:dyDescent="0.25">
      <c r="A278" s="10"/>
      <c r="B278" s="10"/>
      <c r="C278" s="7"/>
      <c r="D278" s="7"/>
      <c r="E278" s="7"/>
      <c r="F278" s="7"/>
      <c r="G278" s="7"/>
      <c r="H278" s="10"/>
      <c r="I278" s="10"/>
      <c r="J278" s="10"/>
      <c r="K278" s="10"/>
      <c r="L278" s="10"/>
      <c r="M278" s="10"/>
      <c r="N278" s="10"/>
      <c r="O278" s="10"/>
      <c r="P278" s="7"/>
      <c r="Q278" s="7"/>
      <c r="R278" s="7"/>
      <c r="S278" s="7"/>
      <c r="T278" s="7"/>
      <c r="U278" s="7"/>
      <c r="V278" s="7"/>
      <c r="W278" s="7"/>
      <c r="X278" s="7"/>
      <c r="Y278" s="7"/>
    </row>
    <row r="279" spans="1:25" ht="12.75" customHeight="1" x14ac:dyDescent="0.25">
      <c r="A279" s="10"/>
      <c r="B279" s="10"/>
      <c r="C279" s="7"/>
      <c r="D279" s="7"/>
      <c r="E279" s="7"/>
      <c r="F279" s="7"/>
      <c r="G279" s="7"/>
      <c r="H279" s="10"/>
      <c r="I279" s="10"/>
      <c r="J279" s="10"/>
      <c r="K279" s="10"/>
      <c r="L279" s="10"/>
      <c r="M279" s="10"/>
      <c r="N279" s="10"/>
      <c r="O279" s="10"/>
      <c r="P279" s="7"/>
      <c r="Q279" s="7"/>
      <c r="R279" s="7"/>
      <c r="S279" s="7"/>
      <c r="T279" s="7"/>
      <c r="U279" s="7"/>
      <c r="V279" s="7"/>
      <c r="W279" s="7"/>
      <c r="X279" s="7"/>
      <c r="Y279" s="7"/>
    </row>
    <row r="280" spans="1:25" ht="12.75" customHeight="1" x14ac:dyDescent="0.25">
      <c r="A280" s="10"/>
      <c r="B280" s="10"/>
      <c r="C280" s="7"/>
      <c r="D280" s="7"/>
      <c r="E280" s="7"/>
      <c r="F280" s="7"/>
      <c r="G280" s="7"/>
      <c r="H280" s="10"/>
      <c r="I280" s="10"/>
      <c r="J280" s="10"/>
      <c r="K280" s="10"/>
      <c r="L280" s="10"/>
      <c r="M280" s="10"/>
      <c r="N280" s="10"/>
      <c r="O280" s="10"/>
      <c r="P280" s="7"/>
      <c r="Q280" s="7"/>
      <c r="R280" s="7"/>
      <c r="S280" s="7"/>
      <c r="T280" s="7"/>
      <c r="U280" s="7"/>
      <c r="V280" s="7"/>
      <c r="W280" s="7"/>
      <c r="X280" s="7"/>
      <c r="Y280" s="7"/>
    </row>
    <row r="281" spans="1:25" ht="12.75" customHeight="1" x14ac:dyDescent="0.25">
      <c r="A281" s="10"/>
      <c r="B281" s="10"/>
      <c r="C281" s="7"/>
      <c r="D281" s="7"/>
      <c r="E281" s="7"/>
      <c r="F281" s="7"/>
      <c r="G281" s="7"/>
      <c r="H281" s="10"/>
      <c r="I281" s="10"/>
      <c r="J281" s="10"/>
      <c r="K281" s="10"/>
      <c r="L281" s="10"/>
      <c r="M281" s="10"/>
      <c r="N281" s="10"/>
      <c r="O281" s="10"/>
      <c r="P281" s="7"/>
      <c r="Q281" s="7"/>
      <c r="R281" s="7"/>
      <c r="S281" s="7"/>
      <c r="T281" s="7"/>
      <c r="U281" s="7"/>
      <c r="V281" s="7"/>
      <c r="W281" s="7"/>
      <c r="X281" s="7"/>
      <c r="Y281" s="7"/>
    </row>
    <row r="282" spans="1:25" ht="12.75" customHeight="1" x14ac:dyDescent="0.25">
      <c r="A282" s="10"/>
      <c r="B282" s="10"/>
      <c r="C282" s="7"/>
      <c r="D282" s="7"/>
      <c r="E282" s="7"/>
      <c r="F282" s="7"/>
      <c r="G282" s="7"/>
      <c r="H282" s="10"/>
      <c r="I282" s="10"/>
      <c r="J282" s="10"/>
      <c r="K282" s="10"/>
      <c r="L282" s="10"/>
      <c r="M282" s="10"/>
      <c r="N282" s="10"/>
      <c r="O282" s="10"/>
      <c r="P282" s="7"/>
      <c r="Q282" s="7"/>
      <c r="R282" s="7"/>
      <c r="S282" s="7"/>
      <c r="T282" s="7"/>
      <c r="U282" s="7"/>
      <c r="V282" s="7"/>
      <c r="W282" s="7"/>
      <c r="X282" s="7"/>
      <c r="Y282" s="7"/>
    </row>
    <row r="283" spans="1:25" ht="12.75" customHeight="1" x14ac:dyDescent="0.25">
      <c r="A283" s="10"/>
      <c r="B283" s="10"/>
      <c r="C283" s="7"/>
      <c r="D283" s="7"/>
      <c r="E283" s="7"/>
      <c r="F283" s="7"/>
      <c r="G283" s="7"/>
      <c r="H283" s="10"/>
      <c r="I283" s="10"/>
      <c r="J283" s="10"/>
      <c r="K283" s="10"/>
      <c r="L283" s="10"/>
      <c r="M283" s="10"/>
      <c r="N283" s="10"/>
      <c r="O283" s="10"/>
      <c r="P283" s="7"/>
      <c r="Q283" s="7"/>
      <c r="R283" s="7"/>
      <c r="S283" s="7"/>
      <c r="T283" s="7"/>
      <c r="U283" s="7"/>
      <c r="V283" s="7"/>
      <c r="W283" s="7"/>
      <c r="X283" s="7"/>
      <c r="Y283" s="7"/>
    </row>
    <row r="284" spans="1:25" ht="12.75" customHeight="1" x14ac:dyDescent="0.25">
      <c r="A284" s="10"/>
      <c r="B284" s="10"/>
      <c r="C284" s="7"/>
      <c r="D284" s="7"/>
      <c r="E284" s="7"/>
      <c r="F284" s="7"/>
      <c r="G284" s="7"/>
      <c r="H284" s="10"/>
      <c r="I284" s="10"/>
      <c r="J284" s="10"/>
      <c r="K284" s="10"/>
      <c r="L284" s="10"/>
      <c r="M284" s="10"/>
      <c r="N284" s="10"/>
      <c r="O284" s="10"/>
      <c r="P284" s="7"/>
      <c r="Q284" s="7"/>
      <c r="R284" s="7"/>
      <c r="S284" s="7"/>
      <c r="T284" s="7"/>
      <c r="U284" s="7"/>
      <c r="V284" s="7"/>
      <c r="W284" s="7"/>
      <c r="X284" s="7"/>
      <c r="Y284" s="7"/>
    </row>
    <row r="285" spans="1:25" ht="12.75" customHeight="1" x14ac:dyDescent="0.25">
      <c r="A285" s="10"/>
      <c r="B285" s="10"/>
      <c r="C285" s="7"/>
      <c r="D285" s="7"/>
      <c r="E285" s="7"/>
      <c r="F285" s="7"/>
      <c r="G285" s="7"/>
      <c r="H285" s="10"/>
      <c r="I285" s="10"/>
      <c r="J285" s="10"/>
      <c r="K285" s="10"/>
      <c r="L285" s="10"/>
      <c r="M285" s="10"/>
      <c r="N285" s="10"/>
      <c r="O285" s="10"/>
      <c r="P285" s="7"/>
      <c r="Q285" s="7"/>
      <c r="R285" s="7"/>
      <c r="S285" s="7"/>
      <c r="T285" s="7"/>
      <c r="U285" s="7"/>
      <c r="V285" s="7"/>
      <c r="W285" s="7"/>
      <c r="X285" s="7"/>
      <c r="Y285" s="7"/>
    </row>
    <row r="286" spans="1:25" ht="12.75" customHeight="1" x14ac:dyDescent="0.25">
      <c r="A286" s="10"/>
      <c r="B286" s="10"/>
      <c r="C286" s="7"/>
      <c r="D286" s="7"/>
      <c r="E286" s="7"/>
      <c r="F286" s="7"/>
      <c r="G286" s="7"/>
      <c r="H286" s="10"/>
      <c r="I286" s="10"/>
      <c r="J286" s="10"/>
      <c r="K286" s="10"/>
      <c r="L286" s="10"/>
      <c r="M286" s="10"/>
      <c r="N286" s="10"/>
      <c r="O286" s="10"/>
      <c r="P286" s="7"/>
      <c r="Q286" s="7"/>
      <c r="R286" s="7"/>
      <c r="S286" s="7"/>
      <c r="T286" s="7"/>
      <c r="U286" s="7"/>
      <c r="V286" s="7"/>
      <c r="W286" s="7"/>
      <c r="X286" s="7"/>
      <c r="Y286" s="7"/>
    </row>
    <row r="287" spans="1:25" ht="12.75" customHeight="1" x14ac:dyDescent="0.25">
      <c r="A287" s="10"/>
      <c r="B287" s="10"/>
      <c r="C287" s="7"/>
      <c r="D287" s="7"/>
      <c r="E287" s="7"/>
      <c r="F287" s="7"/>
      <c r="G287" s="7"/>
      <c r="H287" s="10"/>
      <c r="I287" s="10"/>
      <c r="J287" s="10"/>
      <c r="K287" s="10"/>
      <c r="L287" s="10"/>
      <c r="M287" s="10"/>
      <c r="N287" s="10"/>
      <c r="O287" s="10"/>
      <c r="P287" s="7"/>
      <c r="Q287" s="7"/>
      <c r="R287" s="7"/>
      <c r="S287" s="7"/>
      <c r="T287" s="7"/>
      <c r="U287" s="7"/>
      <c r="V287" s="7"/>
      <c r="W287" s="7"/>
      <c r="X287" s="7"/>
      <c r="Y287" s="7"/>
    </row>
    <row r="288" spans="1:25" ht="12.75" customHeight="1" x14ac:dyDescent="0.25">
      <c r="A288" s="10"/>
      <c r="B288" s="10"/>
      <c r="C288" s="7"/>
      <c r="D288" s="7"/>
      <c r="E288" s="7"/>
      <c r="F288" s="7"/>
      <c r="G288" s="7"/>
      <c r="H288" s="10"/>
      <c r="I288" s="10"/>
      <c r="J288" s="10"/>
      <c r="K288" s="10"/>
      <c r="L288" s="10"/>
      <c r="M288" s="10"/>
      <c r="N288" s="10"/>
      <c r="O288" s="10"/>
      <c r="P288" s="7"/>
      <c r="Q288" s="7"/>
      <c r="R288" s="7"/>
      <c r="S288" s="7"/>
      <c r="T288" s="7"/>
      <c r="U288" s="7"/>
      <c r="V288" s="7"/>
      <c r="W288" s="7"/>
      <c r="X288" s="7"/>
      <c r="Y288" s="7"/>
    </row>
    <row r="289" spans="1:25" ht="12.75" customHeight="1" x14ac:dyDescent="0.25">
      <c r="A289" s="10"/>
      <c r="B289" s="10"/>
      <c r="C289" s="7"/>
      <c r="D289" s="7"/>
      <c r="E289" s="7"/>
      <c r="F289" s="7"/>
      <c r="G289" s="7"/>
      <c r="H289" s="10"/>
      <c r="I289" s="10"/>
      <c r="J289" s="10"/>
      <c r="K289" s="10"/>
      <c r="L289" s="10"/>
      <c r="M289" s="10"/>
      <c r="N289" s="10"/>
      <c r="O289" s="10"/>
      <c r="P289" s="7"/>
      <c r="Q289" s="7"/>
      <c r="R289" s="7"/>
      <c r="S289" s="7"/>
      <c r="T289" s="7"/>
      <c r="U289" s="7"/>
      <c r="V289" s="7"/>
      <c r="W289" s="7"/>
      <c r="X289" s="7"/>
      <c r="Y289" s="7"/>
    </row>
    <row r="290" spans="1:25" ht="12.75" customHeight="1" x14ac:dyDescent="0.25">
      <c r="A290" s="10"/>
      <c r="B290" s="10"/>
      <c r="C290" s="7"/>
      <c r="D290" s="7"/>
      <c r="E290" s="7"/>
      <c r="F290" s="7"/>
      <c r="G290" s="7"/>
      <c r="H290" s="10"/>
      <c r="I290" s="10"/>
      <c r="J290" s="10"/>
      <c r="K290" s="10"/>
      <c r="L290" s="10"/>
      <c r="M290" s="10"/>
      <c r="N290" s="10"/>
      <c r="O290" s="10"/>
      <c r="P290" s="7"/>
      <c r="Q290" s="7"/>
      <c r="R290" s="7"/>
      <c r="S290" s="7"/>
      <c r="T290" s="7"/>
      <c r="U290" s="7"/>
      <c r="V290" s="7"/>
      <c r="W290" s="7"/>
      <c r="X290" s="7"/>
      <c r="Y290" s="7"/>
    </row>
    <row r="291" spans="1:25" ht="12.75" customHeight="1" x14ac:dyDescent="0.25">
      <c r="A291" s="10"/>
      <c r="B291" s="10"/>
      <c r="C291" s="7"/>
      <c r="D291" s="7"/>
      <c r="E291" s="7"/>
      <c r="F291" s="7"/>
      <c r="G291" s="7"/>
      <c r="H291" s="10"/>
      <c r="I291" s="10"/>
      <c r="J291" s="10"/>
      <c r="K291" s="10"/>
      <c r="L291" s="10"/>
      <c r="M291" s="10"/>
      <c r="N291" s="10"/>
      <c r="O291" s="10"/>
      <c r="P291" s="7"/>
      <c r="Q291" s="7"/>
      <c r="R291" s="7"/>
      <c r="S291" s="7"/>
      <c r="T291" s="7"/>
      <c r="U291" s="7"/>
      <c r="V291" s="7"/>
      <c r="W291" s="7"/>
      <c r="X291" s="7"/>
      <c r="Y291" s="7"/>
    </row>
    <row r="292" spans="1:25" ht="12.75" customHeight="1" x14ac:dyDescent="0.25">
      <c r="A292" s="10"/>
      <c r="B292" s="10"/>
      <c r="C292" s="7"/>
      <c r="D292" s="7"/>
      <c r="E292" s="7"/>
      <c r="F292" s="7"/>
      <c r="G292" s="7"/>
      <c r="H292" s="10"/>
      <c r="I292" s="10"/>
      <c r="J292" s="10"/>
      <c r="K292" s="10"/>
      <c r="L292" s="10"/>
      <c r="M292" s="10"/>
      <c r="N292" s="10"/>
      <c r="O292" s="10"/>
      <c r="P292" s="7"/>
      <c r="Q292" s="7"/>
      <c r="R292" s="7"/>
      <c r="S292" s="7"/>
      <c r="T292" s="7"/>
      <c r="U292" s="7"/>
      <c r="V292" s="7"/>
      <c r="W292" s="7"/>
      <c r="X292" s="7"/>
      <c r="Y292" s="7"/>
    </row>
    <row r="293" spans="1:25" ht="12.75" customHeight="1" x14ac:dyDescent="0.25">
      <c r="A293" s="10"/>
      <c r="B293" s="10"/>
      <c r="C293" s="7"/>
      <c r="D293" s="7"/>
      <c r="E293" s="7"/>
      <c r="F293" s="7"/>
      <c r="G293" s="7"/>
      <c r="H293" s="10"/>
      <c r="I293" s="10"/>
      <c r="J293" s="10"/>
      <c r="K293" s="10"/>
      <c r="L293" s="10"/>
      <c r="M293" s="10"/>
      <c r="N293" s="10"/>
      <c r="O293" s="10"/>
      <c r="P293" s="7"/>
      <c r="Q293" s="7"/>
      <c r="R293" s="7"/>
      <c r="S293" s="7"/>
      <c r="T293" s="7"/>
      <c r="U293" s="7"/>
      <c r="V293" s="7"/>
      <c r="W293" s="7"/>
      <c r="X293" s="7"/>
      <c r="Y293" s="7"/>
    </row>
    <row r="294" spans="1:25" ht="12.75" customHeight="1" x14ac:dyDescent="0.25">
      <c r="A294" s="10"/>
      <c r="B294" s="10"/>
      <c r="C294" s="7"/>
      <c r="D294" s="7"/>
      <c r="E294" s="7"/>
      <c r="F294" s="7"/>
      <c r="G294" s="7"/>
      <c r="H294" s="10"/>
      <c r="I294" s="10"/>
      <c r="J294" s="10"/>
      <c r="K294" s="10"/>
      <c r="L294" s="10"/>
      <c r="M294" s="10"/>
      <c r="N294" s="10"/>
      <c r="O294" s="10"/>
      <c r="P294" s="7"/>
      <c r="Q294" s="7"/>
      <c r="R294" s="7"/>
      <c r="S294" s="7"/>
      <c r="T294" s="7"/>
      <c r="U294" s="7"/>
      <c r="V294" s="7"/>
      <c r="W294" s="7"/>
      <c r="X294" s="7"/>
      <c r="Y294" s="7"/>
    </row>
    <row r="295" spans="1:25" ht="12.75" customHeight="1" x14ac:dyDescent="0.25">
      <c r="A295" s="10"/>
      <c r="B295" s="10"/>
      <c r="C295" s="7"/>
      <c r="D295" s="7"/>
      <c r="E295" s="7"/>
      <c r="F295" s="7"/>
      <c r="G295" s="7"/>
      <c r="H295" s="10"/>
      <c r="I295" s="10"/>
      <c r="J295" s="10"/>
      <c r="K295" s="10"/>
      <c r="L295" s="10"/>
      <c r="M295" s="10"/>
      <c r="N295" s="10"/>
      <c r="O295" s="10"/>
      <c r="P295" s="7"/>
      <c r="Q295" s="7"/>
      <c r="R295" s="7"/>
      <c r="S295" s="7"/>
      <c r="T295" s="7"/>
      <c r="U295" s="7"/>
      <c r="V295" s="7"/>
      <c r="W295" s="7"/>
      <c r="X295" s="7"/>
      <c r="Y295" s="7"/>
    </row>
    <row r="296" spans="1:25" ht="12.75" customHeight="1" x14ac:dyDescent="0.25">
      <c r="A296" s="10"/>
      <c r="B296" s="10"/>
      <c r="C296" s="7"/>
      <c r="D296" s="7"/>
      <c r="E296" s="7"/>
      <c r="F296" s="7"/>
      <c r="G296" s="7"/>
      <c r="H296" s="10"/>
      <c r="I296" s="10"/>
      <c r="J296" s="10"/>
      <c r="K296" s="10"/>
      <c r="L296" s="10"/>
      <c r="M296" s="10"/>
      <c r="N296" s="10"/>
      <c r="O296" s="10"/>
      <c r="P296" s="7"/>
      <c r="Q296" s="7"/>
      <c r="R296" s="7"/>
      <c r="S296" s="7"/>
      <c r="T296" s="7"/>
      <c r="U296" s="7"/>
      <c r="V296" s="7"/>
      <c r="W296" s="7"/>
      <c r="X296" s="7"/>
      <c r="Y296" s="7"/>
    </row>
    <row r="297" spans="1:25" ht="12.75" customHeight="1" x14ac:dyDescent="0.25">
      <c r="A297" s="10"/>
      <c r="B297" s="10"/>
      <c r="C297" s="7"/>
      <c r="D297" s="7"/>
      <c r="E297" s="7"/>
      <c r="F297" s="7"/>
      <c r="G297" s="7"/>
      <c r="H297" s="10"/>
      <c r="I297" s="10"/>
      <c r="J297" s="10"/>
      <c r="K297" s="10"/>
      <c r="L297" s="10"/>
      <c r="M297" s="10"/>
      <c r="N297" s="10"/>
      <c r="O297" s="10"/>
      <c r="P297" s="7"/>
      <c r="Q297" s="7"/>
      <c r="R297" s="7"/>
      <c r="S297" s="7"/>
      <c r="T297" s="7"/>
      <c r="U297" s="7"/>
      <c r="V297" s="7"/>
      <c r="W297" s="7"/>
      <c r="X297" s="7"/>
      <c r="Y297" s="7"/>
    </row>
    <row r="298" spans="1:25" ht="12.75" customHeight="1" x14ac:dyDescent="0.25">
      <c r="A298" s="10"/>
      <c r="B298" s="10"/>
      <c r="C298" s="7"/>
      <c r="D298" s="7"/>
      <c r="E298" s="7"/>
      <c r="F298" s="7"/>
      <c r="G298" s="7"/>
      <c r="H298" s="10"/>
      <c r="I298" s="10"/>
      <c r="J298" s="10"/>
      <c r="K298" s="10"/>
      <c r="L298" s="10"/>
      <c r="M298" s="10"/>
      <c r="N298" s="10"/>
      <c r="O298" s="10"/>
      <c r="P298" s="7"/>
      <c r="Q298" s="7"/>
      <c r="R298" s="7"/>
      <c r="S298" s="7"/>
      <c r="T298" s="7"/>
      <c r="U298" s="7"/>
      <c r="V298" s="7"/>
      <c r="W298" s="7"/>
      <c r="X298" s="7"/>
      <c r="Y298" s="7"/>
    </row>
    <row r="299" spans="1:25" ht="12.75" customHeight="1" x14ac:dyDescent="0.25">
      <c r="A299" s="10"/>
      <c r="B299" s="10"/>
      <c r="C299" s="7"/>
      <c r="D299" s="7"/>
      <c r="E299" s="7"/>
      <c r="F299" s="7"/>
      <c r="G299" s="7"/>
      <c r="H299" s="10"/>
      <c r="I299" s="10"/>
      <c r="J299" s="10"/>
      <c r="K299" s="10"/>
      <c r="L299" s="10"/>
      <c r="M299" s="10"/>
      <c r="N299" s="10"/>
      <c r="O299" s="10"/>
      <c r="P299" s="7"/>
      <c r="Q299" s="7"/>
      <c r="R299" s="7"/>
      <c r="S299" s="7"/>
      <c r="T299" s="7"/>
      <c r="U299" s="7"/>
      <c r="V299" s="7"/>
      <c r="W299" s="7"/>
      <c r="X299" s="7"/>
      <c r="Y299" s="7"/>
    </row>
    <row r="300" spans="1:25" ht="12.75" customHeight="1" x14ac:dyDescent="0.25">
      <c r="A300" s="10"/>
      <c r="B300" s="10"/>
      <c r="C300" s="7"/>
      <c r="D300" s="7"/>
      <c r="E300" s="7"/>
      <c r="F300" s="7"/>
      <c r="G300" s="7"/>
      <c r="H300" s="10"/>
      <c r="I300" s="10"/>
      <c r="J300" s="10"/>
      <c r="K300" s="10"/>
      <c r="L300" s="10"/>
      <c r="M300" s="10"/>
      <c r="N300" s="10"/>
      <c r="O300" s="10"/>
      <c r="P300" s="7"/>
      <c r="Q300" s="7"/>
      <c r="R300" s="7"/>
      <c r="S300" s="7"/>
      <c r="T300" s="7"/>
      <c r="U300" s="7"/>
      <c r="V300" s="7"/>
      <c r="W300" s="7"/>
      <c r="X300" s="7"/>
      <c r="Y300" s="7"/>
    </row>
    <row r="301" spans="1:25" ht="12.75" customHeight="1" x14ac:dyDescent="0.25">
      <c r="A301" s="10"/>
      <c r="B301" s="10"/>
      <c r="C301" s="7"/>
      <c r="D301" s="7"/>
      <c r="E301" s="7"/>
      <c r="F301" s="7"/>
      <c r="G301" s="7"/>
      <c r="H301" s="10"/>
      <c r="I301" s="10"/>
      <c r="J301" s="10"/>
      <c r="K301" s="10"/>
      <c r="L301" s="10"/>
      <c r="M301" s="10"/>
      <c r="N301" s="10"/>
      <c r="O301" s="10"/>
      <c r="P301" s="7"/>
      <c r="Q301" s="7"/>
      <c r="R301" s="7"/>
      <c r="S301" s="7"/>
      <c r="T301" s="7"/>
      <c r="U301" s="7"/>
      <c r="V301" s="7"/>
      <c r="W301" s="7"/>
      <c r="X301" s="7"/>
      <c r="Y301" s="7"/>
    </row>
    <row r="302" spans="1:25" ht="12.75" customHeight="1" x14ac:dyDescent="0.25">
      <c r="A302" s="10"/>
      <c r="B302" s="10"/>
      <c r="C302" s="7"/>
      <c r="D302" s="7"/>
      <c r="E302" s="7"/>
      <c r="F302" s="7"/>
      <c r="G302" s="7"/>
      <c r="H302" s="10"/>
      <c r="I302" s="10"/>
      <c r="J302" s="10"/>
      <c r="K302" s="10"/>
      <c r="L302" s="10"/>
      <c r="M302" s="10"/>
      <c r="N302" s="10"/>
      <c r="O302" s="10"/>
      <c r="P302" s="7"/>
      <c r="Q302" s="7"/>
      <c r="R302" s="7"/>
      <c r="S302" s="7"/>
      <c r="T302" s="7"/>
      <c r="U302" s="7"/>
      <c r="V302" s="7"/>
      <c r="W302" s="7"/>
      <c r="X302" s="7"/>
      <c r="Y302" s="7"/>
    </row>
    <row r="303" spans="1:25" ht="12.75" customHeight="1" x14ac:dyDescent="0.25">
      <c r="A303" s="10"/>
      <c r="B303" s="10"/>
      <c r="C303" s="7"/>
      <c r="D303" s="7"/>
      <c r="E303" s="7"/>
      <c r="F303" s="7"/>
      <c r="G303" s="7"/>
      <c r="H303" s="10"/>
      <c r="I303" s="10"/>
      <c r="J303" s="10"/>
      <c r="K303" s="10"/>
      <c r="L303" s="10"/>
      <c r="M303" s="10"/>
      <c r="N303" s="10"/>
      <c r="O303" s="10"/>
      <c r="P303" s="7"/>
      <c r="Q303" s="7"/>
      <c r="R303" s="7"/>
      <c r="S303" s="7"/>
      <c r="T303" s="7"/>
      <c r="U303" s="7"/>
      <c r="V303" s="7"/>
      <c r="W303" s="7"/>
      <c r="X303" s="7"/>
      <c r="Y303" s="7"/>
    </row>
    <row r="304" spans="1:25" ht="12.75" customHeight="1" x14ac:dyDescent="0.25">
      <c r="A304" s="10"/>
      <c r="B304" s="10"/>
      <c r="C304" s="7"/>
      <c r="D304" s="7"/>
      <c r="E304" s="7"/>
      <c r="F304" s="7"/>
      <c r="G304" s="7"/>
      <c r="H304" s="10"/>
      <c r="I304" s="10"/>
      <c r="J304" s="10"/>
      <c r="K304" s="10"/>
      <c r="L304" s="10"/>
      <c r="M304" s="10"/>
      <c r="N304" s="10"/>
      <c r="O304" s="10"/>
      <c r="P304" s="7"/>
      <c r="Q304" s="7"/>
      <c r="R304" s="7"/>
      <c r="S304" s="7"/>
      <c r="T304" s="7"/>
      <c r="U304" s="7"/>
      <c r="V304" s="7"/>
      <c r="W304" s="7"/>
      <c r="X304" s="7"/>
      <c r="Y304" s="7"/>
    </row>
    <row r="305" spans="1:25" ht="12.75" customHeight="1" x14ac:dyDescent="0.25">
      <c r="A305" s="10"/>
      <c r="B305" s="10"/>
      <c r="C305" s="7"/>
      <c r="D305" s="7"/>
      <c r="E305" s="7"/>
      <c r="F305" s="7"/>
      <c r="G305" s="7"/>
      <c r="H305" s="10"/>
      <c r="I305" s="10"/>
      <c r="J305" s="10"/>
      <c r="K305" s="10"/>
      <c r="L305" s="10"/>
      <c r="M305" s="10"/>
      <c r="N305" s="10"/>
      <c r="O305" s="10"/>
      <c r="P305" s="7"/>
      <c r="Q305" s="7"/>
      <c r="R305" s="7"/>
      <c r="S305" s="7"/>
      <c r="T305" s="7"/>
      <c r="U305" s="7"/>
      <c r="V305" s="7"/>
      <c r="W305" s="7"/>
      <c r="X305" s="7"/>
      <c r="Y305" s="7"/>
    </row>
    <row r="306" spans="1:25" ht="12.75" customHeight="1" x14ac:dyDescent="0.25">
      <c r="A306" s="10"/>
      <c r="B306" s="10"/>
      <c r="C306" s="7"/>
      <c r="D306" s="7"/>
      <c r="E306" s="7"/>
      <c r="F306" s="7"/>
      <c r="G306" s="7"/>
      <c r="H306" s="10"/>
      <c r="I306" s="10"/>
      <c r="J306" s="10"/>
      <c r="K306" s="10"/>
      <c r="L306" s="10"/>
      <c r="M306" s="10"/>
      <c r="N306" s="10"/>
      <c r="O306" s="10"/>
      <c r="P306" s="7"/>
      <c r="Q306" s="7"/>
      <c r="R306" s="7"/>
      <c r="S306" s="7"/>
      <c r="T306" s="7"/>
      <c r="U306" s="7"/>
      <c r="V306" s="7"/>
      <c r="W306" s="7"/>
      <c r="X306" s="7"/>
      <c r="Y306" s="7"/>
    </row>
    <row r="307" spans="1:25" ht="12.75" customHeight="1" x14ac:dyDescent="0.25">
      <c r="A307" s="10"/>
      <c r="B307" s="10"/>
      <c r="C307" s="7"/>
      <c r="D307" s="7"/>
      <c r="E307" s="7"/>
      <c r="F307" s="7"/>
      <c r="G307" s="7"/>
      <c r="H307" s="10"/>
      <c r="I307" s="10"/>
      <c r="J307" s="10"/>
      <c r="K307" s="10"/>
      <c r="L307" s="10"/>
      <c r="M307" s="10"/>
      <c r="N307" s="10"/>
      <c r="O307" s="10"/>
      <c r="P307" s="7"/>
      <c r="Q307" s="7"/>
      <c r="R307" s="7"/>
      <c r="S307" s="7"/>
      <c r="T307" s="7"/>
      <c r="U307" s="7"/>
      <c r="V307" s="7"/>
      <c r="W307" s="7"/>
      <c r="X307" s="7"/>
      <c r="Y307" s="7"/>
    </row>
    <row r="308" spans="1:25" ht="12.75" customHeight="1" x14ac:dyDescent="0.25">
      <c r="A308" s="10"/>
      <c r="B308" s="10"/>
      <c r="C308" s="7"/>
      <c r="D308" s="7"/>
      <c r="E308" s="7"/>
      <c r="F308" s="7"/>
      <c r="G308" s="7"/>
      <c r="H308" s="10"/>
      <c r="I308" s="10"/>
      <c r="J308" s="10"/>
      <c r="K308" s="10"/>
      <c r="L308" s="10"/>
      <c r="M308" s="10"/>
      <c r="N308" s="10"/>
      <c r="O308" s="10"/>
      <c r="P308" s="7"/>
      <c r="Q308" s="7"/>
      <c r="R308" s="7"/>
      <c r="S308" s="7"/>
      <c r="T308" s="7"/>
      <c r="U308" s="7"/>
      <c r="V308" s="7"/>
      <c r="W308" s="7"/>
      <c r="X308" s="7"/>
      <c r="Y308" s="7"/>
    </row>
    <row r="309" spans="1:25" ht="12.75" customHeight="1" x14ac:dyDescent="0.25">
      <c r="A309" s="10"/>
      <c r="B309" s="10"/>
      <c r="C309" s="7"/>
      <c r="D309" s="7"/>
      <c r="E309" s="7"/>
      <c r="F309" s="7"/>
      <c r="G309" s="7"/>
      <c r="H309" s="10"/>
      <c r="I309" s="10"/>
      <c r="J309" s="10"/>
      <c r="K309" s="10"/>
      <c r="L309" s="10"/>
      <c r="M309" s="10"/>
      <c r="N309" s="10"/>
      <c r="O309" s="10"/>
      <c r="P309" s="7"/>
      <c r="Q309" s="7"/>
      <c r="R309" s="7"/>
      <c r="S309" s="7"/>
      <c r="T309" s="7"/>
      <c r="U309" s="7"/>
      <c r="V309" s="7"/>
      <c r="W309" s="7"/>
      <c r="X309" s="7"/>
      <c r="Y309" s="7"/>
    </row>
    <row r="310" spans="1:25" ht="12.75" customHeight="1" x14ac:dyDescent="0.25">
      <c r="A310" s="10"/>
      <c r="B310" s="10"/>
      <c r="C310" s="7"/>
      <c r="D310" s="7"/>
      <c r="E310" s="7"/>
      <c r="F310" s="7"/>
      <c r="G310" s="7"/>
      <c r="H310" s="10"/>
      <c r="I310" s="10"/>
      <c r="J310" s="10"/>
      <c r="K310" s="10"/>
      <c r="L310" s="10"/>
      <c r="M310" s="10"/>
      <c r="N310" s="10"/>
      <c r="O310" s="10"/>
      <c r="P310" s="7"/>
      <c r="Q310" s="7"/>
      <c r="R310" s="7"/>
      <c r="S310" s="7"/>
      <c r="T310" s="7"/>
      <c r="U310" s="7"/>
      <c r="V310" s="7"/>
      <c r="W310" s="7"/>
      <c r="X310" s="7"/>
      <c r="Y310" s="7"/>
    </row>
    <row r="311" spans="1:25" ht="12.75" customHeight="1" x14ac:dyDescent="0.25">
      <c r="A311" s="10"/>
      <c r="B311" s="10"/>
      <c r="C311" s="7"/>
      <c r="D311" s="7"/>
      <c r="E311" s="7"/>
      <c r="F311" s="7"/>
      <c r="G311" s="7"/>
      <c r="H311" s="10"/>
      <c r="I311" s="10"/>
      <c r="J311" s="10"/>
      <c r="K311" s="10"/>
      <c r="L311" s="10"/>
      <c r="M311" s="10"/>
      <c r="N311" s="10"/>
      <c r="O311" s="10"/>
      <c r="P311" s="7"/>
      <c r="Q311" s="7"/>
      <c r="R311" s="7"/>
      <c r="S311" s="7"/>
      <c r="T311" s="7"/>
      <c r="U311" s="7"/>
      <c r="V311" s="7"/>
      <c r="W311" s="7"/>
      <c r="X311" s="7"/>
      <c r="Y311" s="7"/>
    </row>
    <row r="312" spans="1:25" ht="12.75" customHeight="1" x14ac:dyDescent="0.25">
      <c r="A312" s="10"/>
      <c r="B312" s="10"/>
      <c r="C312" s="7"/>
      <c r="D312" s="7"/>
      <c r="E312" s="7"/>
      <c r="F312" s="7"/>
      <c r="G312" s="7"/>
      <c r="H312" s="10"/>
      <c r="I312" s="10"/>
      <c r="J312" s="10"/>
      <c r="K312" s="10"/>
      <c r="L312" s="10"/>
      <c r="M312" s="10"/>
      <c r="N312" s="10"/>
      <c r="O312" s="10"/>
      <c r="P312" s="7"/>
      <c r="Q312" s="7"/>
      <c r="R312" s="7"/>
      <c r="S312" s="7"/>
      <c r="T312" s="7"/>
      <c r="U312" s="7"/>
      <c r="V312" s="7"/>
      <c r="W312" s="7"/>
      <c r="X312" s="7"/>
      <c r="Y312" s="7"/>
    </row>
    <row r="313" spans="1:25" ht="12.75" customHeight="1" x14ac:dyDescent="0.25">
      <c r="A313" s="10"/>
      <c r="B313" s="10"/>
      <c r="C313" s="7"/>
      <c r="D313" s="7"/>
      <c r="E313" s="7"/>
      <c r="F313" s="7"/>
      <c r="G313" s="7"/>
      <c r="H313" s="10"/>
      <c r="I313" s="10"/>
      <c r="J313" s="10"/>
      <c r="K313" s="10"/>
      <c r="L313" s="10"/>
      <c r="M313" s="10"/>
      <c r="N313" s="10"/>
      <c r="O313" s="10"/>
      <c r="P313" s="7"/>
      <c r="Q313" s="7"/>
      <c r="R313" s="7"/>
      <c r="S313" s="7"/>
      <c r="T313" s="7"/>
      <c r="U313" s="7"/>
      <c r="V313" s="7"/>
      <c r="W313" s="7"/>
      <c r="X313" s="7"/>
      <c r="Y313" s="7"/>
    </row>
    <row r="314" spans="1:25" ht="12.75" customHeight="1" x14ac:dyDescent="0.25">
      <c r="A314" s="10"/>
      <c r="B314" s="10"/>
      <c r="C314" s="7"/>
      <c r="D314" s="7"/>
      <c r="E314" s="7"/>
      <c r="F314" s="7"/>
      <c r="G314" s="7"/>
      <c r="H314" s="10"/>
      <c r="I314" s="10"/>
      <c r="J314" s="10"/>
      <c r="K314" s="10"/>
      <c r="L314" s="10"/>
      <c r="M314" s="10"/>
      <c r="N314" s="10"/>
      <c r="O314" s="10"/>
      <c r="P314" s="7"/>
      <c r="Q314" s="7"/>
      <c r="R314" s="7"/>
      <c r="S314" s="7"/>
      <c r="T314" s="7"/>
      <c r="U314" s="7"/>
      <c r="V314" s="7"/>
      <c r="W314" s="7"/>
      <c r="X314" s="7"/>
      <c r="Y314" s="7"/>
    </row>
    <row r="315" spans="1:25" ht="12.75" customHeight="1" x14ac:dyDescent="0.25">
      <c r="A315" s="10"/>
      <c r="B315" s="10"/>
      <c r="C315" s="7"/>
      <c r="D315" s="7"/>
      <c r="E315" s="7"/>
      <c r="F315" s="7"/>
      <c r="G315" s="7"/>
      <c r="H315" s="10"/>
      <c r="I315" s="10"/>
      <c r="J315" s="10"/>
      <c r="K315" s="10"/>
      <c r="L315" s="10"/>
      <c r="M315" s="10"/>
      <c r="N315" s="10"/>
      <c r="O315" s="10"/>
      <c r="P315" s="7"/>
      <c r="Q315" s="7"/>
      <c r="R315" s="7"/>
      <c r="S315" s="7"/>
      <c r="T315" s="7"/>
      <c r="U315" s="7"/>
      <c r="V315" s="7"/>
      <c r="W315" s="7"/>
      <c r="X315" s="7"/>
      <c r="Y315" s="7"/>
    </row>
    <row r="316" spans="1:25" ht="12.75" customHeight="1" x14ac:dyDescent="0.25">
      <c r="A316" s="10"/>
      <c r="B316" s="10"/>
      <c r="C316" s="7"/>
      <c r="D316" s="7"/>
      <c r="E316" s="7"/>
      <c r="F316" s="7"/>
      <c r="G316" s="7"/>
      <c r="H316" s="10"/>
      <c r="I316" s="10"/>
      <c r="J316" s="10"/>
      <c r="K316" s="10"/>
      <c r="L316" s="10"/>
      <c r="M316" s="10"/>
      <c r="N316" s="10"/>
      <c r="O316" s="10"/>
      <c r="P316" s="7"/>
      <c r="Q316" s="7"/>
      <c r="R316" s="7"/>
      <c r="S316" s="7"/>
      <c r="T316" s="7"/>
      <c r="U316" s="7"/>
      <c r="V316" s="7"/>
      <c r="W316" s="7"/>
      <c r="X316" s="7"/>
      <c r="Y316" s="7"/>
    </row>
    <row r="317" spans="1:25" ht="12.75" customHeight="1" x14ac:dyDescent="0.25">
      <c r="A317" s="10"/>
      <c r="B317" s="10"/>
      <c r="C317" s="7"/>
      <c r="D317" s="7"/>
      <c r="E317" s="7"/>
      <c r="F317" s="7"/>
      <c r="G317" s="7"/>
      <c r="H317" s="10"/>
      <c r="I317" s="10"/>
      <c r="J317" s="10"/>
      <c r="K317" s="10"/>
      <c r="L317" s="10"/>
      <c r="M317" s="10"/>
      <c r="N317" s="10"/>
      <c r="O317" s="10"/>
      <c r="P317" s="7"/>
      <c r="Q317" s="7"/>
      <c r="R317" s="7"/>
      <c r="S317" s="7"/>
      <c r="T317" s="7"/>
      <c r="U317" s="7"/>
      <c r="V317" s="7"/>
      <c r="W317" s="7"/>
      <c r="X317" s="7"/>
      <c r="Y317" s="7"/>
    </row>
    <row r="318" spans="1:25" ht="12.75" customHeight="1" x14ac:dyDescent="0.25">
      <c r="A318" s="10"/>
      <c r="B318" s="10"/>
      <c r="C318" s="7"/>
      <c r="D318" s="7"/>
      <c r="E318" s="7"/>
      <c r="F318" s="7"/>
      <c r="G318" s="7"/>
      <c r="H318" s="10"/>
      <c r="I318" s="10"/>
      <c r="J318" s="10"/>
      <c r="K318" s="10"/>
      <c r="L318" s="10"/>
      <c r="M318" s="10"/>
      <c r="N318" s="10"/>
      <c r="O318" s="10"/>
      <c r="P318" s="7"/>
      <c r="Q318" s="7"/>
      <c r="R318" s="7"/>
      <c r="S318" s="7"/>
      <c r="T318" s="7"/>
      <c r="U318" s="7"/>
      <c r="V318" s="7"/>
      <c r="W318" s="7"/>
      <c r="X318" s="7"/>
      <c r="Y318" s="7"/>
    </row>
    <row r="319" spans="1:25" ht="12.75" customHeight="1" x14ac:dyDescent="0.25">
      <c r="A319" s="10"/>
      <c r="B319" s="10"/>
      <c r="C319" s="7"/>
      <c r="D319" s="7"/>
      <c r="E319" s="7"/>
      <c r="F319" s="7"/>
      <c r="G319" s="7"/>
      <c r="H319" s="10"/>
      <c r="I319" s="10"/>
      <c r="J319" s="10"/>
      <c r="K319" s="10"/>
      <c r="L319" s="10"/>
      <c r="M319" s="10"/>
      <c r="N319" s="10"/>
      <c r="O319" s="10"/>
      <c r="P319" s="7"/>
      <c r="Q319" s="7"/>
      <c r="R319" s="7"/>
      <c r="S319" s="7"/>
      <c r="T319" s="7"/>
      <c r="U319" s="7"/>
      <c r="V319" s="7"/>
      <c r="W319" s="7"/>
      <c r="X319" s="7"/>
      <c r="Y319" s="7"/>
    </row>
    <row r="320" spans="1:25" ht="12.75" customHeight="1" x14ac:dyDescent="0.25">
      <c r="A320" s="10"/>
      <c r="B320" s="10"/>
      <c r="C320" s="7"/>
      <c r="D320" s="7"/>
      <c r="E320" s="7"/>
      <c r="F320" s="7"/>
      <c r="G320" s="7"/>
      <c r="H320" s="10"/>
      <c r="I320" s="10"/>
      <c r="J320" s="10"/>
      <c r="K320" s="10"/>
      <c r="L320" s="10"/>
      <c r="M320" s="10"/>
      <c r="N320" s="10"/>
      <c r="O320" s="10"/>
      <c r="P320" s="7"/>
      <c r="Q320" s="7"/>
      <c r="R320" s="7"/>
      <c r="S320" s="7"/>
      <c r="T320" s="7"/>
      <c r="U320" s="7"/>
      <c r="V320" s="7"/>
      <c r="W320" s="7"/>
      <c r="X320" s="7"/>
      <c r="Y320" s="7"/>
    </row>
    <row r="321" spans="1:25" ht="12.75" customHeight="1" x14ac:dyDescent="0.25">
      <c r="A321" s="10"/>
      <c r="B321" s="10"/>
      <c r="C321" s="7"/>
      <c r="D321" s="7"/>
      <c r="E321" s="7"/>
      <c r="F321" s="7"/>
      <c r="G321" s="7"/>
      <c r="H321" s="10"/>
      <c r="I321" s="10"/>
      <c r="J321" s="10"/>
      <c r="K321" s="10"/>
      <c r="L321" s="10"/>
      <c r="M321" s="10"/>
      <c r="N321" s="10"/>
      <c r="O321" s="10"/>
      <c r="P321" s="7"/>
      <c r="Q321" s="7"/>
      <c r="R321" s="7"/>
      <c r="S321" s="7"/>
      <c r="T321" s="7"/>
      <c r="U321" s="7"/>
      <c r="V321" s="7"/>
      <c r="W321" s="7"/>
      <c r="X321" s="7"/>
      <c r="Y321" s="7"/>
    </row>
    <row r="322" spans="1:25" ht="12.75" customHeight="1" x14ac:dyDescent="0.25">
      <c r="A322" s="10"/>
      <c r="B322" s="10"/>
      <c r="C322" s="7"/>
      <c r="D322" s="7"/>
      <c r="E322" s="7"/>
      <c r="F322" s="7"/>
      <c r="G322" s="7"/>
      <c r="H322" s="10"/>
      <c r="I322" s="10"/>
      <c r="J322" s="10"/>
      <c r="K322" s="10"/>
      <c r="L322" s="10"/>
      <c r="M322" s="10"/>
      <c r="N322" s="10"/>
      <c r="O322" s="10"/>
      <c r="P322" s="7"/>
      <c r="Q322" s="7"/>
      <c r="R322" s="7"/>
      <c r="S322" s="7"/>
      <c r="T322" s="7"/>
      <c r="U322" s="7"/>
      <c r="V322" s="7"/>
      <c r="W322" s="7"/>
      <c r="X322" s="7"/>
      <c r="Y322" s="7"/>
    </row>
    <row r="323" spans="1:25" ht="12.75" customHeight="1" x14ac:dyDescent="0.25">
      <c r="A323" s="10"/>
      <c r="B323" s="10"/>
      <c r="C323" s="7"/>
      <c r="D323" s="7"/>
      <c r="E323" s="7"/>
      <c r="F323" s="7"/>
      <c r="G323" s="7"/>
      <c r="H323" s="10"/>
      <c r="I323" s="10"/>
      <c r="J323" s="10"/>
      <c r="K323" s="10"/>
      <c r="L323" s="10"/>
      <c r="M323" s="10"/>
      <c r="N323" s="10"/>
      <c r="O323" s="10"/>
      <c r="P323" s="7"/>
      <c r="Q323" s="7"/>
      <c r="R323" s="7"/>
      <c r="S323" s="7"/>
      <c r="T323" s="7"/>
      <c r="U323" s="7"/>
      <c r="V323" s="7"/>
      <c r="W323" s="7"/>
      <c r="X323" s="7"/>
      <c r="Y323" s="7"/>
    </row>
    <row r="324" spans="1:25" ht="12.75" customHeight="1" x14ac:dyDescent="0.25">
      <c r="A324" s="10"/>
      <c r="B324" s="10"/>
      <c r="C324" s="7"/>
      <c r="D324" s="7"/>
      <c r="E324" s="7"/>
      <c r="F324" s="7"/>
      <c r="G324" s="7"/>
      <c r="H324" s="10"/>
      <c r="I324" s="10"/>
      <c r="J324" s="10"/>
      <c r="K324" s="10"/>
      <c r="L324" s="10"/>
      <c r="M324" s="10"/>
      <c r="N324" s="10"/>
      <c r="O324" s="10"/>
      <c r="P324" s="7"/>
      <c r="Q324" s="7"/>
      <c r="R324" s="7"/>
      <c r="S324" s="7"/>
      <c r="T324" s="7"/>
      <c r="U324" s="7"/>
      <c r="V324" s="7"/>
      <c r="W324" s="7"/>
      <c r="X324" s="7"/>
      <c r="Y324" s="7"/>
    </row>
    <row r="325" spans="1:25" ht="12.75" customHeight="1" x14ac:dyDescent="0.25">
      <c r="A325" s="10"/>
      <c r="B325" s="10"/>
      <c r="C325" s="7"/>
      <c r="D325" s="7"/>
      <c r="E325" s="7"/>
      <c r="F325" s="7"/>
      <c r="G325" s="7"/>
      <c r="H325" s="10"/>
      <c r="I325" s="10"/>
      <c r="J325" s="10"/>
      <c r="K325" s="10"/>
      <c r="L325" s="10"/>
      <c r="M325" s="10"/>
      <c r="N325" s="10"/>
      <c r="O325" s="10"/>
      <c r="P325" s="7"/>
      <c r="Q325" s="7"/>
      <c r="R325" s="7"/>
      <c r="S325" s="7"/>
      <c r="T325" s="7"/>
      <c r="U325" s="7"/>
      <c r="V325" s="7"/>
      <c r="W325" s="7"/>
      <c r="X325" s="7"/>
      <c r="Y325" s="7"/>
    </row>
    <row r="326" spans="1:25" ht="12.75" customHeight="1" x14ac:dyDescent="0.25">
      <c r="A326" s="10"/>
      <c r="B326" s="10"/>
      <c r="C326" s="7"/>
      <c r="D326" s="7"/>
      <c r="E326" s="7"/>
      <c r="F326" s="7"/>
      <c r="G326" s="7"/>
      <c r="H326" s="10"/>
      <c r="I326" s="10"/>
      <c r="J326" s="10"/>
      <c r="K326" s="10"/>
      <c r="L326" s="10"/>
      <c r="M326" s="10"/>
      <c r="N326" s="10"/>
      <c r="O326" s="10"/>
      <c r="P326" s="7"/>
      <c r="Q326" s="7"/>
      <c r="R326" s="7"/>
      <c r="S326" s="7"/>
      <c r="T326" s="7"/>
      <c r="U326" s="7"/>
      <c r="V326" s="7"/>
      <c r="W326" s="7"/>
      <c r="X326" s="7"/>
      <c r="Y326" s="7"/>
    </row>
    <row r="327" spans="1:25" ht="12.75" customHeight="1" x14ac:dyDescent="0.25">
      <c r="A327" s="10"/>
      <c r="B327" s="10"/>
      <c r="C327" s="7"/>
      <c r="D327" s="7"/>
      <c r="E327" s="7"/>
      <c r="F327" s="7"/>
      <c r="G327" s="7"/>
      <c r="H327" s="10"/>
      <c r="I327" s="10"/>
      <c r="J327" s="10"/>
      <c r="K327" s="10"/>
      <c r="L327" s="10"/>
      <c r="M327" s="10"/>
      <c r="N327" s="10"/>
      <c r="O327" s="10"/>
      <c r="P327" s="7"/>
      <c r="Q327" s="7"/>
      <c r="R327" s="7"/>
      <c r="S327" s="7"/>
      <c r="T327" s="7"/>
      <c r="U327" s="7"/>
      <c r="V327" s="7"/>
      <c r="W327" s="7"/>
      <c r="X327" s="7"/>
      <c r="Y327" s="7"/>
    </row>
    <row r="328" spans="1:25" ht="12.75" customHeight="1" x14ac:dyDescent="0.25">
      <c r="A328" s="10"/>
      <c r="B328" s="10"/>
      <c r="C328" s="7"/>
      <c r="D328" s="7"/>
      <c r="E328" s="7"/>
      <c r="F328" s="7"/>
      <c r="G328" s="7"/>
      <c r="H328" s="10"/>
      <c r="I328" s="10"/>
      <c r="J328" s="10"/>
      <c r="K328" s="10"/>
      <c r="L328" s="10"/>
      <c r="M328" s="10"/>
      <c r="N328" s="10"/>
      <c r="O328" s="10"/>
      <c r="P328" s="7"/>
      <c r="Q328" s="7"/>
      <c r="R328" s="7"/>
      <c r="S328" s="7"/>
      <c r="T328" s="7"/>
      <c r="U328" s="7"/>
      <c r="V328" s="7"/>
      <c r="W328" s="7"/>
      <c r="X328" s="7"/>
      <c r="Y328" s="7"/>
    </row>
    <row r="329" spans="1:25" ht="12.75" customHeight="1" x14ac:dyDescent="0.25">
      <c r="A329" s="10"/>
      <c r="B329" s="10"/>
      <c r="C329" s="7"/>
      <c r="D329" s="7"/>
      <c r="E329" s="7"/>
      <c r="F329" s="7"/>
      <c r="G329" s="7"/>
      <c r="H329" s="10"/>
      <c r="I329" s="10"/>
      <c r="J329" s="10"/>
      <c r="K329" s="10"/>
      <c r="L329" s="10"/>
      <c r="M329" s="10"/>
      <c r="N329" s="10"/>
      <c r="O329" s="10"/>
      <c r="P329" s="7"/>
      <c r="Q329" s="7"/>
      <c r="R329" s="7"/>
      <c r="S329" s="7"/>
      <c r="T329" s="7"/>
      <c r="U329" s="7"/>
      <c r="V329" s="7"/>
      <c r="W329" s="7"/>
      <c r="X329" s="7"/>
      <c r="Y329" s="7"/>
    </row>
    <row r="330" spans="1:25" ht="12.75" customHeight="1" x14ac:dyDescent="0.25">
      <c r="A330" s="10"/>
      <c r="B330" s="10"/>
      <c r="C330" s="7"/>
      <c r="D330" s="7"/>
      <c r="E330" s="7"/>
      <c r="F330" s="7"/>
      <c r="G330" s="7"/>
      <c r="H330" s="10"/>
      <c r="I330" s="10"/>
      <c r="J330" s="10"/>
      <c r="K330" s="10"/>
      <c r="L330" s="10"/>
      <c r="M330" s="10"/>
      <c r="N330" s="10"/>
      <c r="O330" s="10"/>
      <c r="P330" s="7"/>
      <c r="Q330" s="7"/>
      <c r="R330" s="7"/>
      <c r="S330" s="7"/>
      <c r="T330" s="7"/>
      <c r="U330" s="7"/>
      <c r="V330" s="7"/>
      <c r="W330" s="7"/>
      <c r="X330" s="7"/>
      <c r="Y330" s="7"/>
    </row>
    <row r="331" spans="1:25" ht="12.75" customHeight="1" x14ac:dyDescent="0.25">
      <c r="A331" s="10"/>
      <c r="B331" s="10"/>
      <c r="C331" s="7"/>
      <c r="D331" s="7"/>
      <c r="E331" s="7"/>
      <c r="F331" s="7"/>
      <c r="G331" s="7"/>
      <c r="H331" s="10"/>
      <c r="I331" s="10"/>
      <c r="J331" s="10"/>
      <c r="K331" s="10"/>
      <c r="L331" s="10"/>
      <c r="M331" s="10"/>
      <c r="N331" s="10"/>
      <c r="O331" s="10"/>
      <c r="P331" s="7"/>
      <c r="Q331" s="7"/>
      <c r="R331" s="7"/>
      <c r="S331" s="7"/>
      <c r="T331" s="7"/>
      <c r="U331" s="7"/>
      <c r="V331" s="7"/>
      <c r="W331" s="7"/>
      <c r="X331" s="7"/>
      <c r="Y331" s="7"/>
    </row>
    <row r="332" spans="1:25" ht="12.75" customHeight="1" x14ac:dyDescent="0.25">
      <c r="A332" s="10"/>
      <c r="B332" s="10"/>
      <c r="C332" s="7"/>
      <c r="D332" s="7"/>
      <c r="E332" s="7"/>
      <c r="F332" s="7"/>
      <c r="G332" s="7"/>
      <c r="H332" s="10"/>
      <c r="I332" s="10"/>
      <c r="J332" s="10"/>
      <c r="K332" s="10"/>
      <c r="L332" s="10"/>
      <c r="M332" s="10"/>
      <c r="N332" s="10"/>
      <c r="O332" s="10"/>
      <c r="P332" s="7"/>
      <c r="Q332" s="7"/>
      <c r="R332" s="7"/>
      <c r="S332" s="7"/>
      <c r="T332" s="7"/>
      <c r="U332" s="7"/>
      <c r="V332" s="7"/>
      <c r="W332" s="7"/>
      <c r="X332" s="7"/>
      <c r="Y332" s="7"/>
    </row>
    <row r="333" spans="1:25" ht="12.75" customHeight="1" x14ac:dyDescent="0.25">
      <c r="A333" s="10"/>
      <c r="B333" s="10"/>
      <c r="C333" s="7"/>
      <c r="D333" s="7"/>
      <c r="E333" s="7"/>
      <c r="F333" s="7"/>
      <c r="G333" s="7"/>
      <c r="H333" s="10"/>
      <c r="I333" s="10"/>
      <c r="J333" s="10"/>
      <c r="K333" s="10"/>
      <c r="L333" s="10"/>
      <c r="M333" s="10"/>
      <c r="N333" s="10"/>
      <c r="O333" s="10"/>
      <c r="P333" s="7"/>
      <c r="Q333" s="7"/>
      <c r="R333" s="7"/>
      <c r="S333" s="7"/>
      <c r="T333" s="7"/>
      <c r="U333" s="7"/>
      <c r="V333" s="7"/>
      <c r="W333" s="7"/>
      <c r="X333" s="7"/>
      <c r="Y333" s="7"/>
    </row>
    <row r="334" spans="1:25" ht="12.75" customHeight="1" x14ac:dyDescent="0.25">
      <c r="A334" s="10"/>
      <c r="B334" s="10"/>
      <c r="C334" s="7"/>
      <c r="D334" s="7"/>
      <c r="E334" s="7"/>
      <c r="F334" s="7"/>
      <c r="G334" s="7"/>
      <c r="H334" s="10"/>
      <c r="I334" s="10"/>
      <c r="J334" s="10"/>
      <c r="K334" s="10"/>
      <c r="L334" s="10"/>
      <c r="M334" s="10"/>
      <c r="N334" s="10"/>
      <c r="O334" s="10"/>
      <c r="P334" s="7"/>
      <c r="Q334" s="7"/>
      <c r="R334" s="7"/>
      <c r="S334" s="7"/>
      <c r="T334" s="7"/>
      <c r="U334" s="7"/>
      <c r="V334" s="7"/>
      <c r="W334" s="7"/>
      <c r="X334" s="7"/>
      <c r="Y334" s="7"/>
    </row>
    <row r="335" spans="1:25" ht="12.75" customHeight="1" x14ac:dyDescent="0.25">
      <c r="A335" s="10"/>
      <c r="B335" s="10"/>
      <c r="C335" s="7"/>
      <c r="D335" s="7"/>
      <c r="E335" s="7"/>
      <c r="F335" s="7"/>
      <c r="G335" s="7"/>
      <c r="H335" s="10"/>
      <c r="I335" s="10"/>
      <c r="J335" s="10"/>
      <c r="K335" s="10"/>
      <c r="L335" s="10"/>
      <c r="M335" s="10"/>
      <c r="N335" s="10"/>
      <c r="O335" s="10"/>
      <c r="P335" s="7"/>
      <c r="Q335" s="7"/>
      <c r="R335" s="7"/>
      <c r="S335" s="7"/>
      <c r="T335" s="7"/>
      <c r="U335" s="7"/>
      <c r="V335" s="7"/>
      <c r="W335" s="7"/>
      <c r="X335" s="7"/>
      <c r="Y335" s="7"/>
    </row>
    <row r="336" spans="1:25" ht="12.75" customHeight="1" x14ac:dyDescent="0.25">
      <c r="A336" s="10"/>
      <c r="B336" s="10"/>
      <c r="C336" s="7"/>
      <c r="D336" s="7"/>
      <c r="E336" s="7"/>
      <c r="F336" s="7"/>
      <c r="G336" s="7"/>
      <c r="H336" s="10"/>
      <c r="I336" s="10"/>
      <c r="J336" s="10"/>
      <c r="K336" s="10"/>
      <c r="L336" s="10"/>
      <c r="M336" s="10"/>
      <c r="N336" s="10"/>
      <c r="O336" s="10"/>
      <c r="P336" s="7"/>
      <c r="Q336" s="7"/>
      <c r="R336" s="7"/>
      <c r="S336" s="7"/>
      <c r="T336" s="7"/>
      <c r="U336" s="7"/>
      <c r="V336" s="7"/>
      <c r="W336" s="7"/>
      <c r="X336" s="7"/>
      <c r="Y336" s="7"/>
    </row>
    <row r="337" spans="1:25" ht="12.75" customHeight="1" x14ac:dyDescent="0.25">
      <c r="A337" s="10"/>
      <c r="B337" s="10"/>
      <c r="C337" s="7"/>
      <c r="D337" s="7"/>
      <c r="E337" s="7"/>
      <c r="F337" s="7"/>
      <c r="G337" s="7"/>
      <c r="H337" s="10"/>
      <c r="I337" s="10"/>
      <c r="J337" s="10"/>
      <c r="K337" s="10"/>
      <c r="L337" s="10"/>
      <c r="M337" s="10"/>
      <c r="N337" s="10"/>
      <c r="O337" s="10"/>
      <c r="P337" s="7"/>
      <c r="Q337" s="7"/>
      <c r="R337" s="7"/>
      <c r="S337" s="7"/>
      <c r="T337" s="7"/>
      <c r="U337" s="7"/>
      <c r="V337" s="7"/>
      <c r="W337" s="7"/>
      <c r="X337" s="7"/>
      <c r="Y337" s="7"/>
    </row>
    <row r="338" spans="1:25" ht="12.75" customHeight="1" x14ac:dyDescent="0.25">
      <c r="A338" s="10"/>
      <c r="B338" s="10"/>
      <c r="C338" s="7"/>
      <c r="D338" s="7"/>
      <c r="E338" s="7"/>
      <c r="F338" s="7"/>
      <c r="G338" s="7"/>
      <c r="H338" s="10"/>
      <c r="I338" s="10"/>
      <c r="J338" s="10"/>
      <c r="K338" s="10"/>
      <c r="L338" s="10"/>
      <c r="M338" s="10"/>
      <c r="N338" s="10"/>
      <c r="O338" s="10"/>
      <c r="P338" s="7"/>
      <c r="Q338" s="7"/>
      <c r="R338" s="7"/>
      <c r="S338" s="7"/>
      <c r="T338" s="7"/>
      <c r="U338" s="7"/>
      <c r="V338" s="7"/>
      <c r="W338" s="7"/>
      <c r="X338" s="7"/>
      <c r="Y338" s="7"/>
    </row>
    <row r="339" spans="1:25" ht="12.75" customHeight="1" x14ac:dyDescent="0.25">
      <c r="A339" s="10"/>
      <c r="B339" s="10"/>
      <c r="C339" s="7"/>
      <c r="D339" s="7"/>
      <c r="E339" s="7"/>
      <c r="F339" s="7"/>
      <c r="G339" s="7"/>
      <c r="H339" s="10"/>
      <c r="I339" s="10"/>
      <c r="J339" s="10"/>
      <c r="K339" s="10"/>
      <c r="L339" s="10"/>
      <c r="M339" s="10"/>
      <c r="N339" s="10"/>
      <c r="O339" s="10"/>
      <c r="P339" s="7"/>
      <c r="Q339" s="7"/>
      <c r="R339" s="7"/>
      <c r="S339" s="7"/>
      <c r="T339" s="7"/>
      <c r="U339" s="7"/>
      <c r="V339" s="7"/>
      <c r="W339" s="7"/>
      <c r="X339" s="7"/>
      <c r="Y339" s="7"/>
    </row>
    <row r="340" spans="1:25" ht="12.75" customHeight="1" x14ac:dyDescent="0.25">
      <c r="A340" s="10"/>
      <c r="B340" s="10"/>
      <c r="C340" s="7"/>
      <c r="D340" s="7"/>
      <c r="E340" s="7"/>
      <c r="F340" s="7"/>
      <c r="G340" s="7"/>
      <c r="H340" s="10"/>
      <c r="I340" s="10"/>
      <c r="J340" s="10"/>
      <c r="K340" s="10"/>
      <c r="L340" s="10"/>
      <c r="M340" s="10"/>
      <c r="N340" s="10"/>
      <c r="O340" s="10"/>
      <c r="P340" s="7"/>
      <c r="Q340" s="7"/>
      <c r="R340" s="7"/>
      <c r="S340" s="7"/>
      <c r="T340" s="7"/>
      <c r="U340" s="7"/>
      <c r="V340" s="7"/>
      <c r="W340" s="7"/>
      <c r="X340" s="7"/>
      <c r="Y340" s="7"/>
    </row>
    <row r="341" spans="1:25" ht="12.75" customHeight="1" x14ac:dyDescent="0.25">
      <c r="A341" s="10"/>
      <c r="B341" s="10"/>
      <c r="C341" s="7"/>
      <c r="D341" s="7"/>
      <c r="E341" s="7"/>
      <c r="F341" s="7"/>
      <c r="G341" s="7"/>
      <c r="H341" s="10"/>
      <c r="I341" s="10"/>
      <c r="J341" s="10"/>
      <c r="K341" s="10"/>
      <c r="L341" s="10"/>
      <c r="M341" s="10"/>
      <c r="N341" s="10"/>
      <c r="O341" s="10"/>
      <c r="P341" s="7"/>
      <c r="Q341" s="7"/>
      <c r="R341" s="7"/>
      <c r="S341" s="7"/>
      <c r="T341" s="7"/>
      <c r="U341" s="7"/>
      <c r="V341" s="7"/>
      <c r="W341" s="7"/>
      <c r="X341" s="7"/>
      <c r="Y341" s="7"/>
    </row>
    <row r="342" spans="1:25" ht="12.75" customHeight="1" x14ac:dyDescent="0.25">
      <c r="A342" s="10"/>
      <c r="B342" s="10"/>
      <c r="C342" s="7"/>
      <c r="D342" s="7"/>
      <c r="E342" s="7"/>
      <c r="F342" s="7"/>
      <c r="G342" s="7"/>
      <c r="H342" s="10"/>
      <c r="I342" s="10"/>
      <c r="J342" s="10"/>
      <c r="K342" s="10"/>
      <c r="L342" s="10"/>
      <c r="M342" s="10"/>
      <c r="N342" s="10"/>
      <c r="O342" s="10"/>
      <c r="P342" s="7"/>
      <c r="Q342" s="7"/>
      <c r="R342" s="7"/>
      <c r="S342" s="7"/>
      <c r="T342" s="7"/>
      <c r="U342" s="7"/>
      <c r="V342" s="7"/>
      <c r="W342" s="7"/>
      <c r="X342" s="7"/>
      <c r="Y342" s="7"/>
    </row>
    <row r="343" spans="1:25" ht="12.75" customHeight="1" x14ac:dyDescent="0.25">
      <c r="A343" s="10"/>
      <c r="B343" s="10"/>
      <c r="C343" s="7"/>
      <c r="D343" s="7"/>
      <c r="E343" s="7"/>
      <c r="F343" s="7"/>
      <c r="G343" s="7"/>
      <c r="H343" s="10"/>
      <c r="I343" s="10"/>
      <c r="J343" s="10"/>
      <c r="K343" s="10"/>
      <c r="L343" s="10"/>
      <c r="M343" s="10"/>
      <c r="N343" s="10"/>
      <c r="O343" s="10"/>
      <c r="P343" s="7"/>
      <c r="Q343" s="7"/>
      <c r="R343" s="7"/>
      <c r="S343" s="7"/>
      <c r="T343" s="7"/>
      <c r="U343" s="7"/>
      <c r="V343" s="7"/>
      <c r="W343" s="7"/>
      <c r="X343" s="7"/>
      <c r="Y343" s="7"/>
    </row>
    <row r="344" spans="1:25" ht="12.75" customHeight="1" x14ac:dyDescent="0.25">
      <c r="A344" s="10"/>
      <c r="B344" s="10"/>
      <c r="C344" s="7"/>
      <c r="D344" s="7"/>
      <c r="E344" s="7"/>
      <c r="F344" s="7"/>
      <c r="G344" s="7"/>
      <c r="H344" s="10"/>
      <c r="I344" s="10"/>
      <c r="J344" s="10"/>
      <c r="K344" s="10"/>
      <c r="L344" s="10"/>
      <c r="M344" s="10"/>
      <c r="N344" s="10"/>
      <c r="O344" s="10"/>
      <c r="P344" s="7"/>
      <c r="Q344" s="7"/>
      <c r="R344" s="7"/>
      <c r="S344" s="7"/>
      <c r="T344" s="7"/>
      <c r="U344" s="7"/>
      <c r="V344" s="7"/>
      <c r="W344" s="7"/>
      <c r="X344" s="7"/>
      <c r="Y344" s="7"/>
    </row>
    <row r="345" spans="1:25" ht="12.75" customHeight="1" x14ac:dyDescent="0.25">
      <c r="A345" s="10"/>
      <c r="B345" s="10"/>
      <c r="C345" s="7"/>
      <c r="D345" s="7"/>
      <c r="E345" s="7"/>
      <c r="F345" s="7"/>
      <c r="G345" s="7"/>
      <c r="H345" s="10"/>
      <c r="I345" s="10"/>
      <c r="J345" s="10"/>
      <c r="K345" s="10"/>
      <c r="L345" s="10"/>
      <c r="M345" s="10"/>
      <c r="N345" s="10"/>
      <c r="O345" s="10"/>
      <c r="P345" s="7"/>
      <c r="Q345" s="7"/>
      <c r="R345" s="7"/>
      <c r="S345" s="7"/>
      <c r="T345" s="7"/>
      <c r="U345" s="7"/>
      <c r="V345" s="7"/>
      <c r="W345" s="7"/>
      <c r="X345" s="7"/>
      <c r="Y345" s="7"/>
    </row>
    <row r="346" spans="1:25" ht="12.75" customHeight="1" x14ac:dyDescent="0.25">
      <c r="A346" s="10"/>
      <c r="B346" s="10"/>
      <c r="C346" s="7"/>
      <c r="D346" s="7"/>
      <c r="E346" s="7"/>
      <c r="F346" s="7"/>
      <c r="G346" s="7"/>
      <c r="H346" s="10"/>
      <c r="I346" s="10"/>
      <c r="J346" s="10"/>
      <c r="K346" s="10"/>
      <c r="L346" s="10"/>
      <c r="M346" s="10"/>
      <c r="N346" s="10"/>
      <c r="O346" s="10"/>
      <c r="P346" s="7"/>
      <c r="Q346" s="7"/>
      <c r="R346" s="7"/>
      <c r="S346" s="7"/>
      <c r="T346" s="7"/>
      <c r="U346" s="7"/>
      <c r="V346" s="7"/>
      <c r="W346" s="7"/>
      <c r="X346" s="7"/>
      <c r="Y346" s="7"/>
    </row>
    <row r="347" spans="1:25" ht="12.75" customHeight="1" x14ac:dyDescent="0.25">
      <c r="A347" s="10"/>
      <c r="B347" s="10"/>
      <c r="C347" s="7"/>
      <c r="D347" s="7"/>
      <c r="E347" s="7"/>
      <c r="F347" s="7"/>
      <c r="G347" s="7"/>
      <c r="H347" s="10"/>
      <c r="I347" s="10"/>
      <c r="J347" s="10"/>
      <c r="K347" s="10"/>
      <c r="L347" s="10"/>
      <c r="M347" s="10"/>
      <c r="N347" s="10"/>
      <c r="O347" s="10"/>
      <c r="P347" s="7"/>
      <c r="Q347" s="7"/>
      <c r="R347" s="7"/>
      <c r="S347" s="7"/>
      <c r="T347" s="7"/>
      <c r="U347" s="7"/>
      <c r="V347" s="7"/>
      <c r="W347" s="7"/>
      <c r="X347" s="7"/>
      <c r="Y347" s="7"/>
    </row>
    <row r="348" spans="1:25" ht="12.75" customHeight="1" x14ac:dyDescent="0.25">
      <c r="A348" s="10"/>
      <c r="B348" s="10"/>
      <c r="C348" s="7"/>
      <c r="D348" s="7"/>
      <c r="E348" s="7"/>
      <c r="F348" s="7"/>
      <c r="G348" s="7"/>
      <c r="H348" s="10"/>
      <c r="I348" s="10"/>
      <c r="J348" s="10"/>
      <c r="K348" s="10"/>
      <c r="L348" s="10"/>
      <c r="M348" s="10"/>
      <c r="N348" s="10"/>
      <c r="O348" s="10"/>
      <c r="P348" s="7"/>
      <c r="Q348" s="7"/>
      <c r="R348" s="7"/>
      <c r="S348" s="7"/>
      <c r="T348" s="7"/>
      <c r="U348" s="7"/>
      <c r="V348" s="7"/>
      <c r="W348" s="7"/>
      <c r="X348" s="7"/>
      <c r="Y348" s="7"/>
    </row>
    <row r="349" spans="1:25" ht="12.75" customHeight="1" x14ac:dyDescent="0.25">
      <c r="A349" s="10"/>
      <c r="B349" s="10"/>
      <c r="C349" s="7"/>
      <c r="D349" s="7"/>
      <c r="E349" s="7"/>
      <c r="F349" s="7"/>
      <c r="G349" s="7"/>
      <c r="H349" s="10"/>
      <c r="I349" s="10"/>
      <c r="J349" s="10"/>
      <c r="K349" s="10"/>
      <c r="L349" s="10"/>
      <c r="M349" s="10"/>
      <c r="N349" s="10"/>
      <c r="O349" s="10"/>
      <c r="P349" s="7"/>
      <c r="Q349" s="7"/>
      <c r="R349" s="7"/>
      <c r="S349" s="7"/>
      <c r="T349" s="7"/>
      <c r="U349" s="7"/>
      <c r="V349" s="7"/>
      <c r="W349" s="7"/>
      <c r="X349" s="7"/>
      <c r="Y349" s="7"/>
    </row>
    <row r="350" spans="1:25" ht="12.75" customHeight="1" x14ac:dyDescent="0.25">
      <c r="A350" s="10"/>
      <c r="B350" s="10"/>
      <c r="C350" s="7"/>
      <c r="D350" s="7"/>
      <c r="E350" s="7"/>
      <c r="F350" s="7"/>
      <c r="G350" s="7"/>
      <c r="H350" s="10"/>
      <c r="I350" s="10"/>
      <c r="J350" s="10"/>
      <c r="K350" s="10"/>
      <c r="L350" s="10"/>
      <c r="M350" s="10"/>
      <c r="N350" s="10"/>
      <c r="O350" s="10"/>
      <c r="P350" s="7"/>
      <c r="Q350" s="7"/>
      <c r="R350" s="7"/>
      <c r="S350" s="7"/>
      <c r="T350" s="7"/>
      <c r="U350" s="7"/>
      <c r="V350" s="7"/>
      <c r="W350" s="7"/>
      <c r="X350" s="7"/>
      <c r="Y350" s="7"/>
    </row>
    <row r="351" spans="1:25" ht="12.75" customHeight="1" x14ac:dyDescent="0.25">
      <c r="A351" s="10"/>
      <c r="B351" s="10"/>
      <c r="C351" s="7"/>
      <c r="D351" s="7"/>
      <c r="E351" s="7"/>
      <c r="F351" s="7"/>
      <c r="G351" s="7"/>
      <c r="H351" s="10"/>
      <c r="I351" s="10"/>
      <c r="J351" s="10"/>
      <c r="K351" s="10"/>
      <c r="L351" s="10"/>
      <c r="M351" s="10"/>
      <c r="N351" s="10"/>
      <c r="O351" s="10"/>
      <c r="P351" s="7"/>
      <c r="Q351" s="7"/>
      <c r="R351" s="7"/>
      <c r="S351" s="7"/>
      <c r="T351" s="7"/>
      <c r="U351" s="7"/>
      <c r="V351" s="7"/>
      <c r="W351" s="7"/>
      <c r="X351" s="7"/>
      <c r="Y351" s="7"/>
    </row>
    <row r="352" spans="1:25" ht="12.75" customHeight="1" x14ac:dyDescent="0.25">
      <c r="A352" s="10"/>
      <c r="B352" s="10"/>
      <c r="C352" s="7"/>
      <c r="D352" s="7"/>
      <c r="E352" s="7"/>
      <c r="F352" s="7"/>
      <c r="G352" s="7"/>
      <c r="H352" s="10"/>
      <c r="I352" s="10"/>
      <c r="J352" s="10"/>
      <c r="K352" s="10"/>
      <c r="L352" s="10"/>
      <c r="M352" s="10"/>
      <c r="N352" s="10"/>
      <c r="O352" s="10"/>
      <c r="P352" s="7"/>
      <c r="Q352" s="7"/>
      <c r="R352" s="7"/>
      <c r="S352" s="7"/>
      <c r="T352" s="7"/>
      <c r="U352" s="7"/>
      <c r="V352" s="7"/>
      <c r="W352" s="7"/>
      <c r="X352" s="7"/>
      <c r="Y352" s="7"/>
    </row>
    <row r="353" spans="1:25" ht="12.75" customHeight="1" x14ac:dyDescent="0.25">
      <c r="A353" s="10"/>
      <c r="B353" s="10"/>
      <c r="C353" s="7"/>
      <c r="D353" s="7"/>
      <c r="E353" s="7"/>
      <c r="F353" s="7"/>
      <c r="G353" s="7"/>
      <c r="H353" s="10"/>
      <c r="I353" s="10"/>
      <c r="J353" s="10"/>
      <c r="K353" s="10"/>
      <c r="L353" s="10"/>
      <c r="M353" s="10"/>
      <c r="N353" s="10"/>
      <c r="O353" s="10"/>
      <c r="P353" s="7"/>
      <c r="Q353" s="7"/>
      <c r="R353" s="7"/>
      <c r="S353" s="7"/>
      <c r="T353" s="7"/>
      <c r="U353" s="7"/>
      <c r="V353" s="7"/>
      <c r="W353" s="7"/>
      <c r="X353" s="7"/>
      <c r="Y353" s="7"/>
    </row>
    <row r="354" spans="1:25" ht="12.75" customHeight="1" x14ac:dyDescent="0.25">
      <c r="A354" s="10"/>
      <c r="B354" s="10"/>
      <c r="C354" s="7"/>
      <c r="D354" s="7"/>
      <c r="E354" s="7"/>
      <c r="F354" s="7"/>
      <c r="G354" s="7"/>
      <c r="H354" s="10"/>
      <c r="I354" s="10"/>
      <c r="J354" s="10"/>
      <c r="K354" s="10"/>
      <c r="L354" s="10"/>
      <c r="M354" s="10"/>
      <c r="N354" s="10"/>
      <c r="O354" s="10"/>
      <c r="P354" s="7"/>
      <c r="Q354" s="7"/>
      <c r="R354" s="7"/>
      <c r="S354" s="7"/>
      <c r="T354" s="7"/>
      <c r="U354" s="7"/>
      <c r="V354" s="7"/>
      <c r="W354" s="7"/>
      <c r="X354" s="7"/>
      <c r="Y354" s="7"/>
    </row>
    <row r="355" spans="1:25" ht="12.75" customHeight="1" x14ac:dyDescent="0.25">
      <c r="A355" s="10"/>
      <c r="B355" s="10"/>
      <c r="C355" s="7"/>
      <c r="D355" s="7"/>
      <c r="E355" s="7"/>
      <c r="F355" s="7"/>
      <c r="G355" s="7"/>
      <c r="H355" s="10"/>
      <c r="I355" s="10"/>
      <c r="J355" s="10"/>
      <c r="K355" s="10"/>
      <c r="L355" s="10"/>
      <c r="M355" s="10"/>
      <c r="N355" s="10"/>
      <c r="O355" s="10"/>
      <c r="P355" s="7"/>
      <c r="Q355" s="7"/>
      <c r="R355" s="7"/>
      <c r="S355" s="7"/>
      <c r="T355" s="7"/>
      <c r="U355" s="7"/>
      <c r="V355" s="7"/>
      <c r="W355" s="7"/>
      <c r="X355" s="7"/>
      <c r="Y355" s="7"/>
    </row>
    <row r="356" spans="1:25" ht="12.75" customHeight="1" x14ac:dyDescent="0.25">
      <c r="A356" s="10"/>
      <c r="B356" s="10"/>
      <c r="C356" s="7"/>
      <c r="D356" s="7"/>
      <c r="E356" s="7"/>
      <c r="F356" s="7"/>
      <c r="G356" s="7"/>
      <c r="H356" s="10"/>
      <c r="I356" s="10"/>
      <c r="J356" s="10"/>
      <c r="K356" s="10"/>
      <c r="L356" s="10"/>
      <c r="M356" s="10"/>
      <c r="N356" s="10"/>
      <c r="O356" s="10"/>
      <c r="P356" s="7"/>
      <c r="Q356" s="7"/>
      <c r="R356" s="7"/>
      <c r="S356" s="7"/>
      <c r="T356" s="7"/>
      <c r="U356" s="7"/>
      <c r="V356" s="7"/>
      <c r="W356" s="7"/>
      <c r="X356" s="7"/>
      <c r="Y356" s="7"/>
    </row>
    <row r="357" spans="1:25" ht="12.75" customHeight="1" x14ac:dyDescent="0.25">
      <c r="A357" s="10"/>
      <c r="B357" s="10"/>
      <c r="C357" s="7"/>
      <c r="D357" s="7"/>
      <c r="E357" s="7"/>
      <c r="F357" s="7"/>
      <c r="G357" s="7"/>
      <c r="H357" s="10"/>
      <c r="I357" s="10"/>
      <c r="J357" s="10"/>
      <c r="K357" s="10"/>
      <c r="L357" s="10"/>
      <c r="M357" s="10"/>
      <c r="N357" s="10"/>
      <c r="O357" s="10"/>
      <c r="P357" s="7"/>
      <c r="Q357" s="7"/>
      <c r="R357" s="7"/>
      <c r="S357" s="7"/>
      <c r="T357" s="7"/>
      <c r="U357" s="7"/>
      <c r="V357" s="7"/>
      <c r="W357" s="7"/>
      <c r="X357" s="7"/>
      <c r="Y357" s="7"/>
    </row>
    <row r="358" spans="1:25" ht="12.75" customHeight="1" x14ac:dyDescent="0.25">
      <c r="A358" s="10"/>
      <c r="B358" s="10"/>
      <c r="C358" s="7"/>
      <c r="D358" s="7"/>
      <c r="E358" s="7"/>
      <c r="F358" s="7"/>
      <c r="G358" s="7"/>
      <c r="H358" s="10"/>
      <c r="I358" s="10"/>
      <c r="J358" s="10"/>
      <c r="K358" s="10"/>
      <c r="L358" s="10"/>
      <c r="M358" s="10"/>
      <c r="N358" s="10"/>
      <c r="O358" s="10"/>
      <c r="P358" s="7"/>
      <c r="Q358" s="7"/>
      <c r="R358" s="7"/>
      <c r="S358" s="7"/>
      <c r="T358" s="7"/>
      <c r="U358" s="7"/>
      <c r="V358" s="7"/>
      <c r="W358" s="7"/>
      <c r="X358" s="7"/>
      <c r="Y358" s="7"/>
    </row>
    <row r="359" spans="1:25" ht="12.75" customHeight="1" x14ac:dyDescent="0.25">
      <c r="A359" s="10"/>
      <c r="B359" s="10"/>
      <c r="C359" s="7"/>
      <c r="D359" s="7"/>
      <c r="E359" s="7"/>
      <c r="F359" s="7"/>
      <c r="G359" s="7"/>
      <c r="H359" s="10"/>
      <c r="I359" s="10"/>
      <c r="J359" s="10"/>
      <c r="K359" s="10"/>
      <c r="L359" s="10"/>
      <c r="M359" s="10"/>
      <c r="N359" s="10"/>
      <c r="O359" s="10"/>
      <c r="P359" s="7"/>
      <c r="Q359" s="7"/>
      <c r="R359" s="7"/>
      <c r="S359" s="7"/>
      <c r="T359" s="7"/>
      <c r="U359" s="7"/>
      <c r="V359" s="7"/>
      <c r="W359" s="7"/>
      <c r="X359" s="7"/>
      <c r="Y359" s="7"/>
    </row>
    <row r="360" spans="1:25" ht="12.75" customHeight="1" x14ac:dyDescent="0.25">
      <c r="A360" s="10"/>
      <c r="B360" s="10"/>
      <c r="C360" s="7"/>
      <c r="D360" s="7"/>
      <c r="E360" s="7"/>
      <c r="F360" s="7"/>
      <c r="G360" s="7"/>
      <c r="H360" s="10"/>
      <c r="I360" s="10"/>
      <c r="J360" s="10"/>
      <c r="K360" s="10"/>
      <c r="L360" s="10"/>
      <c r="M360" s="10"/>
      <c r="N360" s="10"/>
      <c r="O360" s="10"/>
      <c r="P360" s="7"/>
      <c r="Q360" s="7"/>
      <c r="R360" s="7"/>
      <c r="S360" s="7"/>
      <c r="T360" s="7"/>
      <c r="U360" s="7"/>
      <c r="V360" s="7"/>
      <c r="W360" s="7"/>
      <c r="X360" s="7"/>
      <c r="Y360" s="7"/>
    </row>
    <row r="361" spans="1:25" ht="12.75" customHeight="1" x14ac:dyDescent="0.25">
      <c r="A361" s="10"/>
      <c r="B361" s="10"/>
      <c r="C361" s="7"/>
      <c r="D361" s="7"/>
      <c r="E361" s="7"/>
      <c r="F361" s="7"/>
      <c r="G361" s="7"/>
      <c r="H361" s="10"/>
      <c r="I361" s="10"/>
      <c r="J361" s="10"/>
      <c r="K361" s="10"/>
      <c r="L361" s="10"/>
      <c r="M361" s="10"/>
      <c r="N361" s="10"/>
      <c r="O361" s="10"/>
      <c r="P361" s="7"/>
      <c r="Q361" s="7"/>
      <c r="R361" s="7"/>
      <c r="S361" s="7"/>
      <c r="T361" s="7"/>
      <c r="U361" s="7"/>
      <c r="V361" s="7"/>
      <c r="W361" s="7"/>
      <c r="X361" s="7"/>
      <c r="Y361" s="7"/>
    </row>
    <row r="362" spans="1:25" ht="12.75" customHeight="1" x14ac:dyDescent="0.25">
      <c r="A362" s="10"/>
      <c r="B362" s="10"/>
      <c r="C362" s="7"/>
      <c r="D362" s="7"/>
      <c r="E362" s="7"/>
      <c r="F362" s="7"/>
      <c r="G362" s="7"/>
      <c r="H362" s="10"/>
      <c r="I362" s="10"/>
      <c r="J362" s="10"/>
      <c r="K362" s="10"/>
      <c r="L362" s="10"/>
      <c r="M362" s="10"/>
      <c r="N362" s="10"/>
      <c r="O362" s="10"/>
      <c r="P362" s="7"/>
      <c r="Q362" s="7"/>
      <c r="R362" s="7"/>
      <c r="S362" s="7"/>
      <c r="T362" s="7"/>
      <c r="U362" s="7"/>
      <c r="V362" s="7"/>
      <c r="W362" s="7"/>
      <c r="X362" s="7"/>
      <c r="Y362" s="7"/>
    </row>
    <row r="363" spans="1:25" ht="12.75" customHeight="1" x14ac:dyDescent="0.25">
      <c r="A363" s="10"/>
      <c r="B363" s="10"/>
      <c r="C363" s="7"/>
      <c r="D363" s="7"/>
      <c r="E363" s="7"/>
      <c r="F363" s="7"/>
      <c r="G363" s="7"/>
      <c r="H363" s="10"/>
      <c r="I363" s="10"/>
      <c r="J363" s="10"/>
      <c r="K363" s="10"/>
      <c r="L363" s="10"/>
      <c r="M363" s="10"/>
      <c r="N363" s="10"/>
      <c r="O363" s="10"/>
      <c r="P363" s="7"/>
      <c r="Q363" s="7"/>
      <c r="R363" s="7"/>
      <c r="S363" s="7"/>
      <c r="T363" s="7"/>
      <c r="U363" s="7"/>
      <c r="V363" s="7"/>
      <c r="W363" s="7"/>
      <c r="X363" s="7"/>
      <c r="Y363" s="7"/>
    </row>
    <row r="364" spans="1:25" ht="12.75" customHeight="1" x14ac:dyDescent="0.25">
      <c r="A364" s="10"/>
      <c r="B364" s="10"/>
      <c r="C364" s="7"/>
      <c r="D364" s="7"/>
      <c r="E364" s="7"/>
      <c r="F364" s="7"/>
      <c r="G364" s="7"/>
      <c r="H364" s="10"/>
      <c r="I364" s="10"/>
      <c r="J364" s="10"/>
      <c r="K364" s="10"/>
      <c r="L364" s="10"/>
      <c r="M364" s="10"/>
      <c r="N364" s="10"/>
      <c r="O364" s="10"/>
      <c r="P364" s="7"/>
      <c r="Q364" s="7"/>
      <c r="R364" s="7"/>
      <c r="S364" s="7"/>
      <c r="T364" s="7"/>
      <c r="U364" s="7"/>
      <c r="V364" s="7"/>
      <c r="W364" s="7"/>
      <c r="X364" s="7"/>
      <c r="Y364" s="7"/>
    </row>
    <row r="365" spans="1:25" ht="12.75" customHeight="1" x14ac:dyDescent="0.25">
      <c r="A365" s="10"/>
      <c r="B365" s="10"/>
      <c r="C365" s="7"/>
      <c r="D365" s="7"/>
      <c r="E365" s="7"/>
      <c r="F365" s="7"/>
      <c r="G365" s="7"/>
      <c r="H365" s="10"/>
      <c r="I365" s="10"/>
      <c r="J365" s="10"/>
      <c r="K365" s="10"/>
      <c r="L365" s="10"/>
      <c r="M365" s="10"/>
      <c r="N365" s="10"/>
      <c r="O365" s="10"/>
      <c r="P365" s="7"/>
      <c r="Q365" s="7"/>
      <c r="R365" s="7"/>
      <c r="S365" s="7"/>
      <c r="T365" s="7"/>
      <c r="U365" s="7"/>
      <c r="V365" s="7"/>
      <c r="W365" s="7"/>
      <c r="X365" s="7"/>
      <c r="Y365" s="7"/>
    </row>
    <row r="366" spans="1:25" ht="12.75" customHeight="1" x14ac:dyDescent="0.25">
      <c r="A366" s="10"/>
      <c r="B366" s="10"/>
      <c r="C366" s="7"/>
      <c r="D366" s="7"/>
      <c r="E366" s="7"/>
      <c r="F366" s="7"/>
      <c r="G366" s="7"/>
      <c r="H366" s="10"/>
      <c r="I366" s="10"/>
      <c r="J366" s="10"/>
      <c r="K366" s="10"/>
      <c r="L366" s="10"/>
      <c r="M366" s="10"/>
      <c r="N366" s="10"/>
      <c r="O366" s="10"/>
      <c r="P366" s="7"/>
      <c r="Q366" s="7"/>
      <c r="R366" s="7"/>
      <c r="S366" s="7"/>
      <c r="T366" s="7"/>
      <c r="U366" s="7"/>
      <c r="V366" s="7"/>
      <c r="W366" s="7"/>
      <c r="X366" s="7"/>
      <c r="Y366" s="7"/>
    </row>
    <row r="367" spans="1:25" ht="12.75" customHeight="1" x14ac:dyDescent="0.25">
      <c r="A367" s="10"/>
      <c r="B367" s="10"/>
      <c r="C367" s="7"/>
      <c r="D367" s="7"/>
      <c r="E367" s="7"/>
      <c r="F367" s="7"/>
      <c r="G367" s="7"/>
      <c r="H367" s="10"/>
      <c r="I367" s="10"/>
      <c r="J367" s="10"/>
      <c r="K367" s="10"/>
      <c r="L367" s="10"/>
      <c r="M367" s="10"/>
      <c r="N367" s="10"/>
      <c r="O367" s="10"/>
      <c r="P367" s="7"/>
      <c r="Q367" s="7"/>
      <c r="R367" s="7"/>
      <c r="S367" s="7"/>
      <c r="T367" s="7"/>
      <c r="U367" s="7"/>
      <c r="V367" s="7"/>
      <c r="W367" s="7"/>
      <c r="X367" s="7"/>
      <c r="Y367" s="7"/>
    </row>
    <row r="368" spans="1:25" ht="12.75" customHeight="1" x14ac:dyDescent="0.25">
      <c r="A368" s="10"/>
      <c r="B368" s="10"/>
      <c r="C368" s="7"/>
      <c r="D368" s="7"/>
      <c r="E368" s="7"/>
      <c r="F368" s="7"/>
      <c r="G368" s="7"/>
      <c r="H368" s="10"/>
      <c r="I368" s="10"/>
      <c r="J368" s="10"/>
      <c r="K368" s="10"/>
      <c r="L368" s="10"/>
      <c r="M368" s="10"/>
      <c r="N368" s="10"/>
      <c r="O368" s="10"/>
      <c r="P368" s="7"/>
      <c r="Q368" s="7"/>
      <c r="R368" s="7"/>
      <c r="S368" s="7"/>
      <c r="T368" s="7"/>
      <c r="U368" s="7"/>
      <c r="V368" s="7"/>
      <c r="W368" s="7"/>
      <c r="X368" s="7"/>
      <c r="Y368" s="7"/>
    </row>
    <row r="369" spans="1:25" ht="12.75" customHeight="1" x14ac:dyDescent="0.25">
      <c r="A369" s="10"/>
      <c r="B369" s="10"/>
      <c r="C369" s="7"/>
      <c r="D369" s="7"/>
      <c r="E369" s="7"/>
      <c r="F369" s="7"/>
      <c r="G369" s="7"/>
      <c r="H369" s="10"/>
      <c r="I369" s="10"/>
      <c r="J369" s="10"/>
      <c r="K369" s="10"/>
      <c r="L369" s="10"/>
      <c r="M369" s="10"/>
      <c r="N369" s="10"/>
      <c r="O369" s="10"/>
      <c r="P369" s="7"/>
      <c r="Q369" s="7"/>
      <c r="R369" s="7"/>
      <c r="S369" s="7"/>
      <c r="T369" s="7"/>
      <c r="U369" s="7"/>
      <c r="V369" s="7"/>
      <c r="W369" s="7"/>
      <c r="X369" s="7"/>
      <c r="Y369" s="7"/>
    </row>
    <row r="370" spans="1:25" ht="12.75" customHeight="1" x14ac:dyDescent="0.25">
      <c r="A370" s="10"/>
      <c r="B370" s="10"/>
      <c r="C370" s="7"/>
      <c r="D370" s="7"/>
      <c r="E370" s="7"/>
      <c r="F370" s="7"/>
      <c r="G370" s="7"/>
      <c r="H370" s="10"/>
      <c r="I370" s="10"/>
      <c r="J370" s="10"/>
      <c r="K370" s="10"/>
      <c r="L370" s="10"/>
      <c r="M370" s="10"/>
      <c r="N370" s="10"/>
      <c r="O370" s="10"/>
      <c r="P370" s="7"/>
      <c r="Q370" s="7"/>
      <c r="R370" s="7"/>
      <c r="S370" s="7"/>
      <c r="T370" s="7"/>
      <c r="U370" s="7"/>
      <c r="V370" s="7"/>
      <c r="W370" s="7"/>
      <c r="X370" s="7"/>
      <c r="Y370" s="7"/>
    </row>
    <row r="371" spans="1:25" ht="12.75" customHeight="1" x14ac:dyDescent="0.25">
      <c r="A371" s="10"/>
      <c r="B371" s="10"/>
      <c r="C371" s="7"/>
      <c r="D371" s="7"/>
      <c r="E371" s="7"/>
      <c r="F371" s="7"/>
      <c r="G371" s="7"/>
      <c r="H371" s="10"/>
      <c r="I371" s="10"/>
      <c r="J371" s="10"/>
      <c r="K371" s="10"/>
      <c r="L371" s="10"/>
      <c r="M371" s="10"/>
      <c r="N371" s="10"/>
      <c r="O371" s="10"/>
      <c r="P371" s="7"/>
      <c r="Q371" s="7"/>
      <c r="R371" s="7"/>
      <c r="S371" s="7"/>
      <c r="T371" s="7"/>
      <c r="U371" s="7"/>
      <c r="V371" s="7"/>
      <c r="W371" s="7"/>
      <c r="X371" s="7"/>
      <c r="Y371" s="7"/>
    </row>
    <row r="372" spans="1:25" ht="12.75" customHeight="1" x14ac:dyDescent="0.25">
      <c r="A372" s="10"/>
      <c r="B372" s="10"/>
      <c r="C372" s="7"/>
      <c r="D372" s="7"/>
      <c r="E372" s="7"/>
      <c r="F372" s="7"/>
      <c r="G372" s="7"/>
      <c r="H372" s="10"/>
      <c r="I372" s="10"/>
      <c r="J372" s="10"/>
      <c r="K372" s="10"/>
      <c r="L372" s="10"/>
      <c r="M372" s="10"/>
      <c r="N372" s="10"/>
      <c r="O372" s="10"/>
      <c r="P372" s="7"/>
      <c r="Q372" s="7"/>
      <c r="R372" s="7"/>
      <c r="S372" s="7"/>
      <c r="T372" s="7"/>
      <c r="U372" s="7"/>
      <c r="V372" s="7"/>
      <c r="W372" s="7"/>
      <c r="X372" s="7"/>
      <c r="Y372" s="7"/>
    </row>
    <row r="373" spans="1:25" ht="12.75" customHeight="1" x14ac:dyDescent="0.25">
      <c r="A373" s="10"/>
      <c r="B373" s="10"/>
      <c r="C373" s="7"/>
      <c r="D373" s="7"/>
      <c r="E373" s="7"/>
      <c r="F373" s="7"/>
      <c r="G373" s="7"/>
      <c r="H373" s="10"/>
      <c r="I373" s="10"/>
      <c r="J373" s="10"/>
      <c r="K373" s="10"/>
      <c r="L373" s="10"/>
      <c r="M373" s="10"/>
      <c r="N373" s="10"/>
      <c r="O373" s="10"/>
      <c r="P373" s="7"/>
      <c r="Q373" s="7"/>
      <c r="R373" s="7"/>
      <c r="S373" s="7"/>
      <c r="T373" s="7"/>
      <c r="U373" s="7"/>
      <c r="V373" s="7"/>
      <c r="W373" s="7"/>
      <c r="X373" s="7"/>
      <c r="Y373" s="7"/>
    </row>
    <row r="374" spans="1:25" ht="12.75" customHeight="1" x14ac:dyDescent="0.25">
      <c r="A374" s="10"/>
      <c r="B374" s="10"/>
      <c r="C374" s="7"/>
      <c r="D374" s="7"/>
      <c r="E374" s="7"/>
      <c r="F374" s="7"/>
      <c r="G374" s="7"/>
      <c r="H374" s="10"/>
      <c r="I374" s="10"/>
      <c r="J374" s="10"/>
      <c r="K374" s="10"/>
      <c r="L374" s="10"/>
      <c r="M374" s="10"/>
      <c r="N374" s="10"/>
      <c r="O374" s="10"/>
      <c r="P374" s="7"/>
      <c r="Q374" s="7"/>
      <c r="R374" s="7"/>
      <c r="S374" s="7"/>
      <c r="T374" s="7"/>
      <c r="U374" s="7"/>
      <c r="V374" s="7"/>
      <c r="W374" s="7"/>
      <c r="X374" s="7"/>
      <c r="Y374" s="7"/>
    </row>
    <row r="375" spans="1:25" ht="12.75" customHeight="1" x14ac:dyDescent="0.25">
      <c r="A375" s="10"/>
      <c r="B375" s="10"/>
      <c r="C375" s="7"/>
      <c r="D375" s="7"/>
      <c r="E375" s="7"/>
      <c r="F375" s="7"/>
      <c r="G375" s="7"/>
      <c r="H375" s="10"/>
      <c r="I375" s="10"/>
      <c r="J375" s="10"/>
      <c r="K375" s="10"/>
      <c r="L375" s="10"/>
      <c r="M375" s="10"/>
      <c r="N375" s="10"/>
      <c r="O375" s="10"/>
      <c r="P375" s="7"/>
      <c r="Q375" s="7"/>
      <c r="R375" s="7"/>
      <c r="S375" s="7"/>
      <c r="T375" s="7"/>
      <c r="U375" s="7"/>
      <c r="V375" s="7"/>
      <c r="W375" s="7"/>
      <c r="X375" s="7"/>
      <c r="Y375" s="7"/>
    </row>
    <row r="376" spans="1:25" ht="12.75" customHeight="1" x14ac:dyDescent="0.25">
      <c r="A376" s="10"/>
      <c r="B376" s="10"/>
      <c r="C376" s="7"/>
      <c r="D376" s="7"/>
      <c r="E376" s="7"/>
      <c r="F376" s="7"/>
      <c r="G376" s="7"/>
      <c r="H376" s="10"/>
      <c r="I376" s="10"/>
      <c r="J376" s="10"/>
      <c r="K376" s="10"/>
      <c r="L376" s="10"/>
      <c r="M376" s="10"/>
      <c r="N376" s="10"/>
      <c r="O376" s="10"/>
      <c r="P376" s="7"/>
      <c r="Q376" s="7"/>
      <c r="R376" s="7"/>
      <c r="S376" s="7"/>
      <c r="T376" s="7"/>
      <c r="U376" s="7"/>
      <c r="V376" s="7"/>
      <c r="W376" s="7"/>
      <c r="X376" s="7"/>
      <c r="Y376" s="7"/>
    </row>
    <row r="377" spans="1:25" ht="12.75" customHeight="1" x14ac:dyDescent="0.25">
      <c r="A377" s="10"/>
      <c r="B377" s="10"/>
      <c r="C377" s="7"/>
      <c r="D377" s="7"/>
      <c r="E377" s="7"/>
      <c r="F377" s="7"/>
      <c r="G377" s="7"/>
      <c r="H377" s="10"/>
      <c r="I377" s="10"/>
      <c r="J377" s="10"/>
      <c r="K377" s="10"/>
      <c r="L377" s="10"/>
      <c r="M377" s="10"/>
      <c r="N377" s="10"/>
      <c r="O377" s="10"/>
      <c r="P377" s="7"/>
      <c r="Q377" s="7"/>
      <c r="R377" s="7"/>
      <c r="S377" s="7"/>
      <c r="T377" s="7"/>
      <c r="U377" s="7"/>
      <c r="V377" s="7"/>
      <c r="W377" s="7"/>
      <c r="X377" s="7"/>
      <c r="Y377" s="7"/>
    </row>
    <row r="378" spans="1:25" ht="12.75" customHeight="1" x14ac:dyDescent="0.25">
      <c r="A378" s="10"/>
      <c r="B378" s="10"/>
      <c r="C378" s="7"/>
      <c r="D378" s="7"/>
      <c r="E378" s="7"/>
      <c r="F378" s="7"/>
      <c r="G378" s="7"/>
      <c r="H378" s="10"/>
      <c r="I378" s="10"/>
      <c r="J378" s="10"/>
      <c r="K378" s="10"/>
      <c r="L378" s="10"/>
      <c r="M378" s="10"/>
      <c r="N378" s="10"/>
      <c r="O378" s="10"/>
      <c r="P378" s="7"/>
      <c r="Q378" s="7"/>
      <c r="R378" s="7"/>
      <c r="S378" s="7"/>
      <c r="T378" s="7"/>
      <c r="U378" s="7"/>
      <c r="V378" s="7"/>
      <c r="W378" s="7"/>
      <c r="X378" s="7"/>
      <c r="Y378" s="7"/>
    </row>
    <row r="379" spans="1:25" ht="12.75" customHeight="1" x14ac:dyDescent="0.25">
      <c r="A379" s="10"/>
      <c r="B379" s="10"/>
      <c r="C379" s="7"/>
      <c r="D379" s="7"/>
      <c r="E379" s="7"/>
      <c r="F379" s="7"/>
      <c r="G379" s="7"/>
      <c r="H379" s="10"/>
      <c r="I379" s="10"/>
      <c r="J379" s="10"/>
      <c r="K379" s="10"/>
      <c r="L379" s="10"/>
      <c r="M379" s="10"/>
      <c r="N379" s="10"/>
      <c r="O379" s="10"/>
      <c r="P379" s="7"/>
      <c r="Q379" s="7"/>
      <c r="R379" s="7"/>
      <c r="S379" s="7"/>
      <c r="T379" s="7"/>
      <c r="U379" s="7"/>
      <c r="V379" s="7"/>
      <c r="W379" s="7"/>
      <c r="X379" s="7"/>
      <c r="Y379" s="7"/>
    </row>
    <row r="380" spans="1:25" ht="12.75" customHeight="1" x14ac:dyDescent="0.25">
      <c r="A380" s="10"/>
      <c r="B380" s="10"/>
      <c r="C380" s="7"/>
      <c r="D380" s="7"/>
      <c r="E380" s="7"/>
      <c r="F380" s="7"/>
      <c r="G380" s="7"/>
      <c r="H380" s="10"/>
      <c r="I380" s="10"/>
      <c r="J380" s="10"/>
      <c r="K380" s="10"/>
      <c r="L380" s="10"/>
      <c r="M380" s="10"/>
      <c r="N380" s="10"/>
      <c r="O380" s="10"/>
      <c r="P380" s="7"/>
      <c r="Q380" s="7"/>
      <c r="R380" s="7"/>
      <c r="S380" s="7"/>
      <c r="T380" s="7"/>
      <c r="U380" s="7"/>
      <c r="V380" s="7"/>
      <c r="W380" s="7"/>
      <c r="X380" s="7"/>
      <c r="Y380" s="7"/>
    </row>
    <row r="381" spans="1:25" ht="12.75" customHeight="1" x14ac:dyDescent="0.25">
      <c r="A381" s="10"/>
      <c r="B381" s="10"/>
      <c r="C381" s="7"/>
      <c r="D381" s="7"/>
      <c r="E381" s="7"/>
      <c r="F381" s="7"/>
      <c r="G381" s="7"/>
      <c r="H381" s="10"/>
      <c r="I381" s="10"/>
      <c r="J381" s="10"/>
      <c r="K381" s="10"/>
      <c r="L381" s="10"/>
      <c r="M381" s="10"/>
      <c r="N381" s="10"/>
      <c r="O381" s="10"/>
      <c r="P381" s="7"/>
      <c r="Q381" s="7"/>
      <c r="R381" s="7"/>
      <c r="S381" s="7"/>
      <c r="T381" s="7"/>
      <c r="U381" s="7"/>
      <c r="V381" s="7"/>
      <c r="W381" s="7"/>
      <c r="X381" s="7"/>
      <c r="Y381" s="7"/>
    </row>
    <row r="382" spans="1:25" ht="12.75" customHeight="1" x14ac:dyDescent="0.25">
      <c r="A382" s="10"/>
      <c r="B382" s="10"/>
      <c r="C382" s="7"/>
      <c r="D382" s="7"/>
      <c r="E382" s="7"/>
      <c r="F382" s="7"/>
      <c r="G382" s="7"/>
      <c r="H382" s="10"/>
      <c r="I382" s="10"/>
      <c r="J382" s="10"/>
      <c r="K382" s="10"/>
      <c r="L382" s="10"/>
      <c r="M382" s="10"/>
      <c r="N382" s="10"/>
      <c r="O382" s="10"/>
      <c r="P382" s="7"/>
      <c r="Q382" s="7"/>
      <c r="R382" s="7"/>
      <c r="S382" s="7"/>
      <c r="T382" s="7"/>
      <c r="U382" s="7"/>
      <c r="V382" s="7"/>
      <c r="W382" s="7"/>
      <c r="X382" s="7"/>
      <c r="Y382" s="7"/>
    </row>
    <row r="383" spans="1:25" ht="12.75" customHeight="1" x14ac:dyDescent="0.25">
      <c r="A383" s="10"/>
      <c r="B383" s="10"/>
      <c r="C383" s="7"/>
      <c r="D383" s="7"/>
      <c r="E383" s="7"/>
      <c r="F383" s="7"/>
      <c r="G383" s="7"/>
      <c r="H383" s="10"/>
      <c r="I383" s="10"/>
      <c r="J383" s="10"/>
      <c r="K383" s="10"/>
      <c r="L383" s="10"/>
      <c r="M383" s="10"/>
      <c r="N383" s="10"/>
      <c r="O383" s="10"/>
      <c r="P383" s="7"/>
      <c r="Q383" s="7"/>
      <c r="R383" s="7"/>
      <c r="S383" s="7"/>
      <c r="T383" s="7"/>
      <c r="U383" s="7"/>
      <c r="V383" s="7"/>
      <c r="W383" s="7"/>
      <c r="X383" s="7"/>
      <c r="Y383" s="7"/>
    </row>
    <row r="384" spans="1:25" ht="12.75" customHeight="1" x14ac:dyDescent="0.25">
      <c r="A384" s="10"/>
      <c r="B384" s="10"/>
      <c r="C384" s="7"/>
      <c r="D384" s="7"/>
      <c r="E384" s="7"/>
      <c r="F384" s="7"/>
      <c r="G384" s="7"/>
      <c r="H384" s="10"/>
      <c r="I384" s="10"/>
      <c r="J384" s="10"/>
      <c r="K384" s="10"/>
      <c r="L384" s="10"/>
      <c r="M384" s="10"/>
      <c r="N384" s="10"/>
      <c r="O384" s="10"/>
      <c r="P384" s="7"/>
      <c r="Q384" s="7"/>
      <c r="R384" s="7"/>
      <c r="S384" s="7"/>
      <c r="T384" s="7"/>
      <c r="U384" s="7"/>
      <c r="V384" s="7"/>
      <c r="W384" s="7"/>
      <c r="X384" s="7"/>
      <c r="Y384" s="7"/>
    </row>
    <row r="385" spans="1:25" ht="12.75" customHeight="1" x14ac:dyDescent="0.25">
      <c r="A385" s="10"/>
      <c r="B385" s="10"/>
      <c r="C385" s="7"/>
      <c r="D385" s="7"/>
      <c r="E385" s="7"/>
      <c r="F385" s="7"/>
      <c r="G385" s="7"/>
      <c r="H385" s="10"/>
      <c r="I385" s="10"/>
      <c r="J385" s="10"/>
      <c r="K385" s="10"/>
      <c r="L385" s="10"/>
      <c r="M385" s="10"/>
      <c r="N385" s="10"/>
      <c r="O385" s="10"/>
      <c r="P385" s="7"/>
      <c r="Q385" s="7"/>
      <c r="R385" s="7"/>
      <c r="S385" s="7"/>
      <c r="T385" s="7"/>
      <c r="U385" s="7"/>
      <c r="V385" s="7"/>
      <c r="W385" s="7"/>
      <c r="X385" s="7"/>
      <c r="Y385" s="7"/>
    </row>
    <row r="386" spans="1:25" ht="12.75" customHeight="1" x14ac:dyDescent="0.25">
      <c r="A386" s="10"/>
      <c r="B386" s="10"/>
      <c r="C386" s="7"/>
      <c r="D386" s="7"/>
      <c r="E386" s="7"/>
      <c r="F386" s="7"/>
      <c r="G386" s="7"/>
      <c r="H386" s="10"/>
      <c r="I386" s="10"/>
      <c r="J386" s="10"/>
      <c r="K386" s="10"/>
      <c r="L386" s="10"/>
      <c r="M386" s="10"/>
      <c r="N386" s="10"/>
      <c r="O386" s="10"/>
      <c r="P386" s="7"/>
      <c r="Q386" s="7"/>
      <c r="R386" s="7"/>
      <c r="S386" s="7"/>
      <c r="T386" s="7"/>
      <c r="U386" s="7"/>
      <c r="V386" s="7"/>
      <c r="W386" s="7"/>
      <c r="X386" s="7"/>
      <c r="Y386" s="7"/>
    </row>
    <row r="387" spans="1:25" ht="12.75" customHeight="1" x14ac:dyDescent="0.25">
      <c r="A387" s="10"/>
      <c r="B387" s="10"/>
      <c r="C387" s="7"/>
      <c r="D387" s="7"/>
      <c r="E387" s="7"/>
      <c r="F387" s="7"/>
      <c r="G387" s="7"/>
      <c r="H387" s="10"/>
      <c r="I387" s="10"/>
      <c r="J387" s="10"/>
      <c r="K387" s="10"/>
      <c r="L387" s="10"/>
      <c r="M387" s="10"/>
      <c r="N387" s="10"/>
      <c r="O387" s="10"/>
      <c r="P387" s="7"/>
      <c r="Q387" s="7"/>
      <c r="R387" s="7"/>
      <c r="S387" s="7"/>
      <c r="T387" s="7"/>
      <c r="U387" s="7"/>
      <c r="V387" s="7"/>
      <c r="W387" s="7"/>
      <c r="X387" s="7"/>
      <c r="Y387" s="7"/>
    </row>
    <row r="388" spans="1:25" ht="12.75" customHeight="1" x14ac:dyDescent="0.25">
      <c r="A388" s="10"/>
      <c r="B388" s="10"/>
      <c r="C388" s="7"/>
      <c r="D388" s="7"/>
      <c r="E388" s="7"/>
      <c r="F388" s="7"/>
      <c r="G388" s="7"/>
      <c r="H388" s="10"/>
      <c r="I388" s="10"/>
      <c r="J388" s="10"/>
      <c r="K388" s="10"/>
      <c r="L388" s="10"/>
      <c r="M388" s="10"/>
      <c r="N388" s="10"/>
      <c r="O388" s="10"/>
      <c r="P388" s="7"/>
      <c r="Q388" s="7"/>
      <c r="R388" s="7"/>
      <c r="S388" s="7"/>
      <c r="T388" s="7"/>
      <c r="U388" s="7"/>
      <c r="V388" s="7"/>
      <c r="W388" s="7"/>
      <c r="X388" s="7"/>
      <c r="Y388" s="7"/>
    </row>
    <row r="389" spans="1:25" ht="12.75" customHeight="1" x14ac:dyDescent="0.25">
      <c r="A389" s="10"/>
      <c r="B389" s="10"/>
      <c r="C389" s="7"/>
      <c r="D389" s="7"/>
      <c r="E389" s="7"/>
      <c r="F389" s="7"/>
      <c r="G389" s="7"/>
      <c r="H389" s="10"/>
      <c r="I389" s="10"/>
      <c r="J389" s="10"/>
      <c r="K389" s="10"/>
      <c r="L389" s="10"/>
      <c r="M389" s="10"/>
      <c r="N389" s="10"/>
      <c r="O389" s="10"/>
      <c r="P389" s="7"/>
      <c r="Q389" s="7"/>
      <c r="R389" s="7"/>
      <c r="S389" s="7"/>
      <c r="T389" s="7"/>
      <c r="U389" s="7"/>
      <c r="V389" s="7"/>
      <c r="W389" s="7"/>
      <c r="X389" s="7"/>
      <c r="Y389" s="7"/>
    </row>
    <row r="390" spans="1:25" ht="12.75" customHeight="1" x14ac:dyDescent="0.25">
      <c r="A390" s="10"/>
      <c r="B390" s="10"/>
      <c r="C390" s="7"/>
      <c r="D390" s="7"/>
      <c r="E390" s="7"/>
      <c r="F390" s="7"/>
      <c r="G390" s="7"/>
      <c r="H390" s="10"/>
      <c r="I390" s="10"/>
      <c r="J390" s="10"/>
      <c r="K390" s="10"/>
      <c r="L390" s="10"/>
      <c r="M390" s="10"/>
      <c r="N390" s="10"/>
      <c r="O390" s="10"/>
      <c r="P390" s="7"/>
      <c r="Q390" s="7"/>
      <c r="R390" s="7"/>
      <c r="S390" s="7"/>
      <c r="T390" s="7"/>
      <c r="U390" s="7"/>
      <c r="V390" s="7"/>
      <c r="W390" s="7"/>
      <c r="X390" s="7"/>
      <c r="Y390" s="7"/>
    </row>
    <row r="391" spans="1:25" ht="12.75" customHeight="1" x14ac:dyDescent="0.25">
      <c r="A391" s="10"/>
      <c r="B391" s="10"/>
      <c r="C391" s="7"/>
      <c r="D391" s="7"/>
      <c r="E391" s="7"/>
      <c r="F391" s="7"/>
      <c r="G391" s="7"/>
      <c r="H391" s="10"/>
      <c r="I391" s="10"/>
      <c r="J391" s="10"/>
      <c r="K391" s="10"/>
      <c r="L391" s="10"/>
      <c r="M391" s="10"/>
      <c r="N391" s="10"/>
      <c r="O391" s="10"/>
      <c r="P391" s="7"/>
      <c r="Q391" s="7"/>
      <c r="R391" s="7"/>
      <c r="S391" s="7"/>
      <c r="T391" s="7"/>
      <c r="U391" s="7"/>
      <c r="V391" s="7"/>
      <c r="W391" s="7"/>
      <c r="X391" s="7"/>
      <c r="Y391" s="7"/>
    </row>
    <row r="392" spans="1:25" ht="12.75" customHeight="1" x14ac:dyDescent="0.25">
      <c r="A392" s="10"/>
      <c r="B392" s="10"/>
      <c r="C392" s="7"/>
      <c r="D392" s="7"/>
      <c r="E392" s="7"/>
      <c r="F392" s="7"/>
      <c r="G392" s="7"/>
      <c r="H392" s="10"/>
      <c r="I392" s="10"/>
      <c r="J392" s="10"/>
      <c r="K392" s="10"/>
      <c r="L392" s="10"/>
      <c r="M392" s="10"/>
      <c r="N392" s="10"/>
      <c r="O392" s="10"/>
      <c r="P392" s="7"/>
      <c r="Q392" s="7"/>
      <c r="R392" s="7"/>
      <c r="S392" s="7"/>
      <c r="T392" s="7"/>
      <c r="U392" s="7"/>
      <c r="V392" s="7"/>
      <c r="W392" s="7"/>
      <c r="X392" s="7"/>
      <c r="Y392" s="7"/>
    </row>
    <row r="393" spans="1:25" ht="12.75" customHeight="1" x14ac:dyDescent="0.25">
      <c r="A393" s="10"/>
      <c r="B393" s="10"/>
      <c r="C393" s="7"/>
      <c r="D393" s="7"/>
      <c r="E393" s="7"/>
      <c r="F393" s="7"/>
      <c r="G393" s="7"/>
      <c r="H393" s="10"/>
      <c r="I393" s="10"/>
      <c r="J393" s="10"/>
      <c r="K393" s="10"/>
      <c r="L393" s="10"/>
      <c r="M393" s="10"/>
      <c r="N393" s="10"/>
      <c r="O393" s="10"/>
      <c r="P393" s="7"/>
      <c r="Q393" s="7"/>
      <c r="R393" s="7"/>
      <c r="S393" s="7"/>
      <c r="T393" s="7"/>
      <c r="U393" s="7"/>
      <c r="V393" s="7"/>
      <c r="W393" s="7"/>
      <c r="X393" s="7"/>
      <c r="Y393" s="7"/>
    </row>
    <row r="394" spans="1:25" ht="12.75" customHeight="1" x14ac:dyDescent="0.25">
      <c r="A394" s="10"/>
      <c r="B394" s="10"/>
      <c r="C394" s="7"/>
      <c r="D394" s="7"/>
      <c r="E394" s="7"/>
      <c r="F394" s="7"/>
      <c r="G394" s="7"/>
      <c r="H394" s="10"/>
      <c r="I394" s="10"/>
      <c r="J394" s="10"/>
      <c r="K394" s="10"/>
      <c r="L394" s="10"/>
      <c r="M394" s="10"/>
      <c r="N394" s="10"/>
      <c r="O394" s="10"/>
      <c r="P394" s="7"/>
      <c r="Q394" s="7"/>
      <c r="R394" s="7"/>
      <c r="S394" s="7"/>
      <c r="T394" s="7"/>
      <c r="U394" s="7"/>
      <c r="V394" s="7"/>
      <c r="W394" s="7"/>
      <c r="X394" s="7"/>
      <c r="Y394" s="7"/>
    </row>
    <row r="395" spans="1:25" ht="12.75" customHeight="1" x14ac:dyDescent="0.25">
      <c r="A395" s="10"/>
      <c r="B395" s="10"/>
      <c r="C395" s="7"/>
      <c r="D395" s="7"/>
      <c r="E395" s="7"/>
      <c r="F395" s="7"/>
      <c r="G395" s="7"/>
      <c r="H395" s="10"/>
      <c r="I395" s="10"/>
      <c r="J395" s="10"/>
      <c r="K395" s="10"/>
      <c r="L395" s="10"/>
      <c r="M395" s="10"/>
      <c r="N395" s="10"/>
      <c r="O395" s="10"/>
      <c r="P395" s="7"/>
      <c r="Q395" s="7"/>
      <c r="R395" s="7"/>
      <c r="S395" s="7"/>
      <c r="T395" s="7"/>
      <c r="U395" s="7"/>
      <c r="V395" s="7"/>
      <c r="W395" s="7"/>
      <c r="X395" s="7"/>
      <c r="Y395" s="7"/>
    </row>
    <row r="396" spans="1:25" ht="12.75" customHeight="1" x14ac:dyDescent="0.25">
      <c r="A396" s="10"/>
      <c r="B396" s="10"/>
      <c r="C396" s="7"/>
      <c r="D396" s="7"/>
      <c r="E396" s="7"/>
      <c r="F396" s="7"/>
      <c r="G396" s="7"/>
      <c r="H396" s="10"/>
      <c r="I396" s="10"/>
      <c r="J396" s="10"/>
      <c r="K396" s="10"/>
      <c r="L396" s="10"/>
      <c r="M396" s="10"/>
      <c r="N396" s="10"/>
      <c r="O396" s="10"/>
      <c r="P396" s="7"/>
      <c r="Q396" s="7"/>
      <c r="R396" s="7"/>
      <c r="S396" s="7"/>
      <c r="T396" s="7"/>
      <c r="U396" s="7"/>
      <c r="V396" s="7"/>
      <c r="W396" s="7"/>
      <c r="X396" s="7"/>
      <c r="Y396" s="7"/>
    </row>
    <row r="397" spans="1:25" ht="12.75" customHeight="1" x14ac:dyDescent="0.25">
      <c r="A397" s="10"/>
      <c r="B397" s="10"/>
      <c r="C397" s="7"/>
      <c r="D397" s="7"/>
      <c r="E397" s="7"/>
      <c r="F397" s="7"/>
      <c r="G397" s="7"/>
      <c r="H397" s="10"/>
      <c r="I397" s="10"/>
      <c r="J397" s="10"/>
      <c r="K397" s="10"/>
      <c r="L397" s="10"/>
      <c r="M397" s="10"/>
      <c r="N397" s="10"/>
      <c r="O397" s="10"/>
      <c r="P397" s="7"/>
      <c r="Q397" s="7"/>
      <c r="R397" s="7"/>
      <c r="S397" s="7"/>
      <c r="T397" s="7"/>
      <c r="U397" s="7"/>
      <c r="V397" s="7"/>
      <c r="W397" s="7"/>
      <c r="X397" s="7"/>
      <c r="Y397" s="7"/>
    </row>
    <row r="398" spans="1:25" ht="12.75" customHeight="1" x14ac:dyDescent="0.25">
      <c r="A398" s="10"/>
      <c r="B398" s="10"/>
      <c r="C398" s="7"/>
      <c r="D398" s="7"/>
      <c r="E398" s="7"/>
      <c r="F398" s="7"/>
      <c r="G398" s="7"/>
      <c r="H398" s="10"/>
      <c r="I398" s="10"/>
      <c r="J398" s="10"/>
      <c r="K398" s="10"/>
      <c r="L398" s="10"/>
      <c r="M398" s="10"/>
      <c r="N398" s="10"/>
      <c r="O398" s="10"/>
      <c r="P398" s="7"/>
      <c r="Q398" s="7"/>
      <c r="R398" s="7"/>
      <c r="S398" s="7"/>
      <c r="T398" s="7"/>
      <c r="U398" s="7"/>
      <c r="V398" s="7"/>
      <c r="W398" s="7"/>
      <c r="X398" s="7"/>
      <c r="Y398" s="7"/>
    </row>
    <row r="399" spans="1:25" ht="12.75" customHeight="1" x14ac:dyDescent="0.25">
      <c r="A399" s="10"/>
      <c r="B399" s="10"/>
      <c r="C399" s="7"/>
      <c r="D399" s="7"/>
      <c r="E399" s="7"/>
      <c r="F399" s="7"/>
      <c r="G399" s="7"/>
      <c r="H399" s="10"/>
      <c r="I399" s="10"/>
      <c r="J399" s="10"/>
      <c r="K399" s="10"/>
      <c r="L399" s="10"/>
      <c r="M399" s="10"/>
      <c r="N399" s="10"/>
      <c r="O399" s="10"/>
      <c r="P399" s="7"/>
      <c r="Q399" s="7"/>
      <c r="R399" s="7"/>
      <c r="S399" s="7"/>
      <c r="T399" s="7"/>
      <c r="U399" s="7"/>
      <c r="V399" s="7"/>
      <c r="W399" s="7"/>
      <c r="X399" s="7"/>
      <c r="Y399" s="7"/>
    </row>
    <row r="400" spans="1:25" ht="12.75" customHeight="1" x14ac:dyDescent="0.25">
      <c r="A400" s="10"/>
      <c r="B400" s="10"/>
      <c r="C400" s="7"/>
      <c r="D400" s="7"/>
      <c r="E400" s="7"/>
      <c r="F400" s="7"/>
      <c r="G400" s="7"/>
      <c r="H400" s="10"/>
      <c r="I400" s="10"/>
      <c r="J400" s="10"/>
      <c r="K400" s="10"/>
      <c r="L400" s="10"/>
      <c r="M400" s="10"/>
      <c r="N400" s="10"/>
      <c r="O400" s="10"/>
      <c r="P400" s="7"/>
      <c r="Q400" s="7"/>
      <c r="R400" s="7"/>
      <c r="S400" s="7"/>
      <c r="T400" s="7"/>
      <c r="U400" s="7"/>
      <c r="V400" s="7"/>
      <c r="W400" s="7"/>
      <c r="X400" s="7"/>
      <c r="Y400" s="7"/>
    </row>
    <row r="401" spans="1:25" ht="12.75" customHeight="1" x14ac:dyDescent="0.25">
      <c r="A401" s="10"/>
      <c r="B401" s="10"/>
      <c r="C401" s="7"/>
      <c r="D401" s="7"/>
      <c r="E401" s="7"/>
      <c r="F401" s="7"/>
      <c r="G401" s="7"/>
      <c r="H401" s="10"/>
      <c r="I401" s="10"/>
      <c r="J401" s="10"/>
      <c r="K401" s="10"/>
      <c r="L401" s="10"/>
      <c r="M401" s="10"/>
      <c r="N401" s="10"/>
      <c r="O401" s="10"/>
      <c r="P401" s="7"/>
      <c r="Q401" s="7"/>
      <c r="R401" s="7"/>
      <c r="S401" s="7"/>
      <c r="T401" s="7"/>
      <c r="U401" s="7"/>
      <c r="V401" s="7"/>
      <c r="W401" s="7"/>
      <c r="X401" s="7"/>
      <c r="Y401" s="7"/>
    </row>
    <row r="402" spans="1:25" ht="12.75" customHeight="1" x14ac:dyDescent="0.25">
      <c r="A402" s="10"/>
      <c r="B402" s="10"/>
      <c r="C402" s="7"/>
      <c r="D402" s="7"/>
      <c r="E402" s="7"/>
      <c r="F402" s="7"/>
      <c r="G402" s="7"/>
      <c r="H402" s="10"/>
      <c r="I402" s="10"/>
      <c r="J402" s="10"/>
      <c r="K402" s="10"/>
      <c r="L402" s="10"/>
      <c r="M402" s="10"/>
      <c r="N402" s="10"/>
      <c r="O402" s="10"/>
      <c r="P402" s="7"/>
      <c r="Q402" s="7"/>
      <c r="R402" s="7"/>
      <c r="S402" s="7"/>
      <c r="T402" s="7"/>
      <c r="U402" s="7"/>
      <c r="V402" s="7"/>
      <c r="W402" s="7"/>
      <c r="X402" s="7"/>
      <c r="Y402" s="7"/>
    </row>
    <row r="403" spans="1:25" ht="12.75" customHeight="1" x14ac:dyDescent="0.25">
      <c r="A403" s="10"/>
      <c r="B403" s="10"/>
      <c r="C403" s="7"/>
      <c r="D403" s="7"/>
      <c r="E403" s="7"/>
      <c r="F403" s="7"/>
      <c r="G403" s="7"/>
      <c r="H403" s="10"/>
      <c r="I403" s="10"/>
      <c r="J403" s="10"/>
      <c r="K403" s="10"/>
      <c r="L403" s="10"/>
      <c r="M403" s="10"/>
      <c r="N403" s="10"/>
      <c r="O403" s="10"/>
      <c r="P403" s="7"/>
      <c r="Q403" s="7"/>
      <c r="R403" s="7"/>
      <c r="S403" s="7"/>
      <c r="T403" s="7"/>
      <c r="U403" s="7"/>
      <c r="V403" s="7"/>
      <c r="W403" s="7"/>
      <c r="X403" s="7"/>
      <c r="Y403" s="7"/>
    </row>
    <row r="404" spans="1:25" ht="12.75" customHeight="1" x14ac:dyDescent="0.25">
      <c r="A404" s="10"/>
      <c r="B404" s="10"/>
      <c r="C404" s="7"/>
      <c r="D404" s="7"/>
      <c r="E404" s="7"/>
      <c r="F404" s="7"/>
      <c r="G404" s="7"/>
      <c r="H404" s="10"/>
      <c r="I404" s="10"/>
      <c r="J404" s="10"/>
      <c r="K404" s="10"/>
      <c r="L404" s="10"/>
      <c r="M404" s="10"/>
      <c r="N404" s="10"/>
      <c r="O404" s="10"/>
      <c r="P404" s="7"/>
      <c r="Q404" s="7"/>
      <c r="R404" s="7"/>
      <c r="S404" s="7"/>
      <c r="T404" s="7"/>
      <c r="U404" s="7"/>
      <c r="V404" s="7"/>
      <c r="W404" s="7"/>
      <c r="X404" s="7"/>
      <c r="Y404" s="7"/>
    </row>
    <row r="405" spans="1:25" ht="12.75" customHeight="1" x14ac:dyDescent="0.25">
      <c r="A405" s="10"/>
      <c r="B405" s="10"/>
      <c r="C405" s="7"/>
      <c r="D405" s="7"/>
      <c r="E405" s="7"/>
      <c r="F405" s="7"/>
      <c r="G405" s="7"/>
      <c r="H405" s="10"/>
      <c r="I405" s="10"/>
      <c r="J405" s="10"/>
      <c r="K405" s="10"/>
      <c r="L405" s="10"/>
      <c r="M405" s="10"/>
      <c r="N405" s="10"/>
      <c r="O405" s="10"/>
      <c r="P405" s="7"/>
      <c r="Q405" s="7"/>
      <c r="R405" s="7"/>
      <c r="S405" s="7"/>
      <c r="T405" s="7"/>
      <c r="U405" s="7"/>
      <c r="V405" s="7"/>
      <c r="W405" s="7"/>
      <c r="X405" s="7"/>
      <c r="Y405" s="7"/>
    </row>
    <row r="406" spans="1:25" ht="12.75" customHeight="1" x14ac:dyDescent="0.25">
      <c r="A406" s="10"/>
      <c r="B406" s="10"/>
      <c r="C406" s="7"/>
      <c r="D406" s="7"/>
      <c r="E406" s="7"/>
      <c r="F406" s="7"/>
      <c r="G406" s="7"/>
      <c r="H406" s="10"/>
      <c r="I406" s="10"/>
      <c r="J406" s="10"/>
      <c r="K406" s="10"/>
      <c r="L406" s="10"/>
      <c r="M406" s="10"/>
      <c r="N406" s="10"/>
      <c r="O406" s="10"/>
      <c r="P406" s="7"/>
      <c r="Q406" s="7"/>
      <c r="R406" s="7"/>
      <c r="S406" s="7"/>
      <c r="T406" s="7"/>
      <c r="U406" s="7"/>
      <c r="V406" s="7"/>
      <c r="W406" s="7"/>
      <c r="X406" s="7"/>
      <c r="Y406" s="7"/>
    </row>
    <row r="407" spans="1:25" ht="12.75" customHeight="1" x14ac:dyDescent="0.25">
      <c r="A407" s="10"/>
      <c r="B407" s="10"/>
      <c r="C407" s="7"/>
      <c r="D407" s="7"/>
      <c r="E407" s="7"/>
      <c r="F407" s="7"/>
      <c r="G407" s="7"/>
      <c r="H407" s="10"/>
      <c r="I407" s="10"/>
      <c r="J407" s="10"/>
      <c r="K407" s="10"/>
      <c r="L407" s="10"/>
      <c r="M407" s="10"/>
      <c r="N407" s="10"/>
      <c r="O407" s="10"/>
      <c r="P407" s="7"/>
      <c r="Q407" s="7"/>
      <c r="R407" s="7"/>
      <c r="S407" s="7"/>
      <c r="T407" s="7"/>
      <c r="U407" s="7"/>
      <c r="V407" s="7"/>
      <c r="W407" s="7"/>
      <c r="X407" s="7"/>
      <c r="Y407" s="7"/>
    </row>
    <row r="408" spans="1:25" ht="12.75" customHeight="1" x14ac:dyDescent="0.25">
      <c r="A408" s="10"/>
      <c r="B408" s="10"/>
      <c r="C408" s="7"/>
      <c r="D408" s="7"/>
      <c r="E408" s="7"/>
      <c r="F408" s="7"/>
      <c r="G408" s="7"/>
      <c r="H408" s="10"/>
      <c r="I408" s="10"/>
      <c r="J408" s="10"/>
      <c r="K408" s="10"/>
      <c r="L408" s="10"/>
      <c r="M408" s="10"/>
      <c r="N408" s="10"/>
      <c r="O408" s="10"/>
      <c r="P408" s="7"/>
      <c r="Q408" s="7"/>
      <c r="R408" s="7"/>
      <c r="S408" s="7"/>
      <c r="T408" s="7"/>
      <c r="U408" s="7"/>
      <c r="V408" s="7"/>
      <c r="W408" s="7"/>
      <c r="X408" s="7"/>
      <c r="Y408" s="7"/>
    </row>
    <row r="409" spans="1:25" ht="12.75" customHeight="1" x14ac:dyDescent="0.25">
      <c r="A409" s="10"/>
      <c r="B409" s="10"/>
      <c r="C409" s="7"/>
      <c r="D409" s="7"/>
      <c r="E409" s="7"/>
      <c r="F409" s="7"/>
      <c r="G409" s="7"/>
      <c r="H409" s="10"/>
      <c r="I409" s="10"/>
      <c r="J409" s="10"/>
      <c r="K409" s="10"/>
      <c r="L409" s="10"/>
      <c r="M409" s="10"/>
      <c r="N409" s="10"/>
      <c r="O409" s="10"/>
      <c r="P409" s="7"/>
      <c r="Q409" s="7"/>
      <c r="R409" s="7"/>
      <c r="S409" s="7"/>
      <c r="T409" s="7"/>
      <c r="U409" s="7"/>
      <c r="V409" s="7"/>
      <c r="W409" s="7"/>
      <c r="X409" s="7"/>
      <c r="Y409" s="7"/>
    </row>
    <row r="410" spans="1:25" ht="12.75" customHeight="1" x14ac:dyDescent="0.25">
      <c r="A410" s="10"/>
      <c r="B410" s="10"/>
      <c r="C410" s="7"/>
      <c r="D410" s="7"/>
      <c r="E410" s="7"/>
      <c r="F410" s="7"/>
      <c r="G410" s="7"/>
      <c r="H410" s="10"/>
      <c r="I410" s="10"/>
      <c r="J410" s="10"/>
      <c r="K410" s="10"/>
      <c r="L410" s="10"/>
      <c r="M410" s="10"/>
      <c r="N410" s="10"/>
      <c r="O410" s="10"/>
      <c r="P410" s="7"/>
      <c r="Q410" s="7"/>
      <c r="R410" s="7"/>
      <c r="S410" s="7"/>
      <c r="T410" s="7"/>
      <c r="U410" s="7"/>
      <c r="V410" s="7"/>
      <c r="W410" s="7"/>
      <c r="X410" s="7"/>
      <c r="Y410" s="7"/>
    </row>
    <row r="411" spans="1:25" ht="12.75" customHeight="1" x14ac:dyDescent="0.25">
      <c r="A411" s="10"/>
      <c r="B411" s="10"/>
      <c r="C411" s="7"/>
      <c r="D411" s="7"/>
      <c r="E411" s="7"/>
      <c r="F411" s="7"/>
      <c r="G411" s="7"/>
      <c r="H411" s="10"/>
      <c r="I411" s="10"/>
      <c r="J411" s="10"/>
      <c r="K411" s="10"/>
      <c r="L411" s="10"/>
      <c r="M411" s="10"/>
      <c r="N411" s="10"/>
      <c r="O411" s="10"/>
      <c r="P411" s="7"/>
      <c r="Q411" s="7"/>
      <c r="R411" s="7"/>
      <c r="S411" s="7"/>
      <c r="T411" s="7"/>
      <c r="U411" s="7"/>
      <c r="V411" s="7"/>
      <c r="W411" s="7"/>
      <c r="X411" s="7"/>
      <c r="Y411" s="7"/>
    </row>
    <row r="412" spans="1:25" ht="12.75" customHeight="1" x14ac:dyDescent="0.25">
      <c r="A412" s="10"/>
      <c r="B412" s="10"/>
      <c r="C412" s="7"/>
      <c r="D412" s="7"/>
      <c r="E412" s="7"/>
      <c r="F412" s="7"/>
      <c r="G412" s="7"/>
      <c r="H412" s="10"/>
      <c r="I412" s="10"/>
      <c r="J412" s="10"/>
      <c r="K412" s="10"/>
      <c r="L412" s="10"/>
      <c r="M412" s="10"/>
      <c r="N412" s="10"/>
      <c r="O412" s="10"/>
      <c r="P412" s="7"/>
      <c r="Q412" s="7"/>
      <c r="R412" s="7"/>
      <c r="S412" s="7"/>
      <c r="T412" s="7"/>
      <c r="U412" s="7"/>
      <c r="V412" s="7"/>
      <c r="W412" s="7"/>
      <c r="X412" s="7"/>
      <c r="Y412" s="7"/>
    </row>
    <row r="413" spans="1:25" ht="12.75" customHeight="1" x14ac:dyDescent="0.25">
      <c r="A413" s="10"/>
      <c r="B413" s="10"/>
      <c r="C413" s="7"/>
      <c r="D413" s="7"/>
      <c r="E413" s="7"/>
      <c r="F413" s="7"/>
      <c r="G413" s="7"/>
      <c r="H413" s="10"/>
      <c r="I413" s="10"/>
      <c r="J413" s="10"/>
      <c r="K413" s="10"/>
      <c r="L413" s="10"/>
      <c r="M413" s="10"/>
      <c r="N413" s="10"/>
      <c r="O413" s="10"/>
      <c r="P413" s="7"/>
      <c r="Q413" s="7"/>
      <c r="R413" s="7"/>
      <c r="S413" s="7"/>
      <c r="T413" s="7"/>
      <c r="U413" s="7"/>
      <c r="V413" s="7"/>
      <c r="W413" s="7"/>
      <c r="X413" s="7"/>
      <c r="Y413" s="7"/>
    </row>
    <row r="414" spans="1:25" ht="12.75" customHeight="1" x14ac:dyDescent="0.25">
      <c r="A414" s="10"/>
      <c r="B414" s="10"/>
      <c r="C414" s="7"/>
      <c r="D414" s="7"/>
      <c r="E414" s="7"/>
      <c r="F414" s="7"/>
      <c r="G414" s="7"/>
      <c r="H414" s="10"/>
      <c r="I414" s="10"/>
      <c r="J414" s="10"/>
      <c r="K414" s="10"/>
      <c r="L414" s="10"/>
      <c r="M414" s="10"/>
      <c r="N414" s="10"/>
      <c r="O414" s="10"/>
      <c r="P414" s="7"/>
      <c r="Q414" s="7"/>
      <c r="R414" s="7"/>
      <c r="S414" s="7"/>
      <c r="T414" s="7"/>
      <c r="U414" s="7"/>
      <c r="V414" s="7"/>
      <c r="W414" s="7"/>
      <c r="X414" s="7"/>
      <c r="Y414" s="7"/>
    </row>
    <row r="415" spans="1:25" ht="12.75" customHeight="1" x14ac:dyDescent="0.25">
      <c r="A415" s="10"/>
      <c r="B415" s="10"/>
      <c r="C415" s="7"/>
      <c r="D415" s="7"/>
      <c r="E415" s="7"/>
      <c r="F415" s="7"/>
      <c r="G415" s="7"/>
      <c r="H415" s="10"/>
      <c r="I415" s="10"/>
      <c r="J415" s="10"/>
      <c r="K415" s="10"/>
      <c r="L415" s="10"/>
      <c r="M415" s="10"/>
      <c r="N415" s="10"/>
      <c r="O415" s="10"/>
      <c r="P415" s="7"/>
      <c r="Q415" s="7"/>
      <c r="R415" s="7"/>
      <c r="S415" s="7"/>
      <c r="T415" s="7"/>
      <c r="U415" s="7"/>
      <c r="V415" s="7"/>
      <c r="W415" s="7"/>
      <c r="X415" s="7"/>
      <c r="Y415" s="7"/>
    </row>
    <row r="416" spans="1:25" ht="12.75" customHeight="1" x14ac:dyDescent="0.25">
      <c r="A416" s="10"/>
      <c r="B416" s="10"/>
      <c r="C416" s="7"/>
      <c r="D416" s="7"/>
      <c r="E416" s="7"/>
      <c r="F416" s="7"/>
      <c r="G416" s="7"/>
      <c r="H416" s="10"/>
      <c r="I416" s="10"/>
      <c r="J416" s="10"/>
      <c r="K416" s="10"/>
      <c r="L416" s="10"/>
      <c r="M416" s="10"/>
      <c r="N416" s="10"/>
      <c r="O416" s="10"/>
      <c r="P416" s="7"/>
      <c r="Q416" s="7"/>
      <c r="R416" s="7"/>
      <c r="S416" s="7"/>
      <c r="T416" s="7"/>
      <c r="U416" s="7"/>
      <c r="V416" s="7"/>
      <c r="W416" s="7"/>
      <c r="X416" s="7"/>
      <c r="Y416" s="7"/>
    </row>
    <row r="417" spans="1:25" ht="12.75" customHeight="1" x14ac:dyDescent="0.25">
      <c r="A417" s="10"/>
      <c r="B417" s="10"/>
      <c r="C417" s="7"/>
      <c r="D417" s="7"/>
      <c r="E417" s="7"/>
      <c r="F417" s="7"/>
      <c r="G417" s="7"/>
      <c r="H417" s="10"/>
      <c r="I417" s="10"/>
      <c r="J417" s="10"/>
      <c r="K417" s="10"/>
      <c r="L417" s="10"/>
      <c r="M417" s="10"/>
      <c r="N417" s="10"/>
      <c r="O417" s="10"/>
      <c r="P417" s="7"/>
      <c r="Q417" s="7"/>
      <c r="R417" s="7"/>
      <c r="S417" s="7"/>
      <c r="T417" s="7"/>
      <c r="U417" s="7"/>
      <c r="V417" s="7"/>
      <c r="W417" s="7"/>
      <c r="X417" s="7"/>
      <c r="Y417" s="7"/>
    </row>
    <row r="418" spans="1:25" ht="12.75" customHeight="1" x14ac:dyDescent="0.25">
      <c r="A418" s="10"/>
      <c r="B418" s="10"/>
      <c r="C418" s="7"/>
      <c r="D418" s="7"/>
      <c r="E418" s="7"/>
      <c r="F418" s="7"/>
      <c r="G418" s="7"/>
      <c r="H418" s="10"/>
      <c r="I418" s="10"/>
      <c r="J418" s="10"/>
      <c r="K418" s="10"/>
      <c r="L418" s="10"/>
      <c r="M418" s="10"/>
      <c r="N418" s="10"/>
      <c r="O418" s="10"/>
      <c r="P418" s="7"/>
      <c r="Q418" s="7"/>
      <c r="R418" s="7"/>
      <c r="S418" s="7"/>
      <c r="T418" s="7"/>
      <c r="U418" s="7"/>
      <c r="V418" s="7"/>
      <c r="W418" s="7"/>
      <c r="X418" s="7"/>
      <c r="Y418" s="7"/>
    </row>
    <row r="419" spans="1:25" ht="12.75" customHeight="1" x14ac:dyDescent="0.25">
      <c r="A419" s="10"/>
      <c r="B419" s="10"/>
      <c r="C419" s="7"/>
      <c r="D419" s="7"/>
      <c r="E419" s="7"/>
      <c r="F419" s="7"/>
      <c r="G419" s="7"/>
      <c r="H419" s="10"/>
      <c r="I419" s="10"/>
      <c r="J419" s="10"/>
      <c r="K419" s="10"/>
      <c r="L419" s="10"/>
      <c r="M419" s="10"/>
      <c r="N419" s="10"/>
      <c r="O419" s="10"/>
      <c r="P419" s="7"/>
      <c r="Q419" s="7"/>
      <c r="R419" s="7"/>
      <c r="S419" s="7"/>
      <c r="T419" s="7"/>
      <c r="U419" s="7"/>
      <c r="V419" s="7"/>
      <c r="W419" s="7"/>
      <c r="X419" s="7"/>
      <c r="Y419" s="7"/>
    </row>
    <row r="420" spans="1:25" ht="12.75" customHeight="1" x14ac:dyDescent="0.25">
      <c r="A420" s="10"/>
      <c r="B420" s="10"/>
      <c r="C420" s="7"/>
      <c r="D420" s="7"/>
      <c r="E420" s="7"/>
      <c r="F420" s="7"/>
      <c r="G420" s="7"/>
      <c r="H420" s="10"/>
      <c r="I420" s="10"/>
      <c r="J420" s="10"/>
      <c r="K420" s="10"/>
      <c r="L420" s="10"/>
      <c r="M420" s="10"/>
      <c r="N420" s="10"/>
      <c r="O420" s="10"/>
      <c r="P420" s="7"/>
      <c r="Q420" s="7"/>
      <c r="R420" s="7"/>
      <c r="S420" s="7"/>
      <c r="T420" s="7"/>
      <c r="U420" s="7"/>
      <c r="V420" s="7"/>
      <c r="W420" s="7"/>
      <c r="X420" s="7"/>
      <c r="Y420" s="7"/>
    </row>
    <row r="421" spans="1:25" ht="12.75" customHeight="1" x14ac:dyDescent="0.25">
      <c r="A421" s="10"/>
      <c r="B421" s="10"/>
      <c r="C421" s="7"/>
      <c r="D421" s="7"/>
      <c r="E421" s="7"/>
      <c r="F421" s="7"/>
      <c r="G421" s="7"/>
      <c r="H421" s="10"/>
      <c r="I421" s="10"/>
      <c r="J421" s="10"/>
      <c r="K421" s="10"/>
      <c r="L421" s="10"/>
      <c r="M421" s="10"/>
      <c r="N421" s="10"/>
      <c r="O421" s="10"/>
      <c r="P421" s="7"/>
      <c r="Q421" s="7"/>
      <c r="R421" s="7"/>
      <c r="S421" s="7"/>
      <c r="T421" s="7"/>
      <c r="U421" s="7"/>
      <c r="V421" s="7"/>
      <c r="W421" s="7"/>
      <c r="X421" s="7"/>
      <c r="Y421" s="7"/>
    </row>
    <row r="422" spans="1:25" ht="12.75" customHeight="1" x14ac:dyDescent="0.25">
      <c r="A422" s="10"/>
      <c r="B422" s="10"/>
      <c r="C422" s="7"/>
      <c r="D422" s="7"/>
      <c r="E422" s="7"/>
      <c r="F422" s="7"/>
      <c r="G422" s="7"/>
      <c r="H422" s="10"/>
      <c r="I422" s="10"/>
      <c r="J422" s="10"/>
      <c r="K422" s="10"/>
      <c r="L422" s="10"/>
      <c r="M422" s="10"/>
      <c r="N422" s="10"/>
      <c r="O422" s="10"/>
      <c r="P422" s="7"/>
      <c r="Q422" s="7"/>
      <c r="R422" s="7"/>
      <c r="S422" s="7"/>
      <c r="T422" s="7"/>
      <c r="U422" s="7"/>
      <c r="V422" s="7"/>
      <c r="W422" s="7"/>
      <c r="X422" s="7"/>
      <c r="Y422" s="7"/>
    </row>
    <row r="423" spans="1:25" ht="12.75" customHeight="1" x14ac:dyDescent="0.25">
      <c r="A423" s="10"/>
      <c r="B423" s="10"/>
      <c r="C423" s="7"/>
      <c r="D423" s="7"/>
      <c r="E423" s="7"/>
      <c r="F423" s="7"/>
      <c r="G423" s="7"/>
      <c r="H423" s="10"/>
      <c r="I423" s="10"/>
      <c r="J423" s="10"/>
      <c r="K423" s="10"/>
      <c r="L423" s="10"/>
      <c r="M423" s="10"/>
      <c r="N423" s="10"/>
      <c r="O423" s="10"/>
      <c r="P423" s="7"/>
      <c r="Q423" s="7"/>
      <c r="R423" s="7"/>
      <c r="S423" s="7"/>
      <c r="T423" s="7"/>
      <c r="U423" s="7"/>
      <c r="V423" s="7"/>
      <c r="W423" s="7"/>
      <c r="X423" s="7"/>
      <c r="Y423" s="7"/>
    </row>
    <row r="424" spans="1:25" ht="12.75" customHeight="1" x14ac:dyDescent="0.25">
      <c r="A424" s="10"/>
      <c r="B424" s="10"/>
      <c r="C424" s="7"/>
      <c r="D424" s="7"/>
      <c r="E424" s="7"/>
      <c r="F424" s="7"/>
      <c r="G424" s="7"/>
      <c r="H424" s="10"/>
      <c r="I424" s="10"/>
      <c r="J424" s="10"/>
      <c r="K424" s="10"/>
      <c r="L424" s="10"/>
      <c r="M424" s="10"/>
      <c r="N424" s="10"/>
      <c r="O424" s="10"/>
      <c r="P424" s="7"/>
      <c r="Q424" s="7"/>
      <c r="R424" s="7"/>
      <c r="S424" s="7"/>
      <c r="T424" s="7"/>
      <c r="U424" s="7"/>
      <c r="V424" s="7"/>
      <c r="W424" s="7"/>
      <c r="X424" s="7"/>
      <c r="Y424" s="7"/>
    </row>
    <row r="425" spans="1:25" ht="12.75" customHeight="1" x14ac:dyDescent="0.25">
      <c r="A425" s="10"/>
      <c r="B425" s="10"/>
      <c r="C425" s="7"/>
      <c r="D425" s="7"/>
      <c r="E425" s="7"/>
      <c r="F425" s="7"/>
      <c r="G425" s="7"/>
      <c r="H425" s="10"/>
      <c r="I425" s="10"/>
      <c r="J425" s="10"/>
      <c r="K425" s="10"/>
      <c r="L425" s="10"/>
      <c r="M425" s="10"/>
      <c r="N425" s="10"/>
      <c r="O425" s="10"/>
      <c r="P425" s="7"/>
      <c r="Q425" s="7"/>
      <c r="R425" s="7"/>
      <c r="S425" s="7"/>
      <c r="T425" s="7"/>
      <c r="U425" s="7"/>
      <c r="V425" s="7"/>
      <c r="W425" s="7"/>
      <c r="X425" s="7"/>
      <c r="Y425" s="7"/>
    </row>
    <row r="426" spans="1:25" ht="12.75" customHeight="1" x14ac:dyDescent="0.25">
      <c r="A426" s="10"/>
      <c r="B426" s="10"/>
      <c r="C426" s="7"/>
      <c r="D426" s="7"/>
      <c r="E426" s="7"/>
      <c r="F426" s="7"/>
      <c r="G426" s="7"/>
      <c r="H426" s="10"/>
      <c r="I426" s="10"/>
      <c r="J426" s="10"/>
      <c r="K426" s="10"/>
      <c r="L426" s="10"/>
      <c r="M426" s="10"/>
      <c r="N426" s="10"/>
      <c r="O426" s="10"/>
      <c r="P426" s="7"/>
      <c r="Q426" s="7"/>
      <c r="R426" s="7"/>
      <c r="S426" s="7"/>
      <c r="T426" s="7"/>
      <c r="U426" s="7"/>
      <c r="V426" s="7"/>
      <c r="W426" s="7"/>
      <c r="X426" s="7"/>
      <c r="Y426" s="7"/>
    </row>
    <row r="427" spans="1:25" ht="12.75" customHeight="1" x14ac:dyDescent="0.25">
      <c r="A427" s="10"/>
      <c r="B427" s="10"/>
      <c r="C427" s="7"/>
      <c r="D427" s="7"/>
      <c r="E427" s="7"/>
      <c r="F427" s="7"/>
      <c r="G427" s="7"/>
      <c r="H427" s="10"/>
      <c r="I427" s="10"/>
      <c r="J427" s="10"/>
      <c r="K427" s="10"/>
      <c r="L427" s="10"/>
      <c r="M427" s="10"/>
      <c r="N427" s="10"/>
      <c r="O427" s="10"/>
      <c r="P427" s="7"/>
      <c r="Q427" s="7"/>
      <c r="R427" s="7"/>
      <c r="S427" s="7"/>
      <c r="T427" s="7"/>
      <c r="U427" s="7"/>
      <c r="V427" s="7"/>
      <c r="W427" s="7"/>
      <c r="X427" s="7"/>
      <c r="Y427" s="7"/>
    </row>
    <row r="428" spans="1:25" ht="12.75" customHeight="1" x14ac:dyDescent="0.25">
      <c r="A428" s="10"/>
      <c r="B428" s="10"/>
      <c r="C428" s="7"/>
      <c r="D428" s="7"/>
      <c r="E428" s="7"/>
      <c r="F428" s="7"/>
      <c r="G428" s="7"/>
      <c r="H428" s="10"/>
      <c r="I428" s="10"/>
      <c r="J428" s="10"/>
      <c r="K428" s="10"/>
      <c r="L428" s="10"/>
      <c r="M428" s="10"/>
      <c r="N428" s="10"/>
      <c r="O428" s="10"/>
      <c r="P428" s="7"/>
      <c r="Q428" s="7"/>
      <c r="R428" s="7"/>
      <c r="S428" s="7"/>
      <c r="T428" s="7"/>
      <c r="U428" s="7"/>
      <c r="V428" s="7"/>
      <c r="W428" s="7"/>
      <c r="X428" s="7"/>
      <c r="Y428" s="7"/>
    </row>
    <row r="429" spans="1:25" ht="12.75" customHeight="1" x14ac:dyDescent="0.25">
      <c r="A429" s="10"/>
      <c r="B429" s="10"/>
      <c r="C429" s="7"/>
      <c r="D429" s="7"/>
      <c r="E429" s="7"/>
      <c r="F429" s="7"/>
      <c r="G429" s="7"/>
      <c r="H429" s="10"/>
      <c r="I429" s="10"/>
      <c r="J429" s="10"/>
      <c r="K429" s="10"/>
      <c r="L429" s="10"/>
      <c r="M429" s="10"/>
      <c r="N429" s="10"/>
      <c r="O429" s="10"/>
      <c r="P429" s="7"/>
      <c r="Q429" s="7"/>
      <c r="R429" s="7"/>
      <c r="S429" s="7"/>
      <c r="T429" s="7"/>
      <c r="U429" s="7"/>
      <c r="V429" s="7"/>
      <c r="W429" s="7"/>
      <c r="X429" s="7"/>
      <c r="Y429" s="7"/>
    </row>
    <row r="430" spans="1:25" ht="12.75" customHeight="1" x14ac:dyDescent="0.25">
      <c r="A430" s="10"/>
      <c r="B430" s="10"/>
      <c r="C430" s="7"/>
      <c r="D430" s="7"/>
      <c r="E430" s="7"/>
      <c r="F430" s="7"/>
      <c r="G430" s="7"/>
      <c r="H430" s="10"/>
      <c r="I430" s="10"/>
      <c r="J430" s="10"/>
      <c r="K430" s="10"/>
      <c r="L430" s="10"/>
      <c r="M430" s="10"/>
      <c r="N430" s="10"/>
      <c r="O430" s="10"/>
      <c r="P430" s="7"/>
      <c r="Q430" s="7"/>
      <c r="R430" s="7"/>
      <c r="S430" s="7"/>
      <c r="T430" s="7"/>
      <c r="U430" s="7"/>
      <c r="V430" s="7"/>
      <c r="W430" s="7"/>
      <c r="X430" s="7"/>
      <c r="Y430" s="7"/>
    </row>
    <row r="431" spans="1:25" ht="12.75" customHeight="1" x14ac:dyDescent="0.25">
      <c r="A431" s="10"/>
      <c r="B431" s="10"/>
      <c r="C431" s="7"/>
      <c r="D431" s="7"/>
      <c r="E431" s="7"/>
      <c r="F431" s="7"/>
      <c r="G431" s="7"/>
      <c r="H431" s="10"/>
      <c r="I431" s="10"/>
      <c r="J431" s="10"/>
      <c r="K431" s="10"/>
      <c r="L431" s="10"/>
      <c r="M431" s="10"/>
      <c r="N431" s="10"/>
      <c r="O431" s="10"/>
      <c r="P431" s="7"/>
      <c r="Q431" s="7"/>
      <c r="R431" s="7"/>
      <c r="S431" s="7"/>
      <c r="T431" s="7"/>
      <c r="U431" s="7"/>
      <c r="V431" s="7"/>
      <c r="W431" s="7"/>
      <c r="X431" s="7"/>
      <c r="Y431" s="7"/>
    </row>
    <row r="432" spans="1:25" ht="12.75" customHeight="1" x14ac:dyDescent="0.25">
      <c r="A432" s="10"/>
      <c r="B432" s="10"/>
      <c r="C432" s="7"/>
      <c r="D432" s="7"/>
      <c r="E432" s="7"/>
      <c r="F432" s="7"/>
      <c r="G432" s="7"/>
      <c r="H432" s="10"/>
      <c r="I432" s="10"/>
      <c r="J432" s="10"/>
      <c r="K432" s="10"/>
      <c r="L432" s="10"/>
      <c r="M432" s="10"/>
      <c r="N432" s="10"/>
      <c r="O432" s="10"/>
      <c r="P432" s="7"/>
      <c r="Q432" s="7"/>
      <c r="R432" s="7"/>
      <c r="S432" s="7"/>
      <c r="T432" s="7"/>
      <c r="U432" s="7"/>
      <c r="V432" s="7"/>
      <c r="W432" s="7"/>
      <c r="X432" s="7"/>
      <c r="Y432" s="7"/>
    </row>
    <row r="433" spans="1:25" ht="12.75" customHeight="1" x14ac:dyDescent="0.25">
      <c r="A433" s="10"/>
      <c r="B433" s="10"/>
      <c r="C433" s="7"/>
      <c r="D433" s="7"/>
      <c r="E433" s="7"/>
      <c r="F433" s="7"/>
      <c r="G433" s="7"/>
      <c r="H433" s="10"/>
      <c r="I433" s="10"/>
      <c r="J433" s="10"/>
      <c r="K433" s="10"/>
      <c r="L433" s="10"/>
      <c r="M433" s="10"/>
      <c r="N433" s="10"/>
      <c r="O433" s="10"/>
      <c r="P433" s="7"/>
      <c r="Q433" s="7"/>
      <c r="R433" s="7"/>
      <c r="S433" s="7"/>
      <c r="T433" s="7"/>
      <c r="U433" s="7"/>
      <c r="V433" s="7"/>
      <c r="W433" s="7"/>
      <c r="X433" s="7"/>
      <c r="Y433" s="7"/>
    </row>
    <row r="434" spans="1:25" ht="12.75" customHeight="1" x14ac:dyDescent="0.25">
      <c r="A434" s="10"/>
      <c r="B434" s="10"/>
      <c r="C434" s="7"/>
      <c r="D434" s="7"/>
      <c r="E434" s="7"/>
      <c r="F434" s="7"/>
      <c r="G434" s="7"/>
      <c r="H434" s="10"/>
      <c r="I434" s="10"/>
      <c r="J434" s="10"/>
      <c r="K434" s="10"/>
      <c r="L434" s="10"/>
      <c r="M434" s="10"/>
      <c r="N434" s="10"/>
      <c r="O434" s="10"/>
      <c r="P434" s="7"/>
      <c r="Q434" s="7"/>
      <c r="R434" s="7"/>
      <c r="S434" s="7"/>
      <c r="T434" s="7"/>
      <c r="U434" s="7"/>
      <c r="V434" s="7"/>
      <c r="W434" s="7"/>
      <c r="X434" s="7"/>
      <c r="Y434" s="7"/>
    </row>
    <row r="435" spans="1:25" ht="12.75" customHeight="1" x14ac:dyDescent="0.25">
      <c r="A435" s="10"/>
      <c r="B435" s="10"/>
      <c r="C435" s="7"/>
      <c r="D435" s="7"/>
      <c r="E435" s="7"/>
      <c r="F435" s="7"/>
      <c r="G435" s="7"/>
      <c r="H435" s="10"/>
      <c r="I435" s="10"/>
      <c r="J435" s="10"/>
      <c r="K435" s="10"/>
      <c r="L435" s="10"/>
      <c r="M435" s="10"/>
      <c r="N435" s="10"/>
      <c r="O435" s="10"/>
      <c r="P435" s="7"/>
      <c r="Q435" s="7"/>
      <c r="R435" s="7"/>
      <c r="S435" s="7"/>
      <c r="T435" s="7"/>
      <c r="U435" s="7"/>
      <c r="V435" s="7"/>
      <c r="W435" s="7"/>
      <c r="X435" s="7"/>
      <c r="Y435" s="7"/>
    </row>
    <row r="436" spans="1:25" ht="12.75" customHeight="1" x14ac:dyDescent="0.25">
      <c r="A436" s="10"/>
      <c r="B436" s="10"/>
      <c r="C436" s="7"/>
      <c r="D436" s="7"/>
      <c r="E436" s="7"/>
      <c r="F436" s="7"/>
      <c r="G436" s="7"/>
      <c r="H436" s="10"/>
      <c r="I436" s="10"/>
      <c r="J436" s="10"/>
      <c r="K436" s="10"/>
      <c r="L436" s="10"/>
      <c r="M436" s="10"/>
      <c r="N436" s="10"/>
      <c r="O436" s="10"/>
      <c r="P436" s="7"/>
      <c r="Q436" s="7"/>
      <c r="R436" s="7"/>
      <c r="S436" s="7"/>
      <c r="T436" s="7"/>
      <c r="U436" s="7"/>
      <c r="V436" s="7"/>
      <c r="W436" s="7"/>
      <c r="X436" s="7"/>
      <c r="Y436" s="7"/>
    </row>
    <row r="437" spans="1:25" ht="12.75" customHeight="1" x14ac:dyDescent="0.25">
      <c r="A437" s="10"/>
      <c r="B437" s="10"/>
      <c r="C437" s="7"/>
      <c r="D437" s="7"/>
      <c r="E437" s="7"/>
      <c r="F437" s="7"/>
      <c r="G437" s="7"/>
      <c r="H437" s="10"/>
      <c r="I437" s="10"/>
      <c r="J437" s="10"/>
      <c r="K437" s="10"/>
      <c r="L437" s="10"/>
      <c r="M437" s="10"/>
      <c r="N437" s="10"/>
      <c r="O437" s="10"/>
      <c r="P437" s="7"/>
      <c r="Q437" s="7"/>
      <c r="R437" s="7"/>
      <c r="S437" s="7"/>
      <c r="T437" s="7"/>
      <c r="U437" s="7"/>
      <c r="V437" s="7"/>
      <c r="W437" s="7"/>
      <c r="X437" s="7"/>
      <c r="Y437" s="7"/>
    </row>
    <row r="438" spans="1:25" ht="12.75" customHeight="1" x14ac:dyDescent="0.25">
      <c r="A438" s="10"/>
      <c r="B438" s="10"/>
      <c r="C438" s="7"/>
      <c r="D438" s="7"/>
      <c r="E438" s="7"/>
      <c r="F438" s="7"/>
      <c r="G438" s="7"/>
      <c r="H438" s="10"/>
      <c r="I438" s="10"/>
      <c r="J438" s="10"/>
      <c r="K438" s="10"/>
      <c r="L438" s="10"/>
      <c r="M438" s="10"/>
      <c r="N438" s="10"/>
      <c r="O438" s="10"/>
      <c r="P438" s="7"/>
      <c r="Q438" s="7"/>
      <c r="R438" s="7"/>
      <c r="S438" s="7"/>
      <c r="T438" s="7"/>
      <c r="U438" s="7"/>
      <c r="V438" s="7"/>
      <c r="W438" s="7"/>
      <c r="X438" s="7"/>
      <c r="Y438" s="7"/>
    </row>
    <row r="439" spans="1:25" ht="12.75" customHeight="1" x14ac:dyDescent="0.25">
      <c r="A439" s="10"/>
      <c r="B439" s="10"/>
      <c r="C439" s="7"/>
      <c r="D439" s="7"/>
      <c r="E439" s="7"/>
      <c r="F439" s="7"/>
      <c r="G439" s="7"/>
      <c r="H439" s="10"/>
      <c r="I439" s="10"/>
      <c r="J439" s="10"/>
      <c r="K439" s="10"/>
      <c r="L439" s="10"/>
      <c r="M439" s="10"/>
      <c r="N439" s="10"/>
      <c r="O439" s="10"/>
      <c r="P439" s="7"/>
      <c r="Q439" s="7"/>
      <c r="R439" s="7"/>
      <c r="S439" s="7"/>
      <c r="T439" s="7"/>
      <c r="U439" s="7"/>
      <c r="V439" s="7"/>
      <c r="W439" s="7"/>
      <c r="X439" s="7"/>
      <c r="Y439" s="7"/>
    </row>
    <row r="440" spans="1:25" ht="12.75" customHeight="1" x14ac:dyDescent="0.25">
      <c r="A440" s="10"/>
      <c r="B440" s="10"/>
      <c r="C440" s="7"/>
      <c r="D440" s="7"/>
      <c r="E440" s="7"/>
      <c r="F440" s="7"/>
      <c r="G440" s="7"/>
      <c r="H440" s="10"/>
      <c r="I440" s="10"/>
      <c r="J440" s="10"/>
      <c r="K440" s="10"/>
      <c r="L440" s="10"/>
      <c r="M440" s="10"/>
      <c r="N440" s="10"/>
      <c r="O440" s="10"/>
      <c r="P440" s="7"/>
      <c r="Q440" s="7"/>
      <c r="R440" s="7"/>
      <c r="S440" s="7"/>
      <c r="T440" s="7"/>
      <c r="U440" s="7"/>
      <c r="V440" s="7"/>
      <c r="W440" s="7"/>
      <c r="X440" s="7"/>
      <c r="Y440" s="7"/>
    </row>
    <row r="441" spans="1:25" ht="12.75" customHeight="1" x14ac:dyDescent="0.25">
      <c r="A441" s="10"/>
      <c r="B441" s="10"/>
      <c r="C441" s="7"/>
      <c r="D441" s="7"/>
      <c r="E441" s="7"/>
      <c r="F441" s="7"/>
      <c r="G441" s="7"/>
      <c r="H441" s="10"/>
      <c r="I441" s="10"/>
      <c r="J441" s="10"/>
      <c r="K441" s="10"/>
      <c r="L441" s="10"/>
      <c r="M441" s="10"/>
      <c r="N441" s="10"/>
      <c r="O441" s="10"/>
      <c r="P441" s="7"/>
      <c r="Q441" s="7"/>
      <c r="R441" s="7"/>
      <c r="S441" s="7"/>
      <c r="T441" s="7"/>
      <c r="U441" s="7"/>
      <c r="V441" s="7"/>
      <c r="W441" s="7"/>
      <c r="X441" s="7"/>
      <c r="Y441" s="7"/>
    </row>
    <row r="442" spans="1:25" ht="12.75" customHeight="1" x14ac:dyDescent="0.25">
      <c r="A442" s="10"/>
      <c r="B442" s="10"/>
      <c r="C442" s="7"/>
      <c r="D442" s="7"/>
      <c r="E442" s="7"/>
      <c r="F442" s="7"/>
      <c r="G442" s="7"/>
      <c r="H442" s="10"/>
      <c r="I442" s="10"/>
      <c r="J442" s="10"/>
      <c r="K442" s="10"/>
      <c r="L442" s="10"/>
      <c r="M442" s="10"/>
      <c r="N442" s="10"/>
      <c r="O442" s="10"/>
      <c r="P442" s="7"/>
      <c r="Q442" s="7"/>
      <c r="R442" s="7"/>
      <c r="S442" s="7"/>
      <c r="T442" s="7"/>
      <c r="U442" s="7"/>
      <c r="V442" s="7"/>
      <c r="W442" s="7"/>
      <c r="X442" s="7"/>
      <c r="Y442" s="7"/>
    </row>
    <row r="443" spans="1:25" ht="12.75" customHeight="1" x14ac:dyDescent="0.25">
      <c r="A443" s="10"/>
      <c r="B443" s="10"/>
      <c r="C443" s="7"/>
      <c r="D443" s="7"/>
      <c r="E443" s="7"/>
      <c r="F443" s="7"/>
      <c r="G443" s="7"/>
      <c r="H443" s="10"/>
      <c r="I443" s="10"/>
      <c r="J443" s="10"/>
      <c r="K443" s="10"/>
      <c r="L443" s="10"/>
      <c r="M443" s="10"/>
      <c r="N443" s="10"/>
      <c r="O443" s="10"/>
      <c r="P443" s="7"/>
      <c r="Q443" s="7"/>
      <c r="R443" s="7"/>
      <c r="S443" s="7"/>
      <c r="T443" s="7"/>
      <c r="U443" s="7"/>
      <c r="V443" s="7"/>
      <c r="W443" s="7"/>
      <c r="X443" s="7"/>
      <c r="Y443" s="7"/>
    </row>
    <row r="444" spans="1:25" ht="12.75" customHeight="1" x14ac:dyDescent="0.25">
      <c r="A444" s="10"/>
      <c r="B444" s="10"/>
      <c r="C444" s="7"/>
      <c r="D444" s="7"/>
      <c r="E444" s="7"/>
      <c r="F444" s="7"/>
      <c r="G444" s="7"/>
      <c r="H444" s="10"/>
      <c r="I444" s="10"/>
      <c r="J444" s="10"/>
      <c r="K444" s="10"/>
      <c r="L444" s="10"/>
      <c r="M444" s="10"/>
      <c r="N444" s="10"/>
      <c r="O444" s="10"/>
      <c r="P444" s="7"/>
      <c r="Q444" s="7"/>
      <c r="R444" s="7"/>
      <c r="S444" s="7"/>
      <c r="T444" s="7"/>
      <c r="U444" s="7"/>
      <c r="V444" s="7"/>
      <c r="W444" s="7"/>
      <c r="X444" s="7"/>
      <c r="Y444" s="7"/>
    </row>
    <row r="445" spans="1:25" ht="12.75" customHeight="1" x14ac:dyDescent="0.25">
      <c r="A445" s="10"/>
      <c r="B445" s="10"/>
      <c r="C445" s="7"/>
      <c r="D445" s="7"/>
      <c r="E445" s="7"/>
      <c r="F445" s="7"/>
      <c r="G445" s="7"/>
      <c r="H445" s="10"/>
      <c r="I445" s="10"/>
      <c r="J445" s="10"/>
      <c r="K445" s="10"/>
      <c r="L445" s="10"/>
      <c r="M445" s="10"/>
      <c r="N445" s="10"/>
      <c r="O445" s="10"/>
      <c r="P445" s="7"/>
      <c r="Q445" s="7"/>
      <c r="R445" s="7"/>
      <c r="S445" s="7"/>
      <c r="T445" s="7"/>
      <c r="U445" s="7"/>
      <c r="V445" s="7"/>
      <c r="W445" s="7"/>
      <c r="X445" s="7"/>
      <c r="Y445" s="7"/>
    </row>
    <row r="446" spans="1:25" ht="12.75" customHeight="1" x14ac:dyDescent="0.25">
      <c r="A446" s="10"/>
      <c r="B446" s="10"/>
      <c r="C446" s="7"/>
      <c r="D446" s="7"/>
      <c r="E446" s="7"/>
      <c r="F446" s="7"/>
      <c r="G446" s="7"/>
      <c r="H446" s="10"/>
      <c r="I446" s="10"/>
      <c r="J446" s="10"/>
      <c r="K446" s="10"/>
      <c r="L446" s="10"/>
      <c r="M446" s="10"/>
      <c r="N446" s="10"/>
      <c r="O446" s="10"/>
      <c r="P446" s="7"/>
      <c r="Q446" s="7"/>
      <c r="R446" s="7"/>
      <c r="S446" s="7"/>
      <c r="T446" s="7"/>
      <c r="U446" s="7"/>
      <c r="V446" s="7"/>
      <c r="W446" s="7"/>
      <c r="X446" s="7"/>
      <c r="Y446" s="7"/>
    </row>
    <row r="447" spans="1:25" ht="12.75" customHeight="1" x14ac:dyDescent="0.25">
      <c r="A447" s="10"/>
      <c r="B447" s="10"/>
      <c r="C447" s="7"/>
      <c r="D447" s="7"/>
      <c r="E447" s="7"/>
      <c r="F447" s="7"/>
      <c r="G447" s="7"/>
      <c r="H447" s="10"/>
      <c r="I447" s="10"/>
      <c r="J447" s="10"/>
      <c r="K447" s="10"/>
      <c r="L447" s="10"/>
      <c r="M447" s="10"/>
      <c r="N447" s="10"/>
      <c r="O447" s="10"/>
      <c r="P447" s="7"/>
      <c r="Q447" s="7"/>
      <c r="R447" s="7"/>
      <c r="S447" s="7"/>
      <c r="T447" s="7"/>
      <c r="U447" s="7"/>
      <c r="V447" s="7"/>
      <c r="W447" s="7"/>
      <c r="X447" s="7"/>
      <c r="Y447" s="7"/>
    </row>
    <row r="448" spans="1:25" ht="12.75" customHeight="1" x14ac:dyDescent="0.25">
      <c r="A448" s="10"/>
      <c r="B448" s="10"/>
      <c r="C448" s="7"/>
      <c r="D448" s="7"/>
      <c r="E448" s="7"/>
      <c r="F448" s="7"/>
      <c r="G448" s="7"/>
      <c r="H448" s="10"/>
      <c r="I448" s="10"/>
      <c r="J448" s="10"/>
      <c r="K448" s="10"/>
      <c r="L448" s="10"/>
      <c r="M448" s="10"/>
      <c r="N448" s="10"/>
      <c r="O448" s="10"/>
      <c r="P448" s="7"/>
      <c r="Q448" s="7"/>
      <c r="R448" s="7"/>
      <c r="S448" s="7"/>
      <c r="T448" s="7"/>
      <c r="U448" s="7"/>
      <c r="V448" s="7"/>
      <c r="W448" s="7"/>
      <c r="X448" s="7"/>
      <c r="Y448" s="7"/>
    </row>
    <row r="449" spans="1:25" ht="12.75" customHeight="1" x14ac:dyDescent="0.25">
      <c r="A449" s="10"/>
      <c r="B449" s="10"/>
      <c r="C449" s="7"/>
      <c r="D449" s="7"/>
      <c r="E449" s="7"/>
      <c r="F449" s="7"/>
      <c r="G449" s="7"/>
      <c r="H449" s="10"/>
      <c r="I449" s="10"/>
      <c r="J449" s="10"/>
      <c r="K449" s="10"/>
      <c r="L449" s="10"/>
      <c r="M449" s="10"/>
      <c r="N449" s="10"/>
      <c r="O449" s="10"/>
      <c r="P449" s="7"/>
      <c r="Q449" s="7"/>
      <c r="R449" s="7"/>
      <c r="S449" s="7"/>
      <c r="T449" s="7"/>
      <c r="U449" s="7"/>
      <c r="V449" s="7"/>
      <c r="W449" s="7"/>
      <c r="X449" s="7"/>
      <c r="Y449" s="7"/>
    </row>
    <row r="450" spans="1:25" ht="12.75" customHeight="1" x14ac:dyDescent="0.25">
      <c r="A450" s="10"/>
      <c r="B450" s="10"/>
      <c r="C450" s="7"/>
      <c r="D450" s="7"/>
      <c r="E450" s="7"/>
      <c r="F450" s="7"/>
      <c r="G450" s="7"/>
      <c r="H450" s="10"/>
      <c r="I450" s="10"/>
      <c r="J450" s="10"/>
      <c r="K450" s="10"/>
      <c r="L450" s="10"/>
      <c r="M450" s="10"/>
      <c r="N450" s="10"/>
      <c r="O450" s="10"/>
      <c r="P450" s="7"/>
      <c r="Q450" s="7"/>
      <c r="R450" s="7"/>
      <c r="S450" s="7"/>
      <c r="T450" s="7"/>
      <c r="U450" s="7"/>
      <c r="V450" s="7"/>
      <c r="W450" s="7"/>
      <c r="X450" s="7"/>
      <c r="Y450" s="7"/>
    </row>
    <row r="451" spans="1:25" ht="12.75" customHeight="1" x14ac:dyDescent="0.25">
      <c r="A451" s="10"/>
      <c r="B451" s="10"/>
      <c r="C451" s="7"/>
      <c r="D451" s="7"/>
      <c r="E451" s="7"/>
      <c r="F451" s="7"/>
      <c r="G451" s="7"/>
      <c r="H451" s="10"/>
      <c r="I451" s="10"/>
      <c r="J451" s="10"/>
      <c r="K451" s="10"/>
      <c r="L451" s="10"/>
      <c r="M451" s="10"/>
      <c r="N451" s="10"/>
      <c r="O451" s="10"/>
      <c r="P451" s="7"/>
      <c r="Q451" s="7"/>
      <c r="R451" s="7"/>
      <c r="S451" s="7"/>
      <c r="T451" s="7"/>
      <c r="U451" s="7"/>
      <c r="V451" s="7"/>
      <c r="W451" s="7"/>
      <c r="X451" s="7"/>
      <c r="Y451" s="7"/>
    </row>
    <row r="452" spans="1:25" ht="12.75" customHeight="1" x14ac:dyDescent="0.25">
      <c r="A452" s="10"/>
      <c r="B452" s="10"/>
      <c r="C452" s="7"/>
      <c r="D452" s="7"/>
      <c r="E452" s="7"/>
      <c r="F452" s="7"/>
      <c r="G452" s="7"/>
      <c r="H452" s="10"/>
      <c r="I452" s="10"/>
      <c r="J452" s="10"/>
      <c r="K452" s="10"/>
      <c r="L452" s="10"/>
      <c r="M452" s="10"/>
      <c r="N452" s="10"/>
      <c r="O452" s="10"/>
      <c r="P452" s="7"/>
      <c r="Q452" s="7"/>
      <c r="R452" s="7"/>
      <c r="S452" s="7"/>
      <c r="T452" s="7"/>
      <c r="U452" s="7"/>
      <c r="V452" s="7"/>
      <c r="W452" s="7"/>
      <c r="X452" s="7"/>
      <c r="Y452" s="7"/>
    </row>
    <row r="453" spans="1:25" ht="12.75" customHeight="1" x14ac:dyDescent="0.25">
      <c r="A453" s="10"/>
      <c r="B453" s="10"/>
      <c r="C453" s="7"/>
      <c r="D453" s="7"/>
      <c r="E453" s="7"/>
      <c r="F453" s="7"/>
      <c r="G453" s="7"/>
      <c r="H453" s="10"/>
      <c r="I453" s="10"/>
      <c r="J453" s="10"/>
      <c r="K453" s="10"/>
      <c r="L453" s="10"/>
      <c r="M453" s="10"/>
      <c r="N453" s="10"/>
      <c r="O453" s="10"/>
      <c r="P453" s="7"/>
      <c r="Q453" s="7"/>
      <c r="R453" s="7"/>
      <c r="S453" s="7"/>
      <c r="T453" s="7"/>
      <c r="U453" s="7"/>
      <c r="V453" s="7"/>
      <c r="W453" s="7"/>
      <c r="X453" s="7"/>
      <c r="Y453" s="7"/>
    </row>
    <row r="454" spans="1:25" ht="12.75" customHeight="1" x14ac:dyDescent="0.25">
      <c r="A454" s="10"/>
      <c r="B454" s="10"/>
      <c r="C454" s="7"/>
      <c r="D454" s="7"/>
      <c r="E454" s="7"/>
      <c r="F454" s="7"/>
      <c r="G454" s="7"/>
      <c r="H454" s="10"/>
      <c r="I454" s="10"/>
      <c r="J454" s="10"/>
      <c r="K454" s="10"/>
      <c r="L454" s="10"/>
      <c r="M454" s="10"/>
      <c r="N454" s="10"/>
      <c r="O454" s="10"/>
      <c r="P454" s="7"/>
      <c r="Q454" s="7"/>
      <c r="R454" s="7"/>
      <c r="S454" s="7"/>
      <c r="T454" s="7"/>
      <c r="U454" s="7"/>
      <c r="V454" s="7"/>
      <c r="W454" s="7"/>
      <c r="X454" s="7"/>
      <c r="Y454" s="7"/>
    </row>
    <row r="455" spans="1:25" ht="12.75" customHeight="1" x14ac:dyDescent="0.25">
      <c r="A455" s="10"/>
      <c r="B455" s="10"/>
      <c r="C455" s="7"/>
      <c r="D455" s="7"/>
      <c r="E455" s="7"/>
      <c r="F455" s="7"/>
      <c r="G455" s="7"/>
      <c r="H455" s="10"/>
      <c r="I455" s="10"/>
      <c r="J455" s="10"/>
      <c r="K455" s="10"/>
      <c r="L455" s="10"/>
      <c r="M455" s="10"/>
      <c r="N455" s="10"/>
      <c r="O455" s="10"/>
      <c r="P455" s="7"/>
      <c r="Q455" s="7"/>
      <c r="R455" s="7"/>
      <c r="S455" s="7"/>
      <c r="T455" s="7"/>
      <c r="U455" s="7"/>
      <c r="V455" s="7"/>
      <c r="W455" s="7"/>
      <c r="X455" s="7"/>
      <c r="Y455" s="7"/>
    </row>
    <row r="456" spans="1:25" ht="12.75" customHeight="1" x14ac:dyDescent="0.25">
      <c r="A456" s="10"/>
      <c r="B456" s="10"/>
      <c r="C456" s="7"/>
      <c r="D456" s="7"/>
      <c r="E456" s="7"/>
      <c r="F456" s="7"/>
      <c r="G456" s="7"/>
      <c r="H456" s="10"/>
      <c r="I456" s="10"/>
      <c r="J456" s="10"/>
      <c r="K456" s="10"/>
      <c r="L456" s="10"/>
      <c r="M456" s="10"/>
      <c r="N456" s="10"/>
      <c r="O456" s="10"/>
      <c r="P456" s="7"/>
      <c r="Q456" s="7"/>
      <c r="R456" s="7"/>
      <c r="S456" s="7"/>
      <c r="T456" s="7"/>
      <c r="U456" s="7"/>
      <c r="V456" s="7"/>
      <c r="W456" s="7"/>
      <c r="X456" s="7"/>
      <c r="Y456" s="7"/>
    </row>
    <row r="457" spans="1:25" ht="12.75" customHeight="1" x14ac:dyDescent="0.25">
      <c r="A457" s="10"/>
      <c r="B457" s="10"/>
      <c r="C457" s="7"/>
      <c r="D457" s="7"/>
      <c r="E457" s="7"/>
      <c r="F457" s="7"/>
      <c r="G457" s="7"/>
      <c r="H457" s="10"/>
      <c r="I457" s="10"/>
      <c r="J457" s="10"/>
      <c r="K457" s="10"/>
      <c r="L457" s="10"/>
      <c r="M457" s="10"/>
      <c r="N457" s="10"/>
      <c r="O457" s="10"/>
      <c r="P457" s="7"/>
      <c r="Q457" s="7"/>
      <c r="R457" s="7"/>
      <c r="S457" s="7"/>
      <c r="T457" s="7"/>
      <c r="U457" s="7"/>
      <c r="V457" s="7"/>
      <c r="W457" s="7"/>
      <c r="X457" s="7"/>
      <c r="Y457" s="7"/>
    </row>
    <row r="458" spans="1:25" ht="12.75" customHeight="1" x14ac:dyDescent="0.25">
      <c r="A458" s="10"/>
      <c r="B458" s="10"/>
      <c r="C458" s="7"/>
      <c r="D458" s="7"/>
      <c r="E458" s="7"/>
      <c r="F458" s="7"/>
      <c r="G458" s="7"/>
      <c r="H458" s="10"/>
      <c r="I458" s="10"/>
      <c r="J458" s="10"/>
      <c r="K458" s="10"/>
      <c r="L458" s="10"/>
      <c r="M458" s="10"/>
      <c r="N458" s="10"/>
      <c r="O458" s="10"/>
      <c r="P458" s="7"/>
      <c r="Q458" s="7"/>
      <c r="R458" s="7"/>
      <c r="S458" s="7"/>
      <c r="T458" s="7"/>
      <c r="U458" s="7"/>
      <c r="V458" s="7"/>
      <c r="W458" s="7"/>
      <c r="X458" s="7"/>
      <c r="Y458" s="7"/>
    </row>
    <row r="459" spans="1:25" ht="12.75" customHeight="1" x14ac:dyDescent="0.25">
      <c r="A459" s="10"/>
      <c r="B459" s="10"/>
      <c r="C459" s="7"/>
      <c r="D459" s="7"/>
      <c r="E459" s="7"/>
      <c r="F459" s="7"/>
      <c r="G459" s="7"/>
      <c r="H459" s="10"/>
      <c r="I459" s="10"/>
      <c r="J459" s="10"/>
      <c r="K459" s="10"/>
      <c r="L459" s="10"/>
      <c r="M459" s="10"/>
      <c r="N459" s="10"/>
      <c r="O459" s="10"/>
      <c r="P459" s="7"/>
      <c r="Q459" s="7"/>
      <c r="R459" s="7"/>
      <c r="S459" s="7"/>
      <c r="T459" s="7"/>
      <c r="U459" s="7"/>
      <c r="V459" s="7"/>
      <c r="W459" s="7"/>
      <c r="X459" s="7"/>
      <c r="Y459" s="7"/>
    </row>
    <row r="460" spans="1:25" ht="12.75" customHeight="1" x14ac:dyDescent="0.25">
      <c r="A460" s="10"/>
      <c r="B460" s="10"/>
      <c r="C460" s="7"/>
      <c r="D460" s="7"/>
      <c r="E460" s="7"/>
      <c r="F460" s="7"/>
      <c r="G460" s="7"/>
      <c r="H460" s="10"/>
      <c r="I460" s="10"/>
      <c r="J460" s="10"/>
      <c r="K460" s="10"/>
      <c r="L460" s="10"/>
      <c r="M460" s="10"/>
      <c r="N460" s="10"/>
      <c r="O460" s="10"/>
      <c r="P460" s="7"/>
      <c r="Q460" s="7"/>
      <c r="R460" s="7"/>
      <c r="S460" s="7"/>
      <c r="T460" s="7"/>
      <c r="U460" s="7"/>
      <c r="V460" s="7"/>
      <c r="W460" s="7"/>
      <c r="X460" s="7"/>
      <c r="Y460" s="7"/>
    </row>
    <row r="461" spans="1:25" ht="12.75" customHeight="1" x14ac:dyDescent="0.25">
      <c r="A461" s="10"/>
      <c r="B461" s="10"/>
      <c r="C461" s="7"/>
      <c r="D461" s="7"/>
      <c r="E461" s="7"/>
      <c r="F461" s="7"/>
      <c r="G461" s="7"/>
      <c r="H461" s="10"/>
      <c r="I461" s="10"/>
      <c r="J461" s="10"/>
      <c r="K461" s="10"/>
      <c r="L461" s="10"/>
      <c r="M461" s="10"/>
      <c r="N461" s="10"/>
      <c r="O461" s="10"/>
      <c r="P461" s="7"/>
      <c r="Q461" s="7"/>
      <c r="R461" s="7"/>
      <c r="S461" s="7"/>
      <c r="T461" s="7"/>
      <c r="U461" s="7"/>
      <c r="V461" s="7"/>
      <c r="W461" s="7"/>
      <c r="X461" s="7"/>
      <c r="Y461" s="7"/>
    </row>
    <row r="462" spans="1:25" ht="12.75" customHeight="1" x14ac:dyDescent="0.25">
      <c r="A462" s="10"/>
      <c r="B462" s="10"/>
      <c r="C462" s="7"/>
      <c r="D462" s="7"/>
      <c r="E462" s="7"/>
      <c r="F462" s="7"/>
      <c r="G462" s="7"/>
      <c r="H462" s="10"/>
      <c r="I462" s="10"/>
      <c r="J462" s="10"/>
      <c r="K462" s="10"/>
      <c r="L462" s="10"/>
      <c r="M462" s="10"/>
      <c r="N462" s="10"/>
      <c r="O462" s="10"/>
      <c r="P462" s="7"/>
      <c r="Q462" s="7"/>
      <c r="R462" s="7"/>
      <c r="S462" s="7"/>
      <c r="T462" s="7"/>
      <c r="U462" s="7"/>
      <c r="V462" s="7"/>
      <c r="W462" s="7"/>
      <c r="X462" s="7"/>
      <c r="Y462" s="7"/>
    </row>
    <row r="463" spans="1:25" ht="12.75" customHeight="1" x14ac:dyDescent="0.25">
      <c r="A463" s="10"/>
      <c r="B463" s="10"/>
      <c r="C463" s="7"/>
      <c r="D463" s="7"/>
      <c r="E463" s="7"/>
      <c r="F463" s="7"/>
      <c r="G463" s="7"/>
      <c r="H463" s="10"/>
      <c r="I463" s="10"/>
      <c r="J463" s="10"/>
      <c r="K463" s="10"/>
      <c r="L463" s="10"/>
      <c r="M463" s="10"/>
      <c r="N463" s="10"/>
      <c r="O463" s="10"/>
      <c r="P463" s="7"/>
      <c r="Q463" s="7"/>
      <c r="R463" s="7"/>
      <c r="S463" s="7"/>
      <c r="T463" s="7"/>
      <c r="U463" s="7"/>
      <c r="V463" s="7"/>
      <c r="W463" s="7"/>
      <c r="X463" s="7"/>
      <c r="Y463" s="7"/>
    </row>
    <row r="464" spans="1:25" ht="12.75" customHeight="1" x14ac:dyDescent="0.25">
      <c r="A464" s="10"/>
      <c r="B464" s="10"/>
      <c r="C464" s="7"/>
      <c r="D464" s="7"/>
      <c r="E464" s="7"/>
      <c r="F464" s="7"/>
      <c r="G464" s="7"/>
      <c r="H464" s="10"/>
      <c r="I464" s="10"/>
      <c r="J464" s="10"/>
      <c r="K464" s="10"/>
      <c r="L464" s="10"/>
      <c r="M464" s="10"/>
      <c r="N464" s="10"/>
      <c r="O464" s="10"/>
      <c r="P464" s="7"/>
      <c r="Q464" s="7"/>
      <c r="R464" s="7"/>
      <c r="S464" s="7"/>
      <c r="T464" s="7"/>
      <c r="U464" s="7"/>
      <c r="V464" s="7"/>
      <c r="W464" s="7"/>
      <c r="X464" s="7"/>
      <c r="Y464" s="7"/>
    </row>
    <row r="465" spans="1:25" ht="12.75" customHeight="1" x14ac:dyDescent="0.25">
      <c r="A465" s="10"/>
      <c r="B465" s="10"/>
      <c r="C465" s="7"/>
      <c r="D465" s="7"/>
      <c r="E465" s="7"/>
      <c r="F465" s="7"/>
      <c r="G465" s="7"/>
      <c r="H465" s="10"/>
      <c r="I465" s="10"/>
      <c r="J465" s="10"/>
      <c r="K465" s="10"/>
      <c r="L465" s="10"/>
      <c r="M465" s="10"/>
      <c r="N465" s="10"/>
      <c r="O465" s="10"/>
      <c r="P465" s="7"/>
      <c r="Q465" s="7"/>
      <c r="R465" s="7"/>
      <c r="S465" s="7"/>
      <c r="T465" s="7"/>
      <c r="U465" s="7"/>
      <c r="V465" s="7"/>
      <c r="W465" s="7"/>
      <c r="X465" s="7"/>
      <c r="Y465" s="7"/>
    </row>
    <row r="466" spans="1:25" ht="12.75" customHeight="1" x14ac:dyDescent="0.25">
      <c r="A466" s="10"/>
      <c r="B466" s="10"/>
      <c r="C466" s="7"/>
      <c r="D466" s="7"/>
      <c r="E466" s="7"/>
      <c r="F466" s="7"/>
      <c r="G466" s="7"/>
      <c r="H466" s="10"/>
      <c r="I466" s="10"/>
      <c r="J466" s="10"/>
      <c r="K466" s="10"/>
      <c r="L466" s="10"/>
      <c r="M466" s="10"/>
      <c r="N466" s="10"/>
      <c r="O466" s="10"/>
      <c r="P466" s="7"/>
      <c r="Q466" s="7"/>
      <c r="R466" s="7"/>
      <c r="S466" s="7"/>
      <c r="T466" s="7"/>
      <c r="U466" s="7"/>
      <c r="V466" s="7"/>
      <c r="W466" s="7"/>
      <c r="X466" s="7"/>
      <c r="Y466" s="7"/>
    </row>
    <row r="467" spans="1:25" ht="12.75" customHeight="1" x14ac:dyDescent="0.25">
      <c r="A467" s="10"/>
      <c r="B467" s="10"/>
      <c r="C467" s="7"/>
      <c r="D467" s="7"/>
      <c r="E467" s="7"/>
      <c r="F467" s="7"/>
      <c r="G467" s="7"/>
      <c r="H467" s="10"/>
      <c r="I467" s="10"/>
      <c r="J467" s="10"/>
      <c r="K467" s="10"/>
      <c r="L467" s="10"/>
      <c r="M467" s="10"/>
      <c r="N467" s="10"/>
      <c r="O467" s="10"/>
      <c r="P467" s="7"/>
      <c r="Q467" s="7"/>
      <c r="R467" s="7"/>
      <c r="S467" s="7"/>
      <c r="T467" s="7"/>
      <c r="U467" s="7"/>
      <c r="V467" s="7"/>
      <c r="W467" s="7"/>
      <c r="X467" s="7"/>
      <c r="Y467" s="7"/>
    </row>
    <row r="468" spans="1:25" ht="12.75" customHeight="1" x14ac:dyDescent="0.25">
      <c r="A468" s="10"/>
      <c r="B468" s="10"/>
      <c r="C468" s="7"/>
      <c r="D468" s="7"/>
      <c r="E468" s="7"/>
      <c r="F468" s="7"/>
      <c r="G468" s="7"/>
      <c r="H468" s="10"/>
      <c r="I468" s="10"/>
      <c r="J468" s="10"/>
      <c r="K468" s="10"/>
      <c r="L468" s="10"/>
      <c r="M468" s="10"/>
      <c r="N468" s="10"/>
      <c r="O468" s="10"/>
      <c r="P468" s="7"/>
      <c r="Q468" s="7"/>
      <c r="R468" s="7"/>
      <c r="S468" s="7"/>
      <c r="T468" s="7"/>
      <c r="U468" s="7"/>
      <c r="V468" s="7"/>
      <c r="W468" s="7"/>
      <c r="X468" s="7"/>
      <c r="Y468" s="7"/>
    </row>
    <row r="469" spans="1:25" ht="12.75" customHeight="1" x14ac:dyDescent="0.25">
      <c r="A469" s="10"/>
      <c r="B469" s="10"/>
      <c r="C469" s="7"/>
      <c r="D469" s="7"/>
      <c r="E469" s="7"/>
      <c r="F469" s="7"/>
      <c r="G469" s="7"/>
      <c r="H469" s="10"/>
      <c r="I469" s="10"/>
      <c r="J469" s="10"/>
      <c r="K469" s="10"/>
      <c r="L469" s="10"/>
      <c r="M469" s="10"/>
      <c r="N469" s="10"/>
      <c r="O469" s="10"/>
      <c r="P469" s="7"/>
      <c r="Q469" s="7"/>
      <c r="R469" s="7"/>
      <c r="S469" s="7"/>
      <c r="T469" s="7"/>
      <c r="U469" s="7"/>
      <c r="V469" s="7"/>
      <c r="W469" s="7"/>
      <c r="X469" s="7"/>
      <c r="Y469" s="7"/>
    </row>
    <row r="470" spans="1:25" ht="12.75" customHeight="1" x14ac:dyDescent="0.25">
      <c r="A470" s="10"/>
      <c r="B470" s="10"/>
      <c r="C470" s="7"/>
      <c r="D470" s="7"/>
      <c r="E470" s="7"/>
      <c r="F470" s="7"/>
      <c r="G470" s="7"/>
      <c r="H470" s="10"/>
      <c r="I470" s="10"/>
      <c r="J470" s="10"/>
      <c r="K470" s="10"/>
      <c r="L470" s="10"/>
      <c r="M470" s="10"/>
      <c r="N470" s="10"/>
      <c r="O470" s="10"/>
      <c r="P470" s="7"/>
      <c r="Q470" s="7"/>
      <c r="R470" s="7"/>
      <c r="S470" s="7"/>
      <c r="T470" s="7"/>
      <c r="U470" s="7"/>
      <c r="V470" s="7"/>
      <c r="W470" s="7"/>
      <c r="X470" s="7"/>
      <c r="Y470" s="7"/>
    </row>
    <row r="471" spans="1:25" ht="12.75" customHeight="1" x14ac:dyDescent="0.25">
      <c r="A471" s="10"/>
      <c r="B471" s="10"/>
      <c r="C471" s="7"/>
      <c r="D471" s="7"/>
      <c r="E471" s="7"/>
      <c r="F471" s="7"/>
      <c r="G471" s="7"/>
      <c r="H471" s="10"/>
      <c r="I471" s="10"/>
      <c r="J471" s="10"/>
      <c r="K471" s="10"/>
      <c r="L471" s="10"/>
      <c r="M471" s="10"/>
      <c r="N471" s="10"/>
      <c r="O471" s="10"/>
      <c r="P471" s="7"/>
      <c r="Q471" s="7"/>
      <c r="R471" s="7"/>
      <c r="S471" s="7"/>
      <c r="T471" s="7"/>
      <c r="U471" s="7"/>
      <c r="V471" s="7"/>
      <c r="W471" s="7"/>
      <c r="X471" s="7"/>
      <c r="Y471" s="7"/>
    </row>
    <row r="472" spans="1:25" ht="12.75" customHeight="1" x14ac:dyDescent="0.25">
      <c r="A472" s="10"/>
      <c r="B472" s="10"/>
      <c r="C472" s="7"/>
      <c r="D472" s="7"/>
      <c r="E472" s="7"/>
      <c r="F472" s="7"/>
      <c r="G472" s="7"/>
      <c r="H472" s="10"/>
      <c r="I472" s="10"/>
      <c r="J472" s="10"/>
      <c r="K472" s="10"/>
      <c r="L472" s="10"/>
      <c r="M472" s="10"/>
      <c r="N472" s="10"/>
      <c r="O472" s="10"/>
      <c r="P472" s="7"/>
      <c r="Q472" s="7"/>
      <c r="R472" s="7"/>
      <c r="S472" s="7"/>
      <c r="T472" s="7"/>
      <c r="U472" s="7"/>
      <c r="V472" s="7"/>
      <c r="W472" s="7"/>
      <c r="X472" s="7"/>
      <c r="Y472" s="7"/>
    </row>
    <row r="473" spans="1:25" ht="12.75" customHeight="1" x14ac:dyDescent="0.25">
      <c r="A473" s="10"/>
      <c r="B473" s="10"/>
      <c r="C473" s="7"/>
      <c r="D473" s="7"/>
      <c r="E473" s="7"/>
      <c r="F473" s="7"/>
      <c r="G473" s="7"/>
      <c r="H473" s="10"/>
      <c r="I473" s="10"/>
      <c r="J473" s="10"/>
      <c r="K473" s="10"/>
      <c r="L473" s="10"/>
      <c r="M473" s="10"/>
      <c r="N473" s="10"/>
      <c r="O473" s="10"/>
      <c r="P473" s="7"/>
      <c r="Q473" s="7"/>
      <c r="R473" s="7"/>
      <c r="S473" s="7"/>
      <c r="T473" s="7"/>
      <c r="U473" s="7"/>
      <c r="V473" s="7"/>
      <c r="W473" s="7"/>
      <c r="X473" s="7"/>
      <c r="Y473" s="7"/>
    </row>
    <row r="474" spans="1:25" ht="12.75" customHeight="1" x14ac:dyDescent="0.25">
      <c r="A474" s="10"/>
      <c r="B474" s="10"/>
      <c r="C474" s="7"/>
      <c r="D474" s="7"/>
      <c r="E474" s="7"/>
      <c r="F474" s="7"/>
      <c r="G474" s="7"/>
      <c r="H474" s="10"/>
      <c r="I474" s="10"/>
      <c r="J474" s="10"/>
      <c r="K474" s="10"/>
      <c r="L474" s="10"/>
      <c r="M474" s="10"/>
      <c r="N474" s="10"/>
      <c r="O474" s="10"/>
      <c r="P474" s="7"/>
      <c r="Q474" s="7"/>
      <c r="R474" s="7"/>
      <c r="S474" s="7"/>
      <c r="T474" s="7"/>
      <c r="U474" s="7"/>
      <c r="V474" s="7"/>
      <c r="W474" s="7"/>
      <c r="X474" s="7"/>
      <c r="Y474" s="7"/>
    </row>
    <row r="475" spans="1:25" ht="12.75" customHeight="1" x14ac:dyDescent="0.25">
      <c r="A475" s="10"/>
      <c r="B475" s="10"/>
      <c r="C475" s="7"/>
      <c r="D475" s="7"/>
      <c r="E475" s="7"/>
      <c r="F475" s="7"/>
      <c r="G475" s="7"/>
      <c r="H475" s="10"/>
      <c r="I475" s="10"/>
      <c r="J475" s="10"/>
      <c r="K475" s="10"/>
      <c r="L475" s="10"/>
      <c r="M475" s="10"/>
      <c r="N475" s="10"/>
      <c r="O475" s="10"/>
      <c r="P475" s="7"/>
      <c r="Q475" s="7"/>
      <c r="R475" s="7"/>
      <c r="S475" s="7"/>
      <c r="T475" s="7"/>
      <c r="U475" s="7"/>
      <c r="V475" s="7"/>
      <c r="W475" s="7"/>
      <c r="X475" s="7"/>
      <c r="Y475" s="7"/>
    </row>
    <row r="476" spans="1:25" ht="12.75" customHeight="1" x14ac:dyDescent="0.25">
      <c r="A476" s="10"/>
      <c r="B476" s="10"/>
      <c r="C476" s="7"/>
      <c r="D476" s="7"/>
      <c r="E476" s="7"/>
      <c r="F476" s="7"/>
      <c r="G476" s="7"/>
      <c r="H476" s="10"/>
      <c r="I476" s="10"/>
      <c r="J476" s="10"/>
      <c r="K476" s="10"/>
      <c r="L476" s="10"/>
      <c r="M476" s="10"/>
      <c r="N476" s="10"/>
      <c r="O476" s="10"/>
      <c r="P476" s="7"/>
      <c r="Q476" s="7"/>
      <c r="R476" s="7"/>
      <c r="S476" s="7"/>
      <c r="T476" s="7"/>
      <c r="U476" s="7"/>
      <c r="V476" s="7"/>
      <c r="W476" s="7"/>
      <c r="X476" s="7"/>
      <c r="Y476" s="7"/>
    </row>
    <row r="477" spans="1:25" ht="12.75" customHeight="1" x14ac:dyDescent="0.25">
      <c r="A477" s="10"/>
      <c r="B477" s="10"/>
      <c r="C477" s="7"/>
      <c r="D477" s="7"/>
      <c r="E477" s="7"/>
      <c r="F477" s="7"/>
      <c r="G477" s="7"/>
      <c r="H477" s="10"/>
      <c r="I477" s="10"/>
      <c r="J477" s="10"/>
      <c r="K477" s="10"/>
      <c r="L477" s="10"/>
      <c r="M477" s="10"/>
      <c r="N477" s="10"/>
      <c r="O477" s="10"/>
      <c r="P477" s="7"/>
      <c r="Q477" s="7"/>
      <c r="R477" s="7"/>
      <c r="S477" s="7"/>
      <c r="T477" s="7"/>
      <c r="U477" s="7"/>
      <c r="V477" s="7"/>
      <c r="W477" s="7"/>
      <c r="X477" s="7"/>
      <c r="Y477" s="7"/>
    </row>
    <row r="478" spans="1:25" ht="12.75" customHeight="1" x14ac:dyDescent="0.25">
      <c r="A478" s="10"/>
      <c r="B478" s="10"/>
      <c r="C478" s="7"/>
      <c r="D478" s="7"/>
      <c r="E478" s="7"/>
      <c r="F478" s="7"/>
      <c r="G478" s="7"/>
      <c r="H478" s="10"/>
      <c r="I478" s="10"/>
      <c r="J478" s="10"/>
      <c r="K478" s="10"/>
      <c r="L478" s="10"/>
      <c r="M478" s="10"/>
      <c r="N478" s="10"/>
      <c r="O478" s="10"/>
      <c r="P478" s="7"/>
      <c r="Q478" s="7"/>
      <c r="R478" s="7"/>
      <c r="S478" s="7"/>
      <c r="T478" s="7"/>
      <c r="U478" s="7"/>
      <c r="V478" s="7"/>
      <c r="W478" s="7"/>
      <c r="X478" s="7"/>
      <c r="Y478" s="7"/>
    </row>
    <row r="479" spans="1:25" ht="12.75" customHeight="1" x14ac:dyDescent="0.25">
      <c r="A479" s="10"/>
      <c r="B479" s="10"/>
      <c r="C479" s="7"/>
      <c r="D479" s="7"/>
      <c r="E479" s="7"/>
      <c r="F479" s="7"/>
      <c r="G479" s="7"/>
      <c r="H479" s="10"/>
      <c r="I479" s="10"/>
      <c r="J479" s="10"/>
      <c r="K479" s="10"/>
      <c r="L479" s="10"/>
      <c r="M479" s="10"/>
      <c r="N479" s="10"/>
      <c r="O479" s="10"/>
      <c r="P479" s="7"/>
      <c r="Q479" s="7"/>
      <c r="R479" s="7"/>
      <c r="S479" s="7"/>
      <c r="T479" s="7"/>
      <c r="U479" s="7"/>
      <c r="V479" s="7"/>
      <c r="W479" s="7"/>
      <c r="X479" s="7"/>
      <c r="Y479" s="7"/>
    </row>
    <row r="480" spans="1:25" ht="12.75" customHeight="1" x14ac:dyDescent="0.25">
      <c r="A480" s="10"/>
      <c r="B480" s="10"/>
      <c r="C480" s="7"/>
      <c r="D480" s="7"/>
      <c r="E480" s="7"/>
      <c r="F480" s="7"/>
      <c r="G480" s="7"/>
      <c r="H480" s="10"/>
      <c r="I480" s="10"/>
      <c r="J480" s="10"/>
      <c r="K480" s="10"/>
      <c r="L480" s="10"/>
      <c r="M480" s="10"/>
      <c r="N480" s="10"/>
      <c r="O480" s="10"/>
      <c r="P480" s="7"/>
      <c r="Q480" s="7"/>
      <c r="R480" s="7"/>
      <c r="S480" s="7"/>
      <c r="T480" s="7"/>
      <c r="U480" s="7"/>
      <c r="V480" s="7"/>
      <c r="W480" s="7"/>
      <c r="X480" s="7"/>
      <c r="Y480" s="7"/>
    </row>
    <row r="481" spans="1:25" ht="12.75" customHeight="1" x14ac:dyDescent="0.25">
      <c r="A481" s="10"/>
      <c r="B481" s="10"/>
      <c r="C481" s="7"/>
      <c r="D481" s="7"/>
      <c r="E481" s="7"/>
      <c r="F481" s="7"/>
      <c r="G481" s="7"/>
      <c r="H481" s="10"/>
      <c r="I481" s="10"/>
      <c r="J481" s="10"/>
      <c r="K481" s="10"/>
      <c r="L481" s="10"/>
      <c r="M481" s="10"/>
      <c r="N481" s="10"/>
      <c r="O481" s="10"/>
      <c r="P481" s="7"/>
      <c r="Q481" s="7"/>
      <c r="R481" s="7"/>
      <c r="S481" s="7"/>
      <c r="T481" s="7"/>
      <c r="U481" s="7"/>
      <c r="V481" s="7"/>
      <c r="W481" s="7"/>
      <c r="X481" s="7"/>
      <c r="Y481" s="7"/>
    </row>
    <row r="482" spans="1:25" ht="12.75" customHeight="1" x14ac:dyDescent="0.25">
      <c r="A482" s="10"/>
      <c r="B482" s="10"/>
      <c r="C482" s="7"/>
      <c r="D482" s="7"/>
      <c r="E482" s="7"/>
      <c r="F482" s="7"/>
      <c r="G482" s="7"/>
      <c r="H482" s="10"/>
      <c r="I482" s="10"/>
      <c r="J482" s="10"/>
      <c r="K482" s="10"/>
      <c r="L482" s="10"/>
      <c r="M482" s="10"/>
      <c r="N482" s="10"/>
      <c r="O482" s="10"/>
      <c r="P482" s="7"/>
      <c r="Q482" s="7"/>
      <c r="R482" s="7"/>
      <c r="S482" s="7"/>
      <c r="T482" s="7"/>
      <c r="U482" s="7"/>
      <c r="V482" s="7"/>
      <c r="W482" s="7"/>
      <c r="X482" s="7"/>
      <c r="Y482" s="7"/>
    </row>
    <row r="483" spans="1:25" ht="12.75" customHeight="1" x14ac:dyDescent="0.25">
      <c r="A483" s="10"/>
      <c r="B483" s="10"/>
      <c r="C483" s="7"/>
      <c r="D483" s="7"/>
      <c r="E483" s="7"/>
      <c r="F483" s="7"/>
      <c r="G483" s="7"/>
      <c r="H483" s="10"/>
      <c r="I483" s="10"/>
      <c r="J483" s="10"/>
      <c r="K483" s="10"/>
      <c r="L483" s="10"/>
      <c r="M483" s="10"/>
      <c r="N483" s="10"/>
      <c r="O483" s="10"/>
      <c r="P483" s="7"/>
      <c r="Q483" s="7"/>
      <c r="R483" s="7"/>
      <c r="S483" s="7"/>
      <c r="T483" s="7"/>
      <c r="U483" s="7"/>
      <c r="V483" s="7"/>
      <c r="W483" s="7"/>
      <c r="X483" s="7"/>
      <c r="Y483" s="7"/>
    </row>
    <row r="484" spans="1:25" ht="12.75" customHeight="1" x14ac:dyDescent="0.25">
      <c r="A484" s="10"/>
      <c r="B484" s="10"/>
      <c r="C484" s="7"/>
      <c r="D484" s="7"/>
      <c r="E484" s="7"/>
      <c r="F484" s="7"/>
      <c r="G484" s="7"/>
      <c r="H484" s="10"/>
      <c r="I484" s="10"/>
      <c r="J484" s="10"/>
      <c r="K484" s="10"/>
      <c r="L484" s="10"/>
      <c r="M484" s="10"/>
      <c r="N484" s="10"/>
      <c r="O484" s="10"/>
      <c r="P484" s="7"/>
      <c r="Q484" s="7"/>
      <c r="R484" s="7"/>
      <c r="S484" s="7"/>
      <c r="T484" s="7"/>
      <c r="U484" s="7"/>
      <c r="V484" s="7"/>
      <c r="W484" s="7"/>
      <c r="X484" s="7"/>
      <c r="Y484" s="7"/>
    </row>
    <row r="485" spans="1:25" ht="12.75" customHeight="1" x14ac:dyDescent="0.25">
      <c r="A485" s="10"/>
      <c r="B485" s="10"/>
      <c r="C485" s="7"/>
      <c r="D485" s="7"/>
      <c r="E485" s="7"/>
      <c r="F485" s="7"/>
      <c r="G485" s="7"/>
      <c r="H485" s="10"/>
      <c r="I485" s="10"/>
      <c r="J485" s="10"/>
      <c r="K485" s="10"/>
      <c r="L485" s="10"/>
      <c r="M485" s="10"/>
      <c r="N485" s="10"/>
      <c r="O485" s="10"/>
      <c r="P485" s="7"/>
      <c r="Q485" s="7"/>
      <c r="R485" s="7"/>
      <c r="S485" s="7"/>
      <c r="T485" s="7"/>
      <c r="U485" s="7"/>
      <c r="V485" s="7"/>
      <c r="W485" s="7"/>
      <c r="X485" s="7"/>
      <c r="Y485" s="7"/>
    </row>
    <row r="486" spans="1:25" ht="12.75" customHeight="1" x14ac:dyDescent="0.25">
      <c r="A486" s="10"/>
      <c r="B486" s="10"/>
      <c r="C486" s="7"/>
      <c r="D486" s="7"/>
      <c r="E486" s="7"/>
      <c r="F486" s="7"/>
      <c r="G486" s="7"/>
      <c r="H486" s="10"/>
      <c r="I486" s="10"/>
      <c r="J486" s="10"/>
      <c r="K486" s="10"/>
      <c r="L486" s="10"/>
      <c r="M486" s="10"/>
      <c r="N486" s="10"/>
      <c r="O486" s="10"/>
      <c r="P486" s="7"/>
      <c r="Q486" s="7"/>
      <c r="R486" s="7"/>
      <c r="S486" s="7"/>
      <c r="T486" s="7"/>
      <c r="U486" s="7"/>
      <c r="V486" s="7"/>
      <c r="W486" s="7"/>
      <c r="X486" s="7"/>
      <c r="Y486" s="7"/>
    </row>
    <row r="487" spans="1:25" ht="12.75" customHeight="1" x14ac:dyDescent="0.25">
      <c r="A487" s="10"/>
      <c r="B487" s="10"/>
      <c r="C487" s="7"/>
      <c r="D487" s="7"/>
      <c r="E487" s="7"/>
      <c r="F487" s="7"/>
      <c r="G487" s="7"/>
      <c r="H487" s="10"/>
      <c r="I487" s="10"/>
      <c r="J487" s="10"/>
      <c r="K487" s="10"/>
      <c r="L487" s="10"/>
      <c r="M487" s="10"/>
      <c r="N487" s="10"/>
      <c r="O487" s="10"/>
      <c r="P487" s="7"/>
      <c r="Q487" s="7"/>
      <c r="R487" s="7"/>
      <c r="S487" s="7"/>
      <c r="T487" s="7"/>
      <c r="U487" s="7"/>
      <c r="V487" s="7"/>
      <c r="W487" s="7"/>
      <c r="X487" s="7"/>
      <c r="Y487" s="7"/>
    </row>
    <row r="488" spans="1:25" ht="12.75" customHeight="1" x14ac:dyDescent="0.25">
      <c r="A488" s="10"/>
      <c r="B488" s="10"/>
      <c r="C488" s="7"/>
      <c r="D488" s="7"/>
      <c r="E488" s="7"/>
      <c r="F488" s="7"/>
      <c r="G488" s="7"/>
      <c r="H488" s="10"/>
      <c r="I488" s="10"/>
      <c r="J488" s="10"/>
      <c r="K488" s="10"/>
      <c r="L488" s="10"/>
      <c r="M488" s="10"/>
      <c r="N488" s="10"/>
      <c r="O488" s="10"/>
      <c r="P488" s="7"/>
      <c r="Q488" s="7"/>
      <c r="R488" s="7"/>
      <c r="S488" s="7"/>
      <c r="T488" s="7"/>
      <c r="U488" s="7"/>
      <c r="V488" s="7"/>
      <c r="W488" s="7"/>
      <c r="X488" s="7"/>
      <c r="Y488" s="7"/>
    </row>
    <row r="489" spans="1:25" ht="12.75" customHeight="1" x14ac:dyDescent="0.25">
      <c r="A489" s="10"/>
      <c r="B489" s="10"/>
      <c r="C489" s="7"/>
      <c r="D489" s="7"/>
      <c r="E489" s="7"/>
      <c r="F489" s="7"/>
      <c r="G489" s="7"/>
      <c r="H489" s="10"/>
      <c r="I489" s="10"/>
      <c r="J489" s="10"/>
      <c r="K489" s="10"/>
      <c r="L489" s="10"/>
      <c r="M489" s="10"/>
      <c r="N489" s="10"/>
      <c r="O489" s="10"/>
      <c r="P489" s="7"/>
      <c r="Q489" s="7"/>
      <c r="R489" s="7"/>
      <c r="S489" s="7"/>
      <c r="T489" s="7"/>
      <c r="U489" s="7"/>
      <c r="V489" s="7"/>
      <c r="W489" s="7"/>
      <c r="X489" s="7"/>
      <c r="Y489" s="7"/>
    </row>
    <row r="490" spans="1:25" ht="12.75" customHeight="1" x14ac:dyDescent="0.25">
      <c r="A490" s="10"/>
      <c r="B490" s="10"/>
      <c r="C490" s="7"/>
      <c r="D490" s="7"/>
      <c r="E490" s="7"/>
      <c r="F490" s="7"/>
      <c r="G490" s="7"/>
      <c r="H490" s="10"/>
      <c r="I490" s="10"/>
      <c r="J490" s="10"/>
      <c r="K490" s="10"/>
      <c r="L490" s="10"/>
      <c r="M490" s="10"/>
      <c r="N490" s="10"/>
      <c r="O490" s="10"/>
      <c r="P490" s="7"/>
      <c r="Q490" s="7"/>
      <c r="R490" s="7"/>
      <c r="S490" s="7"/>
      <c r="T490" s="7"/>
      <c r="U490" s="7"/>
      <c r="V490" s="7"/>
      <c r="W490" s="7"/>
      <c r="X490" s="7"/>
      <c r="Y490" s="7"/>
    </row>
    <row r="491" spans="1:25" ht="12.75" customHeight="1" x14ac:dyDescent="0.25">
      <c r="A491" s="10"/>
      <c r="B491" s="10"/>
      <c r="C491" s="7"/>
      <c r="D491" s="7"/>
      <c r="E491" s="7"/>
      <c r="F491" s="7"/>
      <c r="G491" s="7"/>
      <c r="H491" s="10"/>
      <c r="I491" s="10"/>
      <c r="J491" s="10"/>
      <c r="K491" s="10"/>
      <c r="L491" s="10"/>
      <c r="M491" s="10"/>
      <c r="N491" s="10"/>
      <c r="O491" s="10"/>
      <c r="P491" s="7"/>
      <c r="Q491" s="7"/>
      <c r="R491" s="7"/>
      <c r="S491" s="7"/>
      <c r="T491" s="7"/>
      <c r="U491" s="7"/>
      <c r="V491" s="7"/>
      <c r="W491" s="7"/>
      <c r="X491" s="7"/>
      <c r="Y491" s="7"/>
    </row>
    <row r="492" spans="1:25" ht="12.75" customHeight="1" x14ac:dyDescent="0.25">
      <c r="A492" s="10"/>
      <c r="B492" s="10"/>
      <c r="C492" s="7"/>
      <c r="D492" s="7"/>
      <c r="E492" s="7"/>
      <c r="F492" s="7"/>
      <c r="G492" s="7"/>
      <c r="H492" s="10"/>
      <c r="I492" s="10"/>
      <c r="J492" s="10"/>
      <c r="K492" s="10"/>
      <c r="L492" s="10"/>
      <c r="M492" s="10"/>
      <c r="N492" s="10"/>
      <c r="O492" s="10"/>
      <c r="P492" s="7"/>
      <c r="Q492" s="7"/>
      <c r="R492" s="7"/>
      <c r="S492" s="7"/>
      <c r="T492" s="7"/>
      <c r="U492" s="7"/>
      <c r="V492" s="7"/>
      <c r="W492" s="7"/>
      <c r="X492" s="7"/>
      <c r="Y492" s="7"/>
    </row>
    <row r="493" spans="1:25" ht="12.75" customHeight="1" x14ac:dyDescent="0.25">
      <c r="A493" s="10"/>
      <c r="B493" s="10"/>
      <c r="C493" s="7"/>
      <c r="D493" s="7"/>
      <c r="E493" s="7"/>
      <c r="F493" s="7"/>
      <c r="G493" s="7"/>
      <c r="H493" s="10"/>
      <c r="I493" s="10"/>
      <c r="J493" s="10"/>
      <c r="K493" s="10"/>
      <c r="L493" s="10"/>
      <c r="M493" s="10"/>
      <c r="N493" s="10"/>
      <c r="O493" s="10"/>
      <c r="P493" s="7"/>
      <c r="Q493" s="7"/>
      <c r="R493" s="7"/>
      <c r="S493" s="7"/>
      <c r="T493" s="7"/>
      <c r="U493" s="7"/>
      <c r="V493" s="7"/>
      <c r="W493" s="7"/>
      <c r="X493" s="7"/>
      <c r="Y493" s="7"/>
    </row>
    <row r="494" spans="1:25" ht="12.75" customHeight="1" x14ac:dyDescent="0.25">
      <c r="A494" s="10"/>
      <c r="B494" s="10"/>
      <c r="C494" s="7"/>
      <c r="D494" s="7"/>
      <c r="E494" s="7"/>
      <c r="F494" s="7"/>
      <c r="G494" s="7"/>
      <c r="H494" s="10"/>
      <c r="I494" s="10"/>
      <c r="J494" s="10"/>
      <c r="K494" s="10"/>
      <c r="L494" s="10"/>
      <c r="M494" s="10"/>
      <c r="N494" s="10"/>
      <c r="O494" s="10"/>
      <c r="P494" s="7"/>
      <c r="Q494" s="7"/>
      <c r="R494" s="7"/>
      <c r="S494" s="7"/>
      <c r="T494" s="7"/>
      <c r="U494" s="7"/>
      <c r="V494" s="7"/>
      <c r="W494" s="7"/>
      <c r="X494" s="7"/>
      <c r="Y494" s="7"/>
    </row>
    <row r="495" spans="1:25" ht="12.75" customHeight="1" x14ac:dyDescent="0.25">
      <c r="A495" s="10"/>
      <c r="B495" s="10"/>
      <c r="C495" s="7"/>
      <c r="D495" s="7"/>
      <c r="E495" s="7"/>
      <c r="F495" s="7"/>
      <c r="G495" s="7"/>
      <c r="H495" s="10"/>
      <c r="I495" s="10"/>
      <c r="J495" s="10"/>
      <c r="K495" s="10"/>
      <c r="L495" s="10"/>
      <c r="M495" s="10"/>
      <c r="N495" s="10"/>
      <c r="O495" s="10"/>
      <c r="P495" s="7"/>
      <c r="Q495" s="7"/>
      <c r="R495" s="7"/>
      <c r="S495" s="7"/>
      <c r="T495" s="7"/>
      <c r="U495" s="7"/>
      <c r="V495" s="7"/>
      <c r="W495" s="7"/>
      <c r="X495" s="7"/>
      <c r="Y495" s="7"/>
    </row>
    <row r="496" spans="1:25" ht="12.75" customHeight="1" x14ac:dyDescent="0.25">
      <c r="A496" s="10"/>
      <c r="B496" s="10"/>
      <c r="C496" s="7"/>
      <c r="D496" s="7"/>
      <c r="E496" s="7"/>
      <c r="F496" s="7"/>
      <c r="G496" s="7"/>
      <c r="H496" s="10"/>
      <c r="I496" s="10"/>
      <c r="J496" s="10"/>
      <c r="K496" s="10"/>
      <c r="L496" s="10"/>
      <c r="M496" s="10"/>
      <c r="N496" s="10"/>
      <c r="O496" s="10"/>
      <c r="P496" s="7"/>
      <c r="Q496" s="7"/>
      <c r="R496" s="7"/>
      <c r="S496" s="7"/>
      <c r="T496" s="7"/>
      <c r="U496" s="7"/>
      <c r="V496" s="7"/>
      <c r="W496" s="7"/>
      <c r="X496" s="7"/>
      <c r="Y496" s="7"/>
    </row>
    <row r="497" spans="1:25" ht="12.75" customHeight="1" x14ac:dyDescent="0.25">
      <c r="A497" s="10"/>
      <c r="B497" s="10"/>
      <c r="C497" s="7"/>
      <c r="D497" s="7"/>
      <c r="E497" s="7"/>
      <c r="F497" s="7"/>
      <c r="G497" s="7"/>
      <c r="H497" s="10"/>
      <c r="I497" s="10"/>
      <c r="J497" s="10"/>
      <c r="K497" s="10"/>
      <c r="L497" s="10"/>
      <c r="M497" s="10"/>
      <c r="N497" s="10"/>
      <c r="O497" s="10"/>
      <c r="P497" s="7"/>
      <c r="Q497" s="7"/>
      <c r="R497" s="7"/>
      <c r="S497" s="7"/>
      <c r="T497" s="7"/>
      <c r="U497" s="7"/>
      <c r="V497" s="7"/>
      <c r="W497" s="7"/>
      <c r="X497" s="7"/>
      <c r="Y497" s="7"/>
    </row>
    <row r="498" spans="1:25" ht="12.75" customHeight="1" x14ac:dyDescent="0.25">
      <c r="A498" s="10"/>
      <c r="B498" s="10"/>
      <c r="C498" s="7"/>
      <c r="D498" s="7"/>
      <c r="E498" s="7"/>
      <c r="F498" s="7"/>
      <c r="G498" s="7"/>
      <c r="H498" s="10"/>
      <c r="I498" s="10"/>
      <c r="J498" s="10"/>
      <c r="K498" s="10"/>
      <c r="L498" s="10"/>
      <c r="M498" s="10"/>
      <c r="N498" s="10"/>
      <c r="O498" s="10"/>
      <c r="P498" s="7"/>
      <c r="Q498" s="7"/>
      <c r="R498" s="7"/>
      <c r="S498" s="7"/>
      <c r="T498" s="7"/>
      <c r="U498" s="7"/>
      <c r="V498" s="7"/>
      <c r="W498" s="7"/>
      <c r="X498" s="7"/>
      <c r="Y498" s="7"/>
    </row>
    <row r="499" spans="1:25" ht="12.75" customHeight="1" x14ac:dyDescent="0.25">
      <c r="A499" s="10"/>
      <c r="B499" s="10"/>
      <c r="C499" s="7"/>
      <c r="D499" s="7"/>
      <c r="E499" s="7"/>
      <c r="F499" s="7"/>
      <c r="G499" s="7"/>
      <c r="H499" s="10"/>
      <c r="I499" s="10"/>
      <c r="J499" s="10"/>
      <c r="K499" s="10"/>
      <c r="L499" s="10"/>
      <c r="M499" s="10"/>
      <c r="N499" s="10"/>
      <c r="O499" s="10"/>
      <c r="P499" s="7"/>
      <c r="Q499" s="7"/>
      <c r="R499" s="7"/>
      <c r="S499" s="7"/>
      <c r="T499" s="7"/>
      <c r="U499" s="7"/>
      <c r="V499" s="7"/>
      <c r="W499" s="7"/>
      <c r="X499" s="7"/>
      <c r="Y499" s="7"/>
    </row>
    <row r="500" spans="1:25" ht="12.75" customHeight="1" x14ac:dyDescent="0.25">
      <c r="A500" s="10"/>
      <c r="B500" s="10"/>
      <c r="C500" s="7"/>
      <c r="D500" s="7"/>
      <c r="E500" s="7"/>
      <c r="F500" s="7"/>
      <c r="G500" s="7"/>
      <c r="H500" s="10"/>
      <c r="I500" s="10"/>
      <c r="J500" s="10"/>
      <c r="K500" s="10"/>
      <c r="L500" s="10"/>
      <c r="M500" s="10"/>
      <c r="N500" s="10"/>
      <c r="O500" s="10"/>
      <c r="P500" s="7"/>
      <c r="Q500" s="7"/>
      <c r="R500" s="7"/>
      <c r="S500" s="7"/>
      <c r="T500" s="7"/>
      <c r="U500" s="7"/>
      <c r="V500" s="7"/>
      <c r="W500" s="7"/>
      <c r="X500" s="7"/>
      <c r="Y500" s="7"/>
    </row>
    <row r="501" spans="1:25" ht="12.75" customHeight="1" x14ac:dyDescent="0.25">
      <c r="A501" s="10"/>
      <c r="B501" s="10"/>
      <c r="C501" s="7"/>
      <c r="D501" s="7"/>
      <c r="E501" s="7"/>
      <c r="F501" s="7"/>
      <c r="G501" s="7"/>
      <c r="H501" s="10"/>
      <c r="I501" s="10"/>
      <c r="J501" s="10"/>
      <c r="K501" s="10"/>
      <c r="L501" s="10"/>
      <c r="M501" s="10"/>
      <c r="N501" s="10"/>
      <c r="O501" s="10"/>
      <c r="P501" s="7"/>
      <c r="Q501" s="7"/>
      <c r="R501" s="7"/>
      <c r="S501" s="7"/>
      <c r="T501" s="7"/>
      <c r="U501" s="7"/>
      <c r="V501" s="7"/>
      <c r="W501" s="7"/>
      <c r="X501" s="7"/>
      <c r="Y501" s="7"/>
    </row>
    <row r="502" spans="1:25" ht="12.75" customHeight="1" x14ac:dyDescent="0.25">
      <c r="A502" s="10"/>
      <c r="B502" s="10"/>
      <c r="C502" s="7"/>
      <c r="D502" s="7"/>
      <c r="E502" s="7"/>
      <c r="F502" s="7"/>
      <c r="G502" s="7"/>
      <c r="H502" s="10"/>
      <c r="I502" s="10"/>
      <c r="J502" s="10"/>
      <c r="K502" s="10"/>
      <c r="L502" s="10"/>
      <c r="M502" s="10"/>
      <c r="N502" s="10"/>
      <c r="O502" s="10"/>
      <c r="P502" s="7"/>
      <c r="Q502" s="7"/>
      <c r="R502" s="7"/>
      <c r="S502" s="7"/>
      <c r="T502" s="7"/>
      <c r="U502" s="7"/>
      <c r="V502" s="7"/>
      <c r="W502" s="7"/>
      <c r="X502" s="7"/>
      <c r="Y502" s="7"/>
    </row>
    <row r="503" spans="1:25" ht="12.75" customHeight="1" x14ac:dyDescent="0.25">
      <c r="A503" s="10"/>
      <c r="B503" s="10"/>
      <c r="C503" s="7"/>
      <c r="D503" s="7"/>
      <c r="E503" s="7"/>
      <c r="F503" s="7"/>
      <c r="G503" s="7"/>
      <c r="H503" s="10"/>
      <c r="I503" s="10"/>
      <c r="J503" s="10"/>
      <c r="K503" s="10"/>
      <c r="L503" s="10"/>
      <c r="M503" s="10"/>
      <c r="N503" s="10"/>
      <c r="O503" s="10"/>
      <c r="P503" s="7"/>
      <c r="Q503" s="7"/>
      <c r="R503" s="7"/>
      <c r="S503" s="7"/>
      <c r="T503" s="7"/>
      <c r="U503" s="7"/>
      <c r="V503" s="7"/>
      <c r="W503" s="7"/>
      <c r="X503" s="7"/>
      <c r="Y503" s="7"/>
    </row>
    <row r="504" spans="1:25" ht="12.75" customHeight="1" x14ac:dyDescent="0.25">
      <c r="A504" s="10"/>
      <c r="B504" s="10"/>
      <c r="C504" s="7"/>
      <c r="D504" s="7"/>
      <c r="E504" s="7"/>
      <c r="F504" s="7"/>
      <c r="G504" s="7"/>
      <c r="H504" s="10"/>
      <c r="I504" s="10"/>
      <c r="J504" s="10"/>
      <c r="K504" s="10"/>
      <c r="L504" s="10"/>
      <c r="M504" s="10"/>
      <c r="N504" s="10"/>
      <c r="O504" s="10"/>
      <c r="P504" s="7"/>
      <c r="Q504" s="7"/>
      <c r="R504" s="7"/>
      <c r="S504" s="7"/>
      <c r="T504" s="7"/>
      <c r="U504" s="7"/>
      <c r="V504" s="7"/>
      <c r="W504" s="7"/>
      <c r="X504" s="7"/>
      <c r="Y504" s="7"/>
    </row>
    <row r="505" spans="1:25" ht="12.75" customHeight="1" x14ac:dyDescent="0.25">
      <c r="A505" s="10"/>
      <c r="B505" s="10"/>
      <c r="C505" s="7"/>
      <c r="D505" s="7"/>
      <c r="E505" s="7"/>
      <c r="F505" s="7"/>
      <c r="G505" s="7"/>
      <c r="H505" s="10"/>
      <c r="I505" s="10"/>
      <c r="J505" s="10"/>
      <c r="K505" s="10"/>
      <c r="L505" s="10"/>
      <c r="M505" s="10"/>
      <c r="N505" s="10"/>
      <c r="O505" s="10"/>
      <c r="P505" s="7"/>
      <c r="Q505" s="7"/>
      <c r="R505" s="7"/>
      <c r="S505" s="7"/>
      <c r="T505" s="7"/>
      <c r="U505" s="7"/>
      <c r="V505" s="7"/>
      <c r="W505" s="7"/>
      <c r="X505" s="7"/>
      <c r="Y505" s="7"/>
    </row>
    <row r="506" spans="1:25" ht="12.75" customHeight="1" x14ac:dyDescent="0.25">
      <c r="A506" s="10"/>
      <c r="B506" s="10"/>
      <c r="C506" s="7"/>
      <c r="D506" s="7"/>
      <c r="E506" s="7"/>
      <c r="F506" s="7"/>
      <c r="G506" s="7"/>
      <c r="H506" s="10"/>
      <c r="I506" s="10"/>
      <c r="J506" s="10"/>
      <c r="K506" s="10"/>
      <c r="L506" s="10"/>
      <c r="M506" s="10"/>
      <c r="N506" s="10"/>
      <c r="O506" s="10"/>
      <c r="P506" s="7"/>
      <c r="Q506" s="7"/>
      <c r="R506" s="7"/>
      <c r="S506" s="7"/>
      <c r="T506" s="7"/>
      <c r="U506" s="7"/>
      <c r="V506" s="7"/>
      <c r="W506" s="7"/>
      <c r="X506" s="7"/>
      <c r="Y506" s="7"/>
    </row>
    <row r="507" spans="1:25" ht="12.75" customHeight="1" x14ac:dyDescent="0.25">
      <c r="A507" s="10"/>
      <c r="B507" s="10"/>
      <c r="C507" s="7"/>
      <c r="D507" s="7"/>
      <c r="E507" s="7"/>
      <c r="F507" s="7"/>
      <c r="G507" s="7"/>
      <c r="H507" s="10"/>
      <c r="I507" s="10"/>
      <c r="J507" s="10"/>
      <c r="K507" s="10"/>
      <c r="L507" s="10"/>
      <c r="M507" s="10"/>
      <c r="N507" s="10"/>
      <c r="O507" s="10"/>
      <c r="P507" s="7"/>
      <c r="Q507" s="7"/>
      <c r="R507" s="7"/>
      <c r="S507" s="7"/>
      <c r="T507" s="7"/>
      <c r="U507" s="7"/>
      <c r="V507" s="7"/>
      <c r="W507" s="7"/>
      <c r="X507" s="7"/>
      <c r="Y507" s="7"/>
    </row>
    <row r="508" spans="1:25" ht="12.75" customHeight="1" x14ac:dyDescent="0.25">
      <c r="A508" s="10"/>
      <c r="B508" s="10"/>
      <c r="C508" s="7"/>
      <c r="D508" s="7"/>
      <c r="E508" s="7"/>
      <c r="F508" s="7"/>
      <c r="G508" s="7"/>
      <c r="H508" s="10"/>
      <c r="I508" s="10"/>
      <c r="J508" s="10"/>
      <c r="K508" s="10"/>
      <c r="L508" s="10"/>
      <c r="M508" s="10"/>
      <c r="N508" s="10"/>
      <c r="O508" s="10"/>
      <c r="P508" s="7"/>
      <c r="Q508" s="7"/>
      <c r="R508" s="7"/>
      <c r="S508" s="7"/>
      <c r="T508" s="7"/>
      <c r="U508" s="7"/>
      <c r="V508" s="7"/>
      <c r="W508" s="7"/>
      <c r="X508" s="7"/>
      <c r="Y508" s="7"/>
    </row>
    <row r="509" spans="1:25" ht="12.75" customHeight="1" x14ac:dyDescent="0.25">
      <c r="A509" s="10"/>
      <c r="B509" s="10"/>
      <c r="C509" s="7"/>
      <c r="D509" s="7"/>
      <c r="E509" s="7"/>
      <c r="F509" s="7"/>
      <c r="G509" s="7"/>
      <c r="H509" s="10"/>
      <c r="I509" s="10"/>
      <c r="J509" s="10"/>
      <c r="K509" s="10"/>
      <c r="L509" s="10"/>
      <c r="M509" s="10"/>
      <c r="N509" s="10"/>
      <c r="O509" s="10"/>
      <c r="P509" s="7"/>
      <c r="Q509" s="7"/>
      <c r="R509" s="7"/>
      <c r="S509" s="7"/>
      <c r="T509" s="7"/>
      <c r="U509" s="7"/>
      <c r="V509" s="7"/>
      <c r="W509" s="7"/>
      <c r="X509" s="7"/>
      <c r="Y509" s="7"/>
    </row>
    <row r="510" spans="1:25" ht="12.75" customHeight="1" x14ac:dyDescent="0.25">
      <c r="A510" s="10"/>
      <c r="B510" s="10"/>
      <c r="C510" s="7"/>
      <c r="D510" s="7"/>
      <c r="E510" s="7"/>
      <c r="F510" s="7"/>
      <c r="G510" s="7"/>
      <c r="H510" s="10"/>
      <c r="I510" s="10"/>
      <c r="J510" s="10"/>
      <c r="K510" s="10"/>
      <c r="L510" s="10"/>
      <c r="M510" s="10"/>
      <c r="N510" s="10"/>
      <c r="O510" s="10"/>
      <c r="P510" s="7"/>
      <c r="Q510" s="7"/>
      <c r="R510" s="7"/>
      <c r="S510" s="7"/>
      <c r="T510" s="7"/>
      <c r="U510" s="7"/>
      <c r="V510" s="7"/>
      <c r="W510" s="7"/>
      <c r="X510" s="7"/>
      <c r="Y510" s="7"/>
    </row>
    <row r="511" spans="1:25" ht="12.75" customHeight="1" x14ac:dyDescent="0.25">
      <c r="A511" s="10"/>
      <c r="B511" s="10"/>
      <c r="C511" s="7"/>
      <c r="D511" s="7"/>
      <c r="E511" s="7"/>
      <c r="F511" s="7"/>
      <c r="G511" s="7"/>
      <c r="H511" s="10"/>
      <c r="I511" s="10"/>
      <c r="J511" s="10"/>
      <c r="K511" s="10"/>
      <c r="L511" s="10"/>
      <c r="M511" s="10"/>
      <c r="N511" s="10"/>
      <c r="O511" s="10"/>
      <c r="P511" s="7"/>
      <c r="Q511" s="7"/>
      <c r="R511" s="7"/>
      <c r="S511" s="7"/>
      <c r="T511" s="7"/>
      <c r="U511" s="7"/>
      <c r="V511" s="7"/>
      <c r="W511" s="7"/>
      <c r="X511" s="7"/>
      <c r="Y511" s="7"/>
    </row>
    <row r="512" spans="1:25" ht="12.75" customHeight="1" x14ac:dyDescent="0.25">
      <c r="A512" s="10"/>
      <c r="B512" s="10"/>
      <c r="C512" s="7"/>
      <c r="D512" s="7"/>
      <c r="E512" s="7"/>
      <c r="F512" s="7"/>
      <c r="G512" s="7"/>
      <c r="H512" s="10"/>
      <c r="I512" s="10"/>
      <c r="J512" s="10"/>
      <c r="K512" s="10"/>
      <c r="L512" s="10"/>
      <c r="M512" s="10"/>
      <c r="N512" s="10"/>
      <c r="O512" s="10"/>
      <c r="P512" s="7"/>
      <c r="Q512" s="7"/>
      <c r="R512" s="7"/>
      <c r="S512" s="7"/>
      <c r="T512" s="7"/>
      <c r="U512" s="7"/>
      <c r="V512" s="7"/>
      <c r="W512" s="7"/>
      <c r="X512" s="7"/>
      <c r="Y512" s="7"/>
    </row>
    <row r="513" spans="1:25" ht="12.75" customHeight="1" x14ac:dyDescent="0.25">
      <c r="A513" s="10"/>
      <c r="B513" s="10"/>
      <c r="C513" s="7"/>
      <c r="D513" s="7"/>
      <c r="E513" s="7"/>
      <c r="F513" s="7"/>
      <c r="G513" s="7"/>
      <c r="H513" s="10"/>
      <c r="I513" s="10"/>
      <c r="J513" s="10"/>
      <c r="K513" s="10"/>
      <c r="L513" s="10"/>
      <c r="M513" s="10"/>
      <c r="N513" s="10"/>
      <c r="O513" s="10"/>
      <c r="P513" s="7"/>
      <c r="Q513" s="7"/>
      <c r="R513" s="7"/>
      <c r="S513" s="7"/>
      <c r="T513" s="7"/>
      <c r="U513" s="7"/>
      <c r="V513" s="7"/>
      <c r="W513" s="7"/>
      <c r="X513" s="7"/>
      <c r="Y513" s="7"/>
    </row>
    <row r="514" spans="1:25" ht="12.75" customHeight="1" x14ac:dyDescent="0.25">
      <c r="A514" s="10"/>
      <c r="B514" s="10"/>
      <c r="C514" s="7"/>
      <c r="D514" s="7"/>
      <c r="E514" s="7"/>
      <c r="F514" s="7"/>
      <c r="G514" s="7"/>
      <c r="H514" s="10"/>
      <c r="I514" s="10"/>
      <c r="J514" s="10"/>
      <c r="K514" s="10"/>
      <c r="L514" s="10"/>
      <c r="M514" s="10"/>
      <c r="N514" s="10"/>
      <c r="O514" s="10"/>
      <c r="P514" s="7"/>
      <c r="Q514" s="7"/>
      <c r="R514" s="7"/>
      <c r="S514" s="7"/>
      <c r="T514" s="7"/>
      <c r="U514" s="7"/>
      <c r="V514" s="7"/>
      <c r="W514" s="7"/>
      <c r="X514" s="7"/>
      <c r="Y514" s="7"/>
    </row>
    <row r="515" spans="1:25" ht="12.75" customHeight="1" x14ac:dyDescent="0.25">
      <c r="A515" s="10"/>
      <c r="B515" s="10"/>
      <c r="C515" s="7"/>
      <c r="D515" s="7"/>
      <c r="E515" s="7"/>
      <c r="F515" s="7"/>
      <c r="G515" s="7"/>
      <c r="H515" s="10"/>
      <c r="I515" s="10"/>
      <c r="J515" s="10"/>
      <c r="K515" s="10"/>
      <c r="L515" s="10"/>
      <c r="M515" s="10"/>
      <c r="N515" s="10"/>
      <c r="O515" s="10"/>
      <c r="P515" s="7"/>
      <c r="Q515" s="7"/>
      <c r="R515" s="7"/>
      <c r="S515" s="7"/>
      <c r="T515" s="7"/>
      <c r="U515" s="7"/>
      <c r="V515" s="7"/>
      <c r="W515" s="7"/>
      <c r="X515" s="7"/>
      <c r="Y515" s="7"/>
    </row>
    <row r="516" spans="1:25" ht="12.75" customHeight="1" x14ac:dyDescent="0.25">
      <c r="A516" s="10"/>
      <c r="B516" s="10"/>
      <c r="C516" s="7"/>
      <c r="D516" s="7"/>
      <c r="E516" s="7"/>
      <c r="F516" s="7"/>
      <c r="G516" s="7"/>
      <c r="H516" s="10"/>
      <c r="I516" s="10"/>
      <c r="J516" s="10"/>
      <c r="K516" s="10"/>
      <c r="L516" s="10"/>
      <c r="M516" s="10"/>
      <c r="N516" s="10"/>
      <c r="O516" s="10"/>
      <c r="P516" s="7"/>
      <c r="Q516" s="7"/>
      <c r="R516" s="7"/>
      <c r="S516" s="7"/>
      <c r="T516" s="7"/>
      <c r="U516" s="7"/>
      <c r="V516" s="7"/>
      <c r="W516" s="7"/>
      <c r="X516" s="7"/>
      <c r="Y516" s="7"/>
    </row>
    <row r="517" spans="1:25" ht="12.75" customHeight="1" x14ac:dyDescent="0.25">
      <c r="A517" s="10"/>
      <c r="B517" s="10"/>
      <c r="C517" s="7"/>
      <c r="D517" s="7"/>
      <c r="E517" s="7"/>
      <c r="F517" s="7"/>
      <c r="G517" s="7"/>
      <c r="H517" s="10"/>
      <c r="I517" s="10"/>
      <c r="J517" s="10"/>
      <c r="K517" s="10"/>
      <c r="L517" s="10"/>
      <c r="M517" s="10"/>
      <c r="N517" s="10"/>
      <c r="O517" s="10"/>
      <c r="P517" s="7"/>
      <c r="Q517" s="7"/>
      <c r="R517" s="7"/>
      <c r="S517" s="7"/>
      <c r="T517" s="7"/>
      <c r="U517" s="7"/>
      <c r="V517" s="7"/>
      <c r="W517" s="7"/>
      <c r="X517" s="7"/>
      <c r="Y517" s="7"/>
    </row>
    <row r="518" spans="1:25" ht="12.75" customHeight="1" x14ac:dyDescent="0.25">
      <c r="A518" s="10"/>
      <c r="B518" s="10"/>
      <c r="C518" s="7"/>
      <c r="D518" s="7"/>
      <c r="E518" s="7"/>
      <c r="F518" s="7"/>
      <c r="G518" s="7"/>
      <c r="H518" s="10"/>
      <c r="I518" s="10"/>
      <c r="J518" s="10"/>
      <c r="K518" s="10"/>
      <c r="L518" s="10"/>
      <c r="M518" s="10"/>
      <c r="N518" s="10"/>
      <c r="O518" s="10"/>
      <c r="P518" s="7"/>
      <c r="Q518" s="7"/>
      <c r="R518" s="7"/>
      <c r="S518" s="7"/>
      <c r="T518" s="7"/>
      <c r="U518" s="7"/>
      <c r="V518" s="7"/>
      <c r="W518" s="7"/>
      <c r="X518" s="7"/>
      <c r="Y518" s="7"/>
    </row>
    <row r="519" spans="1:25" ht="12.75" customHeight="1" x14ac:dyDescent="0.25">
      <c r="A519" s="10"/>
      <c r="B519" s="10"/>
      <c r="C519" s="7"/>
      <c r="D519" s="7"/>
      <c r="E519" s="7"/>
      <c r="F519" s="7"/>
      <c r="G519" s="7"/>
      <c r="H519" s="10"/>
      <c r="I519" s="10"/>
      <c r="J519" s="10"/>
      <c r="K519" s="10"/>
      <c r="L519" s="10"/>
      <c r="M519" s="10"/>
      <c r="N519" s="10"/>
      <c r="O519" s="10"/>
      <c r="P519" s="7"/>
      <c r="Q519" s="7"/>
      <c r="R519" s="7"/>
      <c r="S519" s="7"/>
      <c r="T519" s="7"/>
      <c r="U519" s="7"/>
      <c r="V519" s="7"/>
      <c r="W519" s="7"/>
      <c r="X519" s="7"/>
      <c r="Y519" s="7"/>
    </row>
    <row r="520" spans="1:25" ht="12.75" customHeight="1" x14ac:dyDescent="0.25">
      <c r="A520" s="10"/>
      <c r="B520" s="10"/>
      <c r="C520" s="7"/>
      <c r="D520" s="7"/>
      <c r="E520" s="7"/>
      <c r="F520" s="7"/>
      <c r="G520" s="7"/>
      <c r="H520" s="10"/>
      <c r="I520" s="10"/>
      <c r="J520" s="10"/>
      <c r="K520" s="10"/>
      <c r="L520" s="10"/>
      <c r="M520" s="10"/>
      <c r="N520" s="10"/>
      <c r="O520" s="10"/>
      <c r="P520" s="7"/>
      <c r="Q520" s="7"/>
      <c r="R520" s="7"/>
      <c r="S520" s="7"/>
      <c r="T520" s="7"/>
      <c r="U520" s="7"/>
      <c r="V520" s="7"/>
      <c r="W520" s="7"/>
      <c r="X520" s="7"/>
      <c r="Y520" s="7"/>
    </row>
    <row r="521" spans="1:25" ht="12.75" customHeight="1" x14ac:dyDescent="0.25">
      <c r="A521" s="10"/>
      <c r="B521" s="10"/>
      <c r="C521" s="7"/>
      <c r="D521" s="7"/>
      <c r="E521" s="7"/>
      <c r="F521" s="7"/>
      <c r="G521" s="7"/>
      <c r="H521" s="10"/>
      <c r="I521" s="10"/>
      <c r="J521" s="10"/>
      <c r="K521" s="10"/>
      <c r="L521" s="10"/>
      <c r="M521" s="10"/>
      <c r="N521" s="10"/>
      <c r="O521" s="10"/>
      <c r="P521" s="7"/>
      <c r="Q521" s="7"/>
      <c r="R521" s="7"/>
      <c r="S521" s="7"/>
      <c r="T521" s="7"/>
      <c r="U521" s="7"/>
      <c r="V521" s="7"/>
      <c r="W521" s="7"/>
      <c r="X521" s="7"/>
      <c r="Y521" s="7"/>
    </row>
    <row r="522" spans="1:25" ht="12.75" customHeight="1" x14ac:dyDescent="0.25">
      <c r="A522" s="10"/>
      <c r="B522" s="10"/>
      <c r="C522" s="7"/>
      <c r="D522" s="7"/>
      <c r="E522" s="7"/>
      <c r="F522" s="7"/>
      <c r="G522" s="7"/>
      <c r="H522" s="10"/>
      <c r="I522" s="10"/>
      <c r="J522" s="10"/>
      <c r="K522" s="10"/>
      <c r="L522" s="10"/>
      <c r="M522" s="10"/>
      <c r="N522" s="10"/>
      <c r="O522" s="10"/>
      <c r="P522" s="7"/>
      <c r="Q522" s="7"/>
      <c r="R522" s="7"/>
      <c r="S522" s="7"/>
      <c r="T522" s="7"/>
      <c r="U522" s="7"/>
      <c r="V522" s="7"/>
      <c r="W522" s="7"/>
      <c r="X522" s="7"/>
      <c r="Y522" s="7"/>
    </row>
    <row r="523" spans="1:25" ht="12.75" customHeight="1" x14ac:dyDescent="0.25">
      <c r="A523" s="10"/>
      <c r="B523" s="10"/>
      <c r="C523" s="7"/>
      <c r="D523" s="7"/>
      <c r="E523" s="7"/>
      <c r="F523" s="7"/>
      <c r="G523" s="7"/>
      <c r="H523" s="10"/>
      <c r="I523" s="10"/>
      <c r="J523" s="10"/>
      <c r="K523" s="10"/>
      <c r="L523" s="10"/>
      <c r="M523" s="10"/>
      <c r="N523" s="10"/>
      <c r="O523" s="10"/>
      <c r="P523" s="7"/>
      <c r="Q523" s="7"/>
      <c r="R523" s="7"/>
      <c r="S523" s="7"/>
      <c r="T523" s="7"/>
      <c r="U523" s="7"/>
      <c r="V523" s="7"/>
      <c r="W523" s="7"/>
      <c r="X523" s="7"/>
      <c r="Y523" s="7"/>
    </row>
    <row r="524" spans="1:25" ht="12.75" customHeight="1" x14ac:dyDescent="0.25">
      <c r="A524" s="10"/>
      <c r="B524" s="10"/>
      <c r="C524" s="7"/>
      <c r="D524" s="7"/>
      <c r="E524" s="7"/>
      <c r="F524" s="7"/>
      <c r="G524" s="7"/>
      <c r="H524" s="10"/>
      <c r="I524" s="10"/>
      <c r="J524" s="10"/>
      <c r="K524" s="10"/>
      <c r="L524" s="10"/>
      <c r="M524" s="10"/>
      <c r="N524" s="10"/>
      <c r="O524" s="10"/>
      <c r="P524" s="7"/>
      <c r="Q524" s="7"/>
      <c r="R524" s="7"/>
      <c r="S524" s="7"/>
      <c r="T524" s="7"/>
      <c r="U524" s="7"/>
      <c r="V524" s="7"/>
      <c r="W524" s="7"/>
      <c r="X524" s="7"/>
      <c r="Y524" s="7"/>
    </row>
    <row r="525" spans="1:25" ht="12.75" customHeight="1" x14ac:dyDescent="0.25">
      <c r="A525" s="10"/>
      <c r="B525" s="10"/>
      <c r="C525" s="7"/>
      <c r="D525" s="7"/>
      <c r="E525" s="7"/>
      <c r="F525" s="7"/>
      <c r="G525" s="7"/>
      <c r="H525" s="10"/>
      <c r="I525" s="10"/>
      <c r="J525" s="10"/>
      <c r="K525" s="10"/>
      <c r="L525" s="10"/>
      <c r="M525" s="10"/>
      <c r="N525" s="10"/>
      <c r="O525" s="10"/>
      <c r="P525" s="7"/>
      <c r="Q525" s="7"/>
      <c r="R525" s="7"/>
      <c r="S525" s="7"/>
      <c r="T525" s="7"/>
      <c r="U525" s="7"/>
      <c r="V525" s="7"/>
      <c r="W525" s="7"/>
      <c r="X525" s="7"/>
      <c r="Y525" s="7"/>
    </row>
    <row r="526" spans="1:25" ht="12.75" customHeight="1" x14ac:dyDescent="0.25">
      <c r="A526" s="10"/>
      <c r="B526" s="10"/>
      <c r="C526" s="7"/>
      <c r="D526" s="7"/>
      <c r="E526" s="7"/>
      <c r="F526" s="7"/>
      <c r="G526" s="7"/>
      <c r="H526" s="10"/>
      <c r="I526" s="10"/>
      <c r="J526" s="10"/>
      <c r="K526" s="10"/>
      <c r="L526" s="10"/>
      <c r="M526" s="10"/>
      <c r="N526" s="10"/>
      <c r="O526" s="10"/>
      <c r="P526" s="7"/>
      <c r="Q526" s="7"/>
      <c r="R526" s="7"/>
      <c r="S526" s="7"/>
      <c r="T526" s="7"/>
      <c r="U526" s="7"/>
      <c r="V526" s="7"/>
      <c r="W526" s="7"/>
      <c r="X526" s="7"/>
      <c r="Y526" s="7"/>
    </row>
    <row r="527" spans="1:25" ht="12.75" customHeight="1" x14ac:dyDescent="0.25">
      <c r="A527" s="10"/>
      <c r="B527" s="10"/>
      <c r="C527" s="7"/>
      <c r="D527" s="7"/>
      <c r="E527" s="7"/>
      <c r="F527" s="7"/>
      <c r="G527" s="7"/>
      <c r="H527" s="10"/>
      <c r="I527" s="10"/>
      <c r="J527" s="10"/>
      <c r="K527" s="10"/>
      <c r="L527" s="10"/>
      <c r="M527" s="10"/>
      <c r="N527" s="10"/>
      <c r="O527" s="10"/>
      <c r="P527" s="7"/>
      <c r="Q527" s="7"/>
      <c r="R527" s="7"/>
      <c r="S527" s="7"/>
      <c r="T527" s="7"/>
      <c r="U527" s="7"/>
      <c r="V527" s="7"/>
      <c r="W527" s="7"/>
      <c r="X527" s="7"/>
      <c r="Y527" s="7"/>
    </row>
    <row r="528" spans="1:25" ht="12.75" customHeight="1" x14ac:dyDescent="0.25">
      <c r="A528" s="10"/>
      <c r="B528" s="10"/>
      <c r="C528" s="7"/>
      <c r="D528" s="7"/>
      <c r="E528" s="7"/>
      <c r="F528" s="7"/>
      <c r="G528" s="7"/>
      <c r="H528" s="10"/>
      <c r="I528" s="10"/>
      <c r="J528" s="10"/>
      <c r="K528" s="10"/>
      <c r="L528" s="10"/>
      <c r="M528" s="10"/>
      <c r="N528" s="10"/>
      <c r="O528" s="10"/>
      <c r="P528" s="7"/>
      <c r="Q528" s="7"/>
      <c r="R528" s="7"/>
      <c r="S528" s="7"/>
      <c r="T528" s="7"/>
      <c r="U528" s="7"/>
      <c r="V528" s="7"/>
      <c r="W528" s="7"/>
      <c r="X528" s="7"/>
      <c r="Y528" s="7"/>
    </row>
    <row r="529" spans="1:25" ht="12.75" customHeight="1" x14ac:dyDescent="0.25">
      <c r="A529" s="10"/>
      <c r="B529" s="10"/>
      <c r="C529" s="7"/>
      <c r="D529" s="7"/>
      <c r="E529" s="7"/>
      <c r="F529" s="7"/>
      <c r="G529" s="7"/>
      <c r="H529" s="10"/>
      <c r="I529" s="10"/>
      <c r="J529" s="10"/>
      <c r="K529" s="10"/>
      <c r="L529" s="10"/>
      <c r="M529" s="10"/>
      <c r="N529" s="10"/>
      <c r="O529" s="10"/>
      <c r="P529" s="7"/>
      <c r="Q529" s="7"/>
      <c r="R529" s="7"/>
      <c r="S529" s="7"/>
      <c r="T529" s="7"/>
      <c r="U529" s="7"/>
      <c r="V529" s="7"/>
      <c r="W529" s="7"/>
      <c r="X529" s="7"/>
      <c r="Y529" s="7"/>
    </row>
    <row r="530" spans="1:25" ht="12.75" customHeight="1" x14ac:dyDescent="0.25">
      <c r="A530" s="10"/>
      <c r="B530" s="10"/>
      <c r="C530" s="7"/>
      <c r="D530" s="7"/>
      <c r="E530" s="7"/>
      <c r="F530" s="7"/>
      <c r="G530" s="7"/>
      <c r="H530" s="10"/>
      <c r="I530" s="10"/>
      <c r="J530" s="10"/>
      <c r="K530" s="10"/>
      <c r="L530" s="10"/>
      <c r="M530" s="10"/>
      <c r="N530" s="10"/>
      <c r="O530" s="10"/>
      <c r="P530" s="7"/>
      <c r="Q530" s="7"/>
      <c r="R530" s="7"/>
      <c r="S530" s="7"/>
      <c r="T530" s="7"/>
      <c r="U530" s="7"/>
      <c r="V530" s="7"/>
      <c r="W530" s="7"/>
      <c r="X530" s="7"/>
      <c r="Y530" s="7"/>
    </row>
    <row r="531" spans="1:25" ht="12.75" customHeight="1" x14ac:dyDescent="0.25">
      <c r="A531" s="10"/>
      <c r="B531" s="10"/>
      <c r="C531" s="7"/>
      <c r="D531" s="7"/>
      <c r="E531" s="7"/>
      <c r="F531" s="7"/>
      <c r="G531" s="7"/>
      <c r="H531" s="10"/>
      <c r="I531" s="10"/>
      <c r="J531" s="10"/>
      <c r="K531" s="10"/>
      <c r="L531" s="10"/>
      <c r="M531" s="10"/>
      <c r="N531" s="10"/>
      <c r="O531" s="10"/>
      <c r="P531" s="7"/>
      <c r="Q531" s="7"/>
      <c r="R531" s="7"/>
      <c r="S531" s="7"/>
      <c r="T531" s="7"/>
      <c r="U531" s="7"/>
      <c r="V531" s="7"/>
      <c r="W531" s="7"/>
      <c r="X531" s="7"/>
      <c r="Y531" s="7"/>
    </row>
    <row r="532" spans="1:25" ht="12.75" customHeight="1" x14ac:dyDescent="0.25">
      <c r="A532" s="10"/>
      <c r="B532" s="10"/>
      <c r="C532" s="7"/>
      <c r="D532" s="7"/>
      <c r="E532" s="7"/>
      <c r="F532" s="7"/>
      <c r="G532" s="7"/>
      <c r="H532" s="10"/>
      <c r="I532" s="10"/>
      <c r="J532" s="10"/>
      <c r="K532" s="10"/>
      <c r="L532" s="10"/>
      <c r="M532" s="10"/>
      <c r="N532" s="10"/>
      <c r="O532" s="10"/>
      <c r="P532" s="7"/>
      <c r="Q532" s="7"/>
      <c r="R532" s="7"/>
      <c r="S532" s="7"/>
      <c r="T532" s="7"/>
      <c r="U532" s="7"/>
      <c r="V532" s="7"/>
      <c r="W532" s="7"/>
      <c r="X532" s="7"/>
      <c r="Y532" s="7"/>
    </row>
    <row r="533" spans="1:25" ht="12.75" customHeight="1" x14ac:dyDescent="0.25">
      <c r="A533" s="10"/>
      <c r="B533" s="10"/>
      <c r="C533" s="7"/>
      <c r="D533" s="7"/>
      <c r="E533" s="7"/>
      <c r="F533" s="7"/>
      <c r="G533" s="7"/>
      <c r="H533" s="10"/>
      <c r="I533" s="10"/>
      <c r="J533" s="10"/>
      <c r="K533" s="10"/>
      <c r="L533" s="10"/>
      <c r="M533" s="10"/>
      <c r="N533" s="10"/>
      <c r="O533" s="10"/>
      <c r="P533" s="7"/>
      <c r="Q533" s="7"/>
      <c r="R533" s="7"/>
      <c r="S533" s="7"/>
      <c r="T533" s="7"/>
      <c r="U533" s="7"/>
      <c r="V533" s="7"/>
      <c r="W533" s="7"/>
      <c r="X533" s="7"/>
      <c r="Y533" s="7"/>
    </row>
    <row r="534" spans="1:25" ht="12.75" customHeight="1" x14ac:dyDescent="0.25">
      <c r="A534" s="10"/>
      <c r="B534" s="10"/>
      <c r="C534" s="7"/>
      <c r="D534" s="7"/>
      <c r="E534" s="7"/>
      <c r="F534" s="7"/>
      <c r="G534" s="7"/>
      <c r="H534" s="10"/>
      <c r="I534" s="10"/>
      <c r="J534" s="10"/>
      <c r="K534" s="10"/>
      <c r="L534" s="10"/>
      <c r="M534" s="10"/>
      <c r="N534" s="10"/>
      <c r="O534" s="10"/>
      <c r="P534" s="7"/>
      <c r="Q534" s="7"/>
      <c r="R534" s="7"/>
      <c r="S534" s="7"/>
      <c r="T534" s="7"/>
      <c r="U534" s="7"/>
      <c r="V534" s="7"/>
      <c r="W534" s="7"/>
      <c r="X534" s="7"/>
      <c r="Y534" s="7"/>
    </row>
    <row r="535" spans="1:25" ht="12.75" customHeight="1" x14ac:dyDescent="0.25">
      <c r="A535" s="10"/>
      <c r="B535" s="10"/>
      <c r="C535" s="7"/>
      <c r="D535" s="7"/>
      <c r="E535" s="7"/>
      <c r="F535" s="7"/>
      <c r="G535" s="7"/>
      <c r="H535" s="10"/>
      <c r="I535" s="10"/>
      <c r="J535" s="10"/>
      <c r="K535" s="10"/>
      <c r="L535" s="10"/>
      <c r="M535" s="10"/>
      <c r="N535" s="10"/>
      <c r="O535" s="10"/>
      <c r="P535" s="7"/>
      <c r="Q535" s="7"/>
      <c r="R535" s="7"/>
      <c r="S535" s="7"/>
      <c r="T535" s="7"/>
      <c r="U535" s="7"/>
      <c r="V535" s="7"/>
      <c r="W535" s="7"/>
      <c r="X535" s="7"/>
      <c r="Y535" s="7"/>
    </row>
    <row r="536" spans="1:25" ht="12.75" customHeight="1" x14ac:dyDescent="0.25">
      <c r="A536" s="10"/>
      <c r="B536" s="10"/>
      <c r="C536" s="7"/>
      <c r="D536" s="7"/>
      <c r="E536" s="7"/>
      <c r="F536" s="7"/>
      <c r="G536" s="7"/>
      <c r="H536" s="10"/>
      <c r="I536" s="10"/>
      <c r="J536" s="10"/>
      <c r="K536" s="10"/>
      <c r="L536" s="10"/>
      <c r="M536" s="10"/>
      <c r="N536" s="10"/>
      <c r="O536" s="10"/>
      <c r="P536" s="7"/>
      <c r="Q536" s="7"/>
      <c r="R536" s="7"/>
      <c r="S536" s="7"/>
      <c r="T536" s="7"/>
      <c r="U536" s="7"/>
      <c r="V536" s="7"/>
      <c r="W536" s="7"/>
      <c r="X536" s="7"/>
      <c r="Y536" s="7"/>
    </row>
    <row r="537" spans="1:25" ht="12.75" customHeight="1" x14ac:dyDescent="0.25">
      <c r="A537" s="10"/>
      <c r="B537" s="10"/>
      <c r="C537" s="7"/>
      <c r="D537" s="7"/>
      <c r="E537" s="7"/>
      <c r="F537" s="7"/>
      <c r="G537" s="7"/>
      <c r="H537" s="10"/>
      <c r="I537" s="10"/>
      <c r="J537" s="10"/>
      <c r="K537" s="10"/>
      <c r="L537" s="10"/>
      <c r="M537" s="10"/>
      <c r="N537" s="10"/>
      <c r="O537" s="10"/>
      <c r="P537" s="7"/>
      <c r="Q537" s="7"/>
      <c r="R537" s="7"/>
      <c r="S537" s="7"/>
      <c r="T537" s="7"/>
      <c r="U537" s="7"/>
      <c r="V537" s="7"/>
      <c r="W537" s="7"/>
      <c r="X537" s="7"/>
      <c r="Y537" s="7"/>
    </row>
    <row r="538" spans="1:25" ht="12.75" customHeight="1" x14ac:dyDescent="0.25">
      <c r="A538" s="10"/>
      <c r="B538" s="10"/>
      <c r="C538" s="7"/>
      <c r="D538" s="7"/>
      <c r="E538" s="7"/>
      <c r="F538" s="7"/>
      <c r="G538" s="7"/>
      <c r="H538" s="10"/>
      <c r="I538" s="10"/>
      <c r="J538" s="10"/>
      <c r="K538" s="10"/>
      <c r="L538" s="10"/>
      <c r="M538" s="10"/>
      <c r="N538" s="10"/>
      <c r="O538" s="10"/>
      <c r="P538" s="7"/>
      <c r="Q538" s="7"/>
      <c r="R538" s="7"/>
      <c r="S538" s="7"/>
      <c r="T538" s="7"/>
      <c r="U538" s="7"/>
      <c r="V538" s="7"/>
      <c r="W538" s="7"/>
      <c r="X538" s="7"/>
      <c r="Y538" s="7"/>
    </row>
    <row r="539" spans="1:25" ht="12.75" customHeight="1" x14ac:dyDescent="0.25">
      <c r="A539" s="10"/>
      <c r="B539" s="10"/>
      <c r="C539" s="7"/>
      <c r="D539" s="7"/>
      <c r="E539" s="7"/>
      <c r="F539" s="7"/>
      <c r="G539" s="7"/>
      <c r="H539" s="10"/>
      <c r="I539" s="10"/>
      <c r="J539" s="10"/>
      <c r="K539" s="10"/>
      <c r="L539" s="10"/>
      <c r="M539" s="10"/>
      <c r="N539" s="10"/>
      <c r="O539" s="10"/>
      <c r="P539" s="7"/>
      <c r="Q539" s="7"/>
      <c r="R539" s="7"/>
      <c r="S539" s="7"/>
      <c r="T539" s="7"/>
      <c r="U539" s="7"/>
      <c r="V539" s="7"/>
      <c r="W539" s="7"/>
      <c r="X539" s="7"/>
      <c r="Y539" s="7"/>
    </row>
    <row r="540" spans="1:25" ht="12.75" customHeight="1" x14ac:dyDescent="0.25">
      <c r="A540" s="10"/>
      <c r="B540" s="10"/>
      <c r="C540" s="7"/>
      <c r="D540" s="7"/>
      <c r="E540" s="7"/>
      <c r="F540" s="7"/>
      <c r="G540" s="7"/>
      <c r="H540" s="10"/>
      <c r="I540" s="10"/>
      <c r="J540" s="10"/>
      <c r="K540" s="10"/>
      <c r="L540" s="10"/>
      <c r="M540" s="10"/>
      <c r="N540" s="10"/>
      <c r="O540" s="10"/>
      <c r="P540" s="7"/>
      <c r="Q540" s="7"/>
      <c r="R540" s="7"/>
      <c r="S540" s="7"/>
      <c r="T540" s="7"/>
      <c r="U540" s="7"/>
      <c r="V540" s="7"/>
      <c r="W540" s="7"/>
      <c r="X540" s="7"/>
      <c r="Y540" s="7"/>
    </row>
    <row r="541" spans="1:25" ht="12.75" customHeight="1" x14ac:dyDescent="0.25">
      <c r="A541" s="10"/>
      <c r="B541" s="10"/>
      <c r="C541" s="7"/>
      <c r="D541" s="7"/>
      <c r="E541" s="7"/>
      <c r="F541" s="7"/>
      <c r="G541" s="7"/>
      <c r="H541" s="10"/>
      <c r="I541" s="10"/>
      <c r="J541" s="10"/>
      <c r="K541" s="10"/>
      <c r="L541" s="10"/>
      <c r="M541" s="10"/>
      <c r="N541" s="10"/>
      <c r="O541" s="10"/>
      <c r="P541" s="7"/>
      <c r="Q541" s="7"/>
      <c r="R541" s="7"/>
      <c r="S541" s="7"/>
      <c r="T541" s="7"/>
      <c r="U541" s="7"/>
      <c r="V541" s="7"/>
      <c r="W541" s="7"/>
      <c r="X541" s="7"/>
      <c r="Y541" s="7"/>
    </row>
    <row r="542" spans="1:25" ht="12.75" customHeight="1" x14ac:dyDescent="0.25">
      <c r="A542" s="10"/>
      <c r="B542" s="10"/>
      <c r="C542" s="7"/>
      <c r="D542" s="7"/>
      <c r="E542" s="7"/>
      <c r="F542" s="7"/>
      <c r="G542" s="7"/>
      <c r="H542" s="10"/>
      <c r="I542" s="10"/>
      <c r="J542" s="10"/>
      <c r="K542" s="10"/>
      <c r="L542" s="10"/>
      <c r="M542" s="10"/>
      <c r="N542" s="10"/>
      <c r="O542" s="10"/>
      <c r="P542" s="7"/>
      <c r="Q542" s="7"/>
      <c r="R542" s="7"/>
      <c r="S542" s="7"/>
      <c r="T542" s="7"/>
      <c r="U542" s="7"/>
      <c r="V542" s="7"/>
      <c r="W542" s="7"/>
      <c r="X542" s="7"/>
      <c r="Y542" s="7"/>
    </row>
    <row r="543" spans="1:25" ht="12.75" customHeight="1" x14ac:dyDescent="0.25">
      <c r="A543" s="10"/>
      <c r="B543" s="10"/>
      <c r="C543" s="7"/>
      <c r="D543" s="7"/>
      <c r="E543" s="7"/>
      <c r="F543" s="7"/>
      <c r="G543" s="7"/>
      <c r="H543" s="10"/>
      <c r="I543" s="10"/>
      <c r="J543" s="10"/>
      <c r="K543" s="10"/>
      <c r="L543" s="10"/>
      <c r="M543" s="10"/>
      <c r="N543" s="10"/>
      <c r="O543" s="10"/>
      <c r="P543" s="7"/>
      <c r="Q543" s="7"/>
      <c r="R543" s="7"/>
      <c r="S543" s="7"/>
      <c r="T543" s="7"/>
      <c r="U543" s="7"/>
      <c r="V543" s="7"/>
      <c r="W543" s="7"/>
      <c r="X543" s="7"/>
      <c r="Y543" s="7"/>
    </row>
    <row r="544" spans="1:25" ht="12.75" customHeight="1" x14ac:dyDescent="0.25">
      <c r="A544" s="10"/>
      <c r="B544" s="10"/>
      <c r="C544" s="7"/>
      <c r="D544" s="7"/>
      <c r="E544" s="7"/>
      <c r="F544" s="7"/>
      <c r="G544" s="7"/>
      <c r="H544" s="10"/>
      <c r="I544" s="10"/>
      <c r="J544" s="10"/>
      <c r="K544" s="10"/>
      <c r="L544" s="10"/>
      <c r="M544" s="10"/>
      <c r="N544" s="10"/>
      <c r="O544" s="10"/>
      <c r="P544" s="7"/>
      <c r="Q544" s="7"/>
      <c r="R544" s="7"/>
      <c r="S544" s="7"/>
      <c r="T544" s="7"/>
      <c r="U544" s="7"/>
      <c r="V544" s="7"/>
      <c r="W544" s="7"/>
      <c r="X544" s="7"/>
      <c r="Y544" s="7"/>
    </row>
    <row r="545" spans="1:25" ht="12.75" customHeight="1" x14ac:dyDescent="0.25">
      <c r="A545" s="10"/>
      <c r="B545" s="10"/>
      <c r="C545" s="7"/>
      <c r="D545" s="7"/>
      <c r="E545" s="7"/>
      <c r="F545" s="7"/>
      <c r="G545" s="7"/>
      <c r="H545" s="10"/>
      <c r="I545" s="10"/>
      <c r="J545" s="10"/>
      <c r="K545" s="10"/>
      <c r="L545" s="10"/>
      <c r="M545" s="10"/>
      <c r="N545" s="10"/>
      <c r="O545" s="10"/>
      <c r="P545" s="7"/>
      <c r="Q545" s="7"/>
      <c r="R545" s="7"/>
      <c r="S545" s="7"/>
      <c r="T545" s="7"/>
      <c r="U545" s="7"/>
      <c r="V545" s="7"/>
      <c r="W545" s="7"/>
      <c r="X545" s="7"/>
      <c r="Y545" s="7"/>
    </row>
    <row r="546" spans="1:25" ht="12.75" customHeight="1" x14ac:dyDescent="0.25">
      <c r="A546" s="10"/>
      <c r="B546" s="10"/>
      <c r="C546" s="7"/>
      <c r="D546" s="7"/>
      <c r="E546" s="7"/>
      <c r="F546" s="7"/>
      <c r="G546" s="7"/>
      <c r="H546" s="10"/>
      <c r="I546" s="10"/>
      <c r="J546" s="10"/>
      <c r="K546" s="10"/>
      <c r="L546" s="10"/>
      <c r="M546" s="10"/>
      <c r="N546" s="10"/>
      <c r="O546" s="10"/>
      <c r="P546" s="7"/>
      <c r="Q546" s="7"/>
      <c r="R546" s="7"/>
      <c r="S546" s="7"/>
      <c r="T546" s="7"/>
      <c r="U546" s="7"/>
      <c r="V546" s="7"/>
      <c r="W546" s="7"/>
      <c r="X546" s="7"/>
      <c r="Y546" s="7"/>
    </row>
    <row r="547" spans="1:25" ht="12.75" customHeight="1" x14ac:dyDescent="0.25">
      <c r="A547" s="10"/>
      <c r="B547" s="10"/>
      <c r="C547" s="7"/>
      <c r="D547" s="7"/>
      <c r="E547" s="7"/>
      <c r="F547" s="7"/>
      <c r="G547" s="7"/>
      <c r="H547" s="10"/>
      <c r="I547" s="10"/>
      <c r="J547" s="10"/>
      <c r="K547" s="10"/>
      <c r="L547" s="10"/>
      <c r="M547" s="10"/>
      <c r="N547" s="10"/>
      <c r="O547" s="10"/>
      <c r="P547" s="7"/>
      <c r="Q547" s="7"/>
      <c r="R547" s="7"/>
      <c r="S547" s="7"/>
      <c r="T547" s="7"/>
      <c r="U547" s="7"/>
      <c r="V547" s="7"/>
      <c r="W547" s="7"/>
      <c r="X547" s="7"/>
      <c r="Y547" s="7"/>
    </row>
    <row r="548" spans="1:25" ht="12.75" customHeight="1" x14ac:dyDescent="0.25">
      <c r="A548" s="10"/>
      <c r="B548" s="10"/>
      <c r="C548" s="7"/>
      <c r="D548" s="7"/>
      <c r="E548" s="7"/>
      <c r="F548" s="7"/>
      <c r="G548" s="7"/>
      <c r="H548" s="10"/>
      <c r="I548" s="10"/>
      <c r="J548" s="10"/>
      <c r="K548" s="10"/>
      <c r="L548" s="10"/>
      <c r="M548" s="10"/>
      <c r="N548" s="10"/>
      <c r="O548" s="10"/>
      <c r="P548" s="7"/>
      <c r="Q548" s="7"/>
      <c r="R548" s="7"/>
      <c r="S548" s="7"/>
      <c r="T548" s="7"/>
      <c r="U548" s="7"/>
      <c r="V548" s="7"/>
      <c r="W548" s="7"/>
      <c r="X548" s="7"/>
      <c r="Y548" s="7"/>
    </row>
    <row r="549" spans="1:25" ht="12.75" customHeight="1" x14ac:dyDescent="0.25">
      <c r="A549" s="10"/>
      <c r="B549" s="10"/>
      <c r="C549" s="7"/>
      <c r="D549" s="7"/>
      <c r="E549" s="7"/>
      <c r="F549" s="7"/>
      <c r="G549" s="7"/>
      <c r="H549" s="10"/>
      <c r="I549" s="10"/>
      <c r="J549" s="10"/>
      <c r="K549" s="10"/>
      <c r="L549" s="10"/>
      <c r="M549" s="10"/>
      <c r="N549" s="10"/>
      <c r="O549" s="10"/>
      <c r="P549" s="7"/>
      <c r="Q549" s="7"/>
      <c r="R549" s="7"/>
      <c r="S549" s="7"/>
      <c r="T549" s="7"/>
      <c r="U549" s="7"/>
      <c r="V549" s="7"/>
      <c r="W549" s="7"/>
      <c r="X549" s="7"/>
      <c r="Y549" s="7"/>
    </row>
    <row r="550" spans="1:25" ht="12.75" customHeight="1" x14ac:dyDescent="0.25">
      <c r="A550" s="10"/>
      <c r="B550" s="10"/>
      <c r="C550" s="7"/>
      <c r="D550" s="7"/>
      <c r="E550" s="7"/>
      <c r="F550" s="7"/>
      <c r="G550" s="7"/>
      <c r="H550" s="10"/>
      <c r="I550" s="10"/>
      <c r="J550" s="10"/>
      <c r="K550" s="10"/>
      <c r="L550" s="10"/>
      <c r="M550" s="10"/>
      <c r="N550" s="10"/>
      <c r="O550" s="10"/>
      <c r="P550" s="7"/>
      <c r="Q550" s="7"/>
      <c r="R550" s="7"/>
      <c r="S550" s="7"/>
      <c r="T550" s="7"/>
      <c r="U550" s="7"/>
      <c r="V550" s="7"/>
      <c r="W550" s="7"/>
      <c r="X550" s="7"/>
      <c r="Y550" s="7"/>
    </row>
    <row r="551" spans="1:25" ht="12.75" customHeight="1" x14ac:dyDescent="0.25">
      <c r="A551" s="10"/>
      <c r="B551" s="10"/>
      <c r="C551" s="7"/>
      <c r="D551" s="7"/>
      <c r="E551" s="7"/>
      <c r="F551" s="7"/>
      <c r="G551" s="7"/>
      <c r="H551" s="10"/>
      <c r="I551" s="10"/>
      <c r="J551" s="10"/>
      <c r="K551" s="10"/>
      <c r="L551" s="10"/>
      <c r="M551" s="10"/>
      <c r="N551" s="10"/>
      <c r="O551" s="10"/>
      <c r="P551" s="7"/>
      <c r="Q551" s="7"/>
      <c r="R551" s="7"/>
      <c r="S551" s="7"/>
      <c r="T551" s="7"/>
      <c r="U551" s="7"/>
      <c r="V551" s="7"/>
      <c r="W551" s="7"/>
      <c r="X551" s="7"/>
      <c r="Y551" s="7"/>
    </row>
    <row r="552" spans="1:25" ht="12.75" customHeight="1" x14ac:dyDescent="0.25">
      <c r="A552" s="10"/>
      <c r="B552" s="10"/>
      <c r="C552" s="7"/>
      <c r="D552" s="7"/>
      <c r="E552" s="7"/>
      <c r="F552" s="7"/>
      <c r="G552" s="7"/>
      <c r="H552" s="10"/>
      <c r="I552" s="10"/>
      <c r="J552" s="10"/>
      <c r="K552" s="10"/>
      <c r="L552" s="10"/>
      <c r="M552" s="10"/>
      <c r="N552" s="10"/>
      <c r="O552" s="10"/>
      <c r="P552" s="7"/>
      <c r="Q552" s="7"/>
      <c r="R552" s="7"/>
      <c r="S552" s="7"/>
      <c r="T552" s="7"/>
      <c r="U552" s="7"/>
      <c r="V552" s="7"/>
      <c r="W552" s="7"/>
      <c r="X552" s="7"/>
      <c r="Y552" s="7"/>
    </row>
    <row r="553" spans="1:25" ht="12.75" customHeight="1" x14ac:dyDescent="0.25">
      <c r="A553" s="10"/>
      <c r="B553" s="10"/>
      <c r="C553" s="7"/>
      <c r="D553" s="7"/>
      <c r="E553" s="7"/>
      <c r="F553" s="7"/>
      <c r="G553" s="7"/>
      <c r="H553" s="10"/>
      <c r="I553" s="10"/>
      <c r="J553" s="10"/>
      <c r="K553" s="10"/>
      <c r="L553" s="10"/>
      <c r="M553" s="10"/>
      <c r="N553" s="10"/>
      <c r="O553" s="10"/>
      <c r="P553" s="7"/>
      <c r="Q553" s="7"/>
      <c r="R553" s="7"/>
      <c r="S553" s="7"/>
      <c r="T553" s="7"/>
      <c r="U553" s="7"/>
      <c r="V553" s="7"/>
      <c r="W553" s="7"/>
      <c r="X553" s="7"/>
      <c r="Y553" s="7"/>
    </row>
    <row r="554" spans="1:25" ht="12.75" customHeight="1" x14ac:dyDescent="0.25">
      <c r="A554" s="10"/>
      <c r="B554" s="10"/>
      <c r="C554" s="7"/>
      <c r="D554" s="7"/>
      <c r="E554" s="7"/>
      <c r="F554" s="7"/>
      <c r="G554" s="7"/>
      <c r="H554" s="10"/>
      <c r="I554" s="10"/>
      <c r="J554" s="10"/>
      <c r="K554" s="10"/>
      <c r="L554" s="10"/>
      <c r="M554" s="10"/>
      <c r="N554" s="10"/>
      <c r="O554" s="10"/>
      <c r="P554" s="7"/>
      <c r="Q554" s="7"/>
      <c r="R554" s="7"/>
      <c r="S554" s="7"/>
      <c r="T554" s="7"/>
      <c r="U554" s="7"/>
      <c r="V554" s="7"/>
      <c r="W554" s="7"/>
      <c r="X554" s="7"/>
      <c r="Y554" s="7"/>
    </row>
    <row r="555" spans="1:25" ht="12.75" customHeight="1" x14ac:dyDescent="0.25">
      <c r="A555" s="10"/>
      <c r="B555" s="10"/>
      <c r="C555" s="7"/>
      <c r="D555" s="7"/>
      <c r="E555" s="7"/>
      <c r="F555" s="7"/>
      <c r="G555" s="7"/>
      <c r="H555" s="10"/>
      <c r="I555" s="10"/>
      <c r="J555" s="10"/>
      <c r="K555" s="10"/>
      <c r="L555" s="10"/>
      <c r="M555" s="10"/>
      <c r="N555" s="10"/>
      <c r="O555" s="10"/>
      <c r="P555" s="7"/>
      <c r="Q555" s="7"/>
      <c r="R555" s="7"/>
      <c r="S555" s="7"/>
      <c r="T555" s="7"/>
      <c r="U555" s="7"/>
      <c r="V555" s="7"/>
      <c r="W555" s="7"/>
      <c r="X555" s="7"/>
      <c r="Y555" s="7"/>
    </row>
    <row r="556" spans="1:25" ht="12.75" customHeight="1" x14ac:dyDescent="0.25">
      <c r="A556" s="10"/>
      <c r="B556" s="10"/>
      <c r="C556" s="7"/>
      <c r="D556" s="7"/>
      <c r="E556" s="7"/>
      <c r="F556" s="7"/>
      <c r="G556" s="7"/>
      <c r="H556" s="10"/>
      <c r="I556" s="10"/>
      <c r="J556" s="10"/>
      <c r="K556" s="10"/>
      <c r="L556" s="10"/>
      <c r="M556" s="10"/>
      <c r="N556" s="10"/>
      <c r="O556" s="10"/>
      <c r="P556" s="7"/>
      <c r="Q556" s="7"/>
      <c r="R556" s="7"/>
      <c r="S556" s="7"/>
      <c r="T556" s="7"/>
      <c r="U556" s="7"/>
      <c r="V556" s="7"/>
      <c r="W556" s="7"/>
      <c r="X556" s="7"/>
      <c r="Y556" s="7"/>
    </row>
    <row r="557" spans="1:25" ht="12.75" customHeight="1" x14ac:dyDescent="0.25">
      <c r="A557" s="10"/>
      <c r="B557" s="10"/>
      <c r="C557" s="7"/>
      <c r="D557" s="7"/>
      <c r="E557" s="7"/>
      <c r="F557" s="7"/>
      <c r="G557" s="7"/>
      <c r="H557" s="10"/>
      <c r="I557" s="10"/>
      <c r="J557" s="10"/>
      <c r="K557" s="10"/>
      <c r="L557" s="10"/>
      <c r="M557" s="10"/>
      <c r="N557" s="10"/>
      <c r="O557" s="10"/>
      <c r="P557" s="7"/>
      <c r="Q557" s="7"/>
      <c r="R557" s="7"/>
      <c r="S557" s="7"/>
      <c r="T557" s="7"/>
      <c r="U557" s="7"/>
      <c r="V557" s="7"/>
      <c r="W557" s="7"/>
      <c r="X557" s="7"/>
      <c r="Y557" s="7"/>
    </row>
    <row r="558" spans="1:25" ht="12.75" customHeight="1" x14ac:dyDescent="0.25">
      <c r="A558" s="10"/>
      <c r="B558" s="10"/>
      <c r="C558" s="7"/>
      <c r="D558" s="7"/>
      <c r="E558" s="7"/>
      <c r="F558" s="7"/>
      <c r="G558" s="7"/>
      <c r="H558" s="10"/>
      <c r="I558" s="10"/>
      <c r="J558" s="10"/>
      <c r="K558" s="10"/>
      <c r="L558" s="10"/>
      <c r="M558" s="10"/>
      <c r="N558" s="10"/>
      <c r="O558" s="10"/>
      <c r="P558" s="7"/>
      <c r="Q558" s="7"/>
      <c r="R558" s="7"/>
      <c r="S558" s="7"/>
      <c r="T558" s="7"/>
      <c r="U558" s="7"/>
      <c r="V558" s="7"/>
      <c r="W558" s="7"/>
      <c r="X558" s="7"/>
      <c r="Y558" s="7"/>
    </row>
    <row r="559" spans="1:25" ht="12.75" customHeight="1" x14ac:dyDescent="0.25">
      <c r="A559" s="10"/>
      <c r="B559" s="10"/>
      <c r="C559" s="7"/>
      <c r="D559" s="7"/>
      <c r="E559" s="7"/>
      <c r="F559" s="7"/>
      <c r="G559" s="7"/>
      <c r="H559" s="10"/>
      <c r="I559" s="10"/>
      <c r="J559" s="10"/>
      <c r="K559" s="10"/>
      <c r="L559" s="10"/>
      <c r="M559" s="10"/>
      <c r="N559" s="10"/>
      <c r="O559" s="10"/>
      <c r="P559" s="7"/>
      <c r="Q559" s="7"/>
      <c r="R559" s="7"/>
      <c r="S559" s="7"/>
      <c r="T559" s="7"/>
      <c r="U559" s="7"/>
      <c r="V559" s="7"/>
      <c r="W559" s="7"/>
      <c r="X559" s="7"/>
      <c r="Y559" s="7"/>
    </row>
    <row r="560" spans="1:25" ht="12.75" customHeight="1" x14ac:dyDescent="0.25">
      <c r="A560" s="10"/>
      <c r="B560" s="10"/>
      <c r="C560" s="7"/>
      <c r="D560" s="7"/>
      <c r="E560" s="7"/>
      <c r="F560" s="7"/>
      <c r="G560" s="7"/>
      <c r="H560" s="10"/>
      <c r="I560" s="10"/>
      <c r="J560" s="10"/>
      <c r="K560" s="10"/>
      <c r="L560" s="10"/>
      <c r="M560" s="10"/>
      <c r="N560" s="10"/>
      <c r="O560" s="10"/>
      <c r="P560" s="7"/>
      <c r="Q560" s="7"/>
      <c r="R560" s="7"/>
      <c r="S560" s="7"/>
      <c r="T560" s="7"/>
      <c r="U560" s="7"/>
      <c r="V560" s="7"/>
      <c r="W560" s="7"/>
      <c r="X560" s="7"/>
      <c r="Y560" s="7"/>
    </row>
    <row r="561" spans="1:25" ht="12.75" customHeight="1" x14ac:dyDescent="0.25">
      <c r="A561" s="10"/>
      <c r="B561" s="10"/>
      <c r="C561" s="7"/>
      <c r="D561" s="7"/>
      <c r="E561" s="7"/>
      <c r="F561" s="7"/>
      <c r="G561" s="7"/>
      <c r="H561" s="10"/>
      <c r="I561" s="10"/>
      <c r="J561" s="10"/>
      <c r="K561" s="10"/>
      <c r="L561" s="10"/>
      <c r="M561" s="10"/>
      <c r="N561" s="10"/>
      <c r="O561" s="10"/>
      <c r="P561" s="7"/>
      <c r="Q561" s="7"/>
      <c r="R561" s="7"/>
      <c r="S561" s="7"/>
      <c r="T561" s="7"/>
      <c r="U561" s="7"/>
      <c r="V561" s="7"/>
      <c r="W561" s="7"/>
      <c r="X561" s="7"/>
      <c r="Y561" s="7"/>
    </row>
    <row r="562" spans="1:25" ht="12.75" customHeight="1" x14ac:dyDescent="0.25">
      <c r="A562" s="10"/>
      <c r="B562" s="10"/>
      <c r="C562" s="7"/>
      <c r="D562" s="7"/>
      <c r="E562" s="7"/>
      <c r="F562" s="7"/>
      <c r="G562" s="7"/>
      <c r="H562" s="10"/>
      <c r="I562" s="10"/>
      <c r="J562" s="10"/>
      <c r="K562" s="10"/>
      <c r="L562" s="10"/>
      <c r="M562" s="10"/>
      <c r="N562" s="10"/>
      <c r="O562" s="10"/>
      <c r="P562" s="7"/>
      <c r="Q562" s="7"/>
      <c r="R562" s="7"/>
      <c r="S562" s="7"/>
      <c r="T562" s="7"/>
      <c r="U562" s="7"/>
      <c r="V562" s="7"/>
      <c r="W562" s="7"/>
      <c r="X562" s="7"/>
      <c r="Y562" s="7"/>
    </row>
    <row r="563" spans="1:25" ht="12.75" customHeight="1" x14ac:dyDescent="0.25">
      <c r="A563" s="10"/>
      <c r="B563" s="10"/>
      <c r="C563" s="7"/>
      <c r="D563" s="7"/>
      <c r="E563" s="7"/>
      <c r="F563" s="7"/>
      <c r="G563" s="7"/>
      <c r="H563" s="10"/>
      <c r="I563" s="10"/>
      <c r="J563" s="10"/>
      <c r="K563" s="10"/>
      <c r="L563" s="10"/>
      <c r="M563" s="10"/>
      <c r="N563" s="10"/>
      <c r="O563" s="10"/>
      <c r="P563" s="7"/>
      <c r="Q563" s="7"/>
      <c r="R563" s="7"/>
      <c r="S563" s="7"/>
      <c r="T563" s="7"/>
      <c r="U563" s="7"/>
      <c r="V563" s="7"/>
      <c r="W563" s="7"/>
      <c r="X563" s="7"/>
      <c r="Y563" s="7"/>
    </row>
    <row r="564" spans="1:25" ht="12.75" customHeight="1" x14ac:dyDescent="0.25">
      <c r="A564" s="10"/>
      <c r="B564" s="10"/>
      <c r="C564" s="7"/>
      <c r="D564" s="7"/>
      <c r="E564" s="7"/>
      <c r="F564" s="7"/>
      <c r="G564" s="7"/>
      <c r="H564" s="10"/>
      <c r="I564" s="10"/>
      <c r="J564" s="10"/>
      <c r="K564" s="10"/>
      <c r="L564" s="10"/>
      <c r="M564" s="10"/>
      <c r="N564" s="10"/>
      <c r="O564" s="10"/>
      <c r="P564" s="7"/>
      <c r="Q564" s="7"/>
      <c r="R564" s="7"/>
      <c r="S564" s="7"/>
      <c r="T564" s="7"/>
      <c r="U564" s="7"/>
      <c r="V564" s="7"/>
      <c r="W564" s="7"/>
      <c r="X564" s="7"/>
      <c r="Y564" s="7"/>
    </row>
    <row r="565" spans="1:25" ht="12.75" customHeight="1" x14ac:dyDescent="0.25">
      <c r="A565" s="10"/>
      <c r="B565" s="10"/>
      <c r="C565" s="7"/>
      <c r="D565" s="7"/>
      <c r="E565" s="7"/>
      <c r="F565" s="7"/>
      <c r="G565" s="7"/>
      <c r="H565" s="10"/>
      <c r="I565" s="10"/>
      <c r="J565" s="10"/>
      <c r="K565" s="10"/>
      <c r="L565" s="10"/>
      <c r="M565" s="10"/>
      <c r="N565" s="10"/>
      <c r="O565" s="10"/>
      <c r="P565" s="7"/>
      <c r="Q565" s="7"/>
      <c r="R565" s="7"/>
      <c r="S565" s="7"/>
      <c r="T565" s="7"/>
      <c r="U565" s="7"/>
      <c r="V565" s="7"/>
      <c r="W565" s="7"/>
      <c r="X565" s="7"/>
      <c r="Y565" s="7"/>
    </row>
    <row r="566" spans="1:25" ht="12.75" customHeight="1" x14ac:dyDescent="0.25">
      <c r="A566" s="10"/>
      <c r="B566" s="10"/>
      <c r="C566" s="7"/>
      <c r="D566" s="7"/>
      <c r="E566" s="7"/>
      <c r="F566" s="7"/>
      <c r="G566" s="7"/>
      <c r="H566" s="10"/>
      <c r="I566" s="10"/>
      <c r="J566" s="10"/>
      <c r="K566" s="10"/>
      <c r="L566" s="10"/>
      <c r="M566" s="10"/>
      <c r="N566" s="10"/>
      <c r="O566" s="10"/>
      <c r="P566" s="7"/>
      <c r="Q566" s="7"/>
      <c r="R566" s="7"/>
      <c r="S566" s="7"/>
      <c r="T566" s="7"/>
      <c r="U566" s="7"/>
      <c r="V566" s="7"/>
      <c r="W566" s="7"/>
      <c r="X566" s="7"/>
      <c r="Y566" s="7"/>
    </row>
    <row r="567" spans="1:25" ht="12.75" customHeight="1" x14ac:dyDescent="0.25">
      <c r="A567" s="10"/>
      <c r="B567" s="10"/>
      <c r="C567" s="7"/>
      <c r="D567" s="7"/>
      <c r="E567" s="7"/>
      <c r="F567" s="7"/>
      <c r="G567" s="7"/>
      <c r="H567" s="10"/>
      <c r="I567" s="10"/>
      <c r="J567" s="10"/>
      <c r="K567" s="10"/>
      <c r="L567" s="10"/>
      <c r="M567" s="10"/>
      <c r="N567" s="10"/>
      <c r="O567" s="10"/>
      <c r="P567" s="7"/>
      <c r="Q567" s="7"/>
      <c r="R567" s="7"/>
      <c r="S567" s="7"/>
      <c r="T567" s="7"/>
      <c r="U567" s="7"/>
      <c r="V567" s="7"/>
      <c r="W567" s="7"/>
      <c r="X567" s="7"/>
      <c r="Y567" s="7"/>
    </row>
    <row r="568" spans="1:25" ht="12.75" customHeight="1" x14ac:dyDescent="0.25">
      <c r="A568" s="10"/>
      <c r="B568" s="10"/>
      <c r="C568" s="7"/>
      <c r="D568" s="7"/>
      <c r="E568" s="7"/>
      <c r="F568" s="7"/>
      <c r="G568" s="7"/>
      <c r="H568" s="10"/>
      <c r="I568" s="10"/>
      <c r="J568" s="10"/>
      <c r="K568" s="10"/>
      <c r="L568" s="10"/>
      <c r="M568" s="10"/>
      <c r="N568" s="10"/>
      <c r="O568" s="10"/>
      <c r="P568" s="7"/>
      <c r="Q568" s="7"/>
      <c r="R568" s="7"/>
      <c r="S568" s="7"/>
      <c r="T568" s="7"/>
      <c r="U568" s="7"/>
      <c r="V568" s="7"/>
      <c r="W568" s="7"/>
      <c r="X568" s="7"/>
      <c r="Y568" s="7"/>
    </row>
    <row r="569" spans="1:25" ht="12.75" customHeight="1" x14ac:dyDescent="0.25">
      <c r="A569" s="10"/>
      <c r="B569" s="10"/>
      <c r="C569" s="7"/>
      <c r="D569" s="7"/>
      <c r="E569" s="7"/>
      <c r="F569" s="7"/>
      <c r="G569" s="7"/>
      <c r="H569" s="10"/>
      <c r="I569" s="10"/>
      <c r="J569" s="10"/>
      <c r="K569" s="10"/>
      <c r="L569" s="10"/>
      <c r="M569" s="10"/>
      <c r="N569" s="10"/>
      <c r="O569" s="10"/>
      <c r="P569" s="7"/>
      <c r="Q569" s="7"/>
      <c r="R569" s="7"/>
      <c r="S569" s="7"/>
      <c r="T569" s="7"/>
      <c r="U569" s="7"/>
      <c r="V569" s="7"/>
      <c r="W569" s="7"/>
      <c r="X569" s="7"/>
      <c r="Y569" s="7"/>
    </row>
    <row r="570" spans="1:25" ht="12.75" customHeight="1" x14ac:dyDescent="0.25">
      <c r="A570" s="10"/>
      <c r="B570" s="10"/>
      <c r="C570" s="7"/>
      <c r="D570" s="7"/>
      <c r="E570" s="7"/>
      <c r="F570" s="7"/>
      <c r="G570" s="7"/>
      <c r="H570" s="10"/>
      <c r="I570" s="10"/>
      <c r="J570" s="10"/>
      <c r="K570" s="10"/>
      <c r="L570" s="10"/>
      <c r="M570" s="10"/>
      <c r="N570" s="10"/>
      <c r="O570" s="10"/>
      <c r="P570" s="7"/>
      <c r="Q570" s="7"/>
      <c r="R570" s="7"/>
      <c r="S570" s="7"/>
      <c r="T570" s="7"/>
      <c r="U570" s="7"/>
      <c r="V570" s="7"/>
      <c r="W570" s="7"/>
      <c r="X570" s="7"/>
      <c r="Y570" s="7"/>
    </row>
    <row r="571" spans="1:25" ht="12.75" customHeight="1" x14ac:dyDescent="0.25">
      <c r="A571" s="10"/>
      <c r="B571" s="10"/>
      <c r="C571" s="7"/>
      <c r="D571" s="7"/>
      <c r="E571" s="7"/>
      <c r="F571" s="7"/>
      <c r="G571" s="7"/>
      <c r="H571" s="10"/>
      <c r="I571" s="10"/>
      <c r="J571" s="10"/>
      <c r="K571" s="10"/>
      <c r="L571" s="10"/>
      <c r="M571" s="10"/>
      <c r="N571" s="10"/>
      <c r="O571" s="10"/>
      <c r="P571" s="7"/>
      <c r="Q571" s="7"/>
      <c r="R571" s="7"/>
      <c r="S571" s="7"/>
      <c r="T571" s="7"/>
      <c r="U571" s="7"/>
      <c r="V571" s="7"/>
      <c r="W571" s="7"/>
      <c r="X571" s="7"/>
      <c r="Y571" s="7"/>
    </row>
    <row r="572" spans="1:25" ht="12.75" customHeight="1" x14ac:dyDescent="0.25">
      <c r="A572" s="10"/>
      <c r="B572" s="10"/>
      <c r="C572" s="7"/>
      <c r="D572" s="7"/>
      <c r="E572" s="7"/>
      <c r="F572" s="7"/>
      <c r="G572" s="7"/>
      <c r="H572" s="10"/>
      <c r="I572" s="10"/>
      <c r="J572" s="10"/>
      <c r="K572" s="10"/>
      <c r="L572" s="10"/>
      <c r="M572" s="10"/>
      <c r="N572" s="10"/>
      <c r="O572" s="10"/>
      <c r="P572" s="7"/>
      <c r="Q572" s="7"/>
      <c r="R572" s="7"/>
      <c r="S572" s="7"/>
      <c r="T572" s="7"/>
      <c r="U572" s="7"/>
      <c r="V572" s="7"/>
      <c r="W572" s="7"/>
      <c r="X572" s="7"/>
      <c r="Y572" s="7"/>
    </row>
    <row r="573" spans="1:25" ht="12.75" customHeight="1" x14ac:dyDescent="0.25">
      <c r="A573" s="10"/>
      <c r="B573" s="10"/>
      <c r="C573" s="7"/>
      <c r="D573" s="7"/>
      <c r="E573" s="7"/>
      <c r="F573" s="7"/>
      <c r="G573" s="7"/>
      <c r="H573" s="10"/>
      <c r="I573" s="10"/>
      <c r="J573" s="10"/>
      <c r="K573" s="10"/>
      <c r="L573" s="10"/>
      <c r="M573" s="10"/>
      <c r="N573" s="10"/>
      <c r="O573" s="10"/>
      <c r="P573" s="7"/>
      <c r="Q573" s="7"/>
      <c r="R573" s="7"/>
      <c r="S573" s="7"/>
      <c r="T573" s="7"/>
      <c r="U573" s="7"/>
      <c r="V573" s="7"/>
      <c r="W573" s="7"/>
      <c r="X573" s="7"/>
      <c r="Y573" s="7"/>
    </row>
    <row r="574" spans="1:25" ht="12.75" customHeight="1" x14ac:dyDescent="0.25">
      <c r="A574" s="10"/>
      <c r="B574" s="10"/>
      <c r="C574" s="7"/>
      <c r="D574" s="7"/>
      <c r="E574" s="7"/>
      <c r="F574" s="7"/>
      <c r="G574" s="7"/>
      <c r="H574" s="10"/>
      <c r="I574" s="10"/>
      <c r="J574" s="10"/>
      <c r="K574" s="10"/>
      <c r="L574" s="10"/>
      <c r="M574" s="10"/>
      <c r="N574" s="10"/>
      <c r="O574" s="10"/>
      <c r="P574" s="7"/>
      <c r="Q574" s="7"/>
      <c r="R574" s="7"/>
      <c r="S574" s="7"/>
      <c r="T574" s="7"/>
      <c r="U574" s="7"/>
      <c r="V574" s="7"/>
      <c r="W574" s="7"/>
      <c r="X574" s="7"/>
      <c r="Y574" s="7"/>
    </row>
    <row r="575" spans="1:25" ht="12.75" customHeight="1" x14ac:dyDescent="0.25">
      <c r="A575" s="10"/>
      <c r="B575" s="10"/>
      <c r="C575" s="7"/>
      <c r="D575" s="7"/>
      <c r="E575" s="7"/>
      <c r="F575" s="7"/>
      <c r="G575" s="7"/>
      <c r="H575" s="10"/>
      <c r="I575" s="10"/>
      <c r="J575" s="10"/>
      <c r="K575" s="10"/>
      <c r="L575" s="10"/>
      <c r="M575" s="10"/>
      <c r="N575" s="10"/>
      <c r="O575" s="10"/>
      <c r="P575" s="7"/>
      <c r="Q575" s="7"/>
      <c r="R575" s="7"/>
      <c r="S575" s="7"/>
      <c r="T575" s="7"/>
      <c r="U575" s="7"/>
      <c r="V575" s="7"/>
      <c r="W575" s="7"/>
      <c r="X575" s="7"/>
      <c r="Y575" s="7"/>
    </row>
    <row r="576" spans="1:25" ht="12.75" customHeight="1" x14ac:dyDescent="0.25">
      <c r="A576" s="10"/>
      <c r="B576" s="10"/>
      <c r="C576" s="7"/>
      <c r="D576" s="7"/>
      <c r="E576" s="7"/>
      <c r="F576" s="7"/>
      <c r="G576" s="7"/>
      <c r="H576" s="10"/>
      <c r="I576" s="10"/>
      <c r="J576" s="10"/>
      <c r="K576" s="10"/>
      <c r="L576" s="10"/>
      <c r="M576" s="10"/>
      <c r="N576" s="10"/>
      <c r="O576" s="10"/>
      <c r="P576" s="7"/>
      <c r="Q576" s="7"/>
      <c r="R576" s="7"/>
      <c r="S576" s="7"/>
      <c r="T576" s="7"/>
      <c r="U576" s="7"/>
      <c r="V576" s="7"/>
      <c r="W576" s="7"/>
      <c r="X576" s="7"/>
      <c r="Y576" s="7"/>
    </row>
    <row r="577" spans="1:25" ht="12.75" customHeight="1" x14ac:dyDescent="0.25">
      <c r="A577" s="10"/>
      <c r="B577" s="10"/>
      <c r="C577" s="7"/>
      <c r="D577" s="7"/>
      <c r="E577" s="7"/>
      <c r="F577" s="7"/>
      <c r="G577" s="7"/>
      <c r="H577" s="10"/>
      <c r="I577" s="10"/>
      <c r="J577" s="10"/>
      <c r="K577" s="10"/>
      <c r="L577" s="10"/>
      <c r="M577" s="10"/>
      <c r="N577" s="10"/>
      <c r="O577" s="10"/>
      <c r="P577" s="7"/>
      <c r="Q577" s="7"/>
      <c r="R577" s="7"/>
      <c r="S577" s="7"/>
      <c r="T577" s="7"/>
      <c r="U577" s="7"/>
      <c r="V577" s="7"/>
      <c r="W577" s="7"/>
      <c r="X577" s="7"/>
      <c r="Y577" s="7"/>
    </row>
    <row r="578" spans="1:25" ht="12.75" customHeight="1" x14ac:dyDescent="0.25">
      <c r="A578" s="10"/>
      <c r="B578" s="10"/>
      <c r="C578" s="7"/>
      <c r="D578" s="7"/>
      <c r="E578" s="7"/>
      <c r="F578" s="7"/>
      <c r="G578" s="7"/>
      <c r="H578" s="10"/>
      <c r="I578" s="10"/>
      <c r="J578" s="10"/>
      <c r="K578" s="10"/>
      <c r="L578" s="10"/>
      <c r="M578" s="10"/>
      <c r="N578" s="10"/>
      <c r="O578" s="10"/>
      <c r="P578" s="7"/>
      <c r="Q578" s="7"/>
      <c r="R578" s="7"/>
      <c r="S578" s="7"/>
      <c r="T578" s="7"/>
      <c r="U578" s="7"/>
      <c r="V578" s="7"/>
      <c r="W578" s="7"/>
      <c r="X578" s="7"/>
      <c r="Y578" s="7"/>
    </row>
    <row r="579" spans="1:25" ht="12.75" customHeight="1" x14ac:dyDescent="0.25">
      <c r="A579" s="10"/>
      <c r="B579" s="10"/>
      <c r="C579" s="7"/>
      <c r="D579" s="7"/>
      <c r="E579" s="7"/>
      <c r="F579" s="7"/>
      <c r="G579" s="7"/>
      <c r="H579" s="10"/>
      <c r="I579" s="10"/>
      <c r="J579" s="10"/>
      <c r="K579" s="10"/>
      <c r="L579" s="10"/>
      <c r="M579" s="10"/>
      <c r="N579" s="10"/>
      <c r="O579" s="10"/>
      <c r="P579" s="7"/>
      <c r="Q579" s="7"/>
      <c r="R579" s="7"/>
      <c r="S579" s="7"/>
      <c r="T579" s="7"/>
      <c r="U579" s="7"/>
      <c r="V579" s="7"/>
      <c r="W579" s="7"/>
      <c r="X579" s="7"/>
      <c r="Y579" s="7"/>
    </row>
    <row r="580" spans="1:25" ht="12.75" customHeight="1" x14ac:dyDescent="0.25">
      <c r="A580" s="10"/>
      <c r="B580" s="10"/>
      <c r="C580" s="7"/>
      <c r="D580" s="7"/>
      <c r="E580" s="7"/>
      <c r="F580" s="7"/>
      <c r="G580" s="7"/>
      <c r="H580" s="10"/>
      <c r="I580" s="10"/>
      <c r="J580" s="10"/>
      <c r="K580" s="10"/>
      <c r="L580" s="10"/>
      <c r="M580" s="10"/>
      <c r="N580" s="10"/>
      <c r="O580" s="10"/>
      <c r="P580" s="7"/>
      <c r="Q580" s="7"/>
      <c r="R580" s="7"/>
      <c r="S580" s="7"/>
      <c r="T580" s="7"/>
      <c r="U580" s="7"/>
      <c r="V580" s="7"/>
      <c r="W580" s="7"/>
      <c r="X580" s="7"/>
      <c r="Y580" s="7"/>
    </row>
    <row r="581" spans="1:25" ht="12.75" customHeight="1" x14ac:dyDescent="0.25">
      <c r="A581" s="10"/>
      <c r="B581" s="10"/>
      <c r="C581" s="7"/>
      <c r="D581" s="7"/>
      <c r="E581" s="7"/>
      <c r="F581" s="7"/>
      <c r="G581" s="7"/>
      <c r="H581" s="10"/>
      <c r="I581" s="10"/>
      <c r="J581" s="10"/>
      <c r="K581" s="10"/>
      <c r="L581" s="10"/>
      <c r="M581" s="10"/>
      <c r="N581" s="10"/>
      <c r="O581" s="10"/>
      <c r="P581" s="7"/>
      <c r="Q581" s="7"/>
      <c r="R581" s="7"/>
      <c r="S581" s="7"/>
      <c r="T581" s="7"/>
      <c r="U581" s="7"/>
      <c r="V581" s="7"/>
      <c r="W581" s="7"/>
      <c r="X581" s="7"/>
      <c r="Y581" s="7"/>
    </row>
    <row r="582" spans="1:25" ht="12.75" customHeight="1" x14ac:dyDescent="0.25">
      <c r="A582" s="10"/>
      <c r="B582" s="10"/>
      <c r="C582" s="7"/>
      <c r="D582" s="7"/>
      <c r="E582" s="7"/>
      <c r="F582" s="7"/>
      <c r="G582" s="7"/>
      <c r="H582" s="10"/>
      <c r="I582" s="10"/>
      <c r="J582" s="10"/>
      <c r="K582" s="10"/>
      <c r="L582" s="10"/>
      <c r="M582" s="10"/>
      <c r="N582" s="10"/>
      <c r="O582" s="10"/>
      <c r="P582" s="7"/>
      <c r="Q582" s="7"/>
      <c r="R582" s="7"/>
      <c r="S582" s="7"/>
      <c r="T582" s="7"/>
      <c r="U582" s="7"/>
      <c r="V582" s="7"/>
      <c r="W582" s="7"/>
      <c r="X582" s="7"/>
      <c r="Y582" s="7"/>
    </row>
    <row r="583" spans="1:25" ht="12.75" customHeight="1" x14ac:dyDescent="0.25">
      <c r="A583" s="10"/>
      <c r="B583" s="10"/>
      <c r="C583" s="7"/>
      <c r="D583" s="7"/>
      <c r="E583" s="7"/>
      <c r="F583" s="7"/>
      <c r="G583" s="7"/>
      <c r="H583" s="10"/>
      <c r="I583" s="10"/>
      <c r="J583" s="10"/>
      <c r="K583" s="10"/>
      <c r="L583" s="10"/>
      <c r="M583" s="10"/>
      <c r="N583" s="10"/>
      <c r="O583" s="10"/>
      <c r="P583" s="7"/>
      <c r="Q583" s="7"/>
      <c r="R583" s="7"/>
      <c r="S583" s="7"/>
      <c r="T583" s="7"/>
      <c r="U583" s="7"/>
      <c r="V583" s="7"/>
      <c r="W583" s="7"/>
      <c r="X583" s="7"/>
      <c r="Y583" s="7"/>
    </row>
    <row r="584" spans="1:25" ht="12.75" customHeight="1" x14ac:dyDescent="0.25">
      <c r="A584" s="10"/>
      <c r="B584" s="10"/>
      <c r="C584" s="7"/>
      <c r="D584" s="7"/>
      <c r="E584" s="7"/>
      <c r="F584" s="7"/>
      <c r="G584" s="7"/>
      <c r="H584" s="10"/>
      <c r="I584" s="10"/>
      <c r="J584" s="10"/>
      <c r="K584" s="10"/>
      <c r="L584" s="10"/>
      <c r="M584" s="10"/>
      <c r="N584" s="10"/>
      <c r="O584" s="10"/>
      <c r="P584" s="7"/>
      <c r="Q584" s="7"/>
      <c r="R584" s="7"/>
      <c r="S584" s="7"/>
      <c r="T584" s="7"/>
      <c r="U584" s="7"/>
      <c r="V584" s="7"/>
      <c r="W584" s="7"/>
      <c r="X584" s="7"/>
      <c r="Y584" s="7"/>
    </row>
    <row r="585" spans="1:25" ht="12.75" customHeight="1" x14ac:dyDescent="0.25">
      <c r="A585" s="10"/>
      <c r="B585" s="10"/>
      <c r="C585" s="7"/>
      <c r="D585" s="7"/>
      <c r="E585" s="7"/>
      <c r="F585" s="7"/>
      <c r="G585" s="7"/>
      <c r="H585" s="10"/>
      <c r="I585" s="10"/>
      <c r="J585" s="10"/>
      <c r="K585" s="10"/>
      <c r="L585" s="10"/>
      <c r="M585" s="10"/>
      <c r="N585" s="10"/>
      <c r="O585" s="10"/>
      <c r="P585" s="7"/>
      <c r="Q585" s="7"/>
      <c r="R585" s="7"/>
      <c r="S585" s="7"/>
      <c r="T585" s="7"/>
      <c r="U585" s="7"/>
      <c r="V585" s="7"/>
      <c r="W585" s="7"/>
      <c r="X585" s="7"/>
      <c r="Y585" s="7"/>
    </row>
    <row r="586" spans="1:25" ht="12.75" customHeight="1" x14ac:dyDescent="0.25">
      <c r="A586" s="10"/>
      <c r="B586" s="10"/>
      <c r="C586" s="7"/>
      <c r="D586" s="7"/>
      <c r="E586" s="7"/>
      <c r="F586" s="7"/>
      <c r="G586" s="7"/>
      <c r="H586" s="10"/>
      <c r="I586" s="10"/>
      <c r="J586" s="10"/>
      <c r="K586" s="10"/>
      <c r="L586" s="10"/>
      <c r="M586" s="10"/>
      <c r="N586" s="10"/>
      <c r="O586" s="10"/>
      <c r="P586" s="7"/>
      <c r="Q586" s="7"/>
      <c r="R586" s="7"/>
      <c r="S586" s="7"/>
      <c r="T586" s="7"/>
      <c r="U586" s="7"/>
      <c r="V586" s="7"/>
      <c r="W586" s="7"/>
      <c r="X586" s="7"/>
      <c r="Y586" s="7"/>
    </row>
    <row r="587" spans="1:25" ht="12.75" customHeight="1" x14ac:dyDescent="0.25">
      <c r="A587" s="10"/>
      <c r="B587" s="10"/>
      <c r="C587" s="7"/>
      <c r="D587" s="7"/>
      <c r="E587" s="7"/>
      <c r="F587" s="7"/>
      <c r="G587" s="7"/>
      <c r="H587" s="10"/>
      <c r="I587" s="10"/>
      <c r="J587" s="10"/>
      <c r="K587" s="10"/>
      <c r="L587" s="10"/>
      <c r="M587" s="10"/>
      <c r="N587" s="10"/>
      <c r="O587" s="10"/>
      <c r="P587" s="7"/>
      <c r="Q587" s="7"/>
      <c r="R587" s="7"/>
      <c r="S587" s="7"/>
      <c r="T587" s="7"/>
      <c r="U587" s="7"/>
      <c r="V587" s="7"/>
      <c r="W587" s="7"/>
      <c r="X587" s="7"/>
      <c r="Y587" s="7"/>
    </row>
    <row r="588" spans="1:25" ht="12.75" customHeight="1" x14ac:dyDescent="0.25">
      <c r="A588" s="10"/>
      <c r="B588" s="10"/>
      <c r="C588" s="7"/>
      <c r="D588" s="7"/>
      <c r="E588" s="7"/>
      <c r="F588" s="7"/>
      <c r="G588" s="7"/>
      <c r="H588" s="10"/>
      <c r="I588" s="10"/>
      <c r="J588" s="10"/>
      <c r="K588" s="10"/>
      <c r="L588" s="10"/>
      <c r="M588" s="10"/>
      <c r="N588" s="10"/>
      <c r="O588" s="10"/>
      <c r="P588" s="7"/>
      <c r="Q588" s="7"/>
      <c r="R588" s="7"/>
      <c r="S588" s="7"/>
      <c r="T588" s="7"/>
      <c r="U588" s="7"/>
      <c r="V588" s="7"/>
      <c r="W588" s="7"/>
      <c r="X588" s="7"/>
      <c r="Y588" s="7"/>
    </row>
    <row r="589" spans="1:25" ht="12.75" customHeight="1" x14ac:dyDescent="0.25">
      <c r="A589" s="10"/>
      <c r="B589" s="10"/>
      <c r="C589" s="7"/>
      <c r="D589" s="7"/>
      <c r="E589" s="7"/>
      <c r="F589" s="7"/>
      <c r="G589" s="7"/>
      <c r="H589" s="10"/>
      <c r="I589" s="10"/>
      <c r="J589" s="10"/>
      <c r="K589" s="10"/>
      <c r="L589" s="10"/>
      <c r="M589" s="10"/>
      <c r="N589" s="10"/>
      <c r="O589" s="10"/>
      <c r="P589" s="7"/>
      <c r="Q589" s="7"/>
      <c r="R589" s="7"/>
      <c r="S589" s="7"/>
      <c r="T589" s="7"/>
      <c r="U589" s="7"/>
      <c r="V589" s="7"/>
      <c r="W589" s="7"/>
      <c r="X589" s="7"/>
      <c r="Y589" s="7"/>
    </row>
    <row r="590" spans="1:25" ht="12.75" customHeight="1" x14ac:dyDescent="0.25">
      <c r="A590" s="10"/>
      <c r="B590" s="10"/>
      <c r="C590" s="7"/>
      <c r="D590" s="7"/>
      <c r="E590" s="7"/>
      <c r="F590" s="7"/>
      <c r="G590" s="7"/>
      <c r="H590" s="10"/>
      <c r="I590" s="10"/>
      <c r="J590" s="10"/>
      <c r="K590" s="10"/>
      <c r="L590" s="10"/>
      <c r="M590" s="10"/>
      <c r="N590" s="10"/>
      <c r="O590" s="10"/>
      <c r="P590" s="7"/>
      <c r="Q590" s="7"/>
      <c r="R590" s="7"/>
      <c r="S590" s="7"/>
      <c r="T590" s="7"/>
      <c r="U590" s="7"/>
      <c r="V590" s="7"/>
      <c r="W590" s="7"/>
      <c r="X590" s="7"/>
      <c r="Y590" s="7"/>
    </row>
    <row r="591" spans="1:25" ht="12.75" customHeight="1" x14ac:dyDescent="0.25">
      <c r="A591" s="10"/>
      <c r="B591" s="10"/>
      <c r="C591" s="7"/>
      <c r="D591" s="7"/>
      <c r="E591" s="7"/>
      <c r="F591" s="7"/>
      <c r="G591" s="7"/>
      <c r="H591" s="10"/>
      <c r="I591" s="10"/>
      <c r="J591" s="10"/>
      <c r="K591" s="10"/>
      <c r="L591" s="10"/>
      <c r="M591" s="10"/>
      <c r="N591" s="10"/>
      <c r="O591" s="10"/>
      <c r="P591" s="7"/>
      <c r="Q591" s="7"/>
      <c r="R591" s="7"/>
      <c r="S591" s="7"/>
      <c r="T591" s="7"/>
      <c r="U591" s="7"/>
      <c r="V591" s="7"/>
      <c r="W591" s="7"/>
      <c r="X591" s="7"/>
      <c r="Y591" s="7"/>
    </row>
    <row r="592" spans="1:25" ht="12.75" customHeight="1" x14ac:dyDescent="0.25">
      <c r="A592" s="10"/>
      <c r="B592" s="10"/>
      <c r="C592" s="7"/>
      <c r="D592" s="7"/>
      <c r="E592" s="7"/>
      <c r="F592" s="7"/>
      <c r="G592" s="7"/>
      <c r="H592" s="10"/>
      <c r="I592" s="10"/>
      <c r="J592" s="10"/>
      <c r="K592" s="10"/>
      <c r="L592" s="10"/>
      <c r="M592" s="10"/>
      <c r="N592" s="10"/>
      <c r="O592" s="10"/>
      <c r="P592" s="7"/>
      <c r="Q592" s="7"/>
      <c r="R592" s="7"/>
      <c r="S592" s="7"/>
      <c r="T592" s="7"/>
      <c r="U592" s="7"/>
      <c r="V592" s="7"/>
      <c r="W592" s="7"/>
      <c r="X592" s="7"/>
      <c r="Y592" s="7"/>
    </row>
    <row r="593" spans="1:25" ht="12.75" customHeight="1" x14ac:dyDescent="0.25">
      <c r="A593" s="10"/>
      <c r="B593" s="10"/>
      <c r="C593" s="7"/>
      <c r="D593" s="7"/>
      <c r="E593" s="7"/>
      <c r="F593" s="7"/>
      <c r="G593" s="7"/>
      <c r="H593" s="10"/>
      <c r="I593" s="10"/>
      <c r="J593" s="10"/>
      <c r="K593" s="10"/>
      <c r="L593" s="10"/>
      <c r="M593" s="10"/>
      <c r="N593" s="10"/>
      <c r="O593" s="10"/>
      <c r="P593" s="7"/>
      <c r="Q593" s="7"/>
      <c r="R593" s="7"/>
      <c r="S593" s="7"/>
      <c r="T593" s="7"/>
      <c r="U593" s="7"/>
      <c r="V593" s="7"/>
      <c r="W593" s="7"/>
      <c r="X593" s="7"/>
      <c r="Y593" s="7"/>
    </row>
    <row r="594" spans="1:25" ht="12.75" customHeight="1" x14ac:dyDescent="0.25">
      <c r="A594" s="10"/>
      <c r="B594" s="10"/>
      <c r="C594" s="7"/>
      <c r="D594" s="7"/>
      <c r="E594" s="7"/>
      <c r="F594" s="7"/>
      <c r="G594" s="7"/>
      <c r="H594" s="10"/>
      <c r="I594" s="10"/>
      <c r="J594" s="10"/>
      <c r="K594" s="10"/>
      <c r="L594" s="10"/>
      <c r="M594" s="10"/>
      <c r="N594" s="10"/>
      <c r="O594" s="10"/>
      <c r="P594" s="7"/>
      <c r="Q594" s="7"/>
      <c r="R594" s="7"/>
      <c r="S594" s="7"/>
      <c r="T594" s="7"/>
      <c r="U594" s="7"/>
      <c r="V594" s="7"/>
      <c r="W594" s="7"/>
      <c r="X594" s="7"/>
      <c r="Y594" s="7"/>
    </row>
    <row r="595" spans="1:25" ht="12.75" customHeight="1" x14ac:dyDescent="0.25">
      <c r="A595" s="10"/>
      <c r="B595" s="10"/>
      <c r="C595" s="7"/>
      <c r="D595" s="7"/>
      <c r="E595" s="7"/>
      <c r="F595" s="7"/>
      <c r="G595" s="7"/>
      <c r="H595" s="10"/>
      <c r="I595" s="10"/>
      <c r="J595" s="10"/>
      <c r="K595" s="10"/>
      <c r="L595" s="10"/>
      <c r="M595" s="10"/>
      <c r="N595" s="10"/>
      <c r="O595" s="10"/>
      <c r="P595" s="7"/>
      <c r="Q595" s="7"/>
      <c r="R595" s="7"/>
      <c r="S595" s="7"/>
      <c r="T595" s="7"/>
      <c r="U595" s="7"/>
      <c r="V595" s="7"/>
      <c r="W595" s="7"/>
      <c r="X595" s="7"/>
      <c r="Y595" s="7"/>
    </row>
    <row r="596" spans="1:25" ht="12.75" customHeight="1" x14ac:dyDescent="0.25">
      <c r="A596" s="10"/>
      <c r="B596" s="10"/>
      <c r="C596" s="7"/>
      <c r="D596" s="7"/>
      <c r="E596" s="7"/>
      <c r="F596" s="7"/>
      <c r="G596" s="7"/>
      <c r="H596" s="10"/>
      <c r="I596" s="10"/>
      <c r="J596" s="10"/>
      <c r="K596" s="10"/>
      <c r="L596" s="10"/>
      <c r="M596" s="10"/>
      <c r="N596" s="10"/>
      <c r="O596" s="10"/>
      <c r="P596" s="7"/>
      <c r="Q596" s="7"/>
      <c r="R596" s="7"/>
      <c r="S596" s="7"/>
      <c r="T596" s="7"/>
      <c r="U596" s="7"/>
      <c r="V596" s="7"/>
      <c r="W596" s="7"/>
      <c r="X596" s="7"/>
      <c r="Y596" s="7"/>
    </row>
    <row r="597" spans="1:25" ht="12.75" customHeight="1" x14ac:dyDescent="0.25">
      <c r="A597" s="10"/>
      <c r="B597" s="10"/>
      <c r="C597" s="7"/>
      <c r="D597" s="7"/>
      <c r="E597" s="7"/>
      <c r="F597" s="7"/>
      <c r="G597" s="7"/>
      <c r="H597" s="10"/>
      <c r="I597" s="10"/>
      <c r="J597" s="10"/>
      <c r="K597" s="10"/>
      <c r="L597" s="10"/>
      <c r="M597" s="10"/>
      <c r="N597" s="10"/>
      <c r="O597" s="10"/>
      <c r="P597" s="7"/>
      <c r="Q597" s="7"/>
      <c r="R597" s="7"/>
      <c r="S597" s="7"/>
      <c r="T597" s="7"/>
      <c r="U597" s="7"/>
      <c r="V597" s="7"/>
      <c r="W597" s="7"/>
      <c r="X597" s="7"/>
      <c r="Y597" s="7"/>
    </row>
    <row r="598" spans="1:25" ht="12.75" customHeight="1" x14ac:dyDescent="0.25">
      <c r="A598" s="10"/>
      <c r="B598" s="10"/>
      <c r="C598" s="7"/>
      <c r="D598" s="7"/>
      <c r="E598" s="7"/>
      <c r="F598" s="7"/>
      <c r="G598" s="7"/>
      <c r="H598" s="10"/>
      <c r="I598" s="10"/>
      <c r="J598" s="10"/>
      <c r="K598" s="10"/>
      <c r="L598" s="10"/>
      <c r="M598" s="10"/>
      <c r="N598" s="10"/>
      <c r="O598" s="10"/>
      <c r="P598" s="7"/>
      <c r="Q598" s="7"/>
      <c r="R598" s="7"/>
      <c r="S598" s="7"/>
      <c r="T598" s="7"/>
      <c r="U598" s="7"/>
      <c r="V598" s="7"/>
      <c r="W598" s="7"/>
      <c r="X598" s="7"/>
      <c r="Y598" s="7"/>
    </row>
    <row r="599" spans="1:25" ht="12.75" customHeight="1" x14ac:dyDescent="0.25">
      <c r="A599" s="10"/>
      <c r="B599" s="10"/>
      <c r="C599" s="7"/>
      <c r="D599" s="7"/>
      <c r="E599" s="7"/>
      <c r="F599" s="7"/>
      <c r="G599" s="7"/>
      <c r="H599" s="10"/>
      <c r="I599" s="10"/>
      <c r="J599" s="10"/>
      <c r="K599" s="10"/>
      <c r="L599" s="10"/>
      <c r="M599" s="10"/>
      <c r="N599" s="10"/>
      <c r="O599" s="10"/>
      <c r="P599" s="7"/>
      <c r="Q599" s="7"/>
      <c r="R599" s="7"/>
      <c r="S599" s="7"/>
      <c r="T599" s="7"/>
      <c r="U599" s="7"/>
      <c r="V599" s="7"/>
      <c r="W599" s="7"/>
      <c r="X599" s="7"/>
      <c r="Y599" s="7"/>
    </row>
    <row r="600" spans="1:25" ht="12.75" customHeight="1" x14ac:dyDescent="0.25">
      <c r="A600" s="10"/>
      <c r="B600" s="10"/>
      <c r="C600" s="7"/>
      <c r="D600" s="7"/>
      <c r="E600" s="7"/>
      <c r="F600" s="7"/>
      <c r="G600" s="7"/>
      <c r="H600" s="10"/>
      <c r="I600" s="10"/>
      <c r="J600" s="10"/>
      <c r="K600" s="10"/>
      <c r="L600" s="10"/>
      <c r="M600" s="10"/>
      <c r="N600" s="10"/>
      <c r="O600" s="10"/>
      <c r="P600" s="7"/>
      <c r="Q600" s="7"/>
      <c r="R600" s="7"/>
      <c r="S600" s="7"/>
      <c r="T600" s="7"/>
      <c r="U600" s="7"/>
      <c r="V600" s="7"/>
      <c r="W600" s="7"/>
      <c r="X600" s="7"/>
      <c r="Y600" s="7"/>
    </row>
    <row r="601" spans="1:25" ht="12.75" customHeight="1" x14ac:dyDescent="0.25">
      <c r="A601" s="10"/>
      <c r="B601" s="10"/>
      <c r="C601" s="7"/>
      <c r="D601" s="7"/>
      <c r="E601" s="7"/>
      <c r="F601" s="7"/>
      <c r="G601" s="7"/>
      <c r="H601" s="10"/>
      <c r="I601" s="10"/>
      <c r="J601" s="10"/>
      <c r="K601" s="10"/>
      <c r="L601" s="10"/>
      <c r="M601" s="10"/>
      <c r="N601" s="10"/>
      <c r="O601" s="10"/>
      <c r="P601" s="7"/>
      <c r="Q601" s="7"/>
      <c r="R601" s="7"/>
      <c r="S601" s="7"/>
      <c r="T601" s="7"/>
      <c r="U601" s="7"/>
      <c r="V601" s="7"/>
      <c r="W601" s="7"/>
      <c r="X601" s="7"/>
      <c r="Y601" s="7"/>
    </row>
    <row r="602" spans="1:25" ht="12.75" customHeight="1" x14ac:dyDescent="0.25">
      <c r="A602" s="10"/>
      <c r="B602" s="10"/>
      <c r="C602" s="7"/>
      <c r="D602" s="7"/>
      <c r="E602" s="7"/>
      <c r="F602" s="7"/>
      <c r="G602" s="7"/>
      <c r="H602" s="10"/>
      <c r="I602" s="10"/>
      <c r="J602" s="10"/>
      <c r="K602" s="10"/>
      <c r="L602" s="10"/>
      <c r="M602" s="10"/>
      <c r="N602" s="10"/>
      <c r="O602" s="10"/>
      <c r="P602" s="7"/>
      <c r="Q602" s="7"/>
      <c r="R602" s="7"/>
      <c r="S602" s="7"/>
      <c r="T602" s="7"/>
      <c r="U602" s="7"/>
      <c r="V602" s="7"/>
      <c r="W602" s="7"/>
      <c r="X602" s="7"/>
      <c r="Y602" s="7"/>
    </row>
    <row r="603" spans="1:25" ht="12.75" customHeight="1" x14ac:dyDescent="0.25">
      <c r="A603" s="10"/>
      <c r="B603" s="10"/>
      <c r="C603" s="7"/>
      <c r="D603" s="7"/>
      <c r="E603" s="7"/>
      <c r="F603" s="7"/>
      <c r="G603" s="7"/>
      <c r="H603" s="10"/>
      <c r="I603" s="10"/>
      <c r="J603" s="10"/>
      <c r="K603" s="10"/>
      <c r="L603" s="10"/>
      <c r="M603" s="10"/>
      <c r="N603" s="10"/>
      <c r="O603" s="10"/>
      <c r="P603" s="7"/>
      <c r="Q603" s="7"/>
      <c r="R603" s="7"/>
      <c r="S603" s="7"/>
      <c r="T603" s="7"/>
      <c r="U603" s="7"/>
      <c r="V603" s="7"/>
      <c r="W603" s="7"/>
      <c r="X603" s="7"/>
      <c r="Y603" s="7"/>
    </row>
    <row r="604" spans="1:25" ht="12.75" customHeight="1" x14ac:dyDescent="0.25">
      <c r="A604" s="10"/>
      <c r="B604" s="10"/>
      <c r="C604" s="7"/>
      <c r="D604" s="7"/>
      <c r="E604" s="7"/>
      <c r="F604" s="7"/>
      <c r="G604" s="7"/>
      <c r="H604" s="10"/>
      <c r="I604" s="10"/>
      <c r="J604" s="10"/>
      <c r="K604" s="10"/>
      <c r="L604" s="10"/>
      <c r="M604" s="10"/>
      <c r="N604" s="10"/>
      <c r="O604" s="10"/>
      <c r="P604" s="7"/>
      <c r="Q604" s="7"/>
      <c r="R604" s="7"/>
      <c r="S604" s="7"/>
      <c r="T604" s="7"/>
      <c r="U604" s="7"/>
      <c r="V604" s="7"/>
      <c r="W604" s="7"/>
      <c r="X604" s="7"/>
      <c r="Y604" s="7"/>
    </row>
    <row r="605" spans="1:25" ht="12.75" customHeight="1" x14ac:dyDescent="0.25">
      <c r="A605" s="10"/>
      <c r="B605" s="10"/>
      <c r="C605" s="7"/>
      <c r="D605" s="7"/>
      <c r="E605" s="7"/>
      <c r="F605" s="7"/>
      <c r="G605" s="7"/>
      <c r="H605" s="10"/>
      <c r="I605" s="10"/>
      <c r="J605" s="10"/>
      <c r="K605" s="10"/>
      <c r="L605" s="10"/>
      <c r="M605" s="10"/>
      <c r="N605" s="10"/>
      <c r="O605" s="10"/>
      <c r="P605" s="7"/>
      <c r="Q605" s="7"/>
      <c r="R605" s="7"/>
      <c r="S605" s="7"/>
      <c r="T605" s="7"/>
      <c r="U605" s="7"/>
      <c r="V605" s="7"/>
      <c r="W605" s="7"/>
      <c r="X605" s="7"/>
      <c r="Y605" s="7"/>
    </row>
    <row r="606" spans="1:25" ht="12.75" customHeight="1" x14ac:dyDescent="0.25">
      <c r="A606" s="10"/>
      <c r="B606" s="10"/>
      <c r="C606" s="7"/>
      <c r="D606" s="7"/>
      <c r="E606" s="7"/>
      <c r="F606" s="7"/>
      <c r="G606" s="7"/>
      <c r="H606" s="10"/>
      <c r="I606" s="10"/>
      <c r="J606" s="10"/>
      <c r="K606" s="10"/>
      <c r="L606" s="10"/>
      <c r="M606" s="10"/>
      <c r="N606" s="10"/>
      <c r="O606" s="10"/>
      <c r="P606" s="7"/>
      <c r="Q606" s="7"/>
      <c r="R606" s="7"/>
      <c r="S606" s="7"/>
      <c r="T606" s="7"/>
      <c r="U606" s="7"/>
      <c r="V606" s="7"/>
      <c r="W606" s="7"/>
      <c r="X606" s="7"/>
      <c r="Y606" s="7"/>
    </row>
    <row r="607" spans="1:25" ht="12.75" customHeight="1" x14ac:dyDescent="0.25">
      <c r="A607" s="10"/>
      <c r="B607" s="10"/>
      <c r="C607" s="7"/>
      <c r="D607" s="7"/>
      <c r="E607" s="7"/>
      <c r="F607" s="7"/>
      <c r="G607" s="7"/>
      <c r="H607" s="10"/>
      <c r="I607" s="10"/>
      <c r="J607" s="10"/>
      <c r="K607" s="10"/>
      <c r="L607" s="10"/>
      <c r="M607" s="10"/>
      <c r="N607" s="10"/>
      <c r="O607" s="10"/>
      <c r="P607" s="7"/>
      <c r="Q607" s="7"/>
      <c r="R607" s="7"/>
      <c r="S607" s="7"/>
      <c r="T607" s="7"/>
      <c r="U607" s="7"/>
      <c r="V607" s="7"/>
      <c r="W607" s="7"/>
      <c r="X607" s="7"/>
      <c r="Y607" s="7"/>
    </row>
    <row r="608" spans="1:25" ht="12.75" customHeight="1" x14ac:dyDescent="0.25">
      <c r="A608" s="10"/>
      <c r="B608" s="10"/>
      <c r="C608" s="7"/>
      <c r="D608" s="7"/>
      <c r="E608" s="7"/>
      <c r="F608" s="7"/>
      <c r="G608" s="7"/>
      <c r="H608" s="10"/>
      <c r="I608" s="10"/>
      <c r="J608" s="10"/>
      <c r="K608" s="10"/>
      <c r="L608" s="10"/>
      <c r="M608" s="10"/>
      <c r="N608" s="10"/>
      <c r="O608" s="10"/>
      <c r="P608" s="7"/>
      <c r="Q608" s="7"/>
      <c r="R608" s="7"/>
      <c r="S608" s="7"/>
      <c r="T608" s="7"/>
      <c r="U608" s="7"/>
      <c r="V608" s="7"/>
      <c r="W608" s="7"/>
      <c r="X608" s="7"/>
      <c r="Y608" s="7"/>
    </row>
    <row r="609" spans="1:25" ht="12.75" customHeight="1" x14ac:dyDescent="0.25">
      <c r="A609" s="10"/>
      <c r="B609" s="10"/>
      <c r="C609" s="7"/>
      <c r="D609" s="7"/>
      <c r="E609" s="7"/>
      <c r="F609" s="7"/>
      <c r="G609" s="7"/>
      <c r="H609" s="10"/>
      <c r="I609" s="10"/>
      <c r="J609" s="10"/>
      <c r="K609" s="10"/>
      <c r="L609" s="10"/>
      <c r="M609" s="10"/>
      <c r="N609" s="10"/>
      <c r="O609" s="10"/>
      <c r="P609" s="7"/>
      <c r="Q609" s="7"/>
      <c r="R609" s="7"/>
      <c r="S609" s="7"/>
      <c r="T609" s="7"/>
      <c r="U609" s="7"/>
      <c r="V609" s="7"/>
      <c r="W609" s="7"/>
      <c r="X609" s="7"/>
      <c r="Y609" s="7"/>
    </row>
    <row r="610" spans="1:25" ht="12.75" customHeight="1" x14ac:dyDescent="0.25">
      <c r="A610" s="10"/>
      <c r="B610" s="10"/>
      <c r="C610" s="7"/>
      <c r="D610" s="7"/>
      <c r="E610" s="7"/>
      <c r="F610" s="7"/>
      <c r="G610" s="7"/>
      <c r="H610" s="10"/>
      <c r="I610" s="10"/>
      <c r="J610" s="10"/>
      <c r="K610" s="10"/>
      <c r="L610" s="10"/>
      <c r="M610" s="10"/>
      <c r="N610" s="10"/>
      <c r="O610" s="10"/>
      <c r="P610" s="7"/>
      <c r="Q610" s="7"/>
      <c r="R610" s="7"/>
      <c r="S610" s="7"/>
      <c r="T610" s="7"/>
      <c r="U610" s="7"/>
      <c r="V610" s="7"/>
      <c r="W610" s="7"/>
      <c r="X610" s="7"/>
      <c r="Y610" s="7"/>
    </row>
    <row r="611" spans="1:25" ht="12.75" customHeight="1" x14ac:dyDescent="0.25">
      <c r="A611" s="10"/>
      <c r="B611" s="10"/>
      <c r="C611" s="7"/>
      <c r="D611" s="7"/>
      <c r="E611" s="7"/>
      <c r="F611" s="7"/>
      <c r="G611" s="7"/>
      <c r="H611" s="10"/>
      <c r="I611" s="10"/>
      <c r="J611" s="10"/>
      <c r="K611" s="10"/>
      <c r="L611" s="10"/>
      <c r="M611" s="10"/>
      <c r="N611" s="10"/>
      <c r="O611" s="10"/>
      <c r="P611" s="7"/>
      <c r="Q611" s="7"/>
      <c r="R611" s="7"/>
      <c r="S611" s="7"/>
      <c r="T611" s="7"/>
      <c r="U611" s="7"/>
      <c r="V611" s="7"/>
      <c r="W611" s="7"/>
      <c r="X611" s="7"/>
      <c r="Y611" s="7"/>
    </row>
    <row r="612" spans="1:25" ht="12.75" customHeight="1" x14ac:dyDescent="0.25">
      <c r="A612" s="10"/>
      <c r="B612" s="10"/>
      <c r="C612" s="7"/>
      <c r="D612" s="7"/>
      <c r="E612" s="7"/>
      <c r="F612" s="7"/>
      <c r="G612" s="7"/>
      <c r="H612" s="10"/>
      <c r="I612" s="10"/>
      <c r="J612" s="10"/>
      <c r="K612" s="10"/>
      <c r="L612" s="10"/>
      <c r="M612" s="10"/>
      <c r="N612" s="10"/>
      <c r="O612" s="10"/>
      <c r="P612" s="7"/>
      <c r="Q612" s="7"/>
      <c r="R612" s="7"/>
      <c r="S612" s="7"/>
      <c r="T612" s="7"/>
      <c r="U612" s="7"/>
      <c r="V612" s="7"/>
      <c r="W612" s="7"/>
      <c r="X612" s="7"/>
      <c r="Y612" s="7"/>
    </row>
    <row r="613" spans="1:25" ht="12.75" customHeight="1" x14ac:dyDescent="0.25">
      <c r="A613" s="10"/>
      <c r="B613" s="10"/>
      <c r="C613" s="7"/>
      <c r="D613" s="7"/>
      <c r="E613" s="7"/>
      <c r="F613" s="7"/>
      <c r="G613" s="7"/>
      <c r="H613" s="10"/>
      <c r="I613" s="10"/>
      <c r="J613" s="10"/>
      <c r="K613" s="10"/>
      <c r="L613" s="10"/>
      <c r="M613" s="10"/>
      <c r="N613" s="10"/>
      <c r="O613" s="10"/>
      <c r="P613" s="7"/>
      <c r="Q613" s="7"/>
      <c r="R613" s="7"/>
      <c r="S613" s="7"/>
      <c r="T613" s="7"/>
      <c r="U613" s="7"/>
      <c r="V613" s="7"/>
      <c r="W613" s="7"/>
      <c r="X613" s="7"/>
      <c r="Y613" s="7"/>
    </row>
    <row r="614" spans="1:25" ht="12.75" customHeight="1" x14ac:dyDescent="0.25">
      <c r="A614" s="10"/>
      <c r="B614" s="10"/>
      <c r="C614" s="7"/>
      <c r="D614" s="7"/>
      <c r="E614" s="7"/>
      <c r="F614" s="7"/>
      <c r="G614" s="7"/>
      <c r="H614" s="10"/>
      <c r="I614" s="10"/>
      <c r="J614" s="10"/>
      <c r="K614" s="10"/>
      <c r="L614" s="10"/>
      <c r="M614" s="10"/>
      <c r="N614" s="10"/>
      <c r="O614" s="10"/>
      <c r="P614" s="7"/>
      <c r="Q614" s="7"/>
      <c r="R614" s="7"/>
      <c r="S614" s="7"/>
      <c r="T614" s="7"/>
      <c r="U614" s="7"/>
      <c r="V614" s="7"/>
      <c r="W614" s="7"/>
      <c r="X614" s="7"/>
      <c r="Y614" s="7"/>
    </row>
    <row r="615" spans="1:25" ht="12.75" customHeight="1" x14ac:dyDescent="0.25">
      <c r="A615" s="10"/>
      <c r="B615" s="10"/>
      <c r="C615" s="7"/>
      <c r="D615" s="7"/>
      <c r="E615" s="7"/>
      <c r="F615" s="7"/>
      <c r="G615" s="7"/>
      <c r="H615" s="10"/>
      <c r="I615" s="10"/>
      <c r="J615" s="10"/>
      <c r="K615" s="10"/>
      <c r="L615" s="10"/>
      <c r="M615" s="10"/>
      <c r="N615" s="10"/>
      <c r="O615" s="10"/>
      <c r="P615" s="7"/>
      <c r="Q615" s="7"/>
      <c r="R615" s="7"/>
      <c r="S615" s="7"/>
      <c r="T615" s="7"/>
      <c r="U615" s="7"/>
      <c r="V615" s="7"/>
      <c r="W615" s="7"/>
      <c r="X615" s="7"/>
      <c r="Y615" s="7"/>
    </row>
    <row r="616" spans="1:25" ht="12.75" customHeight="1" x14ac:dyDescent="0.25">
      <c r="A616" s="10"/>
      <c r="B616" s="10"/>
      <c r="C616" s="7"/>
      <c r="D616" s="7"/>
      <c r="E616" s="7"/>
      <c r="F616" s="7"/>
      <c r="G616" s="7"/>
      <c r="H616" s="10"/>
      <c r="I616" s="10"/>
      <c r="J616" s="10"/>
      <c r="K616" s="10"/>
      <c r="L616" s="10"/>
      <c r="M616" s="10"/>
      <c r="N616" s="10"/>
      <c r="O616" s="10"/>
      <c r="P616" s="7"/>
      <c r="Q616" s="7"/>
      <c r="R616" s="7"/>
      <c r="S616" s="7"/>
      <c r="T616" s="7"/>
      <c r="U616" s="7"/>
      <c r="V616" s="7"/>
      <c r="W616" s="7"/>
      <c r="X616" s="7"/>
      <c r="Y616" s="7"/>
    </row>
    <row r="617" spans="1:25" ht="12.75" customHeight="1" x14ac:dyDescent="0.25">
      <c r="A617" s="10"/>
      <c r="B617" s="10"/>
      <c r="C617" s="7"/>
      <c r="D617" s="7"/>
      <c r="E617" s="7"/>
      <c r="F617" s="7"/>
      <c r="G617" s="7"/>
      <c r="H617" s="10"/>
      <c r="I617" s="10"/>
      <c r="J617" s="10"/>
      <c r="K617" s="10"/>
      <c r="L617" s="10"/>
      <c r="M617" s="10"/>
      <c r="N617" s="10"/>
      <c r="O617" s="10"/>
      <c r="P617" s="7"/>
      <c r="Q617" s="7"/>
      <c r="R617" s="7"/>
      <c r="S617" s="7"/>
      <c r="T617" s="7"/>
      <c r="U617" s="7"/>
      <c r="V617" s="7"/>
      <c r="W617" s="7"/>
      <c r="X617" s="7"/>
      <c r="Y617" s="7"/>
    </row>
    <row r="618" spans="1:25" ht="12.75" customHeight="1" x14ac:dyDescent="0.25">
      <c r="A618" s="10"/>
      <c r="B618" s="10"/>
      <c r="C618" s="7"/>
      <c r="D618" s="7"/>
      <c r="E618" s="7"/>
      <c r="F618" s="7"/>
      <c r="G618" s="7"/>
      <c r="H618" s="10"/>
      <c r="I618" s="10"/>
      <c r="J618" s="10"/>
      <c r="K618" s="10"/>
      <c r="L618" s="10"/>
      <c r="M618" s="10"/>
      <c r="N618" s="10"/>
      <c r="O618" s="10"/>
      <c r="P618" s="7"/>
      <c r="Q618" s="7"/>
      <c r="R618" s="7"/>
      <c r="S618" s="7"/>
      <c r="T618" s="7"/>
      <c r="U618" s="7"/>
      <c r="V618" s="7"/>
      <c r="W618" s="7"/>
      <c r="X618" s="7"/>
      <c r="Y618" s="7"/>
    </row>
    <row r="619" spans="1:25" ht="12.75" customHeight="1" x14ac:dyDescent="0.25">
      <c r="A619" s="10"/>
      <c r="B619" s="10"/>
      <c r="C619" s="7"/>
      <c r="D619" s="7"/>
      <c r="E619" s="7"/>
      <c r="F619" s="7"/>
      <c r="G619" s="7"/>
      <c r="H619" s="10"/>
      <c r="I619" s="10"/>
      <c r="J619" s="10"/>
      <c r="K619" s="10"/>
      <c r="L619" s="10"/>
      <c r="M619" s="10"/>
      <c r="N619" s="10"/>
      <c r="O619" s="10"/>
      <c r="P619" s="7"/>
      <c r="Q619" s="7"/>
      <c r="R619" s="7"/>
      <c r="S619" s="7"/>
      <c r="T619" s="7"/>
      <c r="U619" s="7"/>
      <c r="V619" s="7"/>
      <c r="W619" s="7"/>
      <c r="X619" s="7"/>
      <c r="Y619" s="7"/>
    </row>
    <row r="620" spans="1:25" ht="12.75" customHeight="1" x14ac:dyDescent="0.25">
      <c r="A620" s="10"/>
      <c r="B620" s="10"/>
      <c r="C620" s="7"/>
      <c r="D620" s="7"/>
      <c r="E620" s="7"/>
      <c r="F620" s="7"/>
      <c r="G620" s="7"/>
      <c r="H620" s="10"/>
      <c r="I620" s="10"/>
      <c r="J620" s="10"/>
      <c r="K620" s="10"/>
      <c r="L620" s="10"/>
      <c r="M620" s="10"/>
      <c r="N620" s="10"/>
      <c r="O620" s="10"/>
      <c r="P620" s="7"/>
      <c r="Q620" s="7"/>
      <c r="R620" s="7"/>
      <c r="S620" s="7"/>
      <c r="T620" s="7"/>
      <c r="U620" s="7"/>
      <c r="V620" s="7"/>
      <c r="W620" s="7"/>
      <c r="X620" s="7"/>
      <c r="Y620" s="7"/>
    </row>
    <row r="621" spans="1:25" ht="12.75" customHeight="1" x14ac:dyDescent="0.25">
      <c r="A621" s="10"/>
      <c r="B621" s="10"/>
      <c r="C621" s="7"/>
      <c r="D621" s="7"/>
      <c r="E621" s="7"/>
      <c r="F621" s="7"/>
      <c r="G621" s="7"/>
      <c r="H621" s="10"/>
      <c r="I621" s="10"/>
      <c r="J621" s="10"/>
      <c r="K621" s="10"/>
      <c r="L621" s="10"/>
      <c r="M621" s="10"/>
      <c r="N621" s="10"/>
      <c r="O621" s="10"/>
      <c r="P621" s="7"/>
      <c r="Q621" s="7"/>
      <c r="R621" s="7"/>
      <c r="S621" s="7"/>
      <c r="T621" s="7"/>
      <c r="U621" s="7"/>
      <c r="V621" s="7"/>
      <c r="W621" s="7"/>
      <c r="X621" s="7"/>
      <c r="Y621" s="7"/>
    </row>
    <row r="622" spans="1:25" ht="12.75" customHeight="1" x14ac:dyDescent="0.25">
      <c r="A622" s="10"/>
      <c r="B622" s="10"/>
      <c r="C622" s="7"/>
      <c r="D622" s="7"/>
      <c r="E622" s="7"/>
      <c r="F622" s="7"/>
      <c r="G622" s="7"/>
      <c r="H622" s="10"/>
      <c r="I622" s="10"/>
      <c r="J622" s="10"/>
      <c r="K622" s="10"/>
      <c r="L622" s="10"/>
      <c r="M622" s="10"/>
      <c r="N622" s="10"/>
      <c r="O622" s="10"/>
      <c r="P622" s="7"/>
      <c r="Q622" s="7"/>
      <c r="R622" s="7"/>
      <c r="S622" s="7"/>
      <c r="T622" s="7"/>
      <c r="U622" s="7"/>
      <c r="V622" s="7"/>
      <c r="W622" s="7"/>
      <c r="X622" s="7"/>
      <c r="Y622" s="7"/>
    </row>
    <row r="623" spans="1:25" ht="12.75" customHeight="1" x14ac:dyDescent="0.25">
      <c r="A623" s="10"/>
      <c r="B623" s="10"/>
      <c r="C623" s="7"/>
      <c r="D623" s="7"/>
      <c r="E623" s="7"/>
      <c r="F623" s="7"/>
      <c r="G623" s="7"/>
      <c r="H623" s="10"/>
      <c r="I623" s="10"/>
      <c r="J623" s="10"/>
      <c r="K623" s="10"/>
      <c r="L623" s="10"/>
      <c r="M623" s="10"/>
      <c r="N623" s="10"/>
      <c r="O623" s="10"/>
      <c r="P623" s="7"/>
      <c r="Q623" s="7"/>
      <c r="R623" s="7"/>
      <c r="S623" s="7"/>
      <c r="T623" s="7"/>
      <c r="U623" s="7"/>
      <c r="V623" s="7"/>
      <c r="W623" s="7"/>
      <c r="X623" s="7"/>
      <c r="Y623" s="7"/>
    </row>
    <row r="624" spans="1:25" ht="12.75" customHeight="1" x14ac:dyDescent="0.25">
      <c r="A624" s="10"/>
      <c r="B624" s="10"/>
      <c r="C624" s="7"/>
      <c r="D624" s="7"/>
      <c r="E624" s="7"/>
      <c r="F624" s="7"/>
      <c r="G624" s="7"/>
      <c r="H624" s="10"/>
      <c r="I624" s="10"/>
      <c r="J624" s="10"/>
      <c r="K624" s="10"/>
      <c r="L624" s="10"/>
      <c r="M624" s="10"/>
      <c r="N624" s="10"/>
      <c r="O624" s="10"/>
      <c r="P624" s="7"/>
      <c r="Q624" s="7"/>
      <c r="R624" s="7"/>
      <c r="S624" s="7"/>
      <c r="T624" s="7"/>
      <c r="U624" s="7"/>
      <c r="V624" s="7"/>
      <c r="W624" s="7"/>
      <c r="X624" s="7"/>
      <c r="Y624" s="7"/>
    </row>
    <row r="625" spans="1:25" ht="12.75" customHeight="1" x14ac:dyDescent="0.25">
      <c r="A625" s="10"/>
      <c r="B625" s="10"/>
      <c r="C625" s="7"/>
      <c r="D625" s="7"/>
      <c r="E625" s="7"/>
      <c r="F625" s="7"/>
      <c r="G625" s="7"/>
      <c r="H625" s="10"/>
      <c r="I625" s="10"/>
      <c r="J625" s="10"/>
      <c r="K625" s="10"/>
      <c r="L625" s="10"/>
      <c r="M625" s="10"/>
      <c r="N625" s="10"/>
      <c r="O625" s="10"/>
      <c r="P625" s="7"/>
      <c r="Q625" s="7"/>
      <c r="R625" s="7"/>
      <c r="S625" s="7"/>
      <c r="T625" s="7"/>
      <c r="U625" s="7"/>
      <c r="V625" s="7"/>
      <c r="W625" s="7"/>
      <c r="X625" s="7"/>
      <c r="Y625" s="7"/>
    </row>
    <row r="626" spans="1:25" ht="12.75" customHeight="1" x14ac:dyDescent="0.25">
      <c r="A626" s="10"/>
      <c r="B626" s="10"/>
      <c r="C626" s="7"/>
      <c r="D626" s="7"/>
      <c r="E626" s="7"/>
      <c r="F626" s="7"/>
      <c r="G626" s="7"/>
      <c r="H626" s="10"/>
      <c r="I626" s="10"/>
      <c r="J626" s="10"/>
      <c r="K626" s="10"/>
      <c r="L626" s="10"/>
      <c r="M626" s="10"/>
      <c r="N626" s="10"/>
      <c r="O626" s="10"/>
      <c r="P626" s="7"/>
      <c r="Q626" s="7"/>
      <c r="R626" s="7"/>
      <c r="S626" s="7"/>
      <c r="T626" s="7"/>
      <c r="U626" s="7"/>
      <c r="V626" s="7"/>
      <c r="W626" s="7"/>
      <c r="X626" s="7"/>
      <c r="Y626" s="7"/>
    </row>
    <row r="627" spans="1:25" ht="12.75" customHeight="1" x14ac:dyDescent="0.25">
      <c r="A627" s="10"/>
      <c r="B627" s="10"/>
      <c r="C627" s="7"/>
      <c r="D627" s="7"/>
      <c r="E627" s="7"/>
      <c r="F627" s="7"/>
      <c r="G627" s="7"/>
      <c r="H627" s="10"/>
      <c r="I627" s="10"/>
      <c r="J627" s="10"/>
      <c r="K627" s="10"/>
      <c r="L627" s="10"/>
      <c r="M627" s="10"/>
      <c r="N627" s="10"/>
      <c r="O627" s="10"/>
      <c r="P627" s="7"/>
      <c r="Q627" s="7"/>
      <c r="R627" s="7"/>
      <c r="S627" s="7"/>
      <c r="T627" s="7"/>
      <c r="U627" s="7"/>
      <c r="V627" s="7"/>
      <c r="W627" s="7"/>
      <c r="X627" s="7"/>
      <c r="Y627" s="7"/>
    </row>
    <row r="628" spans="1:25" ht="12.75" customHeight="1" x14ac:dyDescent="0.25">
      <c r="A628" s="10"/>
      <c r="B628" s="10"/>
      <c r="C628" s="7"/>
      <c r="D628" s="7"/>
      <c r="E628" s="7"/>
      <c r="F628" s="7"/>
      <c r="G628" s="7"/>
      <c r="H628" s="10"/>
      <c r="I628" s="10"/>
      <c r="J628" s="10"/>
      <c r="K628" s="10"/>
      <c r="L628" s="10"/>
      <c r="M628" s="10"/>
      <c r="N628" s="10"/>
      <c r="O628" s="10"/>
      <c r="P628" s="7"/>
      <c r="Q628" s="7"/>
      <c r="R628" s="7"/>
      <c r="S628" s="7"/>
      <c r="T628" s="7"/>
      <c r="U628" s="7"/>
      <c r="V628" s="7"/>
      <c r="W628" s="7"/>
      <c r="X628" s="7"/>
      <c r="Y628" s="7"/>
    </row>
    <row r="629" spans="1:25" ht="12.75" customHeight="1" x14ac:dyDescent="0.25">
      <c r="A629" s="10"/>
      <c r="B629" s="10"/>
      <c r="C629" s="7"/>
      <c r="D629" s="7"/>
      <c r="E629" s="7"/>
      <c r="F629" s="7"/>
      <c r="G629" s="7"/>
      <c r="H629" s="10"/>
      <c r="I629" s="10"/>
      <c r="J629" s="10"/>
      <c r="K629" s="10"/>
      <c r="L629" s="10"/>
      <c r="M629" s="10"/>
      <c r="N629" s="10"/>
      <c r="O629" s="10"/>
      <c r="P629" s="7"/>
      <c r="Q629" s="7"/>
      <c r="R629" s="7"/>
      <c r="S629" s="7"/>
      <c r="T629" s="7"/>
      <c r="U629" s="7"/>
      <c r="V629" s="7"/>
      <c r="W629" s="7"/>
      <c r="X629" s="7"/>
      <c r="Y629" s="7"/>
    </row>
    <row r="630" spans="1:25" ht="12.75" customHeight="1" x14ac:dyDescent="0.25">
      <c r="A630" s="10"/>
      <c r="B630" s="10"/>
      <c r="C630" s="7"/>
      <c r="D630" s="7"/>
      <c r="E630" s="7"/>
      <c r="F630" s="7"/>
      <c r="G630" s="7"/>
      <c r="H630" s="10"/>
      <c r="I630" s="10"/>
      <c r="J630" s="10"/>
      <c r="K630" s="10"/>
      <c r="L630" s="10"/>
      <c r="M630" s="10"/>
      <c r="N630" s="10"/>
      <c r="O630" s="10"/>
      <c r="P630" s="7"/>
      <c r="Q630" s="7"/>
      <c r="R630" s="7"/>
      <c r="S630" s="7"/>
      <c r="T630" s="7"/>
      <c r="U630" s="7"/>
      <c r="V630" s="7"/>
      <c r="W630" s="7"/>
      <c r="X630" s="7"/>
      <c r="Y630" s="7"/>
    </row>
    <row r="631" spans="1:25" ht="12.75" customHeight="1" x14ac:dyDescent="0.25">
      <c r="A631" s="10"/>
      <c r="B631" s="10"/>
      <c r="C631" s="7"/>
      <c r="D631" s="7"/>
      <c r="E631" s="7"/>
      <c r="F631" s="7"/>
      <c r="G631" s="7"/>
      <c r="H631" s="10"/>
      <c r="I631" s="10"/>
      <c r="J631" s="10"/>
      <c r="K631" s="10"/>
      <c r="L631" s="10"/>
      <c r="M631" s="10"/>
      <c r="N631" s="10"/>
      <c r="O631" s="10"/>
      <c r="P631" s="7"/>
      <c r="Q631" s="7"/>
      <c r="R631" s="7"/>
      <c r="S631" s="7"/>
      <c r="T631" s="7"/>
      <c r="U631" s="7"/>
      <c r="V631" s="7"/>
      <c r="W631" s="7"/>
      <c r="X631" s="7"/>
      <c r="Y631" s="7"/>
    </row>
    <row r="632" spans="1:25" ht="12.75" customHeight="1" x14ac:dyDescent="0.25">
      <c r="A632" s="10"/>
      <c r="B632" s="10"/>
      <c r="C632" s="7"/>
      <c r="D632" s="7"/>
      <c r="E632" s="7"/>
      <c r="F632" s="7"/>
      <c r="G632" s="7"/>
      <c r="H632" s="10"/>
      <c r="I632" s="10"/>
      <c r="J632" s="10"/>
      <c r="K632" s="10"/>
      <c r="L632" s="10"/>
      <c r="M632" s="10"/>
      <c r="N632" s="10"/>
      <c r="O632" s="10"/>
      <c r="P632" s="7"/>
      <c r="Q632" s="7"/>
      <c r="R632" s="7"/>
      <c r="S632" s="7"/>
      <c r="T632" s="7"/>
      <c r="U632" s="7"/>
      <c r="V632" s="7"/>
      <c r="W632" s="7"/>
      <c r="X632" s="7"/>
      <c r="Y632" s="7"/>
    </row>
    <row r="633" spans="1:25" ht="12.75" customHeight="1" x14ac:dyDescent="0.25">
      <c r="A633" s="10"/>
      <c r="B633" s="10"/>
      <c r="C633" s="7"/>
      <c r="D633" s="7"/>
      <c r="E633" s="7"/>
      <c r="F633" s="7"/>
      <c r="G633" s="7"/>
      <c r="H633" s="10"/>
      <c r="I633" s="10"/>
      <c r="J633" s="10"/>
      <c r="K633" s="10"/>
      <c r="L633" s="10"/>
      <c r="M633" s="10"/>
      <c r="N633" s="10"/>
      <c r="O633" s="10"/>
      <c r="P633" s="7"/>
      <c r="Q633" s="7"/>
      <c r="R633" s="7"/>
      <c r="S633" s="7"/>
      <c r="T633" s="7"/>
      <c r="U633" s="7"/>
      <c r="V633" s="7"/>
      <c r="W633" s="7"/>
      <c r="X633" s="7"/>
      <c r="Y633" s="7"/>
    </row>
    <row r="634" spans="1:25" ht="12.75" customHeight="1" x14ac:dyDescent="0.25">
      <c r="A634" s="10"/>
      <c r="B634" s="10"/>
      <c r="C634" s="7"/>
      <c r="D634" s="7"/>
      <c r="E634" s="7"/>
      <c r="F634" s="7"/>
      <c r="G634" s="7"/>
      <c r="H634" s="10"/>
      <c r="I634" s="10"/>
      <c r="J634" s="10"/>
      <c r="K634" s="10"/>
      <c r="L634" s="10"/>
      <c r="M634" s="10"/>
      <c r="N634" s="10"/>
      <c r="O634" s="10"/>
      <c r="P634" s="7"/>
      <c r="Q634" s="7"/>
      <c r="R634" s="7"/>
      <c r="S634" s="7"/>
      <c r="T634" s="7"/>
      <c r="U634" s="7"/>
      <c r="V634" s="7"/>
      <c r="W634" s="7"/>
      <c r="X634" s="7"/>
      <c r="Y634" s="7"/>
    </row>
    <row r="635" spans="1:25" ht="12.75" customHeight="1" x14ac:dyDescent="0.25">
      <c r="A635" s="10"/>
      <c r="B635" s="10"/>
      <c r="C635" s="7"/>
      <c r="D635" s="7"/>
      <c r="E635" s="7"/>
      <c r="F635" s="7"/>
      <c r="G635" s="7"/>
      <c r="H635" s="10"/>
      <c r="I635" s="10"/>
      <c r="J635" s="10"/>
      <c r="K635" s="10"/>
      <c r="L635" s="10"/>
      <c r="M635" s="10"/>
      <c r="N635" s="10"/>
      <c r="O635" s="10"/>
      <c r="P635" s="7"/>
      <c r="Q635" s="7"/>
      <c r="R635" s="7"/>
      <c r="S635" s="7"/>
      <c r="T635" s="7"/>
      <c r="U635" s="7"/>
      <c r="V635" s="7"/>
      <c r="W635" s="7"/>
      <c r="X635" s="7"/>
      <c r="Y635" s="7"/>
    </row>
    <row r="636" spans="1:25" ht="12.75" customHeight="1" x14ac:dyDescent="0.25">
      <c r="A636" s="10"/>
      <c r="B636" s="10"/>
      <c r="C636" s="7"/>
      <c r="D636" s="7"/>
      <c r="E636" s="7"/>
      <c r="F636" s="7"/>
      <c r="G636" s="7"/>
      <c r="H636" s="10"/>
      <c r="I636" s="10"/>
      <c r="J636" s="10"/>
      <c r="K636" s="10"/>
      <c r="L636" s="10"/>
      <c r="M636" s="10"/>
      <c r="N636" s="10"/>
      <c r="O636" s="10"/>
      <c r="P636" s="7"/>
      <c r="Q636" s="7"/>
      <c r="R636" s="7"/>
      <c r="S636" s="7"/>
      <c r="T636" s="7"/>
      <c r="U636" s="7"/>
      <c r="V636" s="7"/>
      <c r="W636" s="7"/>
      <c r="X636" s="7"/>
      <c r="Y636" s="7"/>
    </row>
    <row r="637" spans="1:25" ht="12.75" customHeight="1" x14ac:dyDescent="0.25">
      <c r="A637" s="10"/>
      <c r="B637" s="10"/>
      <c r="C637" s="7"/>
      <c r="D637" s="7"/>
      <c r="E637" s="7"/>
      <c r="F637" s="7"/>
      <c r="G637" s="7"/>
      <c r="H637" s="10"/>
      <c r="I637" s="10"/>
      <c r="J637" s="10"/>
      <c r="K637" s="10"/>
      <c r="L637" s="10"/>
      <c r="M637" s="10"/>
      <c r="N637" s="10"/>
      <c r="O637" s="10"/>
      <c r="P637" s="7"/>
      <c r="Q637" s="7"/>
      <c r="R637" s="7"/>
      <c r="S637" s="7"/>
      <c r="T637" s="7"/>
      <c r="U637" s="7"/>
      <c r="V637" s="7"/>
      <c r="W637" s="7"/>
      <c r="X637" s="7"/>
      <c r="Y637" s="7"/>
    </row>
    <row r="638" spans="1:25" ht="12.75" customHeight="1" x14ac:dyDescent="0.25">
      <c r="A638" s="10"/>
      <c r="B638" s="10"/>
      <c r="C638" s="7"/>
      <c r="D638" s="7"/>
      <c r="E638" s="7"/>
      <c r="F638" s="7"/>
      <c r="G638" s="7"/>
      <c r="H638" s="10"/>
      <c r="I638" s="10"/>
      <c r="J638" s="10"/>
      <c r="K638" s="10"/>
      <c r="L638" s="10"/>
      <c r="M638" s="10"/>
      <c r="N638" s="10"/>
      <c r="O638" s="10"/>
      <c r="P638" s="7"/>
      <c r="Q638" s="7"/>
      <c r="R638" s="7"/>
      <c r="S638" s="7"/>
      <c r="T638" s="7"/>
      <c r="U638" s="7"/>
      <c r="V638" s="7"/>
      <c r="W638" s="7"/>
      <c r="X638" s="7"/>
      <c r="Y638" s="7"/>
    </row>
    <row r="639" spans="1:25" ht="12.75" customHeight="1" x14ac:dyDescent="0.25">
      <c r="A639" s="10"/>
      <c r="B639" s="10"/>
      <c r="C639" s="7"/>
      <c r="D639" s="7"/>
      <c r="E639" s="7"/>
      <c r="F639" s="7"/>
      <c r="G639" s="7"/>
      <c r="H639" s="10"/>
      <c r="I639" s="10"/>
      <c r="J639" s="10"/>
      <c r="K639" s="10"/>
      <c r="L639" s="10"/>
      <c r="M639" s="10"/>
      <c r="N639" s="10"/>
      <c r="O639" s="10"/>
      <c r="P639" s="7"/>
      <c r="Q639" s="7"/>
      <c r="R639" s="7"/>
      <c r="S639" s="7"/>
      <c r="T639" s="7"/>
      <c r="U639" s="7"/>
      <c r="V639" s="7"/>
      <c r="W639" s="7"/>
      <c r="X639" s="7"/>
      <c r="Y639" s="7"/>
    </row>
    <row r="640" spans="1:25" ht="12.75" customHeight="1" x14ac:dyDescent="0.25">
      <c r="A640" s="10"/>
      <c r="B640" s="10"/>
      <c r="C640" s="7"/>
      <c r="D640" s="7"/>
      <c r="E640" s="7"/>
      <c r="F640" s="7"/>
      <c r="G640" s="7"/>
      <c r="H640" s="10"/>
      <c r="I640" s="10"/>
      <c r="J640" s="10"/>
      <c r="K640" s="10"/>
      <c r="L640" s="10"/>
      <c r="M640" s="10"/>
      <c r="N640" s="10"/>
      <c r="O640" s="10"/>
      <c r="P640" s="7"/>
      <c r="Q640" s="7"/>
      <c r="R640" s="7"/>
      <c r="S640" s="7"/>
      <c r="T640" s="7"/>
      <c r="U640" s="7"/>
      <c r="V640" s="7"/>
      <c r="W640" s="7"/>
      <c r="X640" s="7"/>
      <c r="Y640" s="7"/>
    </row>
    <row r="641" spans="1:25" ht="12.75" customHeight="1" x14ac:dyDescent="0.25">
      <c r="A641" s="10"/>
      <c r="B641" s="10"/>
      <c r="C641" s="7"/>
      <c r="D641" s="7"/>
      <c r="E641" s="7"/>
      <c r="F641" s="7"/>
      <c r="G641" s="7"/>
      <c r="H641" s="10"/>
      <c r="I641" s="10"/>
      <c r="J641" s="10"/>
      <c r="K641" s="10"/>
      <c r="L641" s="10"/>
      <c r="M641" s="10"/>
      <c r="N641" s="10"/>
      <c r="O641" s="10"/>
      <c r="P641" s="7"/>
      <c r="Q641" s="7"/>
      <c r="R641" s="7"/>
      <c r="S641" s="7"/>
      <c r="T641" s="7"/>
      <c r="U641" s="7"/>
      <c r="V641" s="7"/>
      <c r="W641" s="7"/>
      <c r="X641" s="7"/>
      <c r="Y641" s="7"/>
    </row>
    <row r="642" spans="1:25" ht="12.75" customHeight="1" x14ac:dyDescent="0.25">
      <c r="A642" s="10"/>
      <c r="B642" s="10"/>
      <c r="C642" s="7"/>
      <c r="D642" s="7"/>
      <c r="E642" s="7"/>
      <c r="F642" s="7"/>
      <c r="G642" s="7"/>
      <c r="H642" s="10"/>
      <c r="I642" s="10"/>
      <c r="J642" s="10"/>
      <c r="K642" s="10"/>
      <c r="L642" s="10"/>
      <c r="M642" s="10"/>
      <c r="N642" s="10"/>
      <c r="O642" s="10"/>
      <c r="P642" s="7"/>
      <c r="Q642" s="7"/>
      <c r="R642" s="7"/>
      <c r="S642" s="7"/>
      <c r="T642" s="7"/>
      <c r="U642" s="7"/>
      <c r="V642" s="7"/>
      <c r="W642" s="7"/>
      <c r="X642" s="7"/>
      <c r="Y642" s="7"/>
    </row>
    <row r="643" spans="1:25" ht="12.75" customHeight="1" x14ac:dyDescent="0.25">
      <c r="A643" s="10"/>
      <c r="B643" s="10"/>
      <c r="C643" s="7"/>
      <c r="D643" s="7"/>
      <c r="E643" s="7"/>
      <c r="F643" s="7"/>
      <c r="G643" s="7"/>
      <c r="H643" s="10"/>
      <c r="I643" s="10"/>
      <c r="J643" s="10"/>
      <c r="K643" s="10"/>
      <c r="L643" s="10"/>
      <c r="M643" s="10"/>
      <c r="N643" s="10"/>
      <c r="O643" s="10"/>
      <c r="P643" s="7"/>
      <c r="Q643" s="7"/>
      <c r="R643" s="7"/>
      <c r="S643" s="7"/>
      <c r="T643" s="7"/>
      <c r="U643" s="7"/>
      <c r="V643" s="7"/>
      <c r="W643" s="7"/>
      <c r="X643" s="7"/>
      <c r="Y643" s="7"/>
    </row>
    <row r="644" spans="1:25" ht="12.75" customHeight="1" x14ac:dyDescent="0.25">
      <c r="A644" s="10"/>
      <c r="B644" s="10"/>
      <c r="C644" s="7"/>
      <c r="D644" s="7"/>
      <c r="E644" s="7"/>
      <c r="F644" s="7"/>
      <c r="G644" s="7"/>
      <c r="H644" s="10"/>
      <c r="I644" s="10"/>
      <c r="J644" s="10"/>
      <c r="K644" s="10"/>
      <c r="L644" s="10"/>
      <c r="M644" s="10"/>
      <c r="N644" s="10"/>
      <c r="O644" s="10"/>
      <c r="P644" s="7"/>
      <c r="Q644" s="7"/>
      <c r="R644" s="7"/>
      <c r="S644" s="7"/>
      <c r="T644" s="7"/>
      <c r="U644" s="7"/>
      <c r="V644" s="7"/>
      <c r="W644" s="7"/>
      <c r="X644" s="7"/>
      <c r="Y644" s="7"/>
    </row>
    <row r="645" spans="1:25" ht="12.75" customHeight="1" x14ac:dyDescent="0.25">
      <c r="A645" s="10"/>
      <c r="B645" s="10"/>
      <c r="C645" s="7"/>
      <c r="D645" s="7"/>
      <c r="E645" s="7"/>
      <c r="F645" s="7"/>
      <c r="G645" s="7"/>
      <c r="H645" s="10"/>
      <c r="I645" s="10"/>
      <c r="J645" s="10"/>
      <c r="K645" s="10"/>
      <c r="L645" s="10"/>
      <c r="M645" s="10"/>
      <c r="N645" s="10"/>
      <c r="O645" s="10"/>
      <c r="P645" s="7"/>
      <c r="Q645" s="7"/>
      <c r="R645" s="7"/>
      <c r="S645" s="7"/>
      <c r="T645" s="7"/>
      <c r="U645" s="7"/>
      <c r="V645" s="7"/>
      <c r="W645" s="7"/>
      <c r="X645" s="7"/>
      <c r="Y645" s="7"/>
    </row>
    <row r="646" spans="1:25" ht="12.75" customHeight="1" x14ac:dyDescent="0.25">
      <c r="A646" s="10"/>
      <c r="B646" s="10"/>
      <c r="C646" s="7"/>
      <c r="D646" s="7"/>
      <c r="E646" s="7"/>
      <c r="F646" s="7"/>
      <c r="G646" s="7"/>
      <c r="H646" s="10"/>
      <c r="I646" s="10"/>
      <c r="J646" s="10"/>
      <c r="K646" s="10"/>
      <c r="L646" s="10"/>
      <c r="M646" s="10"/>
      <c r="N646" s="10"/>
      <c r="O646" s="10"/>
      <c r="P646" s="7"/>
      <c r="Q646" s="7"/>
      <c r="R646" s="7"/>
      <c r="S646" s="7"/>
      <c r="T646" s="7"/>
      <c r="U646" s="7"/>
      <c r="V646" s="7"/>
      <c r="W646" s="7"/>
      <c r="X646" s="7"/>
      <c r="Y646" s="7"/>
    </row>
    <row r="647" spans="1:25" ht="12.75" customHeight="1" x14ac:dyDescent="0.25">
      <c r="A647" s="10"/>
      <c r="B647" s="10"/>
      <c r="C647" s="7"/>
      <c r="D647" s="7"/>
      <c r="E647" s="7"/>
      <c r="F647" s="7"/>
      <c r="G647" s="7"/>
      <c r="H647" s="10"/>
      <c r="I647" s="10"/>
      <c r="J647" s="10"/>
      <c r="K647" s="10"/>
      <c r="L647" s="10"/>
      <c r="M647" s="10"/>
      <c r="N647" s="10"/>
      <c r="O647" s="10"/>
      <c r="P647" s="7"/>
      <c r="Q647" s="7"/>
      <c r="R647" s="7"/>
      <c r="S647" s="7"/>
      <c r="T647" s="7"/>
      <c r="U647" s="7"/>
      <c r="V647" s="7"/>
      <c r="W647" s="7"/>
      <c r="X647" s="7"/>
      <c r="Y647" s="7"/>
    </row>
    <row r="648" spans="1:25" ht="12.75" customHeight="1" x14ac:dyDescent="0.25">
      <c r="A648" s="10"/>
      <c r="B648" s="10"/>
      <c r="C648" s="7"/>
      <c r="D648" s="7"/>
      <c r="E648" s="7"/>
      <c r="F648" s="7"/>
      <c r="G648" s="7"/>
      <c r="H648" s="10"/>
      <c r="I648" s="10"/>
      <c r="J648" s="10"/>
      <c r="K648" s="10"/>
      <c r="L648" s="10"/>
      <c r="M648" s="10"/>
      <c r="N648" s="10"/>
      <c r="O648" s="10"/>
      <c r="P648" s="7"/>
      <c r="Q648" s="7"/>
      <c r="R648" s="7"/>
      <c r="S648" s="7"/>
      <c r="T648" s="7"/>
      <c r="U648" s="7"/>
      <c r="V648" s="7"/>
      <c r="W648" s="7"/>
      <c r="X648" s="7"/>
      <c r="Y648" s="7"/>
    </row>
    <row r="649" spans="1:25" ht="12.75" customHeight="1" x14ac:dyDescent="0.25">
      <c r="A649" s="10"/>
      <c r="B649" s="10"/>
      <c r="C649" s="7"/>
      <c r="D649" s="7"/>
      <c r="E649" s="7"/>
      <c r="F649" s="7"/>
      <c r="G649" s="7"/>
      <c r="H649" s="10"/>
      <c r="I649" s="10"/>
      <c r="J649" s="10"/>
      <c r="K649" s="10"/>
      <c r="L649" s="10"/>
      <c r="M649" s="10"/>
      <c r="N649" s="10"/>
      <c r="O649" s="10"/>
      <c r="P649" s="7"/>
      <c r="Q649" s="7"/>
      <c r="R649" s="7"/>
      <c r="S649" s="7"/>
      <c r="T649" s="7"/>
      <c r="U649" s="7"/>
      <c r="V649" s="7"/>
      <c r="W649" s="7"/>
      <c r="X649" s="7"/>
      <c r="Y649" s="7"/>
    </row>
    <row r="650" spans="1:25" ht="12.75" customHeight="1" x14ac:dyDescent="0.25">
      <c r="A650" s="10"/>
      <c r="B650" s="10"/>
      <c r="C650" s="7"/>
      <c r="D650" s="7"/>
      <c r="E650" s="7"/>
      <c r="F650" s="7"/>
      <c r="G650" s="7"/>
      <c r="H650" s="10"/>
      <c r="I650" s="10"/>
      <c r="J650" s="10"/>
      <c r="K650" s="10"/>
      <c r="L650" s="10"/>
      <c r="M650" s="10"/>
      <c r="N650" s="10"/>
      <c r="O650" s="10"/>
      <c r="P650" s="7"/>
      <c r="Q650" s="7"/>
      <c r="R650" s="7"/>
      <c r="S650" s="7"/>
      <c r="T650" s="7"/>
      <c r="U650" s="7"/>
      <c r="V650" s="7"/>
      <c r="W650" s="7"/>
      <c r="X650" s="7"/>
      <c r="Y650" s="7"/>
    </row>
    <row r="651" spans="1:25" ht="12.75" customHeight="1" x14ac:dyDescent="0.25">
      <c r="A651" s="10"/>
      <c r="B651" s="10"/>
      <c r="C651" s="7"/>
      <c r="D651" s="7"/>
      <c r="E651" s="7"/>
      <c r="F651" s="7"/>
      <c r="G651" s="7"/>
      <c r="H651" s="10"/>
      <c r="I651" s="10"/>
      <c r="J651" s="10"/>
      <c r="K651" s="10"/>
      <c r="L651" s="10"/>
      <c r="M651" s="10"/>
      <c r="N651" s="10"/>
      <c r="O651" s="10"/>
      <c r="P651" s="7"/>
      <c r="Q651" s="7"/>
      <c r="R651" s="7"/>
      <c r="S651" s="7"/>
      <c r="T651" s="7"/>
      <c r="U651" s="7"/>
      <c r="V651" s="7"/>
      <c r="W651" s="7"/>
      <c r="X651" s="7"/>
      <c r="Y651" s="7"/>
    </row>
    <row r="652" spans="1:25" ht="12.75" customHeight="1" x14ac:dyDescent="0.25">
      <c r="A652" s="10"/>
      <c r="B652" s="10"/>
      <c r="C652" s="7"/>
      <c r="D652" s="7"/>
      <c r="E652" s="7"/>
      <c r="F652" s="7"/>
      <c r="G652" s="7"/>
      <c r="H652" s="10"/>
      <c r="I652" s="10"/>
      <c r="J652" s="10"/>
      <c r="K652" s="10"/>
      <c r="L652" s="10"/>
      <c r="M652" s="10"/>
      <c r="N652" s="10"/>
      <c r="O652" s="10"/>
      <c r="P652" s="7"/>
      <c r="Q652" s="7"/>
      <c r="R652" s="7"/>
      <c r="S652" s="7"/>
      <c r="T652" s="7"/>
      <c r="U652" s="7"/>
      <c r="V652" s="7"/>
      <c r="W652" s="7"/>
      <c r="X652" s="7"/>
      <c r="Y652" s="7"/>
    </row>
    <row r="653" spans="1:25" ht="12.75" customHeight="1" x14ac:dyDescent="0.25">
      <c r="A653" s="10"/>
      <c r="B653" s="10"/>
      <c r="C653" s="7"/>
      <c r="D653" s="7"/>
      <c r="E653" s="7"/>
      <c r="F653" s="7"/>
      <c r="G653" s="7"/>
      <c r="H653" s="10"/>
      <c r="I653" s="10"/>
      <c r="J653" s="10"/>
      <c r="K653" s="10"/>
      <c r="L653" s="10"/>
      <c r="M653" s="10"/>
      <c r="N653" s="10"/>
      <c r="O653" s="10"/>
      <c r="P653" s="7"/>
      <c r="Q653" s="7"/>
      <c r="R653" s="7"/>
      <c r="S653" s="7"/>
      <c r="T653" s="7"/>
      <c r="U653" s="7"/>
      <c r="V653" s="7"/>
      <c r="W653" s="7"/>
      <c r="X653" s="7"/>
      <c r="Y653" s="7"/>
    </row>
    <row r="654" spans="1:25" ht="12.75" customHeight="1" x14ac:dyDescent="0.25">
      <c r="A654" s="10"/>
      <c r="B654" s="10"/>
      <c r="C654" s="7"/>
      <c r="D654" s="7"/>
      <c r="E654" s="7"/>
      <c r="F654" s="7"/>
      <c r="G654" s="7"/>
      <c r="H654" s="10"/>
      <c r="I654" s="10"/>
      <c r="J654" s="10"/>
      <c r="K654" s="10"/>
      <c r="L654" s="10"/>
      <c r="M654" s="10"/>
      <c r="N654" s="10"/>
      <c r="O654" s="10"/>
      <c r="P654" s="7"/>
      <c r="Q654" s="7"/>
      <c r="R654" s="7"/>
      <c r="S654" s="7"/>
      <c r="T654" s="7"/>
      <c r="U654" s="7"/>
      <c r="V654" s="7"/>
      <c r="W654" s="7"/>
      <c r="X654" s="7"/>
      <c r="Y654" s="7"/>
    </row>
    <row r="655" spans="1:25" ht="12.75" customHeight="1" x14ac:dyDescent="0.25">
      <c r="A655" s="10"/>
      <c r="B655" s="10"/>
      <c r="C655" s="7"/>
      <c r="D655" s="7"/>
      <c r="E655" s="7"/>
      <c r="F655" s="7"/>
      <c r="G655" s="7"/>
      <c r="H655" s="10"/>
      <c r="I655" s="10"/>
      <c r="J655" s="10"/>
      <c r="K655" s="10"/>
      <c r="L655" s="10"/>
      <c r="M655" s="10"/>
      <c r="N655" s="10"/>
      <c r="O655" s="10"/>
      <c r="P655" s="7"/>
      <c r="Q655" s="7"/>
      <c r="R655" s="7"/>
      <c r="S655" s="7"/>
      <c r="T655" s="7"/>
      <c r="U655" s="7"/>
      <c r="V655" s="7"/>
      <c r="W655" s="7"/>
      <c r="X655" s="7"/>
      <c r="Y655" s="7"/>
    </row>
    <row r="656" spans="1:25" ht="12.75" customHeight="1" x14ac:dyDescent="0.25">
      <c r="A656" s="10"/>
      <c r="B656" s="10"/>
      <c r="C656" s="7"/>
      <c r="D656" s="7"/>
      <c r="E656" s="7"/>
      <c r="F656" s="7"/>
      <c r="G656" s="7"/>
      <c r="H656" s="10"/>
      <c r="I656" s="10"/>
      <c r="J656" s="10"/>
      <c r="K656" s="10"/>
      <c r="L656" s="10"/>
      <c r="M656" s="10"/>
      <c r="N656" s="10"/>
      <c r="O656" s="10"/>
      <c r="P656" s="7"/>
      <c r="Q656" s="7"/>
      <c r="R656" s="7"/>
      <c r="S656" s="7"/>
      <c r="T656" s="7"/>
      <c r="U656" s="7"/>
      <c r="V656" s="7"/>
      <c r="W656" s="7"/>
      <c r="X656" s="7"/>
      <c r="Y656" s="7"/>
    </row>
    <row r="657" spans="1:25" ht="12.75" customHeight="1" x14ac:dyDescent="0.25">
      <c r="A657" s="10"/>
      <c r="B657" s="10"/>
      <c r="C657" s="7"/>
      <c r="D657" s="7"/>
      <c r="E657" s="7"/>
      <c r="F657" s="7"/>
      <c r="G657" s="7"/>
      <c r="H657" s="10"/>
      <c r="I657" s="10"/>
      <c r="J657" s="10"/>
      <c r="K657" s="10"/>
      <c r="L657" s="10"/>
      <c r="M657" s="10"/>
      <c r="N657" s="10"/>
      <c r="O657" s="10"/>
      <c r="P657" s="7"/>
      <c r="Q657" s="7"/>
      <c r="R657" s="7"/>
      <c r="S657" s="7"/>
      <c r="T657" s="7"/>
      <c r="U657" s="7"/>
      <c r="V657" s="7"/>
      <c r="W657" s="7"/>
      <c r="X657" s="7"/>
      <c r="Y657" s="7"/>
    </row>
    <row r="658" spans="1:25" ht="12.75" customHeight="1" x14ac:dyDescent="0.25">
      <c r="A658" s="10"/>
      <c r="B658" s="10"/>
      <c r="C658" s="7"/>
      <c r="D658" s="7"/>
      <c r="E658" s="7"/>
      <c r="F658" s="7"/>
      <c r="G658" s="7"/>
      <c r="H658" s="10"/>
      <c r="I658" s="10"/>
      <c r="J658" s="10"/>
      <c r="K658" s="10"/>
      <c r="L658" s="10"/>
      <c r="M658" s="10"/>
      <c r="N658" s="10"/>
      <c r="O658" s="10"/>
      <c r="P658" s="7"/>
      <c r="Q658" s="7"/>
      <c r="R658" s="7"/>
      <c r="S658" s="7"/>
      <c r="T658" s="7"/>
      <c r="U658" s="7"/>
      <c r="V658" s="7"/>
      <c r="W658" s="7"/>
      <c r="X658" s="7"/>
      <c r="Y658" s="7"/>
    </row>
    <row r="659" spans="1:25" ht="12.75" customHeight="1" x14ac:dyDescent="0.25">
      <c r="A659" s="10"/>
      <c r="B659" s="10"/>
      <c r="C659" s="7"/>
      <c r="D659" s="7"/>
      <c r="E659" s="7"/>
      <c r="F659" s="7"/>
      <c r="G659" s="7"/>
      <c r="H659" s="10"/>
      <c r="I659" s="10"/>
      <c r="J659" s="10"/>
      <c r="K659" s="10"/>
      <c r="L659" s="10"/>
      <c r="M659" s="10"/>
      <c r="N659" s="10"/>
      <c r="O659" s="10"/>
      <c r="P659" s="7"/>
      <c r="Q659" s="7"/>
      <c r="R659" s="7"/>
      <c r="S659" s="7"/>
      <c r="T659" s="7"/>
      <c r="U659" s="7"/>
      <c r="V659" s="7"/>
      <c r="W659" s="7"/>
      <c r="X659" s="7"/>
      <c r="Y659" s="7"/>
    </row>
    <row r="660" spans="1:25" ht="12.75" customHeight="1" x14ac:dyDescent="0.25">
      <c r="A660" s="10"/>
      <c r="B660" s="10"/>
      <c r="C660" s="7"/>
      <c r="D660" s="7"/>
      <c r="E660" s="7"/>
      <c r="F660" s="7"/>
      <c r="G660" s="7"/>
      <c r="H660" s="10"/>
      <c r="I660" s="10"/>
      <c r="J660" s="10"/>
      <c r="K660" s="10"/>
      <c r="L660" s="10"/>
      <c r="M660" s="10"/>
      <c r="N660" s="10"/>
      <c r="O660" s="10"/>
      <c r="P660" s="7"/>
      <c r="Q660" s="7"/>
      <c r="R660" s="7"/>
      <c r="S660" s="7"/>
      <c r="T660" s="7"/>
      <c r="U660" s="7"/>
      <c r="V660" s="7"/>
      <c r="W660" s="7"/>
      <c r="X660" s="7"/>
      <c r="Y660" s="7"/>
    </row>
    <row r="661" spans="1:25" ht="12.75" customHeight="1" x14ac:dyDescent="0.25">
      <c r="A661" s="10"/>
      <c r="B661" s="10"/>
      <c r="C661" s="7"/>
      <c r="D661" s="7"/>
      <c r="E661" s="7"/>
      <c r="F661" s="7"/>
      <c r="G661" s="7"/>
      <c r="H661" s="10"/>
      <c r="I661" s="10"/>
      <c r="J661" s="10"/>
      <c r="K661" s="10"/>
      <c r="L661" s="10"/>
      <c r="M661" s="10"/>
      <c r="N661" s="10"/>
      <c r="O661" s="10"/>
      <c r="P661" s="7"/>
      <c r="Q661" s="7"/>
      <c r="R661" s="7"/>
      <c r="S661" s="7"/>
      <c r="T661" s="7"/>
      <c r="U661" s="7"/>
      <c r="V661" s="7"/>
      <c r="W661" s="7"/>
      <c r="X661" s="7"/>
      <c r="Y661" s="7"/>
    </row>
    <row r="662" spans="1:25" ht="12.75" customHeight="1" x14ac:dyDescent="0.25">
      <c r="A662" s="10"/>
      <c r="B662" s="10"/>
      <c r="C662" s="7"/>
      <c r="D662" s="7"/>
      <c r="E662" s="7"/>
      <c r="F662" s="7"/>
      <c r="G662" s="7"/>
      <c r="H662" s="10"/>
      <c r="I662" s="10"/>
      <c r="J662" s="10"/>
      <c r="K662" s="10"/>
      <c r="L662" s="10"/>
      <c r="M662" s="10"/>
      <c r="N662" s="10"/>
      <c r="O662" s="10"/>
      <c r="P662" s="7"/>
      <c r="Q662" s="7"/>
      <c r="R662" s="7"/>
      <c r="S662" s="7"/>
      <c r="T662" s="7"/>
      <c r="U662" s="7"/>
      <c r="V662" s="7"/>
      <c r="W662" s="7"/>
      <c r="X662" s="7"/>
      <c r="Y662" s="7"/>
    </row>
    <row r="663" spans="1:25" ht="12.75" customHeight="1" x14ac:dyDescent="0.25">
      <c r="A663" s="10"/>
      <c r="B663" s="10"/>
      <c r="C663" s="7"/>
      <c r="D663" s="7"/>
      <c r="E663" s="7"/>
      <c r="F663" s="7"/>
      <c r="G663" s="7"/>
      <c r="H663" s="10"/>
      <c r="I663" s="10"/>
      <c r="J663" s="10"/>
      <c r="K663" s="10"/>
      <c r="L663" s="10"/>
      <c r="M663" s="10"/>
      <c r="N663" s="10"/>
      <c r="O663" s="10"/>
      <c r="P663" s="7"/>
      <c r="Q663" s="7"/>
      <c r="R663" s="7"/>
      <c r="S663" s="7"/>
      <c r="T663" s="7"/>
      <c r="U663" s="7"/>
      <c r="V663" s="7"/>
      <c r="W663" s="7"/>
      <c r="X663" s="7"/>
      <c r="Y663" s="7"/>
    </row>
    <row r="664" spans="1:25" ht="12.75" customHeight="1" x14ac:dyDescent="0.25">
      <c r="A664" s="10"/>
      <c r="B664" s="10"/>
      <c r="C664" s="7"/>
      <c r="D664" s="7"/>
      <c r="E664" s="7"/>
      <c r="F664" s="7"/>
      <c r="G664" s="7"/>
      <c r="H664" s="10"/>
      <c r="I664" s="10"/>
      <c r="J664" s="10"/>
      <c r="K664" s="10"/>
      <c r="L664" s="10"/>
      <c r="M664" s="10"/>
      <c r="N664" s="10"/>
      <c r="O664" s="10"/>
      <c r="P664" s="7"/>
      <c r="Q664" s="7"/>
      <c r="R664" s="7"/>
      <c r="S664" s="7"/>
      <c r="T664" s="7"/>
      <c r="U664" s="7"/>
      <c r="V664" s="7"/>
      <c r="W664" s="7"/>
      <c r="X664" s="7"/>
      <c r="Y664" s="7"/>
    </row>
    <row r="665" spans="1:25" ht="12.75" customHeight="1" x14ac:dyDescent="0.25">
      <c r="A665" s="10"/>
      <c r="B665" s="10"/>
      <c r="C665" s="7"/>
      <c r="D665" s="7"/>
      <c r="E665" s="7"/>
      <c r="F665" s="7"/>
      <c r="G665" s="7"/>
      <c r="H665" s="10"/>
      <c r="I665" s="10"/>
      <c r="J665" s="10"/>
      <c r="K665" s="10"/>
      <c r="L665" s="10"/>
      <c r="M665" s="10"/>
      <c r="N665" s="10"/>
      <c r="O665" s="10"/>
      <c r="P665" s="7"/>
      <c r="Q665" s="7"/>
      <c r="R665" s="7"/>
      <c r="S665" s="7"/>
      <c r="T665" s="7"/>
      <c r="U665" s="7"/>
      <c r="V665" s="7"/>
      <c r="W665" s="7"/>
      <c r="X665" s="7"/>
      <c r="Y665" s="7"/>
    </row>
    <row r="666" spans="1:25" ht="12.75" customHeight="1" x14ac:dyDescent="0.25">
      <c r="A666" s="10"/>
      <c r="B666" s="10"/>
      <c r="C666" s="7"/>
      <c r="D666" s="7"/>
      <c r="E666" s="7"/>
      <c r="F666" s="7"/>
      <c r="G666" s="7"/>
      <c r="H666" s="10"/>
      <c r="I666" s="10"/>
      <c r="J666" s="10"/>
      <c r="K666" s="10"/>
      <c r="L666" s="10"/>
      <c r="M666" s="10"/>
      <c r="N666" s="10"/>
      <c r="O666" s="10"/>
      <c r="P666" s="7"/>
      <c r="Q666" s="7"/>
      <c r="R666" s="7"/>
      <c r="S666" s="7"/>
      <c r="T666" s="7"/>
      <c r="U666" s="7"/>
      <c r="V666" s="7"/>
      <c r="W666" s="7"/>
      <c r="X666" s="7"/>
      <c r="Y666" s="7"/>
    </row>
    <row r="667" spans="1:25" ht="12.75" customHeight="1" x14ac:dyDescent="0.25">
      <c r="A667" s="10"/>
      <c r="B667" s="10"/>
      <c r="C667" s="7"/>
      <c r="D667" s="7"/>
      <c r="E667" s="7"/>
      <c r="F667" s="7"/>
      <c r="G667" s="7"/>
      <c r="H667" s="10"/>
      <c r="I667" s="10"/>
      <c r="J667" s="10"/>
      <c r="K667" s="10"/>
      <c r="L667" s="10"/>
      <c r="M667" s="10"/>
      <c r="N667" s="10"/>
      <c r="O667" s="10"/>
      <c r="P667" s="7"/>
      <c r="Q667" s="7"/>
      <c r="R667" s="7"/>
      <c r="S667" s="7"/>
      <c r="T667" s="7"/>
      <c r="U667" s="7"/>
      <c r="V667" s="7"/>
      <c r="W667" s="7"/>
      <c r="X667" s="7"/>
      <c r="Y667" s="7"/>
    </row>
    <row r="668" spans="1:25" ht="12.75" customHeight="1" x14ac:dyDescent="0.25">
      <c r="A668" s="10"/>
      <c r="B668" s="10"/>
      <c r="C668" s="7"/>
      <c r="D668" s="7"/>
      <c r="E668" s="7"/>
      <c r="F668" s="7"/>
      <c r="G668" s="7"/>
      <c r="H668" s="10"/>
      <c r="I668" s="10"/>
      <c r="J668" s="10"/>
      <c r="K668" s="10"/>
      <c r="L668" s="10"/>
      <c r="M668" s="10"/>
      <c r="N668" s="10"/>
      <c r="O668" s="10"/>
      <c r="P668" s="7"/>
      <c r="Q668" s="7"/>
      <c r="R668" s="7"/>
      <c r="S668" s="7"/>
      <c r="T668" s="7"/>
      <c r="U668" s="7"/>
      <c r="V668" s="7"/>
      <c r="W668" s="7"/>
      <c r="X668" s="7"/>
      <c r="Y668" s="7"/>
    </row>
    <row r="669" spans="1:25" ht="12.75" customHeight="1" x14ac:dyDescent="0.25">
      <c r="A669" s="10"/>
      <c r="B669" s="10"/>
      <c r="C669" s="7"/>
      <c r="D669" s="7"/>
      <c r="E669" s="7"/>
      <c r="F669" s="7"/>
      <c r="G669" s="7"/>
      <c r="H669" s="10"/>
      <c r="I669" s="10"/>
      <c r="J669" s="10"/>
      <c r="K669" s="10"/>
      <c r="L669" s="10"/>
      <c r="M669" s="10"/>
      <c r="N669" s="10"/>
      <c r="O669" s="10"/>
      <c r="P669" s="7"/>
      <c r="Q669" s="7"/>
      <c r="R669" s="7"/>
      <c r="S669" s="7"/>
      <c r="T669" s="7"/>
      <c r="U669" s="7"/>
      <c r="V669" s="7"/>
      <c r="W669" s="7"/>
      <c r="X669" s="7"/>
      <c r="Y669" s="7"/>
    </row>
    <row r="670" spans="1:25" ht="12.75" customHeight="1" x14ac:dyDescent="0.25">
      <c r="A670" s="10"/>
      <c r="B670" s="10"/>
      <c r="C670" s="7"/>
      <c r="D670" s="7"/>
      <c r="E670" s="7"/>
      <c r="F670" s="7"/>
      <c r="G670" s="7"/>
      <c r="H670" s="10"/>
      <c r="I670" s="10"/>
      <c r="J670" s="10"/>
      <c r="K670" s="10"/>
      <c r="L670" s="10"/>
      <c r="M670" s="10"/>
      <c r="N670" s="10"/>
      <c r="O670" s="10"/>
      <c r="P670" s="7"/>
      <c r="Q670" s="7"/>
      <c r="R670" s="7"/>
      <c r="S670" s="7"/>
      <c r="T670" s="7"/>
      <c r="U670" s="7"/>
      <c r="V670" s="7"/>
      <c r="W670" s="7"/>
      <c r="X670" s="7"/>
      <c r="Y670" s="7"/>
    </row>
    <row r="671" spans="1:25" ht="12.75" customHeight="1" x14ac:dyDescent="0.25">
      <c r="A671" s="10"/>
      <c r="B671" s="10"/>
      <c r="C671" s="7"/>
      <c r="D671" s="7"/>
      <c r="E671" s="7"/>
      <c r="F671" s="7"/>
      <c r="G671" s="7"/>
      <c r="H671" s="10"/>
      <c r="I671" s="10"/>
      <c r="J671" s="10"/>
      <c r="K671" s="10"/>
      <c r="L671" s="10"/>
      <c r="M671" s="10"/>
      <c r="N671" s="10"/>
      <c r="O671" s="10"/>
      <c r="P671" s="7"/>
      <c r="Q671" s="7"/>
      <c r="R671" s="7"/>
      <c r="S671" s="7"/>
      <c r="T671" s="7"/>
      <c r="U671" s="7"/>
      <c r="V671" s="7"/>
      <c r="W671" s="7"/>
      <c r="X671" s="7"/>
      <c r="Y671" s="7"/>
    </row>
    <row r="672" spans="1:25" ht="12.75" customHeight="1" x14ac:dyDescent="0.25">
      <c r="A672" s="10"/>
      <c r="B672" s="10"/>
      <c r="C672" s="7"/>
      <c r="D672" s="7"/>
      <c r="E672" s="7"/>
      <c r="F672" s="7"/>
      <c r="G672" s="7"/>
      <c r="H672" s="10"/>
      <c r="I672" s="10"/>
      <c r="J672" s="10"/>
      <c r="K672" s="10"/>
      <c r="L672" s="10"/>
      <c r="M672" s="10"/>
      <c r="N672" s="10"/>
      <c r="O672" s="10"/>
      <c r="P672" s="7"/>
      <c r="Q672" s="7"/>
      <c r="R672" s="7"/>
      <c r="S672" s="7"/>
      <c r="T672" s="7"/>
      <c r="U672" s="7"/>
      <c r="V672" s="7"/>
      <c r="W672" s="7"/>
      <c r="X672" s="7"/>
      <c r="Y672" s="7"/>
    </row>
    <row r="673" spans="1:25" ht="12.75" customHeight="1" x14ac:dyDescent="0.25">
      <c r="A673" s="10"/>
      <c r="B673" s="10"/>
      <c r="C673" s="7"/>
      <c r="D673" s="7"/>
      <c r="E673" s="7"/>
      <c r="F673" s="7"/>
      <c r="G673" s="7"/>
      <c r="H673" s="10"/>
      <c r="I673" s="10"/>
      <c r="J673" s="10"/>
      <c r="K673" s="10"/>
      <c r="L673" s="10"/>
      <c r="M673" s="10"/>
      <c r="N673" s="10"/>
      <c r="O673" s="10"/>
      <c r="P673" s="7"/>
      <c r="Q673" s="7"/>
      <c r="R673" s="7"/>
      <c r="S673" s="7"/>
      <c r="T673" s="7"/>
      <c r="U673" s="7"/>
      <c r="V673" s="7"/>
      <c r="W673" s="7"/>
      <c r="X673" s="7"/>
      <c r="Y673" s="7"/>
    </row>
    <row r="674" spans="1:25" ht="12.75" customHeight="1" x14ac:dyDescent="0.25">
      <c r="A674" s="10"/>
      <c r="B674" s="10"/>
      <c r="C674" s="7"/>
      <c r="D674" s="7"/>
      <c r="E674" s="7"/>
      <c r="F674" s="7"/>
      <c r="G674" s="7"/>
      <c r="H674" s="10"/>
      <c r="I674" s="10"/>
      <c r="J674" s="10"/>
      <c r="K674" s="10"/>
      <c r="L674" s="10"/>
      <c r="M674" s="10"/>
      <c r="N674" s="10"/>
      <c r="O674" s="10"/>
      <c r="P674" s="7"/>
      <c r="Q674" s="7"/>
      <c r="R674" s="7"/>
      <c r="S674" s="7"/>
      <c r="T674" s="7"/>
      <c r="U674" s="7"/>
      <c r="V674" s="7"/>
      <c r="W674" s="7"/>
      <c r="X674" s="7"/>
      <c r="Y674" s="7"/>
    </row>
    <row r="675" spans="1:25" ht="12.75" customHeight="1" x14ac:dyDescent="0.25">
      <c r="A675" s="10"/>
      <c r="B675" s="10"/>
      <c r="C675" s="7"/>
      <c r="D675" s="7"/>
      <c r="E675" s="7"/>
      <c r="F675" s="7"/>
      <c r="G675" s="7"/>
      <c r="H675" s="10"/>
      <c r="I675" s="10"/>
      <c r="J675" s="10"/>
      <c r="K675" s="10"/>
      <c r="L675" s="10"/>
      <c r="M675" s="10"/>
      <c r="N675" s="10"/>
      <c r="O675" s="10"/>
      <c r="P675" s="7"/>
      <c r="Q675" s="7"/>
      <c r="R675" s="7"/>
      <c r="S675" s="7"/>
      <c r="T675" s="7"/>
      <c r="U675" s="7"/>
      <c r="V675" s="7"/>
      <c r="W675" s="7"/>
      <c r="X675" s="7"/>
      <c r="Y675" s="7"/>
    </row>
    <row r="676" spans="1:25" ht="12.75" customHeight="1" x14ac:dyDescent="0.25">
      <c r="A676" s="10"/>
      <c r="B676" s="10"/>
      <c r="C676" s="7"/>
      <c r="D676" s="7"/>
      <c r="E676" s="7"/>
      <c r="F676" s="7"/>
      <c r="G676" s="7"/>
      <c r="H676" s="10"/>
      <c r="I676" s="10"/>
      <c r="J676" s="10"/>
      <c r="K676" s="10"/>
      <c r="L676" s="10"/>
      <c r="M676" s="10"/>
      <c r="N676" s="10"/>
      <c r="O676" s="10"/>
      <c r="P676" s="7"/>
      <c r="Q676" s="7"/>
      <c r="R676" s="7"/>
      <c r="S676" s="7"/>
      <c r="T676" s="7"/>
      <c r="U676" s="7"/>
      <c r="V676" s="7"/>
      <c r="W676" s="7"/>
      <c r="X676" s="7"/>
      <c r="Y676" s="7"/>
    </row>
    <row r="677" spans="1:25" ht="12.75" customHeight="1" x14ac:dyDescent="0.25">
      <c r="A677" s="10"/>
      <c r="B677" s="10"/>
      <c r="C677" s="7"/>
      <c r="D677" s="7"/>
      <c r="E677" s="7"/>
      <c r="F677" s="7"/>
      <c r="G677" s="7"/>
      <c r="H677" s="10"/>
      <c r="I677" s="10"/>
      <c r="J677" s="10"/>
      <c r="K677" s="10"/>
      <c r="L677" s="10"/>
      <c r="M677" s="10"/>
      <c r="N677" s="10"/>
      <c r="O677" s="10"/>
      <c r="P677" s="7"/>
      <c r="Q677" s="7"/>
      <c r="R677" s="7"/>
      <c r="S677" s="7"/>
      <c r="T677" s="7"/>
      <c r="U677" s="7"/>
      <c r="V677" s="7"/>
      <c r="W677" s="7"/>
      <c r="X677" s="7"/>
      <c r="Y677" s="7"/>
    </row>
    <row r="678" spans="1:25" ht="12.75" customHeight="1" x14ac:dyDescent="0.25">
      <c r="A678" s="10"/>
      <c r="B678" s="10"/>
      <c r="C678" s="7"/>
      <c r="D678" s="7"/>
      <c r="E678" s="7"/>
      <c r="F678" s="7"/>
      <c r="G678" s="7"/>
      <c r="H678" s="10"/>
      <c r="I678" s="10"/>
      <c r="J678" s="10"/>
      <c r="K678" s="10"/>
      <c r="L678" s="10"/>
      <c r="M678" s="10"/>
      <c r="N678" s="10"/>
      <c r="O678" s="10"/>
      <c r="P678" s="7"/>
      <c r="Q678" s="7"/>
      <c r="R678" s="7"/>
      <c r="S678" s="7"/>
      <c r="T678" s="7"/>
      <c r="U678" s="7"/>
      <c r="V678" s="7"/>
      <c r="W678" s="7"/>
      <c r="X678" s="7"/>
      <c r="Y678" s="7"/>
    </row>
    <row r="679" spans="1:25" ht="12.75" customHeight="1" x14ac:dyDescent="0.25">
      <c r="A679" s="10"/>
      <c r="B679" s="10"/>
      <c r="C679" s="7"/>
      <c r="D679" s="7"/>
      <c r="E679" s="7"/>
      <c r="F679" s="7"/>
      <c r="G679" s="7"/>
      <c r="H679" s="10"/>
      <c r="I679" s="10"/>
      <c r="J679" s="10"/>
      <c r="K679" s="10"/>
      <c r="L679" s="10"/>
      <c r="M679" s="10"/>
      <c r="N679" s="10"/>
      <c r="O679" s="10"/>
      <c r="P679" s="7"/>
      <c r="Q679" s="7"/>
      <c r="R679" s="7"/>
      <c r="S679" s="7"/>
      <c r="T679" s="7"/>
      <c r="U679" s="7"/>
      <c r="V679" s="7"/>
      <c r="W679" s="7"/>
      <c r="X679" s="7"/>
      <c r="Y679" s="7"/>
    </row>
    <row r="680" spans="1:25" ht="12.75" customHeight="1" x14ac:dyDescent="0.25">
      <c r="A680" s="10"/>
      <c r="B680" s="10"/>
      <c r="C680" s="7"/>
      <c r="D680" s="7"/>
      <c r="E680" s="7"/>
      <c r="F680" s="7"/>
      <c r="G680" s="7"/>
      <c r="H680" s="10"/>
      <c r="I680" s="10"/>
      <c r="J680" s="10"/>
      <c r="K680" s="10"/>
      <c r="L680" s="10"/>
      <c r="M680" s="10"/>
      <c r="N680" s="10"/>
      <c r="O680" s="10"/>
      <c r="P680" s="7"/>
      <c r="Q680" s="7"/>
      <c r="R680" s="7"/>
      <c r="S680" s="7"/>
      <c r="T680" s="7"/>
      <c r="U680" s="7"/>
      <c r="V680" s="7"/>
      <c r="W680" s="7"/>
      <c r="X680" s="7"/>
      <c r="Y680" s="7"/>
    </row>
    <row r="681" spans="1:25" ht="12.75" customHeight="1" x14ac:dyDescent="0.25">
      <c r="A681" s="10"/>
      <c r="B681" s="10"/>
      <c r="C681" s="7"/>
      <c r="D681" s="7"/>
      <c r="E681" s="7"/>
      <c r="F681" s="7"/>
      <c r="G681" s="7"/>
      <c r="H681" s="10"/>
      <c r="I681" s="10"/>
      <c r="J681" s="10"/>
      <c r="K681" s="10"/>
      <c r="L681" s="10"/>
      <c r="M681" s="10"/>
      <c r="N681" s="10"/>
      <c r="O681" s="10"/>
      <c r="P681" s="7"/>
      <c r="Q681" s="7"/>
      <c r="R681" s="7"/>
      <c r="S681" s="7"/>
      <c r="T681" s="7"/>
      <c r="U681" s="7"/>
      <c r="V681" s="7"/>
      <c r="W681" s="7"/>
      <c r="X681" s="7"/>
      <c r="Y681" s="7"/>
    </row>
    <row r="682" spans="1:25" ht="12.75" customHeight="1" x14ac:dyDescent="0.25">
      <c r="A682" s="10"/>
      <c r="B682" s="10"/>
      <c r="C682" s="7"/>
      <c r="D682" s="7"/>
      <c r="E682" s="7"/>
      <c r="F682" s="7"/>
      <c r="G682" s="7"/>
      <c r="H682" s="10"/>
      <c r="I682" s="10"/>
      <c r="J682" s="10"/>
      <c r="K682" s="10"/>
      <c r="L682" s="10"/>
      <c r="M682" s="10"/>
      <c r="N682" s="10"/>
      <c r="O682" s="10"/>
      <c r="P682" s="7"/>
      <c r="Q682" s="7"/>
      <c r="R682" s="7"/>
      <c r="S682" s="7"/>
      <c r="T682" s="7"/>
      <c r="U682" s="7"/>
      <c r="V682" s="7"/>
      <c r="W682" s="7"/>
      <c r="X682" s="7"/>
      <c r="Y682" s="7"/>
    </row>
    <row r="683" spans="1:25" ht="12.75" customHeight="1" x14ac:dyDescent="0.25">
      <c r="A683" s="10"/>
      <c r="B683" s="10"/>
      <c r="C683" s="7"/>
      <c r="D683" s="7"/>
      <c r="E683" s="7"/>
      <c r="F683" s="7"/>
      <c r="G683" s="7"/>
      <c r="H683" s="10"/>
      <c r="I683" s="10"/>
      <c r="J683" s="10"/>
      <c r="K683" s="10"/>
      <c r="L683" s="10"/>
      <c r="M683" s="10"/>
      <c r="N683" s="10"/>
      <c r="O683" s="10"/>
      <c r="P683" s="7"/>
      <c r="Q683" s="7"/>
      <c r="R683" s="7"/>
      <c r="S683" s="7"/>
      <c r="T683" s="7"/>
      <c r="U683" s="7"/>
      <c r="V683" s="7"/>
      <c r="W683" s="7"/>
      <c r="X683" s="7"/>
      <c r="Y683" s="7"/>
    </row>
    <row r="684" spans="1:25" ht="12.75" customHeight="1" x14ac:dyDescent="0.25">
      <c r="A684" s="10"/>
      <c r="B684" s="10"/>
      <c r="C684" s="7"/>
      <c r="D684" s="7"/>
      <c r="E684" s="7"/>
      <c r="F684" s="7"/>
      <c r="G684" s="7"/>
      <c r="H684" s="10"/>
      <c r="I684" s="10"/>
      <c r="J684" s="10"/>
      <c r="K684" s="10"/>
      <c r="L684" s="10"/>
      <c r="M684" s="10"/>
      <c r="N684" s="10"/>
      <c r="O684" s="10"/>
      <c r="P684" s="7"/>
      <c r="Q684" s="7"/>
      <c r="R684" s="7"/>
      <c r="S684" s="7"/>
      <c r="T684" s="7"/>
      <c r="U684" s="7"/>
      <c r="V684" s="7"/>
      <c r="W684" s="7"/>
      <c r="X684" s="7"/>
      <c r="Y684" s="7"/>
    </row>
    <row r="685" spans="1:25" ht="12.75" customHeight="1" x14ac:dyDescent="0.25">
      <c r="A685" s="10"/>
      <c r="B685" s="10"/>
      <c r="C685" s="7"/>
      <c r="D685" s="7"/>
      <c r="E685" s="7"/>
      <c r="F685" s="7"/>
      <c r="G685" s="7"/>
      <c r="H685" s="10"/>
      <c r="I685" s="10"/>
      <c r="J685" s="10"/>
      <c r="K685" s="10"/>
      <c r="L685" s="10"/>
      <c r="M685" s="10"/>
      <c r="N685" s="10"/>
      <c r="O685" s="10"/>
      <c r="P685" s="7"/>
      <c r="Q685" s="7"/>
      <c r="R685" s="7"/>
      <c r="S685" s="7"/>
      <c r="T685" s="7"/>
      <c r="U685" s="7"/>
      <c r="V685" s="7"/>
      <c r="W685" s="7"/>
      <c r="X685" s="7"/>
      <c r="Y685" s="7"/>
    </row>
    <row r="686" spans="1:25" ht="12.75" customHeight="1" x14ac:dyDescent="0.25">
      <c r="A686" s="10"/>
      <c r="B686" s="10"/>
      <c r="C686" s="7"/>
      <c r="D686" s="7"/>
      <c r="E686" s="7"/>
      <c r="F686" s="7"/>
      <c r="G686" s="7"/>
      <c r="H686" s="10"/>
      <c r="I686" s="10"/>
      <c r="J686" s="10"/>
      <c r="K686" s="10"/>
      <c r="L686" s="10"/>
      <c r="M686" s="10"/>
      <c r="N686" s="10"/>
      <c r="O686" s="10"/>
      <c r="P686" s="7"/>
      <c r="Q686" s="7"/>
      <c r="R686" s="7"/>
      <c r="S686" s="7"/>
      <c r="T686" s="7"/>
      <c r="U686" s="7"/>
      <c r="V686" s="7"/>
      <c r="W686" s="7"/>
      <c r="X686" s="7"/>
      <c r="Y686" s="7"/>
    </row>
    <row r="687" spans="1:25" ht="12.75" customHeight="1" x14ac:dyDescent="0.25">
      <c r="A687" s="10"/>
      <c r="B687" s="10"/>
      <c r="C687" s="7"/>
      <c r="D687" s="7"/>
      <c r="E687" s="7"/>
      <c r="F687" s="7"/>
      <c r="G687" s="7"/>
      <c r="H687" s="10"/>
      <c r="I687" s="10"/>
      <c r="J687" s="10"/>
      <c r="K687" s="10"/>
      <c r="L687" s="10"/>
      <c r="M687" s="10"/>
      <c r="N687" s="10"/>
      <c r="O687" s="10"/>
      <c r="P687" s="7"/>
      <c r="Q687" s="7"/>
      <c r="R687" s="7"/>
      <c r="S687" s="7"/>
      <c r="T687" s="7"/>
      <c r="U687" s="7"/>
      <c r="V687" s="7"/>
      <c r="W687" s="7"/>
      <c r="X687" s="7"/>
      <c r="Y687" s="7"/>
    </row>
    <row r="688" spans="1:25" ht="12.75" customHeight="1" x14ac:dyDescent="0.25">
      <c r="A688" s="10"/>
      <c r="B688" s="10"/>
      <c r="C688" s="7"/>
      <c r="D688" s="7"/>
      <c r="E688" s="7"/>
      <c r="F688" s="7"/>
      <c r="G688" s="7"/>
      <c r="H688" s="10"/>
      <c r="I688" s="10"/>
      <c r="J688" s="10"/>
      <c r="K688" s="10"/>
      <c r="L688" s="10"/>
      <c r="M688" s="10"/>
      <c r="N688" s="10"/>
      <c r="O688" s="10"/>
      <c r="P688" s="7"/>
      <c r="Q688" s="7"/>
      <c r="R688" s="7"/>
      <c r="S688" s="7"/>
      <c r="T688" s="7"/>
      <c r="U688" s="7"/>
      <c r="V688" s="7"/>
      <c r="W688" s="7"/>
      <c r="X688" s="7"/>
      <c r="Y688" s="7"/>
    </row>
    <row r="689" spans="1:25" ht="12.75" customHeight="1" x14ac:dyDescent="0.25">
      <c r="A689" s="10"/>
      <c r="B689" s="10"/>
      <c r="C689" s="7"/>
      <c r="D689" s="7"/>
      <c r="E689" s="7"/>
      <c r="F689" s="7"/>
      <c r="G689" s="7"/>
      <c r="H689" s="10"/>
      <c r="I689" s="10"/>
      <c r="J689" s="10"/>
      <c r="K689" s="10"/>
      <c r="L689" s="10"/>
      <c r="M689" s="10"/>
      <c r="N689" s="10"/>
      <c r="O689" s="10"/>
      <c r="P689" s="7"/>
      <c r="Q689" s="7"/>
      <c r="R689" s="7"/>
      <c r="S689" s="7"/>
      <c r="T689" s="7"/>
      <c r="U689" s="7"/>
      <c r="V689" s="7"/>
      <c r="W689" s="7"/>
      <c r="X689" s="7"/>
      <c r="Y689" s="7"/>
    </row>
    <row r="690" spans="1:25" ht="12.75" customHeight="1" x14ac:dyDescent="0.25">
      <c r="A690" s="10"/>
      <c r="B690" s="10"/>
      <c r="C690" s="7"/>
      <c r="D690" s="7"/>
      <c r="E690" s="7"/>
      <c r="F690" s="7"/>
      <c r="G690" s="7"/>
      <c r="H690" s="10"/>
      <c r="I690" s="10"/>
      <c r="J690" s="10"/>
      <c r="K690" s="10"/>
      <c r="L690" s="10"/>
      <c r="M690" s="10"/>
      <c r="N690" s="10"/>
      <c r="O690" s="10"/>
      <c r="P690" s="7"/>
      <c r="Q690" s="7"/>
      <c r="R690" s="7"/>
      <c r="S690" s="7"/>
      <c r="T690" s="7"/>
      <c r="U690" s="7"/>
      <c r="V690" s="7"/>
      <c r="W690" s="7"/>
      <c r="X690" s="7"/>
      <c r="Y690" s="7"/>
    </row>
    <row r="691" spans="1:25" ht="12.75" customHeight="1" x14ac:dyDescent="0.25">
      <c r="A691" s="10"/>
      <c r="B691" s="10"/>
      <c r="C691" s="7"/>
      <c r="D691" s="7"/>
      <c r="E691" s="7"/>
      <c r="F691" s="7"/>
      <c r="G691" s="7"/>
      <c r="H691" s="10"/>
      <c r="I691" s="10"/>
      <c r="J691" s="10"/>
      <c r="K691" s="10"/>
      <c r="L691" s="10"/>
      <c r="M691" s="10"/>
      <c r="N691" s="10"/>
      <c r="O691" s="10"/>
      <c r="P691" s="7"/>
      <c r="Q691" s="7"/>
      <c r="R691" s="7"/>
      <c r="S691" s="7"/>
      <c r="T691" s="7"/>
      <c r="U691" s="7"/>
      <c r="V691" s="7"/>
      <c r="W691" s="7"/>
      <c r="X691" s="7"/>
      <c r="Y691" s="7"/>
    </row>
    <row r="692" spans="1:25" ht="12.75" customHeight="1" x14ac:dyDescent="0.25">
      <c r="A692" s="10"/>
      <c r="B692" s="10"/>
      <c r="C692" s="7"/>
      <c r="D692" s="7"/>
      <c r="E692" s="7"/>
      <c r="F692" s="7"/>
      <c r="G692" s="7"/>
      <c r="H692" s="10"/>
      <c r="I692" s="10"/>
      <c r="J692" s="10"/>
      <c r="K692" s="10"/>
      <c r="L692" s="10"/>
      <c r="M692" s="10"/>
      <c r="N692" s="10"/>
      <c r="O692" s="10"/>
      <c r="P692" s="7"/>
      <c r="Q692" s="7"/>
      <c r="R692" s="7"/>
      <c r="S692" s="7"/>
      <c r="T692" s="7"/>
      <c r="U692" s="7"/>
      <c r="V692" s="7"/>
      <c r="W692" s="7"/>
      <c r="X692" s="7"/>
      <c r="Y692" s="7"/>
    </row>
    <row r="693" spans="1:25" ht="12.75" customHeight="1" x14ac:dyDescent="0.25">
      <c r="A693" s="10"/>
      <c r="B693" s="10"/>
      <c r="C693" s="7"/>
      <c r="D693" s="7"/>
      <c r="E693" s="7"/>
      <c r="F693" s="7"/>
      <c r="G693" s="7"/>
      <c r="H693" s="10"/>
      <c r="I693" s="10"/>
      <c r="J693" s="10"/>
      <c r="K693" s="10"/>
      <c r="L693" s="10"/>
      <c r="M693" s="10"/>
      <c r="N693" s="10"/>
      <c r="O693" s="10"/>
      <c r="P693" s="7"/>
      <c r="Q693" s="7"/>
      <c r="R693" s="7"/>
      <c r="S693" s="7"/>
      <c r="T693" s="7"/>
      <c r="U693" s="7"/>
      <c r="V693" s="7"/>
      <c r="W693" s="7"/>
      <c r="X693" s="7"/>
      <c r="Y693" s="7"/>
    </row>
    <row r="694" spans="1:25" ht="12.75" customHeight="1" x14ac:dyDescent="0.25">
      <c r="A694" s="10"/>
      <c r="B694" s="10"/>
      <c r="C694" s="7"/>
      <c r="D694" s="7"/>
      <c r="E694" s="7"/>
      <c r="F694" s="7"/>
      <c r="G694" s="7"/>
      <c r="H694" s="10"/>
      <c r="I694" s="10"/>
      <c r="J694" s="10"/>
      <c r="K694" s="10"/>
      <c r="L694" s="10"/>
      <c r="M694" s="10"/>
      <c r="N694" s="10"/>
      <c r="O694" s="10"/>
      <c r="P694" s="7"/>
      <c r="Q694" s="7"/>
      <c r="R694" s="7"/>
      <c r="S694" s="7"/>
      <c r="T694" s="7"/>
      <c r="U694" s="7"/>
      <c r="V694" s="7"/>
      <c r="W694" s="7"/>
      <c r="X694" s="7"/>
      <c r="Y694" s="7"/>
    </row>
    <row r="695" spans="1:25" ht="12.75" customHeight="1" x14ac:dyDescent="0.25">
      <c r="A695" s="10"/>
      <c r="B695" s="10"/>
      <c r="C695" s="7"/>
      <c r="D695" s="7"/>
      <c r="E695" s="7"/>
      <c r="F695" s="7"/>
      <c r="G695" s="7"/>
      <c r="H695" s="10"/>
      <c r="I695" s="10"/>
      <c r="J695" s="10"/>
      <c r="K695" s="10"/>
      <c r="L695" s="10"/>
      <c r="M695" s="10"/>
      <c r="N695" s="10"/>
      <c r="O695" s="10"/>
      <c r="P695" s="7"/>
      <c r="Q695" s="7"/>
      <c r="R695" s="7"/>
      <c r="S695" s="7"/>
      <c r="T695" s="7"/>
      <c r="U695" s="7"/>
      <c r="V695" s="7"/>
      <c r="W695" s="7"/>
      <c r="X695" s="7"/>
      <c r="Y695" s="7"/>
    </row>
    <row r="696" spans="1:25" ht="12.75" customHeight="1" x14ac:dyDescent="0.25">
      <c r="A696" s="10"/>
      <c r="B696" s="10"/>
      <c r="C696" s="7"/>
      <c r="D696" s="7"/>
      <c r="E696" s="7"/>
      <c r="F696" s="7"/>
      <c r="G696" s="7"/>
      <c r="H696" s="10"/>
      <c r="I696" s="10"/>
      <c r="J696" s="10"/>
      <c r="K696" s="10"/>
      <c r="L696" s="10"/>
      <c r="M696" s="10"/>
      <c r="N696" s="10"/>
      <c r="O696" s="10"/>
      <c r="P696" s="7"/>
      <c r="Q696" s="7"/>
      <c r="R696" s="7"/>
      <c r="S696" s="7"/>
      <c r="T696" s="7"/>
      <c r="U696" s="7"/>
      <c r="V696" s="7"/>
      <c r="W696" s="7"/>
      <c r="X696" s="7"/>
      <c r="Y696" s="7"/>
    </row>
    <row r="697" spans="1:25" ht="12.75" customHeight="1" x14ac:dyDescent="0.25">
      <c r="A697" s="10"/>
      <c r="B697" s="10"/>
      <c r="C697" s="7"/>
      <c r="D697" s="7"/>
      <c r="E697" s="7"/>
      <c r="F697" s="7"/>
      <c r="G697" s="7"/>
      <c r="H697" s="10"/>
      <c r="I697" s="10"/>
      <c r="J697" s="10"/>
      <c r="K697" s="10"/>
      <c r="L697" s="10"/>
      <c r="M697" s="10"/>
      <c r="N697" s="10"/>
      <c r="O697" s="10"/>
      <c r="P697" s="7"/>
      <c r="Q697" s="7"/>
      <c r="R697" s="7"/>
      <c r="S697" s="7"/>
      <c r="T697" s="7"/>
      <c r="U697" s="7"/>
      <c r="V697" s="7"/>
      <c r="W697" s="7"/>
      <c r="X697" s="7"/>
      <c r="Y697" s="7"/>
    </row>
    <row r="698" spans="1:25" ht="12.75" customHeight="1" x14ac:dyDescent="0.25">
      <c r="A698" s="10"/>
      <c r="B698" s="10"/>
      <c r="C698" s="7"/>
      <c r="D698" s="7"/>
      <c r="E698" s="7"/>
      <c r="F698" s="7"/>
      <c r="G698" s="7"/>
      <c r="H698" s="10"/>
      <c r="I698" s="10"/>
      <c r="J698" s="10"/>
      <c r="K698" s="10"/>
      <c r="L698" s="10"/>
      <c r="M698" s="10"/>
      <c r="N698" s="10"/>
      <c r="O698" s="10"/>
      <c r="P698" s="7"/>
      <c r="Q698" s="7"/>
      <c r="R698" s="7"/>
      <c r="S698" s="7"/>
      <c r="T698" s="7"/>
      <c r="U698" s="7"/>
      <c r="V698" s="7"/>
      <c r="W698" s="7"/>
      <c r="X698" s="7"/>
      <c r="Y698" s="7"/>
    </row>
    <row r="699" spans="1:25" ht="12.75" customHeight="1" x14ac:dyDescent="0.25">
      <c r="A699" s="10"/>
      <c r="B699" s="10"/>
      <c r="C699" s="7"/>
      <c r="D699" s="7"/>
      <c r="E699" s="7"/>
      <c r="F699" s="7"/>
      <c r="G699" s="7"/>
      <c r="H699" s="10"/>
      <c r="I699" s="10"/>
      <c r="J699" s="10"/>
      <c r="K699" s="10"/>
      <c r="L699" s="10"/>
      <c r="M699" s="10"/>
      <c r="N699" s="10"/>
      <c r="O699" s="10"/>
      <c r="P699" s="7"/>
      <c r="Q699" s="7"/>
      <c r="R699" s="7"/>
      <c r="S699" s="7"/>
      <c r="T699" s="7"/>
      <c r="U699" s="7"/>
      <c r="V699" s="7"/>
      <c r="W699" s="7"/>
      <c r="X699" s="7"/>
      <c r="Y699" s="7"/>
    </row>
    <row r="700" spans="1:25" ht="12.75" customHeight="1" x14ac:dyDescent="0.25">
      <c r="A700" s="10"/>
      <c r="B700" s="10"/>
      <c r="C700" s="7"/>
      <c r="D700" s="7"/>
      <c r="E700" s="7"/>
      <c r="F700" s="7"/>
      <c r="G700" s="7"/>
      <c r="H700" s="10"/>
      <c r="I700" s="10"/>
      <c r="J700" s="10"/>
      <c r="K700" s="10"/>
      <c r="L700" s="10"/>
      <c r="M700" s="10"/>
      <c r="N700" s="10"/>
      <c r="O700" s="10"/>
      <c r="P700" s="7"/>
      <c r="Q700" s="7"/>
      <c r="R700" s="7"/>
      <c r="S700" s="7"/>
      <c r="T700" s="7"/>
      <c r="U700" s="7"/>
      <c r="V700" s="7"/>
      <c r="W700" s="7"/>
      <c r="X700" s="7"/>
      <c r="Y700" s="7"/>
    </row>
    <row r="701" spans="1:25" ht="12.75" customHeight="1" x14ac:dyDescent="0.25">
      <c r="A701" s="10"/>
      <c r="B701" s="10"/>
      <c r="C701" s="7"/>
      <c r="D701" s="7"/>
      <c r="E701" s="7"/>
      <c r="F701" s="7"/>
      <c r="G701" s="7"/>
      <c r="H701" s="10"/>
      <c r="I701" s="10"/>
      <c r="J701" s="10"/>
      <c r="K701" s="10"/>
      <c r="L701" s="10"/>
      <c r="M701" s="10"/>
      <c r="N701" s="10"/>
      <c r="O701" s="10"/>
      <c r="P701" s="7"/>
      <c r="Q701" s="7"/>
      <c r="R701" s="7"/>
      <c r="S701" s="7"/>
      <c r="T701" s="7"/>
      <c r="U701" s="7"/>
      <c r="V701" s="7"/>
      <c r="W701" s="7"/>
      <c r="X701" s="7"/>
      <c r="Y701" s="7"/>
    </row>
    <row r="702" spans="1:25" ht="12.75" customHeight="1" x14ac:dyDescent="0.25">
      <c r="A702" s="10"/>
      <c r="B702" s="10"/>
      <c r="C702" s="7"/>
      <c r="D702" s="7"/>
      <c r="E702" s="7"/>
      <c r="F702" s="7"/>
      <c r="G702" s="7"/>
      <c r="H702" s="10"/>
      <c r="I702" s="10"/>
      <c r="J702" s="10"/>
      <c r="K702" s="10"/>
      <c r="L702" s="10"/>
      <c r="M702" s="10"/>
      <c r="N702" s="10"/>
      <c r="O702" s="10"/>
      <c r="P702" s="7"/>
      <c r="Q702" s="7"/>
      <c r="R702" s="7"/>
      <c r="S702" s="7"/>
      <c r="T702" s="7"/>
      <c r="U702" s="7"/>
      <c r="V702" s="7"/>
      <c r="W702" s="7"/>
      <c r="X702" s="7"/>
      <c r="Y702" s="7"/>
    </row>
    <row r="703" spans="1:25" ht="12.75" customHeight="1" x14ac:dyDescent="0.25">
      <c r="A703" s="10"/>
      <c r="B703" s="10"/>
      <c r="C703" s="7"/>
      <c r="D703" s="7"/>
      <c r="E703" s="7"/>
      <c r="F703" s="7"/>
      <c r="G703" s="7"/>
      <c r="H703" s="10"/>
      <c r="I703" s="10"/>
      <c r="J703" s="10"/>
      <c r="K703" s="10"/>
      <c r="L703" s="10"/>
      <c r="M703" s="10"/>
      <c r="N703" s="10"/>
      <c r="O703" s="10"/>
      <c r="P703" s="7"/>
      <c r="Q703" s="7"/>
      <c r="R703" s="7"/>
      <c r="S703" s="7"/>
      <c r="T703" s="7"/>
      <c r="U703" s="7"/>
      <c r="V703" s="7"/>
      <c r="W703" s="7"/>
      <c r="X703" s="7"/>
      <c r="Y703" s="7"/>
    </row>
    <row r="704" spans="1:25" ht="12.75" customHeight="1" x14ac:dyDescent="0.25">
      <c r="A704" s="10"/>
      <c r="B704" s="10"/>
      <c r="C704" s="7"/>
      <c r="D704" s="7"/>
      <c r="E704" s="7"/>
      <c r="F704" s="7"/>
      <c r="G704" s="7"/>
      <c r="H704" s="10"/>
      <c r="I704" s="10"/>
      <c r="J704" s="10"/>
      <c r="K704" s="10"/>
      <c r="L704" s="10"/>
      <c r="M704" s="10"/>
      <c r="N704" s="10"/>
      <c r="O704" s="10"/>
      <c r="P704" s="7"/>
      <c r="Q704" s="7"/>
      <c r="R704" s="7"/>
      <c r="S704" s="7"/>
      <c r="T704" s="7"/>
      <c r="U704" s="7"/>
      <c r="V704" s="7"/>
      <c r="W704" s="7"/>
      <c r="X704" s="7"/>
      <c r="Y704" s="7"/>
    </row>
    <row r="705" spans="1:25" ht="12.75" customHeight="1" x14ac:dyDescent="0.25">
      <c r="A705" s="10"/>
      <c r="B705" s="10"/>
      <c r="C705" s="7"/>
      <c r="D705" s="7"/>
      <c r="E705" s="7"/>
      <c r="F705" s="7"/>
      <c r="G705" s="7"/>
      <c r="H705" s="10"/>
      <c r="I705" s="10"/>
      <c r="J705" s="10"/>
      <c r="K705" s="10"/>
      <c r="L705" s="10"/>
      <c r="M705" s="10"/>
      <c r="N705" s="10"/>
      <c r="O705" s="10"/>
      <c r="P705" s="7"/>
      <c r="Q705" s="7"/>
      <c r="R705" s="7"/>
      <c r="S705" s="7"/>
      <c r="T705" s="7"/>
      <c r="U705" s="7"/>
      <c r="V705" s="7"/>
      <c r="W705" s="7"/>
      <c r="X705" s="7"/>
      <c r="Y705" s="7"/>
    </row>
    <row r="706" spans="1:25" ht="12.75" customHeight="1" x14ac:dyDescent="0.25">
      <c r="A706" s="10"/>
      <c r="B706" s="10"/>
      <c r="C706" s="7"/>
      <c r="D706" s="7"/>
      <c r="E706" s="7"/>
      <c r="F706" s="7"/>
      <c r="G706" s="7"/>
      <c r="H706" s="10"/>
      <c r="I706" s="10"/>
      <c r="J706" s="10"/>
      <c r="K706" s="10"/>
      <c r="L706" s="10"/>
      <c r="M706" s="10"/>
      <c r="N706" s="10"/>
      <c r="O706" s="10"/>
      <c r="P706" s="7"/>
      <c r="Q706" s="7"/>
      <c r="R706" s="7"/>
      <c r="S706" s="7"/>
      <c r="T706" s="7"/>
      <c r="U706" s="7"/>
      <c r="V706" s="7"/>
      <c r="W706" s="7"/>
      <c r="X706" s="7"/>
      <c r="Y706" s="7"/>
    </row>
    <row r="707" spans="1:25" ht="12.75" customHeight="1" x14ac:dyDescent="0.25">
      <c r="A707" s="10"/>
      <c r="B707" s="10"/>
      <c r="C707" s="7"/>
      <c r="D707" s="7"/>
      <c r="E707" s="7"/>
      <c r="F707" s="7"/>
      <c r="G707" s="7"/>
      <c r="H707" s="10"/>
      <c r="I707" s="10"/>
      <c r="J707" s="10"/>
      <c r="K707" s="10"/>
      <c r="L707" s="10"/>
      <c r="M707" s="10"/>
      <c r="N707" s="10"/>
      <c r="O707" s="10"/>
      <c r="P707" s="7"/>
      <c r="Q707" s="7"/>
      <c r="R707" s="7"/>
      <c r="S707" s="7"/>
      <c r="T707" s="7"/>
      <c r="U707" s="7"/>
      <c r="V707" s="7"/>
      <c r="W707" s="7"/>
      <c r="X707" s="7"/>
      <c r="Y707" s="7"/>
    </row>
    <row r="708" spans="1:25" ht="12.75" customHeight="1" x14ac:dyDescent="0.25">
      <c r="A708" s="10"/>
      <c r="B708" s="10"/>
      <c r="C708" s="7"/>
      <c r="D708" s="7"/>
      <c r="E708" s="7"/>
      <c r="F708" s="7"/>
      <c r="G708" s="7"/>
      <c r="H708" s="10"/>
      <c r="I708" s="10"/>
      <c r="J708" s="10"/>
      <c r="K708" s="10"/>
      <c r="L708" s="10"/>
      <c r="M708" s="10"/>
      <c r="N708" s="10"/>
      <c r="O708" s="10"/>
      <c r="P708" s="7"/>
      <c r="Q708" s="7"/>
      <c r="R708" s="7"/>
      <c r="S708" s="7"/>
      <c r="T708" s="7"/>
      <c r="U708" s="7"/>
      <c r="V708" s="7"/>
      <c r="W708" s="7"/>
      <c r="X708" s="7"/>
      <c r="Y708" s="7"/>
    </row>
    <row r="709" spans="1:25" ht="12.75" customHeight="1" x14ac:dyDescent="0.25">
      <c r="A709" s="10"/>
      <c r="B709" s="10"/>
      <c r="C709" s="7"/>
      <c r="D709" s="7"/>
      <c r="E709" s="7"/>
      <c r="F709" s="7"/>
      <c r="G709" s="7"/>
      <c r="H709" s="10"/>
      <c r="I709" s="10"/>
      <c r="J709" s="10"/>
      <c r="K709" s="10"/>
      <c r="L709" s="10"/>
      <c r="M709" s="10"/>
      <c r="N709" s="10"/>
      <c r="O709" s="10"/>
      <c r="P709" s="7"/>
      <c r="Q709" s="7"/>
      <c r="R709" s="7"/>
      <c r="S709" s="7"/>
      <c r="T709" s="7"/>
      <c r="U709" s="7"/>
      <c r="V709" s="7"/>
      <c r="W709" s="7"/>
      <c r="X709" s="7"/>
      <c r="Y709" s="7"/>
    </row>
    <row r="710" spans="1:25" ht="12.75" customHeight="1" x14ac:dyDescent="0.25">
      <c r="A710" s="10"/>
      <c r="B710" s="10"/>
      <c r="C710" s="7"/>
      <c r="D710" s="7"/>
      <c r="E710" s="7"/>
      <c r="F710" s="7"/>
      <c r="G710" s="7"/>
      <c r="H710" s="10"/>
      <c r="I710" s="10"/>
      <c r="J710" s="10"/>
      <c r="K710" s="10"/>
      <c r="L710" s="10"/>
      <c r="M710" s="10"/>
      <c r="N710" s="10"/>
      <c r="O710" s="10"/>
      <c r="P710" s="7"/>
      <c r="Q710" s="7"/>
      <c r="R710" s="7"/>
      <c r="S710" s="7"/>
      <c r="T710" s="7"/>
      <c r="U710" s="7"/>
      <c r="V710" s="7"/>
      <c r="W710" s="7"/>
      <c r="X710" s="7"/>
      <c r="Y710" s="7"/>
    </row>
    <row r="711" spans="1:25" ht="12.75" customHeight="1" x14ac:dyDescent="0.25">
      <c r="A711" s="10"/>
      <c r="B711" s="10"/>
      <c r="C711" s="7"/>
      <c r="D711" s="7"/>
      <c r="E711" s="7"/>
      <c r="F711" s="7"/>
      <c r="G711" s="7"/>
      <c r="H711" s="10"/>
      <c r="I711" s="10"/>
      <c r="J711" s="10"/>
      <c r="K711" s="10"/>
      <c r="L711" s="10"/>
      <c r="M711" s="10"/>
      <c r="N711" s="10"/>
      <c r="O711" s="10"/>
      <c r="P711" s="7"/>
      <c r="Q711" s="7"/>
      <c r="R711" s="7"/>
      <c r="S711" s="7"/>
      <c r="T711" s="7"/>
      <c r="U711" s="7"/>
      <c r="V711" s="7"/>
      <c r="W711" s="7"/>
      <c r="X711" s="7"/>
      <c r="Y711" s="7"/>
    </row>
    <row r="712" spans="1:25" ht="12.75" customHeight="1" x14ac:dyDescent="0.25">
      <c r="A712" s="10"/>
      <c r="B712" s="10"/>
      <c r="C712" s="7"/>
      <c r="D712" s="7"/>
      <c r="E712" s="7"/>
      <c r="F712" s="7"/>
      <c r="G712" s="7"/>
      <c r="H712" s="10"/>
      <c r="I712" s="10"/>
      <c r="J712" s="10"/>
      <c r="K712" s="10"/>
      <c r="L712" s="10"/>
      <c r="M712" s="10"/>
      <c r="N712" s="10"/>
      <c r="O712" s="10"/>
      <c r="P712" s="7"/>
      <c r="Q712" s="7"/>
      <c r="R712" s="7"/>
      <c r="S712" s="7"/>
      <c r="T712" s="7"/>
      <c r="U712" s="7"/>
      <c r="V712" s="7"/>
      <c r="W712" s="7"/>
      <c r="X712" s="7"/>
      <c r="Y712" s="7"/>
    </row>
    <row r="713" spans="1:25" ht="12.75" customHeight="1" x14ac:dyDescent="0.25">
      <c r="A713" s="10"/>
      <c r="B713" s="10"/>
      <c r="C713" s="7"/>
      <c r="D713" s="7"/>
      <c r="E713" s="7"/>
      <c r="F713" s="7"/>
      <c r="G713" s="7"/>
      <c r="H713" s="10"/>
      <c r="I713" s="10"/>
      <c r="J713" s="10"/>
      <c r="K713" s="10"/>
      <c r="L713" s="10"/>
      <c r="M713" s="10"/>
      <c r="N713" s="10"/>
      <c r="O713" s="10"/>
      <c r="P713" s="7"/>
      <c r="Q713" s="7"/>
      <c r="R713" s="7"/>
      <c r="S713" s="7"/>
      <c r="T713" s="7"/>
      <c r="U713" s="7"/>
      <c r="V713" s="7"/>
      <c r="W713" s="7"/>
      <c r="X713" s="7"/>
      <c r="Y713" s="7"/>
    </row>
    <row r="714" spans="1:25" ht="12.75" customHeight="1" x14ac:dyDescent="0.25">
      <c r="A714" s="10"/>
      <c r="B714" s="10"/>
      <c r="C714" s="7"/>
      <c r="D714" s="7"/>
      <c r="E714" s="7"/>
      <c r="F714" s="7"/>
      <c r="G714" s="7"/>
      <c r="H714" s="10"/>
      <c r="I714" s="10"/>
      <c r="J714" s="10"/>
      <c r="K714" s="10"/>
      <c r="L714" s="10"/>
      <c r="M714" s="10"/>
      <c r="N714" s="10"/>
      <c r="O714" s="10"/>
      <c r="P714" s="7"/>
      <c r="Q714" s="7"/>
      <c r="R714" s="7"/>
      <c r="S714" s="7"/>
      <c r="T714" s="7"/>
      <c r="U714" s="7"/>
      <c r="V714" s="7"/>
      <c r="W714" s="7"/>
      <c r="X714" s="7"/>
      <c r="Y714" s="7"/>
    </row>
    <row r="715" spans="1:25" ht="12.75" customHeight="1" x14ac:dyDescent="0.25">
      <c r="A715" s="10"/>
      <c r="B715" s="10"/>
      <c r="C715" s="7"/>
      <c r="D715" s="7"/>
      <c r="E715" s="7"/>
      <c r="F715" s="7"/>
      <c r="G715" s="7"/>
      <c r="H715" s="10"/>
      <c r="I715" s="10"/>
      <c r="J715" s="10"/>
      <c r="K715" s="10"/>
      <c r="L715" s="10"/>
      <c r="M715" s="10"/>
      <c r="N715" s="10"/>
      <c r="O715" s="10"/>
      <c r="P715" s="7"/>
      <c r="Q715" s="7"/>
      <c r="R715" s="7"/>
      <c r="S715" s="7"/>
      <c r="T715" s="7"/>
      <c r="U715" s="7"/>
      <c r="V715" s="7"/>
      <c r="W715" s="7"/>
      <c r="X715" s="7"/>
      <c r="Y715" s="7"/>
    </row>
    <row r="716" spans="1:25" ht="12.75" customHeight="1" x14ac:dyDescent="0.25">
      <c r="A716" s="10"/>
      <c r="B716" s="10"/>
      <c r="C716" s="7"/>
      <c r="D716" s="7"/>
      <c r="E716" s="7"/>
      <c r="F716" s="7"/>
      <c r="G716" s="7"/>
      <c r="H716" s="10"/>
      <c r="I716" s="10"/>
      <c r="J716" s="10"/>
      <c r="K716" s="10"/>
      <c r="L716" s="10"/>
      <c r="M716" s="10"/>
      <c r="N716" s="10"/>
      <c r="O716" s="10"/>
      <c r="P716" s="7"/>
      <c r="Q716" s="7"/>
      <c r="R716" s="7"/>
      <c r="S716" s="7"/>
      <c r="T716" s="7"/>
      <c r="U716" s="7"/>
      <c r="V716" s="7"/>
      <c r="W716" s="7"/>
      <c r="X716" s="7"/>
      <c r="Y716" s="7"/>
    </row>
    <row r="717" spans="1:25" ht="12.75" customHeight="1" x14ac:dyDescent="0.25">
      <c r="A717" s="10"/>
      <c r="B717" s="10"/>
      <c r="C717" s="7"/>
      <c r="D717" s="7"/>
      <c r="E717" s="7"/>
      <c r="F717" s="7"/>
      <c r="G717" s="7"/>
      <c r="H717" s="10"/>
      <c r="I717" s="10"/>
      <c r="J717" s="10"/>
      <c r="K717" s="10"/>
      <c r="L717" s="10"/>
      <c r="M717" s="10"/>
      <c r="N717" s="10"/>
      <c r="O717" s="10"/>
      <c r="P717" s="7"/>
      <c r="Q717" s="7"/>
      <c r="R717" s="7"/>
      <c r="S717" s="7"/>
      <c r="T717" s="7"/>
      <c r="U717" s="7"/>
      <c r="V717" s="7"/>
      <c r="W717" s="7"/>
      <c r="X717" s="7"/>
      <c r="Y717" s="7"/>
    </row>
    <row r="718" spans="1:25" ht="12.75" customHeight="1" x14ac:dyDescent="0.25">
      <c r="A718" s="10"/>
      <c r="B718" s="10"/>
      <c r="C718" s="7"/>
      <c r="D718" s="7"/>
      <c r="E718" s="7"/>
      <c r="F718" s="7"/>
      <c r="G718" s="7"/>
      <c r="H718" s="10"/>
      <c r="I718" s="10"/>
      <c r="J718" s="10"/>
      <c r="K718" s="10"/>
      <c r="L718" s="10"/>
      <c r="M718" s="10"/>
      <c r="N718" s="10"/>
      <c r="O718" s="10"/>
      <c r="P718" s="7"/>
      <c r="Q718" s="7"/>
      <c r="R718" s="7"/>
      <c r="S718" s="7"/>
      <c r="T718" s="7"/>
      <c r="U718" s="7"/>
      <c r="V718" s="7"/>
      <c r="W718" s="7"/>
      <c r="X718" s="7"/>
      <c r="Y718" s="7"/>
    </row>
    <row r="719" spans="1:25" ht="12.75" customHeight="1" x14ac:dyDescent="0.25">
      <c r="A719" s="10"/>
      <c r="B719" s="10"/>
      <c r="C719" s="7"/>
      <c r="D719" s="7"/>
      <c r="E719" s="7"/>
      <c r="F719" s="7"/>
      <c r="G719" s="7"/>
      <c r="H719" s="10"/>
      <c r="I719" s="10"/>
      <c r="J719" s="10"/>
      <c r="K719" s="10"/>
      <c r="L719" s="10"/>
      <c r="M719" s="10"/>
      <c r="N719" s="10"/>
      <c r="O719" s="10"/>
      <c r="P719" s="7"/>
      <c r="Q719" s="7"/>
      <c r="R719" s="7"/>
      <c r="S719" s="7"/>
      <c r="T719" s="7"/>
      <c r="U719" s="7"/>
      <c r="V719" s="7"/>
      <c r="W719" s="7"/>
      <c r="X719" s="7"/>
      <c r="Y719" s="7"/>
    </row>
    <row r="720" spans="1:25" ht="12.75" customHeight="1" x14ac:dyDescent="0.25">
      <c r="A720" s="10"/>
      <c r="B720" s="10"/>
      <c r="C720" s="7"/>
      <c r="D720" s="7"/>
      <c r="E720" s="7"/>
      <c r="F720" s="7"/>
      <c r="G720" s="7"/>
      <c r="H720" s="10"/>
      <c r="I720" s="10"/>
      <c r="J720" s="10"/>
      <c r="K720" s="10"/>
      <c r="L720" s="10"/>
      <c r="M720" s="10"/>
      <c r="N720" s="10"/>
      <c r="O720" s="10"/>
      <c r="P720" s="7"/>
      <c r="Q720" s="7"/>
      <c r="R720" s="7"/>
      <c r="S720" s="7"/>
      <c r="T720" s="7"/>
      <c r="U720" s="7"/>
      <c r="V720" s="7"/>
      <c r="W720" s="7"/>
      <c r="X720" s="7"/>
      <c r="Y720" s="7"/>
    </row>
    <row r="721" spans="1:25" ht="12.75" customHeight="1" x14ac:dyDescent="0.25">
      <c r="A721" s="10"/>
      <c r="B721" s="10"/>
      <c r="C721" s="7"/>
      <c r="D721" s="7"/>
      <c r="E721" s="7"/>
      <c r="F721" s="7"/>
      <c r="G721" s="7"/>
      <c r="H721" s="10"/>
      <c r="I721" s="10"/>
      <c r="J721" s="10"/>
      <c r="K721" s="10"/>
      <c r="L721" s="10"/>
      <c r="M721" s="10"/>
      <c r="N721" s="10"/>
      <c r="O721" s="10"/>
      <c r="P721" s="7"/>
      <c r="Q721" s="7"/>
      <c r="R721" s="7"/>
      <c r="S721" s="7"/>
      <c r="T721" s="7"/>
      <c r="U721" s="7"/>
      <c r="V721" s="7"/>
      <c r="W721" s="7"/>
      <c r="X721" s="7"/>
      <c r="Y721" s="7"/>
    </row>
    <row r="722" spans="1:25" ht="12.75" customHeight="1" x14ac:dyDescent="0.25">
      <c r="A722" s="10"/>
      <c r="B722" s="10"/>
      <c r="C722" s="7"/>
      <c r="D722" s="7"/>
      <c r="E722" s="7"/>
      <c r="F722" s="7"/>
      <c r="G722" s="7"/>
      <c r="H722" s="10"/>
      <c r="I722" s="10"/>
      <c r="J722" s="10"/>
      <c r="K722" s="10"/>
      <c r="L722" s="10"/>
      <c r="M722" s="10"/>
      <c r="N722" s="10"/>
      <c r="O722" s="10"/>
      <c r="P722" s="7"/>
      <c r="Q722" s="7"/>
      <c r="R722" s="7"/>
      <c r="S722" s="7"/>
      <c r="T722" s="7"/>
      <c r="U722" s="7"/>
      <c r="V722" s="7"/>
      <c r="W722" s="7"/>
      <c r="X722" s="7"/>
      <c r="Y722" s="7"/>
    </row>
    <row r="723" spans="1:25" ht="12.75" customHeight="1" x14ac:dyDescent="0.25">
      <c r="A723" s="10"/>
      <c r="B723" s="10"/>
      <c r="C723" s="7"/>
      <c r="D723" s="7"/>
      <c r="E723" s="7"/>
      <c r="F723" s="7"/>
      <c r="G723" s="7"/>
      <c r="H723" s="10"/>
      <c r="I723" s="10"/>
      <c r="J723" s="10"/>
      <c r="K723" s="10"/>
      <c r="L723" s="10"/>
      <c r="M723" s="10"/>
      <c r="N723" s="10"/>
      <c r="O723" s="10"/>
      <c r="P723" s="7"/>
      <c r="Q723" s="7"/>
      <c r="R723" s="7"/>
      <c r="S723" s="7"/>
      <c r="T723" s="7"/>
      <c r="U723" s="7"/>
      <c r="V723" s="7"/>
      <c r="W723" s="7"/>
      <c r="X723" s="7"/>
      <c r="Y723" s="7"/>
    </row>
    <row r="724" spans="1:25" ht="12.75" customHeight="1" x14ac:dyDescent="0.25">
      <c r="A724" s="10"/>
      <c r="B724" s="10"/>
      <c r="C724" s="7"/>
      <c r="D724" s="7"/>
      <c r="E724" s="7"/>
      <c r="F724" s="7"/>
      <c r="G724" s="7"/>
      <c r="H724" s="10"/>
      <c r="I724" s="10"/>
      <c r="J724" s="10"/>
      <c r="K724" s="10"/>
      <c r="L724" s="10"/>
      <c r="M724" s="10"/>
      <c r="N724" s="10"/>
      <c r="O724" s="10"/>
      <c r="P724" s="7"/>
      <c r="Q724" s="7"/>
      <c r="R724" s="7"/>
      <c r="S724" s="7"/>
      <c r="T724" s="7"/>
      <c r="U724" s="7"/>
      <c r="V724" s="7"/>
      <c r="W724" s="7"/>
      <c r="X724" s="7"/>
      <c r="Y724" s="7"/>
    </row>
    <row r="725" spans="1:25" ht="12.75" customHeight="1" x14ac:dyDescent="0.25">
      <c r="A725" s="10"/>
      <c r="B725" s="10"/>
      <c r="C725" s="7"/>
      <c r="D725" s="7"/>
      <c r="E725" s="7"/>
      <c r="F725" s="7"/>
      <c r="G725" s="7"/>
      <c r="H725" s="10"/>
      <c r="I725" s="10"/>
      <c r="J725" s="10"/>
      <c r="K725" s="10"/>
      <c r="L725" s="10"/>
      <c r="M725" s="10"/>
      <c r="N725" s="10"/>
      <c r="O725" s="10"/>
      <c r="P725" s="7"/>
      <c r="Q725" s="7"/>
      <c r="R725" s="7"/>
      <c r="S725" s="7"/>
      <c r="T725" s="7"/>
      <c r="U725" s="7"/>
      <c r="V725" s="7"/>
      <c r="W725" s="7"/>
      <c r="X725" s="7"/>
      <c r="Y725" s="7"/>
    </row>
    <row r="726" spans="1:25" ht="12.75" customHeight="1" x14ac:dyDescent="0.25">
      <c r="A726" s="10"/>
      <c r="B726" s="10"/>
      <c r="C726" s="7"/>
      <c r="D726" s="7"/>
      <c r="E726" s="7"/>
      <c r="F726" s="7"/>
      <c r="G726" s="7"/>
      <c r="H726" s="10"/>
      <c r="I726" s="10"/>
      <c r="J726" s="10"/>
      <c r="K726" s="10"/>
      <c r="L726" s="10"/>
      <c r="M726" s="10"/>
      <c r="N726" s="10"/>
      <c r="O726" s="10"/>
      <c r="P726" s="7"/>
      <c r="Q726" s="7"/>
      <c r="R726" s="7"/>
      <c r="S726" s="7"/>
      <c r="T726" s="7"/>
      <c r="U726" s="7"/>
      <c r="V726" s="7"/>
      <c r="W726" s="7"/>
      <c r="X726" s="7"/>
      <c r="Y726" s="7"/>
    </row>
    <row r="727" spans="1:25" ht="12.75" customHeight="1" x14ac:dyDescent="0.25">
      <c r="A727" s="10"/>
      <c r="B727" s="10"/>
      <c r="C727" s="7"/>
      <c r="D727" s="7"/>
      <c r="E727" s="7"/>
      <c r="F727" s="7"/>
      <c r="G727" s="7"/>
      <c r="H727" s="10"/>
      <c r="I727" s="10"/>
      <c r="J727" s="10"/>
      <c r="K727" s="10"/>
      <c r="L727" s="10"/>
      <c r="M727" s="10"/>
      <c r="N727" s="10"/>
      <c r="O727" s="10"/>
      <c r="P727" s="7"/>
      <c r="Q727" s="7"/>
      <c r="R727" s="7"/>
      <c r="S727" s="7"/>
      <c r="T727" s="7"/>
      <c r="U727" s="7"/>
      <c r="V727" s="7"/>
      <c r="W727" s="7"/>
      <c r="X727" s="7"/>
      <c r="Y727" s="7"/>
    </row>
    <row r="728" spans="1:25" ht="12.75" customHeight="1" x14ac:dyDescent="0.25">
      <c r="A728" s="10"/>
      <c r="B728" s="10"/>
      <c r="C728" s="7"/>
      <c r="D728" s="7"/>
      <c r="E728" s="7"/>
      <c r="F728" s="7"/>
      <c r="G728" s="7"/>
      <c r="H728" s="10"/>
      <c r="I728" s="10"/>
      <c r="J728" s="10"/>
      <c r="K728" s="10"/>
      <c r="L728" s="10"/>
      <c r="M728" s="10"/>
      <c r="N728" s="10"/>
      <c r="O728" s="10"/>
      <c r="P728" s="7"/>
      <c r="Q728" s="7"/>
      <c r="R728" s="7"/>
      <c r="S728" s="7"/>
      <c r="T728" s="7"/>
      <c r="U728" s="7"/>
      <c r="V728" s="7"/>
      <c r="W728" s="7"/>
      <c r="X728" s="7"/>
      <c r="Y728" s="7"/>
    </row>
    <row r="729" spans="1:25" ht="12.75" customHeight="1" x14ac:dyDescent="0.25">
      <c r="A729" s="10"/>
      <c r="B729" s="10"/>
      <c r="C729" s="7"/>
      <c r="D729" s="7"/>
      <c r="E729" s="7"/>
      <c r="F729" s="7"/>
      <c r="G729" s="7"/>
      <c r="H729" s="10"/>
      <c r="I729" s="10"/>
      <c r="J729" s="10"/>
      <c r="K729" s="10"/>
      <c r="L729" s="10"/>
      <c r="M729" s="10"/>
      <c r="N729" s="10"/>
      <c r="O729" s="10"/>
      <c r="P729" s="7"/>
      <c r="Q729" s="7"/>
      <c r="R729" s="7"/>
      <c r="S729" s="7"/>
      <c r="T729" s="7"/>
      <c r="U729" s="7"/>
      <c r="V729" s="7"/>
      <c r="W729" s="7"/>
      <c r="X729" s="7"/>
      <c r="Y729" s="7"/>
    </row>
    <row r="730" spans="1:25" ht="12.75" customHeight="1" x14ac:dyDescent="0.25">
      <c r="A730" s="10"/>
      <c r="B730" s="10"/>
      <c r="C730" s="7"/>
      <c r="D730" s="7"/>
      <c r="E730" s="7"/>
      <c r="F730" s="7"/>
      <c r="G730" s="7"/>
      <c r="H730" s="10"/>
      <c r="I730" s="10"/>
      <c r="J730" s="10"/>
      <c r="K730" s="10"/>
      <c r="L730" s="10"/>
      <c r="M730" s="10"/>
      <c r="N730" s="10"/>
      <c r="O730" s="10"/>
      <c r="P730" s="7"/>
      <c r="Q730" s="7"/>
      <c r="R730" s="7"/>
      <c r="S730" s="7"/>
      <c r="T730" s="7"/>
      <c r="U730" s="7"/>
      <c r="V730" s="7"/>
      <c r="W730" s="7"/>
      <c r="X730" s="7"/>
      <c r="Y730" s="7"/>
    </row>
    <row r="731" spans="1:25" ht="12.75" customHeight="1" x14ac:dyDescent="0.25">
      <c r="A731" s="10"/>
      <c r="B731" s="10"/>
      <c r="C731" s="7"/>
      <c r="D731" s="7"/>
      <c r="E731" s="7"/>
      <c r="F731" s="7"/>
      <c r="G731" s="7"/>
      <c r="H731" s="10"/>
      <c r="I731" s="10"/>
      <c r="J731" s="10"/>
      <c r="K731" s="10"/>
      <c r="L731" s="10"/>
      <c r="M731" s="10"/>
      <c r="N731" s="10"/>
      <c r="O731" s="10"/>
      <c r="P731" s="7"/>
      <c r="Q731" s="7"/>
      <c r="R731" s="7"/>
      <c r="S731" s="7"/>
      <c r="T731" s="7"/>
      <c r="U731" s="7"/>
      <c r="V731" s="7"/>
      <c r="W731" s="7"/>
      <c r="X731" s="7"/>
      <c r="Y731" s="7"/>
    </row>
    <row r="732" spans="1:25" ht="12.75" customHeight="1" x14ac:dyDescent="0.25">
      <c r="A732" s="10"/>
      <c r="B732" s="10"/>
      <c r="C732" s="7"/>
      <c r="D732" s="7"/>
      <c r="E732" s="7"/>
      <c r="F732" s="7"/>
      <c r="G732" s="7"/>
      <c r="H732" s="10"/>
      <c r="I732" s="10"/>
      <c r="J732" s="10"/>
      <c r="K732" s="10"/>
      <c r="L732" s="10"/>
      <c r="M732" s="10"/>
      <c r="N732" s="10"/>
      <c r="O732" s="10"/>
      <c r="P732" s="7"/>
      <c r="Q732" s="7"/>
      <c r="R732" s="7"/>
      <c r="S732" s="7"/>
      <c r="T732" s="7"/>
      <c r="U732" s="7"/>
      <c r="V732" s="7"/>
      <c r="W732" s="7"/>
      <c r="X732" s="7"/>
      <c r="Y732" s="7"/>
    </row>
    <row r="733" spans="1:25" ht="12.75" customHeight="1" x14ac:dyDescent="0.25">
      <c r="A733" s="10"/>
      <c r="B733" s="10"/>
      <c r="C733" s="7"/>
      <c r="D733" s="7"/>
      <c r="E733" s="7"/>
      <c r="F733" s="7"/>
      <c r="G733" s="7"/>
      <c r="H733" s="10"/>
      <c r="I733" s="10"/>
      <c r="J733" s="10"/>
      <c r="K733" s="10"/>
      <c r="L733" s="10"/>
      <c r="M733" s="10"/>
      <c r="N733" s="10"/>
      <c r="O733" s="10"/>
      <c r="P733" s="7"/>
      <c r="Q733" s="7"/>
      <c r="R733" s="7"/>
      <c r="S733" s="7"/>
      <c r="T733" s="7"/>
      <c r="U733" s="7"/>
      <c r="V733" s="7"/>
      <c r="W733" s="7"/>
      <c r="X733" s="7"/>
      <c r="Y733" s="7"/>
    </row>
    <row r="734" spans="1:25" ht="12.75" customHeight="1" x14ac:dyDescent="0.25">
      <c r="A734" s="10"/>
      <c r="B734" s="10"/>
      <c r="C734" s="7"/>
      <c r="D734" s="7"/>
      <c r="E734" s="7"/>
      <c r="F734" s="7"/>
      <c r="G734" s="7"/>
      <c r="H734" s="10"/>
      <c r="I734" s="10"/>
      <c r="J734" s="10"/>
      <c r="K734" s="10"/>
      <c r="L734" s="10"/>
      <c r="M734" s="10"/>
      <c r="N734" s="10"/>
      <c r="O734" s="10"/>
      <c r="P734" s="7"/>
      <c r="Q734" s="7"/>
      <c r="R734" s="7"/>
      <c r="S734" s="7"/>
      <c r="T734" s="7"/>
      <c r="U734" s="7"/>
      <c r="V734" s="7"/>
      <c r="W734" s="7"/>
      <c r="X734" s="7"/>
      <c r="Y734" s="7"/>
    </row>
    <row r="735" spans="1:25" ht="12.75" customHeight="1" x14ac:dyDescent="0.25">
      <c r="A735" s="10"/>
      <c r="B735" s="10"/>
      <c r="C735" s="7"/>
      <c r="D735" s="7"/>
      <c r="E735" s="7"/>
      <c r="F735" s="7"/>
      <c r="G735" s="7"/>
      <c r="H735" s="10"/>
      <c r="I735" s="10"/>
      <c r="J735" s="10"/>
      <c r="K735" s="10"/>
      <c r="L735" s="10"/>
      <c r="M735" s="10"/>
      <c r="N735" s="10"/>
      <c r="O735" s="10"/>
      <c r="P735" s="7"/>
      <c r="Q735" s="7"/>
      <c r="R735" s="7"/>
      <c r="S735" s="7"/>
      <c r="T735" s="7"/>
      <c r="U735" s="7"/>
      <c r="V735" s="7"/>
      <c r="W735" s="7"/>
      <c r="X735" s="7"/>
      <c r="Y735" s="7"/>
    </row>
    <row r="736" spans="1:25" ht="12.75" customHeight="1" x14ac:dyDescent="0.25">
      <c r="A736" s="10"/>
      <c r="B736" s="10"/>
      <c r="C736" s="7"/>
      <c r="D736" s="7"/>
      <c r="E736" s="7"/>
      <c r="F736" s="7"/>
      <c r="G736" s="7"/>
      <c r="H736" s="10"/>
      <c r="I736" s="10"/>
      <c r="J736" s="10"/>
      <c r="K736" s="10"/>
      <c r="L736" s="10"/>
      <c r="M736" s="10"/>
      <c r="N736" s="10"/>
      <c r="O736" s="10"/>
      <c r="P736" s="7"/>
      <c r="Q736" s="7"/>
      <c r="R736" s="7"/>
      <c r="S736" s="7"/>
      <c r="T736" s="7"/>
      <c r="U736" s="7"/>
      <c r="V736" s="7"/>
      <c r="W736" s="7"/>
      <c r="X736" s="7"/>
      <c r="Y736" s="7"/>
    </row>
    <row r="737" spans="1:25" ht="12.75" customHeight="1" x14ac:dyDescent="0.25">
      <c r="A737" s="10"/>
      <c r="B737" s="10"/>
      <c r="C737" s="7"/>
      <c r="D737" s="7"/>
      <c r="E737" s="7"/>
      <c r="F737" s="7"/>
      <c r="G737" s="7"/>
      <c r="H737" s="10"/>
      <c r="I737" s="10"/>
      <c r="J737" s="10"/>
      <c r="K737" s="10"/>
      <c r="L737" s="10"/>
      <c r="M737" s="10"/>
      <c r="N737" s="10"/>
      <c r="O737" s="10"/>
      <c r="P737" s="7"/>
      <c r="Q737" s="7"/>
      <c r="R737" s="7"/>
      <c r="S737" s="7"/>
      <c r="T737" s="7"/>
      <c r="U737" s="7"/>
      <c r="V737" s="7"/>
      <c r="W737" s="7"/>
      <c r="X737" s="7"/>
      <c r="Y737" s="7"/>
    </row>
    <row r="738" spans="1:25" ht="12.75" customHeight="1" x14ac:dyDescent="0.25">
      <c r="A738" s="10"/>
      <c r="B738" s="10"/>
      <c r="C738" s="7"/>
      <c r="D738" s="7"/>
      <c r="E738" s="7"/>
      <c r="F738" s="7"/>
      <c r="G738" s="7"/>
      <c r="H738" s="10"/>
      <c r="I738" s="10"/>
      <c r="J738" s="10"/>
      <c r="K738" s="10"/>
      <c r="L738" s="10"/>
      <c r="M738" s="10"/>
      <c r="N738" s="10"/>
      <c r="O738" s="10"/>
      <c r="P738" s="7"/>
      <c r="Q738" s="7"/>
      <c r="R738" s="7"/>
      <c r="S738" s="7"/>
      <c r="T738" s="7"/>
      <c r="U738" s="7"/>
      <c r="V738" s="7"/>
      <c r="W738" s="7"/>
      <c r="X738" s="7"/>
      <c r="Y738" s="7"/>
    </row>
    <row r="739" spans="1:25" ht="12.75" customHeight="1" x14ac:dyDescent="0.25">
      <c r="A739" s="10"/>
      <c r="B739" s="10"/>
      <c r="C739" s="7"/>
      <c r="D739" s="7"/>
      <c r="E739" s="7"/>
      <c r="F739" s="7"/>
      <c r="G739" s="7"/>
      <c r="H739" s="10"/>
      <c r="I739" s="10"/>
      <c r="J739" s="10"/>
      <c r="K739" s="10"/>
      <c r="L739" s="10"/>
      <c r="M739" s="10"/>
      <c r="N739" s="10"/>
      <c r="O739" s="10"/>
      <c r="P739" s="7"/>
      <c r="Q739" s="7"/>
      <c r="R739" s="7"/>
      <c r="S739" s="7"/>
      <c r="T739" s="7"/>
      <c r="U739" s="7"/>
      <c r="V739" s="7"/>
      <c r="W739" s="7"/>
      <c r="X739" s="7"/>
      <c r="Y739" s="7"/>
    </row>
    <row r="740" spans="1:25" ht="12.75" customHeight="1" x14ac:dyDescent="0.25">
      <c r="A740" s="10"/>
      <c r="B740" s="10"/>
      <c r="C740" s="7"/>
      <c r="D740" s="7"/>
      <c r="E740" s="7"/>
      <c r="F740" s="7"/>
      <c r="G740" s="7"/>
      <c r="H740" s="10"/>
      <c r="I740" s="10"/>
      <c r="J740" s="10"/>
      <c r="K740" s="10"/>
      <c r="L740" s="10"/>
      <c r="M740" s="10"/>
      <c r="N740" s="10"/>
      <c r="O740" s="10"/>
      <c r="P740" s="7"/>
      <c r="Q740" s="7"/>
      <c r="R740" s="7"/>
      <c r="S740" s="7"/>
      <c r="T740" s="7"/>
      <c r="U740" s="7"/>
      <c r="V740" s="7"/>
      <c r="W740" s="7"/>
      <c r="X740" s="7"/>
      <c r="Y740" s="7"/>
    </row>
    <row r="741" spans="1:25" ht="12.75" customHeight="1" x14ac:dyDescent="0.25">
      <c r="A741" s="10"/>
      <c r="B741" s="10"/>
      <c r="C741" s="7"/>
      <c r="D741" s="7"/>
      <c r="E741" s="7"/>
      <c r="F741" s="7"/>
      <c r="G741" s="7"/>
      <c r="H741" s="10"/>
      <c r="I741" s="10"/>
      <c r="J741" s="10"/>
      <c r="K741" s="10"/>
      <c r="L741" s="10"/>
      <c r="M741" s="10"/>
      <c r="N741" s="10"/>
      <c r="O741" s="10"/>
      <c r="P741" s="7"/>
      <c r="Q741" s="7"/>
      <c r="R741" s="7"/>
      <c r="S741" s="7"/>
      <c r="T741" s="7"/>
      <c r="U741" s="7"/>
      <c r="V741" s="7"/>
      <c r="W741" s="7"/>
      <c r="X741" s="7"/>
      <c r="Y741" s="7"/>
    </row>
    <row r="742" spans="1:25" ht="12.75" customHeight="1" x14ac:dyDescent="0.25">
      <c r="A742" s="10"/>
      <c r="B742" s="10"/>
      <c r="C742" s="7"/>
      <c r="D742" s="7"/>
      <c r="E742" s="7"/>
      <c r="F742" s="7"/>
      <c r="G742" s="7"/>
      <c r="H742" s="10"/>
      <c r="I742" s="10"/>
      <c r="J742" s="10"/>
      <c r="K742" s="10"/>
      <c r="L742" s="10"/>
      <c r="M742" s="10"/>
      <c r="N742" s="10"/>
      <c r="O742" s="10"/>
      <c r="P742" s="7"/>
      <c r="Q742" s="7"/>
      <c r="R742" s="7"/>
      <c r="S742" s="7"/>
      <c r="T742" s="7"/>
      <c r="U742" s="7"/>
      <c r="V742" s="7"/>
      <c r="W742" s="7"/>
      <c r="X742" s="7"/>
      <c r="Y742" s="7"/>
    </row>
    <row r="743" spans="1:25" ht="12.75" customHeight="1" x14ac:dyDescent="0.25">
      <c r="A743" s="10"/>
      <c r="B743" s="10"/>
      <c r="C743" s="7"/>
      <c r="D743" s="7"/>
      <c r="E743" s="7"/>
      <c r="F743" s="7"/>
      <c r="G743" s="7"/>
      <c r="H743" s="10"/>
      <c r="I743" s="10"/>
      <c r="J743" s="10"/>
      <c r="K743" s="10"/>
      <c r="L743" s="10"/>
      <c r="M743" s="10"/>
      <c r="N743" s="10"/>
      <c r="O743" s="10"/>
      <c r="P743" s="7"/>
      <c r="Q743" s="7"/>
      <c r="R743" s="7"/>
      <c r="S743" s="7"/>
      <c r="T743" s="7"/>
      <c r="U743" s="7"/>
      <c r="V743" s="7"/>
      <c r="W743" s="7"/>
      <c r="X743" s="7"/>
      <c r="Y743" s="7"/>
    </row>
    <row r="744" spans="1:25" ht="12.75" customHeight="1" x14ac:dyDescent="0.25">
      <c r="A744" s="10"/>
      <c r="B744" s="10"/>
      <c r="C744" s="7"/>
      <c r="D744" s="7"/>
      <c r="E744" s="7"/>
      <c r="F744" s="7"/>
      <c r="G744" s="7"/>
      <c r="H744" s="10"/>
      <c r="I744" s="10"/>
      <c r="J744" s="10"/>
      <c r="K744" s="10"/>
      <c r="L744" s="10"/>
      <c r="M744" s="10"/>
      <c r="N744" s="10"/>
      <c r="O744" s="10"/>
      <c r="P744" s="7"/>
      <c r="Q744" s="7"/>
      <c r="R744" s="7"/>
      <c r="S744" s="7"/>
      <c r="T744" s="7"/>
      <c r="U744" s="7"/>
      <c r="V744" s="7"/>
      <c r="W744" s="7"/>
      <c r="X744" s="7"/>
      <c r="Y744" s="7"/>
    </row>
    <row r="745" spans="1:25" ht="12.75" customHeight="1" x14ac:dyDescent="0.25">
      <c r="A745" s="10"/>
      <c r="B745" s="10"/>
      <c r="C745" s="7"/>
      <c r="D745" s="7"/>
      <c r="E745" s="7"/>
      <c r="F745" s="7"/>
      <c r="G745" s="7"/>
      <c r="H745" s="10"/>
      <c r="I745" s="10"/>
      <c r="J745" s="10"/>
      <c r="K745" s="10"/>
      <c r="L745" s="10"/>
      <c r="M745" s="10"/>
      <c r="N745" s="10"/>
      <c r="O745" s="10"/>
      <c r="P745" s="7"/>
      <c r="Q745" s="7"/>
      <c r="R745" s="7"/>
      <c r="S745" s="7"/>
      <c r="T745" s="7"/>
      <c r="U745" s="7"/>
      <c r="V745" s="7"/>
      <c r="W745" s="7"/>
      <c r="X745" s="7"/>
      <c r="Y745" s="7"/>
    </row>
    <row r="746" spans="1:25" ht="12.75" customHeight="1" x14ac:dyDescent="0.25">
      <c r="A746" s="10"/>
      <c r="B746" s="10"/>
      <c r="C746" s="7"/>
      <c r="D746" s="7"/>
      <c r="E746" s="7"/>
      <c r="F746" s="7"/>
      <c r="G746" s="7"/>
      <c r="H746" s="10"/>
      <c r="I746" s="10"/>
      <c r="J746" s="10"/>
      <c r="K746" s="10"/>
      <c r="L746" s="10"/>
      <c r="M746" s="10"/>
      <c r="N746" s="10"/>
      <c r="O746" s="10"/>
      <c r="P746" s="7"/>
      <c r="Q746" s="7"/>
      <c r="R746" s="7"/>
      <c r="S746" s="7"/>
      <c r="T746" s="7"/>
      <c r="U746" s="7"/>
      <c r="V746" s="7"/>
      <c r="W746" s="7"/>
      <c r="X746" s="7"/>
      <c r="Y746" s="7"/>
    </row>
    <row r="747" spans="1:25" ht="12.75" customHeight="1" x14ac:dyDescent="0.25">
      <c r="A747" s="10"/>
      <c r="B747" s="10"/>
      <c r="C747" s="7"/>
      <c r="D747" s="7"/>
      <c r="E747" s="7"/>
      <c r="F747" s="7"/>
      <c r="G747" s="7"/>
      <c r="H747" s="10"/>
      <c r="I747" s="10"/>
      <c r="J747" s="10"/>
      <c r="K747" s="10"/>
      <c r="L747" s="10"/>
      <c r="M747" s="10"/>
      <c r="N747" s="10"/>
      <c r="O747" s="10"/>
      <c r="P747" s="7"/>
      <c r="Q747" s="7"/>
      <c r="R747" s="7"/>
      <c r="S747" s="7"/>
      <c r="T747" s="7"/>
      <c r="U747" s="7"/>
      <c r="V747" s="7"/>
      <c r="W747" s="7"/>
      <c r="X747" s="7"/>
      <c r="Y747" s="7"/>
    </row>
    <row r="748" spans="1:25" ht="12.75" customHeight="1" x14ac:dyDescent="0.25">
      <c r="A748" s="10"/>
      <c r="B748" s="10"/>
      <c r="C748" s="7"/>
      <c r="D748" s="7"/>
      <c r="E748" s="7"/>
      <c r="F748" s="7"/>
      <c r="G748" s="7"/>
      <c r="H748" s="10"/>
      <c r="I748" s="10"/>
      <c r="J748" s="10"/>
      <c r="K748" s="10"/>
      <c r="L748" s="10"/>
      <c r="M748" s="10"/>
      <c r="N748" s="10"/>
      <c r="O748" s="10"/>
      <c r="P748" s="7"/>
      <c r="Q748" s="7"/>
      <c r="R748" s="7"/>
      <c r="S748" s="7"/>
      <c r="T748" s="7"/>
      <c r="U748" s="7"/>
      <c r="V748" s="7"/>
      <c r="W748" s="7"/>
      <c r="X748" s="7"/>
      <c r="Y748" s="7"/>
    </row>
    <row r="749" spans="1:25" ht="12.75" customHeight="1" x14ac:dyDescent="0.25">
      <c r="A749" s="10"/>
      <c r="B749" s="10"/>
      <c r="C749" s="7"/>
      <c r="D749" s="7"/>
      <c r="E749" s="7"/>
      <c r="F749" s="7"/>
      <c r="G749" s="7"/>
      <c r="H749" s="10"/>
      <c r="I749" s="10"/>
      <c r="J749" s="10"/>
      <c r="K749" s="10"/>
      <c r="L749" s="10"/>
      <c r="M749" s="10"/>
      <c r="N749" s="10"/>
      <c r="O749" s="10"/>
      <c r="P749" s="7"/>
      <c r="Q749" s="7"/>
      <c r="R749" s="7"/>
      <c r="S749" s="7"/>
      <c r="T749" s="7"/>
      <c r="U749" s="7"/>
      <c r="V749" s="7"/>
      <c r="W749" s="7"/>
      <c r="X749" s="7"/>
      <c r="Y749" s="7"/>
    </row>
    <row r="750" spans="1:25" ht="12.75" customHeight="1" x14ac:dyDescent="0.25">
      <c r="A750" s="10"/>
      <c r="B750" s="10"/>
      <c r="C750" s="7"/>
      <c r="D750" s="7"/>
      <c r="E750" s="7"/>
      <c r="F750" s="7"/>
      <c r="G750" s="7"/>
      <c r="H750" s="10"/>
      <c r="I750" s="10"/>
      <c r="J750" s="10"/>
      <c r="K750" s="10"/>
      <c r="L750" s="10"/>
      <c r="M750" s="10"/>
      <c r="N750" s="10"/>
      <c r="O750" s="10"/>
      <c r="P750" s="7"/>
      <c r="Q750" s="7"/>
      <c r="R750" s="7"/>
      <c r="S750" s="7"/>
      <c r="T750" s="7"/>
      <c r="U750" s="7"/>
      <c r="V750" s="7"/>
      <c r="W750" s="7"/>
      <c r="X750" s="7"/>
      <c r="Y750" s="7"/>
    </row>
    <row r="751" spans="1:25" ht="12.75" customHeight="1" x14ac:dyDescent="0.25">
      <c r="A751" s="10"/>
      <c r="B751" s="10"/>
      <c r="C751" s="7"/>
      <c r="D751" s="7"/>
      <c r="E751" s="7"/>
      <c r="F751" s="7"/>
      <c r="G751" s="7"/>
      <c r="H751" s="10"/>
      <c r="I751" s="10"/>
      <c r="J751" s="10"/>
      <c r="K751" s="10"/>
      <c r="L751" s="10"/>
      <c r="M751" s="10"/>
      <c r="N751" s="10"/>
      <c r="O751" s="10"/>
      <c r="P751" s="7"/>
      <c r="Q751" s="7"/>
      <c r="R751" s="7"/>
      <c r="S751" s="7"/>
      <c r="T751" s="7"/>
      <c r="U751" s="7"/>
      <c r="V751" s="7"/>
      <c r="W751" s="7"/>
      <c r="X751" s="7"/>
      <c r="Y751" s="7"/>
    </row>
    <row r="752" spans="1:25" ht="12.75" customHeight="1" x14ac:dyDescent="0.25">
      <c r="A752" s="10"/>
      <c r="B752" s="10"/>
      <c r="C752" s="7"/>
      <c r="D752" s="7"/>
      <c r="E752" s="7"/>
      <c r="F752" s="7"/>
      <c r="G752" s="7"/>
      <c r="H752" s="10"/>
      <c r="I752" s="10"/>
      <c r="J752" s="10"/>
      <c r="K752" s="10"/>
      <c r="L752" s="10"/>
      <c r="M752" s="10"/>
      <c r="N752" s="10"/>
      <c r="O752" s="10"/>
      <c r="P752" s="7"/>
      <c r="Q752" s="7"/>
      <c r="R752" s="7"/>
      <c r="S752" s="7"/>
      <c r="T752" s="7"/>
      <c r="U752" s="7"/>
      <c r="V752" s="7"/>
      <c r="W752" s="7"/>
      <c r="X752" s="7"/>
      <c r="Y752" s="7"/>
    </row>
    <row r="753" spans="1:25" ht="12.75" customHeight="1" x14ac:dyDescent="0.25">
      <c r="A753" s="10"/>
      <c r="B753" s="10"/>
      <c r="C753" s="7"/>
      <c r="D753" s="7"/>
      <c r="E753" s="7"/>
      <c r="F753" s="7"/>
      <c r="G753" s="7"/>
      <c r="H753" s="10"/>
      <c r="I753" s="10"/>
      <c r="J753" s="10"/>
      <c r="K753" s="10"/>
      <c r="L753" s="10"/>
      <c r="M753" s="10"/>
      <c r="N753" s="10"/>
      <c r="O753" s="10"/>
      <c r="P753" s="7"/>
      <c r="Q753" s="7"/>
      <c r="R753" s="7"/>
      <c r="S753" s="7"/>
      <c r="T753" s="7"/>
      <c r="U753" s="7"/>
      <c r="V753" s="7"/>
      <c r="W753" s="7"/>
      <c r="X753" s="7"/>
      <c r="Y753" s="7"/>
    </row>
    <row r="754" spans="1:25" ht="12.75" customHeight="1" x14ac:dyDescent="0.25">
      <c r="A754" s="10"/>
      <c r="B754" s="10"/>
      <c r="C754" s="7"/>
      <c r="D754" s="7"/>
      <c r="E754" s="7"/>
      <c r="F754" s="7"/>
      <c r="G754" s="7"/>
      <c r="H754" s="10"/>
      <c r="I754" s="10"/>
      <c r="J754" s="10"/>
      <c r="K754" s="10"/>
      <c r="L754" s="10"/>
      <c r="M754" s="10"/>
      <c r="N754" s="10"/>
      <c r="O754" s="10"/>
      <c r="P754" s="7"/>
      <c r="Q754" s="7"/>
      <c r="R754" s="7"/>
      <c r="S754" s="7"/>
      <c r="T754" s="7"/>
      <c r="U754" s="7"/>
      <c r="V754" s="7"/>
      <c r="W754" s="7"/>
      <c r="X754" s="7"/>
      <c r="Y754" s="7"/>
    </row>
    <row r="755" spans="1:25" ht="12.75" customHeight="1" x14ac:dyDescent="0.25">
      <c r="A755" s="10"/>
      <c r="B755" s="10"/>
      <c r="C755" s="7"/>
      <c r="D755" s="7"/>
      <c r="E755" s="7"/>
      <c r="F755" s="7"/>
      <c r="G755" s="7"/>
      <c r="H755" s="10"/>
      <c r="I755" s="10"/>
      <c r="J755" s="10"/>
      <c r="K755" s="10"/>
      <c r="L755" s="10"/>
      <c r="M755" s="10"/>
      <c r="N755" s="10"/>
      <c r="O755" s="10"/>
      <c r="P755" s="7"/>
      <c r="Q755" s="7"/>
      <c r="R755" s="7"/>
      <c r="S755" s="7"/>
      <c r="T755" s="7"/>
      <c r="U755" s="7"/>
      <c r="V755" s="7"/>
      <c r="W755" s="7"/>
      <c r="X755" s="7"/>
      <c r="Y755" s="7"/>
    </row>
    <row r="756" spans="1:25" ht="12.75" customHeight="1" x14ac:dyDescent="0.25">
      <c r="A756" s="10"/>
      <c r="B756" s="10"/>
      <c r="C756" s="7"/>
      <c r="D756" s="7"/>
      <c r="E756" s="7"/>
      <c r="F756" s="7"/>
      <c r="G756" s="7"/>
      <c r="H756" s="10"/>
      <c r="I756" s="10"/>
      <c r="J756" s="10"/>
      <c r="K756" s="10"/>
      <c r="L756" s="10"/>
      <c r="M756" s="10"/>
      <c r="N756" s="10"/>
      <c r="O756" s="10"/>
      <c r="P756" s="7"/>
      <c r="Q756" s="7"/>
      <c r="R756" s="7"/>
      <c r="S756" s="7"/>
      <c r="T756" s="7"/>
      <c r="U756" s="7"/>
      <c r="V756" s="7"/>
      <c r="W756" s="7"/>
      <c r="X756" s="7"/>
      <c r="Y756" s="7"/>
    </row>
    <row r="757" spans="1:25" ht="12.75" customHeight="1" x14ac:dyDescent="0.25">
      <c r="A757" s="10"/>
      <c r="B757" s="10"/>
      <c r="C757" s="7"/>
      <c r="D757" s="7"/>
      <c r="E757" s="7"/>
      <c r="F757" s="7"/>
      <c r="G757" s="7"/>
      <c r="H757" s="10"/>
      <c r="I757" s="10"/>
      <c r="J757" s="10"/>
      <c r="K757" s="10"/>
      <c r="L757" s="10"/>
      <c r="M757" s="10"/>
      <c r="N757" s="10"/>
      <c r="O757" s="10"/>
      <c r="P757" s="7"/>
      <c r="Q757" s="7"/>
      <c r="R757" s="7"/>
      <c r="S757" s="7"/>
      <c r="T757" s="7"/>
      <c r="U757" s="7"/>
      <c r="V757" s="7"/>
      <c r="W757" s="7"/>
      <c r="X757" s="7"/>
      <c r="Y757" s="7"/>
    </row>
    <row r="758" spans="1:25" ht="12.75" customHeight="1" x14ac:dyDescent="0.25">
      <c r="A758" s="10"/>
      <c r="B758" s="10"/>
      <c r="C758" s="7"/>
      <c r="D758" s="7"/>
      <c r="E758" s="7"/>
      <c r="F758" s="7"/>
      <c r="G758" s="7"/>
      <c r="H758" s="10"/>
      <c r="I758" s="10"/>
      <c r="J758" s="10"/>
      <c r="K758" s="10"/>
      <c r="L758" s="10"/>
      <c r="M758" s="10"/>
      <c r="N758" s="10"/>
      <c r="O758" s="10"/>
      <c r="P758" s="7"/>
      <c r="Q758" s="7"/>
      <c r="R758" s="7"/>
      <c r="S758" s="7"/>
      <c r="T758" s="7"/>
      <c r="U758" s="7"/>
      <c r="V758" s="7"/>
      <c r="W758" s="7"/>
      <c r="X758" s="7"/>
      <c r="Y758" s="7"/>
    </row>
    <row r="759" spans="1:25" ht="12.75" customHeight="1" x14ac:dyDescent="0.25">
      <c r="A759" s="10"/>
      <c r="B759" s="10"/>
      <c r="C759" s="7"/>
      <c r="D759" s="7"/>
      <c r="E759" s="7"/>
      <c r="F759" s="7"/>
      <c r="G759" s="7"/>
      <c r="H759" s="10"/>
      <c r="I759" s="10"/>
      <c r="J759" s="10"/>
      <c r="K759" s="10"/>
      <c r="L759" s="10"/>
      <c r="M759" s="10"/>
      <c r="N759" s="10"/>
      <c r="O759" s="10"/>
      <c r="P759" s="7"/>
      <c r="Q759" s="7"/>
      <c r="R759" s="7"/>
      <c r="S759" s="7"/>
      <c r="T759" s="7"/>
      <c r="U759" s="7"/>
      <c r="V759" s="7"/>
      <c r="W759" s="7"/>
      <c r="X759" s="7"/>
      <c r="Y759" s="7"/>
    </row>
    <row r="760" spans="1:25" ht="12.75" customHeight="1" x14ac:dyDescent="0.25">
      <c r="A760" s="10"/>
      <c r="B760" s="10"/>
      <c r="C760" s="7"/>
      <c r="D760" s="7"/>
      <c r="E760" s="7"/>
      <c r="F760" s="7"/>
      <c r="G760" s="7"/>
      <c r="H760" s="10"/>
      <c r="I760" s="10"/>
      <c r="J760" s="10"/>
      <c r="K760" s="10"/>
      <c r="L760" s="10"/>
      <c r="M760" s="10"/>
      <c r="N760" s="10"/>
      <c r="O760" s="10"/>
      <c r="P760" s="7"/>
      <c r="Q760" s="7"/>
      <c r="R760" s="7"/>
      <c r="S760" s="7"/>
      <c r="T760" s="7"/>
      <c r="U760" s="7"/>
      <c r="V760" s="7"/>
      <c r="W760" s="7"/>
      <c r="X760" s="7"/>
      <c r="Y760" s="7"/>
    </row>
    <row r="761" spans="1:25" ht="12.75" customHeight="1" x14ac:dyDescent="0.25">
      <c r="A761" s="10"/>
      <c r="B761" s="10"/>
      <c r="C761" s="7"/>
      <c r="D761" s="7"/>
      <c r="E761" s="7"/>
      <c r="F761" s="7"/>
      <c r="G761" s="7"/>
      <c r="H761" s="10"/>
      <c r="I761" s="10"/>
      <c r="J761" s="10"/>
      <c r="K761" s="10"/>
      <c r="L761" s="10"/>
      <c r="M761" s="10"/>
      <c r="N761" s="10"/>
      <c r="O761" s="10"/>
      <c r="P761" s="7"/>
      <c r="Q761" s="7"/>
      <c r="R761" s="7"/>
      <c r="S761" s="7"/>
      <c r="T761" s="7"/>
      <c r="U761" s="7"/>
      <c r="V761" s="7"/>
      <c r="W761" s="7"/>
      <c r="X761" s="7"/>
      <c r="Y761" s="7"/>
    </row>
    <row r="762" spans="1:25" ht="12.75" customHeight="1" x14ac:dyDescent="0.25">
      <c r="A762" s="10"/>
      <c r="B762" s="10"/>
      <c r="C762" s="7"/>
      <c r="D762" s="7"/>
      <c r="E762" s="7"/>
      <c r="F762" s="7"/>
      <c r="G762" s="7"/>
      <c r="H762" s="10"/>
      <c r="I762" s="10"/>
      <c r="J762" s="10"/>
      <c r="K762" s="10"/>
      <c r="L762" s="10"/>
      <c r="M762" s="10"/>
      <c r="N762" s="10"/>
      <c r="O762" s="10"/>
      <c r="P762" s="7"/>
      <c r="Q762" s="7"/>
      <c r="R762" s="7"/>
      <c r="S762" s="7"/>
      <c r="T762" s="7"/>
      <c r="U762" s="7"/>
      <c r="V762" s="7"/>
      <c r="W762" s="7"/>
      <c r="X762" s="7"/>
      <c r="Y762" s="7"/>
    </row>
    <row r="763" spans="1:25" ht="12.75" customHeight="1" x14ac:dyDescent="0.25">
      <c r="A763" s="10"/>
      <c r="B763" s="10"/>
      <c r="C763" s="7"/>
      <c r="D763" s="7"/>
      <c r="E763" s="7"/>
      <c r="F763" s="7"/>
      <c r="G763" s="7"/>
      <c r="H763" s="10"/>
      <c r="I763" s="10"/>
      <c r="J763" s="10"/>
      <c r="K763" s="10"/>
      <c r="L763" s="10"/>
      <c r="M763" s="10"/>
      <c r="N763" s="10"/>
      <c r="O763" s="10"/>
      <c r="P763" s="7"/>
      <c r="Q763" s="7"/>
      <c r="R763" s="7"/>
      <c r="S763" s="7"/>
      <c r="T763" s="7"/>
      <c r="U763" s="7"/>
      <c r="V763" s="7"/>
      <c r="W763" s="7"/>
      <c r="X763" s="7"/>
      <c r="Y763" s="7"/>
    </row>
    <row r="764" spans="1:25" ht="12.75" customHeight="1" x14ac:dyDescent="0.25">
      <c r="A764" s="10"/>
      <c r="B764" s="10"/>
      <c r="C764" s="7"/>
      <c r="D764" s="7"/>
      <c r="E764" s="7"/>
      <c r="F764" s="7"/>
      <c r="G764" s="7"/>
      <c r="H764" s="10"/>
      <c r="I764" s="10"/>
      <c r="J764" s="10"/>
      <c r="K764" s="10"/>
      <c r="L764" s="10"/>
      <c r="M764" s="10"/>
      <c r="N764" s="10"/>
      <c r="O764" s="10"/>
      <c r="P764" s="7"/>
      <c r="Q764" s="7"/>
      <c r="R764" s="7"/>
      <c r="S764" s="7"/>
      <c r="T764" s="7"/>
      <c r="U764" s="7"/>
      <c r="V764" s="7"/>
      <c r="W764" s="7"/>
      <c r="X764" s="7"/>
      <c r="Y764" s="7"/>
    </row>
    <row r="765" spans="1:25" ht="12.75" customHeight="1" x14ac:dyDescent="0.25">
      <c r="A765" s="10"/>
      <c r="B765" s="10"/>
      <c r="C765" s="7"/>
      <c r="D765" s="7"/>
      <c r="E765" s="7"/>
      <c r="F765" s="7"/>
      <c r="G765" s="7"/>
      <c r="H765" s="10"/>
      <c r="I765" s="10"/>
      <c r="J765" s="10"/>
      <c r="K765" s="10"/>
      <c r="L765" s="10"/>
      <c r="M765" s="10"/>
      <c r="N765" s="10"/>
      <c r="O765" s="10"/>
      <c r="P765" s="7"/>
      <c r="Q765" s="7"/>
      <c r="R765" s="7"/>
      <c r="S765" s="7"/>
      <c r="T765" s="7"/>
      <c r="U765" s="7"/>
      <c r="V765" s="7"/>
      <c r="W765" s="7"/>
      <c r="X765" s="7"/>
      <c r="Y765" s="7"/>
    </row>
    <row r="766" spans="1:25" ht="12.75" customHeight="1" x14ac:dyDescent="0.25">
      <c r="A766" s="10"/>
      <c r="B766" s="10"/>
      <c r="C766" s="7"/>
      <c r="D766" s="7"/>
      <c r="E766" s="7"/>
      <c r="F766" s="7"/>
      <c r="G766" s="7"/>
      <c r="H766" s="10"/>
      <c r="I766" s="10"/>
      <c r="J766" s="10"/>
      <c r="K766" s="10"/>
      <c r="L766" s="10"/>
      <c r="M766" s="10"/>
      <c r="N766" s="10"/>
      <c r="O766" s="10"/>
      <c r="P766" s="7"/>
      <c r="Q766" s="7"/>
      <c r="R766" s="7"/>
      <c r="S766" s="7"/>
      <c r="T766" s="7"/>
      <c r="U766" s="7"/>
      <c r="V766" s="7"/>
      <c r="W766" s="7"/>
      <c r="X766" s="7"/>
      <c r="Y766" s="7"/>
    </row>
    <row r="767" spans="1:25" ht="12.75" customHeight="1" x14ac:dyDescent="0.25">
      <c r="A767" s="10"/>
      <c r="B767" s="10"/>
      <c r="C767" s="7"/>
      <c r="D767" s="7"/>
      <c r="E767" s="7"/>
      <c r="F767" s="7"/>
      <c r="G767" s="7"/>
      <c r="H767" s="10"/>
      <c r="I767" s="10"/>
      <c r="J767" s="10"/>
      <c r="K767" s="10"/>
      <c r="L767" s="10"/>
      <c r="M767" s="10"/>
      <c r="N767" s="10"/>
      <c r="O767" s="10"/>
      <c r="P767" s="7"/>
      <c r="Q767" s="7"/>
      <c r="R767" s="7"/>
      <c r="S767" s="7"/>
      <c r="T767" s="7"/>
      <c r="U767" s="7"/>
      <c r="V767" s="7"/>
      <c r="W767" s="7"/>
      <c r="X767" s="7"/>
      <c r="Y767" s="7"/>
    </row>
    <row r="768" spans="1:25" ht="12.75" customHeight="1" x14ac:dyDescent="0.25">
      <c r="A768" s="10"/>
      <c r="B768" s="10"/>
      <c r="C768" s="7"/>
      <c r="D768" s="7"/>
      <c r="E768" s="7"/>
      <c r="F768" s="7"/>
      <c r="G768" s="7"/>
      <c r="H768" s="10"/>
      <c r="I768" s="10"/>
      <c r="J768" s="10"/>
      <c r="K768" s="10"/>
      <c r="L768" s="10"/>
      <c r="M768" s="10"/>
      <c r="N768" s="10"/>
      <c r="O768" s="10"/>
      <c r="P768" s="7"/>
      <c r="Q768" s="7"/>
      <c r="R768" s="7"/>
      <c r="S768" s="7"/>
      <c r="T768" s="7"/>
      <c r="U768" s="7"/>
      <c r="V768" s="7"/>
      <c r="W768" s="7"/>
      <c r="X768" s="7"/>
      <c r="Y768" s="7"/>
    </row>
    <row r="769" spans="1:25" ht="12.75" customHeight="1" x14ac:dyDescent="0.25">
      <c r="A769" s="10"/>
      <c r="B769" s="10"/>
      <c r="C769" s="7"/>
      <c r="D769" s="7"/>
      <c r="E769" s="7"/>
      <c r="F769" s="7"/>
      <c r="G769" s="7"/>
      <c r="H769" s="10"/>
      <c r="I769" s="10"/>
      <c r="J769" s="10"/>
      <c r="K769" s="10"/>
      <c r="L769" s="10"/>
      <c r="M769" s="10"/>
      <c r="N769" s="10"/>
      <c r="O769" s="10"/>
      <c r="P769" s="7"/>
      <c r="Q769" s="7"/>
      <c r="R769" s="7"/>
      <c r="S769" s="7"/>
      <c r="T769" s="7"/>
      <c r="U769" s="7"/>
      <c r="V769" s="7"/>
      <c r="W769" s="7"/>
      <c r="X769" s="7"/>
      <c r="Y769" s="7"/>
    </row>
    <row r="770" spans="1:25" ht="12.75" customHeight="1" x14ac:dyDescent="0.25">
      <c r="A770" s="10"/>
      <c r="B770" s="10"/>
      <c r="C770" s="7"/>
      <c r="D770" s="7"/>
      <c r="E770" s="7"/>
      <c r="F770" s="7"/>
      <c r="G770" s="7"/>
      <c r="H770" s="10"/>
      <c r="I770" s="10"/>
      <c r="J770" s="10"/>
      <c r="K770" s="10"/>
      <c r="L770" s="10"/>
      <c r="M770" s="10"/>
      <c r="N770" s="10"/>
      <c r="O770" s="10"/>
      <c r="P770" s="7"/>
      <c r="Q770" s="7"/>
      <c r="R770" s="7"/>
      <c r="S770" s="7"/>
      <c r="T770" s="7"/>
      <c r="U770" s="7"/>
      <c r="V770" s="7"/>
      <c r="W770" s="7"/>
      <c r="X770" s="7"/>
      <c r="Y770" s="7"/>
    </row>
    <row r="771" spans="1:25" ht="12.75" customHeight="1" x14ac:dyDescent="0.25">
      <c r="A771" s="10"/>
      <c r="B771" s="10"/>
      <c r="C771" s="7"/>
      <c r="D771" s="7"/>
      <c r="E771" s="7"/>
      <c r="F771" s="7"/>
      <c r="G771" s="7"/>
      <c r="H771" s="10"/>
      <c r="I771" s="10"/>
      <c r="J771" s="10"/>
      <c r="K771" s="10"/>
      <c r="L771" s="10"/>
      <c r="M771" s="10"/>
      <c r="N771" s="10"/>
      <c r="O771" s="10"/>
      <c r="P771" s="7"/>
      <c r="Q771" s="7"/>
      <c r="R771" s="7"/>
      <c r="S771" s="7"/>
      <c r="T771" s="7"/>
      <c r="U771" s="7"/>
      <c r="V771" s="7"/>
      <c r="W771" s="7"/>
      <c r="X771" s="7"/>
      <c r="Y771" s="7"/>
    </row>
    <row r="772" spans="1:25" ht="12.75" customHeight="1" x14ac:dyDescent="0.25">
      <c r="A772" s="10"/>
      <c r="B772" s="10"/>
      <c r="C772" s="7"/>
      <c r="D772" s="7"/>
      <c r="E772" s="7"/>
      <c r="F772" s="7"/>
      <c r="G772" s="7"/>
      <c r="H772" s="10"/>
      <c r="I772" s="10"/>
      <c r="J772" s="10"/>
      <c r="K772" s="10"/>
      <c r="L772" s="10"/>
      <c r="M772" s="10"/>
      <c r="N772" s="10"/>
      <c r="O772" s="10"/>
      <c r="P772" s="7"/>
      <c r="Q772" s="7"/>
      <c r="R772" s="7"/>
      <c r="S772" s="7"/>
      <c r="T772" s="7"/>
      <c r="U772" s="7"/>
      <c r="V772" s="7"/>
      <c r="W772" s="7"/>
      <c r="X772" s="7"/>
      <c r="Y772" s="7"/>
    </row>
    <row r="773" spans="1:25" ht="12.75" customHeight="1" x14ac:dyDescent="0.25">
      <c r="A773" s="10"/>
      <c r="B773" s="10"/>
      <c r="C773" s="7"/>
      <c r="D773" s="7"/>
      <c r="E773" s="7"/>
      <c r="F773" s="7"/>
      <c r="G773" s="7"/>
      <c r="H773" s="10"/>
      <c r="I773" s="10"/>
      <c r="J773" s="10"/>
      <c r="K773" s="10"/>
      <c r="L773" s="10"/>
      <c r="M773" s="10"/>
      <c r="N773" s="10"/>
      <c r="O773" s="10"/>
      <c r="P773" s="7"/>
      <c r="Q773" s="7"/>
      <c r="R773" s="7"/>
      <c r="S773" s="7"/>
      <c r="T773" s="7"/>
      <c r="U773" s="7"/>
      <c r="V773" s="7"/>
      <c r="W773" s="7"/>
      <c r="X773" s="7"/>
      <c r="Y773" s="7"/>
    </row>
    <row r="774" spans="1:25" ht="12.75" customHeight="1" x14ac:dyDescent="0.25">
      <c r="A774" s="10"/>
      <c r="B774" s="10"/>
      <c r="C774" s="7"/>
      <c r="D774" s="7"/>
      <c r="E774" s="7"/>
      <c r="F774" s="7"/>
      <c r="G774" s="7"/>
      <c r="H774" s="10"/>
      <c r="I774" s="10"/>
      <c r="J774" s="10"/>
      <c r="K774" s="10"/>
      <c r="L774" s="10"/>
      <c r="M774" s="10"/>
      <c r="N774" s="10"/>
      <c r="O774" s="10"/>
      <c r="P774" s="7"/>
      <c r="Q774" s="7"/>
      <c r="R774" s="7"/>
      <c r="S774" s="7"/>
      <c r="T774" s="7"/>
      <c r="U774" s="7"/>
      <c r="V774" s="7"/>
      <c r="W774" s="7"/>
      <c r="X774" s="7"/>
      <c r="Y774" s="7"/>
    </row>
    <row r="775" spans="1:25" ht="12.75" customHeight="1" x14ac:dyDescent="0.25">
      <c r="A775" s="10"/>
      <c r="B775" s="10"/>
      <c r="C775" s="7"/>
      <c r="D775" s="7"/>
      <c r="E775" s="7"/>
      <c r="F775" s="7"/>
      <c r="G775" s="7"/>
      <c r="H775" s="10"/>
      <c r="I775" s="10"/>
      <c r="J775" s="10"/>
      <c r="K775" s="10"/>
      <c r="L775" s="10"/>
      <c r="M775" s="10"/>
      <c r="N775" s="10"/>
      <c r="O775" s="10"/>
      <c r="P775" s="7"/>
      <c r="Q775" s="7"/>
      <c r="R775" s="7"/>
      <c r="S775" s="7"/>
      <c r="T775" s="7"/>
      <c r="U775" s="7"/>
      <c r="V775" s="7"/>
      <c r="W775" s="7"/>
      <c r="X775" s="7"/>
      <c r="Y775" s="7"/>
    </row>
    <row r="776" spans="1:25" ht="12.75" customHeight="1" x14ac:dyDescent="0.25">
      <c r="A776" s="10"/>
      <c r="B776" s="10"/>
      <c r="C776" s="7"/>
      <c r="D776" s="7"/>
      <c r="E776" s="7"/>
      <c r="F776" s="7"/>
      <c r="G776" s="7"/>
      <c r="H776" s="10"/>
      <c r="I776" s="10"/>
      <c r="J776" s="10"/>
      <c r="K776" s="10"/>
      <c r="L776" s="10"/>
      <c r="M776" s="10"/>
      <c r="N776" s="10"/>
      <c r="O776" s="10"/>
      <c r="P776" s="7"/>
      <c r="Q776" s="7"/>
      <c r="R776" s="7"/>
      <c r="S776" s="7"/>
      <c r="T776" s="7"/>
      <c r="U776" s="7"/>
      <c r="V776" s="7"/>
      <c r="W776" s="7"/>
      <c r="X776" s="7"/>
      <c r="Y776" s="7"/>
    </row>
    <row r="777" spans="1:25" ht="12.75" customHeight="1" x14ac:dyDescent="0.25">
      <c r="A777" s="10"/>
      <c r="B777" s="10"/>
      <c r="C777" s="7"/>
      <c r="D777" s="7"/>
      <c r="E777" s="7"/>
      <c r="F777" s="7"/>
      <c r="G777" s="7"/>
      <c r="H777" s="10"/>
      <c r="I777" s="10"/>
      <c r="J777" s="10"/>
      <c r="K777" s="10"/>
      <c r="L777" s="10"/>
      <c r="M777" s="10"/>
      <c r="N777" s="10"/>
      <c r="O777" s="10"/>
      <c r="P777" s="7"/>
      <c r="Q777" s="7"/>
      <c r="R777" s="7"/>
      <c r="S777" s="7"/>
      <c r="T777" s="7"/>
      <c r="U777" s="7"/>
      <c r="V777" s="7"/>
      <c r="W777" s="7"/>
      <c r="X777" s="7"/>
      <c r="Y777" s="7"/>
    </row>
    <row r="778" spans="1:25" ht="12.75" customHeight="1" x14ac:dyDescent="0.25">
      <c r="A778" s="10"/>
      <c r="B778" s="10"/>
      <c r="C778" s="7"/>
      <c r="D778" s="7"/>
      <c r="E778" s="7"/>
      <c r="F778" s="7"/>
      <c r="G778" s="7"/>
      <c r="H778" s="10"/>
      <c r="I778" s="10"/>
      <c r="J778" s="10"/>
      <c r="K778" s="10"/>
      <c r="L778" s="10"/>
      <c r="M778" s="10"/>
      <c r="N778" s="10"/>
      <c r="O778" s="10"/>
      <c r="P778" s="7"/>
      <c r="Q778" s="7"/>
      <c r="R778" s="7"/>
      <c r="S778" s="7"/>
      <c r="T778" s="7"/>
      <c r="U778" s="7"/>
      <c r="V778" s="7"/>
      <c r="W778" s="7"/>
      <c r="X778" s="7"/>
      <c r="Y778" s="7"/>
    </row>
    <row r="779" spans="1:25" ht="12.75" customHeight="1" x14ac:dyDescent="0.25">
      <c r="A779" s="10"/>
      <c r="B779" s="10"/>
      <c r="C779" s="7"/>
      <c r="D779" s="7"/>
      <c r="E779" s="7"/>
      <c r="F779" s="7"/>
      <c r="G779" s="7"/>
      <c r="H779" s="10"/>
      <c r="I779" s="10"/>
      <c r="J779" s="10"/>
      <c r="K779" s="10"/>
      <c r="L779" s="10"/>
      <c r="M779" s="10"/>
      <c r="N779" s="10"/>
      <c r="O779" s="10"/>
      <c r="P779" s="7"/>
      <c r="Q779" s="7"/>
      <c r="R779" s="7"/>
      <c r="S779" s="7"/>
      <c r="T779" s="7"/>
      <c r="U779" s="7"/>
      <c r="V779" s="7"/>
      <c r="W779" s="7"/>
      <c r="X779" s="7"/>
      <c r="Y779" s="7"/>
    </row>
    <row r="780" spans="1:25" ht="12.75" customHeight="1" x14ac:dyDescent="0.25">
      <c r="A780" s="10"/>
      <c r="B780" s="10"/>
      <c r="C780" s="7"/>
      <c r="D780" s="7"/>
      <c r="E780" s="7"/>
      <c r="F780" s="7"/>
      <c r="G780" s="7"/>
      <c r="H780" s="10"/>
      <c r="I780" s="10"/>
      <c r="J780" s="10"/>
      <c r="K780" s="10"/>
      <c r="L780" s="10"/>
      <c r="M780" s="10"/>
      <c r="N780" s="10"/>
      <c r="O780" s="10"/>
      <c r="P780" s="7"/>
      <c r="Q780" s="7"/>
      <c r="R780" s="7"/>
      <c r="S780" s="7"/>
      <c r="T780" s="7"/>
      <c r="U780" s="7"/>
      <c r="V780" s="7"/>
      <c r="W780" s="7"/>
      <c r="X780" s="7"/>
      <c r="Y780" s="7"/>
    </row>
    <row r="781" spans="1:25" ht="12.75" customHeight="1" x14ac:dyDescent="0.25">
      <c r="A781" s="10"/>
      <c r="B781" s="10"/>
      <c r="C781" s="7"/>
      <c r="D781" s="7"/>
      <c r="E781" s="7"/>
      <c r="F781" s="7"/>
      <c r="G781" s="7"/>
      <c r="H781" s="10"/>
      <c r="I781" s="10"/>
      <c r="J781" s="10"/>
      <c r="K781" s="10"/>
      <c r="L781" s="10"/>
      <c r="M781" s="10"/>
      <c r="N781" s="10"/>
      <c r="O781" s="10"/>
      <c r="P781" s="7"/>
      <c r="Q781" s="7"/>
      <c r="R781" s="7"/>
      <c r="S781" s="7"/>
      <c r="T781" s="7"/>
      <c r="U781" s="7"/>
      <c r="V781" s="7"/>
      <c r="W781" s="7"/>
      <c r="X781" s="7"/>
      <c r="Y781" s="7"/>
    </row>
    <row r="782" spans="1:25" ht="12.75" customHeight="1" x14ac:dyDescent="0.25">
      <c r="A782" s="10"/>
      <c r="B782" s="10"/>
      <c r="C782" s="7"/>
      <c r="D782" s="7"/>
      <c r="E782" s="7"/>
      <c r="F782" s="7"/>
      <c r="G782" s="7"/>
      <c r="H782" s="10"/>
      <c r="I782" s="10"/>
      <c r="J782" s="10"/>
      <c r="K782" s="10"/>
      <c r="L782" s="10"/>
      <c r="M782" s="10"/>
      <c r="N782" s="10"/>
      <c r="O782" s="10"/>
      <c r="P782" s="7"/>
      <c r="Q782" s="7"/>
      <c r="R782" s="7"/>
      <c r="S782" s="7"/>
      <c r="T782" s="7"/>
      <c r="U782" s="7"/>
      <c r="V782" s="7"/>
      <c r="W782" s="7"/>
      <c r="X782" s="7"/>
      <c r="Y782" s="7"/>
    </row>
    <row r="783" spans="1:25" ht="12.75" customHeight="1" x14ac:dyDescent="0.25">
      <c r="A783" s="10"/>
      <c r="B783" s="10"/>
      <c r="C783" s="7"/>
      <c r="D783" s="7"/>
      <c r="E783" s="7"/>
      <c r="F783" s="7"/>
      <c r="G783" s="7"/>
      <c r="H783" s="10"/>
      <c r="I783" s="10"/>
      <c r="J783" s="10"/>
      <c r="K783" s="10"/>
      <c r="L783" s="10"/>
      <c r="M783" s="10"/>
      <c r="N783" s="10"/>
      <c r="O783" s="10"/>
      <c r="P783" s="7"/>
      <c r="Q783" s="7"/>
      <c r="R783" s="7"/>
      <c r="S783" s="7"/>
      <c r="T783" s="7"/>
      <c r="U783" s="7"/>
      <c r="V783" s="7"/>
      <c r="W783" s="7"/>
      <c r="X783" s="7"/>
      <c r="Y783" s="7"/>
    </row>
    <row r="784" spans="1:25" ht="12.75" customHeight="1" x14ac:dyDescent="0.25">
      <c r="A784" s="10"/>
      <c r="B784" s="10"/>
      <c r="C784" s="7"/>
      <c r="D784" s="7"/>
      <c r="E784" s="7"/>
      <c r="F784" s="7"/>
      <c r="G784" s="7"/>
      <c r="H784" s="10"/>
      <c r="I784" s="10"/>
      <c r="J784" s="10"/>
      <c r="K784" s="10"/>
      <c r="L784" s="10"/>
      <c r="M784" s="10"/>
      <c r="N784" s="10"/>
      <c r="O784" s="10"/>
      <c r="P784" s="7"/>
      <c r="Q784" s="7"/>
      <c r="R784" s="7"/>
      <c r="S784" s="7"/>
      <c r="T784" s="7"/>
      <c r="U784" s="7"/>
      <c r="V784" s="7"/>
      <c r="W784" s="7"/>
      <c r="X784" s="7"/>
      <c r="Y784" s="7"/>
    </row>
    <row r="785" spans="1:25" ht="12.75" customHeight="1" x14ac:dyDescent="0.25">
      <c r="A785" s="10"/>
      <c r="B785" s="10"/>
      <c r="C785" s="7"/>
      <c r="D785" s="7"/>
      <c r="E785" s="7"/>
      <c r="F785" s="7"/>
      <c r="G785" s="7"/>
      <c r="H785" s="10"/>
      <c r="I785" s="10"/>
      <c r="J785" s="10"/>
      <c r="K785" s="10"/>
      <c r="L785" s="10"/>
      <c r="M785" s="10"/>
      <c r="N785" s="10"/>
      <c r="O785" s="10"/>
      <c r="P785" s="7"/>
      <c r="Q785" s="7"/>
      <c r="R785" s="7"/>
      <c r="S785" s="7"/>
      <c r="T785" s="7"/>
      <c r="U785" s="7"/>
      <c r="V785" s="7"/>
      <c r="W785" s="7"/>
      <c r="X785" s="7"/>
      <c r="Y785" s="7"/>
    </row>
    <row r="786" spans="1:25" ht="12.75" customHeight="1" x14ac:dyDescent="0.25">
      <c r="A786" s="10"/>
      <c r="B786" s="10"/>
      <c r="C786" s="7"/>
      <c r="D786" s="7"/>
      <c r="E786" s="7"/>
      <c r="F786" s="7"/>
      <c r="G786" s="7"/>
      <c r="H786" s="10"/>
      <c r="I786" s="10"/>
      <c r="J786" s="10"/>
      <c r="K786" s="10"/>
      <c r="L786" s="10"/>
      <c r="M786" s="10"/>
      <c r="N786" s="10"/>
      <c r="O786" s="10"/>
      <c r="P786" s="7"/>
      <c r="Q786" s="7"/>
      <c r="R786" s="7"/>
      <c r="S786" s="7"/>
      <c r="T786" s="7"/>
      <c r="U786" s="7"/>
      <c r="V786" s="7"/>
      <c r="W786" s="7"/>
      <c r="X786" s="7"/>
      <c r="Y786" s="7"/>
    </row>
    <row r="787" spans="1:25" ht="12.75" customHeight="1" x14ac:dyDescent="0.25">
      <c r="A787" s="10"/>
      <c r="B787" s="10"/>
      <c r="C787" s="7"/>
      <c r="D787" s="7"/>
      <c r="E787" s="7"/>
      <c r="F787" s="7"/>
      <c r="G787" s="7"/>
      <c r="H787" s="10"/>
      <c r="I787" s="10"/>
      <c r="J787" s="10"/>
      <c r="K787" s="10"/>
      <c r="L787" s="10"/>
      <c r="M787" s="10"/>
      <c r="N787" s="10"/>
      <c r="O787" s="10"/>
      <c r="P787" s="7"/>
      <c r="Q787" s="7"/>
      <c r="R787" s="7"/>
      <c r="S787" s="7"/>
      <c r="T787" s="7"/>
      <c r="U787" s="7"/>
      <c r="V787" s="7"/>
      <c r="W787" s="7"/>
      <c r="X787" s="7"/>
      <c r="Y787" s="7"/>
    </row>
    <row r="788" spans="1:25" ht="12.75" customHeight="1" x14ac:dyDescent="0.25">
      <c r="A788" s="10"/>
      <c r="B788" s="10"/>
      <c r="C788" s="7"/>
      <c r="D788" s="7"/>
      <c r="E788" s="7"/>
      <c r="F788" s="7"/>
      <c r="G788" s="7"/>
      <c r="H788" s="10"/>
      <c r="I788" s="10"/>
      <c r="J788" s="10"/>
      <c r="K788" s="10"/>
      <c r="L788" s="10"/>
      <c r="M788" s="10"/>
      <c r="N788" s="10"/>
      <c r="O788" s="10"/>
      <c r="P788" s="7"/>
      <c r="Q788" s="7"/>
      <c r="R788" s="7"/>
      <c r="S788" s="7"/>
      <c r="T788" s="7"/>
      <c r="U788" s="7"/>
      <c r="V788" s="7"/>
      <c r="W788" s="7"/>
      <c r="X788" s="7"/>
      <c r="Y788" s="7"/>
    </row>
    <row r="789" spans="1:25" ht="12.75" customHeight="1" x14ac:dyDescent="0.25">
      <c r="A789" s="10"/>
      <c r="B789" s="10"/>
      <c r="C789" s="7"/>
      <c r="D789" s="7"/>
      <c r="E789" s="7"/>
      <c r="F789" s="7"/>
      <c r="G789" s="7"/>
      <c r="H789" s="10"/>
      <c r="I789" s="10"/>
      <c r="J789" s="10"/>
      <c r="K789" s="10"/>
      <c r="L789" s="10"/>
      <c r="M789" s="10"/>
      <c r="N789" s="10"/>
      <c r="O789" s="10"/>
      <c r="P789" s="7"/>
      <c r="Q789" s="7"/>
      <c r="R789" s="7"/>
      <c r="S789" s="7"/>
      <c r="T789" s="7"/>
      <c r="U789" s="7"/>
      <c r="V789" s="7"/>
      <c r="W789" s="7"/>
      <c r="X789" s="7"/>
      <c r="Y789" s="7"/>
    </row>
    <row r="790" spans="1:25" ht="12.75" customHeight="1" x14ac:dyDescent="0.25">
      <c r="A790" s="10"/>
      <c r="B790" s="10"/>
      <c r="C790" s="7"/>
      <c r="D790" s="7"/>
      <c r="E790" s="7"/>
      <c r="F790" s="7"/>
      <c r="G790" s="7"/>
      <c r="H790" s="10"/>
      <c r="I790" s="10"/>
      <c r="J790" s="10"/>
      <c r="K790" s="10"/>
      <c r="L790" s="10"/>
      <c r="M790" s="10"/>
      <c r="N790" s="10"/>
      <c r="O790" s="10"/>
      <c r="P790" s="7"/>
      <c r="Q790" s="7"/>
      <c r="R790" s="7"/>
      <c r="S790" s="7"/>
      <c r="T790" s="7"/>
      <c r="U790" s="7"/>
      <c r="V790" s="7"/>
      <c r="W790" s="7"/>
      <c r="X790" s="7"/>
      <c r="Y790" s="7"/>
    </row>
    <row r="791" spans="1:25" ht="12.75" customHeight="1" x14ac:dyDescent="0.25">
      <c r="A791" s="10"/>
      <c r="B791" s="10"/>
      <c r="C791" s="7"/>
      <c r="D791" s="7"/>
      <c r="E791" s="7"/>
      <c r="F791" s="7"/>
      <c r="G791" s="7"/>
      <c r="H791" s="10"/>
      <c r="I791" s="10"/>
      <c r="J791" s="10"/>
      <c r="K791" s="10"/>
      <c r="L791" s="10"/>
      <c r="M791" s="10"/>
      <c r="N791" s="10"/>
      <c r="O791" s="10"/>
      <c r="P791" s="7"/>
      <c r="Q791" s="7"/>
      <c r="R791" s="7"/>
      <c r="S791" s="7"/>
      <c r="T791" s="7"/>
      <c r="U791" s="7"/>
      <c r="V791" s="7"/>
      <c r="W791" s="7"/>
      <c r="X791" s="7"/>
      <c r="Y791" s="7"/>
    </row>
    <row r="792" spans="1:25" ht="12.75" customHeight="1" x14ac:dyDescent="0.25">
      <c r="A792" s="10"/>
      <c r="B792" s="10"/>
      <c r="C792" s="7"/>
      <c r="D792" s="7"/>
      <c r="E792" s="7"/>
      <c r="F792" s="7"/>
      <c r="G792" s="7"/>
      <c r="H792" s="10"/>
      <c r="I792" s="10"/>
      <c r="J792" s="10"/>
      <c r="K792" s="10"/>
      <c r="L792" s="10"/>
      <c r="M792" s="10"/>
      <c r="N792" s="10"/>
      <c r="O792" s="10"/>
      <c r="P792" s="7"/>
      <c r="Q792" s="7"/>
      <c r="R792" s="7"/>
      <c r="S792" s="7"/>
      <c r="T792" s="7"/>
      <c r="U792" s="7"/>
      <c r="V792" s="7"/>
      <c r="W792" s="7"/>
      <c r="X792" s="7"/>
      <c r="Y792" s="7"/>
    </row>
    <row r="793" spans="1:25" ht="12.75" customHeight="1" x14ac:dyDescent="0.25">
      <c r="A793" s="10"/>
      <c r="B793" s="10"/>
      <c r="C793" s="7"/>
      <c r="D793" s="7"/>
      <c r="E793" s="7"/>
      <c r="F793" s="7"/>
      <c r="G793" s="7"/>
      <c r="H793" s="10"/>
      <c r="I793" s="10"/>
      <c r="J793" s="10"/>
      <c r="K793" s="10"/>
      <c r="L793" s="10"/>
      <c r="M793" s="10"/>
      <c r="N793" s="10"/>
      <c r="O793" s="10"/>
      <c r="P793" s="7"/>
      <c r="Q793" s="7"/>
      <c r="R793" s="7"/>
      <c r="S793" s="7"/>
      <c r="T793" s="7"/>
      <c r="U793" s="7"/>
      <c r="V793" s="7"/>
      <c r="W793" s="7"/>
      <c r="X793" s="7"/>
      <c r="Y793" s="7"/>
    </row>
    <row r="794" spans="1:25" ht="12.75" customHeight="1" x14ac:dyDescent="0.25">
      <c r="A794" s="10"/>
      <c r="B794" s="10"/>
      <c r="C794" s="7"/>
      <c r="D794" s="7"/>
      <c r="E794" s="7"/>
      <c r="F794" s="7"/>
      <c r="G794" s="7"/>
      <c r="H794" s="10"/>
      <c r="I794" s="10"/>
      <c r="J794" s="10"/>
      <c r="K794" s="10"/>
      <c r="L794" s="10"/>
      <c r="M794" s="10"/>
      <c r="N794" s="10"/>
      <c r="O794" s="10"/>
      <c r="P794" s="7"/>
      <c r="Q794" s="7"/>
      <c r="R794" s="7"/>
      <c r="S794" s="7"/>
      <c r="T794" s="7"/>
      <c r="U794" s="7"/>
      <c r="V794" s="7"/>
      <c r="W794" s="7"/>
      <c r="X794" s="7"/>
      <c r="Y794" s="7"/>
    </row>
    <row r="795" spans="1:25" ht="12.75" customHeight="1" x14ac:dyDescent="0.25">
      <c r="A795" s="10"/>
      <c r="B795" s="10"/>
      <c r="C795" s="7"/>
      <c r="D795" s="7"/>
      <c r="E795" s="7"/>
      <c r="F795" s="7"/>
      <c r="G795" s="7"/>
      <c r="H795" s="10"/>
      <c r="I795" s="10"/>
      <c r="J795" s="10"/>
      <c r="K795" s="10"/>
      <c r="L795" s="10"/>
      <c r="M795" s="10"/>
      <c r="N795" s="10"/>
      <c r="O795" s="10"/>
      <c r="P795" s="7"/>
      <c r="Q795" s="7"/>
      <c r="R795" s="7"/>
      <c r="S795" s="7"/>
      <c r="T795" s="7"/>
      <c r="U795" s="7"/>
      <c r="V795" s="7"/>
      <c r="W795" s="7"/>
      <c r="X795" s="7"/>
      <c r="Y795" s="7"/>
    </row>
    <row r="796" spans="1:25" ht="12.75" customHeight="1" x14ac:dyDescent="0.25">
      <c r="A796" s="10"/>
      <c r="B796" s="10"/>
      <c r="C796" s="7"/>
      <c r="D796" s="7"/>
      <c r="E796" s="7"/>
      <c r="F796" s="7"/>
      <c r="G796" s="7"/>
      <c r="H796" s="10"/>
      <c r="I796" s="10"/>
      <c r="J796" s="10"/>
      <c r="K796" s="10"/>
      <c r="L796" s="10"/>
      <c r="M796" s="10"/>
      <c r="N796" s="10"/>
      <c r="O796" s="10"/>
      <c r="P796" s="7"/>
      <c r="Q796" s="7"/>
      <c r="R796" s="7"/>
      <c r="S796" s="7"/>
      <c r="T796" s="7"/>
      <c r="U796" s="7"/>
      <c r="V796" s="7"/>
      <c r="W796" s="7"/>
      <c r="X796" s="7"/>
      <c r="Y796" s="7"/>
    </row>
    <row r="797" spans="1:25" ht="12.75" customHeight="1" x14ac:dyDescent="0.25">
      <c r="A797" s="10"/>
      <c r="B797" s="10"/>
      <c r="C797" s="7"/>
      <c r="D797" s="7"/>
      <c r="E797" s="7"/>
      <c r="F797" s="7"/>
      <c r="G797" s="7"/>
      <c r="H797" s="10"/>
      <c r="I797" s="10"/>
      <c r="J797" s="10"/>
      <c r="K797" s="10"/>
      <c r="L797" s="10"/>
      <c r="M797" s="10"/>
      <c r="N797" s="10"/>
      <c r="O797" s="10"/>
      <c r="P797" s="7"/>
      <c r="Q797" s="7"/>
      <c r="R797" s="7"/>
      <c r="S797" s="7"/>
      <c r="T797" s="7"/>
      <c r="U797" s="7"/>
      <c r="V797" s="7"/>
      <c r="W797" s="7"/>
      <c r="X797" s="7"/>
      <c r="Y797" s="7"/>
    </row>
    <row r="798" spans="1:25" ht="12.75" customHeight="1" x14ac:dyDescent="0.25">
      <c r="A798" s="10"/>
      <c r="B798" s="10"/>
      <c r="C798" s="7"/>
      <c r="D798" s="7"/>
      <c r="E798" s="7"/>
      <c r="F798" s="7"/>
      <c r="G798" s="7"/>
      <c r="H798" s="10"/>
      <c r="I798" s="10"/>
      <c r="J798" s="10"/>
      <c r="K798" s="10"/>
      <c r="L798" s="10"/>
      <c r="M798" s="10"/>
      <c r="N798" s="10"/>
      <c r="O798" s="10"/>
      <c r="P798" s="7"/>
      <c r="Q798" s="7"/>
      <c r="R798" s="7"/>
      <c r="S798" s="7"/>
      <c r="T798" s="7"/>
      <c r="U798" s="7"/>
      <c r="V798" s="7"/>
      <c r="W798" s="7"/>
      <c r="X798" s="7"/>
      <c r="Y798" s="7"/>
    </row>
    <row r="799" spans="1:25" ht="12.75" customHeight="1" x14ac:dyDescent="0.25">
      <c r="A799" s="10"/>
      <c r="B799" s="10"/>
      <c r="C799" s="7"/>
      <c r="D799" s="7"/>
      <c r="E799" s="7"/>
      <c r="F799" s="7"/>
      <c r="G799" s="7"/>
      <c r="H799" s="10"/>
      <c r="I799" s="10"/>
      <c r="J799" s="10"/>
      <c r="K799" s="10"/>
      <c r="L799" s="10"/>
      <c r="M799" s="10"/>
      <c r="N799" s="10"/>
      <c r="O799" s="10"/>
      <c r="P799" s="7"/>
      <c r="Q799" s="7"/>
      <c r="R799" s="7"/>
      <c r="S799" s="7"/>
      <c r="T799" s="7"/>
      <c r="U799" s="7"/>
      <c r="V799" s="7"/>
      <c r="W799" s="7"/>
      <c r="X799" s="7"/>
      <c r="Y799" s="7"/>
    </row>
    <row r="800" spans="1:25" ht="12.75" customHeight="1" x14ac:dyDescent="0.25">
      <c r="A800" s="10"/>
      <c r="B800" s="10"/>
      <c r="C800" s="7"/>
      <c r="D800" s="7"/>
      <c r="E800" s="7"/>
      <c r="F800" s="7"/>
      <c r="G800" s="7"/>
      <c r="H800" s="10"/>
      <c r="I800" s="10"/>
      <c r="J800" s="10"/>
      <c r="K800" s="10"/>
      <c r="L800" s="10"/>
      <c r="M800" s="10"/>
      <c r="N800" s="10"/>
      <c r="O800" s="10"/>
      <c r="P800" s="7"/>
      <c r="Q800" s="7"/>
      <c r="R800" s="7"/>
      <c r="S800" s="7"/>
      <c r="T800" s="7"/>
      <c r="U800" s="7"/>
      <c r="V800" s="7"/>
      <c r="W800" s="7"/>
      <c r="X800" s="7"/>
      <c r="Y800" s="7"/>
    </row>
    <row r="801" spans="1:25" ht="12.75" customHeight="1" x14ac:dyDescent="0.25">
      <c r="A801" s="10"/>
      <c r="B801" s="10"/>
      <c r="C801" s="7"/>
      <c r="D801" s="7"/>
      <c r="E801" s="7"/>
      <c r="F801" s="7"/>
      <c r="G801" s="7"/>
      <c r="H801" s="10"/>
      <c r="I801" s="10"/>
      <c r="J801" s="10"/>
      <c r="K801" s="10"/>
      <c r="L801" s="10"/>
      <c r="M801" s="10"/>
      <c r="N801" s="10"/>
      <c r="O801" s="10"/>
      <c r="P801" s="7"/>
      <c r="Q801" s="7"/>
      <c r="R801" s="7"/>
      <c r="S801" s="7"/>
      <c r="T801" s="7"/>
      <c r="U801" s="7"/>
      <c r="V801" s="7"/>
      <c r="W801" s="7"/>
      <c r="X801" s="7"/>
      <c r="Y801" s="7"/>
    </row>
    <row r="802" spans="1:25" ht="12.75" customHeight="1" x14ac:dyDescent="0.25">
      <c r="A802" s="10"/>
      <c r="B802" s="10"/>
      <c r="C802" s="7"/>
      <c r="D802" s="7"/>
      <c r="E802" s="7"/>
      <c r="F802" s="7"/>
      <c r="G802" s="7"/>
      <c r="H802" s="10"/>
      <c r="I802" s="10"/>
      <c r="J802" s="10"/>
      <c r="K802" s="10"/>
      <c r="L802" s="10"/>
      <c r="M802" s="10"/>
      <c r="N802" s="10"/>
      <c r="O802" s="10"/>
      <c r="P802" s="7"/>
      <c r="Q802" s="7"/>
      <c r="R802" s="7"/>
      <c r="S802" s="7"/>
      <c r="T802" s="7"/>
      <c r="U802" s="7"/>
      <c r="V802" s="7"/>
      <c r="W802" s="7"/>
      <c r="X802" s="7"/>
      <c r="Y802" s="7"/>
    </row>
    <row r="803" spans="1:25" ht="12.75" customHeight="1" x14ac:dyDescent="0.25">
      <c r="A803" s="10"/>
      <c r="B803" s="10"/>
      <c r="C803" s="7"/>
      <c r="D803" s="7"/>
      <c r="E803" s="7"/>
      <c r="F803" s="7"/>
      <c r="G803" s="7"/>
      <c r="H803" s="10"/>
      <c r="I803" s="10"/>
      <c r="J803" s="10"/>
      <c r="K803" s="10"/>
      <c r="L803" s="10"/>
      <c r="M803" s="10"/>
      <c r="N803" s="10"/>
      <c r="O803" s="10"/>
      <c r="P803" s="7"/>
      <c r="Q803" s="7"/>
      <c r="R803" s="7"/>
      <c r="S803" s="7"/>
      <c r="T803" s="7"/>
      <c r="U803" s="7"/>
      <c r="V803" s="7"/>
      <c r="W803" s="7"/>
      <c r="X803" s="7"/>
      <c r="Y803" s="7"/>
    </row>
    <row r="804" spans="1:25" ht="12.75" customHeight="1" x14ac:dyDescent="0.25">
      <c r="A804" s="10"/>
      <c r="B804" s="10"/>
      <c r="C804" s="7"/>
      <c r="D804" s="7"/>
      <c r="E804" s="7"/>
      <c r="F804" s="7"/>
      <c r="G804" s="7"/>
      <c r="H804" s="10"/>
      <c r="I804" s="10"/>
      <c r="J804" s="10"/>
      <c r="K804" s="10"/>
      <c r="L804" s="10"/>
      <c r="M804" s="10"/>
      <c r="N804" s="10"/>
      <c r="O804" s="10"/>
      <c r="P804" s="7"/>
      <c r="Q804" s="7"/>
      <c r="R804" s="7"/>
      <c r="S804" s="7"/>
      <c r="T804" s="7"/>
      <c r="U804" s="7"/>
      <c r="V804" s="7"/>
      <c r="W804" s="7"/>
      <c r="X804" s="7"/>
      <c r="Y804" s="7"/>
    </row>
    <row r="805" spans="1:25" ht="12.75" customHeight="1" x14ac:dyDescent="0.25">
      <c r="A805" s="10"/>
      <c r="B805" s="10"/>
      <c r="C805" s="7"/>
      <c r="D805" s="7"/>
      <c r="E805" s="7"/>
      <c r="F805" s="7"/>
      <c r="G805" s="7"/>
      <c r="H805" s="10"/>
      <c r="I805" s="10"/>
      <c r="J805" s="10"/>
      <c r="K805" s="10"/>
      <c r="L805" s="10"/>
      <c r="M805" s="10"/>
      <c r="N805" s="10"/>
      <c r="O805" s="10"/>
      <c r="P805" s="7"/>
      <c r="Q805" s="7"/>
      <c r="R805" s="7"/>
      <c r="S805" s="7"/>
      <c r="T805" s="7"/>
      <c r="U805" s="7"/>
      <c r="V805" s="7"/>
      <c r="W805" s="7"/>
      <c r="X805" s="7"/>
      <c r="Y805" s="7"/>
    </row>
    <row r="806" spans="1:25" ht="12.75" customHeight="1" x14ac:dyDescent="0.25">
      <c r="A806" s="10"/>
      <c r="B806" s="10"/>
      <c r="C806" s="7"/>
      <c r="D806" s="7"/>
      <c r="E806" s="7"/>
      <c r="F806" s="7"/>
      <c r="G806" s="7"/>
      <c r="H806" s="10"/>
      <c r="I806" s="10"/>
      <c r="J806" s="10"/>
      <c r="K806" s="10"/>
      <c r="L806" s="10"/>
      <c r="M806" s="10"/>
      <c r="N806" s="10"/>
      <c r="O806" s="10"/>
      <c r="P806" s="7"/>
      <c r="Q806" s="7"/>
      <c r="R806" s="7"/>
      <c r="S806" s="7"/>
      <c r="T806" s="7"/>
      <c r="U806" s="7"/>
      <c r="V806" s="7"/>
      <c r="W806" s="7"/>
      <c r="X806" s="7"/>
      <c r="Y806" s="7"/>
    </row>
    <row r="807" spans="1:25" ht="12.75" customHeight="1" x14ac:dyDescent="0.25">
      <c r="A807" s="10"/>
      <c r="B807" s="10"/>
      <c r="C807" s="7"/>
      <c r="D807" s="7"/>
      <c r="E807" s="7"/>
      <c r="F807" s="7"/>
      <c r="G807" s="7"/>
      <c r="H807" s="10"/>
      <c r="I807" s="10"/>
      <c r="J807" s="10"/>
      <c r="K807" s="10"/>
      <c r="L807" s="10"/>
      <c r="M807" s="10"/>
      <c r="N807" s="10"/>
      <c r="O807" s="10"/>
      <c r="P807" s="7"/>
      <c r="Q807" s="7"/>
      <c r="R807" s="7"/>
      <c r="S807" s="7"/>
      <c r="T807" s="7"/>
      <c r="U807" s="7"/>
      <c r="V807" s="7"/>
      <c r="W807" s="7"/>
      <c r="X807" s="7"/>
      <c r="Y807" s="7"/>
    </row>
    <row r="808" spans="1:25" ht="12.75" customHeight="1" x14ac:dyDescent="0.25">
      <c r="A808" s="10"/>
      <c r="B808" s="10"/>
      <c r="C808" s="7"/>
      <c r="D808" s="7"/>
      <c r="E808" s="7"/>
      <c r="F808" s="7"/>
      <c r="G808" s="7"/>
      <c r="H808" s="10"/>
      <c r="I808" s="10"/>
      <c r="J808" s="10"/>
      <c r="K808" s="10"/>
      <c r="L808" s="10"/>
      <c r="M808" s="10"/>
      <c r="N808" s="10"/>
      <c r="O808" s="10"/>
      <c r="P808" s="7"/>
      <c r="Q808" s="7"/>
      <c r="R808" s="7"/>
      <c r="S808" s="7"/>
      <c r="T808" s="7"/>
      <c r="U808" s="7"/>
      <c r="V808" s="7"/>
      <c r="W808" s="7"/>
      <c r="X808" s="7"/>
      <c r="Y808" s="7"/>
    </row>
    <row r="809" spans="1:25" ht="12.75" customHeight="1" x14ac:dyDescent="0.25">
      <c r="A809" s="10"/>
      <c r="B809" s="10"/>
      <c r="C809" s="7"/>
      <c r="D809" s="7"/>
      <c r="E809" s="7"/>
      <c r="F809" s="7"/>
      <c r="G809" s="7"/>
      <c r="H809" s="10"/>
      <c r="I809" s="10"/>
      <c r="J809" s="10"/>
      <c r="K809" s="10"/>
      <c r="L809" s="10"/>
      <c r="M809" s="10"/>
      <c r="N809" s="10"/>
      <c r="O809" s="10"/>
      <c r="P809" s="7"/>
      <c r="Q809" s="7"/>
      <c r="R809" s="7"/>
      <c r="S809" s="7"/>
      <c r="T809" s="7"/>
      <c r="U809" s="7"/>
      <c r="V809" s="7"/>
      <c r="W809" s="7"/>
      <c r="X809" s="7"/>
      <c r="Y809" s="7"/>
    </row>
    <row r="810" spans="1:25" ht="12.75" customHeight="1" x14ac:dyDescent="0.25">
      <c r="A810" s="10"/>
      <c r="B810" s="10"/>
      <c r="C810" s="7"/>
      <c r="D810" s="7"/>
      <c r="E810" s="7"/>
      <c r="F810" s="7"/>
      <c r="G810" s="7"/>
      <c r="H810" s="10"/>
      <c r="I810" s="10"/>
      <c r="J810" s="10"/>
      <c r="K810" s="10"/>
      <c r="L810" s="10"/>
      <c r="M810" s="10"/>
      <c r="N810" s="10"/>
      <c r="O810" s="10"/>
      <c r="P810" s="7"/>
      <c r="Q810" s="7"/>
      <c r="R810" s="7"/>
      <c r="S810" s="7"/>
      <c r="T810" s="7"/>
      <c r="U810" s="7"/>
      <c r="V810" s="7"/>
      <c r="W810" s="7"/>
      <c r="X810" s="7"/>
      <c r="Y810" s="7"/>
    </row>
    <row r="811" spans="1:25" ht="12.75" customHeight="1" x14ac:dyDescent="0.25">
      <c r="A811" s="10"/>
      <c r="B811" s="10"/>
      <c r="C811" s="7"/>
      <c r="D811" s="7"/>
      <c r="E811" s="7"/>
      <c r="F811" s="7"/>
      <c r="G811" s="7"/>
      <c r="H811" s="10"/>
      <c r="I811" s="10"/>
      <c r="J811" s="10"/>
      <c r="K811" s="10"/>
      <c r="L811" s="10"/>
      <c r="M811" s="10"/>
      <c r="N811" s="10"/>
      <c r="O811" s="10"/>
      <c r="P811" s="7"/>
      <c r="Q811" s="7"/>
      <c r="R811" s="7"/>
      <c r="S811" s="7"/>
      <c r="T811" s="7"/>
      <c r="U811" s="7"/>
      <c r="V811" s="7"/>
      <c r="W811" s="7"/>
      <c r="X811" s="7"/>
      <c r="Y811" s="7"/>
    </row>
    <row r="812" spans="1:25" ht="12.75" customHeight="1" x14ac:dyDescent="0.25">
      <c r="A812" s="10"/>
      <c r="B812" s="10"/>
      <c r="C812" s="7"/>
      <c r="D812" s="7"/>
      <c r="E812" s="7"/>
      <c r="F812" s="7"/>
      <c r="G812" s="7"/>
      <c r="H812" s="10"/>
      <c r="I812" s="10"/>
      <c r="J812" s="10"/>
      <c r="K812" s="10"/>
      <c r="L812" s="10"/>
      <c r="M812" s="10"/>
      <c r="N812" s="10"/>
      <c r="O812" s="10"/>
      <c r="P812" s="7"/>
      <c r="Q812" s="7"/>
      <c r="R812" s="7"/>
      <c r="S812" s="7"/>
      <c r="T812" s="7"/>
      <c r="U812" s="7"/>
      <c r="V812" s="7"/>
      <c r="W812" s="7"/>
      <c r="X812" s="7"/>
      <c r="Y812" s="7"/>
    </row>
    <row r="813" spans="1:25" ht="12.75" customHeight="1" x14ac:dyDescent="0.25">
      <c r="A813" s="10"/>
      <c r="B813" s="10"/>
      <c r="C813" s="7"/>
      <c r="D813" s="7"/>
      <c r="E813" s="7"/>
      <c r="F813" s="7"/>
      <c r="G813" s="7"/>
      <c r="H813" s="10"/>
      <c r="I813" s="10"/>
      <c r="J813" s="10"/>
      <c r="K813" s="10"/>
      <c r="L813" s="10"/>
      <c r="M813" s="10"/>
      <c r="N813" s="10"/>
      <c r="O813" s="10"/>
      <c r="P813" s="7"/>
      <c r="Q813" s="7"/>
      <c r="R813" s="7"/>
      <c r="S813" s="7"/>
      <c r="T813" s="7"/>
      <c r="U813" s="7"/>
      <c r="V813" s="7"/>
      <c r="W813" s="7"/>
      <c r="X813" s="7"/>
      <c r="Y813" s="7"/>
    </row>
    <row r="814" spans="1:25" ht="12.75" customHeight="1" x14ac:dyDescent="0.25">
      <c r="A814" s="10"/>
      <c r="B814" s="10"/>
      <c r="C814" s="7"/>
      <c r="D814" s="7"/>
      <c r="E814" s="7"/>
      <c r="F814" s="7"/>
      <c r="G814" s="7"/>
      <c r="H814" s="10"/>
      <c r="I814" s="10"/>
      <c r="J814" s="10"/>
      <c r="K814" s="10"/>
      <c r="L814" s="10"/>
      <c r="M814" s="10"/>
      <c r="N814" s="10"/>
      <c r="O814" s="10"/>
      <c r="P814" s="7"/>
      <c r="Q814" s="7"/>
      <c r="R814" s="7"/>
      <c r="S814" s="7"/>
      <c r="T814" s="7"/>
      <c r="U814" s="7"/>
      <c r="V814" s="7"/>
      <c r="W814" s="7"/>
      <c r="X814" s="7"/>
      <c r="Y814" s="7"/>
    </row>
    <row r="815" spans="1:25" ht="12.75" customHeight="1" x14ac:dyDescent="0.25">
      <c r="A815" s="10"/>
      <c r="B815" s="10"/>
      <c r="C815" s="7"/>
      <c r="D815" s="7"/>
      <c r="E815" s="7"/>
      <c r="F815" s="7"/>
      <c r="G815" s="7"/>
      <c r="H815" s="10"/>
      <c r="I815" s="10"/>
      <c r="J815" s="10"/>
      <c r="K815" s="10"/>
      <c r="L815" s="10"/>
      <c r="M815" s="10"/>
      <c r="N815" s="10"/>
      <c r="O815" s="10"/>
      <c r="P815" s="7"/>
      <c r="Q815" s="7"/>
      <c r="R815" s="7"/>
      <c r="S815" s="7"/>
      <c r="T815" s="7"/>
      <c r="U815" s="7"/>
      <c r="V815" s="7"/>
      <c r="W815" s="7"/>
      <c r="X815" s="7"/>
      <c r="Y815" s="7"/>
    </row>
    <row r="816" spans="1:25" ht="12.75" customHeight="1" x14ac:dyDescent="0.25">
      <c r="A816" s="10"/>
      <c r="B816" s="10"/>
      <c r="C816" s="7"/>
      <c r="D816" s="7"/>
      <c r="E816" s="7"/>
      <c r="F816" s="7"/>
      <c r="G816" s="7"/>
      <c r="H816" s="10"/>
      <c r="I816" s="10"/>
      <c r="J816" s="10"/>
      <c r="K816" s="10"/>
      <c r="L816" s="10"/>
      <c r="M816" s="10"/>
      <c r="N816" s="10"/>
      <c r="O816" s="10"/>
      <c r="P816" s="7"/>
      <c r="Q816" s="7"/>
      <c r="R816" s="7"/>
      <c r="S816" s="7"/>
      <c r="T816" s="7"/>
      <c r="U816" s="7"/>
      <c r="V816" s="7"/>
      <c r="W816" s="7"/>
      <c r="X816" s="7"/>
      <c r="Y816" s="7"/>
    </row>
    <row r="817" spans="1:25" ht="12.75" customHeight="1" x14ac:dyDescent="0.25">
      <c r="A817" s="10"/>
      <c r="B817" s="10"/>
      <c r="C817" s="7"/>
      <c r="D817" s="7"/>
      <c r="E817" s="7"/>
      <c r="F817" s="7"/>
      <c r="G817" s="7"/>
      <c r="H817" s="10"/>
      <c r="I817" s="10"/>
      <c r="J817" s="10"/>
      <c r="K817" s="10"/>
      <c r="L817" s="10"/>
      <c r="M817" s="10"/>
      <c r="N817" s="10"/>
      <c r="O817" s="10"/>
      <c r="P817" s="7"/>
      <c r="Q817" s="7"/>
      <c r="R817" s="7"/>
      <c r="S817" s="7"/>
      <c r="T817" s="7"/>
      <c r="U817" s="7"/>
      <c r="V817" s="7"/>
      <c r="W817" s="7"/>
      <c r="X817" s="7"/>
      <c r="Y817" s="7"/>
    </row>
    <row r="818" spans="1:25" ht="12.75" customHeight="1" x14ac:dyDescent="0.25">
      <c r="A818" s="10"/>
      <c r="B818" s="10"/>
      <c r="C818" s="7"/>
      <c r="D818" s="7"/>
      <c r="E818" s="7"/>
      <c r="F818" s="7"/>
      <c r="G818" s="7"/>
      <c r="H818" s="10"/>
      <c r="I818" s="10"/>
      <c r="J818" s="10"/>
      <c r="K818" s="10"/>
      <c r="L818" s="10"/>
      <c r="M818" s="10"/>
      <c r="N818" s="10"/>
      <c r="O818" s="10"/>
      <c r="P818" s="7"/>
      <c r="Q818" s="7"/>
      <c r="R818" s="7"/>
      <c r="S818" s="7"/>
      <c r="T818" s="7"/>
      <c r="U818" s="7"/>
      <c r="V818" s="7"/>
      <c r="W818" s="7"/>
      <c r="X818" s="7"/>
      <c r="Y818" s="7"/>
    </row>
    <row r="819" spans="1:25" ht="12.75" customHeight="1" x14ac:dyDescent="0.25">
      <c r="A819" s="10"/>
      <c r="B819" s="10"/>
      <c r="C819" s="7"/>
      <c r="D819" s="7"/>
      <c r="E819" s="7"/>
      <c r="F819" s="7"/>
      <c r="G819" s="7"/>
      <c r="H819" s="10"/>
      <c r="I819" s="10"/>
      <c r="J819" s="10"/>
      <c r="K819" s="10"/>
      <c r="L819" s="10"/>
      <c r="M819" s="10"/>
      <c r="N819" s="10"/>
      <c r="O819" s="10"/>
      <c r="P819" s="7"/>
      <c r="Q819" s="7"/>
      <c r="R819" s="7"/>
      <c r="S819" s="7"/>
      <c r="T819" s="7"/>
      <c r="U819" s="7"/>
      <c r="V819" s="7"/>
      <c r="W819" s="7"/>
      <c r="X819" s="7"/>
      <c r="Y819" s="7"/>
    </row>
    <row r="820" spans="1:25" ht="12.75" customHeight="1" x14ac:dyDescent="0.25">
      <c r="A820" s="10"/>
      <c r="B820" s="10"/>
      <c r="C820" s="7"/>
      <c r="D820" s="7"/>
      <c r="E820" s="7"/>
      <c r="F820" s="7"/>
      <c r="G820" s="7"/>
      <c r="H820" s="10"/>
      <c r="I820" s="10"/>
      <c r="J820" s="10"/>
      <c r="K820" s="10"/>
      <c r="L820" s="10"/>
      <c r="M820" s="10"/>
      <c r="N820" s="10"/>
      <c r="O820" s="10"/>
      <c r="P820" s="7"/>
      <c r="Q820" s="7"/>
      <c r="R820" s="7"/>
      <c r="S820" s="7"/>
      <c r="T820" s="7"/>
      <c r="U820" s="7"/>
      <c r="V820" s="7"/>
      <c r="W820" s="7"/>
      <c r="X820" s="7"/>
      <c r="Y820" s="7"/>
    </row>
    <row r="821" spans="1:25" ht="12.75" customHeight="1" x14ac:dyDescent="0.25">
      <c r="A821" s="10"/>
      <c r="B821" s="10"/>
      <c r="C821" s="7"/>
      <c r="D821" s="7"/>
      <c r="E821" s="7"/>
      <c r="F821" s="7"/>
      <c r="G821" s="7"/>
      <c r="H821" s="10"/>
      <c r="I821" s="10"/>
      <c r="J821" s="10"/>
      <c r="K821" s="10"/>
      <c r="L821" s="10"/>
      <c r="M821" s="10"/>
      <c r="N821" s="10"/>
      <c r="O821" s="10"/>
      <c r="P821" s="7"/>
      <c r="Q821" s="7"/>
      <c r="R821" s="7"/>
      <c r="S821" s="7"/>
      <c r="T821" s="7"/>
      <c r="U821" s="7"/>
      <c r="V821" s="7"/>
      <c r="W821" s="7"/>
      <c r="X821" s="7"/>
      <c r="Y821" s="7"/>
    </row>
    <row r="822" spans="1:25" ht="12.75" customHeight="1" x14ac:dyDescent="0.25">
      <c r="A822" s="10"/>
      <c r="B822" s="10"/>
      <c r="C822" s="7"/>
      <c r="D822" s="7"/>
      <c r="E822" s="7"/>
      <c r="F822" s="7"/>
      <c r="G822" s="7"/>
      <c r="H822" s="10"/>
      <c r="I822" s="10"/>
      <c r="J822" s="10"/>
      <c r="K822" s="10"/>
      <c r="L822" s="10"/>
      <c r="M822" s="10"/>
      <c r="N822" s="10"/>
      <c r="O822" s="10"/>
      <c r="P822" s="7"/>
      <c r="Q822" s="7"/>
      <c r="R822" s="7"/>
      <c r="S822" s="7"/>
      <c r="T822" s="7"/>
      <c r="U822" s="7"/>
      <c r="V822" s="7"/>
      <c r="W822" s="7"/>
      <c r="X822" s="7"/>
      <c r="Y822" s="7"/>
    </row>
    <row r="823" spans="1:25" ht="12.75" customHeight="1" x14ac:dyDescent="0.25">
      <c r="A823" s="10"/>
      <c r="B823" s="10"/>
      <c r="C823" s="7"/>
      <c r="D823" s="7"/>
      <c r="E823" s="7"/>
      <c r="F823" s="7"/>
      <c r="G823" s="7"/>
      <c r="H823" s="10"/>
      <c r="I823" s="10"/>
      <c r="J823" s="10"/>
      <c r="K823" s="10"/>
      <c r="L823" s="10"/>
      <c r="M823" s="10"/>
      <c r="N823" s="10"/>
      <c r="O823" s="10"/>
      <c r="P823" s="7"/>
      <c r="Q823" s="7"/>
      <c r="R823" s="7"/>
      <c r="S823" s="7"/>
      <c r="T823" s="7"/>
      <c r="U823" s="7"/>
      <c r="V823" s="7"/>
      <c r="W823" s="7"/>
      <c r="X823" s="7"/>
      <c r="Y823" s="7"/>
    </row>
    <row r="824" spans="1:25" ht="12.75" customHeight="1" x14ac:dyDescent="0.25">
      <c r="A824" s="10"/>
      <c r="B824" s="10"/>
      <c r="C824" s="7"/>
      <c r="D824" s="7"/>
      <c r="E824" s="7"/>
      <c r="F824" s="7"/>
      <c r="G824" s="7"/>
      <c r="H824" s="10"/>
      <c r="I824" s="10"/>
      <c r="J824" s="10"/>
      <c r="K824" s="10"/>
      <c r="L824" s="10"/>
      <c r="M824" s="10"/>
      <c r="N824" s="10"/>
      <c r="O824" s="10"/>
      <c r="P824" s="7"/>
      <c r="Q824" s="7"/>
      <c r="R824" s="7"/>
      <c r="S824" s="7"/>
      <c r="T824" s="7"/>
      <c r="U824" s="7"/>
      <c r="V824" s="7"/>
      <c r="W824" s="7"/>
      <c r="X824" s="7"/>
      <c r="Y824" s="7"/>
    </row>
    <row r="825" spans="1:25" ht="12.75" customHeight="1" x14ac:dyDescent="0.25">
      <c r="A825" s="10"/>
      <c r="B825" s="10"/>
      <c r="C825" s="7"/>
      <c r="D825" s="7"/>
      <c r="E825" s="7"/>
      <c r="F825" s="7"/>
      <c r="G825" s="7"/>
      <c r="H825" s="10"/>
      <c r="I825" s="10"/>
      <c r="J825" s="10"/>
      <c r="K825" s="10"/>
      <c r="L825" s="10"/>
      <c r="M825" s="10"/>
      <c r="N825" s="10"/>
      <c r="O825" s="10"/>
      <c r="P825" s="7"/>
      <c r="Q825" s="7"/>
      <c r="R825" s="7"/>
      <c r="S825" s="7"/>
      <c r="T825" s="7"/>
      <c r="U825" s="7"/>
      <c r="V825" s="7"/>
      <c r="W825" s="7"/>
      <c r="X825" s="7"/>
      <c r="Y825" s="7"/>
    </row>
    <row r="826" spans="1:25" ht="12.75" customHeight="1" x14ac:dyDescent="0.25">
      <c r="A826" s="10"/>
      <c r="B826" s="10"/>
      <c r="C826" s="7"/>
      <c r="D826" s="7"/>
      <c r="E826" s="7"/>
      <c r="F826" s="7"/>
      <c r="G826" s="7"/>
      <c r="H826" s="10"/>
      <c r="I826" s="10"/>
      <c r="J826" s="10"/>
      <c r="K826" s="10"/>
      <c r="L826" s="10"/>
      <c r="M826" s="10"/>
      <c r="N826" s="10"/>
      <c r="O826" s="10"/>
      <c r="P826" s="7"/>
      <c r="Q826" s="7"/>
      <c r="R826" s="7"/>
      <c r="S826" s="7"/>
      <c r="T826" s="7"/>
      <c r="U826" s="7"/>
      <c r="V826" s="7"/>
      <c r="W826" s="7"/>
      <c r="X826" s="7"/>
      <c r="Y826" s="7"/>
    </row>
    <row r="827" spans="1:25" ht="12.75" customHeight="1" x14ac:dyDescent="0.25">
      <c r="A827" s="10"/>
      <c r="B827" s="10"/>
      <c r="C827" s="7"/>
      <c r="D827" s="7"/>
      <c r="E827" s="7"/>
      <c r="F827" s="7"/>
      <c r="G827" s="7"/>
      <c r="H827" s="10"/>
      <c r="I827" s="10"/>
      <c r="J827" s="10"/>
      <c r="K827" s="10"/>
      <c r="L827" s="10"/>
      <c r="M827" s="10"/>
      <c r="N827" s="10"/>
      <c r="O827" s="10"/>
      <c r="P827" s="7"/>
      <c r="Q827" s="7"/>
      <c r="R827" s="7"/>
      <c r="S827" s="7"/>
      <c r="T827" s="7"/>
      <c r="U827" s="7"/>
      <c r="V827" s="7"/>
      <c r="W827" s="7"/>
      <c r="X827" s="7"/>
      <c r="Y827" s="7"/>
    </row>
    <row r="828" spans="1:25" ht="12.75" customHeight="1" x14ac:dyDescent="0.25">
      <c r="A828" s="10"/>
      <c r="B828" s="10"/>
      <c r="C828" s="7"/>
      <c r="D828" s="7"/>
      <c r="E828" s="7"/>
      <c r="F828" s="7"/>
      <c r="G828" s="7"/>
      <c r="H828" s="10"/>
      <c r="I828" s="10"/>
      <c r="J828" s="10"/>
      <c r="K828" s="10"/>
      <c r="L828" s="10"/>
      <c r="M828" s="10"/>
      <c r="N828" s="10"/>
      <c r="O828" s="10"/>
      <c r="P828" s="7"/>
      <c r="Q828" s="7"/>
      <c r="R828" s="7"/>
      <c r="S828" s="7"/>
      <c r="T828" s="7"/>
      <c r="U828" s="7"/>
      <c r="V828" s="7"/>
      <c r="W828" s="7"/>
      <c r="X828" s="7"/>
      <c r="Y828" s="7"/>
    </row>
    <row r="829" spans="1:25" ht="12.75" customHeight="1" x14ac:dyDescent="0.25">
      <c r="A829" s="10"/>
      <c r="B829" s="10"/>
      <c r="C829" s="7"/>
      <c r="D829" s="7"/>
      <c r="E829" s="7"/>
      <c r="F829" s="7"/>
      <c r="G829" s="7"/>
      <c r="H829" s="10"/>
      <c r="I829" s="10"/>
      <c r="J829" s="10"/>
      <c r="K829" s="10"/>
      <c r="L829" s="10"/>
      <c r="M829" s="10"/>
      <c r="N829" s="10"/>
      <c r="O829" s="10"/>
      <c r="P829" s="7"/>
      <c r="Q829" s="7"/>
      <c r="R829" s="7"/>
      <c r="S829" s="7"/>
      <c r="T829" s="7"/>
      <c r="U829" s="7"/>
      <c r="V829" s="7"/>
      <c r="W829" s="7"/>
      <c r="X829" s="7"/>
      <c r="Y829" s="7"/>
    </row>
    <row r="830" spans="1:25" ht="12.75" customHeight="1" x14ac:dyDescent="0.25">
      <c r="A830" s="10"/>
      <c r="B830" s="10"/>
      <c r="C830" s="7"/>
      <c r="D830" s="7"/>
      <c r="E830" s="7"/>
      <c r="F830" s="7"/>
      <c r="G830" s="7"/>
      <c r="H830" s="10"/>
      <c r="I830" s="10"/>
      <c r="J830" s="10"/>
      <c r="K830" s="10"/>
      <c r="L830" s="10"/>
      <c r="M830" s="10"/>
      <c r="N830" s="10"/>
      <c r="O830" s="10"/>
      <c r="P830" s="7"/>
      <c r="Q830" s="7"/>
      <c r="R830" s="7"/>
      <c r="S830" s="7"/>
      <c r="T830" s="7"/>
      <c r="U830" s="7"/>
      <c r="V830" s="7"/>
      <c r="W830" s="7"/>
      <c r="X830" s="7"/>
      <c r="Y830" s="7"/>
    </row>
    <row r="831" spans="1:25" ht="12.75" customHeight="1" x14ac:dyDescent="0.25">
      <c r="A831" s="10"/>
      <c r="B831" s="10"/>
      <c r="C831" s="7"/>
      <c r="D831" s="7"/>
      <c r="E831" s="7"/>
      <c r="F831" s="7"/>
      <c r="G831" s="7"/>
      <c r="H831" s="10"/>
      <c r="I831" s="10"/>
      <c r="J831" s="10"/>
      <c r="K831" s="10"/>
      <c r="L831" s="10"/>
      <c r="M831" s="10"/>
      <c r="N831" s="10"/>
      <c r="O831" s="10"/>
      <c r="P831" s="7"/>
      <c r="Q831" s="7"/>
      <c r="R831" s="7"/>
      <c r="S831" s="7"/>
      <c r="T831" s="7"/>
      <c r="U831" s="7"/>
      <c r="V831" s="7"/>
      <c r="W831" s="7"/>
      <c r="X831" s="7"/>
      <c r="Y831" s="7"/>
    </row>
    <row r="832" spans="1:25" ht="12.75" customHeight="1" x14ac:dyDescent="0.25">
      <c r="A832" s="10"/>
      <c r="B832" s="10"/>
      <c r="C832" s="7"/>
      <c r="D832" s="7"/>
      <c r="E832" s="7"/>
      <c r="F832" s="7"/>
      <c r="G832" s="7"/>
      <c r="H832" s="10"/>
      <c r="I832" s="10"/>
      <c r="J832" s="10"/>
      <c r="K832" s="10"/>
      <c r="L832" s="10"/>
      <c r="M832" s="10"/>
      <c r="N832" s="10"/>
      <c r="O832" s="10"/>
      <c r="P832" s="7"/>
      <c r="Q832" s="7"/>
      <c r="R832" s="7"/>
      <c r="S832" s="7"/>
      <c r="T832" s="7"/>
      <c r="U832" s="7"/>
      <c r="V832" s="7"/>
      <c r="W832" s="7"/>
      <c r="X832" s="7"/>
      <c r="Y832" s="7"/>
    </row>
    <row r="833" spans="1:25" ht="12.75" customHeight="1" x14ac:dyDescent="0.25">
      <c r="A833" s="10"/>
      <c r="B833" s="10"/>
      <c r="C833" s="7"/>
      <c r="D833" s="7"/>
      <c r="E833" s="7"/>
      <c r="F833" s="7"/>
      <c r="G833" s="7"/>
      <c r="H833" s="10"/>
      <c r="I833" s="10"/>
      <c r="J833" s="10"/>
      <c r="K833" s="10"/>
      <c r="L833" s="10"/>
      <c r="M833" s="10"/>
      <c r="N833" s="10"/>
      <c r="O833" s="10"/>
      <c r="P833" s="7"/>
      <c r="Q833" s="7"/>
      <c r="R833" s="7"/>
      <c r="S833" s="7"/>
      <c r="T833" s="7"/>
      <c r="U833" s="7"/>
      <c r="V833" s="7"/>
      <c r="W833" s="7"/>
      <c r="X833" s="7"/>
      <c r="Y833" s="7"/>
    </row>
    <row r="834" spans="1:25" ht="12.75" customHeight="1" x14ac:dyDescent="0.25">
      <c r="A834" s="10"/>
      <c r="B834" s="10"/>
      <c r="C834" s="7"/>
      <c r="D834" s="7"/>
      <c r="E834" s="7"/>
      <c r="F834" s="7"/>
      <c r="G834" s="7"/>
      <c r="H834" s="10"/>
      <c r="I834" s="10"/>
      <c r="J834" s="10"/>
      <c r="K834" s="10"/>
      <c r="L834" s="10"/>
      <c r="M834" s="10"/>
      <c r="N834" s="10"/>
      <c r="O834" s="10"/>
      <c r="P834" s="7"/>
      <c r="Q834" s="7"/>
      <c r="R834" s="7"/>
      <c r="S834" s="7"/>
      <c r="T834" s="7"/>
      <c r="U834" s="7"/>
      <c r="V834" s="7"/>
      <c r="W834" s="7"/>
      <c r="X834" s="7"/>
      <c r="Y834" s="7"/>
    </row>
    <row r="835" spans="1:25" ht="12.75" customHeight="1" x14ac:dyDescent="0.25">
      <c r="A835" s="10"/>
      <c r="B835" s="10"/>
      <c r="C835" s="7"/>
      <c r="D835" s="7"/>
      <c r="E835" s="7"/>
      <c r="F835" s="7"/>
      <c r="G835" s="7"/>
      <c r="H835" s="10"/>
      <c r="I835" s="10"/>
      <c r="J835" s="10"/>
      <c r="K835" s="10"/>
      <c r="L835" s="10"/>
      <c r="M835" s="10"/>
      <c r="N835" s="10"/>
      <c r="O835" s="10"/>
      <c r="P835" s="7"/>
      <c r="Q835" s="7"/>
      <c r="R835" s="7"/>
      <c r="S835" s="7"/>
      <c r="T835" s="7"/>
      <c r="U835" s="7"/>
      <c r="V835" s="7"/>
      <c r="W835" s="7"/>
      <c r="X835" s="7"/>
      <c r="Y835" s="7"/>
    </row>
    <row r="836" spans="1:25" ht="12.75" customHeight="1" x14ac:dyDescent="0.25">
      <c r="A836" s="10"/>
      <c r="B836" s="10"/>
      <c r="C836" s="7"/>
      <c r="D836" s="7"/>
      <c r="E836" s="7"/>
      <c r="F836" s="7"/>
      <c r="G836" s="7"/>
      <c r="H836" s="10"/>
      <c r="I836" s="10"/>
      <c r="J836" s="10"/>
      <c r="K836" s="10"/>
      <c r="L836" s="10"/>
      <c r="M836" s="10"/>
      <c r="N836" s="10"/>
      <c r="O836" s="10"/>
      <c r="P836" s="7"/>
      <c r="Q836" s="7"/>
      <c r="R836" s="7"/>
      <c r="S836" s="7"/>
      <c r="T836" s="7"/>
      <c r="U836" s="7"/>
      <c r="V836" s="7"/>
      <c r="W836" s="7"/>
      <c r="X836" s="7"/>
      <c r="Y836" s="7"/>
    </row>
    <row r="837" spans="1:25" ht="12.75" customHeight="1" x14ac:dyDescent="0.25">
      <c r="A837" s="10"/>
      <c r="B837" s="10"/>
      <c r="C837" s="7"/>
      <c r="D837" s="7"/>
      <c r="E837" s="7"/>
      <c r="F837" s="7"/>
      <c r="G837" s="7"/>
      <c r="H837" s="10"/>
      <c r="I837" s="10"/>
      <c r="J837" s="10"/>
      <c r="K837" s="10"/>
      <c r="L837" s="10"/>
      <c r="M837" s="10"/>
      <c r="N837" s="10"/>
      <c r="O837" s="10"/>
      <c r="P837" s="7"/>
      <c r="Q837" s="7"/>
      <c r="R837" s="7"/>
      <c r="S837" s="7"/>
      <c r="T837" s="7"/>
      <c r="U837" s="7"/>
      <c r="V837" s="7"/>
      <c r="W837" s="7"/>
      <c r="X837" s="7"/>
      <c r="Y837" s="7"/>
    </row>
    <row r="838" spans="1:25" ht="12.75" customHeight="1" x14ac:dyDescent="0.25">
      <c r="A838" s="10"/>
      <c r="B838" s="10"/>
      <c r="C838" s="7"/>
      <c r="D838" s="7"/>
      <c r="E838" s="7"/>
      <c r="F838" s="7"/>
      <c r="G838" s="7"/>
      <c r="H838" s="10"/>
      <c r="I838" s="10"/>
      <c r="J838" s="10"/>
      <c r="K838" s="10"/>
      <c r="L838" s="10"/>
      <c r="M838" s="10"/>
      <c r="N838" s="10"/>
      <c r="O838" s="10"/>
      <c r="P838" s="7"/>
      <c r="Q838" s="7"/>
      <c r="R838" s="7"/>
      <c r="S838" s="7"/>
      <c r="T838" s="7"/>
      <c r="U838" s="7"/>
      <c r="V838" s="7"/>
      <c r="W838" s="7"/>
      <c r="X838" s="7"/>
      <c r="Y838" s="7"/>
    </row>
    <row r="839" spans="1:25" ht="12.75" customHeight="1" x14ac:dyDescent="0.25">
      <c r="A839" s="10"/>
      <c r="B839" s="10"/>
      <c r="C839" s="7"/>
      <c r="D839" s="7"/>
      <c r="E839" s="7"/>
      <c r="F839" s="7"/>
      <c r="G839" s="7"/>
      <c r="H839" s="10"/>
      <c r="I839" s="10"/>
      <c r="J839" s="10"/>
      <c r="K839" s="10"/>
      <c r="L839" s="10"/>
      <c r="M839" s="10"/>
      <c r="N839" s="10"/>
      <c r="O839" s="10"/>
      <c r="P839" s="7"/>
      <c r="Q839" s="7"/>
      <c r="R839" s="7"/>
      <c r="S839" s="7"/>
      <c r="T839" s="7"/>
      <c r="U839" s="7"/>
      <c r="V839" s="7"/>
      <c r="W839" s="7"/>
      <c r="X839" s="7"/>
      <c r="Y839" s="7"/>
    </row>
    <row r="840" spans="1:25" ht="12.75" customHeight="1" x14ac:dyDescent="0.25">
      <c r="A840" s="10"/>
      <c r="B840" s="10"/>
      <c r="C840" s="7"/>
      <c r="D840" s="7"/>
      <c r="E840" s="7"/>
      <c r="F840" s="7"/>
      <c r="G840" s="7"/>
      <c r="H840" s="10"/>
      <c r="I840" s="10"/>
      <c r="J840" s="10"/>
      <c r="K840" s="10"/>
      <c r="L840" s="10"/>
      <c r="M840" s="10"/>
      <c r="N840" s="10"/>
      <c r="O840" s="10"/>
      <c r="P840" s="7"/>
      <c r="Q840" s="7"/>
      <c r="R840" s="7"/>
      <c r="S840" s="7"/>
      <c r="T840" s="7"/>
      <c r="U840" s="7"/>
      <c r="V840" s="7"/>
      <c r="W840" s="7"/>
      <c r="X840" s="7"/>
      <c r="Y840" s="7"/>
    </row>
    <row r="841" spans="1:25" ht="12.75" customHeight="1" x14ac:dyDescent="0.25">
      <c r="A841" s="10"/>
      <c r="B841" s="10"/>
      <c r="C841" s="7"/>
      <c r="D841" s="7"/>
      <c r="E841" s="7"/>
      <c r="F841" s="7"/>
      <c r="G841" s="7"/>
      <c r="H841" s="10"/>
      <c r="I841" s="10"/>
      <c r="J841" s="10"/>
      <c r="K841" s="10"/>
      <c r="L841" s="10"/>
      <c r="M841" s="10"/>
      <c r="N841" s="10"/>
      <c r="O841" s="10"/>
      <c r="P841" s="7"/>
      <c r="Q841" s="7"/>
      <c r="R841" s="7"/>
      <c r="S841" s="7"/>
      <c r="T841" s="7"/>
      <c r="U841" s="7"/>
      <c r="V841" s="7"/>
      <c r="W841" s="7"/>
      <c r="X841" s="7"/>
      <c r="Y841" s="7"/>
    </row>
    <row r="842" spans="1:25" ht="12.75" customHeight="1" x14ac:dyDescent="0.25">
      <c r="A842" s="10"/>
      <c r="B842" s="10"/>
      <c r="C842" s="7"/>
      <c r="D842" s="7"/>
      <c r="E842" s="7"/>
      <c r="F842" s="7"/>
      <c r="G842" s="7"/>
      <c r="H842" s="10"/>
      <c r="I842" s="10"/>
      <c r="J842" s="10"/>
      <c r="K842" s="10"/>
      <c r="L842" s="10"/>
      <c r="M842" s="10"/>
      <c r="N842" s="10"/>
      <c r="O842" s="10"/>
      <c r="P842" s="7"/>
      <c r="Q842" s="7"/>
      <c r="R842" s="7"/>
      <c r="S842" s="7"/>
      <c r="T842" s="7"/>
      <c r="U842" s="7"/>
      <c r="V842" s="7"/>
      <c r="W842" s="7"/>
      <c r="X842" s="7"/>
      <c r="Y842" s="7"/>
    </row>
    <row r="843" spans="1:25" ht="12.75" customHeight="1" x14ac:dyDescent="0.25">
      <c r="A843" s="10"/>
      <c r="B843" s="10"/>
      <c r="C843" s="7"/>
      <c r="D843" s="7"/>
      <c r="E843" s="7"/>
      <c r="F843" s="7"/>
      <c r="G843" s="7"/>
      <c r="H843" s="10"/>
      <c r="I843" s="10"/>
      <c r="J843" s="10"/>
      <c r="K843" s="10"/>
      <c r="L843" s="10"/>
      <c r="M843" s="10"/>
      <c r="N843" s="10"/>
      <c r="O843" s="10"/>
      <c r="P843" s="7"/>
      <c r="Q843" s="7"/>
      <c r="R843" s="7"/>
      <c r="S843" s="7"/>
      <c r="T843" s="7"/>
      <c r="U843" s="7"/>
      <c r="V843" s="7"/>
      <c r="W843" s="7"/>
      <c r="X843" s="7"/>
      <c r="Y843" s="7"/>
    </row>
    <row r="844" spans="1:25" ht="12.75" customHeight="1" x14ac:dyDescent="0.25">
      <c r="A844" s="10"/>
      <c r="B844" s="10"/>
      <c r="C844" s="7"/>
      <c r="D844" s="7"/>
      <c r="E844" s="7"/>
      <c r="F844" s="7"/>
      <c r="G844" s="7"/>
      <c r="H844" s="10"/>
      <c r="I844" s="10"/>
      <c r="J844" s="10"/>
      <c r="K844" s="10"/>
      <c r="L844" s="10"/>
      <c r="M844" s="10"/>
      <c r="N844" s="10"/>
      <c r="O844" s="10"/>
      <c r="P844" s="7"/>
      <c r="Q844" s="7"/>
      <c r="R844" s="7"/>
      <c r="S844" s="7"/>
      <c r="T844" s="7"/>
      <c r="U844" s="7"/>
      <c r="V844" s="7"/>
      <c r="W844" s="7"/>
      <c r="X844" s="7"/>
      <c r="Y844" s="7"/>
    </row>
    <row r="845" spans="1:25" ht="12.75" customHeight="1" x14ac:dyDescent="0.25">
      <c r="A845" s="10"/>
      <c r="B845" s="10"/>
      <c r="C845" s="7"/>
      <c r="D845" s="7"/>
      <c r="E845" s="7"/>
      <c r="F845" s="7"/>
      <c r="G845" s="7"/>
      <c r="H845" s="10"/>
      <c r="I845" s="10"/>
      <c r="J845" s="10"/>
      <c r="K845" s="10"/>
      <c r="L845" s="10"/>
      <c r="M845" s="10"/>
      <c r="N845" s="10"/>
      <c r="O845" s="10"/>
      <c r="P845" s="7"/>
      <c r="Q845" s="7"/>
      <c r="R845" s="7"/>
      <c r="S845" s="7"/>
      <c r="T845" s="7"/>
      <c r="U845" s="7"/>
      <c r="V845" s="7"/>
      <c r="W845" s="7"/>
      <c r="X845" s="7"/>
      <c r="Y845" s="7"/>
    </row>
    <row r="846" spans="1:25" ht="12.75" customHeight="1" x14ac:dyDescent="0.25">
      <c r="A846" s="10"/>
      <c r="B846" s="10"/>
      <c r="C846" s="7"/>
      <c r="D846" s="7"/>
      <c r="E846" s="7"/>
      <c r="F846" s="7"/>
      <c r="G846" s="7"/>
      <c r="H846" s="10"/>
      <c r="I846" s="10"/>
      <c r="J846" s="10"/>
      <c r="K846" s="10"/>
      <c r="L846" s="10"/>
      <c r="M846" s="10"/>
      <c r="N846" s="10"/>
      <c r="O846" s="10"/>
      <c r="P846" s="7"/>
      <c r="Q846" s="7"/>
      <c r="R846" s="7"/>
      <c r="S846" s="7"/>
      <c r="T846" s="7"/>
      <c r="U846" s="7"/>
      <c r="V846" s="7"/>
      <c r="W846" s="7"/>
      <c r="X846" s="7"/>
      <c r="Y846" s="7"/>
    </row>
    <row r="847" spans="1:25" ht="12.75" customHeight="1" x14ac:dyDescent="0.25">
      <c r="A847" s="10"/>
      <c r="B847" s="10"/>
      <c r="C847" s="7"/>
      <c r="D847" s="7"/>
      <c r="E847" s="7"/>
      <c r="F847" s="7"/>
      <c r="G847" s="7"/>
      <c r="H847" s="10"/>
      <c r="I847" s="10"/>
      <c r="J847" s="10"/>
      <c r="K847" s="10"/>
      <c r="L847" s="10"/>
      <c r="M847" s="10"/>
      <c r="N847" s="10"/>
      <c r="O847" s="10"/>
      <c r="P847" s="7"/>
      <c r="Q847" s="7"/>
      <c r="R847" s="7"/>
      <c r="S847" s="7"/>
      <c r="T847" s="7"/>
      <c r="U847" s="7"/>
      <c r="V847" s="7"/>
      <c r="W847" s="7"/>
      <c r="X847" s="7"/>
      <c r="Y847" s="7"/>
    </row>
    <row r="848" spans="1:25" ht="12.75" customHeight="1" x14ac:dyDescent="0.25">
      <c r="A848" s="10"/>
      <c r="B848" s="10"/>
      <c r="C848" s="7"/>
      <c r="D848" s="7"/>
      <c r="E848" s="7"/>
      <c r="F848" s="7"/>
      <c r="G848" s="7"/>
      <c r="H848" s="10"/>
      <c r="I848" s="10"/>
      <c r="J848" s="10"/>
      <c r="K848" s="10"/>
      <c r="L848" s="10"/>
      <c r="M848" s="10"/>
      <c r="N848" s="10"/>
      <c r="O848" s="10"/>
      <c r="P848" s="7"/>
      <c r="Q848" s="7"/>
      <c r="R848" s="7"/>
      <c r="S848" s="7"/>
      <c r="T848" s="7"/>
      <c r="U848" s="7"/>
      <c r="V848" s="7"/>
      <c r="W848" s="7"/>
      <c r="X848" s="7"/>
      <c r="Y848" s="7"/>
    </row>
    <row r="849" spans="1:25" ht="12.75" customHeight="1" x14ac:dyDescent="0.25">
      <c r="A849" s="10"/>
      <c r="B849" s="10"/>
      <c r="C849" s="7"/>
      <c r="D849" s="7"/>
      <c r="E849" s="7"/>
      <c r="F849" s="7"/>
      <c r="G849" s="7"/>
      <c r="H849" s="10"/>
      <c r="I849" s="10"/>
      <c r="J849" s="10"/>
      <c r="K849" s="10"/>
      <c r="L849" s="10"/>
      <c r="M849" s="10"/>
      <c r="N849" s="10"/>
      <c r="O849" s="10"/>
      <c r="P849" s="7"/>
      <c r="Q849" s="7"/>
      <c r="R849" s="7"/>
      <c r="S849" s="7"/>
      <c r="T849" s="7"/>
      <c r="U849" s="7"/>
      <c r="V849" s="7"/>
      <c r="W849" s="7"/>
      <c r="X849" s="7"/>
      <c r="Y849" s="7"/>
    </row>
    <row r="850" spans="1:25" ht="12.75" customHeight="1" x14ac:dyDescent="0.25">
      <c r="A850" s="10"/>
      <c r="B850" s="10"/>
      <c r="C850" s="7"/>
      <c r="D850" s="7"/>
      <c r="E850" s="7"/>
      <c r="F850" s="7"/>
      <c r="G850" s="7"/>
      <c r="H850" s="10"/>
      <c r="I850" s="10"/>
      <c r="J850" s="10"/>
      <c r="K850" s="10"/>
      <c r="L850" s="10"/>
      <c r="M850" s="10"/>
      <c r="N850" s="10"/>
      <c r="O850" s="10"/>
      <c r="P850" s="7"/>
      <c r="Q850" s="7"/>
      <c r="R850" s="7"/>
      <c r="S850" s="7"/>
      <c r="T850" s="7"/>
      <c r="U850" s="7"/>
      <c r="V850" s="7"/>
      <c r="W850" s="7"/>
      <c r="X850" s="7"/>
      <c r="Y850" s="7"/>
    </row>
    <row r="851" spans="1:25" ht="12.75" customHeight="1" x14ac:dyDescent="0.25">
      <c r="A851" s="10"/>
      <c r="B851" s="10"/>
      <c r="C851" s="7"/>
      <c r="D851" s="7"/>
      <c r="E851" s="7"/>
      <c r="F851" s="7"/>
      <c r="G851" s="7"/>
      <c r="H851" s="10"/>
      <c r="I851" s="10"/>
      <c r="J851" s="10"/>
      <c r="K851" s="10"/>
      <c r="L851" s="10"/>
      <c r="M851" s="10"/>
      <c r="N851" s="10"/>
      <c r="O851" s="10"/>
      <c r="P851" s="7"/>
      <c r="Q851" s="7"/>
      <c r="R851" s="7"/>
      <c r="S851" s="7"/>
      <c r="T851" s="7"/>
      <c r="U851" s="7"/>
      <c r="V851" s="7"/>
      <c r="W851" s="7"/>
      <c r="X851" s="7"/>
      <c r="Y851" s="7"/>
    </row>
    <row r="852" spans="1:25" ht="12.75" customHeight="1" x14ac:dyDescent="0.25">
      <c r="A852" s="10"/>
      <c r="B852" s="10"/>
      <c r="C852" s="7"/>
      <c r="D852" s="7"/>
      <c r="E852" s="7"/>
      <c r="F852" s="7"/>
      <c r="G852" s="7"/>
      <c r="H852" s="10"/>
      <c r="I852" s="10"/>
      <c r="J852" s="10"/>
      <c r="K852" s="10"/>
      <c r="L852" s="10"/>
      <c r="M852" s="10"/>
      <c r="N852" s="10"/>
      <c r="O852" s="10"/>
      <c r="P852" s="7"/>
      <c r="Q852" s="7"/>
      <c r="R852" s="7"/>
      <c r="S852" s="7"/>
      <c r="T852" s="7"/>
      <c r="U852" s="7"/>
      <c r="V852" s="7"/>
      <c r="W852" s="7"/>
      <c r="X852" s="7"/>
      <c r="Y852" s="7"/>
    </row>
    <row r="853" spans="1:25" ht="12.75" customHeight="1" x14ac:dyDescent="0.25">
      <c r="A853" s="10"/>
      <c r="B853" s="10"/>
      <c r="C853" s="7"/>
      <c r="D853" s="7"/>
      <c r="E853" s="7"/>
      <c r="F853" s="7"/>
      <c r="G853" s="7"/>
      <c r="H853" s="10"/>
      <c r="I853" s="10"/>
      <c r="J853" s="10"/>
      <c r="K853" s="10"/>
      <c r="L853" s="10"/>
      <c r="M853" s="10"/>
      <c r="N853" s="10"/>
      <c r="O853" s="10"/>
      <c r="P853" s="7"/>
      <c r="Q853" s="7"/>
      <c r="R853" s="7"/>
      <c r="S853" s="7"/>
      <c r="T853" s="7"/>
      <c r="U853" s="7"/>
      <c r="V853" s="7"/>
      <c r="W853" s="7"/>
      <c r="X853" s="7"/>
      <c r="Y853" s="7"/>
    </row>
    <row r="854" spans="1:25" ht="12.75" customHeight="1" x14ac:dyDescent="0.25">
      <c r="A854" s="10"/>
      <c r="B854" s="10"/>
      <c r="C854" s="7"/>
      <c r="D854" s="7"/>
      <c r="E854" s="7"/>
      <c r="F854" s="7"/>
      <c r="G854" s="7"/>
      <c r="H854" s="10"/>
      <c r="I854" s="10"/>
      <c r="J854" s="10"/>
      <c r="K854" s="10"/>
      <c r="L854" s="10"/>
      <c r="M854" s="10"/>
      <c r="N854" s="10"/>
      <c r="O854" s="10"/>
      <c r="P854" s="7"/>
      <c r="Q854" s="7"/>
      <c r="R854" s="7"/>
      <c r="S854" s="7"/>
      <c r="T854" s="7"/>
      <c r="U854" s="7"/>
      <c r="V854" s="7"/>
      <c r="W854" s="7"/>
      <c r="X854" s="7"/>
      <c r="Y854" s="7"/>
    </row>
    <row r="855" spans="1:25" ht="12.75" customHeight="1" x14ac:dyDescent="0.25">
      <c r="A855" s="10"/>
      <c r="B855" s="10"/>
      <c r="C855" s="7"/>
      <c r="D855" s="7"/>
      <c r="E855" s="7"/>
      <c r="F855" s="7"/>
      <c r="G855" s="7"/>
      <c r="H855" s="10"/>
      <c r="I855" s="10"/>
      <c r="J855" s="10"/>
      <c r="K855" s="10"/>
      <c r="L855" s="10"/>
      <c r="M855" s="10"/>
      <c r="N855" s="10"/>
      <c r="O855" s="10"/>
      <c r="P855" s="7"/>
      <c r="Q855" s="7"/>
      <c r="R855" s="7"/>
      <c r="S855" s="7"/>
      <c r="T855" s="7"/>
      <c r="U855" s="7"/>
      <c r="V855" s="7"/>
      <c r="W855" s="7"/>
      <c r="X855" s="7"/>
      <c r="Y855" s="7"/>
    </row>
    <row r="856" spans="1:25" ht="12.75" customHeight="1" x14ac:dyDescent="0.25">
      <c r="A856" s="10"/>
      <c r="B856" s="10"/>
      <c r="C856" s="7"/>
      <c r="D856" s="7"/>
      <c r="E856" s="7"/>
      <c r="F856" s="7"/>
      <c r="G856" s="7"/>
      <c r="H856" s="10"/>
      <c r="I856" s="10"/>
      <c r="J856" s="10"/>
      <c r="K856" s="10"/>
      <c r="L856" s="10"/>
      <c r="M856" s="10"/>
      <c r="N856" s="10"/>
      <c r="O856" s="10"/>
      <c r="P856" s="7"/>
      <c r="Q856" s="7"/>
      <c r="R856" s="7"/>
      <c r="S856" s="7"/>
      <c r="T856" s="7"/>
      <c r="U856" s="7"/>
      <c r="V856" s="7"/>
      <c r="W856" s="7"/>
      <c r="X856" s="7"/>
      <c r="Y856" s="7"/>
    </row>
    <row r="857" spans="1:25" ht="12.75" customHeight="1" x14ac:dyDescent="0.25">
      <c r="A857" s="10"/>
      <c r="B857" s="10"/>
      <c r="C857" s="7"/>
      <c r="D857" s="7"/>
      <c r="E857" s="7"/>
      <c r="F857" s="7"/>
      <c r="G857" s="7"/>
      <c r="H857" s="10"/>
      <c r="I857" s="10"/>
      <c r="J857" s="10"/>
      <c r="K857" s="10"/>
      <c r="L857" s="10"/>
      <c r="M857" s="10"/>
      <c r="N857" s="10"/>
      <c r="O857" s="10"/>
      <c r="P857" s="7"/>
      <c r="Q857" s="7"/>
      <c r="R857" s="7"/>
      <c r="S857" s="7"/>
      <c r="T857" s="7"/>
      <c r="U857" s="7"/>
      <c r="V857" s="7"/>
      <c r="W857" s="7"/>
      <c r="X857" s="7"/>
      <c r="Y857" s="7"/>
    </row>
    <row r="858" spans="1:25" ht="12.75" customHeight="1" x14ac:dyDescent="0.25">
      <c r="A858" s="10"/>
      <c r="B858" s="10"/>
      <c r="C858" s="7"/>
      <c r="D858" s="7"/>
      <c r="E858" s="7"/>
      <c r="F858" s="7"/>
      <c r="G858" s="7"/>
      <c r="H858" s="10"/>
      <c r="I858" s="10"/>
      <c r="J858" s="10"/>
      <c r="K858" s="10"/>
      <c r="L858" s="10"/>
      <c r="M858" s="10"/>
      <c r="N858" s="10"/>
      <c r="O858" s="10"/>
      <c r="P858" s="7"/>
      <c r="Q858" s="7"/>
      <c r="R858" s="7"/>
      <c r="S858" s="7"/>
      <c r="T858" s="7"/>
      <c r="U858" s="7"/>
      <c r="V858" s="7"/>
      <c r="W858" s="7"/>
      <c r="X858" s="7"/>
      <c r="Y858" s="7"/>
    </row>
    <row r="859" spans="1:25" ht="12.75" customHeight="1" x14ac:dyDescent="0.25">
      <c r="A859" s="10"/>
      <c r="B859" s="10"/>
      <c r="C859" s="7"/>
      <c r="D859" s="7"/>
      <c r="E859" s="7"/>
      <c r="F859" s="7"/>
      <c r="G859" s="7"/>
      <c r="H859" s="10"/>
      <c r="I859" s="10"/>
      <c r="J859" s="10"/>
      <c r="K859" s="10"/>
      <c r="L859" s="10"/>
      <c r="M859" s="10"/>
      <c r="N859" s="10"/>
      <c r="O859" s="10"/>
      <c r="P859" s="7"/>
      <c r="Q859" s="7"/>
      <c r="R859" s="7"/>
      <c r="S859" s="7"/>
      <c r="T859" s="7"/>
      <c r="U859" s="7"/>
      <c r="V859" s="7"/>
      <c r="W859" s="7"/>
      <c r="X859" s="7"/>
      <c r="Y859" s="7"/>
    </row>
    <row r="860" spans="1:25" ht="12.75" customHeight="1" x14ac:dyDescent="0.25">
      <c r="A860" s="10"/>
      <c r="B860" s="10"/>
      <c r="C860" s="7"/>
      <c r="D860" s="7"/>
      <c r="E860" s="7"/>
      <c r="F860" s="7"/>
      <c r="G860" s="7"/>
      <c r="H860" s="10"/>
      <c r="I860" s="10"/>
      <c r="J860" s="10"/>
      <c r="K860" s="10"/>
      <c r="L860" s="10"/>
      <c r="M860" s="10"/>
      <c r="N860" s="10"/>
      <c r="O860" s="10"/>
      <c r="P860" s="7"/>
      <c r="Q860" s="7"/>
      <c r="R860" s="7"/>
      <c r="S860" s="7"/>
      <c r="T860" s="7"/>
      <c r="U860" s="7"/>
      <c r="V860" s="7"/>
      <c r="W860" s="7"/>
      <c r="X860" s="7"/>
      <c r="Y860" s="7"/>
    </row>
    <row r="861" spans="1:25" ht="12.75" customHeight="1" x14ac:dyDescent="0.25">
      <c r="A861" s="10"/>
      <c r="B861" s="10"/>
      <c r="C861" s="7"/>
      <c r="D861" s="7"/>
      <c r="E861" s="7"/>
      <c r="F861" s="7"/>
      <c r="G861" s="7"/>
      <c r="H861" s="10"/>
      <c r="I861" s="10"/>
      <c r="J861" s="10"/>
      <c r="K861" s="10"/>
      <c r="L861" s="10"/>
      <c r="M861" s="10"/>
      <c r="N861" s="10"/>
      <c r="O861" s="10"/>
      <c r="P861" s="7"/>
      <c r="Q861" s="7"/>
      <c r="R861" s="7"/>
      <c r="S861" s="7"/>
      <c r="T861" s="7"/>
      <c r="U861" s="7"/>
      <c r="V861" s="7"/>
      <c r="W861" s="7"/>
      <c r="X861" s="7"/>
      <c r="Y861" s="7"/>
    </row>
    <row r="862" spans="1:25" ht="12.75" customHeight="1" x14ac:dyDescent="0.25">
      <c r="A862" s="10"/>
      <c r="B862" s="10"/>
      <c r="C862" s="7"/>
      <c r="D862" s="7"/>
      <c r="E862" s="7"/>
      <c r="F862" s="7"/>
      <c r="G862" s="7"/>
      <c r="H862" s="10"/>
      <c r="I862" s="10"/>
      <c r="J862" s="10"/>
      <c r="K862" s="10"/>
      <c r="L862" s="10"/>
      <c r="M862" s="10"/>
      <c r="N862" s="10"/>
      <c r="O862" s="10"/>
      <c r="P862" s="7"/>
      <c r="Q862" s="7"/>
      <c r="R862" s="7"/>
      <c r="S862" s="7"/>
      <c r="T862" s="7"/>
      <c r="U862" s="7"/>
      <c r="V862" s="7"/>
      <c r="W862" s="7"/>
      <c r="X862" s="7"/>
      <c r="Y862" s="7"/>
    </row>
    <row r="863" spans="1:25" ht="12.75" customHeight="1" x14ac:dyDescent="0.25">
      <c r="A863" s="10"/>
      <c r="B863" s="10"/>
      <c r="C863" s="7"/>
      <c r="D863" s="7"/>
      <c r="E863" s="7"/>
      <c r="F863" s="7"/>
      <c r="G863" s="7"/>
      <c r="H863" s="10"/>
      <c r="I863" s="10"/>
      <c r="J863" s="10"/>
      <c r="K863" s="10"/>
      <c r="L863" s="10"/>
      <c r="M863" s="10"/>
      <c r="N863" s="10"/>
      <c r="O863" s="10"/>
      <c r="P863" s="7"/>
      <c r="Q863" s="7"/>
      <c r="R863" s="7"/>
      <c r="S863" s="7"/>
      <c r="T863" s="7"/>
      <c r="U863" s="7"/>
      <c r="V863" s="7"/>
      <c r="W863" s="7"/>
      <c r="X863" s="7"/>
      <c r="Y863" s="7"/>
    </row>
    <row r="864" spans="1:25" ht="12.75" customHeight="1" x14ac:dyDescent="0.25">
      <c r="A864" s="10"/>
      <c r="B864" s="10"/>
      <c r="C864" s="7"/>
      <c r="D864" s="7"/>
      <c r="E864" s="7"/>
      <c r="F864" s="7"/>
      <c r="G864" s="7"/>
      <c r="H864" s="10"/>
      <c r="I864" s="10"/>
      <c r="J864" s="10"/>
      <c r="K864" s="10"/>
      <c r="L864" s="10"/>
      <c r="M864" s="10"/>
      <c r="N864" s="10"/>
      <c r="O864" s="10"/>
      <c r="P864" s="7"/>
      <c r="Q864" s="7"/>
      <c r="R864" s="7"/>
      <c r="S864" s="7"/>
      <c r="T864" s="7"/>
      <c r="U864" s="7"/>
      <c r="V864" s="7"/>
      <c r="W864" s="7"/>
      <c r="X864" s="7"/>
      <c r="Y864" s="7"/>
    </row>
    <row r="865" spans="1:25" ht="12.75" customHeight="1" x14ac:dyDescent="0.25">
      <c r="A865" s="10"/>
      <c r="B865" s="10"/>
      <c r="C865" s="7"/>
      <c r="D865" s="7"/>
      <c r="E865" s="7"/>
      <c r="F865" s="7"/>
      <c r="G865" s="7"/>
      <c r="H865" s="10"/>
      <c r="I865" s="10"/>
      <c r="J865" s="10"/>
      <c r="K865" s="10"/>
      <c r="L865" s="10"/>
      <c r="M865" s="10"/>
      <c r="N865" s="10"/>
      <c r="O865" s="10"/>
      <c r="P865" s="7"/>
      <c r="Q865" s="7"/>
      <c r="R865" s="7"/>
      <c r="S865" s="7"/>
      <c r="T865" s="7"/>
      <c r="U865" s="7"/>
      <c r="V865" s="7"/>
      <c r="W865" s="7"/>
      <c r="X865" s="7"/>
      <c r="Y865" s="7"/>
    </row>
    <row r="866" spans="1:25" ht="12.75" customHeight="1" x14ac:dyDescent="0.25">
      <c r="A866" s="10"/>
      <c r="B866" s="10"/>
      <c r="C866" s="7"/>
      <c r="D866" s="7"/>
      <c r="E866" s="7"/>
      <c r="F866" s="7"/>
      <c r="G866" s="7"/>
      <c r="H866" s="10"/>
      <c r="I866" s="10"/>
      <c r="J866" s="10"/>
      <c r="K866" s="10"/>
      <c r="L866" s="10"/>
      <c r="M866" s="10"/>
      <c r="N866" s="10"/>
      <c r="O866" s="10"/>
      <c r="P866" s="7"/>
      <c r="Q866" s="7"/>
      <c r="R866" s="7"/>
      <c r="S866" s="7"/>
      <c r="T866" s="7"/>
      <c r="U866" s="7"/>
      <c r="V866" s="7"/>
      <c r="W866" s="7"/>
      <c r="X866" s="7"/>
      <c r="Y866" s="7"/>
    </row>
    <row r="867" spans="1:25" ht="12.75" customHeight="1" x14ac:dyDescent="0.25">
      <c r="A867" s="10"/>
      <c r="B867" s="10"/>
      <c r="C867" s="7"/>
      <c r="D867" s="7"/>
      <c r="E867" s="7"/>
      <c r="F867" s="7"/>
      <c r="G867" s="7"/>
      <c r="H867" s="10"/>
      <c r="I867" s="10"/>
      <c r="J867" s="10"/>
      <c r="K867" s="10"/>
      <c r="L867" s="10"/>
      <c r="M867" s="10"/>
      <c r="N867" s="10"/>
      <c r="O867" s="10"/>
      <c r="P867" s="7"/>
      <c r="Q867" s="7"/>
      <c r="R867" s="7"/>
      <c r="S867" s="7"/>
      <c r="T867" s="7"/>
      <c r="U867" s="7"/>
      <c r="V867" s="7"/>
      <c r="W867" s="7"/>
      <c r="X867" s="7"/>
      <c r="Y867" s="7"/>
    </row>
    <row r="868" spans="1:25" ht="12.75" customHeight="1" x14ac:dyDescent="0.25">
      <c r="A868" s="10"/>
      <c r="B868" s="10"/>
      <c r="C868" s="7"/>
      <c r="D868" s="7"/>
      <c r="E868" s="7"/>
      <c r="F868" s="7"/>
      <c r="G868" s="7"/>
      <c r="H868" s="10"/>
      <c r="I868" s="10"/>
      <c r="J868" s="10"/>
      <c r="K868" s="10"/>
      <c r="L868" s="10"/>
      <c r="M868" s="10"/>
      <c r="N868" s="10"/>
      <c r="O868" s="10"/>
      <c r="P868" s="7"/>
      <c r="Q868" s="7"/>
      <c r="R868" s="7"/>
      <c r="S868" s="7"/>
      <c r="T868" s="7"/>
      <c r="U868" s="7"/>
      <c r="V868" s="7"/>
      <c r="W868" s="7"/>
      <c r="X868" s="7"/>
      <c r="Y868" s="7"/>
    </row>
    <row r="869" spans="1:25" ht="12.75" customHeight="1" x14ac:dyDescent="0.25">
      <c r="A869" s="10"/>
      <c r="B869" s="10"/>
      <c r="C869" s="7"/>
      <c r="D869" s="7"/>
      <c r="E869" s="7"/>
      <c r="F869" s="7"/>
      <c r="G869" s="7"/>
      <c r="H869" s="10"/>
      <c r="I869" s="10"/>
      <c r="J869" s="10"/>
      <c r="K869" s="10"/>
      <c r="L869" s="10"/>
      <c r="M869" s="10"/>
      <c r="N869" s="10"/>
      <c r="O869" s="10"/>
      <c r="P869" s="7"/>
      <c r="Q869" s="7"/>
      <c r="R869" s="7"/>
      <c r="S869" s="7"/>
      <c r="T869" s="7"/>
      <c r="U869" s="7"/>
      <c r="V869" s="7"/>
      <c r="W869" s="7"/>
      <c r="X869" s="7"/>
      <c r="Y869" s="7"/>
    </row>
    <row r="870" spans="1:25" ht="12.75" customHeight="1" x14ac:dyDescent="0.25">
      <c r="A870" s="10"/>
      <c r="B870" s="10"/>
      <c r="C870" s="7"/>
      <c r="D870" s="7"/>
      <c r="E870" s="7"/>
      <c r="F870" s="7"/>
      <c r="G870" s="7"/>
      <c r="H870" s="10"/>
      <c r="I870" s="10"/>
      <c r="J870" s="10"/>
      <c r="K870" s="10"/>
      <c r="L870" s="10"/>
      <c r="M870" s="10"/>
      <c r="N870" s="10"/>
      <c r="O870" s="10"/>
      <c r="P870" s="7"/>
      <c r="Q870" s="7"/>
      <c r="R870" s="7"/>
      <c r="S870" s="7"/>
      <c r="T870" s="7"/>
      <c r="U870" s="7"/>
      <c r="V870" s="7"/>
      <c r="W870" s="7"/>
      <c r="X870" s="7"/>
      <c r="Y870" s="7"/>
    </row>
    <row r="871" spans="1:25" ht="12.75" customHeight="1" x14ac:dyDescent="0.25">
      <c r="A871" s="10"/>
      <c r="B871" s="10"/>
      <c r="C871" s="7"/>
      <c r="D871" s="7"/>
      <c r="E871" s="7"/>
      <c r="F871" s="7"/>
      <c r="G871" s="7"/>
      <c r="H871" s="10"/>
      <c r="I871" s="10"/>
      <c r="J871" s="10"/>
      <c r="K871" s="10"/>
      <c r="L871" s="10"/>
      <c r="M871" s="10"/>
      <c r="N871" s="10"/>
      <c r="O871" s="10"/>
      <c r="P871" s="7"/>
      <c r="Q871" s="7"/>
      <c r="R871" s="7"/>
      <c r="S871" s="7"/>
      <c r="T871" s="7"/>
      <c r="U871" s="7"/>
      <c r="V871" s="7"/>
      <c r="W871" s="7"/>
      <c r="X871" s="7"/>
      <c r="Y871" s="7"/>
    </row>
    <row r="872" spans="1:25" ht="12.75" customHeight="1" x14ac:dyDescent="0.25">
      <c r="A872" s="10"/>
      <c r="B872" s="10"/>
      <c r="C872" s="7"/>
      <c r="D872" s="7"/>
      <c r="E872" s="7"/>
      <c r="F872" s="7"/>
      <c r="G872" s="7"/>
      <c r="H872" s="10"/>
      <c r="I872" s="10"/>
      <c r="J872" s="10"/>
      <c r="K872" s="10"/>
      <c r="L872" s="10"/>
      <c r="M872" s="10"/>
      <c r="N872" s="10"/>
      <c r="O872" s="10"/>
      <c r="P872" s="7"/>
      <c r="Q872" s="7"/>
      <c r="R872" s="7"/>
      <c r="S872" s="7"/>
      <c r="T872" s="7"/>
      <c r="U872" s="7"/>
      <c r="V872" s="7"/>
      <c r="W872" s="7"/>
      <c r="X872" s="7"/>
      <c r="Y872" s="7"/>
    </row>
    <row r="873" spans="1:25" ht="12.75" customHeight="1" x14ac:dyDescent="0.25">
      <c r="A873" s="10"/>
      <c r="B873" s="10"/>
      <c r="C873" s="7"/>
      <c r="D873" s="7"/>
      <c r="E873" s="7"/>
      <c r="F873" s="7"/>
      <c r="G873" s="7"/>
      <c r="H873" s="10"/>
      <c r="I873" s="10"/>
      <c r="J873" s="10"/>
      <c r="K873" s="10"/>
      <c r="L873" s="10"/>
      <c r="M873" s="10"/>
      <c r="N873" s="10"/>
      <c r="O873" s="10"/>
      <c r="P873" s="7"/>
      <c r="Q873" s="7"/>
      <c r="R873" s="7"/>
      <c r="S873" s="7"/>
      <c r="T873" s="7"/>
      <c r="U873" s="7"/>
      <c r="V873" s="7"/>
      <c r="W873" s="7"/>
      <c r="X873" s="7"/>
      <c r="Y873" s="7"/>
    </row>
    <row r="874" spans="1:25" ht="12.75" customHeight="1" x14ac:dyDescent="0.25">
      <c r="A874" s="10"/>
      <c r="B874" s="10"/>
      <c r="C874" s="7"/>
      <c r="D874" s="7"/>
      <c r="E874" s="7"/>
      <c r="F874" s="7"/>
      <c r="G874" s="7"/>
      <c r="H874" s="10"/>
      <c r="I874" s="10"/>
      <c r="J874" s="10"/>
      <c r="K874" s="10"/>
      <c r="L874" s="10"/>
      <c r="M874" s="10"/>
      <c r="N874" s="10"/>
      <c r="O874" s="10"/>
      <c r="P874" s="7"/>
      <c r="Q874" s="7"/>
      <c r="R874" s="7"/>
      <c r="S874" s="7"/>
      <c r="T874" s="7"/>
      <c r="U874" s="7"/>
      <c r="V874" s="7"/>
      <c r="W874" s="7"/>
      <c r="X874" s="7"/>
      <c r="Y874" s="7"/>
    </row>
    <row r="875" spans="1:25" ht="12.75" customHeight="1" x14ac:dyDescent="0.25">
      <c r="A875" s="10"/>
      <c r="B875" s="10"/>
      <c r="C875" s="7"/>
      <c r="D875" s="7"/>
      <c r="E875" s="7"/>
      <c r="F875" s="7"/>
      <c r="G875" s="7"/>
      <c r="H875" s="10"/>
      <c r="I875" s="10"/>
      <c r="J875" s="10"/>
      <c r="K875" s="10"/>
      <c r="L875" s="10"/>
      <c r="M875" s="10"/>
      <c r="N875" s="10"/>
      <c r="O875" s="10"/>
      <c r="P875" s="7"/>
      <c r="Q875" s="7"/>
      <c r="R875" s="7"/>
      <c r="S875" s="7"/>
      <c r="T875" s="7"/>
      <c r="U875" s="7"/>
      <c r="V875" s="7"/>
      <c r="W875" s="7"/>
      <c r="X875" s="7"/>
      <c r="Y875" s="7"/>
    </row>
    <row r="876" spans="1:25" ht="12.75" customHeight="1" x14ac:dyDescent="0.25">
      <c r="A876" s="10"/>
      <c r="B876" s="10"/>
      <c r="C876" s="7"/>
      <c r="D876" s="7"/>
      <c r="E876" s="7"/>
      <c r="F876" s="7"/>
      <c r="G876" s="7"/>
      <c r="H876" s="10"/>
      <c r="I876" s="10"/>
      <c r="J876" s="10"/>
      <c r="K876" s="10"/>
      <c r="L876" s="10"/>
      <c r="M876" s="10"/>
      <c r="N876" s="10"/>
      <c r="O876" s="10"/>
      <c r="P876" s="7"/>
      <c r="Q876" s="7"/>
      <c r="R876" s="7"/>
      <c r="S876" s="7"/>
      <c r="T876" s="7"/>
      <c r="U876" s="7"/>
      <c r="V876" s="7"/>
      <c r="W876" s="7"/>
      <c r="X876" s="7"/>
      <c r="Y876" s="7"/>
    </row>
    <row r="877" spans="1:25" ht="12.75" customHeight="1" x14ac:dyDescent="0.25">
      <c r="A877" s="10"/>
      <c r="B877" s="10"/>
      <c r="C877" s="7"/>
      <c r="D877" s="7"/>
      <c r="E877" s="7"/>
      <c r="F877" s="7"/>
      <c r="G877" s="7"/>
      <c r="H877" s="10"/>
      <c r="I877" s="10"/>
      <c r="J877" s="10"/>
      <c r="K877" s="10"/>
      <c r="L877" s="10"/>
      <c r="M877" s="10"/>
      <c r="N877" s="10"/>
      <c r="O877" s="10"/>
      <c r="P877" s="7"/>
      <c r="Q877" s="7"/>
      <c r="R877" s="7"/>
      <c r="S877" s="7"/>
      <c r="T877" s="7"/>
      <c r="U877" s="7"/>
      <c r="V877" s="7"/>
      <c r="W877" s="7"/>
      <c r="X877" s="7"/>
      <c r="Y877" s="7"/>
    </row>
    <row r="878" spans="1:25" ht="12.75" customHeight="1" x14ac:dyDescent="0.25">
      <c r="A878" s="10"/>
      <c r="B878" s="10"/>
      <c r="C878" s="7"/>
      <c r="D878" s="7"/>
      <c r="E878" s="7"/>
      <c r="F878" s="7"/>
      <c r="G878" s="7"/>
      <c r="H878" s="10"/>
      <c r="I878" s="10"/>
      <c r="J878" s="10"/>
      <c r="K878" s="10"/>
      <c r="L878" s="10"/>
      <c r="M878" s="10"/>
      <c r="N878" s="10"/>
      <c r="O878" s="10"/>
      <c r="P878" s="7"/>
      <c r="Q878" s="7"/>
      <c r="R878" s="7"/>
      <c r="S878" s="7"/>
      <c r="T878" s="7"/>
      <c r="U878" s="7"/>
      <c r="V878" s="7"/>
      <c r="W878" s="7"/>
      <c r="X878" s="7"/>
      <c r="Y878" s="7"/>
    </row>
    <row r="879" spans="1:25" ht="12.75" customHeight="1" x14ac:dyDescent="0.25">
      <c r="A879" s="10"/>
      <c r="B879" s="10"/>
      <c r="C879" s="7"/>
      <c r="D879" s="7"/>
      <c r="E879" s="7"/>
      <c r="F879" s="7"/>
      <c r="G879" s="7"/>
      <c r="H879" s="10"/>
      <c r="I879" s="10"/>
      <c r="J879" s="10"/>
      <c r="K879" s="10"/>
      <c r="L879" s="10"/>
      <c r="M879" s="10"/>
      <c r="N879" s="10"/>
      <c r="O879" s="10"/>
      <c r="P879" s="7"/>
      <c r="Q879" s="7"/>
      <c r="R879" s="7"/>
      <c r="S879" s="7"/>
      <c r="T879" s="7"/>
      <c r="U879" s="7"/>
      <c r="V879" s="7"/>
      <c r="W879" s="7"/>
      <c r="X879" s="7"/>
      <c r="Y879" s="7"/>
    </row>
    <row r="880" spans="1:25" ht="12.75" customHeight="1" x14ac:dyDescent="0.25">
      <c r="A880" s="10"/>
      <c r="B880" s="10"/>
      <c r="C880" s="7"/>
      <c r="D880" s="7"/>
      <c r="E880" s="7"/>
      <c r="F880" s="7"/>
      <c r="G880" s="7"/>
      <c r="H880" s="10"/>
      <c r="I880" s="10"/>
      <c r="J880" s="10"/>
      <c r="K880" s="10"/>
      <c r="L880" s="10"/>
      <c r="M880" s="10"/>
      <c r="N880" s="10"/>
      <c r="O880" s="10"/>
      <c r="P880" s="7"/>
      <c r="Q880" s="7"/>
      <c r="R880" s="7"/>
      <c r="S880" s="7"/>
      <c r="T880" s="7"/>
      <c r="U880" s="7"/>
      <c r="V880" s="7"/>
      <c r="W880" s="7"/>
      <c r="X880" s="7"/>
      <c r="Y880" s="7"/>
    </row>
    <row r="881" spans="1:25" ht="12.75" customHeight="1" x14ac:dyDescent="0.25">
      <c r="A881" s="10"/>
      <c r="B881" s="10"/>
      <c r="C881" s="7"/>
      <c r="D881" s="7"/>
      <c r="E881" s="7"/>
      <c r="F881" s="7"/>
      <c r="G881" s="7"/>
      <c r="H881" s="10"/>
      <c r="I881" s="10"/>
      <c r="J881" s="10"/>
      <c r="K881" s="10"/>
      <c r="L881" s="10"/>
      <c r="M881" s="10"/>
      <c r="N881" s="10"/>
      <c r="O881" s="10"/>
      <c r="P881" s="7"/>
      <c r="Q881" s="7"/>
      <c r="R881" s="7"/>
      <c r="S881" s="7"/>
      <c r="T881" s="7"/>
      <c r="U881" s="7"/>
      <c r="V881" s="7"/>
      <c r="W881" s="7"/>
      <c r="X881" s="7"/>
      <c r="Y881" s="7"/>
    </row>
    <row r="882" spans="1:25" ht="12.75" customHeight="1" x14ac:dyDescent="0.25">
      <c r="A882" s="10"/>
      <c r="B882" s="10"/>
      <c r="C882" s="7"/>
      <c r="D882" s="7"/>
      <c r="E882" s="7"/>
      <c r="F882" s="7"/>
      <c r="G882" s="7"/>
      <c r="H882" s="10"/>
      <c r="I882" s="10"/>
      <c r="J882" s="10"/>
      <c r="K882" s="10"/>
      <c r="L882" s="10"/>
      <c r="M882" s="10"/>
      <c r="N882" s="10"/>
      <c r="O882" s="10"/>
      <c r="P882" s="7"/>
      <c r="Q882" s="7"/>
      <c r="R882" s="7"/>
      <c r="S882" s="7"/>
      <c r="T882" s="7"/>
      <c r="U882" s="7"/>
      <c r="V882" s="7"/>
      <c r="W882" s="7"/>
      <c r="X882" s="7"/>
      <c r="Y882" s="7"/>
    </row>
    <row r="883" spans="1:25" ht="12.75" customHeight="1" x14ac:dyDescent="0.25">
      <c r="A883" s="10"/>
      <c r="B883" s="10"/>
      <c r="C883" s="7"/>
      <c r="D883" s="7"/>
      <c r="E883" s="7"/>
      <c r="F883" s="7"/>
      <c r="G883" s="7"/>
      <c r="H883" s="10"/>
      <c r="I883" s="10"/>
      <c r="J883" s="10"/>
      <c r="K883" s="10"/>
      <c r="L883" s="10"/>
      <c r="M883" s="10"/>
      <c r="N883" s="10"/>
      <c r="O883" s="10"/>
      <c r="P883" s="7"/>
      <c r="Q883" s="7"/>
      <c r="R883" s="7"/>
      <c r="S883" s="7"/>
      <c r="T883" s="7"/>
      <c r="U883" s="7"/>
      <c r="V883" s="7"/>
      <c r="W883" s="7"/>
      <c r="X883" s="7"/>
      <c r="Y883" s="7"/>
    </row>
    <row r="884" spans="1:25" ht="12.75" customHeight="1" x14ac:dyDescent="0.25">
      <c r="A884" s="10"/>
      <c r="B884" s="10"/>
      <c r="C884" s="7"/>
      <c r="D884" s="7"/>
      <c r="E884" s="7"/>
      <c r="F884" s="7"/>
      <c r="G884" s="7"/>
      <c r="H884" s="10"/>
      <c r="I884" s="10"/>
      <c r="J884" s="10"/>
      <c r="K884" s="10"/>
      <c r="L884" s="10"/>
      <c r="M884" s="10"/>
      <c r="N884" s="10"/>
      <c r="O884" s="10"/>
      <c r="P884" s="7"/>
      <c r="Q884" s="7"/>
      <c r="R884" s="7"/>
      <c r="S884" s="7"/>
      <c r="T884" s="7"/>
      <c r="U884" s="7"/>
      <c r="V884" s="7"/>
      <c r="W884" s="7"/>
      <c r="X884" s="7"/>
      <c r="Y884" s="7"/>
    </row>
    <row r="885" spans="1:25" ht="12.75" customHeight="1" x14ac:dyDescent="0.25">
      <c r="A885" s="10"/>
      <c r="B885" s="10"/>
      <c r="C885" s="7"/>
      <c r="D885" s="7"/>
      <c r="E885" s="7"/>
      <c r="F885" s="7"/>
      <c r="G885" s="7"/>
      <c r="H885" s="10"/>
      <c r="I885" s="10"/>
      <c r="J885" s="10"/>
      <c r="K885" s="10"/>
      <c r="L885" s="10"/>
      <c r="M885" s="10"/>
      <c r="N885" s="10"/>
      <c r="O885" s="10"/>
      <c r="P885" s="7"/>
      <c r="Q885" s="7"/>
      <c r="R885" s="7"/>
      <c r="S885" s="7"/>
      <c r="T885" s="7"/>
      <c r="U885" s="7"/>
      <c r="V885" s="7"/>
      <c r="W885" s="7"/>
      <c r="X885" s="7"/>
      <c r="Y885" s="7"/>
    </row>
    <row r="886" spans="1:25" ht="12.75" customHeight="1" x14ac:dyDescent="0.25">
      <c r="A886" s="10"/>
      <c r="B886" s="10"/>
      <c r="C886" s="7"/>
      <c r="D886" s="7"/>
      <c r="E886" s="7"/>
      <c r="F886" s="7"/>
      <c r="G886" s="7"/>
      <c r="H886" s="10"/>
      <c r="I886" s="10"/>
      <c r="J886" s="10"/>
      <c r="K886" s="10"/>
      <c r="L886" s="10"/>
      <c r="M886" s="10"/>
      <c r="N886" s="10"/>
      <c r="O886" s="10"/>
      <c r="P886" s="7"/>
      <c r="Q886" s="7"/>
      <c r="R886" s="7"/>
      <c r="S886" s="7"/>
      <c r="T886" s="7"/>
      <c r="U886" s="7"/>
      <c r="V886" s="7"/>
      <c r="W886" s="7"/>
      <c r="X886" s="7"/>
      <c r="Y886" s="7"/>
    </row>
    <row r="887" spans="1:25" ht="12.75" customHeight="1" x14ac:dyDescent="0.25">
      <c r="A887" s="10"/>
      <c r="B887" s="10"/>
      <c r="C887" s="7"/>
      <c r="D887" s="7"/>
      <c r="E887" s="7"/>
      <c r="F887" s="7"/>
      <c r="G887" s="7"/>
      <c r="H887" s="10"/>
      <c r="I887" s="10"/>
      <c r="J887" s="10"/>
      <c r="K887" s="10"/>
      <c r="L887" s="10"/>
      <c r="M887" s="10"/>
      <c r="N887" s="10"/>
      <c r="O887" s="10"/>
      <c r="P887" s="7"/>
      <c r="Q887" s="7"/>
      <c r="R887" s="7"/>
      <c r="S887" s="7"/>
      <c r="T887" s="7"/>
      <c r="U887" s="7"/>
      <c r="V887" s="7"/>
      <c r="W887" s="7"/>
      <c r="X887" s="7"/>
      <c r="Y887" s="7"/>
    </row>
    <row r="888" spans="1:25" ht="12.75" customHeight="1" x14ac:dyDescent="0.25">
      <c r="A888" s="10"/>
      <c r="B888" s="10"/>
      <c r="C888" s="7"/>
      <c r="D888" s="7"/>
      <c r="E888" s="7"/>
      <c r="F888" s="7"/>
      <c r="G888" s="7"/>
      <c r="H888" s="10"/>
      <c r="I888" s="10"/>
      <c r="J888" s="10"/>
      <c r="K888" s="10"/>
      <c r="L888" s="10"/>
      <c r="M888" s="10"/>
      <c r="N888" s="10"/>
      <c r="O888" s="10"/>
      <c r="P888" s="7"/>
      <c r="Q888" s="7"/>
      <c r="R888" s="7"/>
      <c r="S888" s="7"/>
      <c r="T888" s="7"/>
      <c r="U888" s="7"/>
      <c r="V888" s="7"/>
      <c r="W888" s="7"/>
      <c r="X888" s="7"/>
      <c r="Y888" s="7"/>
    </row>
    <row r="889" spans="1:25" ht="12.75" customHeight="1" x14ac:dyDescent="0.25">
      <c r="A889" s="10"/>
      <c r="B889" s="10"/>
      <c r="C889" s="7"/>
      <c r="D889" s="7"/>
      <c r="E889" s="7"/>
      <c r="F889" s="7"/>
      <c r="G889" s="7"/>
      <c r="H889" s="10"/>
      <c r="I889" s="10"/>
      <c r="J889" s="10"/>
      <c r="K889" s="10"/>
      <c r="L889" s="10"/>
      <c r="M889" s="10"/>
      <c r="N889" s="10"/>
      <c r="O889" s="10"/>
      <c r="P889" s="7"/>
      <c r="Q889" s="7"/>
      <c r="R889" s="7"/>
      <c r="S889" s="7"/>
      <c r="T889" s="7"/>
      <c r="U889" s="7"/>
      <c r="V889" s="7"/>
      <c r="W889" s="7"/>
      <c r="X889" s="7"/>
      <c r="Y889" s="7"/>
    </row>
    <row r="890" spans="1:25" ht="12.75" customHeight="1" x14ac:dyDescent="0.25">
      <c r="A890" s="10"/>
      <c r="B890" s="10"/>
      <c r="C890" s="7"/>
      <c r="D890" s="7"/>
      <c r="E890" s="7"/>
      <c r="F890" s="7"/>
      <c r="G890" s="7"/>
      <c r="H890" s="10"/>
      <c r="I890" s="10"/>
      <c r="J890" s="10"/>
      <c r="K890" s="10"/>
      <c r="L890" s="10"/>
      <c r="M890" s="10"/>
      <c r="N890" s="10"/>
      <c r="O890" s="10"/>
      <c r="P890" s="7"/>
      <c r="Q890" s="7"/>
      <c r="R890" s="7"/>
      <c r="S890" s="7"/>
      <c r="T890" s="7"/>
      <c r="U890" s="7"/>
      <c r="V890" s="7"/>
      <c r="W890" s="7"/>
      <c r="X890" s="7"/>
      <c r="Y890" s="7"/>
    </row>
    <row r="891" spans="1:25" ht="12.75" customHeight="1" x14ac:dyDescent="0.25">
      <c r="A891" s="10"/>
      <c r="B891" s="10"/>
      <c r="C891" s="7"/>
      <c r="D891" s="7"/>
      <c r="E891" s="7"/>
      <c r="F891" s="7"/>
      <c r="G891" s="7"/>
      <c r="H891" s="10"/>
      <c r="I891" s="10"/>
      <c r="J891" s="10"/>
      <c r="K891" s="10"/>
      <c r="L891" s="10"/>
      <c r="M891" s="10"/>
      <c r="N891" s="10"/>
      <c r="O891" s="10"/>
      <c r="P891" s="7"/>
      <c r="Q891" s="7"/>
      <c r="R891" s="7"/>
      <c r="S891" s="7"/>
      <c r="T891" s="7"/>
      <c r="U891" s="7"/>
      <c r="V891" s="7"/>
      <c r="W891" s="7"/>
      <c r="X891" s="7"/>
      <c r="Y891" s="7"/>
    </row>
    <row r="892" spans="1:25" ht="12.75" customHeight="1" x14ac:dyDescent="0.25">
      <c r="A892" s="10"/>
      <c r="B892" s="10"/>
      <c r="C892" s="7"/>
      <c r="D892" s="7"/>
      <c r="E892" s="7"/>
      <c r="F892" s="7"/>
      <c r="G892" s="7"/>
      <c r="H892" s="10"/>
      <c r="I892" s="10"/>
      <c r="J892" s="10"/>
      <c r="K892" s="10"/>
      <c r="L892" s="10"/>
      <c r="M892" s="10"/>
      <c r="N892" s="10"/>
      <c r="O892" s="10"/>
      <c r="P892" s="7"/>
      <c r="Q892" s="7"/>
      <c r="R892" s="7"/>
      <c r="S892" s="7"/>
      <c r="T892" s="7"/>
      <c r="U892" s="7"/>
      <c r="V892" s="7"/>
      <c r="W892" s="7"/>
      <c r="X892" s="7"/>
      <c r="Y892" s="7"/>
    </row>
    <row r="893" spans="1:25" ht="12.75" customHeight="1" x14ac:dyDescent="0.25">
      <c r="A893" s="10"/>
      <c r="B893" s="10"/>
      <c r="C893" s="7"/>
      <c r="D893" s="7"/>
      <c r="E893" s="7"/>
      <c r="F893" s="7"/>
      <c r="G893" s="7"/>
      <c r="H893" s="10"/>
      <c r="I893" s="10"/>
      <c r="J893" s="10"/>
      <c r="K893" s="10"/>
      <c r="L893" s="10"/>
      <c r="M893" s="10"/>
      <c r="N893" s="10"/>
      <c r="O893" s="10"/>
      <c r="P893" s="7"/>
      <c r="Q893" s="7"/>
      <c r="R893" s="7"/>
      <c r="S893" s="7"/>
      <c r="T893" s="7"/>
      <c r="U893" s="7"/>
      <c r="V893" s="7"/>
      <c r="W893" s="7"/>
      <c r="X893" s="7"/>
      <c r="Y893" s="7"/>
    </row>
    <row r="894" spans="1:25" ht="12.75" customHeight="1" x14ac:dyDescent="0.25">
      <c r="A894" s="10"/>
      <c r="B894" s="10"/>
      <c r="C894" s="7"/>
      <c r="D894" s="7"/>
      <c r="E894" s="7"/>
      <c r="F894" s="7"/>
      <c r="G894" s="7"/>
      <c r="H894" s="10"/>
      <c r="I894" s="10"/>
      <c r="J894" s="10"/>
      <c r="K894" s="10"/>
      <c r="L894" s="10"/>
      <c r="M894" s="10"/>
      <c r="N894" s="10"/>
      <c r="O894" s="10"/>
      <c r="P894" s="7"/>
      <c r="Q894" s="7"/>
      <c r="R894" s="7"/>
      <c r="S894" s="7"/>
      <c r="T894" s="7"/>
      <c r="U894" s="7"/>
      <c r="V894" s="7"/>
      <c r="W894" s="7"/>
      <c r="X894" s="7"/>
      <c r="Y894" s="7"/>
    </row>
    <row r="895" spans="1:25" ht="12.75" customHeight="1" x14ac:dyDescent="0.25">
      <c r="A895" s="10"/>
      <c r="B895" s="10"/>
      <c r="C895" s="7"/>
      <c r="D895" s="7"/>
      <c r="E895" s="7"/>
      <c r="F895" s="7"/>
      <c r="G895" s="7"/>
      <c r="H895" s="10"/>
      <c r="I895" s="10"/>
      <c r="J895" s="10"/>
      <c r="K895" s="10"/>
      <c r="L895" s="10"/>
      <c r="M895" s="10"/>
      <c r="N895" s="10"/>
      <c r="O895" s="10"/>
      <c r="P895" s="7"/>
      <c r="Q895" s="7"/>
      <c r="R895" s="7"/>
      <c r="S895" s="7"/>
      <c r="T895" s="7"/>
      <c r="U895" s="7"/>
      <c r="V895" s="7"/>
      <c r="W895" s="7"/>
      <c r="X895" s="7"/>
      <c r="Y895" s="7"/>
    </row>
    <row r="896" spans="1:25" ht="12.75" customHeight="1" x14ac:dyDescent="0.25">
      <c r="A896" s="10"/>
      <c r="B896" s="10"/>
      <c r="C896" s="7"/>
      <c r="D896" s="7"/>
      <c r="E896" s="7"/>
      <c r="F896" s="7"/>
      <c r="G896" s="7"/>
      <c r="H896" s="10"/>
      <c r="I896" s="10"/>
      <c r="J896" s="10"/>
      <c r="K896" s="10"/>
      <c r="L896" s="10"/>
      <c r="M896" s="10"/>
      <c r="N896" s="10"/>
      <c r="O896" s="10"/>
      <c r="P896" s="7"/>
      <c r="Q896" s="7"/>
      <c r="R896" s="7"/>
      <c r="S896" s="7"/>
      <c r="T896" s="7"/>
      <c r="U896" s="7"/>
      <c r="V896" s="7"/>
      <c r="W896" s="7"/>
      <c r="X896" s="7"/>
      <c r="Y896" s="7"/>
    </row>
    <row r="897" spans="1:25" ht="12.75" customHeight="1" x14ac:dyDescent="0.25">
      <c r="A897" s="10"/>
      <c r="B897" s="10"/>
      <c r="C897" s="7"/>
      <c r="D897" s="7"/>
      <c r="E897" s="7"/>
      <c r="F897" s="7"/>
      <c r="G897" s="7"/>
      <c r="H897" s="10"/>
      <c r="I897" s="10"/>
      <c r="J897" s="10"/>
      <c r="K897" s="10"/>
      <c r="L897" s="10"/>
      <c r="M897" s="10"/>
      <c r="N897" s="10"/>
      <c r="O897" s="10"/>
      <c r="P897" s="7"/>
      <c r="Q897" s="7"/>
      <c r="R897" s="7"/>
      <c r="S897" s="7"/>
      <c r="T897" s="7"/>
      <c r="U897" s="7"/>
      <c r="V897" s="7"/>
      <c r="W897" s="7"/>
      <c r="X897" s="7"/>
      <c r="Y897" s="7"/>
    </row>
    <row r="898" spans="1:25" ht="12.75" customHeight="1" x14ac:dyDescent="0.25">
      <c r="A898" s="10"/>
      <c r="B898" s="10"/>
      <c r="C898" s="7"/>
      <c r="D898" s="7"/>
      <c r="E898" s="7"/>
      <c r="F898" s="7"/>
      <c r="G898" s="7"/>
      <c r="H898" s="10"/>
      <c r="I898" s="10"/>
      <c r="J898" s="10"/>
      <c r="K898" s="10"/>
      <c r="L898" s="10"/>
      <c r="M898" s="10"/>
      <c r="N898" s="10"/>
      <c r="O898" s="10"/>
      <c r="P898" s="7"/>
      <c r="Q898" s="7"/>
      <c r="R898" s="7"/>
      <c r="S898" s="7"/>
      <c r="T898" s="7"/>
      <c r="U898" s="7"/>
      <c r="V898" s="7"/>
      <c r="W898" s="7"/>
      <c r="X898" s="7"/>
      <c r="Y898" s="7"/>
    </row>
    <row r="899" spans="1:25" ht="12.75" customHeight="1" x14ac:dyDescent="0.25">
      <c r="A899" s="10"/>
      <c r="B899" s="10"/>
      <c r="C899" s="7"/>
      <c r="D899" s="7"/>
      <c r="E899" s="7"/>
      <c r="F899" s="7"/>
      <c r="G899" s="7"/>
      <c r="H899" s="10"/>
      <c r="I899" s="10"/>
      <c r="J899" s="10"/>
      <c r="K899" s="10"/>
      <c r="L899" s="10"/>
      <c r="M899" s="10"/>
      <c r="N899" s="10"/>
      <c r="O899" s="10"/>
      <c r="P899" s="7"/>
      <c r="Q899" s="7"/>
      <c r="R899" s="7"/>
      <c r="S899" s="7"/>
      <c r="T899" s="7"/>
      <c r="U899" s="7"/>
      <c r="V899" s="7"/>
      <c r="W899" s="7"/>
      <c r="X899" s="7"/>
      <c r="Y899" s="7"/>
    </row>
    <row r="900" spans="1:25" ht="12.75" customHeight="1" x14ac:dyDescent="0.25">
      <c r="A900" s="10"/>
      <c r="B900" s="10"/>
      <c r="C900" s="7"/>
      <c r="D900" s="7"/>
      <c r="E900" s="7"/>
      <c r="F900" s="7"/>
      <c r="G900" s="7"/>
      <c r="H900" s="10"/>
      <c r="I900" s="10"/>
      <c r="J900" s="10"/>
      <c r="K900" s="10"/>
      <c r="L900" s="10"/>
      <c r="M900" s="10"/>
      <c r="N900" s="10"/>
      <c r="O900" s="10"/>
      <c r="P900" s="7"/>
      <c r="Q900" s="7"/>
      <c r="R900" s="7"/>
      <c r="S900" s="7"/>
      <c r="T900" s="7"/>
      <c r="U900" s="7"/>
      <c r="V900" s="7"/>
      <c r="W900" s="7"/>
      <c r="X900" s="7"/>
      <c r="Y900" s="7"/>
    </row>
    <row r="901" spans="1:25" ht="12.75" customHeight="1" x14ac:dyDescent="0.25">
      <c r="A901" s="10"/>
      <c r="B901" s="10"/>
      <c r="C901" s="7"/>
      <c r="D901" s="7"/>
      <c r="E901" s="7"/>
      <c r="F901" s="7"/>
      <c r="G901" s="7"/>
      <c r="H901" s="10"/>
      <c r="I901" s="10"/>
      <c r="J901" s="10"/>
      <c r="K901" s="10"/>
      <c r="L901" s="10"/>
      <c r="M901" s="10"/>
      <c r="N901" s="10"/>
      <c r="O901" s="10"/>
      <c r="P901" s="7"/>
      <c r="Q901" s="7"/>
      <c r="R901" s="7"/>
      <c r="S901" s="7"/>
      <c r="T901" s="7"/>
      <c r="U901" s="7"/>
      <c r="V901" s="7"/>
      <c r="W901" s="7"/>
      <c r="X901" s="7"/>
      <c r="Y901" s="7"/>
    </row>
    <row r="902" spans="1:25" ht="12.75" customHeight="1" x14ac:dyDescent="0.25">
      <c r="A902" s="10"/>
      <c r="B902" s="10"/>
      <c r="C902" s="7"/>
      <c r="D902" s="7"/>
      <c r="E902" s="7"/>
      <c r="F902" s="7"/>
      <c r="G902" s="7"/>
      <c r="H902" s="10"/>
      <c r="I902" s="10"/>
      <c r="J902" s="10"/>
      <c r="K902" s="10"/>
      <c r="L902" s="10"/>
      <c r="M902" s="10"/>
      <c r="N902" s="10"/>
      <c r="O902" s="10"/>
      <c r="P902" s="7"/>
      <c r="Q902" s="7"/>
      <c r="R902" s="7"/>
      <c r="S902" s="7"/>
      <c r="T902" s="7"/>
      <c r="U902" s="7"/>
      <c r="V902" s="7"/>
      <c r="W902" s="7"/>
      <c r="X902" s="7"/>
      <c r="Y902" s="7"/>
    </row>
    <row r="903" spans="1:25" ht="12.75" customHeight="1" x14ac:dyDescent="0.25">
      <c r="A903" s="10"/>
      <c r="B903" s="10"/>
      <c r="C903" s="7"/>
      <c r="D903" s="7"/>
      <c r="E903" s="7"/>
      <c r="F903" s="7"/>
      <c r="G903" s="7"/>
      <c r="H903" s="10"/>
      <c r="I903" s="10"/>
      <c r="J903" s="10"/>
      <c r="K903" s="10"/>
      <c r="L903" s="10"/>
      <c r="M903" s="10"/>
      <c r="N903" s="10"/>
      <c r="O903" s="10"/>
      <c r="P903" s="7"/>
      <c r="Q903" s="7"/>
      <c r="R903" s="7"/>
      <c r="S903" s="7"/>
      <c r="T903" s="7"/>
      <c r="U903" s="7"/>
      <c r="V903" s="7"/>
      <c r="W903" s="7"/>
      <c r="X903" s="7"/>
      <c r="Y903" s="7"/>
    </row>
    <row r="904" spans="1:25" ht="12.75" customHeight="1" x14ac:dyDescent="0.25">
      <c r="A904" s="10"/>
      <c r="B904" s="10"/>
      <c r="C904" s="7"/>
      <c r="D904" s="7"/>
      <c r="E904" s="7"/>
      <c r="F904" s="7"/>
      <c r="G904" s="7"/>
      <c r="H904" s="10"/>
      <c r="I904" s="10"/>
      <c r="J904" s="10"/>
      <c r="K904" s="10"/>
      <c r="L904" s="10"/>
      <c r="M904" s="10"/>
      <c r="N904" s="10"/>
      <c r="O904" s="10"/>
      <c r="P904" s="7"/>
      <c r="Q904" s="7"/>
      <c r="R904" s="7"/>
      <c r="S904" s="7"/>
      <c r="T904" s="7"/>
      <c r="U904" s="7"/>
      <c r="V904" s="7"/>
      <c r="W904" s="7"/>
      <c r="X904" s="7"/>
      <c r="Y904" s="7"/>
    </row>
    <row r="905" spans="1:25" ht="12.75" customHeight="1" x14ac:dyDescent="0.25">
      <c r="A905" s="10"/>
      <c r="B905" s="10"/>
      <c r="C905" s="7"/>
      <c r="D905" s="7"/>
      <c r="E905" s="7"/>
      <c r="F905" s="7"/>
      <c r="G905" s="7"/>
      <c r="H905" s="10"/>
      <c r="I905" s="10"/>
      <c r="J905" s="10"/>
      <c r="K905" s="10"/>
      <c r="L905" s="10"/>
      <c r="M905" s="10"/>
      <c r="N905" s="10"/>
      <c r="O905" s="10"/>
      <c r="P905" s="7"/>
      <c r="Q905" s="7"/>
      <c r="R905" s="7"/>
      <c r="S905" s="7"/>
      <c r="T905" s="7"/>
      <c r="U905" s="7"/>
      <c r="V905" s="7"/>
      <c r="W905" s="7"/>
      <c r="X905" s="7"/>
      <c r="Y905" s="7"/>
    </row>
    <row r="906" spans="1:25" ht="12.75" customHeight="1" x14ac:dyDescent="0.25">
      <c r="A906" s="10"/>
      <c r="B906" s="10"/>
      <c r="C906" s="7"/>
      <c r="D906" s="7"/>
      <c r="E906" s="7"/>
      <c r="F906" s="7"/>
      <c r="G906" s="7"/>
      <c r="H906" s="10"/>
      <c r="I906" s="10"/>
      <c r="J906" s="10"/>
      <c r="K906" s="10"/>
      <c r="L906" s="10"/>
      <c r="M906" s="10"/>
      <c r="N906" s="10"/>
      <c r="O906" s="10"/>
      <c r="P906" s="7"/>
      <c r="Q906" s="7"/>
      <c r="R906" s="7"/>
      <c r="S906" s="7"/>
      <c r="T906" s="7"/>
      <c r="U906" s="7"/>
      <c r="V906" s="7"/>
      <c r="W906" s="7"/>
      <c r="X906" s="7"/>
      <c r="Y906" s="7"/>
    </row>
    <row r="907" spans="1:25" ht="12.75" customHeight="1" x14ac:dyDescent="0.25">
      <c r="A907" s="10"/>
      <c r="B907" s="10"/>
      <c r="C907" s="7"/>
      <c r="D907" s="7"/>
      <c r="E907" s="7"/>
      <c r="F907" s="7"/>
      <c r="G907" s="7"/>
      <c r="H907" s="10"/>
      <c r="I907" s="10"/>
      <c r="J907" s="10"/>
      <c r="K907" s="10"/>
      <c r="L907" s="10"/>
      <c r="M907" s="10"/>
      <c r="N907" s="10"/>
      <c r="O907" s="10"/>
      <c r="P907" s="7"/>
      <c r="Q907" s="7"/>
      <c r="R907" s="7"/>
      <c r="S907" s="7"/>
      <c r="T907" s="7"/>
      <c r="U907" s="7"/>
      <c r="V907" s="7"/>
      <c r="W907" s="7"/>
      <c r="X907" s="7"/>
      <c r="Y907" s="7"/>
    </row>
    <row r="908" spans="1:25" ht="12.75" customHeight="1" x14ac:dyDescent="0.25">
      <c r="A908" s="10"/>
      <c r="B908" s="10"/>
      <c r="C908" s="7"/>
      <c r="D908" s="7"/>
      <c r="E908" s="7"/>
      <c r="F908" s="7"/>
      <c r="G908" s="7"/>
      <c r="H908" s="10"/>
      <c r="I908" s="10"/>
      <c r="J908" s="10"/>
      <c r="K908" s="10"/>
      <c r="L908" s="10"/>
      <c r="M908" s="10"/>
      <c r="N908" s="10"/>
      <c r="O908" s="10"/>
      <c r="P908" s="7"/>
      <c r="Q908" s="7"/>
      <c r="R908" s="7"/>
      <c r="S908" s="7"/>
      <c r="T908" s="7"/>
      <c r="U908" s="7"/>
      <c r="V908" s="7"/>
      <c r="W908" s="7"/>
      <c r="X908" s="7"/>
      <c r="Y908" s="7"/>
    </row>
    <row r="909" spans="1:25" ht="12.75" customHeight="1" x14ac:dyDescent="0.25">
      <c r="A909" s="10"/>
      <c r="B909" s="10"/>
      <c r="C909" s="7"/>
      <c r="D909" s="7"/>
      <c r="E909" s="7"/>
      <c r="F909" s="7"/>
      <c r="G909" s="7"/>
      <c r="H909" s="10"/>
      <c r="I909" s="10"/>
      <c r="J909" s="10"/>
      <c r="K909" s="10"/>
      <c r="L909" s="10"/>
      <c r="M909" s="10"/>
      <c r="N909" s="10"/>
      <c r="O909" s="10"/>
      <c r="P909" s="7"/>
      <c r="Q909" s="7"/>
      <c r="R909" s="7"/>
      <c r="S909" s="7"/>
      <c r="T909" s="7"/>
      <c r="U909" s="7"/>
      <c r="V909" s="7"/>
      <c r="W909" s="7"/>
      <c r="X909" s="7"/>
      <c r="Y909" s="7"/>
    </row>
    <row r="910" spans="1:25" ht="12.75" customHeight="1" x14ac:dyDescent="0.25">
      <c r="A910" s="10"/>
      <c r="B910" s="10"/>
      <c r="C910" s="7"/>
      <c r="D910" s="7"/>
      <c r="E910" s="7"/>
      <c r="F910" s="7"/>
      <c r="G910" s="7"/>
      <c r="H910" s="10"/>
      <c r="I910" s="10"/>
      <c r="J910" s="10"/>
      <c r="K910" s="10"/>
      <c r="L910" s="10"/>
      <c r="M910" s="10"/>
      <c r="N910" s="10"/>
      <c r="O910" s="10"/>
      <c r="P910" s="7"/>
      <c r="Q910" s="7"/>
      <c r="R910" s="7"/>
      <c r="S910" s="7"/>
      <c r="T910" s="7"/>
      <c r="U910" s="7"/>
      <c r="V910" s="7"/>
      <c r="W910" s="7"/>
      <c r="X910" s="7"/>
      <c r="Y910" s="7"/>
    </row>
    <row r="911" spans="1:25" ht="12.75" customHeight="1" x14ac:dyDescent="0.25">
      <c r="A911" s="10"/>
      <c r="B911" s="10"/>
      <c r="C911" s="7"/>
      <c r="D911" s="7"/>
      <c r="E911" s="7"/>
      <c r="F911" s="7"/>
      <c r="G911" s="7"/>
      <c r="H911" s="10"/>
      <c r="I911" s="10"/>
      <c r="J911" s="10"/>
      <c r="K911" s="10"/>
      <c r="L911" s="10"/>
      <c r="M911" s="10"/>
      <c r="N911" s="10"/>
      <c r="O911" s="10"/>
      <c r="P911" s="7"/>
      <c r="Q911" s="7"/>
      <c r="R911" s="7"/>
      <c r="S911" s="7"/>
      <c r="T911" s="7"/>
      <c r="U911" s="7"/>
      <c r="V911" s="7"/>
      <c r="W911" s="7"/>
      <c r="X911" s="7"/>
      <c r="Y911" s="7"/>
    </row>
    <row r="912" spans="1:25" ht="12.75" customHeight="1" x14ac:dyDescent="0.25">
      <c r="A912" s="10"/>
      <c r="B912" s="10"/>
      <c r="C912" s="7"/>
      <c r="D912" s="7"/>
      <c r="E912" s="7"/>
      <c r="F912" s="7"/>
      <c r="G912" s="7"/>
      <c r="H912" s="10"/>
      <c r="I912" s="10"/>
      <c r="J912" s="10"/>
      <c r="K912" s="10"/>
      <c r="L912" s="10"/>
      <c r="M912" s="10"/>
      <c r="N912" s="10"/>
      <c r="O912" s="10"/>
      <c r="P912" s="7"/>
      <c r="Q912" s="7"/>
      <c r="R912" s="7"/>
      <c r="S912" s="7"/>
      <c r="T912" s="7"/>
      <c r="U912" s="7"/>
      <c r="V912" s="7"/>
      <c r="W912" s="7"/>
      <c r="X912" s="7"/>
      <c r="Y912" s="7"/>
    </row>
    <row r="913" spans="1:25" ht="12.75" customHeight="1" x14ac:dyDescent="0.25">
      <c r="A913" s="10"/>
      <c r="B913" s="10"/>
      <c r="C913" s="7"/>
      <c r="D913" s="7"/>
      <c r="E913" s="7"/>
      <c r="F913" s="7"/>
      <c r="G913" s="7"/>
      <c r="H913" s="10"/>
      <c r="I913" s="10"/>
      <c r="J913" s="10"/>
      <c r="K913" s="10"/>
      <c r="L913" s="10"/>
      <c r="M913" s="10"/>
      <c r="N913" s="10"/>
      <c r="O913" s="10"/>
      <c r="P913" s="7"/>
      <c r="Q913" s="7"/>
      <c r="R913" s="7"/>
      <c r="S913" s="7"/>
      <c r="T913" s="7"/>
      <c r="U913" s="7"/>
      <c r="V913" s="7"/>
      <c r="W913" s="7"/>
      <c r="X913" s="7"/>
      <c r="Y913" s="7"/>
    </row>
    <row r="914" spans="1:25" ht="12.75" customHeight="1" x14ac:dyDescent="0.25">
      <c r="A914" s="10"/>
      <c r="B914" s="10"/>
      <c r="C914" s="7"/>
      <c r="D914" s="7"/>
      <c r="E914" s="7"/>
      <c r="F914" s="7"/>
      <c r="G914" s="7"/>
      <c r="H914" s="10"/>
      <c r="I914" s="10"/>
      <c r="J914" s="10"/>
      <c r="K914" s="10"/>
      <c r="L914" s="10"/>
      <c r="M914" s="10"/>
      <c r="N914" s="10"/>
      <c r="O914" s="10"/>
      <c r="P914" s="7"/>
      <c r="Q914" s="7"/>
      <c r="R914" s="7"/>
      <c r="S914" s="7"/>
      <c r="T914" s="7"/>
      <c r="U914" s="7"/>
      <c r="V914" s="7"/>
      <c r="W914" s="7"/>
      <c r="X914" s="7"/>
      <c r="Y914" s="7"/>
    </row>
    <row r="915" spans="1:25" ht="12.75" customHeight="1" x14ac:dyDescent="0.25">
      <c r="A915" s="10"/>
      <c r="B915" s="10"/>
      <c r="C915" s="7"/>
      <c r="D915" s="7"/>
      <c r="E915" s="7"/>
      <c r="F915" s="7"/>
      <c r="G915" s="7"/>
      <c r="H915" s="10"/>
      <c r="I915" s="10"/>
      <c r="J915" s="10"/>
      <c r="K915" s="10"/>
      <c r="L915" s="10"/>
      <c r="M915" s="10"/>
      <c r="N915" s="10"/>
      <c r="O915" s="10"/>
      <c r="P915" s="7"/>
      <c r="Q915" s="7"/>
      <c r="R915" s="7"/>
      <c r="S915" s="7"/>
      <c r="T915" s="7"/>
      <c r="U915" s="7"/>
      <c r="V915" s="7"/>
      <c r="W915" s="7"/>
      <c r="X915" s="7"/>
      <c r="Y915" s="7"/>
    </row>
    <row r="916" spans="1:25" ht="12.75" customHeight="1" x14ac:dyDescent="0.25">
      <c r="A916" s="10"/>
      <c r="B916" s="10"/>
      <c r="C916" s="7"/>
      <c r="D916" s="7"/>
      <c r="E916" s="7"/>
      <c r="F916" s="7"/>
      <c r="G916" s="7"/>
      <c r="H916" s="10"/>
      <c r="I916" s="10"/>
      <c r="J916" s="10"/>
      <c r="K916" s="10"/>
      <c r="L916" s="10"/>
      <c r="M916" s="10"/>
      <c r="N916" s="10"/>
      <c r="O916" s="10"/>
      <c r="P916" s="7"/>
      <c r="Q916" s="7"/>
      <c r="R916" s="7"/>
      <c r="S916" s="7"/>
      <c r="T916" s="7"/>
      <c r="U916" s="7"/>
      <c r="V916" s="7"/>
      <c r="W916" s="7"/>
      <c r="X916" s="7"/>
      <c r="Y916" s="7"/>
    </row>
    <row r="917" spans="1:25" ht="12.75" customHeight="1" x14ac:dyDescent="0.25">
      <c r="A917" s="10"/>
      <c r="B917" s="10"/>
      <c r="C917" s="7"/>
      <c r="D917" s="7"/>
      <c r="E917" s="7"/>
      <c r="F917" s="7"/>
      <c r="G917" s="7"/>
      <c r="H917" s="10"/>
      <c r="I917" s="10"/>
      <c r="J917" s="10"/>
      <c r="K917" s="10"/>
      <c r="L917" s="10"/>
      <c r="M917" s="10"/>
      <c r="N917" s="10"/>
      <c r="O917" s="10"/>
      <c r="P917" s="7"/>
      <c r="Q917" s="7"/>
      <c r="R917" s="7"/>
      <c r="S917" s="7"/>
      <c r="T917" s="7"/>
      <c r="U917" s="7"/>
      <c r="V917" s="7"/>
      <c r="W917" s="7"/>
      <c r="X917" s="7"/>
      <c r="Y917" s="7"/>
    </row>
    <row r="918" spans="1:25" ht="12.75" customHeight="1" x14ac:dyDescent="0.25">
      <c r="A918" s="10"/>
      <c r="B918" s="10"/>
      <c r="C918" s="7"/>
      <c r="D918" s="7"/>
      <c r="E918" s="7"/>
      <c r="F918" s="7"/>
      <c r="G918" s="7"/>
      <c r="H918" s="10"/>
      <c r="I918" s="10"/>
      <c r="J918" s="10"/>
      <c r="K918" s="10"/>
      <c r="L918" s="10"/>
      <c r="M918" s="10"/>
      <c r="N918" s="10"/>
      <c r="O918" s="10"/>
      <c r="P918" s="7"/>
      <c r="Q918" s="7"/>
      <c r="R918" s="7"/>
      <c r="S918" s="7"/>
      <c r="T918" s="7"/>
      <c r="U918" s="7"/>
      <c r="V918" s="7"/>
      <c r="W918" s="7"/>
      <c r="X918" s="7"/>
      <c r="Y918" s="7"/>
    </row>
    <row r="919" spans="1:25" ht="12.75" customHeight="1" x14ac:dyDescent="0.25">
      <c r="A919" s="10"/>
      <c r="B919" s="10"/>
      <c r="C919" s="7"/>
      <c r="D919" s="7"/>
      <c r="E919" s="7"/>
      <c r="F919" s="7"/>
      <c r="G919" s="7"/>
      <c r="H919" s="10"/>
      <c r="I919" s="10"/>
      <c r="J919" s="10"/>
      <c r="K919" s="10"/>
      <c r="L919" s="10"/>
      <c r="M919" s="10"/>
      <c r="N919" s="10"/>
      <c r="O919" s="10"/>
      <c r="P919" s="7"/>
      <c r="Q919" s="7"/>
      <c r="R919" s="7"/>
      <c r="S919" s="7"/>
      <c r="T919" s="7"/>
      <c r="U919" s="7"/>
      <c r="V919" s="7"/>
      <c r="W919" s="7"/>
      <c r="X919" s="7"/>
      <c r="Y919" s="7"/>
    </row>
    <row r="920" spans="1:25" ht="12.75" customHeight="1" x14ac:dyDescent="0.25">
      <c r="A920" s="10"/>
      <c r="B920" s="10"/>
      <c r="C920" s="7"/>
      <c r="D920" s="7"/>
      <c r="E920" s="7"/>
      <c r="F920" s="7"/>
      <c r="G920" s="7"/>
      <c r="H920" s="10"/>
      <c r="I920" s="10"/>
      <c r="J920" s="10"/>
      <c r="K920" s="10"/>
      <c r="L920" s="10"/>
      <c r="M920" s="10"/>
      <c r="N920" s="10"/>
      <c r="O920" s="10"/>
      <c r="P920" s="7"/>
      <c r="Q920" s="7"/>
      <c r="R920" s="7"/>
      <c r="S920" s="7"/>
      <c r="T920" s="7"/>
      <c r="U920" s="7"/>
      <c r="V920" s="7"/>
      <c r="W920" s="7"/>
      <c r="X920" s="7"/>
      <c r="Y920" s="7"/>
    </row>
    <row r="921" spans="1:25" ht="12.75" customHeight="1" x14ac:dyDescent="0.25">
      <c r="A921" s="10"/>
      <c r="B921" s="10"/>
      <c r="C921" s="7"/>
      <c r="D921" s="7"/>
      <c r="E921" s="7"/>
      <c r="F921" s="7"/>
      <c r="G921" s="7"/>
      <c r="H921" s="10"/>
      <c r="I921" s="10"/>
      <c r="J921" s="10"/>
      <c r="K921" s="10"/>
      <c r="L921" s="10"/>
      <c r="M921" s="10"/>
      <c r="N921" s="10"/>
      <c r="O921" s="10"/>
      <c r="P921" s="7"/>
      <c r="Q921" s="7"/>
      <c r="R921" s="7"/>
      <c r="S921" s="7"/>
      <c r="T921" s="7"/>
      <c r="U921" s="7"/>
      <c r="V921" s="7"/>
      <c r="W921" s="7"/>
      <c r="X921" s="7"/>
      <c r="Y921" s="7"/>
    </row>
    <row r="922" spans="1:25" ht="12.75" customHeight="1" x14ac:dyDescent="0.25">
      <c r="A922" s="10"/>
      <c r="B922" s="10"/>
      <c r="C922" s="7"/>
      <c r="D922" s="7"/>
      <c r="E922" s="7"/>
      <c r="F922" s="7"/>
      <c r="G922" s="7"/>
      <c r="H922" s="10"/>
      <c r="I922" s="10"/>
      <c r="J922" s="10"/>
      <c r="K922" s="10"/>
      <c r="L922" s="10"/>
      <c r="M922" s="10"/>
      <c r="N922" s="10"/>
      <c r="O922" s="10"/>
      <c r="P922" s="7"/>
      <c r="Q922" s="7"/>
      <c r="R922" s="7"/>
      <c r="S922" s="7"/>
      <c r="T922" s="7"/>
      <c r="U922" s="7"/>
      <c r="V922" s="7"/>
      <c r="W922" s="7"/>
      <c r="X922" s="7"/>
      <c r="Y922" s="7"/>
    </row>
    <row r="923" spans="1:25" ht="12.75" customHeight="1" x14ac:dyDescent="0.25">
      <c r="A923" s="10"/>
      <c r="B923" s="10"/>
      <c r="C923" s="7"/>
      <c r="D923" s="7"/>
      <c r="E923" s="7"/>
      <c r="F923" s="7"/>
      <c r="G923" s="7"/>
      <c r="H923" s="10"/>
      <c r="I923" s="10"/>
      <c r="J923" s="10"/>
      <c r="K923" s="10"/>
      <c r="L923" s="10"/>
      <c r="M923" s="10"/>
      <c r="N923" s="10"/>
      <c r="O923" s="10"/>
      <c r="P923" s="7"/>
      <c r="Q923" s="7"/>
      <c r="R923" s="7"/>
      <c r="S923" s="7"/>
      <c r="T923" s="7"/>
      <c r="U923" s="7"/>
      <c r="V923" s="7"/>
      <c r="W923" s="7"/>
      <c r="X923" s="7"/>
      <c r="Y923" s="7"/>
    </row>
    <row r="924" spans="1:25" ht="12.75" customHeight="1" x14ac:dyDescent="0.25">
      <c r="A924" s="10"/>
      <c r="B924" s="10"/>
      <c r="C924" s="7"/>
      <c r="D924" s="7"/>
      <c r="E924" s="7"/>
      <c r="F924" s="7"/>
      <c r="G924" s="7"/>
      <c r="H924" s="10"/>
      <c r="I924" s="10"/>
      <c r="J924" s="10"/>
      <c r="K924" s="10"/>
      <c r="L924" s="10"/>
      <c r="M924" s="10"/>
      <c r="N924" s="10"/>
      <c r="O924" s="10"/>
      <c r="P924" s="7"/>
      <c r="Q924" s="7"/>
      <c r="R924" s="7"/>
      <c r="S924" s="7"/>
      <c r="T924" s="7"/>
      <c r="U924" s="7"/>
      <c r="V924" s="7"/>
      <c r="W924" s="7"/>
      <c r="X924" s="7"/>
      <c r="Y924" s="7"/>
    </row>
    <row r="925" spans="1:25" ht="12.75" customHeight="1" x14ac:dyDescent="0.25">
      <c r="A925" s="10"/>
      <c r="B925" s="10"/>
      <c r="C925" s="7"/>
      <c r="D925" s="7"/>
      <c r="E925" s="7"/>
      <c r="F925" s="7"/>
      <c r="G925" s="7"/>
      <c r="H925" s="10"/>
      <c r="I925" s="10"/>
      <c r="J925" s="10"/>
      <c r="K925" s="10"/>
      <c r="L925" s="10"/>
      <c r="M925" s="10"/>
      <c r="N925" s="10"/>
      <c r="O925" s="10"/>
      <c r="P925" s="7"/>
      <c r="Q925" s="7"/>
      <c r="R925" s="7"/>
      <c r="S925" s="7"/>
      <c r="T925" s="7"/>
      <c r="U925" s="7"/>
      <c r="V925" s="7"/>
      <c r="W925" s="7"/>
      <c r="X925" s="7"/>
      <c r="Y925" s="7"/>
    </row>
    <row r="926" spans="1:25" ht="12.75" customHeight="1" x14ac:dyDescent="0.25">
      <c r="A926" s="10"/>
      <c r="B926" s="10"/>
      <c r="C926" s="7"/>
      <c r="D926" s="7"/>
      <c r="E926" s="7"/>
      <c r="F926" s="7"/>
      <c r="G926" s="7"/>
      <c r="H926" s="10"/>
      <c r="I926" s="10"/>
      <c r="J926" s="10"/>
      <c r="K926" s="10"/>
      <c r="L926" s="10"/>
      <c r="M926" s="10"/>
      <c r="N926" s="10"/>
      <c r="O926" s="10"/>
      <c r="P926" s="7"/>
      <c r="Q926" s="7"/>
      <c r="R926" s="7"/>
      <c r="S926" s="7"/>
      <c r="T926" s="7"/>
      <c r="U926" s="7"/>
      <c r="V926" s="7"/>
      <c r="W926" s="7"/>
      <c r="X926" s="7"/>
      <c r="Y926" s="7"/>
    </row>
    <row r="927" spans="1:25" ht="12.75" customHeight="1" x14ac:dyDescent="0.25">
      <c r="A927" s="10"/>
      <c r="B927" s="10"/>
      <c r="C927" s="7"/>
      <c r="D927" s="7"/>
      <c r="E927" s="7"/>
      <c r="F927" s="7"/>
      <c r="G927" s="7"/>
      <c r="H927" s="10"/>
      <c r="I927" s="10"/>
      <c r="J927" s="10"/>
      <c r="K927" s="10"/>
      <c r="L927" s="10"/>
      <c r="M927" s="10"/>
      <c r="N927" s="10"/>
      <c r="O927" s="10"/>
      <c r="P927" s="7"/>
      <c r="Q927" s="7"/>
      <c r="R927" s="7"/>
      <c r="S927" s="7"/>
      <c r="T927" s="7"/>
      <c r="U927" s="7"/>
      <c r="V927" s="7"/>
      <c r="W927" s="7"/>
      <c r="X927" s="7"/>
      <c r="Y927" s="7"/>
    </row>
    <row r="928" spans="1:25" ht="12.75" customHeight="1" x14ac:dyDescent="0.25">
      <c r="A928" s="10"/>
      <c r="B928" s="10"/>
      <c r="C928" s="7"/>
      <c r="D928" s="7"/>
      <c r="E928" s="7"/>
      <c r="F928" s="7"/>
      <c r="G928" s="7"/>
      <c r="H928" s="10"/>
      <c r="I928" s="10"/>
      <c r="J928" s="10"/>
      <c r="K928" s="10"/>
      <c r="L928" s="10"/>
      <c r="M928" s="10"/>
      <c r="N928" s="10"/>
      <c r="O928" s="10"/>
      <c r="P928" s="7"/>
      <c r="Q928" s="7"/>
      <c r="R928" s="7"/>
      <c r="S928" s="7"/>
      <c r="T928" s="7"/>
      <c r="U928" s="7"/>
      <c r="V928" s="7"/>
      <c r="W928" s="7"/>
      <c r="X928" s="7"/>
      <c r="Y928" s="7"/>
    </row>
    <row r="929" spans="1:25" ht="12.75" customHeight="1" x14ac:dyDescent="0.25">
      <c r="A929" s="10"/>
      <c r="B929" s="10"/>
      <c r="C929" s="7"/>
      <c r="D929" s="7"/>
      <c r="E929" s="7"/>
      <c r="F929" s="7"/>
      <c r="G929" s="7"/>
      <c r="H929" s="10"/>
      <c r="I929" s="10"/>
      <c r="J929" s="10"/>
      <c r="K929" s="10"/>
      <c r="L929" s="10"/>
      <c r="M929" s="10"/>
      <c r="N929" s="10"/>
      <c r="O929" s="10"/>
      <c r="P929" s="7"/>
      <c r="Q929" s="7"/>
      <c r="R929" s="7"/>
      <c r="S929" s="7"/>
      <c r="T929" s="7"/>
      <c r="U929" s="7"/>
      <c r="V929" s="7"/>
      <c r="W929" s="7"/>
      <c r="X929" s="7"/>
      <c r="Y929" s="7"/>
    </row>
    <row r="930" spans="1:25" ht="12.75" customHeight="1" x14ac:dyDescent="0.25">
      <c r="A930" s="10"/>
      <c r="B930" s="10"/>
      <c r="C930" s="7"/>
      <c r="D930" s="7"/>
      <c r="E930" s="7"/>
      <c r="F930" s="7"/>
      <c r="G930" s="7"/>
      <c r="H930" s="10"/>
      <c r="I930" s="10"/>
      <c r="J930" s="10"/>
      <c r="K930" s="10"/>
      <c r="L930" s="10"/>
      <c r="M930" s="10"/>
      <c r="N930" s="10"/>
      <c r="O930" s="10"/>
      <c r="P930" s="7"/>
      <c r="Q930" s="7"/>
      <c r="R930" s="7"/>
      <c r="S930" s="7"/>
      <c r="T930" s="7"/>
      <c r="U930" s="7"/>
      <c r="V930" s="7"/>
      <c r="W930" s="7"/>
      <c r="X930" s="7"/>
      <c r="Y930" s="7"/>
    </row>
    <row r="931" spans="1:25" ht="12.75" customHeight="1" x14ac:dyDescent="0.25">
      <c r="A931" s="10"/>
      <c r="B931" s="10"/>
      <c r="C931" s="7"/>
      <c r="D931" s="7"/>
      <c r="E931" s="7"/>
      <c r="F931" s="7"/>
      <c r="G931" s="7"/>
      <c r="H931" s="10"/>
      <c r="I931" s="10"/>
      <c r="J931" s="10"/>
      <c r="K931" s="10"/>
      <c r="L931" s="10"/>
      <c r="M931" s="10"/>
      <c r="N931" s="10"/>
      <c r="O931" s="10"/>
      <c r="P931" s="7"/>
      <c r="Q931" s="7"/>
      <c r="R931" s="7"/>
      <c r="S931" s="7"/>
      <c r="T931" s="7"/>
      <c r="U931" s="7"/>
      <c r="V931" s="7"/>
      <c r="W931" s="7"/>
      <c r="X931" s="7"/>
      <c r="Y931" s="7"/>
    </row>
    <row r="932" spans="1:25" ht="12.75" customHeight="1" x14ac:dyDescent="0.25">
      <c r="A932" s="10"/>
      <c r="B932" s="10"/>
      <c r="C932" s="7"/>
      <c r="D932" s="7"/>
      <c r="E932" s="7"/>
      <c r="F932" s="7"/>
      <c r="G932" s="7"/>
      <c r="H932" s="10"/>
      <c r="I932" s="10"/>
      <c r="J932" s="10"/>
      <c r="K932" s="10"/>
      <c r="L932" s="10"/>
      <c r="M932" s="10"/>
      <c r="N932" s="10"/>
      <c r="O932" s="10"/>
      <c r="P932" s="7"/>
      <c r="Q932" s="7"/>
      <c r="R932" s="7"/>
      <c r="S932" s="7"/>
      <c r="T932" s="7"/>
      <c r="U932" s="7"/>
      <c r="V932" s="7"/>
      <c r="W932" s="7"/>
      <c r="X932" s="7"/>
      <c r="Y932" s="7"/>
    </row>
    <row r="933" spans="1:25" ht="12.75" customHeight="1" x14ac:dyDescent="0.25">
      <c r="A933" s="10"/>
      <c r="B933" s="10"/>
      <c r="C933" s="7"/>
      <c r="D933" s="7"/>
      <c r="E933" s="7"/>
      <c r="F933" s="7"/>
      <c r="G933" s="7"/>
      <c r="H933" s="10"/>
      <c r="I933" s="10"/>
      <c r="J933" s="10"/>
      <c r="K933" s="10"/>
      <c r="L933" s="10"/>
      <c r="M933" s="10"/>
      <c r="N933" s="10"/>
      <c r="O933" s="10"/>
      <c r="P933" s="7"/>
      <c r="Q933" s="7"/>
      <c r="R933" s="7"/>
      <c r="S933" s="7"/>
      <c r="T933" s="7"/>
      <c r="U933" s="7"/>
      <c r="V933" s="7"/>
      <c r="W933" s="7"/>
      <c r="X933" s="7"/>
      <c r="Y933" s="7"/>
    </row>
    <row r="934" spans="1:25" ht="12.75" customHeight="1" x14ac:dyDescent="0.25">
      <c r="A934" s="10"/>
      <c r="B934" s="10"/>
      <c r="C934" s="7"/>
      <c r="D934" s="7"/>
      <c r="E934" s="7"/>
      <c r="F934" s="7"/>
      <c r="G934" s="7"/>
      <c r="H934" s="10"/>
      <c r="I934" s="10"/>
      <c r="J934" s="10"/>
      <c r="K934" s="10"/>
      <c r="L934" s="10"/>
      <c r="M934" s="10"/>
      <c r="N934" s="10"/>
      <c r="O934" s="10"/>
      <c r="P934" s="7"/>
      <c r="Q934" s="7"/>
      <c r="R934" s="7"/>
      <c r="S934" s="7"/>
      <c r="T934" s="7"/>
      <c r="U934" s="7"/>
      <c r="V934" s="7"/>
      <c r="W934" s="7"/>
      <c r="X934" s="7"/>
      <c r="Y934" s="7"/>
    </row>
    <row r="935" spans="1:25" ht="12.75" customHeight="1" x14ac:dyDescent="0.25">
      <c r="A935" s="10"/>
      <c r="B935" s="10"/>
      <c r="C935" s="7"/>
      <c r="D935" s="7"/>
      <c r="E935" s="7"/>
      <c r="F935" s="7"/>
      <c r="G935" s="7"/>
      <c r="H935" s="10"/>
      <c r="I935" s="10"/>
      <c r="J935" s="10"/>
      <c r="K935" s="10"/>
      <c r="L935" s="10"/>
      <c r="M935" s="10"/>
      <c r="N935" s="10"/>
      <c r="O935" s="10"/>
      <c r="P935" s="7"/>
      <c r="Q935" s="7"/>
      <c r="R935" s="7"/>
      <c r="S935" s="7"/>
      <c r="T935" s="7"/>
      <c r="U935" s="7"/>
      <c r="V935" s="7"/>
      <c r="W935" s="7"/>
      <c r="X935" s="7"/>
      <c r="Y935" s="7"/>
    </row>
    <row r="936" spans="1:25" ht="12.75" customHeight="1" x14ac:dyDescent="0.25">
      <c r="A936" s="10"/>
      <c r="B936" s="10"/>
      <c r="C936" s="7"/>
      <c r="D936" s="7"/>
      <c r="E936" s="7"/>
      <c r="F936" s="7"/>
      <c r="G936" s="7"/>
      <c r="H936" s="10"/>
      <c r="I936" s="10"/>
      <c r="J936" s="10"/>
      <c r="K936" s="10"/>
      <c r="L936" s="10"/>
      <c r="M936" s="10"/>
      <c r="N936" s="10"/>
      <c r="O936" s="10"/>
      <c r="P936" s="7"/>
      <c r="Q936" s="7"/>
      <c r="R936" s="7"/>
      <c r="S936" s="7"/>
      <c r="T936" s="7"/>
      <c r="U936" s="7"/>
      <c r="V936" s="7"/>
      <c r="W936" s="7"/>
      <c r="X936" s="7"/>
      <c r="Y936" s="7"/>
    </row>
    <row r="937" spans="1:25" ht="12.75" customHeight="1" x14ac:dyDescent="0.25">
      <c r="A937" s="10"/>
      <c r="B937" s="10"/>
      <c r="C937" s="7"/>
      <c r="D937" s="7"/>
      <c r="E937" s="7"/>
      <c r="F937" s="7"/>
      <c r="G937" s="7"/>
      <c r="H937" s="10"/>
      <c r="I937" s="10"/>
      <c r="J937" s="10"/>
      <c r="K937" s="10"/>
      <c r="L937" s="10"/>
      <c r="M937" s="10"/>
      <c r="N937" s="10"/>
      <c r="O937" s="10"/>
      <c r="P937" s="7"/>
      <c r="Q937" s="7"/>
      <c r="R937" s="7"/>
      <c r="S937" s="7"/>
      <c r="T937" s="7"/>
      <c r="U937" s="7"/>
      <c r="V937" s="7"/>
      <c r="W937" s="7"/>
      <c r="X937" s="7"/>
      <c r="Y937" s="7"/>
    </row>
    <row r="938" spans="1:25" ht="12.75" customHeight="1" x14ac:dyDescent="0.25">
      <c r="A938" s="10"/>
      <c r="B938" s="10"/>
      <c r="C938" s="7"/>
      <c r="D938" s="7"/>
      <c r="E938" s="7"/>
      <c r="F938" s="7"/>
      <c r="G938" s="7"/>
      <c r="H938" s="10"/>
      <c r="I938" s="10"/>
      <c r="J938" s="10"/>
      <c r="K938" s="10"/>
      <c r="L938" s="10"/>
      <c r="M938" s="10"/>
      <c r="N938" s="10"/>
      <c r="O938" s="10"/>
      <c r="P938" s="7"/>
      <c r="Q938" s="7"/>
      <c r="R938" s="7"/>
      <c r="S938" s="7"/>
      <c r="T938" s="7"/>
      <c r="U938" s="7"/>
      <c r="V938" s="7"/>
      <c r="W938" s="7"/>
      <c r="X938" s="7"/>
      <c r="Y938" s="7"/>
    </row>
    <row r="939" spans="1:25" ht="12.75" customHeight="1" x14ac:dyDescent="0.25">
      <c r="A939" s="10"/>
      <c r="B939" s="10"/>
      <c r="C939" s="7"/>
      <c r="D939" s="7"/>
      <c r="E939" s="7"/>
      <c r="F939" s="7"/>
      <c r="G939" s="7"/>
      <c r="H939" s="10"/>
      <c r="I939" s="10"/>
      <c r="J939" s="10"/>
      <c r="K939" s="10"/>
      <c r="L939" s="10"/>
      <c r="M939" s="10"/>
      <c r="N939" s="10"/>
      <c r="O939" s="10"/>
      <c r="P939" s="7"/>
      <c r="Q939" s="7"/>
      <c r="R939" s="7"/>
      <c r="S939" s="7"/>
      <c r="T939" s="7"/>
      <c r="U939" s="7"/>
      <c r="V939" s="7"/>
      <c r="W939" s="7"/>
      <c r="X939" s="7"/>
      <c r="Y939" s="7"/>
    </row>
    <row r="940" spans="1:25" ht="12.75" customHeight="1" x14ac:dyDescent="0.25">
      <c r="A940" s="10"/>
      <c r="B940" s="10"/>
      <c r="C940" s="7"/>
      <c r="D940" s="7"/>
      <c r="E940" s="7"/>
      <c r="F940" s="7"/>
      <c r="G940" s="7"/>
      <c r="H940" s="10"/>
      <c r="I940" s="10"/>
      <c r="J940" s="10"/>
      <c r="K940" s="10"/>
      <c r="L940" s="10"/>
      <c r="M940" s="10"/>
      <c r="N940" s="10"/>
      <c r="O940" s="10"/>
      <c r="P940" s="7"/>
      <c r="Q940" s="7"/>
      <c r="R940" s="7"/>
      <c r="S940" s="7"/>
      <c r="T940" s="7"/>
      <c r="U940" s="7"/>
      <c r="V940" s="7"/>
      <c r="W940" s="7"/>
      <c r="X940" s="7"/>
      <c r="Y940" s="7"/>
    </row>
    <row r="941" spans="1:25" ht="12.75" customHeight="1" x14ac:dyDescent="0.25">
      <c r="A941" s="10"/>
      <c r="B941" s="10"/>
      <c r="C941" s="7"/>
      <c r="D941" s="7"/>
      <c r="E941" s="7"/>
      <c r="F941" s="7"/>
      <c r="G941" s="7"/>
      <c r="H941" s="10"/>
      <c r="I941" s="10"/>
      <c r="J941" s="10"/>
      <c r="K941" s="10"/>
      <c r="L941" s="10"/>
      <c r="M941" s="10"/>
      <c r="N941" s="10"/>
      <c r="O941" s="10"/>
      <c r="P941" s="7"/>
      <c r="Q941" s="7"/>
      <c r="R941" s="7"/>
      <c r="S941" s="7"/>
      <c r="T941" s="7"/>
      <c r="U941" s="7"/>
      <c r="V941" s="7"/>
      <c r="W941" s="7"/>
      <c r="X941" s="7"/>
      <c r="Y941" s="7"/>
    </row>
    <row r="942" spans="1:25" ht="12.75" customHeight="1" x14ac:dyDescent="0.25">
      <c r="A942" s="10"/>
      <c r="B942" s="10"/>
      <c r="C942" s="7"/>
      <c r="D942" s="7"/>
      <c r="E942" s="7"/>
      <c r="F942" s="7"/>
      <c r="G942" s="7"/>
      <c r="H942" s="10"/>
      <c r="I942" s="10"/>
      <c r="J942" s="10"/>
      <c r="K942" s="10"/>
      <c r="L942" s="10"/>
      <c r="M942" s="10"/>
      <c r="N942" s="10"/>
      <c r="O942" s="10"/>
      <c r="P942" s="7"/>
      <c r="Q942" s="7"/>
      <c r="R942" s="7"/>
      <c r="S942" s="7"/>
      <c r="T942" s="7"/>
      <c r="U942" s="7"/>
      <c r="V942" s="7"/>
      <c r="W942" s="7"/>
      <c r="X942" s="7"/>
      <c r="Y942" s="7"/>
    </row>
    <row r="943" spans="1:25" ht="12.75" customHeight="1" x14ac:dyDescent="0.25">
      <c r="A943" s="10"/>
      <c r="B943" s="10"/>
      <c r="C943" s="7"/>
      <c r="D943" s="7"/>
      <c r="E943" s="7"/>
      <c r="F943" s="7"/>
      <c r="G943" s="7"/>
      <c r="H943" s="10"/>
      <c r="I943" s="10"/>
      <c r="J943" s="10"/>
      <c r="K943" s="10"/>
      <c r="L943" s="10"/>
      <c r="M943" s="10"/>
      <c r="N943" s="10"/>
      <c r="O943" s="10"/>
      <c r="P943" s="7"/>
      <c r="Q943" s="7"/>
      <c r="R943" s="7"/>
      <c r="S943" s="7"/>
      <c r="T943" s="7"/>
      <c r="U943" s="7"/>
      <c r="V943" s="7"/>
      <c r="W943" s="7"/>
      <c r="X943" s="7"/>
      <c r="Y943" s="7"/>
    </row>
    <row r="944" spans="1:25" ht="12.75" customHeight="1" x14ac:dyDescent="0.25">
      <c r="A944" s="10"/>
      <c r="B944" s="10"/>
      <c r="C944" s="7"/>
      <c r="D944" s="7"/>
      <c r="E944" s="7"/>
      <c r="F944" s="7"/>
      <c r="G944" s="7"/>
      <c r="H944" s="10"/>
      <c r="I944" s="10"/>
      <c r="J944" s="10"/>
      <c r="K944" s="10"/>
      <c r="L944" s="10"/>
      <c r="M944" s="10"/>
      <c r="N944" s="10"/>
      <c r="O944" s="10"/>
      <c r="P944" s="7"/>
      <c r="Q944" s="7"/>
      <c r="R944" s="7"/>
      <c r="S944" s="7"/>
      <c r="T944" s="7"/>
      <c r="U944" s="7"/>
      <c r="V944" s="7"/>
      <c r="W944" s="7"/>
      <c r="X944" s="7"/>
      <c r="Y944" s="7"/>
    </row>
    <row r="945" spans="1:25" ht="12.75" customHeight="1" x14ac:dyDescent="0.25">
      <c r="A945" s="10"/>
      <c r="B945" s="10"/>
      <c r="C945" s="7"/>
      <c r="D945" s="7"/>
      <c r="E945" s="7"/>
      <c r="F945" s="7"/>
      <c r="G945" s="7"/>
      <c r="H945" s="10"/>
      <c r="I945" s="10"/>
      <c r="J945" s="10"/>
      <c r="K945" s="10"/>
      <c r="L945" s="10"/>
      <c r="M945" s="10"/>
      <c r="N945" s="10"/>
      <c r="O945" s="10"/>
      <c r="P945" s="7"/>
      <c r="Q945" s="7"/>
      <c r="R945" s="7"/>
      <c r="S945" s="7"/>
      <c r="T945" s="7"/>
      <c r="U945" s="7"/>
      <c r="V945" s="7"/>
      <c r="W945" s="7"/>
      <c r="X945" s="7"/>
      <c r="Y945" s="7"/>
    </row>
    <row r="946" spans="1:25" ht="12.75" customHeight="1" x14ac:dyDescent="0.25">
      <c r="A946" s="10"/>
      <c r="B946" s="10"/>
      <c r="C946" s="7"/>
      <c r="D946" s="7"/>
      <c r="E946" s="7"/>
      <c r="F946" s="7"/>
      <c r="G946" s="7"/>
      <c r="H946" s="10"/>
      <c r="I946" s="10"/>
      <c r="J946" s="10"/>
      <c r="K946" s="10"/>
      <c r="L946" s="10"/>
      <c r="M946" s="10"/>
      <c r="N946" s="10"/>
      <c r="O946" s="10"/>
      <c r="P946" s="7"/>
      <c r="Q946" s="7"/>
      <c r="R946" s="7"/>
      <c r="S946" s="7"/>
      <c r="T946" s="7"/>
      <c r="U946" s="7"/>
      <c r="V946" s="7"/>
      <c r="W946" s="7"/>
      <c r="X946" s="7"/>
      <c r="Y946" s="7"/>
    </row>
    <row r="947" spans="1:25" ht="12.75" customHeight="1" x14ac:dyDescent="0.25">
      <c r="A947" s="10"/>
      <c r="B947" s="10"/>
      <c r="C947" s="7"/>
      <c r="D947" s="7"/>
      <c r="E947" s="7"/>
      <c r="F947" s="7"/>
      <c r="G947" s="7"/>
      <c r="H947" s="10"/>
      <c r="I947" s="10"/>
      <c r="J947" s="10"/>
      <c r="K947" s="10"/>
      <c r="L947" s="10"/>
      <c r="M947" s="10"/>
      <c r="N947" s="10"/>
      <c r="O947" s="10"/>
      <c r="P947" s="7"/>
      <c r="Q947" s="7"/>
      <c r="R947" s="7"/>
      <c r="S947" s="7"/>
      <c r="T947" s="7"/>
      <c r="U947" s="7"/>
      <c r="V947" s="7"/>
      <c r="W947" s="7"/>
      <c r="X947" s="7"/>
      <c r="Y947" s="7"/>
    </row>
    <row r="948" spans="1:25" ht="12.75" customHeight="1" x14ac:dyDescent="0.25">
      <c r="A948" s="10"/>
      <c r="B948" s="10"/>
      <c r="C948" s="7"/>
      <c r="D948" s="7"/>
      <c r="E948" s="7"/>
      <c r="F948" s="7"/>
      <c r="G948" s="7"/>
      <c r="H948" s="10"/>
      <c r="I948" s="10"/>
      <c r="J948" s="10"/>
      <c r="K948" s="10"/>
      <c r="L948" s="10"/>
      <c r="M948" s="10"/>
      <c r="N948" s="10"/>
      <c r="O948" s="10"/>
      <c r="P948" s="7"/>
      <c r="Q948" s="7"/>
      <c r="R948" s="7"/>
      <c r="S948" s="7"/>
      <c r="T948" s="7"/>
      <c r="U948" s="7"/>
      <c r="V948" s="7"/>
      <c r="W948" s="7"/>
      <c r="X948" s="7"/>
      <c r="Y948" s="7"/>
    </row>
    <row r="949" spans="1:25" ht="12.75" customHeight="1" x14ac:dyDescent="0.25">
      <c r="A949" s="10"/>
      <c r="B949" s="10"/>
      <c r="C949" s="7"/>
      <c r="D949" s="7"/>
      <c r="E949" s="7"/>
      <c r="F949" s="7"/>
      <c r="G949" s="7"/>
      <c r="H949" s="10"/>
      <c r="I949" s="10"/>
      <c r="J949" s="10"/>
      <c r="K949" s="10"/>
      <c r="L949" s="10"/>
      <c r="M949" s="10"/>
      <c r="N949" s="10"/>
      <c r="O949" s="10"/>
      <c r="P949" s="7"/>
      <c r="Q949" s="7"/>
      <c r="R949" s="7"/>
      <c r="S949" s="7"/>
      <c r="T949" s="7"/>
      <c r="U949" s="7"/>
      <c r="V949" s="7"/>
      <c r="W949" s="7"/>
      <c r="X949" s="7"/>
      <c r="Y949" s="7"/>
    </row>
    <row r="950" spans="1:25" ht="12.75" customHeight="1" x14ac:dyDescent="0.25">
      <c r="A950" s="10"/>
      <c r="B950" s="10"/>
      <c r="C950" s="7"/>
      <c r="D950" s="7"/>
      <c r="E950" s="7"/>
      <c r="F950" s="7"/>
      <c r="G950" s="7"/>
      <c r="H950" s="10"/>
      <c r="I950" s="10"/>
      <c r="J950" s="10"/>
      <c r="K950" s="10"/>
      <c r="L950" s="10"/>
      <c r="M950" s="10"/>
      <c r="N950" s="10"/>
      <c r="O950" s="10"/>
      <c r="P950" s="7"/>
      <c r="Q950" s="7"/>
      <c r="R950" s="7"/>
      <c r="S950" s="7"/>
      <c r="T950" s="7"/>
      <c r="U950" s="7"/>
      <c r="V950" s="7"/>
      <c r="W950" s="7"/>
      <c r="X950" s="7"/>
      <c r="Y950" s="7"/>
    </row>
    <row r="951" spans="1:25" ht="12.75" customHeight="1" x14ac:dyDescent="0.25">
      <c r="A951" s="10"/>
      <c r="B951" s="10"/>
      <c r="C951" s="7"/>
      <c r="D951" s="7"/>
      <c r="E951" s="7"/>
      <c r="F951" s="7"/>
      <c r="G951" s="7"/>
      <c r="H951" s="10"/>
      <c r="I951" s="10"/>
      <c r="J951" s="10"/>
      <c r="K951" s="10"/>
      <c r="L951" s="10"/>
      <c r="M951" s="10"/>
      <c r="N951" s="10"/>
      <c r="O951" s="10"/>
      <c r="P951" s="7"/>
      <c r="Q951" s="7"/>
      <c r="R951" s="7"/>
      <c r="S951" s="7"/>
      <c r="T951" s="7"/>
      <c r="U951" s="7"/>
      <c r="V951" s="7"/>
      <c r="W951" s="7"/>
      <c r="X951" s="7"/>
      <c r="Y951" s="7"/>
    </row>
    <row r="952" spans="1:25" ht="12.75" customHeight="1" x14ac:dyDescent="0.25">
      <c r="A952" s="10"/>
      <c r="B952" s="10"/>
      <c r="C952" s="7"/>
      <c r="D952" s="7"/>
      <c r="E952" s="7"/>
      <c r="F952" s="7"/>
      <c r="G952" s="7"/>
      <c r="H952" s="10"/>
      <c r="I952" s="10"/>
      <c r="J952" s="10"/>
      <c r="K952" s="10"/>
      <c r="L952" s="10"/>
      <c r="M952" s="10"/>
      <c r="N952" s="10"/>
      <c r="O952" s="10"/>
      <c r="P952" s="7"/>
      <c r="Q952" s="7"/>
      <c r="R952" s="7"/>
      <c r="S952" s="7"/>
      <c r="T952" s="7"/>
      <c r="U952" s="7"/>
      <c r="V952" s="7"/>
      <c r="W952" s="7"/>
      <c r="X952" s="7"/>
      <c r="Y952" s="7"/>
    </row>
    <row r="953" spans="1:25" ht="12.75" customHeight="1" x14ac:dyDescent="0.25">
      <c r="A953" s="10"/>
      <c r="B953" s="10"/>
      <c r="C953" s="7"/>
      <c r="D953" s="7"/>
      <c r="E953" s="7"/>
      <c r="F953" s="7"/>
      <c r="G953" s="7"/>
      <c r="H953" s="10"/>
      <c r="I953" s="10"/>
      <c r="J953" s="10"/>
      <c r="K953" s="10"/>
      <c r="L953" s="10"/>
      <c r="M953" s="10"/>
      <c r="N953" s="10"/>
      <c r="O953" s="10"/>
      <c r="P953" s="7"/>
      <c r="Q953" s="7"/>
      <c r="R953" s="7"/>
      <c r="S953" s="7"/>
      <c r="T953" s="7"/>
      <c r="U953" s="7"/>
      <c r="V953" s="7"/>
      <c r="W953" s="7"/>
      <c r="X953" s="7"/>
      <c r="Y953" s="7"/>
    </row>
    <row r="954" spans="1:25" ht="12.75" customHeight="1" x14ac:dyDescent="0.25">
      <c r="A954" s="10"/>
      <c r="B954" s="10"/>
      <c r="C954" s="7"/>
      <c r="D954" s="7"/>
      <c r="E954" s="7"/>
      <c r="F954" s="7"/>
      <c r="G954" s="7"/>
      <c r="H954" s="10"/>
      <c r="I954" s="10"/>
      <c r="J954" s="10"/>
      <c r="K954" s="10"/>
      <c r="L954" s="10"/>
      <c r="M954" s="10"/>
      <c r="N954" s="10"/>
      <c r="O954" s="10"/>
      <c r="P954" s="7"/>
      <c r="Q954" s="7"/>
      <c r="R954" s="7"/>
      <c r="S954" s="7"/>
      <c r="T954" s="7"/>
      <c r="U954" s="7"/>
      <c r="V954" s="7"/>
      <c r="W954" s="7"/>
      <c r="X954" s="7"/>
      <c r="Y954" s="7"/>
    </row>
    <row r="955" spans="1:25" ht="12.75" customHeight="1" x14ac:dyDescent="0.25">
      <c r="A955" s="10"/>
      <c r="B955" s="10"/>
      <c r="C955" s="7"/>
      <c r="D955" s="7"/>
      <c r="E955" s="7"/>
      <c r="F955" s="7"/>
      <c r="G955" s="7"/>
      <c r="H955" s="10"/>
      <c r="I955" s="10"/>
      <c r="J955" s="10"/>
      <c r="K955" s="10"/>
      <c r="L955" s="10"/>
      <c r="M955" s="10"/>
      <c r="N955" s="10"/>
      <c r="O955" s="10"/>
      <c r="P955" s="7"/>
      <c r="Q955" s="7"/>
      <c r="R955" s="7"/>
      <c r="S955" s="7"/>
      <c r="T955" s="7"/>
      <c r="U955" s="7"/>
      <c r="V955" s="7"/>
      <c r="W955" s="7"/>
      <c r="X955" s="7"/>
      <c r="Y955" s="7"/>
    </row>
    <row r="956" spans="1:25" ht="12.75" customHeight="1" x14ac:dyDescent="0.25">
      <c r="A956" s="10"/>
      <c r="B956" s="10"/>
      <c r="C956" s="7"/>
      <c r="D956" s="7"/>
      <c r="E956" s="7"/>
      <c r="F956" s="7"/>
      <c r="G956" s="7"/>
      <c r="H956" s="10"/>
      <c r="I956" s="10"/>
      <c r="J956" s="10"/>
      <c r="K956" s="10"/>
      <c r="L956" s="10"/>
      <c r="M956" s="10"/>
      <c r="N956" s="10"/>
      <c r="O956" s="10"/>
      <c r="P956" s="7"/>
      <c r="Q956" s="7"/>
      <c r="R956" s="7"/>
      <c r="S956" s="7"/>
      <c r="T956" s="7"/>
      <c r="U956" s="7"/>
      <c r="V956" s="7"/>
      <c r="W956" s="7"/>
      <c r="X956" s="7"/>
      <c r="Y956" s="7"/>
    </row>
    <row r="957" spans="1:25" ht="12.75" customHeight="1" x14ac:dyDescent="0.25">
      <c r="A957" s="10"/>
      <c r="B957" s="10"/>
      <c r="C957" s="7"/>
      <c r="D957" s="7"/>
      <c r="E957" s="7"/>
      <c r="F957" s="7"/>
      <c r="G957" s="7"/>
      <c r="H957" s="10"/>
      <c r="I957" s="10"/>
      <c r="J957" s="10"/>
      <c r="K957" s="10"/>
      <c r="L957" s="10"/>
      <c r="M957" s="10"/>
      <c r="N957" s="10"/>
      <c r="O957" s="10"/>
      <c r="P957" s="7"/>
      <c r="Q957" s="7"/>
      <c r="R957" s="7"/>
      <c r="S957" s="7"/>
      <c r="T957" s="7"/>
      <c r="U957" s="7"/>
      <c r="V957" s="7"/>
      <c r="W957" s="7"/>
      <c r="X957" s="7"/>
      <c r="Y957" s="7"/>
    </row>
    <row r="958" spans="1:25" ht="12.75" customHeight="1" x14ac:dyDescent="0.25">
      <c r="A958" s="10"/>
      <c r="B958" s="10"/>
      <c r="C958" s="7"/>
      <c r="D958" s="7"/>
      <c r="E958" s="7"/>
      <c r="F958" s="7"/>
      <c r="G958" s="7"/>
      <c r="H958" s="10"/>
      <c r="I958" s="10"/>
      <c r="J958" s="10"/>
      <c r="K958" s="10"/>
      <c r="L958" s="10"/>
      <c r="M958" s="10"/>
      <c r="N958" s="10"/>
      <c r="O958" s="10"/>
      <c r="P958" s="7"/>
      <c r="Q958" s="7"/>
      <c r="R958" s="7"/>
      <c r="S958" s="7"/>
      <c r="T958" s="7"/>
      <c r="U958" s="7"/>
      <c r="V958" s="7"/>
      <c r="W958" s="7"/>
      <c r="X958" s="7"/>
      <c r="Y958" s="7"/>
    </row>
    <row r="959" spans="1:25" ht="12.75" customHeight="1" x14ac:dyDescent="0.25">
      <c r="A959" s="10"/>
      <c r="B959" s="10"/>
      <c r="C959" s="7"/>
      <c r="D959" s="7"/>
      <c r="E959" s="7"/>
      <c r="F959" s="7"/>
      <c r="G959" s="7"/>
      <c r="H959" s="10"/>
      <c r="I959" s="10"/>
      <c r="J959" s="10"/>
      <c r="K959" s="10"/>
      <c r="L959" s="10"/>
      <c r="M959" s="10"/>
      <c r="N959" s="10"/>
      <c r="O959" s="10"/>
      <c r="P959" s="7"/>
      <c r="Q959" s="7"/>
      <c r="R959" s="7"/>
      <c r="S959" s="7"/>
      <c r="T959" s="7"/>
      <c r="U959" s="7"/>
      <c r="V959" s="7"/>
      <c r="W959" s="7"/>
      <c r="X959" s="7"/>
      <c r="Y959" s="7"/>
    </row>
    <row r="960" spans="1:25" ht="12.75" customHeight="1" x14ac:dyDescent="0.25">
      <c r="A960" s="10"/>
      <c r="B960" s="10"/>
      <c r="C960" s="7"/>
      <c r="D960" s="7"/>
      <c r="E960" s="7"/>
      <c r="F960" s="7"/>
      <c r="G960" s="7"/>
      <c r="H960" s="10"/>
      <c r="I960" s="10"/>
      <c r="J960" s="10"/>
      <c r="K960" s="10"/>
      <c r="L960" s="10"/>
      <c r="M960" s="10"/>
      <c r="N960" s="10"/>
      <c r="O960" s="10"/>
      <c r="P960" s="7"/>
      <c r="Q960" s="7"/>
      <c r="R960" s="7"/>
      <c r="S960" s="7"/>
      <c r="T960" s="7"/>
      <c r="U960" s="7"/>
      <c r="V960" s="7"/>
      <c r="W960" s="7"/>
      <c r="X960" s="7"/>
      <c r="Y960" s="7"/>
    </row>
    <row r="961" spans="1:25" ht="12.75" customHeight="1" x14ac:dyDescent="0.25">
      <c r="A961" s="10"/>
      <c r="B961" s="10"/>
      <c r="C961" s="7"/>
      <c r="D961" s="7"/>
      <c r="E961" s="7"/>
      <c r="F961" s="7"/>
      <c r="G961" s="7"/>
      <c r="H961" s="10"/>
      <c r="I961" s="10"/>
      <c r="J961" s="10"/>
      <c r="K961" s="10"/>
      <c r="L961" s="10"/>
      <c r="M961" s="10"/>
      <c r="N961" s="10"/>
      <c r="O961" s="10"/>
      <c r="P961" s="7"/>
      <c r="Q961" s="7"/>
      <c r="R961" s="7"/>
      <c r="S961" s="7"/>
      <c r="T961" s="7"/>
      <c r="U961" s="7"/>
      <c r="V961" s="7"/>
      <c r="W961" s="7"/>
      <c r="X961" s="7"/>
      <c r="Y961" s="7"/>
    </row>
    <row r="962" spans="1:25" ht="12.75" customHeight="1" x14ac:dyDescent="0.25">
      <c r="A962" s="10"/>
      <c r="B962" s="10"/>
      <c r="C962" s="7"/>
      <c r="D962" s="7"/>
      <c r="E962" s="7"/>
      <c r="F962" s="7"/>
      <c r="G962" s="7"/>
      <c r="H962" s="10"/>
      <c r="I962" s="10"/>
      <c r="J962" s="10"/>
      <c r="K962" s="10"/>
      <c r="L962" s="10"/>
      <c r="M962" s="10"/>
      <c r="N962" s="10"/>
      <c r="O962" s="10"/>
      <c r="P962" s="7"/>
      <c r="Q962" s="7"/>
      <c r="R962" s="7"/>
      <c r="S962" s="7"/>
      <c r="T962" s="7"/>
      <c r="U962" s="7"/>
      <c r="V962" s="7"/>
      <c r="W962" s="7"/>
      <c r="X962" s="7"/>
      <c r="Y962" s="7"/>
    </row>
    <row r="963" spans="1:25" ht="12.75" customHeight="1" x14ac:dyDescent="0.25">
      <c r="A963" s="10"/>
      <c r="B963" s="10"/>
      <c r="C963" s="7"/>
      <c r="D963" s="7"/>
      <c r="E963" s="7"/>
      <c r="F963" s="7"/>
      <c r="G963" s="7"/>
      <c r="H963" s="10"/>
      <c r="I963" s="10"/>
      <c r="J963" s="10"/>
      <c r="K963" s="10"/>
      <c r="L963" s="10"/>
      <c r="M963" s="10"/>
      <c r="N963" s="10"/>
      <c r="O963" s="10"/>
      <c r="P963" s="7"/>
      <c r="Q963" s="7"/>
      <c r="R963" s="7"/>
      <c r="S963" s="7"/>
      <c r="T963" s="7"/>
      <c r="U963" s="7"/>
      <c r="V963" s="7"/>
      <c r="W963" s="7"/>
      <c r="X963" s="7"/>
      <c r="Y963" s="7"/>
    </row>
    <row r="964" spans="1:25" ht="12.75" customHeight="1" x14ac:dyDescent="0.25">
      <c r="A964" s="10"/>
      <c r="B964" s="10"/>
      <c r="C964" s="7"/>
      <c r="D964" s="7"/>
      <c r="E964" s="7"/>
      <c r="F964" s="7"/>
      <c r="G964" s="7"/>
      <c r="H964" s="10"/>
      <c r="I964" s="10"/>
      <c r="J964" s="10"/>
      <c r="K964" s="10"/>
      <c r="L964" s="10"/>
      <c r="M964" s="10"/>
      <c r="N964" s="10"/>
      <c r="O964" s="10"/>
      <c r="P964" s="7"/>
      <c r="Q964" s="7"/>
      <c r="R964" s="7"/>
      <c r="S964" s="7"/>
      <c r="T964" s="7"/>
      <c r="U964" s="7"/>
      <c r="V964" s="7"/>
      <c r="W964" s="7"/>
      <c r="X964" s="7"/>
      <c r="Y964" s="7"/>
    </row>
    <row r="965" spans="1:25" ht="12.75" customHeight="1" x14ac:dyDescent="0.25">
      <c r="A965" s="10"/>
      <c r="B965" s="10"/>
      <c r="C965" s="7"/>
      <c r="D965" s="7"/>
      <c r="E965" s="7"/>
      <c r="F965" s="7"/>
      <c r="G965" s="7"/>
      <c r="H965" s="10"/>
      <c r="I965" s="10"/>
      <c r="J965" s="10"/>
      <c r="K965" s="10"/>
      <c r="L965" s="10"/>
      <c r="M965" s="10"/>
      <c r="N965" s="10"/>
      <c r="O965" s="10"/>
      <c r="P965" s="7"/>
      <c r="Q965" s="7"/>
      <c r="R965" s="7"/>
      <c r="S965" s="7"/>
      <c r="T965" s="7"/>
      <c r="U965" s="7"/>
      <c r="V965" s="7"/>
      <c r="W965" s="7"/>
      <c r="X965" s="7"/>
      <c r="Y965" s="7"/>
    </row>
    <row r="966" spans="1:25" ht="12.75" customHeight="1" x14ac:dyDescent="0.25">
      <c r="A966" s="10"/>
      <c r="B966" s="10"/>
      <c r="C966" s="7"/>
      <c r="D966" s="7"/>
      <c r="E966" s="7"/>
      <c r="F966" s="7"/>
      <c r="G966" s="7"/>
      <c r="H966" s="10"/>
      <c r="I966" s="10"/>
      <c r="J966" s="10"/>
      <c r="K966" s="10"/>
      <c r="L966" s="10"/>
      <c r="M966" s="10"/>
      <c r="N966" s="10"/>
      <c r="O966" s="10"/>
      <c r="P966" s="7"/>
      <c r="Q966" s="7"/>
      <c r="R966" s="7"/>
      <c r="S966" s="7"/>
      <c r="T966" s="7"/>
      <c r="U966" s="7"/>
      <c r="V966" s="7"/>
      <c r="W966" s="7"/>
      <c r="X966" s="7"/>
      <c r="Y966" s="7"/>
    </row>
    <row r="967" spans="1:25" ht="12.75" customHeight="1" x14ac:dyDescent="0.25">
      <c r="A967" s="10"/>
      <c r="B967" s="10"/>
      <c r="C967" s="7"/>
      <c r="D967" s="7"/>
      <c r="E967" s="7"/>
      <c r="F967" s="7"/>
      <c r="G967" s="7"/>
      <c r="H967" s="10"/>
      <c r="I967" s="10"/>
      <c r="J967" s="10"/>
      <c r="K967" s="10"/>
      <c r="L967" s="10"/>
      <c r="M967" s="10"/>
      <c r="N967" s="10"/>
      <c r="O967" s="10"/>
      <c r="P967" s="7"/>
      <c r="Q967" s="7"/>
      <c r="R967" s="7"/>
      <c r="S967" s="7"/>
      <c r="T967" s="7"/>
      <c r="U967" s="7"/>
      <c r="V967" s="7"/>
      <c r="W967" s="7"/>
      <c r="X967" s="7"/>
      <c r="Y967" s="7"/>
    </row>
    <row r="968" spans="1:25" ht="12.75" customHeight="1" x14ac:dyDescent="0.25">
      <c r="A968" s="10"/>
      <c r="B968" s="10"/>
      <c r="C968" s="7"/>
      <c r="D968" s="7"/>
      <c r="E968" s="7"/>
      <c r="F968" s="7"/>
      <c r="G968" s="7"/>
      <c r="H968" s="10"/>
      <c r="I968" s="10"/>
      <c r="J968" s="10"/>
      <c r="K968" s="10"/>
      <c r="L968" s="10"/>
      <c r="M968" s="10"/>
      <c r="N968" s="10"/>
      <c r="O968" s="10"/>
      <c r="P968" s="7"/>
      <c r="Q968" s="7"/>
      <c r="R968" s="7"/>
      <c r="S968" s="7"/>
      <c r="T968" s="7"/>
      <c r="U968" s="7"/>
      <c r="V968" s="7"/>
      <c r="W968" s="7"/>
      <c r="X968" s="7"/>
      <c r="Y968" s="7"/>
    </row>
    <row r="969" spans="1:25" ht="12.75" customHeight="1" x14ac:dyDescent="0.25">
      <c r="A969" s="10"/>
      <c r="B969" s="10"/>
      <c r="C969" s="7"/>
      <c r="D969" s="7"/>
      <c r="E969" s="7"/>
      <c r="F969" s="7"/>
      <c r="G969" s="7"/>
      <c r="H969" s="10"/>
      <c r="I969" s="10"/>
      <c r="J969" s="10"/>
      <c r="K969" s="10"/>
      <c r="L969" s="10"/>
      <c r="M969" s="10"/>
      <c r="N969" s="10"/>
      <c r="O969" s="10"/>
      <c r="P969" s="7"/>
      <c r="Q969" s="7"/>
      <c r="R969" s="7"/>
      <c r="S969" s="7"/>
      <c r="T969" s="7"/>
      <c r="U969" s="7"/>
      <c r="V969" s="7"/>
      <c r="W969" s="7"/>
      <c r="X969" s="7"/>
      <c r="Y969" s="7"/>
    </row>
    <row r="970" spans="1:25" ht="12.75" customHeight="1" x14ac:dyDescent="0.25">
      <c r="A970" s="10"/>
      <c r="B970" s="10"/>
      <c r="C970" s="7"/>
      <c r="D970" s="7"/>
      <c r="E970" s="7"/>
      <c r="F970" s="7"/>
      <c r="G970" s="7"/>
      <c r="H970" s="10"/>
      <c r="I970" s="10"/>
      <c r="J970" s="10"/>
      <c r="K970" s="10"/>
      <c r="L970" s="10"/>
      <c r="M970" s="10"/>
      <c r="N970" s="10"/>
      <c r="O970" s="10"/>
      <c r="P970" s="7"/>
      <c r="Q970" s="7"/>
      <c r="R970" s="7"/>
      <c r="S970" s="7"/>
      <c r="T970" s="7"/>
      <c r="U970" s="7"/>
      <c r="V970" s="7"/>
      <c r="W970" s="7"/>
      <c r="X970" s="7"/>
      <c r="Y970" s="7"/>
    </row>
    <row r="971" spans="1:25" ht="12.75" customHeight="1" x14ac:dyDescent="0.25">
      <c r="A971" s="10"/>
      <c r="B971" s="10"/>
      <c r="C971" s="7"/>
      <c r="D971" s="7"/>
      <c r="E971" s="7"/>
      <c r="F971" s="7"/>
      <c r="G971" s="7"/>
      <c r="H971" s="10"/>
      <c r="I971" s="10"/>
      <c r="J971" s="10"/>
      <c r="K971" s="10"/>
      <c r="L971" s="10"/>
      <c r="M971" s="10"/>
      <c r="N971" s="10"/>
      <c r="O971" s="10"/>
      <c r="P971" s="7"/>
      <c r="Q971" s="7"/>
      <c r="R971" s="7"/>
      <c r="S971" s="7"/>
      <c r="T971" s="7"/>
      <c r="U971" s="7"/>
      <c r="V971" s="7"/>
      <c r="W971" s="7"/>
      <c r="X971" s="7"/>
      <c r="Y971" s="7"/>
    </row>
    <row r="972" spans="1:25" ht="12.75" customHeight="1" x14ac:dyDescent="0.25">
      <c r="A972" s="10"/>
      <c r="B972" s="10"/>
      <c r="C972" s="7"/>
      <c r="D972" s="7"/>
      <c r="E972" s="7"/>
      <c r="F972" s="7"/>
      <c r="G972" s="7"/>
      <c r="H972" s="10"/>
      <c r="I972" s="10"/>
      <c r="J972" s="10"/>
      <c r="K972" s="10"/>
      <c r="L972" s="10"/>
      <c r="M972" s="10"/>
      <c r="N972" s="10"/>
      <c r="O972" s="10"/>
      <c r="P972" s="7"/>
      <c r="Q972" s="7"/>
      <c r="R972" s="7"/>
      <c r="S972" s="7"/>
      <c r="T972" s="7"/>
      <c r="U972" s="7"/>
      <c r="V972" s="7"/>
      <c r="W972" s="7"/>
      <c r="X972" s="7"/>
      <c r="Y972" s="7"/>
    </row>
    <row r="973" spans="1:25" ht="12.75" customHeight="1" x14ac:dyDescent="0.25">
      <c r="A973" s="10"/>
      <c r="B973" s="10"/>
      <c r="C973" s="7"/>
      <c r="D973" s="7"/>
      <c r="E973" s="7"/>
      <c r="F973" s="7"/>
      <c r="G973" s="7"/>
      <c r="H973" s="10"/>
      <c r="I973" s="10"/>
      <c r="J973" s="10"/>
      <c r="K973" s="10"/>
      <c r="L973" s="10"/>
      <c r="M973" s="10"/>
      <c r="N973" s="10"/>
      <c r="O973" s="10"/>
      <c r="P973" s="7"/>
      <c r="Q973" s="7"/>
      <c r="R973" s="7"/>
      <c r="S973" s="7"/>
      <c r="T973" s="7"/>
      <c r="U973" s="7"/>
      <c r="V973" s="7"/>
      <c r="W973" s="7"/>
      <c r="X973" s="7"/>
      <c r="Y973" s="7"/>
    </row>
    <row r="974" spans="1:25" ht="12.75" customHeight="1" x14ac:dyDescent="0.25">
      <c r="A974" s="10"/>
      <c r="B974" s="10"/>
      <c r="C974" s="7"/>
      <c r="D974" s="7"/>
      <c r="E974" s="7"/>
      <c r="F974" s="7"/>
      <c r="G974" s="7"/>
      <c r="H974" s="10"/>
      <c r="I974" s="10"/>
      <c r="J974" s="10"/>
      <c r="K974" s="10"/>
      <c r="L974" s="10"/>
      <c r="M974" s="10"/>
      <c r="N974" s="10"/>
      <c r="O974" s="10"/>
      <c r="P974" s="7"/>
      <c r="Q974" s="7"/>
      <c r="R974" s="7"/>
      <c r="S974" s="7"/>
      <c r="T974" s="7"/>
      <c r="U974" s="7"/>
      <c r="V974" s="7"/>
      <c r="W974" s="7"/>
      <c r="X974" s="7"/>
      <c r="Y974" s="7"/>
    </row>
    <row r="975" spans="1:25" ht="12.75" customHeight="1" x14ac:dyDescent="0.25">
      <c r="A975" s="10"/>
      <c r="B975" s="10"/>
      <c r="C975" s="7"/>
      <c r="D975" s="7"/>
      <c r="E975" s="7"/>
      <c r="F975" s="7"/>
      <c r="G975" s="7"/>
      <c r="H975" s="10"/>
      <c r="I975" s="10"/>
      <c r="J975" s="10"/>
      <c r="K975" s="10"/>
      <c r="L975" s="10"/>
      <c r="M975" s="10"/>
      <c r="N975" s="10"/>
      <c r="O975" s="10"/>
      <c r="P975" s="7"/>
      <c r="Q975" s="7"/>
      <c r="R975" s="7"/>
      <c r="S975" s="7"/>
      <c r="T975" s="7"/>
      <c r="U975" s="7"/>
      <c r="V975" s="7"/>
      <c r="W975" s="7"/>
      <c r="X975" s="7"/>
      <c r="Y975" s="7"/>
    </row>
    <row r="976" spans="1:25" ht="12.75" customHeight="1" x14ac:dyDescent="0.25">
      <c r="A976" s="10"/>
      <c r="B976" s="10"/>
      <c r="C976" s="7"/>
      <c r="D976" s="7"/>
      <c r="E976" s="7"/>
      <c r="F976" s="7"/>
      <c r="G976" s="7"/>
      <c r="H976" s="10"/>
      <c r="I976" s="10"/>
      <c r="J976" s="10"/>
      <c r="K976" s="10"/>
      <c r="L976" s="10"/>
      <c r="M976" s="10"/>
      <c r="N976" s="10"/>
      <c r="O976" s="10"/>
      <c r="P976" s="7"/>
      <c r="Q976" s="7"/>
      <c r="R976" s="7"/>
      <c r="S976" s="7"/>
      <c r="T976" s="7"/>
      <c r="U976" s="7"/>
      <c r="V976" s="7"/>
      <c r="W976" s="7"/>
      <c r="X976" s="7"/>
      <c r="Y976" s="7"/>
    </row>
    <row r="977" spans="1:25" ht="12.75" customHeight="1" x14ac:dyDescent="0.25">
      <c r="A977" s="10"/>
      <c r="B977" s="10"/>
      <c r="C977" s="7"/>
      <c r="D977" s="7"/>
      <c r="E977" s="7"/>
      <c r="F977" s="7"/>
      <c r="G977" s="7"/>
      <c r="H977" s="10"/>
      <c r="I977" s="10"/>
      <c r="J977" s="10"/>
      <c r="K977" s="10"/>
      <c r="L977" s="10"/>
      <c r="M977" s="10"/>
      <c r="N977" s="10"/>
      <c r="O977" s="10"/>
      <c r="P977" s="7"/>
      <c r="Q977" s="7"/>
      <c r="R977" s="7"/>
      <c r="S977" s="7"/>
      <c r="T977" s="7"/>
      <c r="U977" s="7"/>
      <c r="V977" s="7"/>
      <c r="W977" s="7"/>
      <c r="X977" s="7"/>
      <c r="Y977" s="7"/>
    </row>
    <row r="978" spans="1:25" ht="12.75" customHeight="1" x14ac:dyDescent="0.25">
      <c r="A978" s="10"/>
      <c r="B978" s="10"/>
      <c r="C978" s="7"/>
      <c r="D978" s="7"/>
      <c r="E978" s="7"/>
      <c r="F978" s="7"/>
      <c r="G978" s="7"/>
      <c r="H978" s="10"/>
      <c r="I978" s="10"/>
      <c r="J978" s="10"/>
      <c r="K978" s="10"/>
      <c r="L978" s="10"/>
      <c r="M978" s="10"/>
      <c r="N978" s="10"/>
      <c r="O978" s="10"/>
      <c r="P978" s="7"/>
      <c r="Q978" s="7"/>
      <c r="R978" s="7"/>
      <c r="S978" s="7"/>
      <c r="T978" s="7"/>
      <c r="U978" s="7"/>
      <c r="V978" s="7"/>
      <c r="W978" s="7"/>
      <c r="X978" s="7"/>
      <c r="Y978" s="7"/>
    </row>
    <row r="979" spans="1:25" ht="12.75" customHeight="1" x14ac:dyDescent="0.25">
      <c r="A979" s="10"/>
      <c r="B979" s="10"/>
      <c r="C979" s="7"/>
      <c r="D979" s="7"/>
      <c r="E979" s="7"/>
      <c r="F979" s="7"/>
      <c r="G979" s="7"/>
      <c r="H979" s="10"/>
      <c r="I979" s="10"/>
      <c r="J979" s="10"/>
      <c r="K979" s="10"/>
      <c r="L979" s="10"/>
      <c r="M979" s="10"/>
      <c r="N979" s="10"/>
      <c r="O979" s="10"/>
      <c r="P979" s="7"/>
      <c r="Q979" s="7"/>
      <c r="R979" s="7"/>
      <c r="S979" s="7"/>
      <c r="T979" s="7"/>
      <c r="U979" s="7"/>
      <c r="V979" s="7"/>
      <c r="W979" s="7"/>
      <c r="X979" s="7"/>
      <c r="Y979" s="7"/>
    </row>
    <row r="980" spans="1:25" ht="12.75" customHeight="1" x14ac:dyDescent="0.25">
      <c r="A980" s="10"/>
      <c r="B980" s="10"/>
      <c r="C980" s="7"/>
      <c r="D980" s="7"/>
      <c r="E980" s="7"/>
      <c r="F980" s="7"/>
      <c r="G980" s="7"/>
      <c r="H980" s="10"/>
      <c r="I980" s="10"/>
      <c r="J980" s="10"/>
      <c r="K980" s="10"/>
      <c r="L980" s="10"/>
      <c r="M980" s="10"/>
      <c r="N980" s="10"/>
      <c r="O980" s="10"/>
      <c r="P980" s="7"/>
      <c r="Q980" s="7"/>
      <c r="R980" s="7"/>
      <c r="S980" s="7"/>
      <c r="T980" s="7"/>
      <c r="U980" s="7"/>
      <c r="V980" s="7"/>
      <c r="W980" s="7"/>
      <c r="X980" s="7"/>
      <c r="Y980" s="7"/>
    </row>
    <row r="981" spans="1:25" ht="12.75" customHeight="1" x14ac:dyDescent="0.25">
      <c r="A981" s="10"/>
      <c r="B981" s="10"/>
      <c r="C981" s="7"/>
      <c r="D981" s="7"/>
      <c r="E981" s="7"/>
      <c r="F981" s="7"/>
      <c r="G981" s="7"/>
      <c r="H981" s="10"/>
      <c r="I981" s="10"/>
      <c r="J981" s="10"/>
      <c r="K981" s="10"/>
      <c r="L981" s="10"/>
      <c r="M981" s="10"/>
      <c r="N981" s="10"/>
      <c r="O981" s="10"/>
      <c r="P981" s="7"/>
      <c r="Q981" s="7"/>
      <c r="R981" s="7"/>
      <c r="S981" s="7"/>
      <c r="T981" s="7"/>
      <c r="U981" s="7"/>
      <c r="V981" s="7"/>
      <c r="W981" s="7"/>
      <c r="X981" s="7"/>
      <c r="Y981" s="7"/>
    </row>
    <row r="982" spans="1:25" ht="12.75" customHeight="1" x14ac:dyDescent="0.25">
      <c r="A982" s="10"/>
      <c r="B982" s="10"/>
      <c r="C982" s="7"/>
      <c r="D982" s="7"/>
      <c r="E982" s="7"/>
      <c r="F982" s="7"/>
      <c r="G982" s="7"/>
      <c r="H982" s="10"/>
      <c r="I982" s="10"/>
      <c r="J982" s="10"/>
      <c r="K982" s="10"/>
      <c r="L982" s="10"/>
      <c r="M982" s="10"/>
      <c r="N982" s="10"/>
      <c r="O982" s="10"/>
      <c r="P982" s="7"/>
      <c r="Q982" s="7"/>
      <c r="R982" s="7"/>
      <c r="S982" s="7"/>
      <c r="T982" s="7"/>
      <c r="U982" s="7"/>
      <c r="V982" s="7"/>
      <c r="W982" s="7"/>
      <c r="X982" s="7"/>
      <c r="Y982" s="7"/>
    </row>
    <row r="983" spans="1:25" ht="12.75" customHeight="1" x14ac:dyDescent="0.25">
      <c r="A983" s="10"/>
      <c r="B983" s="10"/>
      <c r="C983" s="7"/>
      <c r="D983" s="7"/>
      <c r="E983" s="7"/>
      <c r="F983" s="7"/>
      <c r="G983" s="7"/>
      <c r="H983" s="10"/>
      <c r="I983" s="10"/>
      <c r="J983" s="10"/>
      <c r="K983" s="10"/>
      <c r="L983" s="10"/>
      <c r="M983" s="10"/>
      <c r="N983" s="10"/>
      <c r="O983" s="10"/>
      <c r="P983" s="7"/>
      <c r="Q983" s="7"/>
      <c r="R983" s="7"/>
      <c r="S983" s="7"/>
      <c r="T983" s="7"/>
      <c r="U983" s="7"/>
      <c r="V983" s="7"/>
      <c r="W983" s="7"/>
      <c r="X983" s="7"/>
      <c r="Y983" s="7"/>
    </row>
    <row r="984" spans="1:25" ht="12.75" customHeight="1" x14ac:dyDescent="0.25">
      <c r="A984" s="10"/>
      <c r="B984" s="10"/>
      <c r="C984" s="7"/>
      <c r="D984" s="7"/>
      <c r="E984" s="7"/>
      <c r="F984" s="7"/>
      <c r="G984" s="7"/>
      <c r="H984" s="10"/>
      <c r="I984" s="10"/>
      <c r="J984" s="10"/>
      <c r="K984" s="10"/>
      <c r="L984" s="10"/>
      <c r="M984" s="10"/>
      <c r="N984" s="10"/>
      <c r="O984" s="10"/>
      <c r="P984" s="7"/>
      <c r="Q984" s="7"/>
      <c r="R984" s="7"/>
      <c r="S984" s="7"/>
      <c r="T984" s="7"/>
      <c r="U984" s="7"/>
      <c r="V984" s="7"/>
      <c r="W984" s="7"/>
      <c r="X984" s="7"/>
      <c r="Y984" s="7"/>
    </row>
    <row r="985" spans="1:25" ht="12.75" customHeight="1" x14ac:dyDescent="0.25">
      <c r="A985" s="10"/>
      <c r="B985" s="10"/>
      <c r="C985" s="7"/>
      <c r="D985" s="7"/>
      <c r="E985" s="7"/>
      <c r="F985" s="7"/>
      <c r="G985" s="7"/>
      <c r="H985" s="10"/>
      <c r="I985" s="10"/>
      <c r="J985" s="10"/>
      <c r="K985" s="10"/>
      <c r="L985" s="10"/>
      <c r="M985" s="10"/>
      <c r="N985" s="10"/>
      <c r="O985" s="10"/>
      <c r="P985" s="7"/>
      <c r="Q985" s="7"/>
      <c r="R985" s="7"/>
      <c r="S985" s="7"/>
      <c r="T985" s="7"/>
      <c r="U985" s="7"/>
      <c r="V985" s="7"/>
      <c r="W985" s="7"/>
      <c r="X985" s="7"/>
      <c r="Y985" s="7"/>
    </row>
    <row r="986" spans="1:25" ht="12.75" customHeight="1" x14ac:dyDescent="0.25">
      <c r="A986" s="10"/>
      <c r="B986" s="10"/>
      <c r="C986" s="7"/>
      <c r="D986" s="7"/>
      <c r="E986" s="7"/>
      <c r="F986" s="7"/>
      <c r="G986" s="7"/>
      <c r="H986" s="10"/>
      <c r="I986" s="10"/>
      <c r="J986" s="10"/>
      <c r="K986" s="10"/>
      <c r="L986" s="10"/>
      <c r="M986" s="10"/>
      <c r="N986" s="10"/>
      <c r="O986" s="10"/>
      <c r="P986" s="7"/>
      <c r="Q986" s="7"/>
      <c r="R986" s="7"/>
      <c r="S986" s="7"/>
      <c r="T986" s="7"/>
      <c r="U986" s="7"/>
      <c r="V986" s="7"/>
      <c r="W986" s="7"/>
      <c r="X986" s="7"/>
      <c r="Y986" s="7"/>
    </row>
    <row r="987" spans="1:25" ht="12.75" customHeight="1" x14ac:dyDescent="0.25">
      <c r="A987" s="10"/>
      <c r="B987" s="10"/>
      <c r="C987" s="7"/>
      <c r="D987" s="7"/>
      <c r="E987" s="7"/>
      <c r="F987" s="7"/>
      <c r="G987" s="7"/>
      <c r="H987" s="10"/>
      <c r="I987" s="10"/>
      <c r="J987" s="10"/>
      <c r="K987" s="10"/>
      <c r="L987" s="10"/>
      <c r="M987" s="10"/>
      <c r="N987" s="10"/>
      <c r="O987" s="10"/>
      <c r="P987" s="7"/>
      <c r="Q987" s="7"/>
      <c r="R987" s="7"/>
      <c r="S987" s="7"/>
      <c r="T987" s="7"/>
      <c r="U987" s="7"/>
      <c r="V987" s="7"/>
      <c r="W987" s="7"/>
      <c r="X987" s="7"/>
      <c r="Y987" s="7"/>
    </row>
    <row r="988" spans="1:25" ht="12.75" customHeight="1" x14ac:dyDescent="0.25">
      <c r="A988" s="10"/>
      <c r="B988" s="10"/>
      <c r="C988" s="7"/>
      <c r="D988" s="7"/>
      <c r="E988" s="7"/>
      <c r="F988" s="7"/>
      <c r="G988" s="7"/>
      <c r="H988" s="10"/>
      <c r="I988" s="10"/>
      <c r="J988" s="10"/>
      <c r="K988" s="10"/>
      <c r="L988" s="10"/>
      <c r="M988" s="10"/>
      <c r="N988" s="10"/>
      <c r="O988" s="10"/>
      <c r="P988" s="7"/>
      <c r="Q988" s="7"/>
      <c r="R988" s="7"/>
      <c r="S988" s="7"/>
      <c r="T988" s="7"/>
      <c r="U988" s="7"/>
      <c r="V988" s="7"/>
      <c r="W988" s="7"/>
      <c r="X988" s="7"/>
      <c r="Y988" s="7"/>
    </row>
    <row r="989" spans="1:25" ht="12.75" customHeight="1" x14ac:dyDescent="0.25">
      <c r="A989" s="10"/>
      <c r="B989" s="10"/>
      <c r="C989" s="7"/>
      <c r="D989" s="7"/>
      <c r="E989" s="7"/>
      <c r="F989" s="7"/>
      <c r="G989" s="7"/>
      <c r="H989" s="10"/>
      <c r="I989" s="10"/>
      <c r="J989" s="10"/>
      <c r="K989" s="10"/>
      <c r="L989" s="10"/>
      <c r="M989" s="10"/>
      <c r="N989" s="10"/>
      <c r="O989" s="10"/>
      <c r="P989" s="7"/>
      <c r="Q989" s="7"/>
      <c r="R989" s="7"/>
      <c r="S989" s="7"/>
      <c r="T989" s="7"/>
      <c r="U989" s="7"/>
      <c r="V989" s="7"/>
      <c r="W989" s="7"/>
      <c r="X989" s="7"/>
      <c r="Y989" s="7"/>
    </row>
    <row r="990" spans="1:25" ht="12.75" customHeight="1" x14ac:dyDescent="0.25">
      <c r="A990" s="10"/>
      <c r="B990" s="10"/>
      <c r="C990" s="7"/>
      <c r="D990" s="7"/>
      <c r="E990" s="7"/>
      <c r="F990" s="7"/>
      <c r="G990" s="7"/>
      <c r="H990" s="10"/>
      <c r="I990" s="10"/>
      <c r="J990" s="10"/>
      <c r="K990" s="10"/>
      <c r="L990" s="10"/>
      <c r="M990" s="10"/>
      <c r="N990" s="10"/>
      <c r="O990" s="10"/>
      <c r="P990" s="7"/>
      <c r="Q990" s="7"/>
      <c r="R990" s="7"/>
      <c r="S990" s="7"/>
      <c r="T990" s="7"/>
      <c r="U990" s="7"/>
      <c r="V990" s="7"/>
      <c r="W990" s="7"/>
      <c r="X990" s="7"/>
      <c r="Y990" s="7"/>
    </row>
    <row r="991" spans="1:25" ht="12.75" customHeight="1" x14ac:dyDescent="0.25">
      <c r="A991" s="10"/>
      <c r="B991" s="10"/>
      <c r="C991" s="7"/>
      <c r="D991" s="7"/>
      <c r="E991" s="7"/>
      <c r="F991" s="7"/>
      <c r="G991" s="7"/>
      <c r="H991" s="10"/>
      <c r="I991" s="10"/>
      <c r="J991" s="10"/>
      <c r="K991" s="10"/>
      <c r="L991" s="10"/>
      <c r="M991" s="10"/>
      <c r="N991" s="10"/>
      <c r="O991" s="10"/>
      <c r="P991" s="7"/>
      <c r="Q991" s="7"/>
      <c r="R991" s="7"/>
      <c r="S991" s="7"/>
      <c r="T991" s="7"/>
      <c r="U991" s="7"/>
      <c r="V991" s="7"/>
      <c r="W991" s="7"/>
      <c r="X991" s="7"/>
      <c r="Y991" s="7"/>
    </row>
    <row r="992" spans="1:25" ht="12.75" customHeight="1" x14ac:dyDescent="0.25">
      <c r="A992" s="10"/>
      <c r="B992" s="10"/>
      <c r="C992" s="7"/>
      <c r="D992" s="7"/>
      <c r="E992" s="7"/>
      <c r="F992" s="7"/>
      <c r="G992" s="7"/>
      <c r="H992" s="10"/>
      <c r="I992" s="10"/>
      <c r="J992" s="10"/>
      <c r="K992" s="10"/>
      <c r="L992" s="10"/>
      <c r="M992" s="10"/>
      <c r="N992" s="10"/>
      <c r="O992" s="10"/>
      <c r="P992" s="7"/>
      <c r="Q992" s="7"/>
      <c r="R992" s="7"/>
      <c r="S992" s="7"/>
      <c r="T992" s="7"/>
      <c r="U992" s="7"/>
      <c r="V992" s="7"/>
      <c r="W992" s="7"/>
      <c r="X992" s="7"/>
      <c r="Y992" s="7"/>
    </row>
    <row r="993" spans="1:25" ht="12.75" customHeight="1" x14ac:dyDescent="0.25">
      <c r="A993" s="10"/>
      <c r="B993" s="10"/>
      <c r="C993" s="7"/>
      <c r="D993" s="7"/>
      <c r="E993" s="7"/>
      <c r="F993" s="7"/>
      <c r="G993" s="7"/>
      <c r="H993" s="10"/>
      <c r="I993" s="10"/>
      <c r="J993" s="10"/>
      <c r="K993" s="10"/>
      <c r="L993" s="10"/>
      <c r="M993" s="10"/>
      <c r="N993" s="10"/>
      <c r="O993" s="10"/>
      <c r="P993" s="7"/>
      <c r="Q993" s="7"/>
      <c r="R993" s="7"/>
      <c r="S993" s="7"/>
      <c r="T993" s="7"/>
      <c r="U993" s="7"/>
      <c r="V993" s="7"/>
      <c r="W993" s="7"/>
      <c r="X993" s="7"/>
      <c r="Y993" s="7"/>
    </row>
    <row r="994" spans="1:25" ht="12.75" customHeight="1" x14ac:dyDescent="0.25">
      <c r="A994" s="10"/>
      <c r="B994" s="10"/>
      <c r="C994" s="7"/>
      <c r="D994" s="7"/>
      <c r="E994" s="7"/>
      <c r="F994" s="7"/>
      <c r="G994" s="7"/>
      <c r="H994" s="10"/>
      <c r="I994" s="10"/>
      <c r="J994" s="10"/>
      <c r="K994" s="10"/>
      <c r="L994" s="10"/>
      <c r="M994" s="10"/>
      <c r="N994" s="10"/>
      <c r="O994" s="10"/>
      <c r="P994" s="7"/>
      <c r="Q994" s="7"/>
      <c r="R994" s="7"/>
      <c r="S994" s="7"/>
      <c r="T994" s="7"/>
      <c r="U994" s="7"/>
      <c r="V994" s="7"/>
      <c r="W994" s="7"/>
      <c r="X994" s="7"/>
      <c r="Y994" s="7"/>
    </row>
    <row r="995" spans="1:25" ht="12.75" customHeight="1" x14ac:dyDescent="0.25">
      <c r="A995" s="10"/>
      <c r="B995" s="10"/>
      <c r="C995" s="7"/>
      <c r="D995" s="7"/>
      <c r="E995" s="7"/>
      <c r="F995" s="7"/>
      <c r="G995" s="7"/>
      <c r="H995" s="10"/>
      <c r="I995" s="10"/>
      <c r="J995" s="10"/>
      <c r="K995" s="10"/>
      <c r="L995" s="10"/>
      <c r="M995" s="10"/>
      <c r="N995" s="10"/>
      <c r="O995" s="10"/>
      <c r="P995" s="7"/>
      <c r="Q995" s="7"/>
      <c r="R995" s="7"/>
      <c r="S995" s="7"/>
      <c r="T995" s="7"/>
      <c r="U995" s="7"/>
      <c r="V995" s="7"/>
      <c r="W995" s="7"/>
      <c r="X995" s="7"/>
      <c r="Y995" s="7"/>
    </row>
    <row r="996" spans="1:25" ht="12.75" customHeight="1" x14ac:dyDescent="0.25">
      <c r="A996" s="10"/>
      <c r="B996" s="10"/>
      <c r="C996" s="7"/>
      <c r="D996" s="7"/>
      <c r="E996" s="7"/>
      <c r="F996" s="7"/>
      <c r="G996" s="7"/>
      <c r="H996" s="10"/>
      <c r="I996" s="10"/>
      <c r="J996" s="10"/>
      <c r="K996" s="10"/>
      <c r="L996" s="10"/>
      <c r="M996" s="10"/>
      <c r="N996" s="10"/>
      <c r="O996" s="10"/>
      <c r="P996" s="7"/>
      <c r="Q996" s="7"/>
      <c r="R996" s="7"/>
      <c r="S996" s="7"/>
      <c r="T996" s="7"/>
      <c r="U996" s="7"/>
      <c r="V996" s="7"/>
      <c r="W996" s="7"/>
      <c r="X996" s="7"/>
      <c r="Y996" s="7"/>
    </row>
    <row r="997" spans="1:25" ht="12.75" customHeight="1" x14ac:dyDescent="0.25">
      <c r="A997" s="10"/>
      <c r="B997" s="10"/>
      <c r="C997" s="7"/>
      <c r="D997" s="7"/>
      <c r="E997" s="7"/>
      <c r="F997" s="7"/>
      <c r="G997" s="7"/>
      <c r="H997" s="10"/>
      <c r="I997" s="10"/>
      <c r="J997" s="10"/>
      <c r="K997" s="10"/>
      <c r="L997" s="10"/>
      <c r="M997" s="10"/>
      <c r="N997" s="10"/>
      <c r="O997" s="10"/>
      <c r="P997" s="7"/>
      <c r="Q997" s="7"/>
      <c r="R997" s="7"/>
      <c r="S997" s="7"/>
      <c r="T997" s="7"/>
      <c r="U997" s="7"/>
      <c r="V997" s="7"/>
      <c r="W997" s="7"/>
      <c r="X997" s="7"/>
      <c r="Y997" s="7"/>
    </row>
    <row r="998" spans="1:25" ht="12.75" customHeight="1" x14ac:dyDescent="0.25">
      <c r="A998" s="10"/>
      <c r="B998" s="10"/>
      <c r="C998" s="7"/>
      <c r="D998" s="7"/>
      <c r="E998" s="7"/>
      <c r="F998" s="7"/>
      <c r="G998" s="7"/>
      <c r="H998" s="10"/>
      <c r="I998" s="10"/>
      <c r="J998" s="10"/>
      <c r="K998" s="10"/>
      <c r="L998" s="10"/>
      <c r="M998" s="10"/>
      <c r="N998" s="10"/>
      <c r="O998" s="10"/>
      <c r="P998" s="7"/>
      <c r="Q998" s="7"/>
      <c r="R998" s="7"/>
      <c r="S998" s="7"/>
      <c r="T998" s="7"/>
      <c r="U998" s="7"/>
      <c r="V998" s="7"/>
      <c r="W998" s="7"/>
      <c r="X998" s="7"/>
      <c r="Y998" s="7"/>
    </row>
    <row r="999" spans="1:25" ht="12.75" customHeight="1" x14ac:dyDescent="0.25">
      <c r="A999" s="10"/>
      <c r="B999" s="10"/>
      <c r="C999" s="7"/>
      <c r="D999" s="7"/>
      <c r="E999" s="7"/>
      <c r="F999" s="7"/>
      <c r="G999" s="7"/>
      <c r="H999" s="10"/>
      <c r="I999" s="10"/>
      <c r="J999" s="10"/>
      <c r="K999" s="10"/>
      <c r="L999" s="10"/>
      <c r="M999" s="10"/>
      <c r="N999" s="10"/>
      <c r="O999" s="10"/>
      <c r="P999" s="7"/>
      <c r="Q999" s="7"/>
      <c r="R999" s="7"/>
      <c r="S999" s="7"/>
      <c r="T999" s="7"/>
      <c r="U999" s="7"/>
      <c r="V999" s="7"/>
      <c r="W999" s="7"/>
      <c r="X999" s="7"/>
      <c r="Y999" s="7"/>
    </row>
    <row r="1000" spans="1:25" ht="12.75" customHeight="1" x14ac:dyDescent="0.25">
      <c r="A1000" s="10"/>
      <c r="B1000" s="10"/>
      <c r="C1000" s="7"/>
      <c r="D1000" s="7"/>
      <c r="E1000" s="7"/>
      <c r="F1000" s="7"/>
      <c r="G1000" s="7"/>
      <c r="H1000" s="10"/>
      <c r="I1000" s="10"/>
      <c r="J1000" s="10"/>
      <c r="K1000" s="10"/>
      <c r="L1000" s="10"/>
      <c r="M1000" s="10"/>
      <c r="N1000" s="10"/>
      <c r="O1000" s="10"/>
      <c r="P1000" s="7"/>
      <c r="Q1000" s="7"/>
      <c r="R1000" s="7"/>
      <c r="S1000" s="7"/>
      <c r="T1000" s="7"/>
      <c r="U1000" s="7"/>
      <c r="V1000" s="7"/>
      <c r="W1000" s="7"/>
      <c r="X1000" s="7"/>
      <c r="Y1000" s="7"/>
    </row>
  </sheetData>
  <sortState ref="B11:O32">
    <sortCondition descending="1" ref="O11:O32"/>
  </sortState>
  <printOptions horizontalCentered="1"/>
  <pageMargins left="0.25" right="0.25" top="0.75" bottom="0.75" header="0.3" footer="0.3"/>
  <pageSetup paperSize="9" scale="105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69"/>
  <sheetViews>
    <sheetView zoomScaleNormal="100" workbookViewId="0"/>
  </sheetViews>
  <sheetFormatPr defaultColWidth="14.44140625" defaultRowHeight="15" customHeight="1" x14ac:dyDescent="0.25"/>
  <cols>
    <col min="1" max="3" width="4.6640625" style="163" customWidth="1"/>
    <col min="4" max="4" width="12.6640625" style="163" customWidth="1"/>
    <col min="5" max="5" width="13.6640625" style="163" customWidth="1"/>
    <col min="6" max="7" width="10.6640625" style="163" customWidth="1"/>
    <col min="8" max="8" width="9.6640625" style="163" customWidth="1"/>
    <col min="9" max="9" width="7.6640625" style="163" customWidth="1"/>
    <col min="10" max="10" width="9.6640625" style="163" customWidth="1"/>
    <col min="11" max="19" width="9.109375" style="163" customWidth="1"/>
    <col min="20" max="27" width="8" style="163" customWidth="1"/>
    <col min="28" max="16384" width="14.44140625" style="163"/>
  </cols>
  <sheetData>
    <row r="1" spans="1:27" s="6" customFormat="1" ht="18" customHeight="1" x14ac:dyDescent="0.25">
      <c r="A1" s="8" t="s">
        <v>200</v>
      </c>
      <c r="B1" s="8"/>
      <c r="C1" s="2"/>
      <c r="D1" s="1"/>
      <c r="E1" s="1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209"/>
      <c r="T1" s="209"/>
      <c r="U1" s="209"/>
      <c r="V1" s="209"/>
      <c r="W1" s="209"/>
      <c r="X1" s="209"/>
      <c r="Y1" s="209"/>
    </row>
    <row r="2" spans="1:27" s="6" customFormat="1" ht="18" customHeight="1" x14ac:dyDescent="0.25">
      <c r="A2" s="134" t="s">
        <v>203</v>
      </c>
      <c r="B2" s="134"/>
      <c r="C2" s="2"/>
      <c r="D2" s="1"/>
      <c r="E2" s="1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209"/>
      <c r="T2" s="209"/>
      <c r="U2" s="209"/>
      <c r="V2" s="209"/>
      <c r="W2" s="209"/>
      <c r="X2" s="209"/>
      <c r="Y2" s="209"/>
    </row>
    <row r="3" spans="1:27" s="6" customFormat="1" ht="18" customHeight="1" x14ac:dyDescent="0.25">
      <c r="A3" s="134" t="s">
        <v>201</v>
      </c>
      <c r="B3" s="134"/>
      <c r="C3" s="2"/>
      <c r="D3" s="1"/>
      <c r="E3" s="1"/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209"/>
      <c r="T3" s="209"/>
      <c r="U3" s="209"/>
      <c r="V3" s="209"/>
      <c r="W3" s="209"/>
      <c r="X3" s="209"/>
      <c r="Y3" s="209"/>
    </row>
    <row r="4" spans="1:27" s="6" customFormat="1" ht="8.1" customHeight="1" x14ac:dyDescent="0.25">
      <c r="A4" s="134"/>
      <c r="B4" s="134"/>
      <c r="C4" s="1"/>
      <c r="D4" s="4"/>
      <c r="E4" s="4"/>
      <c r="F4" s="4"/>
      <c r="G4" s="4"/>
      <c r="H4" s="4"/>
      <c r="I4" s="4"/>
      <c r="J4" s="209"/>
      <c r="K4" s="4"/>
      <c r="L4" s="4"/>
      <c r="M4" s="4"/>
      <c r="N4" s="4"/>
      <c r="O4" s="4"/>
      <c r="P4" s="4"/>
      <c r="Q4" s="4"/>
      <c r="R4" s="4"/>
      <c r="S4" s="209"/>
      <c r="T4" s="211"/>
      <c r="U4" s="211"/>
      <c r="V4" s="209"/>
      <c r="W4" s="209"/>
      <c r="X4" s="209"/>
      <c r="Y4" s="209"/>
    </row>
    <row r="5" spans="1:27" s="6" customFormat="1" ht="14.25" customHeight="1" x14ac:dyDescent="0.25">
      <c r="A5" s="8" t="s">
        <v>42</v>
      </c>
      <c r="B5" s="8"/>
      <c r="C5" s="8"/>
      <c r="D5" s="235"/>
      <c r="E5" s="235"/>
      <c r="F5" s="235"/>
      <c r="G5" s="235"/>
      <c r="H5" s="236"/>
      <c r="I5" s="236"/>
      <c r="J5" s="236"/>
      <c r="K5" s="236"/>
      <c r="L5" s="235"/>
      <c r="M5" s="235"/>
      <c r="N5" s="235"/>
      <c r="O5" s="235"/>
      <c r="P5" s="235"/>
      <c r="Q5" s="236"/>
      <c r="R5" s="11"/>
      <c r="S5" s="215"/>
      <c r="T5" s="215"/>
      <c r="U5" s="235"/>
      <c r="V5" s="235"/>
      <c r="W5" s="235"/>
      <c r="X5" s="235"/>
      <c r="Y5" s="235"/>
    </row>
    <row r="6" spans="1:27" s="6" customFormat="1" ht="5.0999999999999996" customHeight="1" x14ac:dyDescent="0.25">
      <c r="A6" s="8"/>
      <c r="B6" s="8"/>
      <c r="C6" s="8"/>
      <c r="D6" s="235"/>
      <c r="E6" s="235"/>
      <c r="F6" s="235"/>
      <c r="G6" s="235"/>
      <c r="H6" s="236"/>
      <c r="I6" s="236"/>
      <c r="J6" s="236"/>
      <c r="K6" s="236"/>
      <c r="L6" s="235"/>
      <c r="M6" s="235"/>
      <c r="N6" s="235"/>
      <c r="O6" s="235"/>
      <c r="P6" s="235"/>
      <c r="Q6" s="236"/>
      <c r="R6" s="11"/>
      <c r="S6" s="215"/>
      <c r="T6" s="215"/>
      <c r="U6" s="235"/>
      <c r="V6" s="235"/>
      <c r="W6" s="235"/>
      <c r="X6" s="235"/>
      <c r="Y6" s="235"/>
    </row>
    <row r="7" spans="1:27" s="6" customFormat="1" ht="18.75" customHeight="1" x14ac:dyDescent="0.25">
      <c r="A7" s="1" t="s">
        <v>38</v>
      </c>
      <c r="B7" s="1"/>
      <c r="C7" s="1"/>
      <c r="D7" s="1"/>
      <c r="E7" s="235"/>
      <c r="F7" s="212"/>
      <c r="G7" s="235"/>
      <c r="H7" s="235"/>
      <c r="I7" s="236"/>
      <c r="J7" s="236"/>
      <c r="K7" s="236"/>
      <c r="L7" s="236"/>
      <c r="M7" s="235"/>
      <c r="N7" s="235"/>
      <c r="O7" s="235"/>
      <c r="P7" s="235"/>
      <c r="Q7" s="235"/>
      <c r="R7" s="236"/>
      <c r="S7" s="13"/>
      <c r="T7" s="215"/>
      <c r="U7" s="235"/>
      <c r="V7" s="235"/>
      <c r="W7" s="235"/>
      <c r="X7" s="235"/>
      <c r="Y7" s="235"/>
    </row>
    <row r="8" spans="1:27" s="6" customFormat="1" ht="5.0999999999999996" customHeight="1" x14ac:dyDescent="0.25">
      <c r="A8" s="1"/>
      <c r="B8" s="1"/>
      <c r="C8" s="1"/>
      <c r="D8" s="1"/>
      <c r="E8" s="235"/>
      <c r="F8" s="212"/>
      <c r="G8" s="235"/>
      <c r="H8" s="235"/>
      <c r="I8" s="236"/>
      <c r="J8" s="236"/>
      <c r="K8" s="236"/>
      <c r="L8" s="236"/>
      <c r="M8" s="235"/>
      <c r="N8" s="235"/>
      <c r="O8" s="235"/>
      <c r="P8" s="235"/>
      <c r="Q8" s="235"/>
      <c r="R8" s="236"/>
      <c r="S8" s="13"/>
      <c r="T8" s="215"/>
      <c r="U8" s="235"/>
      <c r="V8" s="235"/>
      <c r="W8" s="235"/>
      <c r="X8" s="235"/>
      <c r="Y8" s="235"/>
    </row>
    <row r="9" spans="1:27" s="6" customFormat="1" ht="16.5" customHeight="1" x14ac:dyDescent="0.25">
      <c r="A9" s="235"/>
      <c r="B9" s="235"/>
      <c r="C9" s="262" t="s">
        <v>235</v>
      </c>
      <c r="E9" s="235"/>
      <c r="F9" s="209"/>
      <c r="G9" s="235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5"/>
      <c r="V9" s="235"/>
      <c r="W9" s="235"/>
      <c r="X9" s="235"/>
      <c r="Y9" s="235"/>
    </row>
    <row r="10" spans="1:27" ht="13.5" customHeight="1" thickBot="1" x14ac:dyDescent="0.3">
      <c r="A10" s="262">
        <v>1</v>
      </c>
      <c r="B10" s="262" t="s">
        <v>208</v>
      </c>
      <c r="D10" s="164"/>
      <c r="E10" s="164"/>
      <c r="F10" s="174"/>
      <c r="G10" s="171"/>
      <c r="H10" s="175"/>
      <c r="I10" s="17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</row>
    <row r="11" spans="1:27" ht="13.5" customHeight="1" x14ac:dyDescent="0.25">
      <c r="A11" s="348" t="s">
        <v>3</v>
      </c>
      <c r="B11" s="346" t="s">
        <v>209</v>
      </c>
      <c r="C11" s="185" t="s">
        <v>18</v>
      </c>
      <c r="D11" s="191" t="s">
        <v>4</v>
      </c>
      <c r="E11" s="178" t="s">
        <v>5</v>
      </c>
      <c r="F11" s="179" t="s">
        <v>6</v>
      </c>
      <c r="G11" s="180" t="s">
        <v>7</v>
      </c>
      <c r="H11" s="185" t="s">
        <v>13</v>
      </c>
      <c r="I11" s="187" t="s">
        <v>212</v>
      </c>
      <c r="J11" s="189" t="s">
        <v>210</v>
      </c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</row>
    <row r="12" spans="1:27" ht="13.5" customHeight="1" thickBot="1" x14ac:dyDescent="0.3">
      <c r="A12" s="349" t="s">
        <v>21</v>
      </c>
      <c r="B12" s="347" t="s">
        <v>211</v>
      </c>
      <c r="C12" s="186" t="s">
        <v>22</v>
      </c>
      <c r="D12" s="192" t="s">
        <v>23</v>
      </c>
      <c r="E12" s="182" t="s">
        <v>24</v>
      </c>
      <c r="F12" s="183" t="s">
        <v>25</v>
      </c>
      <c r="G12" s="184" t="s">
        <v>26</v>
      </c>
      <c r="H12" s="186" t="s">
        <v>32</v>
      </c>
      <c r="I12" s="188" t="s">
        <v>213</v>
      </c>
      <c r="J12" s="190" t="s">
        <v>35</v>
      </c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</row>
    <row r="13" spans="1:27" ht="12.75" customHeight="1" x14ac:dyDescent="0.25">
      <c r="A13" s="176">
        <v>1</v>
      </c>
      <c r="B13" s="176">
        <v>4</v>
      </c>
      <c r="C13" s="195"/>
      <c r="D13" s="196"/>
      <c r="E13" s="197"/>
      <c r="F13" s="198"/>
      <c r="G13" s="199"/>
      <c r="H13" s="371" t="s">
        <v>246</v>
      </c>
      <c r="I13" s="199"/>
      <c r="J13" s="200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</row>
    <row r="14" spans="1:27" ht="12.75" customHeight="1" x14ac:dyDescent="0.25">
      <c r="A14" s="193">
        <v>1</v>
      </c>
      <c r="B14" s="193">
        <v>4</v>
      </c>
      <c r="C14" s="201" t="s">
        <v>122</v>
      </c>
      <c r="D14" s="202" t="s">
        <v>115</v>
      </c>
      <c r="E14" s="203" t="s">
        <v>116</v>
      </c>
      <c r="F14" s="204" t="s">
        <v>111</v>
      </c>
      <c r="G14" s="205" t="s">
        <v>2</v>
      </c>
      <c r="H14" s="206" t="s">
        <v>246</v>
      </c>
      <c r="I14" s="206" t="s">
        <v>247</v>
      </c>
      <c r="J14" s="207">
        <v>844</v>
      </c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</row>
    <row r="15" spans="1:27" ht="12.75" customHeight="1" x14ac:dyDescent="0.25">
      <c r="A15" s="176">
        <v>2</v>
      </c>
      <c r="B15" s="176">
        <v>5</v>
      </c>
      <c r="C15" s="208"/>
      <c r="D15" s="196"/>
      <c r="E15" s="197"/>
      <c r="F15" s="198"/>
      <c r="G15" s="199"/>
      <c r="H15" s="371" t="s">
        <v>248</v>
      </c>
      <c r="I15" s="199"/>
      <c r="J15" s="200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</row>
    <row r="16" spans="1:27" ht="12.75" customHeight="1" x14ac:dyDescent="0.25">
      <c r="A16" s="193">
        <v>2</v>
      </c>
      <c r="B16" s="193">
        <v>5</v>
      </c>
      <c r="C16" s="201">
        <v>13</v>
      </c>
      <c r="D16" s="324" t="s">
        <v>73</v>
      </c>
      <c r="E16" s="203" t="s">
        <v>74</v>
      </c>
      <c r="F16" s="204" t="s">
        <v>189</v>
      </c>
      <c r="G16" s="205" t="s">
        <v>1</v>
      </c>
      <c r="H16" s="206" t="s">
        <v>248</v>
      </c>
      <c r="I16" s="206" t="s">
        <v>249</v>
      </c>
      <c r="J16" s="207">
        <v>752</v>
      </c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68"/>
    </row>
    <row r="17" spans="1:27" ht="12.75" customHeight="1" x14ac:dyDescent="0.25">
      <c r="A17" s="176">
        <v>3</v>
      </c>
      <c r="B17" s="176">
        <v>2</v>
      </c>
      <c r="C17" s="208"/>
      <c r="D17" s="196"/>
      <c r="E17" s="197"/>
      <c r="F17" s="198"/>
      <c r="G17" s="199"/>
      <c r="H17" s="371" t="s">
        <v>242</v>
      </c>
      <c r="I17" s="199"/>
      <c r="J17" s="200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</row>
    <row r="18" spans="1:27" ht="12.75" customHeight="1" x14ac:dyDescent="0.25">
      <c r="A18" s="193">
        <v>3</v>
      </c>
      <c r="B18" s="193">
        <v>2</v>
      </c>
      <c r="C18" s="201">
        <v>16</v>
      </c>
      <c r="D18" s="202" t="s">
        <v>79</v>
      </c>
      <c r="E18" s="203" t="s">
        <v>80</v>
      </c>
      <c r="F18" s="204" t="s">
        <v>191</v>
      </c>
      <c r="G18" s="205" t="s">
        <v>1</v>
      </c>
      <c r="H18" s="206" t="s">
        <v>242</v>
      </c>
      <c r="I18" s="206" t="s">
        <v>243</v>
      </c>
      <c r="J18" s="207">
        <v>749</v>
      </c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</row>
    <row r="19" spans="1:27" ht="12.75" customHeight="1" x14ac:dyDescent="0.25">
      <c r="A19" s="176">
        <v>4</v>
      </c>
      <c r="B19" s="176">
        <v>6</v>
      </c>
      <c r="C19" s="208"/>
      <c r="D19" s="196"/>
      <c r="E19" s="197"/>
      <c r="F19" s="198"/>
      <c r="G19" s="199"/>
      <c r="H19" s="371" t="s">
        <v>250</v>
      </c>
      <c r="I19" s="199"/>
      <c r="J19" s="200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</row>
    <row r="20" spans="1:27" ht="12.75" customHeight="1" x14ac:dyDescent="0.25">
      <c r="A20" s="193">
        <v>4</v>
      </c>
      <c r="B20" s="193">
        <v>6</v>
      </c>
      <c r="C20" s="201">
        <v>99</v>
      </c>
      <c r="D20" s="202" t="s">
        <v>156</v>
      </c>
      <c r="E20" s="203" t="s">
        <v>157</v>
      </c>
      <c r="F20" s="204" t="s">
        <v>199</v>
      </c>
      <c r="G20" s="205" t="s">
        <v>14</v>
      </c>
      <c r="H20" s="206" t="s">
        <v>250</v>
      </c>
      <c r="I20" s="206" t="s">
        <v>251</v>
      </c>
      <c r="J20" s="207">
        <v>723</v>
      </c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</row>
    <row r="21" spans="1:27" ht="12.75" customHeight="1" x14ac:dyDescent="0.25">
      <c r="A21" s="176">
        <v>5</v>
      </c>
      <c r="B21" s="176">
        <v>1</v>
      </c>
      <c r="C21" s="208"/>
      <c r="D21" s="196"/>
      <c r="E21" s="197"/>
      <c r="F21" s="198"/>
      <c r="G21" s="199"/>
      <c r="H21" s="371" t="s">
        <v>240</v>
      </c>
      <c r="I21" s="199"/>
      <c r="J21" s="200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</row>
    <row r="22" spans="1:27" ht="12.75" customHeight="1" x14ac:dyDescent="0.25">
      <c r="A22" s="193">
        <v>5</v>
      </c>
      <c r="B22" s="193">
        <v>1</v>
      </c>
      <c r="C22" s="201" t="s">
        <v>125</v>
      </c>
      <c r="D22" s="202" t="s">
        <v>120</v>
      </c>
      <c r="E22" s="203" t="s">
        <v>121</v>
      </c>
      <c r="F22" s="204" t="s">
        <v>114</v>
      </c>
      <c r="G22" s="205" t="s">
        <v>2</v>
      </c>
      <c r="H22" s="206" t="s">
        <v>240</v>
      </c>
      <c r="I22" s="206" t="s">
        <v>241</v>
      </c>
      <c r="J22" s="207">
        <v>694</v>
      </c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</row>
    <row r="23" spans="1:27" ht="12.75" customHeight="1" x14ac:dyDescent="0.25">
      <c r="A23" s="176">
        <v>6</v>
      </c>
      <c r="B23" s="176">
        <v>3</v>
      </c>
      <c r="C23" s="208"/>
      <c r="D23" s="196"/>
      <c r="E23" s="197"/>
      <c r="F23" s="198"/>
      <c r="G23" s="199"/>
      <c r="H23" s="371" t="s">
        <v>244</v>
      </c>
      <c r="I23" s="199"/>
      <c r="J23" s="200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</row>
    <row r="24" spans="1:27" ht="12.75" customHeight="1" x14ac:dyDescent="0.25">
      <c r="A24" s="193">
        <v>6</v>
      </c>
      <c r="B24" s="193">
        <v>3</v>
      </c>
      <c r="C24" s="201">
        <v>96</v>
      </c>
      <c r="D24" s="202" t="s">
        <v>150</v>
      </c>
      <c r="E24" s="203" t="s">
        <v>151</v>
      </c>
      <c r="F24" s="204" t="s">
        <v>196</v>
      </c>
      <c r="G24" s="205" t="s">
        <v>14</v>
      </c>
      <c r="H24" s="206" t="s">
        <v>244</v>
      </c>
      <c r="I24" s="206" t="s">
        <v>245</v>
      </c>
      <c r="J24" s="207">
        <v>684</v>
      </c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</row>
    <row r="25" spans="1:27" ht="16.5" customHeight="1" thickBot="1" x14ac:dyDescent="0.3">
      <c r="A25" s="194">
        <v>2</v>
      </c>
      <c r="B25" s="164" t="s">
        <v>208</v>
      </c>
      <c r="D25" s="164"/>
      <c r="E25" s="164"/>
      <c r="F25" s="174"/>
      <c r="G25" s="171"/>
      <c r="H25" s="175"/>
      <c r="I25" s="17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</row>
    <row r="26" spans="1:27" ht="12.75" customHeight="1" x14ac:dyDescent="0.25">
      <c r="A26" s="348" t="s">
        <v>3</v>
      </c>
      <c r="B26" s="346" t="s">
        <v>209</v>
      </c>
      <c r="C26" s="185" t="s">
        <v>18</v>
      </c>
      <c r="D26" s="191" t="s">
        <v>4</v>
      </c>
      <c r="E26" s="178" t="s">
        <v>5</v>
      </c>
      <c r="F26" s="179" t="s">
        <v>6</v>
      </c>
      <c r="G26" s="180" t="s">
        <v>7</v>
      </c>
      <c r="H26" s="185" t="s">
        <v>13</v>
      </c>
      <c r="I26" s="187" t="s">
        <v>212</v>
      </c>
      <c r="J26" s="189" t="s">
        <v>210</v>
      </c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</row>
    <row r="27" spans="1:27" ht="13.5" customHeight="1" thickBot="1" x14ac:dyDescent="0.3">
      <c r="A27" s="349" t="s">
        <v>21</v>
      </c>
      <c r="B27" s="347" t="s">
        <v>211</v>
      </c>
      <c r="C27" s="186" t="s">
        <v>22</v>
      </c>
      <c r="D27" s="192" t="s">
        <v>23</v>
      </c>
      <c r="E27" s="182" t="s">
        <v>24</v>
      </c>
      <c r="F27" s="183" t="s">
        <v>25</v>
      </c>
      <c r="G27" s="184" t="s">
        <v>26</v>
      </c>
      <c r="H27" s="186" t="s">
        <v>32</v>
      </c>
      <c r="I27" s="188" t="s">
        <v>213</v>
      </c>
      <c r="J27" s="190" t="s">
        <v>35</v>
      </c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</row>
    <row r="28" spans="1:27" ht="12.75" customHeight="1" x14ac:dyDescent="0.25">
      <c r="A28" s="176">
        <v>1</v>
      </c>
      <c r="B28" s="176">
        <v>1</v>
      </c>
      <c r="C28" s="195"/>
      <c r="D28" s="196"/>
      <c r="E28" s="197"/>
      <c r="F28" s="198"/>
      <c r="G28" s="199"/>
      <c r="H28" s="371" t="s">
        <v>252</v>
      </c>
      <c r="I28" s="199"/>
      <c r="J28" s="200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</row>
    <row r="29" spans="1:27" ht="12.75" customHeight="1" x14ac:dyDescent="0.25">
      <c r="A29" s="193">
        <v>1</v>
      </c>
      <c r="B29" s="193">
        <v>1</v>
      </c>
      <c r="C29" s="201" t="s">
        <v>124</v>
      </c>
      <c r="D29" s="202" t="s">
        <v>118</v>
      </c>
      <c r="E29" s="203" t="s">
        <v>119</v>
      </c>
      <c r="F29" s="204" t="s">
        <v>113</v>
      </c>
      <c r="G29" s="205" t="s">
        <v>2</v>
      </c>
      <c r="H29" s="206" t="s">
        <v>252</v>
      </c>
      <c r="I29" s="206" t="s">
        <v>253</v>
      </c>
      <c r="J29" s="207">
        <v>769</v>
      </c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</row>
    <row r="30" spans="1:27" ht="12.75" customHeight="1" x14ac:dyDescent="0.25">
      <c r="A30" s="176">
        <v>2</v>
      </c>
      <c r="B30" s="176">
        <v>5</v>
      </c>
      <c r="C30" s="208"/>
      <c r="D30" s="196"/>
      <c r="E30" s="197"/>
      <c r="F30" s="198"/>
      <c r="G30" s="199"/>
      <c r="H30" s="371" t="s">
        <v>252</v>
      </c>
      <c r="I30" s="199"/>
      <c r="J30" s="200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</row>
    <row r="31" spans="1:27" ht="12.75" customHeight="1" x14ac:dyDescent="0.25">
      <c r="A31" s="193">
        <v>2</v>
      </c>
      <c r="B31" s="193">
        <v>5</v>
      </c>
      <c r="C31" s="201">
        <v>14</v>
      </c>
      <c r="D31" s="202" t="s">
        <v>75</v>
      </c>
      <c r="E31" s="203" t="s">
        <v>76</v>
      </c>
      <c r="F31" s="204" t="s">
        <v>190</v>
      </c>
      <c r="G31" s="205" t="s">
        <v>1</v>
      </c>
      <c r="H31" s="206" t="s">
        <v>252</v>
      </c>
      <c r="I31" s="206" t="s">
        <v>259</v>
      </c>
      <c r="J31" s="207">
        <v>769</v>
      </c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</row>
    <row r="32" spans="1:27" ht="12.75" customHeight="1" x14ac:dyDescent="0.25">
      <c r="A32" s="176">
        <v>3</v>
      </c>
      <c r="B32" s="176">
        <v>3</v>
      </c>
      <c r="C32" s="208"/>
      <c r="D32" s="196"/>
      <c r="E32" s="197"/>
      <c r="F32" s="198"/>
      <c r="G32" s="199"/>
      <c r="H32" s="371" t="s">
        <v>256</v>
      </c>
      <c r="I32" s="199"/>
      <c r="J32" s="200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</row>
    <row r="33" spans="1:27" ht="12.75" customHeight="1" x14ac:dyDescent="0.25">
      <c r="A33" s="193">
        <v>3</v>
      </c>
      <c r="B33" s="193">
        <v>3</v>
      </c>
      <c r="C33" s="201">
        <v>97</v>
      </c>
      <c r="D33" s="202" t="s">
        <v>152</v>
      </c>
      <c r="E33" s="203" t="s">
        <v>153</v>
      </c>
      <c r="F33" s="204" t="s">
        <v>197</v>
      </c>
      <c r="G33" s="205" t="s">
        <v>14</v>
      </c>
      <c r="H33" s="206" t="s">
        <v>256</v>
      </c>
      <c r="I33" s="206" t="s">
        <v>243</v>
      </c>
      <c r="J33" s="207">
        <v>678</v>
      </c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</row>
    <row r="34" spans="1:27" ht="12.75" customHeight="1" x14ac:dyDescent="0.25">
      <c r="A34" s="176">
        <v>4</v>
      </c>
      <c r="B34" s="176">
        <v>4</v>
      </c>
      <c r="C34" s="208"/>
      <c r="D34" s="196"/>
      <c r="E34" s="197"/>
      <c r="F34" s="198"/>
      <c r="G34" s="199"/>
      <c r="H34" s="371" t="s">
        <v>257</v>
      </c>
      <c r="I34" s="199"/>
      <c r="J34" s="200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</row>
    <row r="35" spans="1:27" ht="12.75" customHeight="1" x14ac:dyDescent="0.25">
      <c r="A35" s="193">
        <v>4</v>
      </c>
      <c r="B35" s="193">
        <v>4</v>
      </c>
      <c r="C35" s="201" t="s">
        <v>123</v>
      </c>
      <c r="D35" s="202" t="s">
        <v>117</v>
      </c>
      <c r="E35" s="203" t="s">
        <v>87</v>
      </c>
      <c r="F35" s="204" t="s">
        <v>112</v>
      </c>
      <c r="G35" s="205" t="s">
        <v>2</v>
      </c>
      <c r="H35" s="206" t="s">
        <v>257</v>
      </c>
      <c r="I35" s="206" t="s">
        <v>258</v>
      </c>
      <c r="J35" s="207">
        <v>662</v>
      </c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</row>
    <row r="36" spans="1:27" ht="12.75" customHeight="1" x14ac:dyDescent="0.25">
      <c r="A36" s="176">
        <v>5</v>
      </c>
      <c r="B36" s="176">
        <v>2</v>
      </c>
      <c r="C36" s="208"/>
      <c r="D36" s="196"/>
      <c r="E36" s="197"/>
      <c r="F36" s="198"/>
      <c r="G36" s="199"/>
      <c r="H36" s="371" t="s">
        <v>254</v>
      </c>
      <c r="I36" s="199"/>
      <c r="J36" s="200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</row>
    <row r="37" spans="1:27" ht="12.75" customHeight="1" x14ac:dyDescent="0.25">
      <c r="A37" s="193">
        <v>5</v>
      </c>
      <c r="B37" s="193">
        <v>2</v>
      </c>
      <c r="C37" s="201">
        <v>15</v>
      </c>
      <c r="D37" s="202" t="s">
        <v>77</v>
      </c>
      <c r="E37" s="203" t="s">
        <v>78</v>
      </c>
      <c r="F37" s="204" t="s">
        <v>185</v>
      </c>
      <c r="G37" s="205" t="s">
        <v>1</v>
      </c>
      <c r="H37" s="206" t="s">
        <v>254</v>
      </c>
      <c r="I37" s="206" t="s">
        <v>255</v>
      </c>
      <c r="J37" s="207">
        <v>628</v>
      </c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</row>
    <row r="38" spans="1:27" ht="12.75" customHeight="1" x14ac:dyDescent="0.25">
      <c r="A38" s="176">
        <v>6</v>
      </c>
      <c r="B38" s="176">
        <v>6</v>
      </c>
      <c r="C38" s="208"/>
      <c r="D38" s="196"/>
      <c r="E38" s="197"/>
      <c r="F38" s="198"/>
      <c r="G38" s="199"/>
      <c r="H38" s="371" t="s">
        <v>260</v>
      </c>
      <c r="I38" s="199"/>
      <c r="J38" s="200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</row>
    <row r="39" spans="1:27" ht="12.75" customHeight="1" x14ac:dyDescent="0.25">
      <c r="A39" s="193">
        <v>6</v>
      </c>
      <c r="B39" s="193">
        <v>6</v>
      </c>
      <c r="C39" s="201">
        <v>98</v>
      </c>
      <c r="D39" s="202" t="s">
        <v>154</v>
      </c>
      <c r="E39" s="203" t="s">
        <v>155</v>
      </c>
      <c r="F39" s="204" t="s">
        <v>198</v>
      </c>
      <c r="G39" s="205" t="s">
        <v>14</v>
      </c>
      <c r="H39" s="206" t="s">
        <v>260</v>
      </c>
      <c r="I39" s="206" t="s">
        <v>261</v>
      </c>
      <c r="J39" s="207">
        <v>610</v>
      </c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</row>
    <row r="40" spans="1:27" ht="12.75" customHeight="1" x14ac:dyDescent="0.25">
      <c r="A40" s="165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</row>
    <row r="41" spans="1:27" ht="12.75" customHeight="1" x14ac:dyDescent="0.25">
      <c r="A41" s="165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</row>
    <row r="42" spans="1:27" ht="12.75" customHeight="1" x14ac:dyDescent="0.25">
      <c r="A42" s="165"/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</row>
    <row r="43" spans="1:27" ht="12.75" customHeight="1" x14ac:dyDescent="0.25">
      <c r="A43" s="165"/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</row>
    <row r="44" spans="1:27" ht="12.75" customHeight="1" x14ac:dyDescent="0.25">
      <c r="A44" s="165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</row>
    <row r="45" spans="1:27" ht="12.75" customHeight="1" x14ac:dyDescent="0.25">
      <c r="A45" s="165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</row>
    <row r="46" spans="1:27" ht="12.75" customHeight="1" x14ac:dyDescent="0.25">
      <c r="A46" s="165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</row>
    <row r="47" spans="1:27" ht="12.75" customHeight="1" x14ac:dyDescent="0.25">
      <c r="A47" s="165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</row>
    <row r="48" spans="1:27" ht="12.75" customHeight="1" x14ac:dyDescent="0.25">
      <c r="A48" s="165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</row>
    <row r="49" spans="1:27" ht="12.75" customHeight="1" x14ac:dyDescent="0.25">
      <c r="A49" s="165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</row>
    <row r="50" spans="1:27" ht="12.75" customHeight="1" x14ac:dyDescent="0.25">
      <c r="A50" s="165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</row>
    <row r="51" spans="1:27" ht="12.75" customHeight="1" x14ac:dyDescent="0.25">
      <c r="A51" s="165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</row>
    <row r="52" spans="1:27" ht="12.75" customHeight="1" x14ac:dyDescent="0.25">
      <c r="A52" s="165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</row>
    <row r="53" spans="1:27" ht="12.75" customHeight="1" x14ac:dyDescent="0.25">
      <c r="A53" s="165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</row>
    <row r="54" spans="1:27" ht="12.75" customHeight="1" x14ac:dyDescent="0.25">
      <c r="A54" s="165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</row>
    <row r="55" spans="1:27" ht="12.75" customHeight="1" x14ac:dyDescent="0.25">
      <c r="A55" s="165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</row>
    <row r="56" spans="1:27" ht="12.75" customHeight="1" x14ac:dyDescent="0.25">
      <c r="A56" s="165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</row>
    <row r="57" spans="1:27" ht="12.75" customHeight="1" x14ac:dyDescent="0.25">
      <c r="A57" s="165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</row>
    <row r="58" spans="1:27" ht="12.75" customHeight="1" x14ac:dyDescent="0.25">
      <c r="A58" s="165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</row>
    <row r="59" spans="1:27" s="6" customFormat="1" ht="18" customHeight="1" x14ac:dyDescent="0.25">
      <c r="A59" s="8" t="s">
        <v>200</v>
      </c>
      <c r="B59" s="8"/>
      <c r="C59" s="2"/>
      <c r="D59" s="1"/>
      <c r="E59" s="1"/>
      <c r="F59" s="3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209"/>
      <c r="T59" s="209"/>
      <c r="U59" s="209"/>
      <c r="V59" s="209"/>
      <c r="W59" s="209"/>
      <c r="X59" s="209"/>
      <c r="Y59" s="209"/>
    </row>
    <row r="60" spans="1:27" s="6" customFormat="1" ht="18" customHeight="1" x14ac:dyDescent="0.25">
      <c r="A60" s="134" t="s">
        <v>203</v>
      </c>
      <c r="B60" s="134"/>
      <c r="C60" s="2"/>
      <c r="D60" s="1"/>
      <c r="E60" s="1"/>
      <c r="F60" s="3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209"/>
      <c r="T60" s="209"/>
      <c r="U60" s="209"/>
      <c r="V60" s="209"/>
      <c r="W60" s="209"/>
      <c r="X60" s="209"/>
      <c r="Y60" s="209"/>
    </row>
    <row r="61" spans="1:27" s="6" customFormat="1" ht="18" customHeight="1" x14ac:dyDescent="0.25">
      <c r="A61" s="134" t="s">
        <v>201</v>
      </c>
      <c r="B61" s="134"/>
      <c r="C61" s="2"/>
      <c r="D61" s="1"/>
      <c r="E61" s="1"/>
      <c r="F61" s="3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209"/>
      <c r="T61" s="209"/>
      <c r="U61" s="209"/>
      <c r="V61" s="209"/>
      <c r="W61" s="209"/>
      <c r="X61" s="209"/>
      <c r="Y61" s="209"/>
    </row>
    <row r="62" spans="1:27" s="6" customFormat="1" ht="8.1" customHeight="1" x14ac:dyDescent="0.25">
      <c r="A62" s="134"/>
      <c r="B62" s="134"/>
      <c r="C62" s="1"/>
      <c r="D62" s="4"/>
      <c r="E62" s="4"/>
      <c r="F62" s="4"/>
      <c r="G62" s="4"/>
      <c r="H62" s="4"/>
      <c r="I62" s="4"/>
      <c r="J62" s="209"/>
      <c r="K62" s="4"/>
      <c r="L62" s="4"/>
      <c r="M62" s="4"/>
      <c r="N62" s="4"/>
      <c r="O62" s="4"/>
      <c r="P62" s="4"/>
      <c r="Q62" s="4"/>
      <c r="R62" s="4"/>
      <c r="S62" s="209"/>
      <c r="T62" s="211"/>
      <c r="U62" s="211"/>
      <c r="V62" s="209"/>
      <c r="W62" s="209"/>
      <c r="X62" s="209"/>
      <c r="Y62" s="209"/>
    </row>
    <row r="63" spans="1:27" s="6" customFormat="1" ht="14.25" customHeight="1" x14ac:dyDescent="0.25">
      <c r="A63" s="8" t="s">
        <v>42</v>
      </c>
      <c r="B63" s="8"/>
      <c r="C63" s="8"/>
      <c r="D63" s="235"/>
      <c r="E63" s="235"/>
      <c r="F63" s="235"/>
      <c r="G63" s="235"/>
      <c r="H63" s="236"/>
      <c r="I63" s="236"/>
      <c r="J63" s="236"/>
      <c r="K63" s="236"/>
      <c r="L63" s="235"/>
      <c r="M63" s="235"/>
      <c r="N63" s="235"/>
      <c r="O63" s="235"/>
      <c r="P63" s="235"/>
      <c r="Q63" s="236"/>
      <c r="R63" s="11"/>
      <c r="S63" s="215"/>
      <c r="T63" s="215"/>
      <c r="U63" s="235"/>
      <c r="V63" s="235"/>
      <c r="W63" s="235"/>
      <c r="X63" s="235"/>
      <c r="Y63" s="235"/>
    </row>
    <row r="64" spans="1:27" s="6" customFormat="1" ht="5.0999999999999996" customHeight="1" x14ac:dyDescent="0.25">
      <c r="A64" s="8"/>
      <c r="B64" s="8"/>
      <c r="C64" s="8"/>
      <c r="D64" s="235"/>
      <c r="E64" s="235"/>
      <c r="F64" s="235"/>
      <c r="G64" s="235"/>
      <c r="H64" s="236"/>
      <c r="I64" s="236"/>
      <c r="J64" s="236"/>
      <c r="K64" s="236"/>
      <c r="L64" s="235"/>
      <c r="M64" s="235"/>
      <c r="N64" s="235"/>
      <c r="O64" s="235"/>
      <c r="P64" s="235"/>
      <c r="Q64" s="236"/>
      <c r="R64" s="11"/>
      <c r="S64" s="215"/>
      <c r="T64" s="215"/>
      <c r="U64" s="235"/>
      <c r="V64" s="235"/>
      <c r="W64" s="235"/>
      <c r="X64" s="235"/>
      <c r="Y64" s="235"/>
    </row>
    <row r="65" spans="1:28" s="6" customFormat="1" ht="18.75" customHeight="1" x14ac:dyDescent="0.25">
      <c r="A65" s="1" t="s">
        <v>38</v>
      </c>
      <c r="B65" s="1"/>
      <c r="C65" s="1"/>
      <c r="D65" s="1"/>
      <c r="E65" s="235"/>
      <c r="F65" s="212"/>
      <c r="G65" s="235"/>
      <c r="H65" s="235"/>
      <c r="I65" s="236"/>
      <c r="J65" s="236"/>
      <c r="K65" s="236"/>
      <c r="L65" s="236"/>
      <c r="M65" s="235"/>
      <c r="N65" s="235"/>
      <c r="O65" s="235"/>
      <c r="P65" s="235"/>
      <c r="Q65" s="235"/>
      <c r="R65" s="236"/>
      <c r="S65" s="13"/>
      <c r="T65" s="215"/>
      <c r="U65" s="235"/>
      <c r="V65" s="235"/>
      <c r="W65" s="235"/>
      <c r="X65" s="235"/>
      <c r="Y65" s="235"/>
    </row>
    <row r="66" spans="1:28" s="6" customFormat="1" ht="5.0999999999999996" customHeight="1" x14ac:dyDescent="0.25">
      <c r="A66" s="1"/>
      <c r="B66" s="1"/>
      <c r="C66" s="1"/>
      <c r="D66" s="1"/>
      <c r="E66" s="235"/>
      <c r="F66" s="212"/>
      <c r="G66" s="235"/>
      <c r="H66" s="235"/>
      <c r="I66" s="236"/>
      <c r="J66" s="236"/>
      <c r="K66" s="236"/>
      <c r="L66" s="236"/>
      <c r="M66" s="235"/>
      <c r="N66" s="235"/>
      <c r="O66" s="235"/>
      <c r="P66" s="235"/>
      <c r="Q66" s="235"/>
      <c r="R66" s="236"/>
      <c r="S66" s="13"/>
      <c r="T66" s="215"/>
      <c r="U66" s="235"/>
      <c r="V66" s="235"/>
      <c r="W66" s="235"/>
      <c r="X66" s="235"/>
      <c r="Y66" s="235"/>
    </row>
    <row r="67" spans="1:28" s="6" customFormat="1" ht="16.5" customHeight="1" x14ac:dyDescent="0.25">
      <c r="A67" s="235"/>
      <c r="B67" s="235"/>
      <c r="C67" s="262" t="s">
        <v>235</v>
      </c>
      <c r="E67" s="235"/>
      <c r="F67" s="209"/>
      <c r="G67" s="235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5"/>
      <c r="V67" s="235"/>
      <c r="W67" s="235"/>
      <c r="X67" s="235"/>
      <c r="Y67" s="235"/>
    </row>
    <row r="68" spans="1:28" ht="13.5" customHeight="1" thickBot="1" x14ac:dyDescent="0.3">
      <c r="A68" s="262" t="s">
        <v>419</v>
      </c>
      <c r="B68" s="262"/>
      <c r="C68" s="262"/>
      <c r="D68" s="164"/>
      <c r="E68" s="164"/>
      <c r="F68" s="174"/>
      <c r="G68" s="171"/>
      <c r="H68" s="175"/>
      <c r="I68" s="17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</row>
    <row r="69" spans="1:28" ht="13.5" customHeight="1" x14ac:dyDescent="0.25">
      <c r="A69" s="348" t="s">
        <v>3</v>
      </c>
      <c r="B69" s="346" t="s">
        <v>209</v>
      </c>
      <c r="C69" s="185" t="s">
        <v>18</v>
      </c>
      <c r="D69" s="191" t="s">
        <v>4</v>
      </c>
      <c r="E69" s="178" t="s">
        <v>5</v>
      </c>
      <c r="F69" s="179" t="s">
        <v>6</v>
      </c>
      <c r="G69" s="180" t="s">
        <v>7</v>
      </c>
      <c r="H69" s="185" t="s">
        <v>13</v>
      </c>
      <c r="I69" s="187" t="s">
        <v>212</v>
      </c>
      <c r="J69" s="185" t="s">
        <v>210</v>
      </c>
      <c r="K69" s="363" t="s">
        <v>420</v>
      </c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</row>
    <row r="70" spans="1:28" ht="13.5" customHeight="1" thickBot="1" x14ac:dyDescent="0.3">
      <c r="A70" s="349" t="s">
        <v>21</v>
      </c>
      <c r="B70" s="347" t="s">
        <v>211</v>
      </c>
      <c r="C70" s="186" t="s">
        <v>22</v>
      </c>
      <c r="D70" s="192" t="s">
        <v>23</v>
      </c>
      <c r="E70" s="182" t="s">
        <v>24</v>
      </c>
      <c r="F70" s="183" t="s">
        <v>25</v>
      </c>
      <c r="G70" s="184" t="s">
        <v>26</v>
      </c>
      <c r="H70" s="186" t="s">
        <v>32</v>
      </c>
      <c r="I70" s="188" t="s">
        <v>213</v>
      </c>
      <c r="J70" s="186" t="s">
        <v>35</v>
      </c>
      <c r="K70" s="364" t="s">
        <v>421</v>
      </c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</row>
    <row r="71" spans="1:28" ht="12.75" customHeight="1" x14ac:dyDescent="0.25">
      <c r="A71" s="176">
        <v>1</v>
      </c>
      <c r="B71" s="176">
        <v>4</v>
      </c>
      <c r="C71" s="195"/>
      <c r="D71" s="196"/>
      <c r="E71" s="197"/>
      <c r="F71" s="198"/>
      <c r="G71" s="199"/>
      <c r="H71" s="371" t="s">
        <v>246</v>
      </c>
      <c r="I71" s="199"/>
      <c r="J71" s="200"/>
      <c r="K71" s="200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</row>
    <row r="72" spans="1:28" ht="12.75" customHeight="1" x14ac:dyDescent="0.25">
      <c r="A72" s="193">
        <v>1</v>
      </c>
      <c r="B72" s="193">
        <v>4</v>
      </c>
      <c r="C72" s="201" t="s">
        <v>122</v>
      </c>
      <c r="D72" s="202" t="s">
        <v>115</v>
      </c>
      <c r="E72" s="203" t="s">
        <v>116</v>
      </c>
      <c r="F72" s="204" t="s">
        <v>111</v>
      </c>
      <c r="G72" s="205" t="s">
        <v>2</v>
      </c>
      <c r="H72" s="206" t="s">
        <v>246</v>
      </c>
      <c r="I72" s="206" t="s">
        <v>247</v>
      </c>
      <c r="J72" s="207">
        <v>844</v>
      </c>
      <c r="K72" s="207">
        <v>1</v>
      </c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</row>
    <row r="73" spans="1:28" ht="12.75" customHeight="1" x14ac:dyDescent="0.25">
      <c r="A73" s="176">
        <v>2</v>
      </c>
      <c r="B73" s="176">
        <v>1</v>
      </c>
      <c r="C73" s="208"/>
      <c r="D73" s="196"/>
      <c r="E73" s="197"/>
      <c r="F73" s="198"/>
      <c r="G73" s="199"/>
      <c r="H73" s="371" t="s">
        <v>252</v>
      </c>
      <c r="I73" s="199"/>
      <c r="J73" s="200"/>
      <c r="K73" s="200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</row>
    <row r="74" spans="1:28" ht="12.75" customHeight="1" x14ac:dyDescent="0.25">
      <c r="A74" s="193">
        <v>2</v>
      </c>
      <c r="B74" s="193">
        <v>1</v>
      </c>
      <c r="C74" s="201" t="s">
        <v>124</v>
      </c>
      <c r="D74" s="202" t="s">
        <v>118</v>
      </c>
      <c r="E74" s="203" t="s">
        <v>119</v>
      </c>
      <c r="F74" s="204" t="s">
        <v>113</v>
      </c>
      <c r="G74" s="205" t="s">
        <v>2</v>
      </c>
      <c r="H74" s="206" t="s">
        <v>252</v>
      </c>
      <c r="I74" s="206" t="s">
        <v>253</v>
      </c>
      <c r="J74" s="207">
        <v>769</v>
      </c>
      <c r="K74" s="207">
        <v>2</v>
      </c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</row>
    <row r="75" spans="1:28" ht="12.75" customHeight="1" x14ac:dyDescent="0.25">
      <c r="A75" s="176">
        <v>3</v>
      </c>
      <c r="B75" s="176">
        <v>5</v>
      </c>
      <c r="C75" s="208"/>
      <c r="D75" s="196"/>
      <c r="E75" s="197"/>
      <c r="F75" s="198"/>
      <c r="G75" s="199"/>
      <c r="H75" s="371" t="s">
        <v>252</v>
      </c>
      <c r="I75" s="199"/>
      <c r="J75" s="200"/>
      <c r="K75" s="200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</row>
    <row r="76" spans="1:28" ht="12.75" customHeight="1" x14ac:dyDescent="0.25">
      <c r="A76" s="193">
        <v>3</v>
      </c>
      <c r="B76" s="193">
        <v>5</v>
      </c>
      <c r="C76" s="201">
        <v>14</v>
      </c>
      <c r="D76" s="202" t="s">
        <v>75</v>
      </c>
      <c r="E76" s="203" t="s">
        <v>76</v>
      </c>
      <c r="F76" s="204" t="s">
        <v>190</v>
      </c>
      <c r="G76" s="205" t="s">
        <v>1</v>
      </c>
      <c r="H76" s="206" t="s">
        <v>252</v>
      </c>
      <c r="I76" s="206" t="s">
        <v>259</v>
      </c>
      <c r="J76" s="207">
        <v>769</v>
      </c>
      <c r="K76" s="207">
        <v>2</v>
      </c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</row>
    <row r="77" spans="1:28" ht="12.75" customHeight="1" x14ac:dyDescent="0.25">
      <c r="A77" s="176">
        <v>4</v>
      </c>
      <c r="B77" s="176">
        <v>5</v>
      </c>
      <c r="C77" s="208"/>
      <c r="D77" s="196"/>
      <c r="E77" s="197"/>
      <c r="F77" s="198"/>
      <c r="G77" s="199"/>
      <c r="H77" s="371" t="s">
        <v>248</v>
      </c>
      <c r="I77" s="199"/>
      <c r="J77" s="200"/>
      <c r="K77" s="200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</row>
    <row r="78" spans="1:28" ht="12.75" customHeight="1" x14ac:dyDescent="0.25">
      <c r="A78" s="193">
        <v>4</v>
      </c>
      <c r="B78" s="193">
        <v>5</v>
      </c>
      <c r="C78" s="201">
        <v>13</v>
      </c>
      <c r="D78" s="324" t="s">
        <v>73</v>
      </c>
      <c r="E78" s="203" t="s">
        <v>74</v>
      </c>
      <c r="F78" s="204" t="s">
        <v>189</v>
      </c>
      <c r="G78" s="205" t="s">
        <v>1</v>
      </c>
      <c r="H78" s="206" t="s">
        <v>248</v>
      </c>
      <c r="I78" s="206" t="s">
        <v>249</v>
      </c>
      <c r="J78" s="207">
        <v>752</v>
      </c>
      <c r="K78" s="207">
        <v>1</v>
      </c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</row>
    <row r="79" spans="1:28" ht="12.75" customHeight="1" x14ac:dyDescent="0.25">
      <c r="A79" s="176">
        <v>5</v>
      </c>
      <c r="B79" s="176">
        <v>2</v>
      </c>
      <c r="C79" s="208"/>
      <c r="D79" s="196"/>
      <c r="E79" s="197"/>
      <c r="F79" s="198"/>
      <c r="G79" s="199"/>
      <c r="H79" s="371" t="s">
        <v>242</v>
      </c>
      <c r="I79" s="199"/>
      <c r="J79" s="200"/>
      <c r="K79" s="200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</row>
    <row r="80" spans="1:28" ht="12.75" customHeight="1" x14ac:dyDescent="0.25">
      <c r="A80" s="193">
        <v>5</v>
      </c>
      <c r="B80" s="193">
        <v>2</v>
      </c>
      <c r="C80" s="201">
        <v>16</v>
      </c>
      <c r="D80" s="202" t="s">
        <v>79</v>
      </c>
      <c r="E80" s="203" t="s">
        <v>80</v>
      </c>
      <c r="F80" s="204" t="s">
        <v>191</v>
      </c>
      <c r="G80" s="205" t="s">
        <v>1</v>
      </c>
      <c r="H80" s="206" t="s">
        <v>242</v>
      </c>
      <c r="I80" s="206" t="s">
        <v>243</v>
      </c>
      <c r="J80" s="207">
        <v>749</v>
      </c>
      <c r="K80" s="207">
        <v>1</v>
      </c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</row>
    <row r="81" spans="1:28" ht="12.75" customHeight="1" x14ac:dyDescent="0.25">
      <c r="A81" s="176">
        <v>6</v>
      </c>
      <c r="B81" s="176">
        <v>6</v>
      </c>
      <c r="C81" s="208"/>
      <c r="D81" s="196"/>
      <c r="E81" s="197"/>
      <c r="F81" s="198"/>
      <c r="G81" s="199"/>
      <c r="H81" s="371" t="s">
        <v>250</v>
      </c>
      <c r="I81" s="199"/>
      <c r="J81" s="200"/>
      <c r="K81" s="200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</row>
    <row r="82" spans="1:28" ht="12.75" customHeight="1" x14ac:dyDescent="0.25">
      <c r="A82" s="193">
        <v>6</v>
      </c>
      <c r="B82" s="193">
        <v>6</v>
      </c>
      <c r="C82" s="362">
        <v>99</v>
      </c>
      <c r="D82" s="202" t="s">
        <v>156</v>
      </c>
      <c r="E82" s="203" t="s">
        <v>157</v>
      </c>
      <c r="F82" s="204" t="s">
        <v>199</v>
      </c>
      <c r="G82" s="205" t="s">
        <v>14</v>
      </c>
      <c r="H82" s="206" t="s">
        <v>250</v>
      </c>
      <c r="I82" s="206" t="s">
        <v>251</v>
      </c>
      <c r="J82" s="207">
        <v>723</v>
      </c>
      <c r="K82" s="207">
        <v>1</v>
      </c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</row>
    <row r="83" spans="1:28" ht="12.75" customHeight="1" x14ac:dyDescent="0.25">
      <c r="A83" s="176">
        <v>7</v>
      </c>
      <c r="B83" s="176">
        <v>1</v>
      </c>
      <c r="C83" s="208"/>
      <c r="D83" s="196"/>
      <c r="E83" s="197"/>
      <c r="F83" s="198"/>
      <c r="G83" s="199"/>
      <c r="H83" s="371" t="s">
        <v>240</v>
      </c>
      <c r="I83" s="199"/>
      <c r="J83" s="200"/>
      <c r="K83" s="200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</row>
    <row r="84" spans="1:28" ht="12.75" customHeight="1" x14ac:dyDescent="0.25">
      <c r="A84" s="193">
        <v>7</v>
      </c>
      <c r="B84" s="193">
        <v>1</v>
      </c>
      <c r="C84" s="201" t="s">
        <v>125</v>
      </c>
      <c r="D84" s="202" t="s">
        <v>120</v>
      </c>
      <c r="E84" s="203" t="s">
        <v>121</v>
      </c>
      <c r="F84" s="204" t="s">
        <v>114</v>
      </c>
      <c r="G84" s="205" t="s">
        <v>2</v>
      </c>
      <c r="H84" s="206" t="s">
        <v>240</v>
      </c>
      <c r="I84" s="206" t="s">
        <v>241</v>
      </c>
      <c r="J84" s="207">
        <v>694</v>
      </c>
      <c r="K84" s="207">
        <v>1</v>
      </c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</row>
    <row r="85" spans="1:28" ht="12.75" customHeight="1" x14ac:dyDescent="0.25">
      <c r="A85" s="176">
        <v>8</v>
      </c>
      <c r="B85" s="176">
        <v>3</v>
      </c>
      <c r="C85" s="208"/>
      <c r="D85" s="196"/>
      <c r="E85" s="197"/>
      <c r="F85" s="198"/>
      <c r="G85" s="199"/>
      <c r="H85" s="371" t="s">
        <v>244</v>
      </c>
      <c r="I85" s="199"/>
      <c r="J85" s="200"/>
      <c r="K85" s="200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</row>
    <row r="86" spans="1:28" ht="12.75" customHeight="1" x14ac:dyDescent="0.25">
      <c r="A86" s="193">
        <v>8</v>
      </c>
      <c r="B86" s="193">
        <v>3</v>
      </c>
      <c r="C86" s="201">
        <v>96</v>
      </c>
      <c r="D86" s="202" t="s">
        <v>150</v>
      </c>
      <c r="E86" s="203" t="s">
        <v>151</v>
      </c>
      <c r="F86" s="204" t="s">
        <v>196</v>
      </c>
      <c r="G86" s="205" t="s">
        <v>14</v>
      </c>
      <c r="H86" s="206" t="s">
        <v>244</v>
      </c>
      <c r="I86" s="206" t="s">
        <v>245</v>
      </c>
      <c r="J86" s="207">
        <v>684</v>
      </c>
      <c r="K86" s="207">
        <v>1</v>
      </c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</row>
    <row r="87" spans="1:28" ht="12.75" customHeight="1" x14ac:dyDescent="0.25">
      <c r="A87" s="176">
        <v>9</v>
      </c>
      <c r="B87" s="176">
        <v>3</v>
      </c>
      <c r="C87" s="208"/>
      <c r="D87" s="196"/>
      <c r="E87" s="197"/>
      <c r="F87" s="198"/>
      <c r="G87" s="199"/>
      <c r="H87" s="371" t="s">
        <v>256</v>
      </c>
      <c r="I87" s="199"/>
      <c r="J87" s="200"/>
      <c r="K87" s="200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</row>
    <row r="88" spans="1:28" ht="12.75" customHeight="1" x14ac:dyDescent="0.25">
      <c r="A88" s="193">
        <v>9</v>
      </c>
      <c r="B88" s="193">
        <v>3</v>
      </c>
      <c r="C88" s="201">
        <v>97</v>
      </c>
      <c r="D88" s="202" t="s">
        <v>152</v>
      </c>
      <c r="E88" s="203" t="s">
        <v>153</v>
      </c>
      <c r="F88" s="204" t="s">
        <v>197</v>
      </c>
      <c r="G88" s="205" t="s">
        <v>14</v>
      </c>
      <c r="H88" s="206" t="s">
        <v>256</v>
      </c>
      <c r="I88" s="206" t="s">
        <v>243</v>
      </c>
      <c r="J88" s="207">
        <v>678</v>
      </c>
      <c r="K88" s="207">
        <v>2</v>
      </c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</row>
    <row r="89" spans="1:28" ht="12.75" customHeight="1" x14ac:dyDescent="0.25">
      <c r="A89" s="176">
        <v>10</v>
      </c>
      <c r="B89" s="176">
        <v>4</v>
      </c>
      <c r="C89" s="208"/>
      <c r="D89" s="196"/>
      <c r="E89" s="197"/>
      <c r="F89" s="198"/>
      <c r="G89" s="199"/>
      <c r="H89" s="371" t="s">
        <v>257</v>
      </c>
      <c r="I89" s="199"/>
      <c r="J89" s="200"/>
      <c r="K89" s="200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</row>
    <row r="90" spans="1:28" ht="12.75" customHeight="1" x14ac:dyDescent="0.25">
      <c r="A90" s="193">
        <v>10</v>
      </c>
      <c r="B90" s="193">
        <v>4</v>
      </c>
      <c r="C90" s="201" t="s">
        <v>123</v>
      </c>
      <c r="D90" s="202" t="s">
        <v>117</v>
      </c>
      <c r="E90" s="203" t="s">
        <v>87</v>
      </c>
      <c r="F90" s="204" t="s">
        <v>112</v>
      </c>
      <c r="G90" s="205" t="s">
        <v>2</v>
      </c>
      <c r="H90" s="206" t="s">
        <v>257</v>
      </c>
      <c r="I90" s="206" t="s">
        <v>258</v>
      </c>
      <c r="J90" s="207">
        <v>662</v>
      </c>
      <c r="K90" s="207">
        <v>2</v>
      </c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</row>
    <row r="91" spans="1:28" ht="12.75" customHeight="1" x14ac:dyDescent="0.25">
      <c r="A91" s="176">
        <v>11</v>
      </c>
      <c r="B91" s="176">
        <v>2</v>
      </c>
      <c r="C91" s="208"/>
      <c r="D91" s="196"/>
      <c r="E91" s="197"/>
      <c r="F91" s="198"/>
      <c r="G91" s="199"/>
      <c r="H91" s="371" t="s">
        <v>254</v>
      </c>
      <c r="I91" s="199"/>
      <c r="J91" s="200"/>
      <c r="K91" s="200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</row>
    <row r="92" spans="1:28" ht="12.75" customHeight="1" x14ac:dyDescent="0.25">
      <c r="A92" s="193">
        <v>11</v>
      </c>
      <c r="B92" s="193">
        <v>2</v>
      </c>
      <c r="C92" s="201">
        <v>15</v>
      </c>
      <c r="D92" s="202" t="s">
        <v>77</v>
      </c>
      <c r="E92" s="203" t="s">
        <v>78</v>
      </c>
      <c r="F92" s="204" t="s">
        <v>185</v>
      </c>
      <c r="G92" s="205" t="s">
        <v>1</v>
      </c>
      <c r="H92" s="206" t="s">
        <v>254</v>
      </c>
      <c r="I92" s="206" t="s">
        <v>255</v>
      </c>
      <c r="J92" s="207">
        <v>628</v>
      </c>
      <c r="K92" s="207">
        <v>2</v>
      </c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</row>
    <row r="93" spans="1:28" ht="12.75" customHeight="1" x14ac:dyDescent="0.25">
      <c r="A93" s="176">
        <v>12</v>
      </c>
      <c r="B93" s="176">
        <v>6</v>
      </c>
      <c r="C93" s="208"/>
      <c r="D93" s="196"/>
      <c r="E93" s="197"/>
      <c r="F93" s="198"/>
      <c r="G93" s="199"/>
      <c r="H93" s="371" t="s">
        <v>260</v>
      </c>
      <c r="I93" s="199"/>
      <c r="J93" s="200"/>
      <c r="K93" s="200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</row>
    <row r="94" spans="1:28" ht="12.75" customHeight="1" x14ac:dyDescent="0.25">
      <c r="A94" s="193">
        <v>12</v>
      </c>
      <c r="B94" s="193">
        <v>6</v>
      </c>
      <c r="C94" s="201">
        <v>98</v>
      </c>
      <c r="D94" s="202" t="s">
        <v>154</v>
      </c>
      <c r="E94" s="203" t="s">
        <v>155</v>
      </c>
      <c r="F94" s="204" t="s">
        <v>198</v>
      </c>
      <c r="G94" s="205" t="s">
        <v>14</v>
      </c>
      <c r="H94" s="206" t="s">
        <v>260</v>
      </c>
      <c r="I94" s="206" t="s">
        <v>261</v>
      </c>
      <c r="J94" s="207">
        <v>610</v>
      </c>
      <c r="K94" s="207">
        <v>2</v>
      </c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</row>
    <row r="95" spans="1:28" ht="12.75" customHeight="1" x14ac:dyDescent="0.25">
      <c r="A95" s="165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</row>
    <row r="96" spans="1:28" ht="12.75" customHeight="1" x14ac:dyDescent="0.25">
      <c r="A96" s="165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</row>
    <row r="97" spans="1:27" ht="12.75" customHeight="1" x14ac:dyDescent="0.25">
      <c r="A97" s="165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</row>
    <row r="98" spans="1:27" ht="12.75" customHeight="1" x14ac:dyDescent="0.25">
      <c r="A98" s="165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</row>
    <row r="99" spans="1:27" ht="12.75" customHeight="1" x14ac:dyDescent="0.25">
      <c r="A99" s="165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</row>
    <row r="100" spans="1:27" ht="12.75" customHeight="1" x14ac:dyDescent="0.25">
      <c r="A100" s="165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</row>
    <row r="101" spans="1:27" ht="12.75" customHeight="1" x14ac:dyDescent="0.25">
      <c r="A101" s="165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</row>
    <row r="102" spans="1:27" ht="12.75" customHeight="1" x14ac:dyDescent="0.25">
      <c r="A102" s="165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</row>
    <row r="103" spans="1:27" ht="12.75" customHeight="1" x14ac:dyDescent="0.25">
      <c r="A103" s="165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</row>
    <row r="104" spans="1:27" ht="12.75" customHeight="1" x14ac:dyDescent="0.25">
      <c r="A104" s="165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</row>
    <row r="105" spans="1:27" ht="12.75" customHeight="1" x14ac:dyDescent="0.25">
      <c r="A105" s="165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</row>
    <row r="106" spans="1:27" ht="12.75" customHeight="1" x14ac:dyDescent="0.25">
      <c r="A106" s="165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</row>
    <row r="107" spans="1:27" ht="12.75" customHeight="1" x14ac:dyDescent="0.25">
      <c r="A107" s="165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</row>
    <row r="108" spans="1:27" ht="12.75" customHeight="1" x14ac:dyDescent="0.25">
      <c r="A108" s="165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</row>
    <row r="109" spans="1:27" ht="12.75" customHeight="1" x14ac:dyDescent="0.25">
      <c r="A109" s="165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</row>
    <row r="110" spans="1:27" ht="12.75" customHeight="1" x14ac:dyDescent="0.25">
      <c r="A110" s="165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</row>
    <row r="111" spans="1:27" ht="12.75" customHeight="1" x14ac:dyDescent="0.25">
      <c r="A111" s="165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</row>
    <row r="112" spans="1:27" ht="12.75" customHeight="1" x14ac:dyDescent="0.25">
      <c r="A112" s="165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</row>
    <row r="113" spans="1:27" ht="12.75" customHeight="1" x14ac:dyDescent="0.25">
      <c r="A113" s="165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</row>
    <row r="114" spans="1:27" ht="12.75" customHeight="1" x14ac:dyDescent="0.25">
      <c r="A114" s="165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</row>
    <row r="115" spans="1:27" ht="12.75" customHeight="1" x14ac:dyDescent="0.25">
      <c r="A115" s="165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</row>
    <row r="116" spans="1:27" ht="12.75" customHeight="1" x14ac:dyDescent="0.25">
      <c r="A116" s="165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</row>
    <row r="117" spans="1:27" ht="12.75" customHeight="1" x14ac:dyDescent="0.25">
      <c r="A117" s="165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</row>
    <row r="118" spans="1:27" ht="12.75" customHeight="1" x14ac:dyDescent="0.25">
      <c r="A118" s="165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</row>
    <row r="119" spans="1:27" ht="12.75" customHeight="1" x14ac:dyDescent="0.25">
      <c r="A119" s="165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</row>
    <row r="120" spans="1:27" ht="12.75" customHeight="1" x14ac:dyDescent="0.25">
      <c r="A120" s="165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</row>
    <row r="121" spans="1:27" ht="12.75" customHeight="1" x14ac:dyDescent="0.25">
      <c r="A121" s="165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</row>
    <row r="122" spans="1:27" ht="12.75" customHeight="1" x14ac:dyDescent="0.25">
      <c r="A122" s="165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</row>
    <row r="123" spans="1:27" ht="12.75" customHeight="1" x14ac:dyDescent="0.25">
      <c r="A123" s="165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</row>
    <row r="124" spans="1:27" ht="12.75" customHeight="1" x14ac:dyDescent="0.25">
      <c r="A124" s="165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</row>
    <row r="125" spans="1:27" ht="12.75" customHeight="1" x14ac:dyDescent="0.25">
      <c r="A125" s="165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</row>
    <row r="126" spans="1:27" ht="12.75" customHeight="1" x14ac:dyDescent="0.25">
      <c r="A126" s="165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</row>
    <row r="127" spans="1:27" ht="12.75" customHeight="1" x14ac:dyDescent="0.25">
      <c r="A127" s="165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</row>
    <row r="128" spans="1:27" ht="12.75" customHeight="1" x14ac:dyDescent="0.25">
      <c r="A128" s="165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</row>
    <row r="129" spans="1:27" ht="12.75" customHeight="1" x14ac:dyDescent="0.25">
      <c r="A129" s="165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</row>
    <row r="130" spans="1:27" ht="12.75" customHeight="1" x14ac:dyDescent="0.25">
      <c r="A130" s="165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</row>
    <row r="131" spans="1:27" ht="12.75" customHeight="1" x14ac:dyDescent="0.25">
      <c r="A131" s="165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</row>
    <row r="132" spans="1:27" ht="12.75" customHeight="1" x14ac:dyDescent="0.25">
      <c r="A132" s="165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</row>
    <row r="133" spans="1:27" ht="12.75" customHeight="1" x14ac:dyDescent="0.25">
      <c r="A133" s="165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</row>
    <row r="134" spans="1:27" ht="12.75" customHeight="1" x14ac:dyDescent="0.25">
      <c r="A134" s="165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</row>
    <row r="135" spans="1:27" ht="12.75" customHeight="1" x14ac:dyDescent="0.25">
      <c r="A135" s="165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</row>
    <row r="136" spans="1:27" ht="12.75" customHeight="1" x14ac:dyDescent="0.25">
      <c r="A136" s="165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</row>
    <row r="137" spans="1:27" ht="12.75" customHeight="1" x14ac:dyDescent="0.25">
      <c r="A137" s="165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</row>
    <row r="138" spans="1:27" ht="12.75" customHeight="1" x14ac:dyDescent="0.25">
      <c r="A138" s="165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</row>
    <row r="139" spans="1:27" ht="12.75" customHeight="1" x14ac:dyDescent="0.25">
      <c r="A139" s="165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</row>
    <row r="140" spans="1:27" ht="12.75" customHeight="1" x14ac:dyDescent="0.25">
      <c r="A140" s="165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</row>
    <row r="141" spans="1:27" ht="12.75" customHeight="1" x14ac:dyDescent="0.25">
      <c r="A141" s="165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</row>
    <row r="142" spans="1:27" ht="12.75" customHeight="1" x14ac:dyDescent="0.25">
      <c r="A142" s="165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</row>
    <row r="143" spans="1:27" ht="12.75" customHeight="1" x14ac:dyDescent="0.25">
      <c r="A143" s="165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</row>
    <row r="144" spans="1:27" ht="12.75" customHeight="1" x14ac:dyDescent="0.25">
      <c r="A144" s="165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</row>
    <row r="145" spans="1:27" ht="12.75" customHeight="1" x14ac:dyDescent="0.25">
      <c r="A145" s="165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</row>
    <row r="146" spans="1:27" ht="12.75" customHeight="1" x14ac:dyDescent="0.25">
      <c r="A146" s="165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</row>
    <row r="147" spans="1:27" ht="12.75" customHeight="1" x14ac:dyDescent="0.25">
      <c r="A147" s="165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</row>
    <row r="148" spans="1:27" ht="12.75" customHeight="1" x14ac:dyDescent="0.25">
      <c r="A148" s="165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</row>
    <row r="149" spans="1:27" ht="12.75" customHeight="1" x14ac:dyDescent="0.25">
      <c r="A149" s="165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</row>
    <row r="150" spans="1:27" ht="12.75" customHeight="1" x14ac:dyDescent="0.25">
      <c r="A150" s="165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</row>
    <row r="151" spans="1:27" ht="12.75" customHeight="1" x14ac:dyDescent="0.25">
      <c r="A151" s="165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</row>
    <row r="152" spans="1:27" ht="12.75" customHeight="1" x14ac:dyDescent="0.25">
      <c r="A152" s="165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</row>
    <row r="153" spans="1:27" ht="12.75" customHeight="1" x14ac:dyDescent="0.25">
      <c r="A153" s="165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</row>
    <row r="154" spans="1:27" ht="12.75" customHeight="1" x14ac:dyDescent="0.25">
      <c r="A154" s="165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</row>
    <row r="155" spans="1:27" ht="12.75" customHeight="1" x14ac:dyDescent="0.25">
      <c r="A155" s="165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</row>
    <row r="156" spans="1:27" ht="12.75" customHeight="1" x14ac:dyDescent="0.25">
      <c r="A156" s="165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</row>
    <row r="157" spans="1:27" ht="12.75" customHeight="1" x14ac:dyDescent="0.25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</row>
    <row r="158" spans="1:27" ht="12.75" customHeight="1" x14ac:dyDescent="0.25">
      <c r="A158" s="165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</row>
    <row r="159" spans="1:27" ht="12.75" customHeight="1" x14ac:dyDescent="0.25">
      <c r="A159" s="165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</row>
    <row r="160" spans="1:27" ht="12.75" customHeight="1" x14ac:dyDescent="0.25">
      <c r="A160" s="165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</row>
    <row r="161" spans="1:27" ht="12.75" customHeight="1" x14ac:dyDescent="0.25">
      <c r="A161" s="165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</row>
    <row r="162" spans="1:27" ht="12.75" customHeight="1" x14ac:dyDescent="0.25">
      <c r="A162" s="165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</row>
    <row r="163" spans="1:27" ht="12.75" customHeight="1" x14ac:dyDescent="0.25">
      <c r="A163" s="165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</row>
    <row r="164" spans="1:27" ht="12.75" customHeight="1" x14ac:dyDescent="0.25">
      <c r="A164" s="165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</row>
    <row r="165" spans="1:27" ht="12.75" customHeight="1" x14ac:dyDescent="0.25">
      <c r="A165" s="165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</row>
    <row r="166" spans="1:27" ht="12.75" customHeight="1" x14ac:dyDescent="0.25">
      <c r="A166" s="165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</row>
    <row r="167" spans="1:27" ht="12.75" customHeight="1" x14ac:dyDescent="0.25">
      <c r="A167" s="165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</row>
    <row r="168" spans="1:27" ht="12.75" customHeight="1" x14ac:dyDescent="0.25">
      <c r="A168" s="165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</row>
    <row r="169" spans="1:27" ht="12.75" customHeight="1" x14ac:dyDescent="0.25">
      <c r="A169" s="165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</row>
    <row r="170" spans="1:27" ht="12.75" customHeight="1" x14ac:dyDescent="0.25">
      <c r="A170" s="165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</row>
    <row r="171" spans="1:27" ht="12.75" customHeight="1" x14ac:dyDescent="0.25">
      <c r="A171" s="165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</row>
    <row r="172" spans="1:27" ht="12.75" customHeight="1" x14ac:dyDescent="0.25">
      <c r="A172" s="165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</row>
    <row r="173" spans="1:27" ht="12.75" customHeight="1" x14ac:dyDescent="0.25">
      <c r="A173" s="165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</row>
    <row r="174" spans="1:27" ht="12.75" customHeight="1" x14ac:dyDescent="0.25">
      <c r="A174" s="165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</row>
    <row r="175" spans="1:27" ht="12.75" customHeight="1" x14ac:dyDescent="0.25">
      <c r="A175" s="165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</row>
    <row r="176" spans="1:27" ht="12.75" customHeight="1" x14ac:dyDescent="0.25">
      <c r="A176" s="165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</row>
    <row r="177" spans="1:27" ht="12.75" customHeight="1" x14ac:dyDescent="0.25">
      <c r="A177" s="165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</row>
    <row r="178" spans="1:27" ht="12.75" customHeight="1" x14ac:dyDescent="0.25">
      <c r="A178" s="165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</row>
    <row r="179" spans="1:27" ht="12.75" customHeight="1" x14ac:dyDescent="0.25">
      <c r="A179" s="165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</row>
    <row r="180" spans="1:27" ht="12.75" customHeight="1" x14ac:dyDescent="0.25">
      <c r="A180" s="165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</row>
    <row r="181" spans="1:27" ht="12.75" customHeight="1" x14ac:dyDescent="0.25">
      <c r="A181" s="165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</row>
    <row r="182" spans="1:27" ht="12.75" customHeight="1" x14ac:dyDescent="0.25">
      <c r="A182" s="165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</row>
    <row r="183" spans="1:27" ht="12.75" customHeight="1" x14ac:dyDescent="0.25">
      <c r="A183" s="165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</row>
    <row r="184" spans="1:27" ht="12.75" customHeight="1" x14ac:dyDescent="0.25">
      <c r="A184" s="165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</row>
    <row r="185" spans="1:27" ht="12.75" customHeight="1" x14ac:dyDescent="0.25">
      <c r="A185" s="165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</row>
    <row r="186" spans="1:27" ht="12.75" customHeight="1" x14ac:dyDescent="0.25">
      <c r="A186" s="165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</row>
    <row r="187" spans="1:27" ht="12.75" customHeight="1" x14ac:dyDescent="0.25">
      <c r="A187" s="165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</row>
    <row r="188" spans="1:27" ht="12.75" customHeight="1" x14ac:dyDescent="0.25">
      <c r="A188" s="165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</row>
    <row r="189" spans="1:27" ht="12.75" customHeight="1" x14ac:dyDescent="0.25">
      <c r="A189" s="165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</row>
    <row r="190" spans="1:27" ht="12.75" customHeight="1" x14ac:dyDescent="0.25">
      <c r="A190" s="165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</row>
    <row r="191" spans="1:27" ht="12.75" customHeight="1" x14ac:dyDescent="0.25">
      <c r="A191" s="165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</row>
    <row r="192" spans="1:27" ht="12.75" customHeight="1" x14ac:dyDescent="0.25">
      <c r="A192" s="165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</row>
    <row r="193" spans="1:27" ht="12.75" customHeight="1" x14ac:dyDescent="0.25">
      <c r="A193" s="165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</row>
    <row r="194" spans="1:27" ht="12.75" customHeight="1" x14ac:dyDescent="0.25">
      <c r="A194" s="165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</row>
    <row r="195" spans="1:27" ht="12.75" customHeight="1" x14ac:dyDescent="0.25">
      <c r="A195" s="165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</row>
    <row r="196" spans="1:27" ht="12.75" customHeight="1" x14ac:dyDescent="0.25">
      <c r="A196" s="165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</row>
    <row r="197" spans="1:27" ht="12.75" customHeight="1" x14ac:dyDescent="0.25">
      <c r="A197" s="165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</row>
    <row r="198" spans="1:27" ht="12.75" customHeight="1" x14ac:dyDescent="0.25">
      <c r="A198" s="165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</row>
    <row r="199" spans="1:27" ht="12.75" customHeight="1" x14ac:dyDescent="0.25">
      <c r="A199" s="165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</row>
    <row r="200" spans="1:27" ht="12.75" customHeight="1" x14ac:dyDescent="0.25">
      <c r="A200" s="165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</row>
    <row r="201" spans="1:27" ht="12.75" customHeight="1" x14ac:dyDescent="0.25">
      <c r="A201" s="165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</row>
    <row r="202" spans="1:27" ht="12.75" customHeight="1" x14ac:dyDescent="0.25">
      <c r="A202" s="165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</row>
    <row r="203" spans="1:27" ht="12.75" customHeight="1" x14ac:dyDescent="0.25">
      <c r="A203" s="165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</row>
    <row r="204" spans="1:27" ht="12.75" customHeight="1" x14ac:dyDescent="0.25">
      <c r="A204" s="165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</row>
    <row r="205" spans="1:27" ht="12.75" customHeight="1" x14ac:dyDescent="0.25">
      <c r="A205" s="165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</row>
    <row r="206" spans="1:27" ht="12.75" customHeight="1" x14ac:dyDescent="0.25">
      <c r="A206" s="165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</row>
    <row r="207" spans="1:27" ht="12.75" customHeight="1" x14ac:dyDescent="0.25">
      <c r="A207" s="165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</row>
    <row r="208" spans="1:27" ht="12.75" customHeight="1" x14ac:dyDescent="0.25">
      <c r="A208" s="165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</row>
    <row r="209" spans="1:27" ht="12.75" customHeight="1" x14ac:dyDescent="0.25">
      <c r="A209" s="165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</row>
    <row r="210" spans="1:27" ht="12.75" customHeight="1" x14ac:dyDescent="0.25">
      <c r="A210" s="165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</row>
    <row r="211" spans="1:27" ht="12.75" customHeight="1" x14ac:dyDescent="0.25">
      <c r="A211" s="165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</row>
    <row r="212" spans="1:27" ht="12.75" customHeight="1" x14ac:dyDescent="0.25">
      <c r="A212" s="165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</row>
    <row r="213" spans="1:27" ht="12.75" customHeight="1" x14ac:dyDescent="0.25">
      <c r="A213" s="165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</row>
    <row r="214" spans="1:27" ht="12.75" customHeight="1" x14ac:dyDescent="0.25">
      <c r="A214" s="165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</row>
    <row r="215" spans="1:27" ht="12.75" customHeight="1" x14ac:dyDescent="0.25">
      <c r="A215" s="165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</row>
    <row r="216" spans="1:27" ht="12.75" customHeight="1" x14ac:dyDescent="0.25">
      <c r="A216" s="165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</row>
    <row r="217" spans="1:27" ht="12.75" customHeight="1" x14ac:dyDescent="0.25">
      <c r="A217" s="165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</row>
    <row r="218" spans="1:27" ht="12.75" customHeight="1" x14ac:dyDescent="0.25">
      <c r="A218" s="165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</row>
    <row r="219" spans="1:27" ht="12.75" customHeight="1" x14ac:dyDescent="0.25">
      <c r="A219" s="165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</row>
    <row r="220" spans="1:27" ht="12.75" customHeight="1" x14ac:dyDescent="0.25">
      <c r="A220" s="165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</row>
    <row r="221" spans="1:27" ht="12.75" customHeight="1" x14ac:dyDescent="0.25">
      <c r="A221" s="165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</row>
    <row r="222" spans="1:27" ht="12.75" customHeight="1" x14ac:dyDescent="0.25">
      <c r="A222" s="165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</row>
    <row r="223" spans="1:27" ht="12.75" customHeight="1" x14ac:dyDescent="0.25">
      <c r="A223" s="165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</row>
    <row r="224" spans="1:27" ht="12.75" customHeight="1" x14ac:dyDescent="0.25">
      <c r="A224" s="165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</row>
    <row r="225" spans="1:27" ht="12.75" customHeight="1" x14ac:dyDescent="0.25">
      <c r="A225" s="165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</row>
    <row r="226" spans="1:27" ht="12.75" customHeight="1" x14ac:dyDescent="0.25">
      <c r="A226" s="165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</row>
    <row r="227" spans="1:27" ht="12.75" customHeight="1" x14ac:dyDescent="0.25">
      <c r="A227" s="165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</row>
    <row r="228" spans="1:27" ht="12.75" customHeight="1" x14ac:dyDescent="0.25">
      <c r="A228" s="165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</row>
    <row r="229" spans="1:27" ht="12.75" customHeight="1" x14ac:dyDescent="0.25">
      <c r="A229" s="165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</row>
    <row r="230" spans="1:27" ht="12.75" customHeight="1" x14ac:dyDescent="0.25">
      <c r="A230" s="165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</row>
    <row r="231" spans="1:27" ht="12.75" customHeight="1" x14ac:dyDescent="0.25">
      <c r="A231" s="165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</row>
    <row r="232" spans="1:27" ht="12.75" customHeight="1" x14ac:dyDescent="0.25">
      <c r="A232" s="165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</row>
    <row r="233" spans="1:27" ht="12.75" customHeight="1" x14ac:dyDescent="0.25">
      <c r="A233" s="165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</row>
    <row r="234" spans="1:27" ht="12.75" customHeight="1" x14ac:dyDescent="0.25">
      <c r="A234" s="165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</row>
    <row r="235" spans="1:27" ht="12.75" customHeight="1" x14ac:dyDescent="0.25">
      <c r="A235" s="165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</row>
    <row r="236" spans="1:27" ht="12.75" customHeight="1" x14ac:dyDescent="0.25">
      <c r="A236" s="165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</row>
    <row r="237" spans="1:27" ht="12.75" customHeight="1" x14ac:dyDescent="0.25">
      <c r="A237" s="165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</row>
    <row r="238" spans="1:27" ht="12.75" customHeight="1" x14ac:dyDescent="0.25">
      <c r="A238" s="165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</row>
    <row r="239" spans="1:27" ht="12.75" customHeight="1" x14ac:dyDescent="0.25">
      <c r="A239" s="165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</row>
    <row r="240" spans="1:27" ht="12.75" customHeight="1" x14ac:dyDescent="0.25">
      <c r="A240" s="165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</row>
    <row r="241" spans="1:27" ht="12.75" customHeight="1" x14ac:dyDescent="0.25">
      <c r="A241" s="165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</row>
    <row r="242" spans="1:27" ht="12.75" customHeight="1" x14ac:dyDescent="0.25">
      <c r="A242" s="165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</row>
    <row r="243" spans="1:27" ht="12.75" customHeight="1" x14ac:dyDescent="0.25">
      <c r="A243" s="165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</row>
    <row r="244" spans="1:27" ht="12.75" customHeight="1" x14ac:dyDescent="0.25">
      <c r="A244" s="165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</row>
    <row r="245" spans="1:27" ht="12.75" customHeight="1" x14ac:dyDescent="0.25">
      <c r="A245" s="165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</row>
    <row r="246" spans="1:27" ht="12.75" customHeight="1" x14ac:dyDescent="0.25">
      <c r="A246" s="165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</row>
    <row r="247" spans="1:27" ht="12.75" customHeight="1" x14ac:dyDescent="0.25">
      <c r="A247" s="165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</row>
    <row r="248" spans="1:27" ht="12.75" customHeight="1" x14ac:dyDescent="0.25">
      <c r="A248" s="165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</row>
    <row r="249" spans="1:27" ht="12.75" customHeight="1" x14ac:dyDescent="0.25">
      <c r="A249" s="165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</row>
    <row r="250" spans="1:27" ht="12.75" customHeight="1" x14ac:dyDescent="0.25">
      <c r="A250" s="165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</row>
    <row r="251" spans="1:27" ht="12.75" customHeight="1" x14ac:dyDescent="0.25">
      <c r="A251" s="165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</row>
    <row r="252" spans="1:27" ht="12.75" customHeight="1" x14ac:dyDescent="0.25">
      <c r="A252" s="165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</row>
    <row r="253" spans="1:27" ht="12.75" customHeight="1" x14ac:dyDescent="0.25">
      <c r="A253" s="165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</row>
    <row r="254" spans="1:27" ht="12.75" customHeight="1" x14ac:dyDescent="0.25">
      <c r="A254" s="165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</row>
    <row r="255" spans="1:27" ht="12.75" customHeight="1" x14ac:dyDescent="0.25">
      <c r="A255" s="165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</row>
    <row r="256" spans="1:27" ht="12.75" customHeight="1" x14ac:dyDescent="0.25">
      <c r="A256" s="165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</row>
    <row r="257" spans="1:27" ht="12.75" customHeight="1" x14ac:dyDescent="0.25">
      <c r="A257" s="165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</row>
    <row r="258" spans="1:27" ht="12.75" customHeight="1" x14ac:dyDescent="0.25">
      <c r="A258" s="165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</row>
    <row r="259" spans="1:27" ht="12.75" customHeight="1" x14ac:dyDescent="0.25">
      <c r="A259" s="165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</row>
    <row r="260" spans="1:27" ht="12.75" customHeight="1" x14ac:dyDescent="0.25">
      <c r="A260" s="165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</row>
    <row r="261" spans="1:27" ht="12.75" customHeight="1" x14ac:dyDescent="0.25">
      <c r="A261" s="165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</row>
    <row r="262" spans="1:27" ht="12.75" customHeight="1" x14ac:dyDescent="0.25">
      <c r="A262" s="165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</row>
    <row r="263" spans="1:27" ht="12.75" customHeight="1" x14ac:dyDescent="0.25">
      <c r="A263" s="165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</row>
    <row r="264" spans="1:27" ht="12.75" customHeight="1" x14ac:dyDescent="0.25">
      <c r="A264" s="165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</row>
    <row r="265" spans="1:27" ht="12.75" customHeight="1" x14ac:dyDescent="0.25">
      <c r="A265" s="165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</row>
    <row r="266" spans="1:27" ht="12.75" customHeight="1" x14ac:dyDescent="0.25">
      <c r="A266" s="165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</row>
    <row r="267" spans="1:27" ht="12.75" customHeight="1" x14ac:dyDescent="0.25">
      <c r="A267" s="165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</row>
    <row r="268" spans="1:27" ht="12.75" customHeight="1" x14ac:dyDescent="0.25">
      <c r="A268" s="165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</row>
    <row r="269" spans="1:27" ht="12.75" customHeight="1" x14ac:dyDescent="0.25">
      <c r="A269" s="165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  <c r="Z269" s="165"/>
      <c r="AA269" s="165"/>
    </row>
    <row r="270" spans="1:27" ht="12.75" customHeight="1" x14ac:dyDescent="0.25">
      <c r="A270" s="165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  <c r="AA270" s="165"/>
    </row>
    <row r="271" spans="1:27" ht="12.75" customHeight="1" x14ac:dyDescent="0.25">
      <c r="A271" s="165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  <c r="Z271" s="165"/>
      <c r="AA271" s="165"/>
    </row>
    <row r="272" spans="1:27" ht="12.75" customHeight="1" x14ac:dyDescent="0.25">
      <c r="A272" s="165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  <c r="AA272" s="165"/>
    </row>
    <row r="273" spans="1:27" ht="12.75" customHeight="1" x14ac:dyDescent="0.25">
      <c r="A273" s="165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  <c r="Z273" s="165"/>
      <c r="AA273" s="165"/>
    </row>
    <row r="274" spans="1:27" ht="12.75" customHeight="1" x14ac:dyDescent="0.25">
      <c r="A274" s="165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  <c r="Z274" s="165"/>
      <c r="AA274" s="165"/>
    </row>
    <row r="275" spans="1:27" ht="12.75" customHeight="1" x14ac:dyDescent="0.25">
      <c r="A275" s="165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165"/>
      <c r="AA275" s="165"/>
    </row>
    <row r="276" spans="1:27" ht="12.75" customHeight="1" x14ac:dyDescent="0.25">
      <c r="A276" s="165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  <c r="Z276" s="165"/>
      <c r="AA276" s="165"/>
    </row>
    <row r="277" spans="1:27" ht="12.75" customHeight="1" x14ac:dyDescent="0.25">
      <c r="A277" s="165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  <c r="Z277" s="165"/>
      <c r="AA277" s="165"/>
    </row>
    <row r="278" spans="1:27" ht="12.75" customHeight="1" x14ac:dyDescent="0.25">
      <c r="A278" s="165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  <c r="AA278" s="165"/>
    </row>
    <row r="279" spans="1:27" ht="12.75" customHeight="1" x14ac:dyDescent="0.25">
      <c r="A279" s="165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165"/>
      <c r="AA279" s="165"/>
    </row>
    <row r="280" spans="1:27" ht="12.75" customHeight="1" x14ac:dyDescent="0.25">
      <c r="A280" s="165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  <c r="Z280" s="165"/>
      <c r="AA280" s="165"/>
    </row>
    <row r="281" spans="1:27" ht="12.75" customHeight="1" x14ac:dyDescent="0.25">
      <c r="A281" s="165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165"/>
      <c r="AA281" s="165"/>
    </row>
    <row r="282" spans="1:27" ht="12.75" customHeight="1" x14ac:dyDescent="0.25">
      <c r="A282" s="165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</row>
    <row r="283" spans="1:27" ht="12.75" customHeight="1" x14ac:dyDescent="0.25">
      <c r="A283" s="165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  <c r="Y283" s="165"/>
      <c r="Z283" s="165"/>
      <c r="AA283" s="165"/>
    </row>
    <row r="284" spans="1:27" ht="12.75" customHeight="1" x14ac:dyDescent="0.25">
      <c r="A284" s="165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  <c r="Y284" s="165"/>
      <c r="Z284" s="165"/>
      <c r="AA284" s="165"/>
    </row>
    <row r="285" spans="1:27" ht="12.75" customHeight="1" x14ac:dyDescent="0.25">
      <c r="A285" s="165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  <c r="Z285" s="165"/>
      <c r="AA285" s="165"/>
    </row>
    <row r="286" spans="1:27" ht="12.75" customHeight="1" x14ac:dyDescent="0.25">
      <c r="A286" s="165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  <c r="Z286" s="165"/>
      <c r="AA286" s="165"/>
    </row>
    <row r="287" spans="1:27" ht="12.75" customHeight="1" x14ac:dyDescent="0.25">
      <c r="A287" s="165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  <c r="Z287" s="165"/>
      <c r="AA287" s="165"/>
    </row>
    <row r="288" spans="1:27" ht="12.75" customHeight="1" x14ac:dyDescent="0.25">
      <c r="A288" s="165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165"/>
      <c r="AA288" s="165"/>
    </row>
    <row r="289" spans="1:27" ht="12.75" customHeight="1" x14ac:dyDescent="0.25">
      <c r="A289" s="165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  <c r="Z289" s="165"/>
      <c r="AA289" s="165"/>
    </row>
    <row r="290" spans="1:27" ht="12.75" customHeight="1" x14ac:dyDescent="0.25">
      <c r="A290" s="165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  <c r="Z290" s="165"/>
      <c r="AA290" s="165"/>
    </row>
    <row r="291" spans="1:27" ht="12.75" customHeight="1" x14ac:dyDescent="0.25">
      <c r="A291" s="165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  <c r="Y291" s="165"/>
      <c r="Z291" s="165"/>
      <c r="AA291" s="165"/>
    </row>
    <row r="292" spans="1:27" ht="12.75" customHeight="1" x14ac:dyDescent="0.25">
      <c r="A292" s="165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  <c r="Y292" s="165"/>
      <c r="Z292" s="165"/>
      <c r="AA292" s="165"/>
    </row>
    <row r="293" spans="1:27" ht="12.75" customHeight="1" x14ac:dyDescent="0.25">
      <c r="A293" s="165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  <c r="Z293" s="165"/>
      <c r="AA293" s="165"/>
    </row>
    <row r="294" spans="1:27" ht="12.75" customHeight="1" x14ac:dyDescent="0.25">
      <c r="A294" s="165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165"/>
      <c r="AA294" s="165"/>
    </row>
    <row r="295" spans="1:27" ht="12.75" customHeight="1" x14ac:dyDescent="0.25">
      <c r="A295" s="165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165"/>
      <c r="AA295" s="165"/>
    </row>
    <row r="296" spans="1:27" ht="12.75" customHeight="1" x14ac:dyDescent="0.25">
      <c r="A296" s="165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  <c r="Z296" s="165"/>
      <c r="AA296" s="165"/>
    </row>
    <row r="297" spans="1:27" ht="12.75" customHeight="1" x14ac:dyDescent="0.25">
      <c r="A297" s="165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165"/>
      <c r="AA297" s="165"/>
    </row>
    <row r="298" spans="1:27" ht="12.75" customHeight="1" x14ac:dyDescent="0.25">
      <c r="A298" s="165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  <c r="Z298" s="165"/>
      <c r="AA298" s="165"/>
    </row>
    <row r="299" spans="1:27" ht="12.75" customHeight="1" x14ac:dyDescent="0.25">
      <c r="A299" s="165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  <c r="AA299" s="165"/>
    </row>
    <row r="300" spans="1:27" ht="12.75" customHeight="1" x14ac:dyDescent="0.25">
      <c r="A300" s="165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165"/>
      <c r="AA300" s="165"/>
    </row>
    <row r="301" spans="1:27" ht="12.75" customHeight="1" x14ac:dyDescent="0.25">
      <c r="A301" s="165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165"/>
      <c r="AA301" s="165"/>
    </row>
    <row r="302" spans="1:27" ht="12.75" customHeight="1" x14ac:dyDescent="0.25">
      <c r="A302" s="165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165"/>
      <c r="AA302" s="165"/>
    </row>
    <row r="303" spans="1:27" ht="12.75" customHeight="1" x14ac:dyDescent="0.25">
      <c r="A303" s="165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165"/>
      <c r="AA303" s="165"/>
    </row>
    <row r="304" spans="1:27" ht="12.75" customHeight="1" x14ac:dyDescent="0.25">
      <c r="A304" s="165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165"/>
      <c r="AA304" s="165"/>
    </row>
    <row r="305" spans="1:27" ht="12.75" customHeight="1" x14ac:dyDescent="0.25">
      <c r="A305" s="165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</row>
    <row r="306" spans="1:27" ht="12.75" customHeight="1" x14ac:dyDescent="0.25">
      <c r="A306" s="165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  <c r="AA306" s="165"/>
    </row>
    <row r="307" spans="1:27" ht="12.75" customHeight="1" x14ac:dyDescent="0.25">
      <c r="A307" s="165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165"/>
      <c r="AA307" s="165"/>
    </row>
    <row r="308" spans="1:27" ht="12.75" customHeight="1" x14ac:dyDescent="0.25">
      <c r="A308" s="165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  <c r="Z308" s="165"/>
      <c r="AA308" s="165"/>
    </row>
    <row r="309" spans="1:27" ht="12.75" customHeight="1" x14ac:dyDescent="0.25">
      <c r="A309" s="165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  <c r="Z309" s="165"/>
      <c r="AA309" s="165"/>
    </row>
    <row r="310" spans="1:27" ht="12.75" customHeight="1" x14ac:dyDescent="0.25">
      <c r="A310" s="165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165"/>
      <c r="AA310" s="165"/>
    </row>
    <row r="311" spans="1:27" ht="12.75" customHeight="1" x14ac:dyDescent="0.25">
      <c r="A311" s="165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5"/>
    </row>
    <row r="312" spans="1:27" ht="12.75" customHeight="1" x14ac:dyDescent="0.25">
      <c r="A312" s="165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  <c r="AA312" s="165"/>
    </row>
    <row r="313" spans="1:27" ht="12.75" customHeight="1" x14ac:dyDescent="0.25">
      <c r="A313" s="165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5"/>
    </row>
    <row r="314" spans="1:27" ht="12.75" customHeight="1" x14ac:dyDescent="0.25">
      <c r="A314" s="165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  <c r="AA314" s="165"/>
    </row>
    <row r="315" spans="1:27" ht="12.75" customHeight="1" x14ac:dyDescent="0.25">
      <c r="A315" s="165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  <c r="AA315" s="165"/>
    </row>
    <row r="316" spans="1:27" ht="12.75" customHeight="1" x14ac:dyDescent="0.25">
      <c r="A316" s="165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  <c r="Z316" s="165"/>
      <c r="AA316" s="165"/>
    </row>
    <row r="317" spans="1:27" ht="12.75" customHeight="1" x14ac:dyDescent="0.25">
      <c r="A317" s="165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  <c r="Z317" s="165"/>
      <c r="AA317" s="165"/>
    </row>
    <row r="318" spans="1:27" ht="12.75" customHeight="1" x14ac:dyDescent="0.25">
      <c r="A318" s="165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  <c r="Z318" s="165"/>
      <c r="AA318" s="165"/>
    </row>
    <row r="319" spans="1:27" ht="12.75" customHeight="1" x14ac:dyDescent="0.25">
      <c r="A319" s="165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  <c r="Z319" s="165"/>
      <c r="AA319" s="165"/>
    </row>
    <row r="320" spans="1:27" ht="12.75" customHeight="1" x14ac:dyDescent="0.25">
      <c r="A320" s="165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  <c r="Y320" s="165"/>
      <c r="Z320" s="165"/>
      <c r="AA320" s="165"/>
    </row>
    <row r="321" spans="1:27" ht="12.75" customHeight="1" x14ac:dyDescent="0.25">
      <c r="A321" s="165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  <c r="Z321" s="165"/>
      <c r="AA321" s="165"/>
    </row>
    <row r="322" spans="1:27" ht="12.75" customHeight="1" x14ac:dyDescent="0.25">
      <c r="A322" s="165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</row>
    <row r="323" spans="1:27" ht="12.75" customHeight="1" x14ac:dyDescent="0.25">
      <c r="A323" s="165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  <c r="Z323" s="165"/>
      <c r="AA323" s="165"/>
    </row>
    <row r="324" spans="1:27" ht="12.75" customHeight="1" x14ac:dyDescent="0.25">
      <c r="A324" s="165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5"/>
      <c r="Z324" s="165"/>
      <c r="AA324" s="165"/>
    </row>
    <row r="325" spans="1:27" ht="12.75" customHeight="1" x14ac:dyDescent="0.25">
      <c r="A325" s="165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  <c r="Y325" s="165"/>
      <c r="Z325" s="165"/>
      <c r="AA325" s="165"/>
    </row>
    <row r="326" spans="1:27" ht="12.75" customHeight="1" x14ac:dyDescent="0.25">
      <c r="A326" s="165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  <c r="Z326" s="165"/>
      <c r="AA326" s="165"/>
    </row>
    <row r="327" spans="1:27" ht="12.75" customHeight="1" x14ac:dyDescent="0.25">
      <c r="A327" s="165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5"/>
      <c r="Z327" s="165"/>
      <c r="AA327" s="165"/>
    </row>
    <row r="328" spans="1:27" ht="12.75" customHeight="1" x14ac:dyDescent="0.25">
      <c r="A328" s="165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  <c r="Y328" s="165"/>
      <c r="Z328" s="165"/>
      <c r="AA328" s="165"/>
    </row>
    <row r="329" spans="1:27" ht="12.75" customHeight="1" x14ac:dyDescent="0.25">
      <c r="A329" s="165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65"/>
      <c r="S329" s="165"/>
      <c r="T329" s="165"/>
      <c r="U329" s="165"/>
      <c r="V329" s="165"/>
      <c r="W329" s="165"/>
      <c r="X329" s="165"/>
      <c r="Y329" s="165"/>
      <c r="Z329" s="165"/>
      <c r="AA329" s="165"/>
    </row>
    <row r="330" spans="1:27" ht="12.75" customHeight="1" x14ac:dyDescent="0.25">
      <c r="A330" s="165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65"/>
      <c r="S330" s="165"/>
      <c r="T330" s="165"/>
      <c r="U330" s="165"/>
      <c r="V330" s="165"/>
      <c r="W330" s="165"/>
      <c r="X330" s="165"/>
      <c r="Y330" s="165"/>
      <c r="Z330" s="165"/>
      <c r="AA330" s="165"/>
    </row>
    <row r="331" spans="1:27" ht="12.75" customHeight="1" x14ac:dyDescent="0.25">
      <c r="A331" s="165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  <c r="Y331" s="165"/>
      <c r="Z331" s="165"/>
      <c r="AA331" s="165"/>
    </row>
    <row r="332" spans="1:27" ht="12.75" customHeight="1" x14ac:dyDescent="0.25">
      <c r="A332" s="165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  <c r="Z332" s="165"/>
      <c r="AA332" s="165"/>
    </row>
    <row r="333" spans="1:27" ht="12.75" customHeight="1" x14ac:dyDescent="0.25">
      <c r="A333" s="165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  <c r="Z333" s="165"/>
      <c r="AA333" s="165"/>
    </row>
    <row r="334" spans="1:27" ht="12.75" customHeight="1" x14ac:dyDescent="0.25">
      <c r="A334" s="165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  <c r="Y334" s="165"/>
      <c r="Z334" s="165"/>
      <c r="AA334" s="165"/>
    </row>
    <row r="335" spans="1:27" ht="12.75" customHeight="1" x14ac:dyDescent="0.25">
      <c r="A335" s="165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  <c r="AA335" s="165"/>
    </row>
    <row r="336" spans="1:27" ht="12.75" customHeight="1" x14ac:dyDescent="0.25">
      <c r="A336" s="165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  <c r="AA336" s="165"/>
    </row>
    <row r="337" spans="1:27" ht="12.75" customHeight="1" x14ac:dyDescent="0.25">
      <c r="A337" s="165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  <c r="Y337" s="165"/>
      <c r="Z337" s="165"/>
      <c r="AA337" s="165"/>
    </row>
    <row r="338" spans="1:27" ht="12.75" customHeight="1" x14ac:dyDescent="0.25">
      <c r="A338" s="165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  <c r="AA338" s="165"/>
    </row>
    <row r="339" spans="1:27" ht="12.75" customHeight="1" x14ac:dyDescent="0.25">
      <c r="A339" s="165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  <c r="Y339" s="165"/>
      <c r="Z339" s="165"/>
      <c r="AA339" s="165"/>
    </row>
    <row r="340" spans="1:27" ht="12.75" customHeight="1" x14ac:dyDescent="0.25">
      <c r="A340" s="165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  <c r="Z340" s="165"/>
      <c r="AA340" s="165"/>
    </row>
    <row r="341" spans="1:27" ht="12.75" customHeight="1" x14ac:dyDescent="0.25">
      <c r="A341" s="165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65"/>
      <c r="S341" s="165"/>
      <c r="T341" s="165"/>
      <c r="U341" s="165"/>
      <c r="V341" s="165"/>
      <c r="W341" s="165"/>
      <c r="X341" s="165"/>
      <c r="Y341" s="165"/>
      <c r="Z341" s="165"/>
      <c r="AA341" s="165"/>
    </row>
    <row r="342" spans="1:27" ht="12.75" customHeight="1" x14ac:dyDescent="0.25">
      <c r="A342" s="165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65"/>
      <c r="S342" s="165"/>
      <c r="T342" s="165"/>
      <c r="U342" s="165"/>
      <c r="V342" s="165"/>
      <c r="W342" s="165"/>
      <c r="X342" s="165"/>
      <c r="Y342" s="165"/>
      <c r="Z342" s="165"/>
      <c r="AA342" s="165"/>
    </row>
    <row r="343" spans="1:27" ht="12.75" customHeight="1" x14ac:dyDescent="0.25">
      <c r="A343" s="165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65"/>
      <c r="S343" s="165"/>
      <c r="T343" s="165"/>
      <c r="U343" s="165"/>
      <c r="V343" s="165"/>
      <c r="W343" s="165"/>
      <c r="X343" s="165"/>
      <c r="Y343" s="165"/>
      <c r="Z343" s="165"/>
      <c r="AA343" s="165"/>
    </row>
    <row r="344" spans="1:27" ht="12.75" customHeight="1" x14ac:dyDescent="0.25">
      <c r="A344" s="165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65"/>
      <c r="S344" s="165"/>
      <c r="T344" s="165"/>
      <c r="U344" s="165"/>
      <c r="V344" s="165"/>
      <c r="W344" s="165"/>
      <c r="X344" s="165"/>
      <c r="Y344" s="165"/>
      <c r="Z344" s="165"/>
      <c r="AA344" s="165"/>
    </row>
    <row r="345" spans="1:27" ht="12.75" customHeight="1" x14ac:dyDescent="0.25">
      <c r="A345" s="165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65"/>
      <c r="S345" s="165"/>
      <c r="T345" s="165"/>
      <c r="U345" s="165"/>
      <c r="V345" s="165"/>
      <c r="W345" s="165"/>
      <c r="X345" s="165"/>
      <c r="Y345" s="165"/>
      <c r="Z345" s="165"/>
      <c r="AA345" s="165"/>
    </row>
    <row r="346" spans="1:27" ht="12.75" customHeight="1" x14ac:dyDescent="0.25">
      <c r="A346" s="165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65"/>
      <c r="S346" s="165"/>
      <c r="T346" s="165"/>
      <c r="U346" s="165"/>
      <c r="V346" s="165"/>
      <c r="W346" s="165"/>
      <c r="X346" s="165"/>
      <c r="Y346" s="165"/>
      <c r="Z346" s="165"/>
      <c r="AA346" s="165"/>
    </row>
    <row r="347" spans="1:27" ht="12.75" customHeight="1" x14ac:dyDescent="0.25">
      <c r="A347" s="165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65"/>
      <c r="S347" s="165"/>
      <c r="T347" s="165"/>
      <c r="U347" s="165"/>
      <c r="V347" s="165"/>
      <c r="W347" s="165"/>
      <c r="X347" s="165"/>
      <c r="Y347" s="165"/>
      <c r="Z347" s="165"/>
      <c r="AA347" s="165"/>
    </row>
    <row r="348" spans="1:27" ht="12.75" customHeight="1" x14ac:dyDescent="0.25">
      <c r="A348" s="165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65"/>
      <c r="S348" s="165"/>
      <c r="T348" s="165"/>
      <c r="U348" s="165"/>
      <c r="V348" s="165"/>
      <c r="W348" s="165"/>
      <c r="X348" s="165"/>
      <c r="Y348" s="165"/>
      <c r="Z348" s="165"/>
      <c r="AA348" s="165"/>
    </row>
    <row r="349" spans="1:27" ht="12.75" customHeight="1" x14ac:dyDescent="0.25">
      <c r="A349" s="165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  <c r="Z349" s="165"/>
      <c r="AA349" s="165"/>
    </row>
    <row r="350" spans="1:27" ht="12.75" customHeight="1" x14ac:dyDescent="0.25">
      <c r="A350" s="165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65"/>
      <c r="S350" s="165"/>
      <c r="T350" s="165"/>
      <c r="U350" s="165"/>
      <c r="V350" s="165"/>
      <c r="W350" s="165"/>
      <c r="X350" s="165"/>
      <c r="Y350" s="165"/>
      <c r="Z350" s="165"/>
      <c r="AA350" s="165"/>
    </row>
    <row r="351" spans="1:27" ht="12.75" customHeight="1" x14ac:dyDescent="0.25">
      <c r="A351" s="165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65"/>
      <c r="S351" s="165"/>
      <c r="T351" s="165"/>
      <c r="U351" s="165"/>
      <c r="V351" s="165"/>
      <c r="W351" s="165"/>
      <c r="X351" s="165"/>
      <c r="Y351" s="165"/>
      <c r="Z351" s="165"/>
      <c r="AA351" s="165"/>
    </row>
    <row r="352" spans="1:27" ht="12.75" customHeight="1" x14ac:dyDescent="0.25">
      <c r="A352" s="165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65"/>
      <c r="S352" s="165"/>
      <c r="T352" s="165"/>
      <c r="U352" s="165"/>
      <c r="V352" s="165"/>
      <c r="W352" s="165"/>
      <c r="X352" s="165"/>
      <c r="Y352" s="165"/>
      <c r="Z352" s="165"/>
      <c r="AA352" s="165"/>
    </row>
    <row r="353" spans="1:27" ht="12.75" customHeight="1" x14ac:dyDescent="0.25">
      <c r="A353" s="165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65"/>
      <c r="S353" s="165"/>
      <c r="T353" s="165"/>
      <c r="U353" s="165"/>
      <c r="V353" s="165"/>
      <c r="W353" s="165"/>
      <c r="X353" s="165"/>
      <c r="Y353" s="165"/>
      <c r="Z353" s="165"/>
      <c r="AA353" s="165"/>
    </row>
    <row r="354" spans="1:27" ht="12.75" customHeight="1" x14ac:dyDescent="0.25">
      <c r="A354" s="165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65"/>
      <c r="S354" s="165"/>
      <c r="T354" s="165"/>
      <c r="U354" s="165"/>
      <c r="V354" s="165"/>
      <c r="W354" s="165"/>
      <c r="X354" s="165"/>
      <c r="Y354" s="165"/>
      <c r="Z354" s="165"/>
      <c r="AA354" s="165"/>
    </row>
    <row r="355" spans="1:27" ht="12.75" customHeight="1" x14ac:dyDescent="0.25">
      <c r="A355" s="165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65"/>
      <c r="S355" s="165"/>
      <c r="T355" s="165"/>
      <c r="U355" s="165"/>
      <c r="V355" s="165"/>
      <c r="W355" s="165"/>
      <c r="X355" s="165"/>
      <c r="Y355" s="165"/>
      <c r="Z355" s="165"/>
      <c r="AA355" s="165"/>
    </row>
    <row r="356" spans="1:27" ht="12.75" customHeight="1" x14ac:dyDescent="0.25">
      <c r="A356" s="165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  <c r="Z356" s="165"/>
      <c r="AA356" s="165"/>
    </row>
    <row r="357" spans="1:27" ht="12.75" customHeight="1" x14ac:dyDescent="0.25">
      <c r="A357" s="165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65"/>
      <c r="S357" s="165"/>
      <c r="T357" s="165"/>
      <c r="U357" s="165"/>
      <c r="V357" s="165"/>
      <c r="W357" s="165"/>
      <c r="X357" s="165"/>
      <c r="Y357" s="165"/>
      <c r="Z357" s="165"/>
      <c r="AA357" s="165"/>
    </row>
    <row r="358" spans="1:27" ht="12.75" customHeight="1" x14ac:dyDescent="0.25">
      <c r="A358" s="165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5"/>
      <c r="Z358" s="165"/>
      <c r="AA358" s="165"/>
    </row>
    <row r="359" spans="1:27" ht="12.75" customHeight="1" x14ac:dyDescent="0.25">
      <c r="A359" s="165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65"/>
      <c r="S359" s="165"/>
      <c r="T359" s="165"/>
      <c r="U359" s="165"/>
      <c r="V359" s="165"/>
      <c r="W359" s="165"/>
      <c r="X359" s="165"/>
      <c r="Y359" s="165"/>
      <c r="Z359" s="165"/>
      <c r="AA359" s="165"/>
    </row>
    <row r="360" spans="1:27" ht="12.75" customHeight="1" x14ac:dyDescent="0.25">
      <c r="A360" s="165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5"/>
      <c r="Z360" s="165"/>
      <c r="AA360" s="165"/>
    </row>
    <row r="361" spans="1:27" ht="12.75" customHeight="1" x14ac:dyDescent="0.25">
      <c r="A361" s="165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65"/>
      <c r="S361" s="165"/>
      <c r="T361" s="165"/>
      <c r="U361" s="165"/>
      <c r="V361" s="165"/>
      <c r="W361" s="165"/>
      <c r="X361" s="165"/>
      <c r="Y361" s="165"/>
      <c r="Z361" s="165"/>
      <c r="AA361" s="165"/>
    </row>
    <row r="362" spans="1:27" ht="12.75" customHeight="1" x14ac:dyDescent="0.25">
      <c r="A362" s="165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</row>
    <row r="363" spans="1:27" ht="12.75" customHeight="1" x14ac:dyDescent="0.25">
      <c r="A363" s="165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65"/>
      <c r="AA363" s="165"/>
    </row>
    <row r="364" spans="1:27" ht="12.75" customHeight="1" x14ac:dyDescent="0.25">
      <c r="A364" s="165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65"/>
      <c r="S364" s="165"/>
      <c r="T364" s="165"/>
      <c r="U364" s="165"/>
      <c r="V364" s="165"/>
      <c r="W364" s="165"/>
      <c r="X364" s="165"/>
      <c r="Y364" s="165"/>
      <c r="Z364" s="165"/>
      <c r="AA364" s="165"/>
    </row>
    <row r="365" spans="1:27" ht="12.75" customHeight="1" x14ac:dyDescent="0.25">
      <c r="A365" s="165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65"/>
      <c r="S365" s="165"/>
      <c r="T365" s="165"/>
      <c r="U365" s="165"/>
      <c r="V365" s="165"/>
      <c r="W365" s="165"/>
      <c r="X365" s="165"/>
      <c r="Y365" s="165"/>
      <c r="Z365" s="165"/>
      <c r="AA365" s="165"/>
    </row>
    <row r="366" spans="1:27" ht="12.75" customHeight="1" x14ac:dyDescent="0.25">
      <c r="A366" s="165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65"/>
      <c r="S366" s="165"/>
      <c r="T366" s="165"/>
      <c r="U366" s="165"/>
      <c r="V366" s="165"/>
      <c r="W366" s="165"/>
      <c r="X366" s="165"/>
      <c r="Y366" s="165"/>
      <c r="Z366" s="165"/>
      <c r="AA366" s="165"/>
    </row>
    <row r="367" spans="1:27" ht="12.75" customHeight="1" x14ac:dyDescent="0.25">
      <c r="A367" s="165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65"/>
      <c r="S367" s="165"/>
      <c r="T367" s="165"/>
      <c r="U367" s="165"/>
      <c r="V367" s="165"/>
      <c r="W367" s="165"/>
      <c r="X367" s="165"/>
      <c r="Y367" s="165"/>
      <c r="Z367" s="165"/>
      <c r="AA367" s="165"/>
    </row>
    <row r="368" spans="1:27" ht="12.75" customHeight="1" x14ac:dyDescent="0.25">
      <c r="A368" s="165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5"/>
      <c r="Z368" s="165"/>
      <c r="AA368" s="165"/>
    </row>
    <row r="369" spans="1:27" ht="12.75" customHeight="1" x14ac:dyDescent="0.25">
      <c r="A369" s="165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65"/>
      <c r="S369" s="165"/>
      <c r="T369" s="165"/>
      <c r="U369" s="165"/>
      <c r="V369" s="165"/>
      <c r="W369" s="165"/>
      <c r="X369" s="165"/>
      <c r="Y369" s="165"/>
      <c r="Z369" s="165"/>
      <c r="AA369" s="165"/>
    </row>
  </sheetData>
  <sortState ref="B71:K94">
    <sortCondition ref="H71:H94"/>
  </sortState>
  <printOptions horizontalCentered="1"/>
  <pageMargins left="0.25" right="0.25" top="0.75" bottom="0.75" header="0.3" footer="0.3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92"/>
  <sheetViews>
    <sheetView workbookViewId="0"/>
  </sheetViews>
  <sheetFormatPr defaultColWidth="14.44140625" defaultRowHeight="15" customHeight="1" x14ac:dyDescent="0.25"/>
  <cols>
    <col min="1" max="3" width="4.6640625" style="6" customWidth="1"/>
    <col min="4" max="4" width="12.6640625" style="6" customWidth="1"/>
    <col min="5" max="5" width="13.6640625" style="6" customWidth="1"/>
    <col min="6" max="7" width="10.6640625" style="6" customWidth="1"/>
    <col min="8" max="10" width="6.6640625" style="6" customWidth="1"/>
    <col min="11" max="12" width="9.6640625" style="6" customWidth="1"/>
    <col min="13" max="19" width="9.109375" style="6" customWidth="1"/>
    <col min="20" max="27" width="8" style="6" customWidth="1"/>
    <col min="28" max="16384" width="14.44140625" style="6"/>
  </cols>
  <sheetData>
    <row r="1" spans="1:27" ht="18" customHeight="1" x14ac:dyDescent="0.25">
      <c r="A1" s="8" t="s">
        <v>200</v>
      </c>
      <c r="B1" s="8"/>
      <c r="C1" s="2"/>
      <c r="D1" s="1"/>
      <c r="E1" s="1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209"/>
      <c r="T1" s="209"/>
      <c r="U1" s="209"/>
      <c r="V1" s="209"/>
      <c r="W1" s="209"/>
      <c r="X1" s="209"/>
      <c r="Y1" s="209"/>
    </row>
    <row r="2" spans="1:27" ht="18" customHeight="1" x14ac:dyDescent="0.25">
      <c r="A2" s="134" t="s">
        <v>203</v>
      </c>
      <c r="B2" s="134"/>
      <c r="C2" s="2"/>
      <c r="D2" s="1"/>
      <c r="E2" s="1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209"/>
      <c r="T2" s="209"/>
      <c r="U2" s="209"/>
      <c r="V2" s="209"/>
      <c r="W2" s="209"/>
      <c r="X2" s="209"/>
      <c r="Y2" s="209"/>
    </row>
    <row r="3" spans="1:27" ht="18" customHeight="1" x14ac:dyDescent="0.25">
      <c r="A3" s="134" t="s">
        <v>201</v>
      </c>
      <c r="B3" s="134"/>
      <c r="C3" s="2"/>
      <c r="D3" s="1"/>
      <c r="E3" s="1"/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209"/>
      <c r="T3" s="209"/>
      <c r="U3" s="209"/>
      <c r="V3" s="209"/>
      <c r="W3" s="209"/>
      <c r="X3" s="209"/>
      <c r="Y3" s="209"/>
    </row>
    <row r="4" spans="1:27" ht="8.1" customHeight="1" x14ac:dyDescent="0.25">
      <c r="A4" s="134"/>
      <c r="B4" s="134"/>
      <c r="C4" s="1"/>
      <c r="D4" s="4"/>
      <c r="E4" s="4"/>
      <c r="F4" s="4"/>
      <c r="G4" s="4"/>
      <c r="H4" s="4"/>
      <c r="I4" s="4"/>
      <c r="J4" s="209"/>
      <c r="K4" s="4"/>
      <c r="L4" s="4"/>
      <c r="M4" s="4"/>
      <c r="N4" s="4"/>
      <c r="O4" s="4"/>
      <c r="P4" s="4"/>
      <c r="Q4" s="4"/>
      <c r="R4" s="4"/>
      <c r="S4" s="209"/>
      <c r="T4" s="211"/>
      <c r="U4" s="211"/>
      <c r="V4" s="209"/>
      <c r="W4" s="209"/>
      <c r="X4" s="209"/>
      <c r="Y4" s="209"/>
    </row>
    <row r="5" spans="1:27" ht="14.25" customHeight="1" x14ac:dyDescent="0.25">
      <c r="A5" s="262" t="s">
        <v>42</v>
      </c>
      <c r="B5" s="262"/>
      <c r="C5" s="8"/>
      <c r="D5" s="235"/>
      <c r="E5" s="235"/>
      <c r="F5" s="235"/>
      <c r="G5" s="235"/>
      <c r="H5" s="236"/>
      <c r="I5" s="236"/>
      <c r="J5" s="236"/>
      <c r="K5" s="236"/>
      <c r="L5" s="235"/>
      <c r="M5" s="235"/>
      <c r="N5" s="235"/>
      <c r="O5" s="235"/>
      <c r="P5" s="235"/>
      <c r="Q5" s="236"/>
      <c r="R5" s="11"/>
      <c r="S5" s="215"/>
      <c r="T5" s="215"/>
      <c r="U5" s="235"/>
      <c r="V5" s="235"/>
      <c r="W5" s="235"/>
      <c r="X5" s="235"/>
      <c r="Y5" s="235"/>
    </row>
    <row r="6" spans="1:27" ht="5.0999999999999996" customHeight="1" x14ac:dyDescent="0.25">
      <c r="A6" s="8"/>
      <c r="B6" s="8"/>
      <c r="C6" s="8"/>
      <c r="D6" s="235"/>
      <c r="E6" s="235"/>
      <c r="F6" s="235"/>
      <c r="G6" s="235"/>
      <c r="H6" s="236"/>
      <c r="I6" s="236"/>
      <c r="J6" s="236"/>
      <c r="K6" s="236"/>
      <c r="L6" s="235"/>
      <c r="M6" s="235"/>
      <c r="N6" s="235"/>
      <c r="O6" s="235"/>
      <c r="P6" s="235"/>
      <c r="Q6" s="236"/>
      <c r="R6" s="11"/>
      <c r="S6" s="215"/>
      <c r="T6" s="215"/>
      <c r="U6" s="235"/>
      <c r="V6" s="235"/>
      <c r="W6" s="235"/>
      <c r="X6" s="235"/>
      <c r="Y6" s="235"/>
    </row>
    <row r="7" spans="1:27" ht="18.75" customHeight="1" x14ac:dyDescent="0.25">
      <c r="A7" s="263" t="s">
        <v>38</v>
      </c>
      <c r="B7" s="263"/>
      <c r="C7" s="1"/>
      <c r="D7" s="1"/>
      <c r="E7" s="235"/>
      <c r="F7" s="212"/>
      <c r="G7" s="235"/>
      <c r="H7" s="235"/>
      <c r="I7" s="236"/>
      <c r="J7" s="236"/>
      <c r="K7" s="236"/>
      <c r="L7" s="236"/>
      <c r="M7" s="235"/>
      <c r="N7" s="235"/>
      <c r="O7" s="235"/>
      <c r="P7" s="235"/>
      <c r="Q7" s="235"/>
      <c r="R7" s="236"/>
      <c r="S7" s="13"/>
      <c r="T7" s="215"/>
      <c r="U7" s="235"/>
      <c r="V7" s="235"/>
      <c r="W7" s="235"/>
      <c r="X7" s="235"/>
      <c r="Y7" s="235"/>
    </row>
    <row r="8" spans="1:27" ht="5.0999999999999996" customHeight="1" x14ac:dyDescent="0.25">
      <c r="A8" s="1"/>
      <c r="B8" s="1"/>
      <c r="C8" s="1"/>
      <c r="D8" s="1"/>
      <c r="E8" s="235"/>
      <c r="F8" s="212"/>
      <c r="G8" s="235"/>
      <c r="H8" s="235"/>
      <c r="I8" s="236"/>
      <c r="J8" s="236"/>
      <c r="K8" s="236"/>
      <c r="L8" s="236"/>
      <c r="M8" s="235"/>
      <c r="N8" s="235"/>
      <c r="O8" s="235"/>
      <c r="P8" s="235"/>
      <c r="Q8" s="235"/>
      <c r="R8" s="236"/>
      <c r="S8" s="13"/>
      <c r="T8" s="215"/>
      <c r="U8" s="235"/>
      <c r="V8" s="235"/>
      <c r="W8" s="235"/>
      <c r="X8" s="235"/>
      <c r="Y8" s="235"/>
    </row>
    <row r="9" spans="1:27" ht="16.5" customHeight="1" thickBot="1" x14ac:dyDescent="0.3">
      <c r="A9" s="235"/>
      <c r="B9" s="235"/>
      <c r="C9" s="8" t="s">
        <v>229</v>
      </c>
      <c r="E9" s="235"/>
      <c r="F9" s="209"/>
      <c r="G9" s="235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5"/>
      <c r="V9" s="235"/>
      <c r="W9" s="235"/>
      <c r="X9" s="235"/>
      <c r="Y9" s="235"/>
    </row>
    <row r="10" spans="1:27" s="264" customFormat="1" ht="13.5" customHeight="1" thickBot="1" x14ac:dyDescent="0.3">
      <c r="A10" s="262" t="s">
        <v>419</v>
      </c>
      <c r="B10" s="265"/>
      <c r="C10" s="265"/>
      <c r="D10" s="265"/>
      <c r="E10" s="265"/>
      <c r="F10" s="265"/>
      <c r="G10" s="265"/>
      <c r="H10" s="417" t="s">
        <v>221</v>
      </c>
      <c r="I10" s="418"/>
      <c r="J10" s="419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  <c r="Y10" s="265"/>
      <c r="Z10" s="265"/>
      <c r="AA10" s="265"/>
    </row>
    <row r="11" spans="1:27" s="264" customFormat="1" ht="13.5" customHeight="1" x14ac:dyDescent="0.25">
      <c r="A11" s="267" t="s">
        <v>3</v>
      </c>
      <c r="B11" s="282" t="s">
        <v>222</v>
      </c>
      <c r="C11" s="282" t="s">
        <v>0</v>
      </c>
      <c r="D11" s="268" t="s">
        <v>4</v>
      </c>
      <c r="E11" s="269" t="s">
        <v>5</v>
      </c>
      <c r="F11" s="270" t="s">
        <v>6</v>
      </c>
      <c r="G11" s="271" t="s">
        <v>7</v>
      </c>
      <c r="H11" s="316">
        <v>1</v>
      </c>
      <c r="I11" s="317">
        <v>2</v>
      </c>
      <c r="J11" s="318">
        <v>3</v>
      </c>
      <c r="K11" s="271" t="s">
        <v>13</v>
      </c>
      <c r="L11" s="286" t="s">
        <v>210</v>
      </c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</row>
    <row r="12" spans="1:27" s="264" customFormat="1" ht="13.5" customHeight="1" thickBot="1" x14ac:dyDescent="0.3">
      <c r="A12" s="273" t="s">
        <v>21</v>
      </c>
      <c r="B12" s="283" t="s">
        <v>223</v>
      </c>
      <c r="C12" s="283" t="s">
        <v>22</v>
      </c>
      <c r="D12" s="274" t="s">
        <v>23</v>
      </c>
      <c r="E12" s="275" t="s">
        <v>24</v>
      </c>
      <c r="F12" s="276" t="s">
        <v>25</v>
      </c>
      <c r="G12" s="277" t="s">
        <v>26</v>
      </c>
      <c r="H12" s="284"/>
      <c r="I12" s="278"/>
      <c r="J12" s="285"/>
      <c r="K12" s="277" t="s">
        <v>32</v>
      </c>
      <c r="L12" s="287" t="s">
        <v>35</v>
      </c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  <c r="AA12" s="272"/>
    </row>
    <row r="13" spans="1:27" s="264" customFormat="1" ht="12.75" customHeight="1" x14ac:dyDescent="0.25">
      <c r="A13" s="313">
        <v>1</v>
      </c>
      <c r="B13" s="356">
        <v>6</v>
      </c>
      <c r="C13" s="292"/>
      <c r="D13" s="293"/>
      <c r="E13" s="279"/>
      <c r="F13" s="280"/>
      <c r="G13" s="288"/>
      <c r="H13" s="289"/>
      <c r="I13" s="281"/>
      <c r="J13" s="290"/>
      <c r="K13" s="371">
        <v>6.93</v>
      </c>
      <c r="L13" s="291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</row>
    <row r="14" spans="1:27" s="264" customFormat="1" ht="12.75" customHeight="1" x14ac:dyDescent="0.25">
      <c r="A14" s="314">
        <v>1</v>
      </c>
      <c r="B14" s="357">
        <v>6</v>
      </c>
      <c r="C14" s="303" t="s">
        <v>124</v>
      </c>
      <c r="D14" s="304" t="s">
        <v>118</v>
      </c>
      <c r="E14" s="305" t="s">
        <v>119</v>
      </c>
      <c r="F14" s="306" t="s">
        <v>113</v>
      </c>
      <c r="G14" s="307" t="s">
        <v>2</v>
      </c>
      <c r="H14" s="308">
        <v>6.9</v>
      </c>
      <c r="I14" s="309">
        <v>6.93</v>
      </c>
      <c r="J14" s="310">
        <v>6.76</v>
      </c>
      <c r="K14" s="311">
        <v>6.93</v>
      </c>
      <c r="L14" s="312">
        <v>797</v>
      </c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</row>
    <row r="15" spans="1:27" s="264" customFormat="1" ht="12.75" customHeight="1" x14ac:dyDescent="0.25">
      <c r="A15" s="315">
        <v>2</v>
      </c>
      <c r="B15" s="358">
        <v>4</v>
      </c>
      <c r="C15" s="294"/>
      <c r="D15" s="295"/>
      <c r="E15" s="296"/>
      <c r="F15" s="297"/>
      <c r="G15" s="298"/>
      <c r="H15" s="299"/>
      <c r="I15" s="300"/>
      <c r="J15" s="301"/>
      <c r="K15" s="371">
        <v>6.6</v>
      </c>
      <c r="L15" s="302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  <c r="Z15" s="265"/>
      <c r="AA15" s="265"/>
    </row>
    <row r="16" spans="1:27" s="264" customFormat="1" ht="12.75" customHeight="1" x14ac:dyDescent="0.25">
      <c r="A16" s="314">
        <v>2</v>
      </c>
      <c r="B16" s="357">
        <v>4</v>
      </c>
      <c r="C16" s="303">
        <v>13</v>
      </c>
      <c r="D16" s="304" t="s">
        <v>73</v>
      </c>
      <c r="E16" s="305" t="s">
        <v>74</v>
      </c>
      <c r="F16" s="306" t="s">
        <v>189</v>
      </c>
      <c r="G16" s="307" t="s">
        <v>1</v>
      </c>
      <c r="H16" s="308">
        <v>6.6</v>
      </c>
      <c r="I16" s="309" t="s">
        <v>312</v>
      </c>
      <c r="J16" s="310">
        <v>6.51</v>
      </c>
      <c r="K16" s="311">
        <v>6.6</v>
      </c>
      <c r="L16" s="312">
        <v>720</v>
      </c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  <c r="AA16" s="265"/>
    </row>
    <row r="17" spans="1:27" s="264" customFormat="1" ht="12.75" customHeight="1" x14ac:dyDescent="0.25">
      <c r="A17" s="315">
        <v>3</v>
      </c>
      <c r="B17" s="358">
        <v>3</v>
      </c>
      <c r="C17" s="294" t="s">
        <v>122</v>
      </c>
      <c r="D17" s="295"/>
      <c r="E17" s="296"/>
      <c r="F17" s="297"/>
      <c r="G17" s="298"/>
      <c r="H17" s="299"/>
      <c r="I17" s="300"/>
      <c r="J17" s="301"/>
      <c r="K17" s="371">
        <v>6.54</v>
      </c>
      <c r="L17" s="302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</row>
    <row r="18" spans="1:27" s="264" customFormat="1" ht="12.75" customHeight="1" x14ac:dyDescent="0.25">
      <c r="A18" s="314">
        <v>3</v>
      </c>
      <c r="B18" s="357">
        <v>3</v>
      </c>
      <c r="C18" s="303" t="s">
        <v>122</v>
      </c>
      <c r="D18" s="304" t="s">
        <v>115</v>
      </c>
      <c r="E18" s="305" t="s">
        <v>116</v>
      </c>
      <c r="F18" s="306" t="s">
        <v>111</v>
      </c>
      <c r="G18" s="307" t="s">
        <v>2</v>
      </c>
      <c r="H18" s="308">
        <v>6.54</v>
      </c>
      <c r="I18" s="309">
        <v>6.47</v>
      </c>
      <c r="J18" s="310" t="s">
        <v>312</v>
      </c>
      <c r="K18" s="311">
        <v>6.54</v>
      </c>
      <c r="L18" s="312">
        <v>707</v>
      </c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  <c r="AA18" s="265"/>
    </row>
    <row r="19" spans="1:27" s="264" customFormat="1" ht="12.75" customHeight="1" x14ac:dyDescent="0.25">
      <c r="A19" s="315">
        <v>4</v>
      </c>
      <c r="B19" s="358">
        <v>12</v>
      </c>
      <c r="C19" s="294"/>
      <c r="D19" s="295"/>
      <c r="E19" s="296"/>
      <c r="F19" s="297"/>
      <c r="G19" s="298"/>
      <c r="H19" s="299"/>
      <c r="I19" s="300"/>
      <c r="J19" s="301"/>
      <c r="K19" s="371">
        <v>6.52</v>
      </c>
      <c r="L19" s="302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</row>
    <row r="20" spans="1:27" s="264" customFormat="1" ht="12.75" customHeight="1" x14ac:dyDescent="0.25">
      <c r="A20" s="314">
        <v>4</v>
      </c>
      <c r="B20" s="357">
        <v>12</v>
      </c>
      <c r="C20" s="303" t="s">
        <v>125</v>
      </c>
      <c r="D20" s="304" t="s">
        <v>120</v>
      </c>
      <c r="E20" s="305" t="s">
        <v>121</v>
      </c>
      <c r="F20" s="306" t="s">
        <v>114</v>
      </c>
      <c r="G20" s="307" t="s">
        <v>2</v>
      </c>
      <c r="H20" s="308">
        <v>6.48</v>
      </c>
      <c r="I20" s="309">
        <v>6.52</v>
      </c>
      <c r="J20" s="310">
        <v>6.47</v>
      </c>
      <c r="K20" s="311">
        <v>6.52</v>
      </c>
      <c r="L20" s="312">
        <v>702</v>
      </c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</row>
    <row r="21" spans="1:27" s="264" customFormat="1" ht="12.75" customHeight="1" x14ac:dyDescent="0.25">
      <c r="A21" s="315">
        <v>5</v>
      </c>
      <c r="B21" s="358">
        <v>5</v>
      </c>
      <c r="C21" s="294"/>
      <c r="D21" s="295"/>
      <c r="E21" s="296"/>
      <c r="F21" s="297"/>
      <c r="G21" s="298"/>
      <c r="H21" s="299"/>
      <c r="I21" s="300"/>
      <c r="J21" s="301"/>
      <c r="K21" s="371">
        <v>6.46</v>
      </c>
      <c r="L21" s="302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</row>
    <row r="22" spans="1:27" s="264" customFormat="1" ht="12.75" customHeight="1" x14ac:dyDescent="0.25">
      <c r="A22" s="314">
        <v>5</v>
      </c>
      <c r="B22" s="357">
        <v>5</v>
      </c>
      <c r="C22" s="303">
        <v>99</v>
      </c>
      <c r="D22" s="304" t="s">
        <v>156</v>
      </c>
      <c r="E22" s="305" t="s">
        <v>157</v>
      </c>
      <c r="F22" s="306" t="s">
        <v>199</v>
      </c>
      <c r="G22" s="307" t="s">
        <v>14</v>
      </c>
      <c r="H22" s="308">
        <v>6.15</v>
      </c>
      <c r="I22" s="309">
        <v>6.32</v>
      </c>
      <c r="J22" s="310">
        <v>6.46</v>
      </c>
      <c r="K22" s="311">
        <v>6.46</v>
      </c>
      <c r="L22" s="312">
        <v>688</v>
      </c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</row>
    <row r="23" spans="1:27" s="264" customFormat="1" ht="12.75" customHeight="1" x14ac:dyDescent="0.25">
      <c r="A23" s="315">
        <v>6</v>
      </c>
      <c r="B23" s="358">
        <v>1</v>
      </c>
      <c r="C23" s="294"/>
      <c r="D23" s="295"/>
      <c r="E23" s="296"/>
      <c r="F23" s="297"/>
      <c r="G23" s="298"/>
      <c r="H23" s="299"/>
      <c r="I23" s="300"/>
      <c r="J23" s="301"/>
      <c r="K23" s="371">
        <v>6.34</v>
      </c>
      <c r="L23" s="302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</row>
    <row r="24" spans="1:27" s="264" customFormat="1" ht="12.75" customHeight="1" x14ac:dyDescent="0.25">
      <c r="A24" s="314">
        <v>6</v>
      </c>
      <c r="B24" s="357">
        <v>1</v>
      </c>
      <c r="C24" s="303">
        <v>16</v>
      </c>
      <c r="D24" s="304" t="s">
        <v>79</v>
      </c>
      <c r="E24" s="305" t="s">
        <v>80</v>
      </c>
      <c r="F24" s="306" t="s">
        <v>191</v>
      </c>
      <c r="G24" s="307" t="s">
        <v>1</v>
      </c>
      <c r="H24" s="308">
        <v>6.17</v>
      </c>
      <c r="I24" s="309">
        <v>6.34</v>
      </c>
      <c r="J24" s="310">
        <v>6.24</v>
      </c>
      <c r="K24" s="311">
        <v>6.34</v>
      </c>
      <c r="L24" s="312">
        <v>661</v>
      </c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</row>
    <row r="25" spans="1:27" s="264" customFormat="1" ht="12.75" customHeight="1" x14ac:dyDescent="0.25">
      <c r="A25" s="315">
        <v>7</v>
      </c>
      <c r="B25" s="358">
        <v>7</v>
      </c>
      <c r="C25" s="294"/>
      <c r="D25" s="295"/>
      <c r="E25" s="296"/>
      <c r="F25" s="297"/>
      <c r="G25" s="298"/>
      <c r="H25" s="299"/>
      <c r="I25" s="300"/>
      <c r="J25" s="301"/>
      <c r="K25" s="371">
        <v>6.14</v>
      </c>
      <c r="L25" s="302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</row>
    <row r="26" spans="1:27" s="264" customFormat="1" ht="12.75" customHeight="1" x14ac:dyDescent="0.25">
      <c r="A26" s="314">
        <v>7</v>
      </c>
      <c r="B26" s="357">
        <v>7</v>
      </c>
      <c r="C26" s="303">
        <v>15</v>
      </c>
      <c r="D26" s="304" t="s">
        <v>77</v>
      </c>
      <c r="E26" s="305" t="s">
        <v>78</v>
      </c>
      <c r="F26" s="306" t="s">
        <v>185</v>
      </c>
      <c r="G26" s="307" t="s">
        <v>1</v>
      </c>
      <c r="H26" s="308">
        <v>5.63</v>
      </c>
      <c r="I26" s="309">
        <v>6.14</v>
      </c>
      <c r="J26" s="310" t="s">
        <v>312</v>
      </c>
      <c r="K26" s="311">
        <v>6.14</v>
      </c>
      <c r="L26" s="312">
        <v>617</v>
      </c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</row>
    <row r="27" spans="1:27" s="264" customFormat="1" ht="12.75" customHeight="1" x14ac:dyDescent="0.25">
      <c r="A27" s="315">
        <v>8</v>
      </c>
      <c r="B27" s="358">
        <v>8</v>
      </c>
      <c r="C27" s="294"/>
      <c r="D27" s="295"/>
      <c r="E27" s="296"/>
      <c r="F27" s="297"/>
      <c r="G27" s="298"/>
      <c r="H27" s="299"/>
      <c r="I27" s="300"/>
      <c r="J27" s="301"/>
      <c r="K27" s="371">
        <v>5.93</v>
      </c>
      <c r="L27" s="302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  <c r="AA27" s="265"/>
    </row>
    <row r="28" spans="1:27" s="264" customFormat="1" ht="12.75" customHeight="1" x14ac:dyDescent="0.25">
      <c r="A28" s="314">
        <v>8</v>
      </c>
      <c r="B28" s="357">
        <v>8</v>
      </c>
      <c r="C28" s="303">
        <v>97</v>
      </c>
      <c r="D28" s="304" t="s">
        <v>152</v>
      </c>
      <c r="E28" s="305" t="s">
        <v>153</v>
      </c>
      <c r="F28" s="306" t="s">
        <v>197</v>
      </c>
      <c r="G28" s="307" t="s">
        <v>14</v>
      </c>
      <c r="H28" s="308">
        <v>5.64</v>
      </c>
      <c r="I28" s="309">
        <v>5.79</v>
      </c>
      <c r="J28" s="310">
        <v>5.93</v>
      </c>
      <c r="K28" s="311">
        <v>5.93</v>
      </c>
      <c r="L28" s="312">
        <v>571</v>
      </c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</row>
    <row r="29" spans="1:27" s="264" customFormat="1" ht="12.75" customHeight="1" x14ac:dyDescent="0.25">
      <c r="A29" s="315">
        <v>9</v>
      </c>
      <c r="B29" s="358">
        <v>9</v>
      </c>
      <c r="C29" s="294"/>
      <c r="D29" s="295"/>
      <c r="E29" s="296"/>
      <c r="F29" s="297"/>
      <c r="G29" s="298"/>
      <c r="H29" s="299"/>
      <c r="I29" s="300"/>
      <c r="J29" s="301"/>
      <c r="K29" s="371">
        <v>5.92</v>
      </c>
      <c r="L29" s="302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  <c r="AA29" s="265"/>
    </row>
    <row r="30" spans="1:27" s="264" customFormat="1" ht="12.75" customHeight="1" x14ac:dyDescent="0.25">
      <c r="A30" s="314">
        <v>9</v>
      </c>
      <c r="B30" s="357">
        <v>9</v>
      </c>
      <c r="C30" s="303" t="s">
        <v>123</v>
      </c>
      <c r="D30" s="304" t="s">
        <v>117</v>
      </c>
      <c r="E30" s="305" t="s">
        <v>87</v>
      </c>
      <c r="F30" s="306" t="s">
        <v>112</v>
      </c>
      <c r="G30" s="307" t="s">
        <v>2</v>
      </c>
      <c r="H30" s="308">
        <v>5.92</v>
      </c>
      <c r="I30" s="309">
        <v>5.68</v>
      </c>
      <c r="J30" s="310">
        <v>5.89</v>
      </c>
      <c r="K30" s="311">
        <v>5.92</v>
      </c>
      <c r="L30" s="312">
        <v>569</v>
      </c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</row>
    <row r="31" spans="1:27" s="264" customFormat="1" ht="12.75" customHeight="1" x14ac:dyDescent="0.25">
      <c r="A31" s="315">
        <v>10</v>
      </c>
      <c r="B31" s="358">
        <v>2</v>
      </c>
      <c r="C31" s="294"/>
      <c r="D31" s="295"/>
      <c r="E31" s="296"/>
      <c r="F31" s="297"/>
      <c r="G31" s="298"/>
      <c r="H31" s="299"/>
      <c r="I31" s="300"/>
      <c r="J31" s="301"/>
      <c r="K31" s="371">
        <v>5.9</v>
      </c>
      <c r="L31" s="302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</row>
    <row r="32" spans="1:27" s="264" customFormat="1" ht="12.75" customHeight="1" x14ac:dyDescent="0.25">
      <c r="A32" s="314">
        <v>10</v>
      </c>
      <c r="B32" s="357">
        <v>2</v>
      </c>
      <c r="C32" s="303">
        <v>96</v>
      </c>
      <c r="D32" s="304" t="s">
        <v>150</v>
      </c>
      <c r="E32" s="305" t="s">
        <v>151</v>
      </c>
      <c r="F32" s="306" t="s">
        <v>196</v>
      </c>
      <c r="G32" s="307" t="s">
        <v>14</v>
      </c>
      <c r="H32" s="308">
        <v>5.72</v>
      </c>
      <c r="I32" s="309">
        <v>5.75</v>
      </c>
      <c r="J32" s="310">
        <v>5.9</v>
      </c>
      <c r="K32" s="311">
        <v>5.9</v>
      </c>
      <c r="L32" s="312">
        <v>565</v>
      </c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</row>
    <row r="33" spans="1:27" s="264" customFormat="1" ht="12.75" customHeight="1" x14ac:dyDescent="0.25">
      <c r="A33" s="315">
        <v>11</v>
      </c>
      <c r="B33" s="358">
        <v>11</v>
      </c>
      <c r="C33" s="294"/>
      <c r="D33" s="295"/>
      <c r="E33" s="296"/>
      <c r="F33" s="297"/>
      <c r="G33" s="298"/>
      <c r="H33" s="299"/>
      <c r="I33" s="300"/>
      <c r="J33" s="301"/>
      <c r="K33" s="371">
        <v>5.68</v>
      </c>
      <c r="L33" s="302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  <c r="AA33" s="265"/>
    </row>
    <row r="34" spans="1:27" s="264" customFormat="1" ht="12.75" customHeight="1" x14ac:dyDescent="0.25">
      <c r="A34" s="314">
        <v>11</v>
      </c>
      <c r="B34" s="357">
        <v>11</v>
      </c>
      <c r="C34" s="303">
        <v>98</v>
      </c>
      <c r="D34" s="304" t="s">
        <v>154</v>
      </c>
      <c r="E34" s="305" t="s">
        <v>155</v>
      </c>
      <c r="F34" s="306" t="s">
        <v>198</v>
      </c>
      <c r="G34" s="307" t="s">
        <v>14</v>
      </c>
      <c r="H34" s="308">
        <v>5.66</v>
      </c>
      <c r="I34" s="309">
        <v>5.43</v>
      </c>
      <c r="J34" s="310">
        <v>5.68</v>
      </c>
      <c r="K34" s="311">
        <v>5.68</v>
      </c>
      <c r="L34" s="312">
        <v>519</v>
      </c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</row>
    <row r="35" spans="1:27" s="264" customFormat="1" ht="12.75" customHeight="1" x14ac:dyDescent="0.25">
      <c r="A35" s="315">
        <v>0</v>
      </c>
      <c r="B35" s="358">
        <v>10</v>
      </c>
      <c r="C35" s="294"/>
      <c r="D35" s="295"/>
      <c r="E35" s="296"/>
      <c r="F35" s="297"/>
      <c r="G35" s="298"/>
      <c r="H35" s="299"/>
      <c r="I35" s="300"/>
      <c r="J35" s="301"/>
      <c r="K35" s="371" t="s">
        <v>313</v>
      </c>
      <c r="L35" s="302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</row>
    <row r="36" spans="1:27" s="264" customFormat="1" ht="12.75" customHeight="1" x14ac:dyDescent="0.25">
      <c r="A36" s="314"/>
      <c r="B36" s="357">
        <v>10</v>
      </c>
      <c r="C36" s="303">
        <v>14</v>
      </c>
      <c r="D36" s="304" t="s">
        <v>75</v>
      </c>
      <c r="E36" s="305" t="s">
        <v>76</v>
      </c>
      <c r="F36" s="306" t="s">
        <v>190</v>
      </c>
      <c r="G36" s="307" t="s">
        <v>1</v>
      </c>
      <c r="H36" s="308" t="s">
        <v>312</v>
      </c>
      <c r="I36" s="309" t="s">
        <v>312</v>
      </c>
      <c r="J36" s="310" t="s">
        <v>312</v>
      </c>
      <c r="K36" s="311" t="s">
        <v>313</v>
      </c>
      <c r="L36" s="312">
        <v>0</v>
      </c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</row>
    <row r="37" spans="1:27" ht="12.75" customHeight="1" x14ac:dyDescent="0.25">
      <c r="A37" s="235"/>
      <c r="B37" s="235"/>
      <c r="C37" s="235"/>
      <c r="D37" s="235"/>
      <c r="E37" s="235"/>
      <c r="F37" s="235"/>
      <c r="G37" s="235"/>
      <c r="H37" s="236"/>
      <c r="I37" s="236"/>
      <c r="J37" s="236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5"/>
      <c r="AA37" s="235"/>
    </row>
    <row r="38" spans="1:27" ht="12.75" customHeight="1" x14ac:dyDescent="0.25">
      <c r="A38" s="235"/>
      <c r="B38" s="235"/>
      <c r="C38" s="235"/>
      <c r="D38" s="235"/>
      <c r="E38" s="235"/>
      <c r="F38" s="235"/>
      <c r="G38" s="235"/>
      <c r="H38" s="236"/>
      <c r="I38" s="236"/>
      <c r="J38" s="236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</row>
    <row r="39" spans="1:27" ht="12.75" customHeight="1" x14ac:dyDescent="0.25">
      <c r="A39" s="235"/>
      <c r="B39" s="235"/>
      <c r="C39" s="235"/>
      <c r="D39" s="235"/>
      <c r="E39" s="235"/>
      <c r="F39" s="235"/>
      <c r="G39" s="235"/>
      <c r="H39" s="236"/>
      <c r="I39" s="236"/>
      <c r="J39" s="236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</row>
    <row r="40" spans="1:27" ht="12.75" customHeight="1" x14ac:dyDescent="0.25">
      <c r="A40" s="235"/>
      <c r="B40" s="235"/>
      <c r="C40" s="235"/>
      <c r="D40" s="235"/>
      <c r="E40" s="235"/>
      <c r="F40" s="235"/>
      <c r="G40" s="235"/>
      <c r="H40" s="236"/>
      <c r="I40" s="236"/>
      <c r="J40" s="236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</row>
    <row r="41" spans="1:27" ht="12.75" customHeight="1" x14ac:dyDescent="0.25">
      <c r="A41" s="235"/>
      <c r="B41" s="235"/>
      <c r="C41" s="235"/>
      <c r="D41" s="235"/>
      <c r="E41" s="235"/>
      <c r="F41" s="235"/>
      <c r="G41" s="235"/>
      <c r="H41" s="236"/>
      <c r="I41" s="236"/>
      <c r="J41" s="236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</row>
    <row r="42" spans="1:27" ht="12.75" customHeight="1" x14ac:dyDescent="0.25">
      <c r="A42" s="235"/>
      <c r="B42" s="235"/>
      <c r="C42" s="235"/>
      <c r="D42" s="235"/>
      <c r="E42" s="235"/>
      <c r="F42" s="235"/>
      <c r="G42" s="235"/>
      <c r="H42" s="236"/>
      <c r="I42" s="236"/>
      <c r="J42" s="236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</row>
    <row r="43" spans="1:27" ht="12.75" customHeight="1" x14ac:dyDescent="0.25">
      <c r="A43" s="235"/>
      <c r="B43" s="235"/>
      <c r="C43" s="235"/>
      <c r="D43" s="235"/>
      <c r="E43" s="235"/>
      <c r="F43" s="235"/>
      <c r="G43" s="235"/>
      <c r="H43" s="236"/>
      <c r="I43" s="236"/>
      <c r="J43" s="236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35"/>
    </row>
    <row r="44" spans="1:27" ht="12.75" customHeight="1" x14ac:dyDescent="0.25">
      <c r="A44" s="235"/>
      <c r="B44" s="235"/>
      <c r="C44" s="235"/>
      <c r="D44" s="235"/>
      <c r="E44" s="235"/>
      <c r="F44" s="235"/>
      <c r="G44" s="235"/>
      <c r="H44" s="236"/>
      <c r="I44" s="236"/>
      <c r="J44" s="236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</row>
    <row r="45" spans="1:27" ht="12.75" customHeight="1" x14ac:dyDescent="0.25">
      <c r="A45" s="235"/>
      <c r="B45" s="235"/>
      <c r="C45" s="235"/>
      <c r="D45" s="235"/>
      <c r="E45" s="235"/>
      <c r="F45" s="235"/>
      <c r="G45" s="235"/>
      <c r="H45" s="236"/>
      <c r="I45" s="236"/>
      <c r="J45" s="236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  <c r="AA45" s="235"/>
    </row>
    <row r="46" spans="1:27" ht="12.75" customHeight="1" x14ac:dyDescent="0.25">
      <c r="A46" s="235"/>
      <c r="B46" s="235"/>
      <c r="C46" s="235"/>
      <c r="D46" s="235"/>
      <c r="E46" s="235"/>
      <c r="F46" s="235"/>
      <c r="G46" s="235"/>
      <c r="H46" s="236"/>
      <c r="I46" s="236"/>
      <c r="J46" s="236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</row>
    <row r="47" spans="1:27" ht="12.75" customHeight="1" x14ac:dyDescent="0.25">
      <c r="A47" s="235"/>
      <c r="B47" s="235"/>
      <c r="C47" s="235"/>
      <c r="D47" s="235"/>
      <c r="E47" s="235"/>
      <c r="F47" s="235"/>
      <c r="G47" s="235"/>
      <c r="H47" s="236"/>
      <c r="I47" s="236"/>
      <c r="J47" s="236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</row>
    <row r="48" spans="1:27" ht="12.75" customHeight="1" x14ac:dyDescent="0.25">
      <c r="A48" s="235"/>
      <c r="B48" s="235"/>
      <c r="C48" s="235"/>
      <c r="D48" s="235"/>
      <c r="E48" s="235"/>
      <c r="F48" s="235"/>
      <c r="G48" s="235"/>
      <c r="H48" s="236"/>
      <c r="I48" s="236"/>
      <c r="J48" s="236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35"/>
    </row>
    <row r="49" spans="1:27" ht="12.75" customHeight="1" x14ac:dyDescent="0.25">
      <c r="A49" s="235"/>
      <c r="B49" s="235"/>
      <c r="C49" s="235"/>
      <c r="D49" s="235"/>
      <c r="E49" s="235"/>
      <c r="F49" s="235"/>
      <c r="G49" s="235"/>
      <c r="H49" s="236"/>
      <c r="I49" s="236"/>
      <c r="J49" s="236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</row>
    <row r="50" spans="1:27" ht="12.75" customHeight="1" x14ac:dyDescent="0.25">
      <c r="A50" s="235"/>
      <c r="B50" s="235"/>
      <c r="C50" s="235"/>
      <c r="D50" s="235"/>
      <c r="E50" s="235"/>
      <c r="F50" s="235"/>
      <c r="G50" s="235"/>
      <c r="H50" s="236"/>
      <c r="I50" s="236"/>
      <c r="J50" s="236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</row>
    <row r="51" spans="1:27" ht="12.75" customHeight="1" x14ac:dyDescent="0.25">
      <c r="A51" s="235"/>
      <c r="B51" s="235"/>
      <c r="C51" s="235"/>
      <c r="D51" s="235"/>
      <c r="E51" s="235"/>
      <c r="F51" s="235"/>
      <c r="G51" s="235"/>
      <c r="H51" s="236"/>
      <c r="I51" s="236"/>
      <c r="J51" s="236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  <c r="AA51" s="235"/>
    </row>
    <row r="52" spans="1:27" ht="12.75" customHeight="1" x14ac:dyDescent="0.25">
      <c r="A52" s="235"/>
      <c r="B52" s="235"/>
      <c r="C52" s="235"/>
      <c r="D52" s="235"/>
      <c r="E52" s="235"/>
      <c r="F52" s="235"/>
      <c r="G52" s="235"/>
      <c r="H52" s="236"/>
      <c r="I52" s="236"/>
      <c r="J52" s="236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</row>
    <row r="53" spans="1:27" ht="12.75" customHeight="1" x14ac:dyDescent="0.25">
      <c r="A53" s="235"/>
      <c r="B53" s="235"/>
      <c r="C53" s="235"/>
      <c r="D53" s="235"/>
      <c r="E53" s="235"/>
      <c r="F53" s="235"/>
      <c r="G53" s="235"/>
      <c r="H53" s="236"/>
      <c r="I53" s="236"/>
      <c r="J53" s="236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</row>
    <row r="54" spans="1:27" ht="12.75" customHeight="1" x14ac:dyDescent="0.25">
      <c r="A54" s="235"/>
      <c r="B54" s="235"/>
      <c r="C54" s="235"/>
      <c r="D54" s="235"/>
      <c r="E54" s="235"/>
      <c r="F54" s="235"/>
      <c r="G54" s="235"/>
      <c r="H54" s="236"/>
      <c r="I54" s="236"/>
      <c r="J54" s="236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</row>
    <row r="55" spans="1:27" ht="12.75" customHeight="1" x14ac:dyDescent="0.25">
      <c r="A55" s="235"/>
      <c r="B55" s="235"/>
      <c r="C55" s="235"/>
      <c r="D55" s="235"/>
      <c r="E55" s="235"/>
      <c r="F55" s="235"/>
      <c r="G55" s="235"/>
      <c r="H55" s="236"/>
      <c r="I55" s="236"/>
      <c r="J55" s="236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</row>
    <row r="56" spans="1:27" ht="12.75" customHeight="1" x14ac:dyDescent="0.25">
      <c r="A56" s="235"/>
      <c r="B56" s="235"/>
      <c r="C56" s="235"/>
      <c r="D56" s="235"/>
      <c r="E56" s="235"/>
      <c r="F56" s="235"/>
      <c r="G56" s="235"/>
      <c r="H56" s="236"/>
      <c r="I56" s="236"/>
      <c r="J56" s="236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  <c r="AA56" s="235"/>
    </row>
    <row r="57" spans="1:27" ht="12.75" customHeight="1" x14ac:dyDescent="0.25">
      <c r="A57" s="235"/>
      <c r="B57" s="235"/>
      <c r="C57" s="235"/>
      <c r="D57" s="235"/>
      <c r="E57" s="235"/>
      <c r="F57" s="235"/>
      <c r="G57" s="235"/>
      <c r="H57" s="236"/>
      <c r="I57" s="236"/>
      <c r="J57" s="236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  <c r="AA57" s="235"/>
    </row>
    <row r="58" spans="1:27" ht="12.75" customHeight="1" x14ac:dyDescent="0.25">
      <c r="A58" s="235"/>
      <c r="B58" s="235"/>
      <c r="C58" s="235"/>
      <c r="D58" s="235"/>
      <c r="E58" s="235"/>
      <c r="F58" s="235"/>
      <c r="G58" s="235"/>
      <c r="H58" s="236"/>
      <c r="I58" s="236"/>
      <c r="J58" s="236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</row>
    <row r="59" spans="1:27" ht="12.75" customHeight="1" x14ac:dyDescent="0.25">
      <c r="A59" s="235"/>
      <c r="B59" s="235"/>
      <c r="C59" s="235"/>
      <c r="D59" s="235"/>
      <c r="E59" s="235"/>
      <c r="F59" s="235"/>
      <c r="G59" s="235"/>
      <c r="H59" s="236"/>
      <c r="I59" s="236"/>
      <c r="J59" s="236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</row>
    <row r="60" spans="1:27" ht="12.75" customHeight="1" x14ac:dyDescent="0.25">
      <c r="A60" s="235"/>
      <c r="B60" s="235"/>
      <c r="C60" s="235"/>
      <c r="D60" s="235"/>
      <c r="E60" s="235"/>
      <c r="F60" s="235"/>
      <c r="G60" s="235"/>
      <c r="H60" s="236"/>
      <c r="I60" s="236"/>
      <c r="J60" s="236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  <c r="AA60" s="235"/>
    </row>
    <row r="61" spans="1:27" ht="12.75" customHeight="1" x14ac:dyDescent="0.25">
      <c r="A61" s="235"/>
      <c r="B61" s="235"/>
      <c r="C61" s="235"/>
      <c r="D61" s="235"/>
      <c r="E61" s="235"/>
      <c r="F61" s="235"/>
      <c r="G61" s="235"/>
      <c r="H61" s="236"/>
      <c r="I61" s="236"/>
      <c r="J61" s="236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  <c r="AA61" s="235"/>
    </row>
    <row r="62" spans="1:27" ht="12.75" customHeight="1" x14ac:dyDescent="0.25">
      <c r="A62" s="235"/>
      <c r="B62" s="235"/>
      <c r="C62" s="235"/>
      <c r="D62" s="235"/>
      <c r="E62" s="235"/>
      <c r="F62" s="235"/>
      <c r="G62" s="235"/>
      <c r="H62" s="236"/>
      <c r="I62" s="236"/>
      <c r="J62" s="236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  <c r="AA62" s="235"/>
    </row>
    <row r="63" spans="1:27" ht="12.75" customHeight="1" x14ac:dyDescent="0.25">
      <c r="A63" s="235"/>
      <c r="B63" s="235"/>
      <c r="C63" s="235"/>
      <c r="D63" s="235"/>
      <c r="E63" s="235"/>
      <c r="F63" s="235"/>
      <c r="G63" s="235"/>
      <c r="H63" s="236"/>
      <c r="I63" s="236"/>
      <c r="J63" s="236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  <c r="AA63" s="235"/>
    </row>
    <row r="64" spans="1:27" ht="12.75" customHeight="1" x14ac:dyDescent="0.25">
      <c r="A64" s="235"/>
      <c r="B64" s="235"/>
      <c r="C64" s="235"/>
      <c r="D64" s="235"/>
      <c r="E64" s="235"/>
      <c r="F64" s="235"/>
      <c r="G64" s="235"/>
      <c r="H64" s="236"/>
      <c r="I64" s="236"/>
      <c r="J64" s="236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  <c r="AA64" s="235"/>
    </row>
    <row r="65" spans="1:27" ht="12.75" customHeight="1" x14ac:dyDescent="0.25">
      <c r="A65" s="235"/>
      <c r="B65" s="235"/>
      <c r="C65" s="235"/>
      <c r="D65" s="235"/>
      <c r="E65" s="235"/>
      <c r="F65" s="235"/>
      <c r="G65" s="235"/>
      <c r="H65" s="236"/>
      <c r="I65" s="236"/>
      <c r="J65" s="236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  <c r="AA65" s="235"/>
    </row>
    <row r="66" spans="1:27" ht="12.75" customHeight="1" x14ac:dyDescent="0.25">
      <c r="A66" s="235"/>
      <c r="B66" s="235"/>
      <c r="C66" s="235"/>
      <c r="D66" s="235"/>
      <c r="E66" s="235"/>
      <c r="F66" s="235"/>
      <c r="G66" s="235"/>
      <c r="H66" s="236"/>
      <c r="I66" s="236"/>
      <c r="J66" s="236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  <c r="AA66" s="235"/>
    </row>
    <row r="67" spans="1:27" ht="12.75" customHeight="1" x14ac:dyDescent="0.25">
      <c r="A67" s="235"/>
      <c r="B67" s="235"/>
      <c r="C67" s="235"/>
      <c r="D67" s="235"/>
      <c r="E67" s="235"/>
      <c r="F67" s="235"/>
      <c r="G67" s="235"/>
      <c r="H67" s="236"/>
      <c r="I67" s="236"/>
      <c r="J67" s="236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  <c r="AA67" s="235"/>
    </row>
    <row r="68" spans="1:27" ht="12.75" customHeight="1" x14ac:dyDescent="0.25">
      <c r="A68" s="235"/>
      <c r="B68" s="235"/>
      <c r="C68" s="235"/>
      <c r="D68" s="235"/>
      <c r="E68" s="235"/>
      <c r="F68" s="235"/>
      <c r="G68" s="235"/>
      <c r="H68" s="236"/>
      <c r="I68" s="236"/>
      <c r="J68" s="236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  <c r="AA68" s="235"/>
    </row>
    <row r="69" spans="1:27" ht="12.75" customHeight="1" x14ac:dyDescent="0.25">
      <c r="A69" s="235"/>
      <c r="B69" s="235"/>
      <c r="C69" s="235"/>
      <c r="D69" s="235"/>
      <c r="E69" s="235"/>
      <c r="F69" s="235"/>
      <c r="G69" s="235"/>
      <c r="H69" s="236"/>
      <c r="I69" s="236"/>
      <c r="J69" s="236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  <c r="AA69" s="235"/>
    </row>
    <row r="70" spans="1:27" ht="12.75" customHeight="1" x14ac:dyDescent="0.25">
      <c r="A70" s="235"/>
      <c r="B70" s="235"/>
      <c r="C70" s="235"/>
      <c r="D70" s="235"/>
      <c r="E70" s="235"/>
      <c r="F70" s="235"/>
      <c r="G70" s="235"/>
      <c r="H70" s="236"/>
      <c r="I70" s="236"/>
      <c r="J70" s="236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  <c r="AA70" s="235"/>
    </row>
    <row r="71" spans="1:27" ht="12.75" customHeight="1" x14ac:dyDescent="0.25">
      <c r="A71" s="235"/>
      <c r="B71" s="235"/>
      <c r="C71" s="235"/>
      <c r="D71" s="235"/>
      <c r="E71" s="235"/>
      <c r="F71" s="235"/>
      <c r="G71" s="235"/>
      <c r="H71" s="236"/>
      <c r="I71" s="236"/>
      <c r="J71" s="236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  <c r="AA71" s="235"/>
    </row>
    <row r="72" spans="1:27" ht="12.75" customHeight="1" x14ac:dyDescent="0.25">
      <c r="A72" s="235"/>
      <c r="B72" s="235"/>
      <c r="C72" s="235"/>
      <c r="D72" s="235"/>
      <c r="E72" s="235"/>
      <c r="F72" s="235"/>
      <c r="G72" s="235"/>
      <c r="H72" s="236"/>
      <c r="I72" s="236"/>
      <c r="J72" s="236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5"/>
      <c r="AA72" s="235"/>
    </row>
    <row r="73" spans="1:27" ht="12.75" customHeight="1" x14ac:dyDescent="0.25">
      <c r="A73" s="235"/>
      <c r="B73" s="235"/>
      <c r="C73" s="235"/>
      <c r="D73" s="235"/>
      <c r="E73" s="235"/>
      <c r="F73" s="235"/>
      <c r="G73" s="235"/>
      <c r="H73" s="236"/>
      <c r="I73" s="236"/>
      <c r="J73" s="236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235"/>
      <c r="X73" s="235"/>
      <c r="Y73" s="235"/>
      <c r="Z73" s="235"/>
      <c r="AA73" s="235"/>
    </row>
    <row r="74" spans="1:27" ht="12.75" customHeight="1" x14ac:dyDescent="0.25">
      <c r="A74" s="235"/>
      <c r="B74" s="235"/>
      <c r="C74" s="235"/>
      <c r="D74" s="235"/>
      <c r="E74" s="235"/>
      <c r="F74" s="235"/>
      <c r="G74" s="235"/>
      <c r="H74" s="236"/>
      <c r="I74" s="236"/>
      <c r="J74" s="236"/>
      <c r="K74" s="235"/>
      <c r="L74" s="235"/>
      <c r="M74" s="235"/>
      <c r="N74" s="235"/>
      <c r="O74" s="235"/>
      <c r="P74" s="235"/>
      <c r="Q74" s="235"/>
      <c r="R74" s="235"/>
      <c r="S74" s="235"/>
      <c r="T74" s="235"/>
      <c r="U74" s="235"/>
      <c r="V74" s="235"/>
      <c r="W74" s="235"/>
      <c r="X74" s="235"/>
      <c r="Y74" s="235"/>
      <c r="Z74" s="235"/>
      <c r="AA74" s="235"/>
    </row>
    <row r="75" spans="1:27" ht="12.75" customHeight="1" x14ac:dyDescent="0.25">
      <c r="A75" s="235"/>
      <c r="B75" s="235"/>
      <c r="C75" s="235"/>
      <c r="D75" s="235"/>
      <c r="E75" s="235"/>
      <c r="F75" s="235"/>
      <c r="G75" s="235"/>
      <c r="H75" s="236"/>
      <c r="I75" s="236"/>
      <c r="J75" s="236"/>
      <c r="K75" s="235"/>
      <c r="L75" s="235"/>
      <c r="M75" s="235"/>
      <c r="N75" s="235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  <c r="Z75" s="235"/>
      <c r="AA75" s="235"/>
    </row>
    <row r="76" spans="1:27" ht="12.75" customHeight="1" x14ac:dyDescent="0.25">
      <c r="A76" s="235"/>
      <c r="B76" s="235"/>
      <c r="C76" s="235"/>
      <c r="D76" s="235"/>
      <c r="E76" s="235"/>
      <c r="F76" s="235"/>
      <c r="G76" s="235"/>
      <c r="H76" s="236"/>
      <c r="I76" s="236"/>
      <c r="J76" s="236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  <c r="AA76" s="235"/>
    </row>
    <row r="77" spans="1:27" ht="12.75" customHeight="1" x14ac:dyDescent="0.25">
      <c r="A77" s="235"/>
      <c r="B77" s="235"/>
      <c r="C77" s="235"/>
      <c r="D77" s="235"/>
      <c r="E77" s="235"/>
      <c r="F77" s="235"/>
      <c r="G77" s="235"/>
      <c r="H77" s="236"/>
      <c r="I77" s="236"/>
      <c r="J77" s="236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  <c r="AA77" s="235"/>
    </row>
    <row r="78" spans="1:27" ht="12.75" customHeight="1" x14ac:dyDescent="0.25">
      <c r="A78" s="235"/>
      <c r="B78" s="235"/>
      <c r="C78" s="235"/>
      <c r="D78" s="235"/>
      <c r="E78" s="235"/>
      <c r="F78" s="235"/>
      <c r="G78" s="235"/>
      <c r="H78" s="236"/>
      <c r="I78" s="236"/>
      <c r="J78" s="236"/>
      <c r="K78" s="235"/>
      <c r="L78" s="235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  <c r="AA78" s="235"/>
    </row>
    <row r="79" spans="1:27" ht="12.75" customHeight="1" x14ac:dyDescent="0.25">
      <c r="A79" s="235"/>
      <c r="B79" s="235"/>
      <c r="C79" s="235"/>
      <c r="D79" s="235"/>
      <c r="E79" s="235"/>
      <c r="F79" s="235"/>
      <c r="G79" s="235"/>
      <c r="H79" s="236"/>
      <c r="I79" s="236"/>
      <c r="J79" s="236"/>
      <c r="K79" s="235"/>
      <c r="L79" s="235"/>
      <c r="M79" s="235"/>
      <c r="N79" s="235"/>
      <c r="O79" s="235"/>
      <c r="P79" s="235"/>
      <c r="Q79" s="235"/>
      <c r="R79" s="235"/>
      <c r="S79" s="235"/>
      <c r="T79" s="235"/>
      <c r="U79" s="235"/>
      <c r="V79" s="235"/>
      <c r="W79" s="235"/>
      <c r="X79" s="235"/>
      <c r="Y79" s="235"/>
      <c r="Z79" s="235"/>
      <c r="AA79" s="235"/>
    </row>
    <row r="80" spans="1:27" ht="12.75" customHeight="1" x14ac:dyDescent="0.25">
      <c r="A80" s="235"/>
      <c r="B80" s="235"/>
      <c r="C80" s="235"/>
      <c r="D80" s="235"/>
      <c r="E80" s="235"/>
      <c r="F80" s="235"/>
      <c r="G80" s="235"/>
      <c r="H80" s="236"/>
      <c r="I80" s="236"/>
      <c r="J80" s="236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  <c r="AA80" s="235"/>
    </row>
    <row r="81" spans="1:27" ht="12.75" customHeight="1" x14ac:dyDescent="0.25">
      <c r="A81" s="235"/>
      <c r="B81" s="235"/>
      <c r="C81" s="235"/>
      <c r="D81" s="235"/>
      <c r="E81" s="235"/>
      <c r="F81" s="235"/>
      <c r="G81" s="235"/>
      <c r="H81" s="236"/>
      <c r="I81" s="236"/>
      <c r="J81" s="236"/>
      <c r="K81" s="235"/>
      <c r="L81" s="235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  <c r="AA81" s="235"/>
    </row>
    <row r="82" spans="1:27" ht="12.75" customHeight="1" x14ac:dyDescent="0.25">
      <c r="A82" s="235"/>
      <c r="B82" s="235"/>
      <c r="C82" s="235"/>
      <c r="D82" s="235"/>
      <c r="E82" s="235"/>
      <c r="F82" s="235"/>
      <c r="G82" s="235"/>
      <c r="H82" s="236"/>
      <c r="I82" s="236"/>
      <c r="J82" s="236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  <c r="AA82" s="235"/>
    </row>
    <row r="83" spans="1:27" ht="12.75" customHeight="1" x14ac:dyDescent="0.25">
      <c r="A83" s="235"/>
      <c r="B83" s="235"/>
      <c r="C83" s="235"/>
      <c r="D83" s="235"/>
      <c r="E83" s="235"/>
      <c r="F83" s="235"/>
      <c r="G83" s="235"/>
      <c r="H83" s="236"/>
      <c r="I83" s="236"/>
      <c r="J83" s="236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 s="235"/>
    </row>
    <row r="84" spans="1:27" ht="12.75" customHeight="1" x14ac:dyDescent="0.25">
      <c r="A84" s="235"/>
      <c r="B84" s="235"/>
      <c r="C84" s="235"/>
      <c r="D84" s="235"/>
      <c r="E84" s="235"/>
      <c r="F84" s="235"/>
      <c r="G84" s="235"/>
      <c r="H84" s="236"/>
      <c r="I84" s="236"/>
      <c r="J84" s="236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 s="235"/>
    </row>
    <row r="85" spans="1:27" ht="12.75" customHeight="1" x14ac:dyDescent="0.25">
      <c r="A85" s="235"/>
      <c r="B85" s="235"/>
      <c r="C85" s="235"/>
      <c r="D85" s="235"/>
      <c r="E85" s="235"/>
      <c r="F85" s="235"/>
      <c r="G85" s="235"/>
      <c r="H85" s="236"/>
      <c r="I85" s="236"/>
      <c r="J85" s="236"/>
      <c r="K85" s="235"/>
      <c r="L85" s="235"/>
      <c r="M85" s="235"/>
      <c r="N85" s="235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  <c r="AA85" s="235"/>
    </row>
    <row r="86" spans="1:27" ht="12.75" customHeight="1" x14ac:dyDescent="0.25">
      <c r="A86" s="235"/>
      <c r="B86" s="235"/>
      <c r="C86" s="235"/>
      <c r="D86" s="235"/>
      <c r="E86" s="235"/>
      <c r="F86" s="235"/>
      <c r="G86" s="235"/>
      <c r="H86" s="236"/>
      <c r="I86" s="236"/>
      <c r="J86" s="236"/>
      <c r="K86" s="235"/>
      <c r="L86" s="235"/>
      <c r="M86" s="235"/>
      <c r="N86" s="235"/>
      <c r="O86" s="235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5"/>
      <c r="AA86" s="235"/>
    </row>
    <row r="87" spans="1:27" ht="12.75" customHeight="1" x14ac:dyDescent="0.25">
      <c r="A87" s="235"/>
      <c r="B87" s="235"/>
      <c r="C87" s="235"/>
      <c r="D87" s="235"/>
      <c r="E87" s="235"/>
      <c r="F87" s="235"/>
      <c r="G87" s="235"/>
      <c r="H87" s="236"/>
      <c r="I87" s="236"/>
      <c r="J87" s="236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Z87" s="235"/>
      <c r="AA87" s="235"/>
    </row>
    <row r="88" spans="1:27" ht="12.75" customHeight="1" x14ac:dyDescent="0.25">
      <c r="A88" s="235"/>
      <c r="B88" s="235"/>
      <c r="C88" s="235"/>
      <c r="D88" s="235"/>
      <c r="E88" s="235"/>
      <c r="F88" s="235"/>
      <c r="G88" s="235"/>
      <c r="H88" s="236"/>
      <c r="I88" s="236"/>
      <c r="J88" s="236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  <c r="AA88" s="235"/>
    </row>
    <row r="89" spans="1:27" ht="12.75" customHeight="1" x14ac:dyDescent="0.25">
      <c r="A89" s="235"/>
      <c r="B89" s="235"/>
      <c r="C89" s="235"/>
      <c r="D89" s="235"/>
      <c r="E89" s="235"/>
      <c r="F89" s="235"/>
      <c r="G89" s="235"/>
      <c r="H89" s="236"/>
      <c r="I89" s="236"/>
      <c r="J89" s="236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  <c r="AA89" s="235"/>
    </row>
    <row r="90" spans="1:27" ht="12.75" customHeight="1" x14ac:dyDescent="0.25">
      <c r="A90" s="235"/>
      <c r="B90" s="235"/>
      <c r="C90" s="235"/>
      <c r="D90" s="235"/>
      <c r="E90" s="235"/>
      <c r="F90" s="235"/>
      <c r="G90" s="235"/>
      <c r="H90" s="236"/>
      <c r="I90" s="236"/>
      <c r="J90" s="236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  <c r="AA90" s="235"/>
    </row>
    <row r="91" spans="1:27" ht="12.75" customHeight="1" x14ac:dyDescent="0.25">
      <c r="A91" s="235"/>
      <c r="B91" s="235"/>
      <c r="C91" s="235"/>
      <c r="D91" s="235"/>
      <c r="E91" s="235"/>
      <c r="F91" s="235"/>
      <c r="G91" s="235"/>
      <c r="H91" s="236"/>
      <c r="I91" s="236"/>
      <c r="J91" s="236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  <c r="AA91" s="235"/>
    </row>
    <row r="92" spans="1:27" ht="12.75" customHeight="1" x14ac:dyDescent="0.25">
      <c r="A92" s="235"/>
      <c r="B92" s="235"/>
      <c r="C92" s="235"/>
      <c r="D92" s="235"/>
      <c r="E92" s="235"/>
      <c r="F92" s="235"/>
      <c r="G92" s="235"/>
      <c r="H92" s="236"/>
      <c r="I92" s="236"/>
      <c r="J92" s="236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  <c r="AA92" s="235"/>
    </row>
    <row r="93" spans="1:27" ht="12.75" customHeight="1" x14ac:dyDescent="0.25">
      <c r="A93" s="235"/>
      <c r="B93" s="235"/>
      <c r="C93" s="235"/>
      <c r="D93" s="235"/>
      <c r="E93" s="235"/>
      <c r="F93" s="235"/>
      <c r="G93" s="235"/>
      <c r="H93" s="236"/>
      <c r="I93" s="236"/>
      <c r="J93" s="236"/>
      <c r="K93" s="235"/>
      <c r="L93" s="235"/>
      <c r="M93" s="235"/>
      <c r="N93" s="235"/>
      <c r="O93" s="235"/>
      <c r="P93" s="235"/>
      <c r="Q93" s="235"/>
      <c r="R93" s="235"/>
      <c r="S93" s="235"/>
      <c r="T93" s="235"/>
      <c r="U93" s="235"/>
      <c r="V93" s="235"/>
      <c r="W93" s="235"/>
      <c r="X93" s="235"/>
      <c r="Y93" s="235"/>
      <c r="Z93" s="235"/>
      <c r="AA93" s="235"/>
    </row>
    <row r="94" spans="1:27" ht="12.75" customHeight="1" x14ac:dyDescent="0.25">
      <c r="A94" s="235"/>
      <c r="B94" s="235"/>
      <c r="C94" s="235"/>
      <c r="D94" s="235"/>
      <c r="E94" s="235"/>
      <c r="F94" s="235"/>
      <c r="G94" s="235"/>
      <c r="H94" s="236"/>
      <c r="I94" s="236"/>
      <c r="J94" s="236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  <c r="AA94" s="235"/>
    </row>
    <row r="95" spans="1:27" ht="12.75" customHeight="1" x14ac:dyDescent="0.25">
      <c r="A95" s="235"/>
      <c r="B95" s="235"/>
      <c r="C95" s="235"/>
      <c r="D95" s="235"/>
      <c r="E95" s="235"/>
      <c r="F95" s="235"/>
      <c r="G95" s="235"/>
      <c r="H95" s="236"/>
      <c r="I95" s="236"/>
      <c r="J95" s="236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  <c r="AA95" s="235"/>
    </row>
    <row r="96" spans="1:27" ht="12.75" customHeight="1" x14ac:dyDescent="0.25">
      <c r="A96" s="235"/>
      <c r="B96" s="235"/>
      <c r="C96" s="235"/>
      <c r="D96" s="235"/>
      <c r="E96" s="235"/>
      <c r="F96" s="235"/>
      <c r="G96" s="235"/>
      <c r="H96" s="236"/>
      <c r="I96" s="236"/>
      <c r="J96" s="236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  <c r="AA96" s="235"/>
    </row>
    <row r="97" spans="1:27" ht="12.75" customHeight="1" x14ac:dyDescent="0.25">
      <c r="A97" s="235"/>
      <c r="B97" s="235"/>
      <c r="C97" s="235"/>
      <c r="D97" s="235"/>
      <c r="E97" s="235"/>
      <c r="F97" s="235"/>
      <c r="G97" s="235"/>
      <c r="H97" s="236"/>
      <c r="I97" s="236"/>
      <c r="J97" s="236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  <c r="AA97" s="235"/>
    </row>
    <row r="98" spans="1:27" ht="12.75" customHeight="1" x14ac:dyDescent="0.25">
      <c r="A98" s="235"/>
      <c r="B98" s="235"/>
      <c r="C98" s="235"/>
      <c r="D98" s="235"/>
      <c r="E98" s="235"/>
      <c r="F98" s="235"/>
      <c r="G98" s="235"/>
      <c r="H98" s="236"/>
      <c r="I98" s="236"/>
      <c r="J98" s="236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  <c r="AA98" s="235"/>
    </row>
    <row r="99" spans="1:27" ht="12.75" customHeight="1" x14ac:dyDescent="0.25">
      <c r="A99" s="235"/>
      <c r="B99" s="235"/>
      <c r="C99" s="235"/>
      <c r="D99" s="235"/>
      <c r="E99" s="235"/>
      <c r="F99" s="235"/>
      <c r="G99" s="235"/>
      <c r="H99" s="236"/>
      <c r="I99" s="236"/>
      <c r="J99" s="236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  <c r="AA99" s="235"/>
    </row>
    <row r="100" spans="1:27" ht="12.75" customHeight="1" x14ac:dyDescent="0.25">
      <c r="A100" s="235"/>
      <c r="B100" s="235"/>
      <c r="C100" s="235"/>
      <c r="D100" s="235"/>
      <c r="E100" s="235"/>
      <c r="F100" s="235"/>
      <c r="G100" s="235"/>
      <c r="H100" s="236"/>
      <c r="I100" s="236"/>
      <c r="J100" s="236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  <c r="AA100" s="235"/>
    </row>
    <row r="101" spans="1:27" ht="12.75" customHeight="1" x14ac:dyDescent="0.25">
      <c r="A101" s="235"/>
      <c r="B101" s="235"/>
      <c r="C101" s="235"/>
      <c r="D101" s="235"/>
      <c r="E101" s="235"/>
      <c r="F101" s="235"/>
      <c r="G101" s="235"/>
      <c r="H101" s="236"/>
      <c r="I101" s="236"/>
      <c r="J101" s="236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  <c r="AA101" s="235"/>
    </row>
    <row r="102" spans="1:27" ht="12.75" customHeight="1" x14ac:dyDescent="0.25">
      <c r="A102" s="235"/>
      <c r="B102" s="235"/>
      <c r="C102" s="235"/>
      <c r="D102" s="235"/>
      <c r="E102" s="235"/>
      <c r="F102" s="235"/>
      <c r="G102" s="235"/>
      <c r="H102" s="236"/>
      <c r="I102" s="236"/>
      <c r="J102" s="236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  <c r="AA102" s="235"/>
    </row>
    <row r="103" spans="1:27" ht="12.75" customHeight="1" x14ac:dyDescent="0.25">
      <c r="A103" s="235"/>
      <c r="B103" s="235"/>
      <c r="C103" s="235"/>
      <c r="D103" s="235"/>
      <c r="E103" s="235"/>
      <c r="F103" s="235"/>
      <c r="G103" s="235"/>
      <c r="H103" s="236"/>
      <c r="I103" s="236"/>
      <c r="J103" s="236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  <c r="AA103" s="235"/>
    </row>
    <row r="104" spans="1:27" ht="12.75" customHeight="1" x14ac:dyDescent="0.25">
      <c r="A104" s="235"/>
      <c r="B104" s="235"/>
      <c r="C104" s="235"/>
      <c r="D104" s="235"/>
      <c r="E104" s="235"/>
      <c r="F104" s="235"/>
      <c r="G104" s="235"/>
      <c r="H104" s="236"/>
      <c r="I104" s="236"/>
      <c r="J104" s="236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5"/>
      <c r="AA104" s="235"/>
    </row>
    <row r="105" spans="1:27" ht="12.75" customHeight="1" x14ac:dyDescent="0.25">
      <c r="A105" s="235"/>
      <c r="B105" s="235"/>
      <c r="C105" s="235"/>
      <c r="D105" s="235"/>
      <c r="E105" s="235"/>
      <c r="F105" s="235"/>
      <c r="G105" s="235"/>
      <c r="H105" s="236"/>
      <c r="I105" s="236"/>
      <c r="J105" s="236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  <c r="Y105" s="235"/>
      <c r="Z105" s="235"/>
      <c r="AA105" s="235"/>
    </row>
    <row r="106" spans="1:27" ht="12.75" customHeight="1" x14ac:dyDescent="0.25">
      <c r="A106" s="235"/>
      <c r="B106" s="235"/>
      <c r="C106" s="235"/>
      <c r="D106" s="235"/>
      <c r="E106" s="235"/>
      <c r="F106" s="235"/>
      <c r="G106" s="235"/>
      <c r="H106" s="236"/>
      <c r="I106" s="236"/>
      <c r="J106" s="236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  <c r="Y106" s="235"/>
      <c r="Z106" s="235"/>
      <c r="AA106" s="235"/>
    </row>
    <row r="107" spans="1:27" ht="12.75" customHeight="1" x14ac:dyDescent="0.25">
      <c r="A107" s="235"/>
      <c r="B107" s="235"/>
      <c r="C107" s="235"/>
      <c r="D107" s="235"/>
      <c r="E107" s="235"/>
      <c r="F107" s="235"/>
      <c r="G107" s="235"/>
      <c r="H107" s="236"/>
      <c r="I107" s="236"/>
      <c r="J107" s="236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5"/>
      <c r="AA107" s="235"/>
    </row>
    <row r="108" spans="1:27" ht="12.75" customHeight="1" x14ac:dyDescent="0.25">
      <c r="A108" s="235"/>
      <c r="B108" s="235"/>
      <c r="C108" s="235"/>
      <c r="D108" s="235"/>
      <c r="E108" s="235"/>
      <c r="F108" s="235"/>
      <c r="G108" s="235"/>
      <c r="H108" s="236"/>
      <c r="I108" s="236"/>
      <c r="J108" s="236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Z108" s="235"/>
      <c r="AA108" s="235"/>
    </row>
    <row r="109" spans="1:27" ht="12.75" customHeight="1" x14ac:dyDescent="0.25">
      <c r="A109" s="235"/>
      <c r="B109" s="235"/>
      <c r="C109" s="235"/>
      <c r="D109" s="235"/>
      <c r="E109" s="235"/>
      <c r="F109" s="235"/>
      <c r="G109" s="235"/>
      <c r="H109" s="236"/>
      <c r="I109" s="236"/>
      <c r="J109" s="236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  <c r="Y109" s="235"/>
      <c r="Z109" s="235"/>
      <c r="AA109" s="235"/>
    </row>
    <row r="110" spans="1:27" ht="12.75" customHeight="1" x14ac:dyDescent="0.25">
      <c r="A110" s="235"/>
      <c r="B110" s="235"/>
      <c r="C110" s="235"/>
      <c r="D110" s="235"/>
      <c r="E110" s="235"/>
      <c r="F110" s="235"/>
      <c r="G110" s="235"/>
      <c r="H110" s="236"/>
      <c r="I110" s="236"/>
      <c r="J110" s="236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  <c r="Y110" s="235"/>
      <c r="Z110" s="235"/>
      <c r="AA110" s="235"/>
    </row>
    <row r="111" spans="1:27" ht="12.75" customHeight="1" x14ac:dyDescent="0.25">
      <c r="A111" s="235"/>
      <c r="B111" s="235"/>
      <c r="C111" s="235"/>
      <c r="D111" s="235"/>
      <c r="E111" s="235"/>
      <c r="F111" s="235"/>
      <c r="G111" s="235"/>
      <c r="H111" s="236"/>
      <c r="I111" s="236"/>
      <c r="J111" s="236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  <c r="AA111" s="235"/>
    </row>
    <row r="112" spans="1:27" ht="12.75" customHeight="1" x14ac:dyDescent="0.25">
      <c r="A112" s="235"/>
      <c r="B112" s="235"/>
      <c r="C112" s="235"/>
      <c r="D112" s="235"/>
      <c r="E112" s="235"/>
      <c r="F112" s="235"/>
      <c r="G112" s="235"/>
      <c r="H112" s="236"/>
      <c r="I112" s="236"/>
      <c r="J112" s="236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  <c r="Y112" s="235"/>
      <c r="Z112" s="235"/>
      <c r="AA112" s="235"/>
    </row>
    <row r="113" spans="1:27" ht="12.75" customHeight="1" x14ac:dyDescent="0.25">
      <c r="A113" s="235"/>
      <c r="B113" s="235"/>
      <c r="C113" s="235"/>
      <c r="D113" s="235"/>
      <c r="E113" s="235"/>
      <c r="F113" s="235"/>
      <c r="G113" s="235"/>
      <c r="H113" s="236"/>
      <c r="I113" s="236"/>
      <c r="J113" s="236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  <c r="Y113" s="235"/>
      <c r="Z113" s="235"/>
      <c r="AA113" s="235"/>
    </row>
    <row r="114" spans="1:27" ht="12.75" customHeight="1" x14ac:dyDescent="0.25">
      <c r="A114" s="235"/>
      <c r="B114" s="235"/>
      <c r="C114" s="235"/>
      <c r="D114" s="235"/>
      <c r="E114" s="235"/>
      <c r="F114" s="235"/>
      <c r="G114" s="235"/>
      <c r="H114" s="236"/>
      <c r="I114" s="236"/>
      <c r="J114" s="236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  <c r="Y114" s="235"/>
      <c r="Z114" s="235"/>
      <c r="AA114" s="235"/>
    </row>
    <row r="115" spans="1:27" ht="12.75" customHeight="1" x14ac:dyDescent="0.25">
      <c r="A115" s="235"/>
      <c r="B115" s="235"/>
      <c r="C115" s="235"/>
      <c r="D115" s="235"/>
      <c r="E115" s="235"/>
      <c r="F115" s="235"/>
      <c r="G115" s="235"/>
      <c r="H115" s="236"/>
      <c r="I115" s="236"/>
      <c r="J115" s="236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  <c r="Y115" s="235"/>
      <c r="Z115" s="235"/>
      <c r="AA115" s="235"/>
    </row>
    <row r="116" spans="1:27" ht="12.75" customHeight="1" x14ac:dyDescent="0.25">
      <c r="A116" s="235"/>
      <c r="B116" s="235"/>
      <c r="C116" s="235"/>
      <c r="D116" s="235"/>
      <c r="E116" s="235"/>
      <c r="F116" s="235"/>
      <c r="G116" s="235"/>
      <c r="H116" s="236"/>
      <c r="I116" s="236"/>
      <c r="J116" s="236"/>
      <c r="K116" s="235"/>
      <c r="L116" s="235"/>
      <c r="M116" s="235"/>
      <c r="N116" s="235"/>
      <c r="O116" s="235"/>
      <c r="P116" s="235"/>
      <c r="Q116" s="235"/>
      <c r="R116" s="235"/>
      <c r="S116" s="235"/>
      <c r="T116" s="235"/>
      <c r="U116" s="235"/>
      <c r="V116" s="235"/>
      <c r="W116" s="235"/>
      <c r="X116" s="235"/>
      <c r="Y116" s="235"/>
      <c r="Z116" s="235"/>
      <c r="AA116" s="235"/>
    </row>
    <row r="117" spans="1:27" ht="12.75" customHeight="1" x14ac:dyDescent="0.25">
      <c r="A117" s="235"/>
      <c r="B117" s="235"/>
      <c r="C117" s="235"/>
      <c r="D117" s="235"/>
      <c r="E117" s="235"/>
      <c r="F117" s="235"/>
      <c r="G117" s="235"/>
      <c r="H117" s="236"/>
      <c r="I117" s="236"/>
      <c r="J117" s="236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  <c r="Y117" s="235"/>
      <c r="Z117" s="235"/>
      <c r="AA117" s="235"/>
    </row>
    <row r="118" spans="1:27" ht="12.75" customHeight="1" x14ac:dyDescent="0.25">
      <c r="A118" s="235"/>
      <c r="B118" s="235"/>
      <c r="C118" s="235"/>
      <c r="D118" s="235"/>
      <c r="E118" s="235"/>
      <c r="F118" s="235"/>
      <c r="G118" s="235"/>
      <c r="H118" s="236"/>
      <c r="I118" s="236"/>
      <c r="J118" s="236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5"/>
      <c r="AA118" s="235"/>
    </row>
    <row r="119" spans="1:27" ht="12.75" customHeight="1" x14ac:dyDescent="0.25">
      <c r="A119" s="235"/>
      <c r="B119" s="235"/>
      <c r="C119" s="235"/>
      <c r="D119" s="235"/>
      <c r="E119" s="235"/>
      <c r="F119" s="235"/>
      <c r="G119" s="235"/>
      <c r="H119" s="236"/>
      <c r="I119" s="236"/>
      <c r="J119" s="236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  <c r="AA119" s="235"/>
    </row>
    <row r="120" spans="1:27" ht="12.75" customHeight="1" x14ac:dyDescent="0.25">
      <c r="A120" s="235"/>
      <c r="B120" s="235"/>
      <c r="C120" s="235"/>
      <c r="D120" s="235"/>
      <c r="E120" s="235"/>
      <c r="F120" s="235"/>
      <c r="G120" s="235"/>
      <c r="H120" s="236"/>
      <c r="I120" s="236"/>
      <c r="J120" s="236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  <c r="Y120" s="235"/>
      <c r="Z120" s="235"/>
      <c r="AA120" s="235"/>
    </row>
    <row r="121" spans="1:27" ht="12.75" customHeight="1" x14ac:dyDescent="0.25">
      <c r="A121" s="235"/>
      <c r="B121" s="235"/>
      <c r="C121" s="235"/>
      <c r="D121" s="235"/>
      <c r="E121" s="235"/>
      <c r="F121" s="235"/>
      <c r="G121" s="235"/>
      <c r="H121" s="236"/>
      <c r="I121" s="236"/>
      <c r="J121" s="236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Z121" s="235"/>
      <c r="AA121" s="235"/>
    </row>
    <row r="122" spans="1:27" ht="12.75" customHeight="1" x14ac:dyDescent="0.25">
      <c r="A122" s="235"/>
      <c r="B122" s="235"/>
      <c r="C122" s="235"/>
      <c r="D122" s="235"/>
      <c r="E122" s="235"/>
      <c r="F122" s="235"/>
      <c r="G122" s="235"/>
      <c r="H122" s="236"/>
      <c r="I122" s="236"/>
      <c r="J122" s="236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  <c r="AA122" s="235"/>
    </row>
    <row r="123" spans="1:27" ht="12.75" customHeight="1" x14ac:dyDescent="0.25">
      <c r="A123" s="235"/>
      <c r="B123" s="235"/>
      <c r="C123" s="235"/>
      <c r="D123" s="235"/>
      <c r="E123" s="235"/>
      <c r="F123" s="235"/>
      <c r="G123" s="235"/>
      <c r="H123" s="236"/>
      <c r="I123" s="236"/>
      <c r="J123" s="236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  <c r="AA123" s="235"/>
    </row>
    <row r="124" spans="1:27" ht="12.75" customHeight="1" x14ac:dyDescent="0.25">
      <c r="A124" s="235"/>
      <c r="B124" s="235"/>
      <c r="C124" s="235"/>
      <c r="D124" s="235"/>
      <c r="E124" s="235"/>
      <c r="F124" s="235"/>
      <c r="G124" s="235"/>
      <c r="H124" s="236"/>
      <c r="I124" s="236"/>
      <c r="J124" s="236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35"/>
      <c r="AA124" s="235"/>
    </row>
    <row r="125" spans="1:27" ht="12.75" customHeight="1" x14ac:dyDescent="0.25">
      <c r="A125" s="235"/>
      <c r="B125" s="235"/>
      <c r="C125" s="235"/>
      <c r="D125" s="235"/>
      <c r="E125" s="235"/>
      <c r="F125" s="235"/>
      <c r="G125" s="235"/>
      <c r="H125" s="236"/>
      <c r="I125" s="236"/>
      <c r="J125" s="236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5"/>
      <c r="AA125" s="235"/>
    </row>
    <row r="126" spans="1:27" ht="12.75" customHeight="1" x14ac:dyDescent="0.25">
      <c r="A126" s="235"/>
      <c r="B126" s="235"/>
      <c r="C126" s="235"/>
      <c r="D126" s="235"/>
      <c r="E126" s="235"/>
      <c r="F126" s="235"/>
      <c r="G126" s="235"/>
      <c r="H126" s="236"/>
      <c r="I126" s="236"/>
      <c r="J126" s="236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  <c r="AA126" s="235"/>
    </row>
    <row r="127" spans="1:27" ht="12.75" customHeight="1" x14ac:dyDescent="0.25">
      <c r="A127" s="235"/>
      <c r="B127" s="235"/>
      <c r="C127" s="235"/>
      <c r="D127" s="235"/>
      <c r="E127" s="235"/>
      <c r="F127" s="235"/>
      <c r="G127" s="235"/>
      <c r="H127" s="236"/>
      <c r="I127" s="236"/>
      <c r="J127" s="236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  <c r="Y127" s="235"/>
      <c r="Z127" s="235"/>
      <c r="AA127" s="235"/>
    </row>
    <row r="128" spans="1:27" ht="12.75" customHeight="1" x14ac:dyDescent="0.25">
      <c r="A128" s="235"/>
      <c r="B128" s="235"/>
      <c r="C128" s="235"/>
      <c r="D128" s="235"/>
      <c r="E128" s="235"/>
      <c r="F128" s="235"/>
      <c r="G128" s="235"/>
      <c r="H128" s="236"/>
      <c r="I128" s="236"/>
      <c r="J128" s="236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  <c r="Y128" s="235"/>
      <c r="Z128" s="235"/>
      <c r="AA128" s="235"/>
    </row>
    <row r="129" spans="1:27" ht="12.75" customHeight="1" x14ac:dyDescent="0.25">
      <c r="A129" s="235"/>
      <c r="B129" s="235"/>
      <c r="C129" s="235"/>
      <c r="D129" s="235"/>
      <c r="E129" s="235"/>
      <c r="F129" s="235"/>
      <c r="G129" s="235"/>
      <c r="H129" s="236"/>
      <c r="I129" s="236"/>
      <c r="J129" s="236"/>
      <c r="K129" s="235"/>
      <c r="L129" s="235"/>
      <c r="M129" s="235"/>
      <c r="N129" s="235"/>
      <c r="O129" s="235"/>
      <c r="P129" s="235"/>
      <c r="Q129" s="235"/>
      <c r="R129" s="235"/>
      <c r="S129" s="235"/>
      <c r="T129" s="235"/>
      <c r="U129" s="235"/>
      <c r="V129" s="235"/>
      <c r="W129" s="235"/>
      <c r="X129" s="235"/>
      <c r="Y129" s="235"/>
      <c r="Z129" s="235"/>
      <c r="AA129" s="235"/>
    </row>
    <row r="130" spans="1:27" ht="12.75" customHeight="1" x14ac:dyDescent="0.25">
      <c r="A130" s="235"/>
      <c r="B130" s="235"/>
      <c r="C130" s="235"/>
      <c r="D130" s="235"/>
      <c r="E130" s="235"/>
      <c r="F130" s="235"/>
      <c r="G130" s="235"/>
      <c r="H130" s="236"/>
      <c r="I130" s="236"/>
      <c r="J130" s="236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  <c r="AA130" s="235"/>
    </row>
    <row r="131" spans="1:27" ht="12.75" customHeight="1" x14ac:dyDescent="0.25">
      <c r="A131" s="235"/>
      <c r="B131" s="235"/>
      <c r="C131" s="235"/>
      <c r="D131" s="235"/>
      <c r="E131" s="235"/>
      <c r="F131" s="235"/>
      <c r="G131" s="235"/>
      <c r="H131" s="236"/>
      <c r="I131" s="236"/>
      <c r="J131" s="236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5"/>
      <c r="AA131" s="235"/>
    </row>
    <row r="132" spans="1:27" ht="12.75" customHeight="1" x14ac:dyDescent="0.25">
      <c r="A132" s="235"/>
      <c r="B132" s="235"/>
      <c r="C132" s="235"/>
      <c r="D132" s="235"/>
      <c r="E132" s="235"/>
      <c r="F132" s="235"/>
      <c r="G132" s="235"/>
      <c r="H132" s="236"/>
      <c r="I132" s="236"/>
      <c r="J132" s="236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  <c r="AA132" s="235"/>
    </row>
    <row r="133" spans="1:27" ht="12.75" customHeight="1" x14ac:dyDescent="0.25">
      <c r="A133" s="235"/>
      <c r="B133" s="235"/>
      <c r="C133" s="235"/>
      <c r="D133" s="235"/>
      <c r="E133" s="235"/>
      <c r="F133" s="235"/>
      <c r="G133" s="235"/>
      <c r="H133" s="236"/>
      <c r="I133" s="236"/>
      <c r="J133" s="236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  <c r="AA133" s="235"/>
    </row>
    <row r="134" spans="1:27" ht="12.75" customHeight="1" x14ac:dyDescent="0.25">
      <c r="A134" s="235"/>
      <c r="B134" s="235"/>
      <c r="C134" s="235"/>
      <c r="D134" s="235"/>
      <c r="E134" s="235"/>
      <c r="F134" s="235"/>
      <c r="G134" s="235"/>
      <c r="H134" s="236"/>
      <c r="I134" s="236"/>
      <c r="J134" s="236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  <c r="Y134" s="235"/>
      <c r="Z134" s="235"/>
      <c r="AA134" s="235"/>
    </row>
    <row r="135" spans="1:27" ht="12.75" customHeight="1" x14ac:dyDescent="0.25">
      <c r="A135" s="235"/>
      <c r="B135" s="235"/>
      <c r="C135" s="235"/>
      <c r="D135" s="235"/>
      <c r="E135" s="235"/>
      <c r="F135" s="235"/>
      <c r="G135" s="235"/>
      <c r="H135" s="236"/>
      <c r="I135" s="236"/>
      <c r="J135" s="236"/>
      <c r="K135" s="235"/>
      <c r="L135" s="235"/>
      <c r="M135" s="235"/>
      <c r="N135" s="235"/>
      <c r="O135" s="235"/>
      <c r="P135" s="235"/>
      <c r="Q135" s="235"/>
      <c r="R135" s="235"/>
      <c r="S135" s="235"/>
      <c r="T135" s="235"/>
      <c r="U135" s="235"/>
      <c r="V135" s="235"/>
      <c r="W135" s="235"/>
      <c r="X135" s="235"/>
      <c r="Y135" s="235"/>
      <c r="Z135" s="235"/>
      <c r="AA135" s="235"/>
    </row>
    <row r="136" spans="1:27" ht="12.75" customHeight="1" x14ac:dyDescent="0.25">
      <c r="A136" s="235"/>
      <c r="B136" s="235"/>
      <c r="C136" s="235"/>
      <c r="D136" s="235"/>
      <c r="E136" s="235"/>
      <c r="F136" s="235"/>
      <c r="G136" s="235"/>
      <c r="H136" s="236"/>
      <c r="I136" s="236"/>
      <c r="J136" s="236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  <c r="AA136" s="235"/>
    </row>
    <row r="137" spans="1:27" ht="12.75" customHeight="1" x14ac:dyDescent="0.25">
      <c r="A137" s="235"/>
      <c r="B137" s="235"/>
      <c r="C137" s="235"/>
      <c r="D137" s="235"/>
      <c r="E137" s="235"/>
      <c r="F137" s="235"/>
      <c r="G137" s="235"/>
      <c r="H137" s="236"/>
      <c r="I137" s="236"/>
      <c r="J137" s="236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5"/>
      <c r="AA137" s="235"/>
    </row>
    <row r="138" spans="1:27" ht="12.75" customHeight="1" x14ac:dyDescent="0.25">
      <c r="A138" s="235"/>
      <c r="B138" s="235"/>
      <c r="C138" s="235"/>
      <c r="D138" s="235"/>
      <c r="E138" s="235"/>
      <c r="F138" s="235"/>
      <c r="G138" s="235"/>
      <c r="H138" s="236"/>
      <c r="I138" s="236"/>
      <c r="J138" s="236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5"/>
      <c r="AA138" s="235"/>
    </row>
    <row r="139" spans="1:27" ht="12.75" customHeight="1" x14ac:dyDescent="0.25">
      <c r="A139" s="235"/>
      <c r="B139" s="235"/>
      <c r="C139" s="235"/>
      <c r="D139" s="235"/>
      <c r="E139" s="235"/>
      <c r="F139" s="235"/>
      <c r="G139" s="235"/>
      <c r="H139" s="236"/>
      <c r="I139" s="236"/>
      <c r="J139" s="236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  <c r="AA139" s="235"/>
    </row>
    <row r="140" spans="1:27" ht="12.75" customHeight="1" x14ac:dyDescent="0.25">
      <c r="A140" s="235"/>
      <c r="B140" s="235"/>
      <c r="C140" s="235"/>
      <c r="D140" s="235"/>
      <c r="E140" s="235"/>
      <c r="F140" s="235"/>
      <c r="G140" s="235"/>
      <c r="H140" s="236"/>
      <c r="I140" s="236"/>
      <c r="J140" s="236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5"/>
      <c r="AA140" s="235"/>
    </row>
    <row r="141" spans="1:27" ht="12.75" customHeight="1" x14ac:dyDescent="0.25">
      <c r="A141" s="235"/>
      <c r="B141" s="235"/>
      <c r="C141" s="235"/>
      <c r="D141" s="235"/>
      <c r="E141" s="235"/>
      <c r="F141" s="235"/>
      <c r="G141" s="235"/>
      <c r="H141" s="236"/>
      <c r="I141" s="236"/>
      <c r="J141" s="236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  <c r="AA141" s="235"/>
    </row>
    <row r="142" spans="1:27" ht="12.75" customHeight="1" x14ac:dyDescent="0.25">
      <c r="A142" s="235"/>
      <c r="B142" s="235"/>
      <c r="C142" s="235"/>
      <c r="D142" s="235"/>
      <c r="E142" s="235"/>
      <c r="F142" s="235"/>
      <c r="G142" s="235"/>
      <c r="H142" s="236"/>
      <c r="I142" s="236"/>
      <c r="J142" s="236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  <c r="AA142" s="235"/>
    </row>
    <row r="143" spans="1:27" ht="12.75" customHeight="1" x14ac:dyDescent="0.25">
      <c r="A143" s="235"/>
      <c r="B143" s="235"/>
      <c r="C143" s="235"/>
      <c r="D143" s="235"/>
      <c r="E143" s="235"/>
      <c r="F143" s="235"/>
      <c r="G143" s="235"/>
      <c r="H143" s="236"/>
      <c r="I143" s="236"/>
      <c r="J143" s="236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  <c r="AA143" s="235"/>
    </row>
    <row r="144" spans="1:27" ht="12.75" customHeight="1" x14ac:dyDescent="0.25">
      <c r="A144" s="235"/>
      <c r="B144" s="235"/>
      <c r="C144" s="235"/>
      <c r="D144" s="235"/>
      <c r="E144" s="235"/>
      <c r="F144" s="235"/>
      <c r="G144" s="235"/>
      <c r="H144" s="236"/>
      <c r="I144" s="236"/>
      <c r="J144" s="236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  <c r="AA144" s="235"/>
    </row>
    <row r="145" spans="1:27" ht="12.75" customHeight="1" x14ac:dyDescent="0.25">
      <c r="A145" s="235"/>
      <c r="B145" s="235"/>
      <c r="C145" s="235"/>
      <c r="D145" s="235"/>
      <c r="E145" s="235"/>
      <c r="F145" s="235"/>
      <c r="G145" s="235"/>
      <c r="H145" s="236"/>
      <c r="I145" s="236"/>
      <c r="J145" s="236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5"/>
      <c r="AA145" s="235"/>
    </row>
    <row r="146" spans="1:27" ht="12.75" customHeight="1" x14ac:dyDescent="0.25">
      <c r="A146" s="235"/>
      <c r="B146" s="235"/>
      <c r="C146" s="235"/>
      <c r="D146" s="235"/>
      <c r="E146" s="235"/>
      <c r="F146" s="235"/>
      <c r="G146" s="235"/>
      <c r="H146" s="236"/>
      <c r="I146" s="236"/>
      <c r="J146" s="236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  <c r="AA146" s="235"/>
    </row>
    <row r="147" spans="1:27" ht="12.75" customHeight="1" x14ac:dyDescent="0.25">
      <c r="A147" s="235"/>
      <c r="B147" s="235"/>
      <c r="C147" s="235"/>
      <c r="D147" s="235"/>
      <c r="E147" s="235"/>
      <c r="F147" s="235"/>
      <c r="G147" s="235"/>
      <c r="H147" s="236"/>
      <c r="I147" s="236"/>
      <c r="J147" s="236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  <c r="AA147" s="235"/>
    </row>
    <row r="148" spans="1:27" ht="12.75" customHeight="1" x14ac:dyDescent="0.25">
      <c r="A148" s="235"/>
      <c r="B148" s="235"/>
      <c r="C148" s="235"/>
      <c r="D148" s="235"/>
      <c r="E148" s="235"/>
      <c r="F148" s="235"/>
      <c r="G148" s="235"/>
      <c r="H148" s="236"/>
      <c r="I148" s="236"/>
      <c r="J148" s="236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  <c r="AA148" s="235"/>
    </row>
    <row r="149" spans="1:27" ht="12.75" customHeight="1" x14ac:dyDescent="0.25">
      <c r="A149" s="235"/>
      <c r="B149" s="235"/>
      <c r="C149" s="235"/>
      <c r="D149" s="235"/>
      <c r="E149" s="235"/>
      <c r="F149" s="235"/>
      <c r="G149" s="235"/>
      <c r="H149" s="236"/>
      <c r="I149" s="236"/>
      <c r="J149" s="236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  <c r="AA149" s="235"/>
    </row>
    <row r="150" spans="1:27" ht="12.75" customHeight="1" x14ac:dyDescent="0.25">
      <c r="A150" s="235"/>
      <c r="B150" s="235"/>
      <c r="C150" s="235"/>
      <c r="D150" s="235"/>
      <c r="E150" s="235"/>
      <c r="F150" s="235"/>
      <c r="G150" s="235"/>
      <c r="H150" s="236"/>
      <c r="I150" s="236"/>
      <c r="J150" s="236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  <c r="AA150" s="235"/>
    </row>
    <row r="151" spans="1:27" ht="12.75" customHeight="1" x14ac:dyDescent="0.25">
      <c r="A151" s="235"/>
      <c r="B151" s="235"/>
      <c r="C151" s="235"/>
      <c r="D151" s="235"/>
      <c r="E151" s="235"/>
      <c r="F151" s="235"/>
      <c r="G151" s="235"/>
      <c r="H151" s="236"/>
      <c r="I151" s="236"/>
      <c r="J151" s="236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</row>
    <row r="152" spans="1:27" ht="12.75" customHeight="1" x14ac:dyDescent="0.25">
      <c r="A152" s="235"/>
      <c r="B152" s="235"/>
      <c r="C152" s="235"/>
      <c r="D152" s="235"/>
      <c r="E152" s="235"/>
      <c r="F152" s="235"/>
      <c r="G152" s="235"/>
      <c r="H152" s="236"/>
      <c r="I152" s="236"/>
      <c r="J152" s="236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5"/>
      <c r="AA152" s="235"/>
    </row>
    <row r="153" spans="1:27" ht="12.75" customHeight="1" x14ac:dyDescent="0.25">
      <c r="A153" s="235"/>
      <c r="B153" s="235"/>
      <c r="C153" s="235"/>
      <c r="D153" s="235"/>
      <c r="E153" s="235"/>
      <c r="F153" s="235"/>
      <c r="G153" s="235"/>
      <c r="H153" s="236"/>
      <c r="I153" s="236"/>
      <c r="J153" s="236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  <c r="AA153" s="235"/>
    </row>
    <row r="154" spans="1:27" ht="12.75" customHeight="1" x14ac:dyDescent="0.25">
      <c r="A154" s="235"/>
      <c r="B154" s="235"/>
      <c r="C154" s="235"/>
      <c r="D154" s="235"/>
      <c r="E154" s="235"/>
      <c r="F154" s="235"/>
      <c r="G154" s="235"/>
      <c r="H154" s="236"/>
      <c r="I154" s="236"/>
      <c r="J154" s="236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5"/>
      <c r="AA154" s="235"/>
    </row>
    <row r="155" spans="1:27" ht="12.75" customHeight="1" x14ac:dyDescent="0.25">
      <c r="A155" s="235"/>
      <c r="B155" s="235"/>
      <c r="C155" s="235"/>
      <c r="D155" s="235"/>
      <c r="E155" s="235"/>
      <c r="F155" s="235"/>
      <c r="G155" s="235"/>
      <c r="H155" s="236"/>
      <c r="I155" s="236"/>
      <c r="J155" s="236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  <c r="AA155" s="235"/>
    </row>
    <row r="156" spans="1:27" ht="12.75" customHeight="1" x14ac:dyDescent="0.25">
      <c r="A156" s="235"/>
      <c r="B156" s="235"/>
      <c r="C156" s="235"/>
      <c r="D156" s="235"/>
      <c r="E156" s="235"/>
      <c r="F156" s="235"/>
      <c r="G156" s="235"/>
      <c r="H156" s="236"/>
      <c r="I156" s="236"/>
      <c r="J156" s="236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  <c r="AA156" s="235"/>
    </row>
    <row r="157" spans="1:27" ht="12.75" customHeight="1" x14ac:dyDescent="0.25">
      <c r="A157" s="235"/>
      <c r="B157" s="235"/>
      <c r="C157" s="235"/>
      <c r="D157" s="235"/>
      <c r="E157" s="235"/>
      <c r="F157" s="235"/>
      <c r="G157" s="235"/>
      <c r="H157" s="236"/>
      <c r="I157" s="236"/>
      <c r="J157" s="236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  <c r="AA157" s="235"/>
    </row>
    <row r="158" spans="1:27" ht="12.75" customHeight="1" x14ac:dyDescent="0.25">
      <c r="A158" s="235"/>
      <c r="B158" s="235"/>
      <c r="C158" s="235"/>
      <c r="D158" s="235"/>
      <c r="E158" s="235"/>
      <c r="F158" s="235"/>
      <c r="G158" s="235"/>
      <c r="H158" s="236"/>
      <c r="I158" s="236"/>
      <c r="J158" s="236"/>
      <c r="K158" s="235"/>
      <c r="L158" s="235"/>
      <c r="M158" s="235"/>
      <c r="N158" s="235"/>
      <c r="O158" s="235"/>
      <c r="P158" s="235"/>
      <c r="Q158" s="235"/>
      <c r="R158" s="235"/>
      <c r="S158" s="235"/>
      <c r="T158" s="235"/>
      <c r="U158" s="235"/>
      <c r="V158" s="235"/>
      <c r="W158" s="235"/>
      <c r="X158" s="235"/>
      <c r="Y158" s="235"/>
      <c r="Z158" s="235"/>
      <c r="AA158" s="235"/>
    </row>
    <row r="159" spans="1:27" ht="12.75" customHeight="1" x14ac:dyDescent="0.25">
      <c r="A159" s="235"/>
      <c r="B159" s="235"/>
      <c r="C159" s="235"/>
      <c r="D159" s="235"/>
      <c r="E159" s="235"/>
      <c r="F159" s="235"/>
      <c r="G159" s="235"/>
      <c r="H159" s="236"/>
      <c r="I159" s="236"/>
      <c r="J159" s="236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  <c r="AA159" s="235"/>
    </row>
    <row r="160" spans="1:27" ht="12.75" customHeight="1" x14ac:dyDescent="0.25">
      <c r="A160" s="235"/>
      <c r="B160" s="235"/>
      <c r="C160" s="235"/>
      <c r="D160" s="235"/>
      <c r="E160" s="235"/>
      <c r="F160" s="235"/>
      <c r="G160" s="235"/>
      <c r="H160" s="236"/>
      <c r="I160" s="236"/>
      <c r="J160" s="236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5"/>
      <c r="AA160" s="235"/>
    </row>
    <row r="161" spans="1:27" ht="12.75" customHeight="1" x14ac:dyDescent="0.25">
      <c r="A161" s="235"/>
      <c r="B161" s="235"/>
      <c r="C161" s="235"/>
      <c r="D161" s="235"/>
      <c r="E161" s="235"/>
      <c r="F161" s="235"/>
      <c r="G161" s="235"/>
      <c r="H161" s="236"/>
      <c r="I161" s="236"/>
      <c r="J161" s="236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  <c r="AA161" s="235"/>
    </row>
    <row r="162" spans="1:27" ht="12.75" customHeight="1" x14ac:dyDescent="0.25">
      <c r="A162" s="235"/>
      <c r="B162" s="235"/>
      <c r="C162" s="235"/>
      <c r="D162" s="235"/>
      <c r="E162" s="235"/>
      <c r="F162" s="235"/>
      <c r="G162" s="235"/>
      <c r="H162" s="236"/>
      <c r="I162" s="236"/>
      <c r="J162" s="236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5"/>
      <c r="AA162" s="235"/>
    </row>
    <row r="163" spans="1:27" ht="12.75" customHeight="1" x14ac:dyDescent="0.25">
      <c r="A163" s="235"/>
      <c r="B163" s="235"/>
      <c r="C163" s="235"/>
      <c r="D163" s="235"/>
      <c r="E163" s="235"/>
      <c r="F163" s="235"/>
      <c r="G163" s="235"/>
      <c r="H163" s="236"/>
      <c r="I163" s="236"/>
      <c r="J163" s="236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U163" s="235"/>
      <c r="V163" s="235"/>
      <c r="W163" s="235"/>
      <c r="X163" s="235"/>
      <c r="Y163" s="235"/>
      <c r="Z163" s="235"/>
      <c r="AA163" s="235"/>
    </row>
    <row r="164" spans="1:27" ht="12.75" customHeight="1" x14ac:dyDescent="0.25">
      <c r="A164" s="235"/>
      <c r="B164" s="235"/>
      <c r="C164" s="235"/>
      <c r="D164" s="235"/>
      <c r="E164" s="235"/>
      <c r="F164" s="235"/>
      <c r="G164" s="235"/>
      <c r="H164" s="236"/>
      <c r="I164" s="236"/>
      <c r="J164" s="236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  <c r="AA164" s="235"/>
    </row>
    <row r="165" spans="1:27" ht="12.75" customHeight="1" x14ac:dyDescent="0.25">
      <c r="A165" s="235"/>
      <c r="B165" s="235"/>
      <c r="C165" s="235"/>
      <c r="D165" s="235"/>
      <c r="E165" s="235"/>
      <c r="F165" s="235"/>
      <c r="G165" s="235"/>
      <c r="H165" s="236"/>
      <c r="I165" s="236"/>
      <c r="J165" s="236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  <c r="AA165" s="235"/>
    </row>
    <row r="166" spans="1:27" ht="12.75" customHeight="1" x14ac:dyDescent="0.25">
      <c r="A166" s="235"/>
      <c r="B166" s="235"/>
      <c r="C166" s="235"/>
      <c r="D166" s="235"/>
      <c r="E166" s="235"/>
      <c r="F166" s="235"/>
      <c r="G166" s="235"/>
      <c r="H166" s="236"/>
      <c r="I166" s="236"/>
      <c r="J166" s="236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U166" s="235"/>
      <c r="V166" s="235"/>
      <c r="W166" s="235"/>
      <c r="X166" s="235"/>
      <c r="Y166" s="235"/>
      <c r="Z166" s="235"/>
      <c r="AA166" s="235"/>
    </row>
    <row r="167" spans="1:27" ht="12.75" customHeight="1" x14ac:dyDescent="0.25">
      <c r="A167" s="235"/>
      <c r="B167" s="235"/>
      <c r="C167" s="235"/>
      <c r="D167" s="235"/>
      <c r="E167" s="235"/>
      <c r="F167" s="235"/>
      <c r="G167" s="235"/>
      <c r="H167" s="236"/>
      <c r="I167" s="236"/>
      <c r="J167" s="236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  <c r="AA167" s="235"/>
    </row>
    <row r="168" spans="1:27" ht="12.75" customHeight="1" x14ac:dyDescent="0.25">
      <c r="A168" s="235"/>
      <c r="B168" s="235"/>
      <c r="C168" s="235"/>
      <c r="D168" s="235"/>
      <c r="E168" s="235"/>
      <c r="F168" s="235"/>
      <c r="G168" s="235"/>
      <c r="H168" s="236"/>
      <c r="I168" s="236"/>
      <c r="J168" s="236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5"/>
      <c r="AA168" s="235"/>
    </row>
    <row r="169" spans="1:27" ht="12.75" customHeight="1" x14ac:dyDescent="0.25">
      <c r="A169" s="235"/>
      <c r="B169" s="235"/>
      <c r="C169" s="235"/>
      <c r="D169" s="235"/>
      <c r="E169" s="235"/>
      <c r="F169" s="235"/>
      <c r="G169" s="235"/>
      <c r="H169" s="236"/>
      <c r="I169" s="236"/>
      <c r="J169" s="236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  <c r="AA169" s="235"/>
    </row>
    <row r="170" spans="1:27" ht="12.75" customHeight="1" x14ac:dyDescent="0.25">
      <c r="A170" s="235"/>
      <c r="B170" s="235"/>
      <c r="C170" s="235"/>
      <c r="D170" s="235"/>
      <c r="E170" s="235"/>
      <c r="F170" s="235"/>
      <c r="G170" s="235"/>
      <c r="H170" s="236"/>
      <c r="I170" s="236"/>
      <c r="J170" s="236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  <c r="AA170" s="235"/>
    </row>
    <row r="171" spans="1:27" ht="12.75" customHeight="1" x14ac:dyDescent="0.25">
      <c r="A171" s="235"/>
      <c r="B171" s="235"/>
      <c r="C171" s="235"/>
      <c r="D171" s="235"/>
      <c r="E171" s="235"/>
      <c r="F171" s="235"/>
      <c r="G171" s="235"/>
      <c r="H171" s="236"/>
      <c r="I171" s="236"/>
      <c r="J171" s="236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  <c r="AA171" s="235"/>
    </row>
    <row r="172" spans="1:27" ht="12.75" customHeight="1" x14ac:dyDescent="0.25">
      <c r="A172" s="235"/>
      <c r="B172" s="235"/>
      <c r="C172" s="235"/>
      <c r="D172" s="235"/>
      <c r="E172" s="235"/>
      <c r="F172" s="235"/>
      <c r="G172" s="235"/>
      <c r="H172" s="236"/>
      <c r="I172" s="236"/>
      <c r="J172" s="236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  <c r="AA172" s="235"/>
    </row>
    <row r="173" spans="1:27" ht="12.75" customHeight="1" x14ac:dyDescent="0.25">
      <c r="A173" s="235"/>
      <c r="B173" s="235"/>
      <c r="C173" s="235"/>
      <c r="D173" s="235"/>
      <c r="E173" s="235"/>
      <c r="F173" s="235"/>
      <c r="G173" s="235"/>
      <c r="H173" s="236"/>
      <c r="I173" s="236"/>
      <c r="J173" s="236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  <c r="AA173" s="235"/>
    </row>
    <row r="174" spans="1:27" ht="12.75" customHeight="1" x14ac:dyDescent="0.25">
      <c r="A174" s="235"/>
      <c r="B174" s="235"/>
      <c r="C174" s="235"/>
      <c r="D174" s="235"/>
      <c r="E174" s="235"/>
      <c r="F174" s="235"/>
      <c r="G174" s="235"/>
      <c r="H174" s="236"/>
      <c r="I174" s="236"/>
      <c r="J174" s="236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5"/>
      <c r="AA174" s="235"/>
    </row>
    <row r="175" spans="1:27" ht="12.75" customHeight="1" x14ac:dyDescent="0.25">
      <c r="A175" s="235"/>
      <c r="B175" s="235"/>
      <c r="C175" s="235"/>
      <c r="D175" s="235"/>
      <c r="E175" s="235"/>
      <c r="F175" s="235"/>
      <c r="G175" s="235"/>
      <c r="H175" s="236"/>
      <c r="I175" s="236"/>
      <c r="J175" s="236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/>
      <c r="AA175" s="235"/>
    </row>
    <row r="176" spans="1:27" ht="12.75" customHeight="1" x14ac:dyDescent="0.25">
      <c r="A176" s="235"/>
      <c r="B176" s="235"/>
      <c r="C176" s="235"/>
      <c r="D176" s="235"/>
      <c r="E176" s="235"/>
      <c r="F176" s="235"/>
      <c r="G176" s="235"/>
      <c r="H176" s="236"/>
      <c r="I176" s="236"/>
      <c r="J176" s="236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5"/>
      <c r="AA176" s="235"/>
    </row>
    <row r="177" spans="1:27" ht="12.75" customHeight="1" x14ac:dyDescent="0.25">
      <c r="A177" s="235"/>
      <c r="B177" s="235"/>
      <c r="C177" s="235"/>
      <c r="D177" s="235"/>
      <c r="E177" s="235"/>
      <c r="F177" s="235"/>
      <c r="G177" s="235"/>
      <c r="H177" s="236"/>
      <c r="I177" s="236"/>
      <c r="J177" s="236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5"/>
      <c r="AA177" s="235"/>
    </row>
    <row r="178" spans="1:27" ht="12.75" customHeight="1" x14ac:dyDescent="0.25">
      <c r="A178" s="235"/>
      <c r="B178" s="235"/>
      <c r="C178" s="235"/>
      <c r="D178" s="235"/>
      <c r="E178" s="235"/>
      <c r="F178" s="235"/>
      <c r="G178" s="235"/>
      <c r="H178" s="236"/>
      <c r="I178" s="236"/>
      <c r="J178" s="236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  <c r="Y178" s="235"/>
      <c r="Z178" s="235"/>
      <c r="AA178" s="235"/>
    </row>
    <row r="179" spans="1:27" ht="12.75" customHeight="1" x14ac:dyDescent="0.25">
      <c r="A179" s="235"/>
      <c r="B179" s="235"/>
      <c r="C179" s="235"/>
      <c r="D179" s="235"/>
      <c r="E179" s="235"/>
      <c r="F179" s="235"/>
      <c r="G179" s="235"/>
      <c r="H179" s="236"/>
      <c r="I179" s="236"/>
      <c r="J179" s="236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  <c r="Y179" s="235"/>
      <c r="Z179" s="235"/>
      <c r="AA179" s="235"/>
    </row>
    <row r="180" spans="1:27" ht="12.75" customHeight="1" x14ac:dyDescent="0.25">
      <c r="A180" s="235"/>
      <c r="B180" s="235"/>
      <c r="C180" s="235"/>
      <c r="D180" s="235"/>
      <c r="E180" s="235"/>
      <c r="F180" s="235"/>
      <c r="G180" s="235"/>
      <c r="H180" s="236"/>
      <c r="I180" s="236"/>
      <c r="J180" s="236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  <c r="Y180" s="235"/>
      <c r="Z180" s="235"/>
      <c r="AA180" s="235"/>
    </row>
    <row r="181" spans="1:27" ht="12.75" customHeight="1" x14ac:dyDescent="0.25">
      <c r="A181" s="235"/>
      <c r="B181" s="235"/>
      <c r="C181" s="235"/>
      <c r="D181" s="235"/>
      <c r="E181" s="235"/>
      <c r="F181" s="235"/>
      <c r="G181" s="235"/>
      <c r="H181" s="236"/>
      <c r="I181" s="236"/>
      <c r="J181" s="236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5"/>
      <c r="AA181" s="235"/>
    </row>
    <row r="182" spans="1:27" ht="12.75" customHeight="1" x14ac:dyDescent="0.25">
      <c r="A182" s="235"/>
      <c r="B182" s="235"/>
      <c r="C182" s="235"/>
      <c r="D182" s="235"/>
      <c r="E182" s="235"/>
      <c r="F182" s="235"/>
      <c r="G182" s="235"/>
      <c r="H182" s="236"/>
      <c r="I182" s="236"/>
      <c r="J182" s="236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  <c r="Y182" s="235"/>
      <c r="Z182" s="235"/>
      <c r="AA182" s="235"/>
    </row>
    <row r="183" spans="1:27" ht="12.75" customHeight="1" x14ac:dyDescent="0.25">
      <c r="A183" s="235"/>
      <c r="B183" s="235"/>
      <c r="C183" s="235"/>
      <c r="D183" s="235"/>
      <c r="E183" s="235"/>
      <c r="F183" s="235"/>
      <c r="G183" s="235"/>
      <c r="H183" s="236"/>
      <c r="I183" s="236"/>
      <c r="J183" s="236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5"/>
      <c r="AA183" s="235"/>
    </row>
    <row r="184" spans="1:27" ht="12.75" customHeight="1" x14ac:dyDescent="0.25">
      <c r="A184" s="235"/>
      <c r="B184" s="235"/>
      <c r="C184" s="235"/>
      <c r="D184" s="235"/>
      <c r="E184" s="235"/>
      <c r="F184" s="235"/>
      <c r="G184" s="235"/>
      <c r="H184" s="236"/>
      <c r="I184" s="236"/>
      <c r="J184" s="236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  <c r="Y184" s="235"/>
      <c r="Z184" s="235"/>
      <c r="AA184" s="235"/>
    </row>
    <row r="185" spans="1:27" ht="12.75" customHeight="1" x14ac:dyDescent="0.25">
      <c r="A185" s="235"/>
      <c r="B185" s="235"/>
      <c r="C185" s="235"/>
      <c r="D185" s="235"/>
      <c r="E185" s="235"/>
      <c r="F185" s="235"/>
      <c r="G185" s="235"/>
      <c r="H185" s="236"/>
      <c r="I185" s="236"/>
      <c r="J185" s="236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5"/>
      <c r="Z185" s="235"/>
      <c r="AA185" s="235"/>
    </row>
    <row r="186" spans="1:27" ht="12.75" customHeight="1" x14ac:dyDescent="0.25">
      <c r="A186" s="235"/>
      <c r="B186" s="235"/>
      <c r="C186" s="235"/>
      <c r="D186" s="235"/>
      <c r="E186" s="235"/>
      <c r="F186" s="235"/>
      <c r="G186" s="235"/>
      <c r="H186" s="236"/>
      <c r="I186" s="236"/>
      <c r="J186" s="236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  <c r="AA186" s="235"/>
    </row>
    <row r="187" spans="1:27" ht="12.75" customHeight="1" x14ac:dyDescent="0.25">
      <c r="A187" s="235"/>
      <c r="B187" s="235"/>
      <c r="C187" s="235"/>
      <c r="D187" s="235"/>
      <c r="E187" s="235"/>
      <c r="F187" s="235"/>
      <c r="G187" s="235"/>
      <c r="H187" s="236"/>
      <c r="I187" s="236"/>
      <c r="J187" s="236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5"/>
      <c r="AA187" s="235"/>
    </row>
    <row r="188" spans="1:27" ht="12.75" customHeight="1" x14ac:dyDescent="0.25">
      <c r="A188" s="235"/>
      <c r="B188" s="235"/>
      <c r="C188" s="235"/>
      <c r="D188" s="235"/>
      <c r="E188" s="235"/>
      <c r="F188" s="235"/>
      <c r="G188" s="235"/>
      <c r="H188" s="236"/>
      <c r="I188" s="236"/>
      <c r="J188" s="236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  <c r="AA188" s="235"/>
    </row>
    <row r="189" spans="1:27" ht="12.75" customHeight="1" x14ac:dyDescent="0.25">
      <c r="A189" s="235"/>
      <c r="B189" s="235"/>
      <c r="C189" s="235"/>
      <c r="D189" s="235"/>
      <c r="E189" s="235"/>
      <c r="F189" s="235"/>
      <c r="G189" s="235"/>
      <c r="H189" s="236"/>
      <c r="I189" s="236"/>
      <c r="J189" s="236"/>
      <c r="K189" s="235"/>
      <c r="L189" s="235"/>
      <c r="M189" s="235"/>
      <c r="N189" s="235"/>
      <c r="O189" s="235"/>
      <c r="P189" s="235"/>
      <c r="Q189" s="235"/>
      <c r="R189" s="235"/>
      <c r="S189" s="235"/>
      <c r="T189" s="235"/>
      <c r="U189" s="235"/>
      <c r="V189" s="235"/>
      <c r="W189" s="235"/>
      <c r="X189" s="235"/>
      <c r="Y189" s="235"/>
      <c r="Z189" s="235"/>
      <c r="AA189" s="235"/>
    </row>
    <row r="190" spans="1:27" ht="12.75" customHeight="1" x14ac:dyDescent="0.25">
      <c r="A190" s="235"/>
      <c r="B190" s="235"/>
      <c r="C190" s="235"/>
      <c r="D190" s="235"/>
      <c r="E190" s="235"/>
      <c r="F190" s="235"/>
      <c r="G190" s="235"/>
      <c r="H190" s="236"/>
      <c r="I190" s="236"/>
      <c r="J190" s="236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  <c r="AA190" s="235"/>
    </row>
    <row r="191" spans="1:27" ht="12.75" customHeight="1" x14ac:dyDescent="0.25">
      <c r="A191" s="235"/>
      <c r="B191" s="235"/>
      <c r="C191" s="235"/>
      <c r="D191" s="235"/>
      <c r="E191" s="235"/>
      <c r="F191" s="235"/>
      <c r="G191" s="235"/>
      <c r="H191" s="236"/>
      <c r="I191" s="236"/>
      <c r="J191" s="236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5"/>
      <c r="AA191" s="235"/>
    </row>
    <row r="192" spans="1:27" ht="12.75" customHeight="1" x14ac:dyDescent="0.25">
      <c r="A192" s="235"/>
      <c r="B192" s="235"/>
      <c r="C192" s="235"/>
      <c r="D192" s="235"/>
      <c r="E192" s="235"/>
      <c r="F192" s="235"/>
      <c r="G192" s="235"/>
      <c r="H192" s="236"/>
      <c r="I192" s="236"/>
      <c r="J192" s="236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  <c r="AA192" s="235"/>
    </row>
    <row r="193" spans="1:27" ht="12.75" customHeight="1" x14ac:dyDescent="0.25">
      <c r="A193" s="235"/>
      <c r="B193" s="235"/>
      <c r="C193" s="235"/>
      <c r="D193" s="235"/>
      <c r="E193" s="235"/>
      <c r="F193" s="235"/>
      <c r="G193" s="235"/>
      <c r="H193" s="236"/>
      <c r="I193" s="236"/>
      <c r="J193" s="236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5"/>
      <c r="AA193" s="235"/>
    </row>
    <row r="194" spans="1:27" ht="12.75" customHeight="1" x14ac:dyDescent="0.25">
      <c r="A194" s="235"/>
      <c r="B194" s="235"/>
      <c r="C194" s="235"/>
      <c r="D194" s="235"/>
      <c r="E194" s="235"/>
      <c r="F194" s="235"/>
      <c r="G194" s="235"/>
      <c r="H194" s="236"/>
      <c r="I194" s="236"/>
      <c r="J194" s="236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/>
      <c r="Z194" s="235"/>
      <c r="AA194" s="235"/>
    </row>
    <row r="195" spans="1:27" ht="12.75" customHeight="1" x14ac:dyDescent="0.25">
      <c r="A195" s="235"/>
      <c r="B195" s="235"/>
      <c r="C195" s="235"/>
      <c r="D195" s="235"/>
      <c r="E195" s="235"/>
      <c r="F195" s="235"/>
      <c r="G195" s="235"/>
      <c r="H195" s="236"/>
      <c r="I195" s="236"/>
      <c r="J195" s="236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  <c r="AA195" s="235"/>
    </row>
    <row r="196" spans="1:27" ht="12.75" customHeight="1" x14ac:dyDescent="0.25">
      <c r="A196" s="235"/>
      <c r="B196" s="235"/>
      <c r="C196" s="235"/>
      <c r="D196" s="235"/>
      <c r="E196" s="235"/>
      <c r="F196" s="235"/>
      <c r="G196" s="235"/>
      <c r="H196" s="236"/>
      <c r="I196" s="236"/>
      <c r="J196" s="236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  <c r="AA196" s="235"/>
    </row>
    <row r="197" spans="1:27" ht="12.75" customHeight="1" x14ac:dyDescent="0.25">
      <c r="A197" s="235"/>
      <c r="B197" s="235"/>
      <c r="C197" s="235"/>
      <c r="D197" s="235"/>
      <c r="E197" s="235"/>
      <c r="F197" s="235"/>
      <c r="G197" s="235"/>
      <c r="H197" s="236"/>
      <c r="I197" s="236"/>
      <c r="J197" s="236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  <c r="AA197" s="235"/>
    </row>
    <row r="198" spans="1:27" ht="12.75" customHeight="1" x14ac:dyDescent="0.25">
      <c r="A198" s="235"/>
      <c r="B198" s="235"/>
      <c r="C198" s="235"/>
      <c r="D198" s="235"/>
      <c r="E198" s="235"/>
      <c r="F198" s="235"/>
      <c r="G198" s="235"/>
      <c r="H198" s="236"/>
      <c r="I198" s="236"/>
      <c r="J198" s="236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  <c r="AA198" s="235"/>
    </row>
    <row r="199" spans="1:27" ht="12.75" customHeight="1" x14ac:dyDescent="0.25">
      <c r="A199" s="235"/>
      <c r="B199" s="235"/>
      <c r="C199" s="235"/>
      <c r="D199" s="235"/>
      <c r="E199" s="235"/>
      <c r="F199" s="235"/>
      <c r="G199" s="235"/>
      <c r="H199" s="236"/>
      <c r="I199" s="236"/>
      <c r="J199" s="236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  <c r="AA199" s="235"/>
    </row>
    <row r="200" spans="1:27" ht="12.75" customHeight="1" x14ac:dyDescent="0.25">
      <c r="A200" s="235"/>
      <c r="B200" s="235"/>
      <c r="C200" s="235"/>
      <c r="D200" s="235"/>
      <c r="E200" s="235"/>
      <c r="F200" s="235"/>
      <c r="G200" s="235"/>
      <c r="H200" s="236"/>
      <c r="I200" s="236"/>
      <c r="J200" s="236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  <c r="AA200" s="235"/>
    </row>
    <row r="201" spans="1:27" ht="12.75" customHeight="1" x14ac:dyDescent="0.25">
      <c r="A201" s="235"/>
      <c r="B201" s="235"/>
      <c r="C201" s="235"/>
      <c r="D201" s="235"/>
      <c r="E201" s="235"/>
      <c r="F201" s="235"/>
      <c r="G201" s="235"/>
      <c r="H201" s="236"/>
      <c r="I201" s="236"/>
      <c r="J201" s="236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5"/>
      <c r="AA201" s="235"/>
    </row>
    <row r="202" spans="1:27" ht="12.75" customHeight="1" x14ac:dyDescent="0.25">
      <c r="A202" s="235"/>
      <c r="B202" s="235"/>
      <c r="C202" s="235"/>
      <c r="D202" s="235"/>
      <c r="E202" s="235"/>
      <c r="F202" s="235"/>
      <c r="G202" s="235"/>
      <c r="H202" s="236"/>
      <c r="I202" s="236"/>
      <c r="J202" s="236"/>
      <c r="K202" s="235"/>
      <c r="L202" s="235"/>
      <c r="M202" s="235"/>
      <c r="N202" s="235"/>
      <c r="O202" s="235"/>
      <c r="P202" s="235"/>
      <c r="Q202" s="235"/>
      <c r="R202" s="235"/>
      <c r="S202" s="235"/>
      <c r="T202" s="235"/>
      <c r="U202" s="235"/>
      <c r="V202" s="235"/>
      <c r="W202" s="235"/>
      <c r="X202" s="235"/>
      <c r="Y202" s="235"/>
      <c r="Z202" s="235"/>
      <c r="AA202" s="235"/>
    </row>
    <row r="203" spans="1:27" ht="12.75" customHeight="1" x14ac:dyDescent="0.25">
      <c r="A203" s="235"/>
      <c r="B203" s="235"/>
      <c r="C203" s="235"/>
      <c r="D203" s="235"/>
      <c r="E203" s="235"/>
      <c r="F203" s="235"/>
      <c r="G203" s="235"/>
      <c r="H203" s="236"/>
      <c r="I203" s="236"/>
      <c r="J203" s="236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5"/>
      <c r="AA203" s="235"/>
    </row>
    <row r="204" spans="1:27" ht="12.75" customHeight="1" x14ac:dyDescent="0.25">
      <c r="A204" s="235"/>
      <c r="B204" s="235"/>
      <c r="C204" s="235"/>
      <c r="D204" s="235"/>
      <c r="E204" s="235"/>
      <c r="F204" s="235"/>
      <c r="G204" s="235"/>
      <c r="H204" s="236"/>
      <c r="I204" s="236"/>
      <c r="J204" s="236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  <c r="AA204" s="235"/>
    </row>
    <row r="205" spans="1:27" ht="12.75" customHeight="1" x14ac:dyDescent="0.25">
      <c r="A205" s="235"/>
      <c r="B205" s="235"/>
      <c r="C205" s="235"/>
      <c r="D205" s="235"/>
      <c r="E205" s="235"/>
      <c r="F205" s="235"/>
      <c r="G205" s="235"/>
      <c r="H205" s="236"/>
      <c r="I205" s="236"/>
      <c r="J205" s="236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  <c r="AA205" s="235"/>
    </row>
    <row r="206" spans="1:27" ht="12.75" customHeight="1" x14ac:dyDescent="0.25">
      <c r="A206" s="235"/>
      <c r="B206" s="235"/>
      <c r="C206" s="235"/>
      <c r="D206" s="235"/>
      <c r="E206" s="235"/>
      <c r="F206" s="235"/>
      <c r="G206" s="235"/>
      <c r="H206" s="236"/>
      <c r="I206" s="236"/>
      <c r="J206" s="236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  <c r="AA206" s="235"/>
    </row>
    <row r="207" spans="1:27" ht="12.75" customHeight="1" x14ac:dyDescent="0.25">
      <c r="A207" s="235"/>
      <c r="B207" s="235"/>
      <c r="C207" s="235"/>
      <c r="D207" s="235"/>
      <c r="E207" s="235"/>
      <c r="F207" s="235"/>
      <c r="G207" s="235"/>
      <c r="H207" s="236"/>
      <c r="I207" s="236"/>
      <c r="J207" s="236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  <c r="AA207" s="235"/>
    </row>
    <row r="208" spans="1:27" ht="12.75" customHeight="1" x14ac:dyDescent="0.25">
      <c r="A208" s="235"/>
      <c r="B208" s="235"/>
      <c r="C208" s="235"/>
      <c r="D208" s="235"/>
      <c r="E208" s="235"/>
      <c r="F208" s="235"/>
      <c r="G208" s="235"/>
      <c r="H208" s="236"/>
      <c r="I208" s="236"/>
      <c r="J208" s="236"/>
      <c r="K208" s="235"/>
      <c r="L208" s="235"/>
      <c r="M208" s="235"/>
      <c r="N208" s="235"/>
      <c r="O208" s="235"/>
      <c r="P208" s="235"/>
      <c r="Q208" s="235"/>
      <c r="R208" s="235"/>
      <c r="S208" s="235"/>
      <c r="T208" s="235"/>
      <c r="U208" s="235"/>
      <c r="V208" s="235"/>
      <c r="W208" s="235"/>
      <c r="X208" s="235"/>
      <c r="Y208" s="235"/>
      <c r="Z208" s="235"/>
      <c r="AA208" s="235"/>
    </row>
    <row r="209" spans="1:27" ht="12.75" customHeight="1" x14ac:dyDescent="0.25">
      <c r="A209" s="235"/>
      <c r="B209" s="235"/>
      <c r="C209" s="235"/>
      <c r="D209" s="235"/>
      <c r="E209" s="235"/>
      <c r="F209" s="235"/>
      <c r="G209" s="235"/>
      <c r="H209" s="236"/>
      <c r="I209" s="236"/>
      <c r="J209" s="236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  <c r="Y209" s="235"/>
      <c r="Z209" s="235"/>
      <c r="AA209" s="235"/>
    </row>
    <row r="210" spans="1:27" ht="12.75" customHeight="1" x14ac:dyDescent="0.25">
      <c r="A210" s="235"/>
      <c r="B210" s="235"/>
      <c r="C210" s="235"/>
      <c r="D210" s="235"/>
      <c r="E210" s="235"/>
      <c r="F210" s="235"/>
      <c r="G210" s="235"/>
      <c r="H210" s="236"/>
      <c r="I210" s="236"/>
      <c r="J210" s="236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  <c r="Y210" s="235"/>
      <c r="Z210" s="235"/>
      <c r="AA210" s="235"/>
    </row>
    <row r="211" spans="1:27" ht="12.75" customHeight="1" x14ac:dyDescent="0.25">
      <c r="A211" s="235"/>
      <c r="B211" s="235"/>
      <c r="C211" s="235"/>
      <c r="D211" s="235"/>
      <c r="E211" s="235"/>
      <c r="F211" s="235"/>
      <c r="G211" s="235"/>
      <c r="H211" s="236"/>
      <c r="I211" s="236"/>
      <c r="J211" s="236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5"/>
      <c r="AA211" s="235"/>
    </row>
    <row r="212" spans="1:27" ht="12.75" customHeight="1" x14ac:dyDescent="0.25">
      <c r="A212" s="235"/>
      <c r="B212" s="235"/>
      <c r="C212" s="235"/>
      <c r="D212" s="235"/>
      <c r="E212" s="235"/>
      <c r="F212" s="235"/>
      <c r="G212" s="235"/>
      <c r="H212" s="236"/>
      <c r="I212" s="236"/>
      <c r="J212" s="236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5"/>
      <c r="AA212" s="235"/>
    </row>
    <row r="213" spans="1:27" ht="12.75" customHeight="1" x14ac:dyDescent="0.25">
      <c r="A213" s="235"/>
      <c r="B213" s="235"/>
      <c r="C213" s="235"/>
      <c r="D213" s="235"/>
      <c r="E213" s="235"/>
      <c r="F213" s="235"/>
      <c r="G213" s="235"/>
      <c r="H213" s="236"/>
      <c r="I213" s="236"/>
      <c r="J213" s="236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5"/>
      <c r="AA213" s="235"/>
    </row>
    <row r="214" spans="1:27" ht="12.75" customHeight="1" x14ac:dyDescent="0.25">
      <c r="A214" s="235"/>
      <c r="B214" s="235"/>
      <c r="C214" s="235"/>
      <c r="D214" s="235"/>
      <c r="E214" s="235"/>
      <c r="F214" s="235"/>
      <c r="G214" s="235"/>
      <c r="H214" s="236"/>
      <c r="I214" s="236"/>
      <c r="J214" s="236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  <c r="AA214" s="235"/>
    </row>
    <row r="215" spans="1:27" ht="12.75" customHeight="1" x14ac:dyDescent="0.25">
      <c r="A215" s="235"/>
      <c r="B215" s="235"/>
      <c r="C215" s="235"/>
      <c r="D215" s="235"/>
      <c r="E215" s="235"/>
      <c r="F215" s="235"/>
      <c r="G215" s="235"/>
      <c r="H215" s="236"/>
      <c r="I215" s="236"/>
      <c r="J215" s="236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  <c r="AA215" s="235"/>
    </row>
    <row r="216" spans="1:27" ht="12.75" customHeight="1" x14ac:dyDescent="0.25">
      <c r="A216" s="235"/>
      <c r="B216" s="235"/>
      <c r="C216" s="235"/>
      <c r="D216" s="235"/>
      <c r="E216" s="235"/>
      <c r="F216" s="235"/>
      <c r="G216" s="235"/>
      <c r="H216" s="236"/>
      <c r="I216" s="236"/>
      <c r="J216" s="236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  <c r="AA216" s="235"/>
    </row>
    <row r="217" spans="1:27" ht="12.75" customHeight="1" x14ac:dyDescent="0.25">
      <c r="A217" s="235"/>
      <c r="B217" s="235"/>
      <c r="C217" s="235"/>
      <c r="D217" s="235"/>
      <c r="E217" s="235"/>
      <c r="F217" s="235"/>
      <c r="G217" s="235"/>
      <c r="H217" s="236"/>
      <c r="I217" s="236"/>
      <c r="J217" s="236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5"/>
      <c r="AA217" s="235"/>
    </row>
    <row r="218" spans="1:27" ht="12.75" customHeight="1" x14ac:dyDescent="0.25">
      <c r="A218" s="235"/>
      <c r="B218" s="235"/>
      <c r="C218" s="235"/>
      <c r="D218" s="235"/>
      <c r="E218" s="235"/>
      <c r="F218" s="235"/>
      <c r="G218" s="235"/>
      <c r="H218" s="236"/>
      <c r="I218" s="236"/>
      <c r="J218" s="236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5"/>
      <c r="AA218" s="235"/>
    </row>
    <row r="219" spans="1:27" ht="12.75" customHeight="1" x14ac:dyDescent="0.25">
      <c r="A219" s="235"/>
      <c r="B219" s="235"/>
      <c r="C219" s="235"/>
      <c r="D219" s="235"/>
      <c r="E219" s="235"/>
      <c r="F219" s="235"/>
      <c r="G219" s="235"/>
      <c r="H219" s="236"/>
      <c r="I219" s="236"/>
      <c r="J219" s="236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5"/>
      <c r="AA219" s="235"/>
    </row>
    <row r="220" spans="1:27" ht="12.75" customHeight="1" x14ac:dyDescent="0.25">
      <c r="A220" s="235"/>
      <c r="B220" s="235"/>
      <c r="C220" s="235"/>
      <c r="D220" s="235"/>
      <c r="E220" s="235"/>
      <c r="F220" s="235"/>
      <c r="G220" s="235"/>
      <c r="H220" s="236"/>
      <c r="I220" s="236"/>
      <c r="J220" s="236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  <c r="AA220" s="235"/>
    </row>
    <row r="221" spans="1:27" ht="12.75" customHeight="1" x14ac:dyDescent="0.25">
      <c r="A221" s="235"/>
      <c r="B221" s="235"/>
      <c r="C221" s="235"/>
      <c r="D221" s="235"/>
      <c r="E221" s="235"/>
      <c r="F221" s="235"/>
      <c r="G221" s="235"/>
      <c r="H221" s="236"/>
      <c r="I221" s="236"/>
      <c r="J221" s="236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  <c r="Y221" s="235"/>
      <c r="Z221" s="235"/>
      <c r="AA221" s="235"/>
    </row>
    <row r="222" spans="1:27" ht="12.75" customHeight="1" x14ac:dyDescent="0.25">
      <c r="A222" s="235"/>
      <c r="B222" s="235"/>
      <c r="C222" s="235"/>
      <c r="D222" s="235"/>
      <c r="E222" s="235"/>
      <c r="F222" s="235"/>
      <c r="G222" s="235"/>
      <c r="H222" s="236"/>
      <c r="I222" s="236"/>
      <c r="J222" s="236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  <c r="Y222" s="235"/>
      <c r="Z222" s="235"/>
      <c r="AA222" s="235"/>
    </row>
    <row r="223" spans="1:27" ht="12.75" customHeight="1" x14ac:dyDescent="0.25">
      <c r="A223" s="235"/>
      <c r="B223" s="235"/>
      <c r="C223" s="235"/>
      <c r="D223" s="235"/>
      <c r="E223" s="235"/>
      <c r="F223" s="235"/>
      <c r="G223" s="235"/>
      <c r="H223" s="236"/>
      <c r="I223" s="236"/>
      <c r="J223" s="236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5"/>
      <c r="AA223" s="235"/>
    </row>
    <row r="224" spans="1:27" ht="12.75" customHeight="1" x14ac:dyDescent="0.25">
      <c r="A224" s="235"/>
      <c r="B224" s="235"/>
      <c r="C224" s="235"/>
      <c r="D224" s="235"/>
      <c r="E224" s="235"/>
      <c r="F224" s="235"/>
      <c r="G224" s="235"/>
      <c r="H224" s="236"/>
      <c r="I224" s="236"/>
      <c r="J224" s="236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5"/>
      <c r="AA224" s="235"/>
    </row>
    <row r="225" spans="1:27" ht="12.75" customHeight="1" x14ac:dyDescent="0.25">
      <c r="A225" s="235"/>
      <c r="B225" s="235"/>
      <c r="C225" s="235"/>
      <c r="D225" s="235"/>
      <c r="E225" s="235"/>
      <c r="F225" s="235"/>
      <c r="G225" s="235"/>
      <c r="H225" s="236"/>
      <c r="I225" s="236"/>
      <c r="J225" s="236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5"/>
      <c r="AA225" s="235"/>
    </row>
    <row r="226" spans="1:27" ht="12.75" customHeight="1" x14ac:dyDescent="0.25">
      <c r="A226" s="235"/>
      <c r="B226" s="235"/>
      <c r="C226" s="235"/>
      <c r="D226" s="235"/>
      <c r="E226" s="235"/>
      <c r="F226" s="235"/>
      <c r="G226" s="235"/>
      <c r="H226" s="236"/>
      <c r="I226" s="236"/>
      <c r="J226" s="236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5"/>
      <c r="AA226" s="235"/>
    </row>
    <row r="227" spans="1:27" ht="12.75" customHeight="1" x14ac:dyDescent="0.25">
      <c r="A227" s="235"/>
      <c r="B227" s="235"/>
      <c r="C227" s="235"/>
      <c r="D227" s="235"/>
      <c r="E227" s="235"/>
      <c r="F227" s="235"/>
      <c r="G227" s="235"/>
      <c r="H227" s="236"/>
      <c r="I227" s="236"/>
      <c r="J227" s="236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  <c r="AA227" s="235"/>
    </row>
    <row r="228" spans="1:27" ht="12.75" customHeight="1" x14ac:dyDescent="0.25">
      <c r="A228" s="235"/>
      <c r="B228" s="235"/>
      <c r="C228" s="235"/>
      <c r="D228" s="235"/>
      <c r="E228" s="235"/>
      <c r="F228" s="235"/>
      <c r="G228" s="235"/>
      <c r="H228" s="236"/>
      <c r="I228" s="236"/>
      <c r="J228" s="236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  <c r="Y228" s="235"/>
      <c r="Z228" s="235"/>
      <c r="AA228" s="235"/>
    </row>
    <row r="229" spans="1:27" ht="12.75" customHeight="1" x14ac:dyDescent="0.25">
      <c r="A229" s="235"/>
      <c r="B229" s="235"/>
      <c r="C229" s="235"/>
      <c r="D229" s="235"/>
      <c r="E229" s="235"/>
      <c r="F229" s="235"/>
      <c r="G229" s="235"/>
      <c r="H229" s="236"/>
      <c r="I229" s="236"/>
      <c r="J229" s="236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  <c r="Y229" s="235"/>
      <c r="Z229" s="235"/>
      <c r="AA229" s="235"/>
    </row>
    <row r="230" spans="1:27" ht="12.75" customHeight="1" x14ac:dyDescent="0.25">
      <c r="A230" s="235"/>
      <c r="B230" s="235"/>
      <c r="C230" s="235"/>
      <c r="D230" s="235"/>
      <c r="E230" s="235"/>
      <c r="F230" s="235"/>
      <c r="G230" s="235"/>
      <c r="H230" s="236"/>
      <c r="I230" s="236"/>
      <c r="J230" s="236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5"/>
      <c r="AA230" s="235"/>
    </row>
    <row r="231" spans="1:27" ht="12.75" customHeight="1" x14ac:dyDescent="0.25">
      <c r="A231" s="235"/>
      <c r="B231" s="235"/>
      <c r="C231" s="235"/>
      <c r="D231" s="235"/>
      <c r="E231" s="235"/>
      <c r="F231" s="235"/>
      <c r="G231" s="235"/>
      <c r="H231" s="236"/>
      <c r="I231" s="236"/>
      <c r="J231" s="236"/>
      <c r="K231" s="235"/>
      <c r="L231" s="235"/>
      <c r="M231" s="235"/>
      <c r="N231" s="235"/>
      <c r="O231" s="235"/>
      <c r="P231" s="235"/>
      <c r="Q231" s="235"/>
      <c r="R231" s="235"/>
      <c r="S231" s="235"/>
      <c r="T231" s="235"/>
      <c r="U231" s="235"/>
      <c r="V231" s="235"/>
      <c r="W231" s="235"/>
      <c r="X231" s="235"/>
      <c r="Y231" s="235"/>
      <c r="Z231" s="235"/>
      <c r="AA231" s="235"/>
    </row>
    <row r="232" spans="1:27" ht="12.75" customHeight="1" x14ac:dyDescent="0.25">
      <c r="A232" s="235"/>
      <c r="B232" s="235"/>
      <c r="C232" s="235"/>
      <c r="D232" s="235"/>
      <c r="E232" s="235"/>
      <c r="F232" s="235"/>
      <c r="G232" s="235"/>
      <c r="H232" s="236"/>
      <c r="I232" s="236"/>
      <c r="J232" s="236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  <c r="Y232" s="235"/>
      <c r="Z232" s="235"/>
      <c r="AA232" s="235"/>
    </row>
    <row r="233" spans="1:27" ht="12.75" customHeight="1" x14ac:dyDescent="0.25">
      <c r="A233" s="235"/>
      <c r="B233" s="235"/>
      <c r="C233" s="235"/>
      <c r="D233" s="235"/>
      <c r="E233" s="235"/>
      <c r="F233" s="235"/>
      <c r="G233" s="235"/>
      <c r="H233" s="236"/>
      <c r="I233" s="236"/>
      <c r="J233" s="236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5"/>
      <c r="AA233" s="235"/>
    </row>
    <row r="234" spans="1:27" ht="12.75" customHeight="1" x14ac:dyDescent="0.25">
      <c r="A234" s="235"/>
      <c r="B234" s="235"/>
      <c r="C234" s="235"/>
      <c r="D234" s="235"/>
      <c r="E234" s="235"/>
      <c r="F234" s="235"/>
      <c r="G234" s="235"/>
      <c r="H234" s="236"/>
      <c r="I234" s="236"/>
      <c r="J234" s="236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  <c r="Y234" s="235"/>
      <c r="Z234" s="235"/>
      <c r="AA234" s="235"/>
    </row>
    <row r="235" spans="1:27" ht="12.75" customHeight="1" x14ac:dyDescent="0.25">
      <c r="A235" s="235"/>
      <c r="B235" s="235"/>
      <c r="C235" s="235"/>
      <c r="D235" s="235"/>
      <c r="E235" s="235"/>
      <c r="F235" s="235"/>
      <c r="G235" s="235"/>
      <c r="H235" s="236"/>
      <c r="I235" s="236"/>
      <c r="J235" s="236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  <c r="AA235" s="235"/>
    </row>
    <row r="236" spans="1:27" ht="12.75" customHeight="1" x14ac:dyDescent="0.25">
      <c r="A236" s="235"/>
      <c r="B236" s="235"/>
      <c r="C236" s="235"/>
      <c r="D236" s="235"/>
      <c r="E236" s="235"/>
      <c r="F236" s="235"/>
      <c r="G236" s="235"/>
      <c r="H236" s="236"/>
      <c r="I236" s="236"/>
      <c r="J236" s="236"/>
      <c r="K236" s="235"/>
      <c r="L236" s="235"/>
      <c r="M236" s="235"/>
      <c r="N236" s="235"/>
      <c r="O236" s="235"/>
      <c r="P236" s="235"/>
      <c r="Q236" s="235"/>
      <c r="R236" s="235"/>
      <c r="S236" s="235"/>
      <c r="T236" s="235"/>
      <c r="U236" s="235"/>
      <c r="V236" s="235"/>
      <c r="W236" s="235"/>
      <c r="X236" s="235"/>
      <c r="Y236" s="235"/>
      <c r="Z236" s="235"/>
      <c r="AA236" s="235"/>
    </row>
    <row r="237" spans="1:27" ht="12.75" customHeight="1" x14ac:dyDescent="0.25">
      <c r="A237" s="235"/>
      <c r="B237" s="235"/>
      <c r="C237" s="235"/>
      <c r="D237" s="235"/>
      <c r="E237" s="235"/>
      <c r="F237" s="235"/>
      <c r="G237" s="235"/>
      <c r="H237" s="236"/>
      <c r="I237" s="236"/>
      <c r="J237" s="236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5"/>
      <c r="AA237" s="235"/>
    </row>
    <row r="238" spans="1:27" ht="12.75" customHeight="1" x14ac:dyDescent="0.25">
      <c r="A238" s="235"/>
      <c r="B238" s="235"/>
      <c r="C238" s="235"/>
      <c r="D238" s="235"/>
      <c r="E238" s="235"/>
      <c r="F238" s="235"/>
      <c r="G238" s="235"/>
      <c r="H238" s="236"/>
      <c r="I238" s="236"/>
      <c r="J238" s="236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  <c r="AA238" s="235"/>
    </row>
    <row r="239" spans="1:27" ht="12.75" customHeight="1" x14ac:dyDescent="0.25">
      <c r="A239" s="235"/>
      <c r="B239" s="235"/>
      <c r="C239" s="235"/>
      <c r="D239" s="235"/>
      <c r="E239" s="235"/>
      <c r="F239" s="235"/>
      <c r="G239" s="235"/>
      <c r="H239" s="236"/>
      <c r="I239" s="236"/>
      <c r="J239" s="236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  <c r="Y239" s="235"/>
      <c r="Z239" s="235"/>
      <c r="AA239" s="235"/>
    </row>
    <row r="240" spans="1:27" ht="12.75" customHeight="1" x14ac:dyDescent="0.25">
      <c r="A240" s="235"/>
      <c r="B240" s="235"/>
      <c r="C240" s="235"/>
      <c r="D240" s="235"/>
      <c r="E240" s="235"/>
      <c r="F240" s="235"/>
      <c r="G240" s="235"/>
      <c r="H240" s="236"/>
      <c r="I240" s="236"/>
      <c r="J240" s="236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5"/>
      <c r="AA240" s="235"/>
    </row>
    <row r="241" spans="1:27" ht="12.75" customHeight="1" x14ac:dyDescent="0.25">
      <c r="A241" s="235"/>
      <c r="B241" s="235"/>
      <c r="C241" s="235"/>
      <c r="D241" s="235"/>
      <c r="E241" s="235"/>
      <c r="F241" s="235"/>
      <c r="G241" s="235"/>
      <c r="H241" s="236"/>
      <c r="I241" s="236"/>
      <c r="J241" s="236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5"/>
      <c r="AA241" s="235"/>
    </row>
    <row r="242" spans="1:27" ht="12.75" customHeight="1" x14ac:dyDescent="0.25">
      <c r="A242" s="235"/>
      <c r="B242" s="235"/>
      <c r="C242" s="235"/>
      <c r="D242" s="235"/>
      <c r="E242" s="235"/>
      <c r="F242" s="235"/>
      <c r="G242" s="235"/>
      <c r="H242" s="236"/>
      <c r="I242" s="236"/>
      <c r="J242" s="236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5"/>
      <c r="AA242" s="235"/>
    </row>
    <row r="243" spans="1:27" ht="12.75" customHeight="1" x14ac:dyDescent="0.25">
      <c r="A243" s="235"/>
      <c r="B243" s="235"/>
      <c r="C243" s="235"/>
      <c r="D243" s="235"/>
      <c r="E243" s="235"/>
      <c r="F243" s="235"/>
      <c r="G243" s="235"/>
      <c r="H243" s="236"/>
      <c r="I243" s="236"/>
      <c r="J243" s="236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  <c r="Y243" s="235"/>
      <c r="Z243" s="235"/>
      <c r="AA243" s="235"/>
    </row>
    <row r="244" spans="1:27" ht="12.75" customHeight="1" x14ac:dyDescent="0.25">
      <c r="A244" s="235"/>
      <c r="B244" s="235"/>
      <c r="C244" s="235"/>
      <c r="D244" s="235"/>
      <c r="E244" s="235"/>
      <c r="F244" s="235"/>
      <c r="G244" s="235"/>
      <c r="H244" s="236"/>
      <c r="I244" s="236"/>
      <c r="J244" s="236"/>
      <c r="K244" s="235"/>
      <c r="L244" s="235"/>
      <c r="M244" s="235"/>
      <c r="N244" s="235"/>
      <c r="O244" s="235"/>
      <c r="P244" s="235"/>
      <c r="Q244" s="235"/>
      <c r="R244" s="235"/>
      <c r="S244" s="235"/>
      <c r="T244" s="235"/>
      <c r="U244" s="235"/>
      <c r="V244" s="235"/>
      <c r="W244" s="235"/>
      <c r="X244" s="235"/>
      <c r="Y244" s="235"/>
      <c r="Z244" s="235"/>
      <c r="AA244" s="235"/>
    </row>
    <row r="245" spans="1:27" ht="12.75" customHeight="1" x14ac:dyDescent="0.25">
      <c r="A245" s="235"/>
      <c r="B245" s="235"/>
      <c r="C245" s="235"/>
      <c r="D245" s="235"/>
      <c r="E245" s="235"/>
      <c r="F245" s="235"/>
      <c r="G245" s="235"/>
      <c r="H245" s="236"/>
      <c r="I245" s="236"/>
      <c r="J245" s="236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5"/>
      <c r="AA245" s="235"/>
    </row>
    <row r="246" spans="1:27" ht="12.75" customHeight="1" x14ac:dyDescent="0.25">
      <c r="A246" s="235"/>
      <c r="B246" s="235"/>
      <c r="C246" s="235"/>
      <c r="D246" s="235"/>
      <c r="E246" s="235"/>
      <c r="F246" s="235"/>
      <c r="G246" s="235"/>
      <c r="H246" s="236"/>
      <c r="I246" s="236"/>
      <c r="J246" s="236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  <c r="Y246" s="235"/>
      <c r="Z246" s="235"/>
      <c r="AA246" s="235"/>
    </row>
    <row r="247" spans="1:27" ht="12.75" customHeight="1" x14ac:dyDescent="0.25">
      <c r="A247" s="235"/>
      <c r="B247" s="235"/>
      <c r="C247" s="235"/>
      <c r="D247" s="235"/>
      <c r="E247" s="235"/>
      <c r="F247" s="235"/>
      <c r="G247" s="235"/>
      <c r="H247" s="236"/>
      <c r="I247" s="236"/>
      <c r="J247" s="236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  <c r="Y247" s="235"/>
      <c r="Z247" s="235"/>
      <c r="AA247" s="235"/>
    </row>
    <row r="248" spans="1:27" ht="12.75" customHeight="1" x14ac:dyDescent="0.25">
      <c r="A248" s="235"/>
      <c r="B248" s="235"/>
      <c r="C248" s="235"/>
      <c r="D248" s="235"/>
      <c r="E248" s="235"/>
      <c r="F248" s="235"/>
      <c r="G248" s="235"/>
      <c r="H248" s="236"/>
      <c r="I248" s="236"/>
      <c r="J248" s="236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  <c r="Y248" s="235"/>
      <c r="Z248" s="235"/>
      <c r="AA248" s="235"/>
    </row>
    <row r="249" spans="1:27" ht="12.75" customHeight="1" x14ac:dyDescent="0.25">
      <c r="A249" s="235"/>
      <c r="B249" s="235"/>
      <c r="C249" s="235"/>
      <c r="D249" s="235"/>
      <c r="E249" s="235"/>
      <c r="F249" s="235"/>
      <c r="G249" s="235"/>
      <c r="H249" s="236"/>
      <c r="I249" s="236"/>
      <c r="J249" s="236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5"/>
      <c r="AA249" s="235"/>
    </row>
    <row r="250" spans="1:27" ht="12.75" customHeight="1" x14ac:dyDescent="0.25">
      <c r="A250" s="235"/>
      <c r="B250" s="235"/>
      <c r="C250" s="235"/>
      <c r="D250" s="235"/>
      <c r="E250" s="235"/>
      <c r="F250" s="235"/>
      <c r="G250" s="235"/>
      <c r="H250" s="236"/>
      <c r="I250" s="236"/>
      <c r="J250" s="236"/>
      <c r="K250" s="235"/>
      <c r="L250" s="235"/>
      <c r="M250" s="235"/>
      <c r="N250" s="235"/>
      <c r="O250" s="235"/>
      <c r="P250" s="235"/>
      <c r="Q250" s="235"/>
      <c r="R250" s="235"/>
      <c r="S250" s="235"/>
      <c r="T250" s="235"/>
      <c r="U250" s="235"/>
      <c r="V250" s="235"/>
      <c r="W250" s="235"/>
      <c r="X250" s="235"/>
      <c r="Y250" s="235"/>
      <c r="Z250" s="235"/>
      <c r="AA250" s="235"/>
    </row>
    <row r="251" spans="1:27" ht="12.75" customHeight="1" x14ac:dyDescent="0.25">
      <c r="A251" s="235"/>
      <c r="B251" s="235"/>
      <c r="C251" s="235"/>
      <c r="D251" s="235"/>
      <c r="E251" s="235"/>
      <c r="F251" s="235"/>
      <c r="G251" s="235"/>
      <c r="H251" s="236"/>
      <c r="I251" s="236"/>
      <c r="J251" s="236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  <c r="Y251" s="235"/>
      <c r="Z251" s="235"/>
      <c r="AA251" s="235"/>
    </row>
    <row r="252" spans="1:27" ht="12.75" customHeight="1" x14ac:dyDescent="0.25">
      <c r="A252" s="235"/>
      <c r="B252" s="235"/>
      <c r="C252" s="235"/>
      <c r="D252" s="235"/>
      <c r="E252" s="235"/>
      <c r="F252" s="235"/>
      <c r="G252" s="235"/>
      <c r="H252" s="236"/>
      <c r="I252" s="236"/>
      <c r="J252" s="236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  <c r="AA252" s="235"/>
    </row>
    <row r="253" spans="1:27" ht="12.75" customHeight="1" x14ac:dyDescent="0.25">
      <c r="A253" s="235"/>
      <c r="B253" s="235"/>
      <c r="C253" s="235"/>
      <c r="D253" s="235"/>
      <c r="E253" s="235"/>
      <c r="F253" s="235"/>
      <c r="G253" s="235"/>
      <c r="H253" s="236"/>
      <c r="I253" s="236"/>
      <c r="J253" s="236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  <c r="Y253" s="235"/>
      <c r="Z253" s="235"/>
      <c r="AA253" s="235"/>
    </row>
    <row r="254" spans="1:27" ht="12.75" customHeight="1" x14ac:dyDescent="0.25">
      <c r="A254" s="235"/>
      <c r="B254" s="235"/>
      <c r="C254" s="235"/>
      <c r="D254" s="235"/>
      <c r="E254" s="235"/>
      <c r="F254" s="235"/>
      <c r="G254" s="235"/>
      <c r="H254" s="236"/>
      <c r="I254" s="236"/>
      <c r="J254" s="236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  <c r="AA254" s="235"/>
    </row>
    <row r="255" spans="1:27" ht="12.75" customHeight="1" x14ac:dyDescent="0.25">
      <c r="A255" s="235"/>
      <c r="B255" s="235"/>
      <c r="C255" s="235"/>
      <c r="D255" s="235"/>
      <c r="E255" s="235"/>
      <c r="F255" s="235"/>
      <c r="G255" s="235"/>
      <c r="H255" s="236"/>
      <c r="I255" s="236"/>
      <c r="J255" s="236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  <c r="AA255" s="235"/>
    </row>
    <row r="256" spans="1:27" ht="12.75" customHeight="1" x14ac:dyDescent="0.25">
      <c r="A256" s="235"/>
      <c r="B256" s="235"/>
      <c r="C256" s="235"/>
      <c r="D256" s="235"/>
      <c r="E256" s="235"/>
      <c r="F256" s="235"/>
      <c r="G256" s="235"/>
      <c r="H256" s="236"/>
      <c r="I256" s="236"/>
      <c r="J256" s="236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  <c r="Z256" s="235"/>
      <c r="AA256" s="235"/>
    </row>
    <row r="257" spans="1:27" ht="12.75" customHeight="1" x14ac:dyDescent="0.25">
      <c r="A257" s="235"/>
      <c r="B257" s="235"/>
      <c r="C257" s="235"/>
      <c r="D257" s="235"/>
      <c r="E257" s="235"/>
      <c r="F257" s="235"/>
      <c r="G257" s="235"/>
      <c r="H257" s="236"/>
      <c r="I257" s="236"/>
      <c r="J257" s="236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5"/>
      <c r="AA257" s="235"/>
    </row>
    <row r="258" spans="1:27" ht="12.75" customHeight="1" x14ac:dyDescent="0.25">
      <c r="A258" s="235"/>
      <c r="B258" s="235"/>
      <c r="C258" s="235"/>
      <c r="D258" s="235"/>
      <c r="E258" s="235"/>
      <c r="F258" s="235"/>
      <c r="G258" s="235"/>
      <c r="H258" s="236"/>
      <c r="I258" s="236"/>
      <c r="J258" s="236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  <c r="Z258" s="235"/>
      <c r="AA258" s="235"/>
    </row>
    <row r="259" spans="1:27" ht="12.75" customHeight="1" x14ac:dyDescent="0.25">
      <c r="A259" s="235"/>
      <c r="B259" s="235"/>
      <c r="C259" s="235"/>
      <c r="D259" s="235"/>
      <c r="E259" s="235"/>
      <c r="F259" s="235"/>
      <c r="G259" s="235"/>
      <c r="H259" s="236"/>
      <c r="I259" s="236"/>
      <c r="J259" s="236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  <c r="AA259" s="235"/>
    </row>
    <row r="260" spans="1:27" ht="12.75" customHeight="1" x14ac:dyDescent="0.25">
      <c r="A260" s="235"/>
      <c r="B260" s="235"/>
      <c r="C260" s="235"/>
      <c r="D260" s="235"/>
      <c r="E260" s="235"/>
      <c r="F260" s="235"/>
      <c r="G260" s="235"/>
      <c r="H260" s="236"/>
      <c r="I260" s="236"/>
      <c r="J260" s="236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5"/>
      <c r="AA260" s="235"/>
    </row>
    <row r="261" spans="1:27" ht="12.75" customHeight="1" x14ac:dyDescent="0.25">
      <c r="A261" s="235"/>
      <c r="B261" s="235"/>
      <c r="C261" s="235"/>
      <c r="D261" s="235"/>
      <c r="E261" s="235"/>
      <c r="F261" s="235"/>
      <c r="G261" s="235"/>
      <c r="H261" s="236"/>
      <c r="I261" s="236"/>
      <c r="J261" s="236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5"/>
      <c r="Z261" s="235"/>
      <c r="AA261" s="235"/>
    </row>
    <row r="262" spans="1:27" ht="12.75" customHeight="1" x14ac:dyDescent="0.25">
      <c r="A262" s="235"/>
      <c r="B262" s="235"/>
      <c r="C262" s="235"/>
      <c r="D262" s="235"/>
      <c r="E262" s="235"/>
      <c r="F262" s="235"/>
      <c r="G262" s="235"/>
      <c r="H262" s="236"/>
      <c r="I262" s="236"/>
      <c r="J262" s="236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5"/>
      <c r="AA262" s="235"/>
    </row>
    <row r="263" spans="1:27" ht="12.75" customHeight="1" x14ac:dyDescent="0.25">
      <c r="A263" s="235"/>
      <c r="B263" s="235"/>
      <c r="C263" s="235"/>
      <c r="D263" s="235"/>
      <c r="E263" s="235"/>
      <c r="F263" s="235"/>
      <c r="G263" s="235"/>
      <c r="H263" s="236"/>
      <c r="I263" s="236"/>
      <c r="J263" s="236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  <c r="Z263" s="235"/>
      <c r="AA263" s="235"/>
    </row>
    <row r="264" spans="1:27" ht="12.75" customHeight="1" x14ac:dyDescent="0.25">
      <c r="A264" s="235"/>
      <c r="B264" s="235"/>
      <c r="C264" s="235"/>
      <c r="D264" s="235"/>
      <c r="E264" s="235"/>
      <c r="F264" s="235"/>
      <c r="G264" s="235"/>
      <c r="H264" s="236"/>
      <c r="I264" s="236"/>
      <c r="J264" s="236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  <c r="Z264" s="235"/>
      <c r="AA264" s="235"/>
    </row>
    <row r="265" spans="1:27" ht="12.75" customHeight="1" x14ac:dyDescent="0.25">
      <c r="A265" s="235"/>
      <c r="B265" s="235"/>
      <c r="C265" s="235"/>
      <c r="D265" s="235"/>
      <c r="E265" s="235"/>
      <c r="F265" s="235"/>
      <c r="G265" s="235"/>
      <c r="H265" s="236"/>
      <c r="I265" s="236"/>
      <c r="J265" s="236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5"/>
      <c r="AA265" s="235"/>
    </row>
    <row r="266" spans="1:27" ht="12.75" customHeight="1" x14ac:dyDescent="0.25">
      <c r="A266" s="235"/>
      <c r="B266" s="235"/>
      <c r="C266" s="235"/>
      <c r="D266" s="235"/>
      <c r="E266" s="235"/>
      <c r="F266" s="235"/>
      <c r="G266" s="235"/>
      <c r="H266" s="236"/>
      <c r="I266" s="236"/>
      <c r="J266" s="236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  <c r="Y266" s="235"/>
      <c r="Z266" s="235"/>
      <c r="AA266" s="235"/>
    </row>
    <row r="267" spans="1:27" ht="12.75" customHeight="1" x14ac:dyDescent="0.25">
      <c r="A267" s="235"/>
      <c r="B267" s="235"/>
      <c r="C267" s="235"/>
      <c r="D267" s="235"/>
      <c r="E267" s="235"/>
      <c r="F267" s="235"/>
      <c r="G267" s="235"/>
      <c r="H267" s="236"/>
      <c r="I267" s="236"/>
      <c r="J267" s="236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5"/>
      <c r="AA267" s="235"/>
    </row>
    <row r="268" spans="1:27" ht="12.75" customHeight="1" x14ac:dyDescent="0.25">
      <c r="A268" s="235"/>
      <c r="B268" s="235"/>
      <c r="C268" s="235"/>
      <c r="D268" s="235"/>
      <c r="E268" s="235"/>
      <c r="F268" s="235"/>
      <c r="G268" s="235"/>
      <c r="H268" s="236"/>
      <c r="I268" s="236"/>
      <c r="J268" s="236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5"/>
      <c r="AA268" s="235"/>
    </row>
    <row r="269" spans="1:27" ht="12.75" customHeight="1" x14ac:dyDescent="0.25">
      <c r="A269" s="235"/>
      <c r="B269" s="235"/>
      <c r="C269" s="235"/>
      <c r="D269" s="235"/>
      <c r="E269" s="235"/>
      <c r="F269" s="235"/>
      <c r="G269" s="235"/>
      <c r="H269" s="236"/>
      <c r="I269" s="236"/>
      <c r="J269" s="236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  <c r="Y269" s="235"/>
      <c r="Z269" s="235"/>
      <c r="AA269" s="235"/>
    </row>
    <row r="270" spans="1:27" ht="12.75" customHeight="1" x14ac:dyDescent="0.25">
      <c r="A270" s="235"/>
      <c r="B270" s="235"/>
      <c r="C270" s="235"/>
      <c r="D270" s="235"/>
      <c r="E270" s="235"/>
      <c r="F270" s="235"/>
      <c r="G270" s="235"/>
      <c r="H270" s="236"/>
      <c r="I270" s="236"/>
      <c r="J270" s="236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  <c r="AA270" s="235"/>
    </row>
    <row r="271" spans="1:27" ht="12.75" customHeight="1" x14ac:dyDescent="0.25">
      <c r="A271" s="235"/>
      <c r="B271" s="235"/>
      <c r="C271" s="235"/>
      <c r="D271" s="235"/>
      <c r="E271" s="235"/>
      <c r="F271" s="235"/>
      <c r="G271" s="235"/>
      <c r="H271" s="236"/>
      <c r="I271" s="236"/>
      <c r="J271" s="236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5"/>
      <c r="AA271" s="235"/>
    </row>
    <row r="272" spans="1:27" ht="12.75" customHeight="1" x14ac:dyDescent="0.25">
      <c r="A272" s="235"/>
      <c r="B272" s="235"/>
      <c r="C272" s="235"/>
      <c r="D272" s="235"/>
      <c r="E272" s="235"/>
      <c r="F272" s="235"/>
      <c r="G272" s="235"/>
      <c r="H272" s="236"/>
      <c r="I272" s="236"/>
      <c r="J272" s="236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  <c r="AA272" s="235"/>
    </row>
    <row r="273" spans="1:27" ht="12.75" customHeight="1" x14ac:dyDescent="0.25">
      <c r="A273" s="235"/>
      <c r="B273" s="235"/>
      <c r="C273" s="235"/>
      <c r="D273" s="235"/>
      <c r="E273" s="235"/>
      <c r="F273" s="235"/>
      <c r="G273" s="235"/>
      <c r="H273" s="236"/>
      <c r="I273" s="236"/>
      <c r="J273" s="236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  <c r="X273" s="235"/>
      <c r="Y273" s="235"/>
      <c r="Z273" s="235"/>
      <c r="AA273" s="235"/>
    </row>
    <row r="274" spans="1:27" ht="12.75" customHeight="1" x14ac:dyDescent="0.25">
      <c r="A274" s="235"/>
      <c r="B274" s="235"/>
      <c r="C274" s="235"/>
      <c r="D274" s="235"/>
      <c r="E274" s="235"/>
      <c r="F274" s="235"/>
      <c r="G274" s="235"/>
      <c r="H274" s="236"/>
      <c r="I274" s="236"/>
      <c r="J274" s="236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  <c r="AA274" s="235"/>
    </row>
    <row r="275" spans="1:27" ht="12.75" customHeight="1" x14ac:dyDescent="0.25">
      <c r="A275" s="235"/>
      <c r="B275" s="235"/>
      <c r="C275" s="235"/>
      <c r="D275" s="235"/>
      <c r="E275" s="235"/>
      <c r="F275" s="235"/>
      <c r="G275" s="235"/>
      <c r="H275" s="236"/>
      <c r="I275" s="236"/>
      <c r="J275" s="236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5"/>
      <c r="AA275" s="235"/>
    </row>
    <row r="276" spans="1:27" ht="12.75" customHeight="1" x14ac:dyDescent="0.25">
      <c r="A276" s="235"/>
      <c r="B276" s="235"/>
      <c r="C276" s="235"/>
      <c r="D276" s="235"/>
      <c r="E276" s="235"/>
      <c r="F276" s="235"/>
      <c r="G276" s="235"/>
      <c r="H276" s="236"/>
      <c r="I276" s="236"/>
      <c r="J276" s="236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5"/>
      <c r="AA276" s="235"/>
    </row>
    <row r="277" spans="1:27" ht="12.75" customHeight="1" x14ac:dyDescent="0.25">
      <c r="A277" s="235"/>
      <c r="B277" s="235"/>
      <c r="C277" s="235"/>
      <c r="D277" s="235"/>
      <c r="E277" s="235"/>
      <c r="F277" s="235"/>
      <c r="G277" s="235"/>
      <c r="H277" s="236"/>
      <c r="I277" s="236"/>
      <c r="J277" s="236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  <c r="Y277" s="235"/>
      <c r="Z277" s="235"/>
      <c r="AA277" s="235"/>
    </row>
    <row r="278" spans="1:27" ht="12.75" customHeight="1" x14ac:dyDescent="0.25">
      <c r="A278" s="235"/>
      <c r="B278" s="235"/>
      <c r="C278" s="235"/>
      <c r="D278" s="235"/>
      <c r="E278" s="235"/>
      <c r="F278" s="235"/>
      <c r="G278" s="235"/>
      <c r="H278" s="236"/>
      <c r="I278" s="236"/>
      <c r="J278" s="236"/>
      <c r="K278" s="235"/>
      <c r="L278" s="235"/>
      <c r="M278" s="235"/>
      <c r="N278" s="235"/>
      <c r="O278" s="235"/>
      <c r="P278" s="235"/>
      <c r="Q278" s="235"/>
      <c r="R278" s="235"/>
      <c r="S278" s="235"/>
      <c r="T278" s="235"/>
      <c r="U278" s="235"/>
      <c r="V278" s="235"/>
      <c r="W278" s="235"/>
      <c r="X278" s="235"/>
      <c r="Y278" s="235"/>
      <c r="Z278" s="235"/>
      <c r="AA278" s="235"/>
    </row>
    <row r="279" spans="1:27" ht="12.75" customHeight="1" x14ac:dyDescent="0.25">
      <c r="A279" s="235"/>
      <c r="B279" s="235"/>
      <c r="C279" s="235"/>
      <c r="D279" s="235"/>
      <c r="E279" s="235"/>
      <c r="F279" s="235"/>
      <c r="G279" s="235"/>
      <c r="H279" s="236"/>
      <c r="I279" s="236"/>
      <c r="J279" s="236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  <c r="Y279" s="235"/>
      <c r="Z279" s="235"/>
      <c r="AA279" s="235"/>
    </row>
    <row r="280" spans="1:27" ht="12.75" customHeight="1" x14ac:dyDescent="0.25">
      <c r="A280" s="235"/>
      <c r="B280" s="235"/>
      <c r="C280" s="235"/>
      <c r="D280" s="235"/>
      <c r="E280" s="235"/>
      <c r="F280" s="235"/>
      <c r="G280" s="235"/>
      <c r="H280" s="236"/>
      <c r="I280" s="236"/>
      <c r="J280" s="236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  <c r="Y280" s="235"/>
      <c r="Z280" s="235"/>
      <c r="AA280" s="235"/>
    </row>
    <row r="281" spans="1:27" ht="12.75" customHeight="1" x14ac:dyDescent="0.25">
      <c r="A281" s="235"/>
      <c r="B281" s="235"/>
      <c r="C281" s="235"/>
      <c r="D281" s="235"/>
      <c r="E281" s="235"/>
      <c r="F281" s="235"/>
      <c r="G281" s="235"/>
      <c r="H281" s="236"/>
      <c r="I281" s="236"/>
      <c r="J281" s="236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  <c r="Y281" s="235"/>
      <c r="Z281" s="235"/>
      <c r="AA281" s="235"/>
    </row>
    <row r="282" spans="1:27" ht="12.75" customHeight="1" x14ac:dyDescent="0.25">
      <c r="A282" s="235"/>
      <c r="B282" s="235"/>
      <c r="C282" s="235"/>
      <c r="D282" s="235"/>
      <c r="E282" s="235"/>
      <c r="F282" s="235"/>
      <c r="G282" s="235"/>
      <c r="H282" s="236"/>
      <c r="I282" s="236"/>
      <c r="J282" s="236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  <c r="Z282" s="235"/>
      <c r="AA282" s="235"/>
    </row>
    <row r="283" spans="1:27" ht="12.75" customHeight="1" x14ac:dyDescent="0.25">
      <c r="A283" s="235"/>
      <c r="B283" s="235"/>
      <c r="C283" s="235"/>
      <c r="D283" s="235"/>
      <c r="E283" s="235"/>
      <c r="F283" s="235"/>
      <c r="G283" s="235"/>
      <c r="H283" s="236"/>
      <c r="I283" s="236"/>
      <c r="J283" s="236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  <c r="Z283" s="235"/>
      <c r="AA283" s="235"/>
    </row>
    <row r="284" spans="1:27" ht="12.75" customHeight="1" x14ac:dyDescent="0.25">
      <c r="A284" s="235"/>
      <c r="B284" s="235"/>
      <c r="C284" s="235"/>
      <c r="D284" s="235"/>
      <c r="E284" s="235"/>
      <c r="F284" s="235"/>
      <c r="G284" s="235"/>
      <c r="H284" s="236"/>
      <c r="I284" s="236"/>
      <c r="J284" s="236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  <c r="Z284" s="235"/>
      <c r="AA284" s="235"/>
    </row>
    <row r="285" spans="1:27" ht="12.75" customHeight="1" x14ac:dyDescent="0.25">
      <c r="A285" s="235"/>
      <c r="B285" s="235"/>
      <c r="C285" s="235"/>
      <c r="D285" s="235"/>
      <c r="E285" s="235"/>
      <c r="F285" s="235"/>
      <c r="G285" s="235"/>
      <c r="H285" s="236"/>
      <c r="I285" s="236"/>
      <c r="J285" s="236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  <c r="Z285" s="235"/>
      <c r="AA285" s="235"/>
    </row>
    <row r="286" spans="1:27" ht="12.75" customHeight="1" x14ac:dyDescent="0.25">
      <c r="A286" s="235"/>
      <c r="B286" s="235"/>
      <c r="C286" s="235"/>
      <c r="D286" s="235"/>
      <c r="E286" s="235"/>
      <c r="F286" s="235"/>
      <c r="G286" s="235"/>
      <c r="H286" s="236"/>
      <c r="I286" s="236"/>
      <c r="J286" s="236"/>
      <c r="K286" s="235"/>
      <c r="L286" s="235"/>
      <c r="M286" s="235"/>
      <c r="N286" s="235"/>
      <c r="O286" s="235"/>
      <c r="P286" s="235"/>
      <c r="Q286" s="235"/>
      <c r="R286" s="235"/>
      <c r="S286" s="235"/>
      <c r="T286" s="235"/>
      <c r="U286" s="235"/>
      <c r="V286" s="235"/>
      <c r="W286" s="235"/>
      <c r="X286" s="235"/>
      <c r="Y286" s="235"/>
      <c r="Z286" s="235"/>
      <c r="AA286" s="235"/>
    </row>
    <row r="287" spans="1:27" ht="12.75" customHeight="1" x14ac:dyDescent="0.25">
      <c r="A287" s="235"/>
      <c r="B287" s="235"/>
      <c r="C287" s="235"/>
      <c r="D287" s="235"/>
      <c r="E287" s="235"/>
      <c r="F287" s="235"/>
      <c r="G287" s="235"/>
      <c r="H287" s="236"/>
      <c r="I287" s="236"/>
      <c r="J287" s="236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5"/>
      <c r="AA287" s="235"/>
    </row>
    <row r="288" spans="1:27" ht="12.75" customHeight="1" x14ac:dyDescent="0.25">
      <c r="A288" s="235"/>
      <c r="B288" s="235"/>
      <c r="C288" s="235"/>
      <c r="D288" s="235"/>
      <c r="E288" s="235"/>
      <c r="F288" s="235"/>
      <c r="G288" s="235"/>
      <c r="H288" s="236"/>
      <c r="I288" s="236"/>
      <c r="J288" s="236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  <c r="AA288" s="235"/>
    </row>
    <row r="289" spans="1:27" ht="12.75" customHeight="1" x14ac:dyDescent="0.25">
      <c r="A289" s="235"/>
      <c r="B289" s="235"/>
      <c r="C289" s="235"/>
      <c r="D289" s="235"/>
      <c r="E289" s="235"/>
      <c r="F289" s="235"/>
      <c r="G289" s="235"/>
      <c r="H289" s="236"/>
      <c r="I289" s="236"/>
      <c r="J289" s="236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5"/>
      <c r="AA289" s="235"/>
    </row>
    <row r="290" spans="1:27" ht="12.75" customHeight="1" x14ac:dyDescent="0.25">
      <c r="A290" s="235"/>
      <c r="B290" s="235"/>
      <c r="C290" s="235"/>
      <c r="D290" s="235"/>
      <c r="E290" s="235"/>
      <c r="F290" s="235"/>
      <c r="G290" s="235"/>
      <c r="H290" s="236"/>
      <c r="I290" s="236"/>
      <c r="J290" s="236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  <c r="Z290" s="235"/>
      <c r="AA290" s="235"/>
    </row>
    <row r="291" spans="1:27" ht="12.75" customHeight="1" x14ac:dyDescent="0.25">
      <c r="A291" s="235"/>
      <c r="B291" s="235"/>
      <c r="C291" s="235"/>
      <c r="D291" s="235"/>
      <c r="E291" s="235"/>
      <c r="F291" s="235"/>
      <c r="G291" s="235"/>
      <c r="H291" s="236"/>
      <c r="I291" s="236"/>
      <c r="J291" s="236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5"/>
      <c r="AA291" s="235"/>
    </row>
    <row r="292" spans="1:27" ht="12.75" customHeight="1" x14ac:dyDescent="0.25">
      <c r="A292" s="235"/>
      <c r="B292" s="235"/>
      <c r="C292" s="235"/>
      <c r="D292" s="235"/>
      <c r="E292" s="235"/>
      <c r="F292" s="235"/>
      <c r="G292" s="235"/>
      <c r="H292" s="236"/>
      <c r="I292" s="236"/>
      <c r="J292" s="236"/>
      <c r="K292" s="235"/>
      <c r="L292" s="235"/>
      <c r="M292" s="235"/>
      <c r="N292" s="235"/>
      <c r="O292" s="235"/>
      <c r="P292" s="235"/>
      <c r="Q292" s="235"/>
      <c r="R292" s="235"/>
      <c r="S292" s="235"/>
      <c r="T292" s="235"/>
      <c r="U292" s="235"/>
      <c r="V292" s="235"/>
      <c r="W292" s="235"/>
      <c r="X292" s="235"/>
      <c r="Y292" s="235"/>
      <c r="Z292" s="235"/>
      <c r="AA292" s="235"/>
    </row>
    <row r="293" spans="1:27" ht="12.75" customHeight="1" x14ac:dyDescent="0.25">
      <c r="A293" s="235"/>
      <c r="B293" s="235"/>
      <c r="C293" s="235"/>
      <c r="D293" s="235"/>
      <c r="E293" s="235"/>
      <c r="F293" s="235"/>
      <c r="G293" s="235"/>
      <c r="H293" s="236"/>
      <c r="I293" s="236"/>
      <c r="J293" s="236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  <c r="Z293" s="235"/>
      <c r="AA293" s="235"/>
    </row>
    <row r="294" spans="1:27" ht="12.75" customHeight="1" x14ac:dyDescent="0.25">
      <c r="A294" s="235"/>
      <c r="B294" s="235"/>
      <c r="C294" s="235"/>
      <c r="D294" s="235"/>
      <c r="E294" s="235"/>
      <c r="F294" s="235"/>
      <c r="G294" s="235"/>
      <c r="H294" s="236"/>
      <c r="I294" s="236"/>
      <c r="J294" s="236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5"/>
      <c r="AA294" s="235"/>
    </row>
    <row r="295" spans="1:27" ht="12.75" customHeight="1" x14ac:dyDescent="0.25">
      <c r="A295" s="235"/>
      <c r="B295" s="235"/>
      <c r="C295" s="235"/>
      <c r="D295" s="235"/>
      <c r="E295" s="235"/>
      <c r="F295" s="235"/>
      <c r="G295" s="235"/>
      <c r="H295" s="236"/>
      <c r="I295" s="236"/>
      <c r="J295" s="236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5"/>
      <c r="AA295" s="235"/>
    </row>
    <row r="296" spans="1:27" ht="12.75" customHeight="1" x14ac:dyDescent="0.25">
      <c r="A296" s="235"/>
      <c r="B296" s="235"/>
      <c r="C296" s="235"/>
      <c r="D296" s="235"/>
      <c r="E296" s="235"/>
      <c r="F296" s="235"/>
      <c r="G296" s="235"/>
      <c r="H296" s="236"/>
      <c r="I296" s="236"/>
      <c r="J296" s="236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  <c r="AA296" s="235"/>
    </row>
    <row r="297" spans="1:27" ht="12.75" customHeight="1" x14ac:dyDescent="0.25">
      <c r="A297" s="235"/>
      <c r="B297" s="235"/>
      <c r="C297" s="235"/>
      <c r="D297" s="235"/>
      <c r="E297" s="235"/>
      <c r="F297" s="235"/>
      <c r="G297" s="235"/>
      <c r="H297" s="236"/>
      <c r="I297" s="236"/>
      <c r="J297" s="236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  <c r="AA297" s="235"/>
    </row>
    <row r="298" spans="1:27" ht="12.75" customHeight="1" x14ac:dyDescent="0.25">
      <c r="A298" s="235"/>
      <c r="B298" s="235"/>
      <c r="C298" s="235"/>
      <c r="D298" s="235"/>
      <c r="E298" s="235"/>
      <c r="F298" s="235"/>
      <c r="G298" s="235"/>
      <c r="H298" s="236"/>
      <c r="I298" s="236"/>
      <c r="J298" s="236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  <c r="AA298" s="235"/>
    </row>
    <row r="299" spans="1:27" ht="12.75" customHeight="1" x14ac:dyDescent="0.25">
      <c r="A299" s="235"/>
      <c r="B299" s="235"/>
      <c r="C299" s="235"/>
      <c r="D299" s="235"/>
      <c r="E299" s="235"/>
      <c r="F299" s="235"/>
      <c r="G299" s="235"/>
      <c r="H299" s="236"/>
      <c r="I299" s="236"/>
      <c r="J299" s="236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  <c r="AA299" s="235"/>
    </row>
    <row r="300" spans="1:27" ht="12.75" customHeight="1" x14ac:dyDescent="0.25">
      <c r="A300" s="235"/>
      <c r="B300" s="235"/>
      <c r="C300" s="235"/>
      <c r="D300" s="235"/>
      <c r="E300" s="235"/>
      <c r="F300" s="235"/>
      <c r="G300" s="235"/>
      <c r="H300" s="236"/>
      <c r="I300" s="236"/>
      <c r="J300" s="236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  <c r="AA300" s="235"/>
    </row>
    <row r="301" spans="1:27" ht="12.75" customHeight="1" x14ac:dyDescent="0.25">
      <c r="A301" s="235"/>
      <c r="B301" s="235"/>
      <c r="C301" s="235"/>
      <c r="D301" s="235"/>
      <c r="E301" s="235"/>
      <c r="F301" s="235"/>
      <c r="G301" s="235"/>
      <c r="H301" s="236"/>
      <c r="I301" s="236"/>
      <c r="J301" s="236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  <c r="AA301" s="235"/>
    </row>
    <row r="302" spans="1:27" ht="12.75" customHeight="1" x14ac:dyDescent="0.25">
      <c r="A302" s="235"/>
      <c r="B302" s="235"/>
      <c r="C302" s="235"/>
      <c r="D302" s="235"/>
      <c r="E302" s="235"/>
      <c r="F302" s="235"/>
      <c r="G302" s="235"/>
      <c r="H302" s="236"/>
      <c r="I302" s="236"/>
      <c r="J302" s="236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  <c r="AA302" s="235"/>
    </row>
    <row r="303" spans="1:27" ht="12.75" customHeight="1" x14ac:dyDescent="0.25">
      <c r="A303" s="235"/>
      <c r="B303" s="235"/>
      <c r="C303" s="235"/>
      <c r="D303" s="235"/>
      <c r="E303" s="235"/>
      <c r="F303" s="235"/>
      <c r="G303" s="235"/>
      <c r="H303" s="236"/>
      <c r="I303" s="236"/>
      <c r="J303" s="236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  <c r="Z303" s="235"/>
      <c r="AA303" s="235"/>
    </row>
    <row r="304" spans="1:27" ht="12.75" customHeight="1" x14ac:dyDescent="0.25">
      <c r="A304" s="235"/>
      <c r="B304" s="235"/>
      <c r="C304" s="235"/>
      <c r="D304" s="235"/>
      <c r="E304" s="235"/>
      <c r="F304" s="235"/>
      <c r="G304" s="235"/>
      <c r="H304" s="236"/>
      <c r="I304" s="236"/>
      <c r="J304" s="236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  <c r="Z304" s="235"/>
      <c r="AA304" s="235"/>
    </row>
    <row r="305" spans="1:27" ht="12.75" customHeight="1" x14ac:dyDescent="0.25">
      <c r="A305" s="235"/>
      <c r="B305" s="235"/>
      <c r="C305" s="235"/>
      <c r="D305" s="235"/>
      <c r="E305" s="235"/>
      <c r="F305" s="235"/>
      <c r="G305" s="235"/>
      <c r="H305" s="236"/>
      <c r="I305" s="236"/>
      <c r="J305" s="236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  <c r="Y305" s="235"/>
      <c r="Z305" s="235"/>
      <c r="AA305" s="235"/>
    </row>
    <row r="306" spans="1:27" ht="12.75" customHeight="1" x14ac:dyDescent="0.25">
      <c r="A306" s="235"/>
      <c r="B306" s="235"/>
      <c r="C306" s="235"/>
      <c r="D306" s="235"/>
      <c r="E306" s="235"/>
      <c r="F306" s="235"/>
      <c r="G306" s="235"/>
      <c r="H306" s="236"/>
      <c r="I306" s="236"/>
      <c r="J306" s="236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  <c r="Z306" s="235"/>
      <c r="AA306" s="235"/>
    </row>
    <row r="307" spans="1:27" ht="12.75" customHeight="1" x14ac:dyDescent="0.25">
      <c r="A307" s="235"/>
      <c r="B307" s="235"/>
      <c r="C307" s="235"/>
      <c r="D307" s="235"/>
      <c r="E307" s="235"/>
      <c r="F307" s="235"/>
      <c r="G307" s="235"/>
      <c r="H307" s="236"/>
      <c r="I307" s="236"/>
      <c r="J307" s="236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  <c r="Z307" s="235"/>
      <c r="AA307" s="235"/>
    </row>
    <row r="308" spans="1:27" ht="12.75" customHeight="1" x14ac:dyDescent="0.25">
      <c r="A308" s="235"/>
      <c r="B308" s="235"/>
      <c r="C308" s="235"/>
      <c r="D308" s="235"/>
      <c r="E308" s="235"/>
      <c r="F308" s="235"/>
      <c r="G308" s="235"/>
      <c r="H308" s="236"/>
      <c r="I308" s="236"/>
      <c r="J308" s="236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  <c r="Z308" s="235"/>
      <c r="AA308" s="235"/>
    </row>
    <row r="309" spans="1:27" ht="12.75" customHeight="1" x14ac:dyDescent="0.25">
      <c r="A309" s="235"/>
      <c r="B309" s="235"/>
      <c r="C309" s="235"/>
      <c r="D309" s="235"/>
      <c r="E309" s="235"/>
      <c r="F309" s="235"/>
      <c r="G309" s="235"/>
      <c r="H309" s="236"/>
      <c r="I309" s="236"/>
      <c r="J309" s="236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  <c r="Z309" s="235"/>
      <c r="AA309" s="235"/>
    </row>
    <row r="310" spans="1:27" ht="12.75" customHeight="1" x14ac:dyDescent="0.25">
      <c r="A310" s="235"/>
      <c r="B310" s="235"/>
      <c r="C310" s="235"/>
      <c r="D310" s="235"/>
      <c r="E310" s="235"/>
      <c r="F310" s="235"/>
      <c r="G310" s="235"/>
      <c r="H310" s="236"/>
      <c r="I310" s="236"/>
      <c r="J310" s="236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  <c r="Y310" s="235"/>
      <c r="Z310" s="235"/>
      <c r="AA310" s="235"/>
    </row>
    <row r="311" spans="1:27" ht="12.75" customHeight="1" x14ac:dyDescent="0.25">
      <c r="A311" s="235"/>
      <c r="B311" s="235"/>
      <c r="C311" s="235"/>
      <c r="D311" s="235"/>
      <c r="E311" s="235"/>
      <c r="F311" s="235"/>
      <c r="G311" s="235"/>
      <c r="H311" s="236"/>
      <c r="I311" s="236"/>
      <c r="J311" s="236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  <c r="Y311" s="235"/>
      <c r="Z311" s="235"/>
      <c r="AA311" s="235"/>
    </row>
    <row r="312" spans="1:27" ht="12.75" customHeight="1" x14ac:dyDescent="0.25">
      <c r="A312" s="235"/>
      <c r="B312" s="235"/>
      <c r="C312" s="235"/>
      <c r="D312" s="235"/>
      <c r="E312" s="235"/>
      <c r="F312" s="235"/>
      <c r="G312" s="235"/>
      <c r="H312" s="236"/>
      <c r="I312" s="236"/>
      <c r="J312" s="236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  <c r="Y312" s="235"/>
      <c r="Z312" s="235"/>
      <c r="AA312" s="235"/>
    </row>
    <row r="313" spans="1:27" ht="12.75" customHeight="1" x14ac:dyDescent="0.25">
      <c r="A313" s="235"/>
      <c r="B313" s="235"/>
      <c r="C313" s="235"/>
      <c r="D313" s="235"/>
      <c r="E313" s="235"/>
      <c r="F313" s="235"/>
      <c r="G313" s="235"/>
      <c r="H313" s="236"/>
      <c r="I313" s="236"/>
      <c r="J313" s="236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  <c r="Z313" s="235"/>
      <c r="AA313" s="235"/>
    </row>
    <row r="314" spans="1:27" ht="12.75" customHeight="1" x14ac:dyDescent="0.25">
      <c r="A314" s="235"/>
      <c r="B314" s="235"/>
      <c r="C314" s="235"/>
      <c r="D314" s="235"/>
      <c r="E314" s="235"/>
      <c r="F314" s="235"/>
      <c r="G314" s="235"/>
      <c r="H314" s="236"/>
      <c r="I314" s="236"/>
      <c r="J314" s="236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  <c r="Z314" s="235"/>
      <c r="AA314" s="235"/>
    </row>
    <row r="315" spans="1:27" ht="12.75" customHeight="1" x14ac:dyDescent="0.25">
      <c r="A315" s="235"/>
      <c r="B315" s="235"/>
      <c r="C315" s="235"/>
      <c r="D315" s="235"/>
      <c r="E315" s="235"/>
      <c r="F315" s="235"/>
      <c r="G315" s="235"/>
      <c r="H315" s="236"/>
      <c r="I315" s="236"/>
      <c r="J315" s="236"/>
      <c r="K315" s="235"/>
      <c r="L315" s="235"/>
      <c r="M315" s="235"/>
      <c r="N315" s="235"/>
      <c r="O315" s="235"/>
      <c r="P315" s="235"/>
      <c r="Q315" s="235"/>
      <c r="R315" s="235"/>
      <c r="S315" s="235"/>
      <c r="T315" s="235"/>
      <c r="U315" s="235"/>
      <c r="V315" s="235"/>
      <c r="W315" s="235"/>
      <c r="X315" s="235"/>
      <c r="Y315" s="235"/>
      <c r="Z315" s="235"/>
      <c r="AA315" s="235"/>
    </row>
    <row r="316" spans="1:27" ht="12.75" customHeight="1" x14ac:dyDescent="0.25">
      <c r="A316" s="235"/>
      <c r="B316" s="235"/>
      <c r="C316" s="235"/>
      <c r="D316" s="235"/>
      <c r="E316" s="235"/>
      <c r="F316" s="235"/>
      <c r="G316" s="235"/>
      <c r="H316" s="236"/>
      <c r="I316" s="236"/>
      <c r="J316" s="236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  <c r="Z316" s="235"/>
      <c r="AA316" s="235"/>
    </row>
    <row r="317" spans="1:27" ht="12.75" customHeight="1" x14ac:dyDescent="0.25">
      <c r="A317" s="235"/>
      <c r="B317" s="235"/>
      <c r="C317" s="235"/>
      <c r="D317" s="235"/>
      <c r="E317" s="235"/>
      <c r="F317" s="235"/>
      <c r="G317" s="235"/>
      <c r="H317" s="236"/>
      <c r="I317" s="236"/>
      <c r="J317" s="236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/>
      <c r="AA317" s="235"/>
    </row>
    <row r="318" spans="1:27" ht="12.75" customHeight="1" x14ac:dyDescent="0.25">
      <c r="A318" s="235"/>
      <c r="B318" s="235"/>
      <c r="C318" s="235"/>
      <c r="D318" s="235"/>
      <c r="E318" s="235"/>
      <c r="F318" s="235"/>
      <c r="G318" s="235"/>
      <c r="H318" s="236"/>
      <c r="I318" s="236"/>
      <c r="J318" s="236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  <c r="Z318" s="235"/>
      <c r="AA318" s="235"/>
    </row>
    <row r="319" spans="1:27" ht="12.75" customHeight="1" x14ac:dyDescent="0.25">
      <c r="A319" s="235"/>
      <c r="B319" s="235"/>
      <c r="C319" s="235"/>
      <c r="D319" s="235"/>
      <c r="E319" s="235"/>
      <c r="F319" s="235"/>
      <c r="G319" s="235"/>
      <c r="H319" s="236"/>
      <c r="I319" s="236"/>
      <c r="J319" s="236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  <c r="AA319" s="235"/>
    </row>
    <row r="320" spans="1:27" ht="12.75" customHeight="1" x14ac:dyDescent="0.25">
      <c r="A320" s="235"/>
      <c r="B320" s="235"/>
      <c r="C320" s="235"/>
      <c r="D320" s="235"/>
      <c r="E320" s="235"/>
      <c r="F320" s="235"/>
      <c r="G320" s="235"/>
      <c r="H320" s="236"/>
      <c r="I320" s="236"/>
      <c r="J320" s="236"/>
      <c r="K320" s="235"/>
      <c r="L320" s="235"/>
      <c r="M320" s="235"/>
      <c r="N320" s="235"/>
      <c r="O320" s="235"/>
      <c r="P320" s="235"/>
      <c r="Q320" s="235"/>
      <c r="R320" s="235"/>
      <c r="S320" s="235"/>
      <c r="T320" s="235"/>
      <c r="U320" s="235"/>
      <c r="V320" s="235"/>
      <c r="W320" s="235"/>
      <c r="X320" s="235"/>
      <c r="Y320" s="235"/>
      <c r="Z320" s="235"/>
      <c r="AA320" s="235"/>
    </row>
    <row r="321" spans="1:27" ht="12.75" customHeight="1" x14ac:dyDescent="0.25">
      <c r="A321" s="235"/>
      <c r="B321" s="235"/>
      <c r="C321" s="235"/>
      <c r="D321" s="235"/>
      <c r="E321" s="235"/>
      <c r="F321" s="235"/>
      <c r="G321" s="235"/>
      <c r="H321" s="236"/>
      <c r="I321" s="236"/>
      <c r="J321" s="236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  <c r="AA321" s="235"/>
    </row>
    <row r="322" spans="1:27" ht="12.75" customHeight="1" x14ac:dyDescent="0.25">
      <c r="A322" s="235"/>
      <c r="B322" s="235"/>
      <c r="C322" s="235"/>
      <c r="D322" s="235"/>
      <c r="E322" s="235"/>
      <c r="F322" s="235"/>
      <c r="G322" s="235"/>
      <c r="H322" s="236"/>
      <c r="I322" s="236"/>
      <c r="J322" s="236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  <c r="Z322" s="235"/>
      <c r="AA322" s="235"/>
    </row>
    <row r="323" spans="1:27" ht="12.75" customHeight="1" x14ac:dyDescent="0.25">
      <c r="A323" s="235"/>
      <c r="B323" s="235"/>
      <c r="C323" s="235"/>
      <c r="D323" s="235"/>
      <c r="E323" s="235"/>
      <c r="F323" s="235"/>
      <c r="G323" s="235"/>
      <c r="H323" s="236"/>
      <c r="I323" s="236"/>
      <c r="J323" s="236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  <c r="Y323" s="235"/>
      <c r="Z323" s="235"/>
      <c r="AA323" s="235"/>
    </row>
    <row r="324" spans="1:27" ht="12.75" customHeight="1" x14ac:dyDescent="0.25">
      <c r="A324" s="235"/>
      <c r="B324" s="235"/>
      <c r="C324" s="235"/>
      <c r="D324" s="235"/>
      <c r="E324" s="235"/>
      <c r="F324" s="235"/>
      <c r="G324" s="235"/>
      <c r="H324" s="236"/>
      <c r="I324" s="236"/>
      <c r="J324" s="236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  <c r="AA324" s="235"/>
    </row>
    <row r="325" spans="1:27" ht="12.75" customHeight="1" x14ac:dyDescent="0.25">
      <c r="A325" s="235"/>
      <c r="B325" s="235"/>
      <c r="C325" s="235"/>
      <c r="D325" s="235"/>
      <c r="E325" s="235"/>
      <c r="F325" s="235"/>
      <c r="G325" s="235"/>
      <c r="H325" s="236"/>
      <c r="I325" s="236"/>
      <c r="J325" s="236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  <c r="AA325" s="235"/>
    </row>
    <row r="326" spans="1:27" ht="12.75" customHeight="1" x14ac:dyDescent="0.25">
      <c r="A326" s="235"/>
      <c r="B326" s="235"/>
      <c r="C326" s="235"/>
      <c r="D326" s="235"/>
      <c r="E326" s="235"/>
      <c r="F326" s="235"/>
      <c r="G326" s="235"/>
      <c r="H326" s="236"/>
      <c r="I326" s="236"/>
      <c r="J326" s="236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  <c r="Z326" s="235"/>
      <c r="AA326" s="235"/>
    </row>
    <row r="327" spans="1:27" ht="12.75" customHeight="1" x14ac:dyDescent="0.25">
      <c r="A327" s="235"/>
      <c r="B327" s="235"/>
      <c r="C327" s="235"/>
      <c r="D327" s="235"/>
      <c r="E327" s="235"/>
      <c r="F327" s="235"/>
      <c r="G327" s="235"/>
      <c r="H327" s="236"/>
      <c r="I327" s="236"/>
      <c r="J327" s="236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  <c r="AA327" s="235"/>
    </row>
    <row r="328" spans="1:27" ht="12.75" customHeight="1" x14ac:dyDescent="0.25">
      <c r="A328" s="235"/>
      <c r="B328" s="235"/>
      <c r="C328" s="235"/>
      <c r="D328" s="235"/>
      <c r="E328" s="235"/>
      <c r="F328" s="235"/>
      <c r="G328" s="235"/>
      <c r="H328" s="236"/>
      <c r="I328" s="236"/>
      <c r="J328" s="236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  <c r="AA328" s="235"/>
    </row>
    <row r="329" spans="1:27" ht="12.75" customHeight="1" x14ac:dyDescent="0.25">
      <c r="A329" s="235"/>
      <c r="B329" s="235"/>
      <c r="C329" s="235"/>
      <c r="D329" s="235"/>
      <c r="E329" s="235"/>
      <c r="F329" s="235"/>
      <c r="G329" s="235"/>
      <c r="H329" s="236"/>
      <c r="I329" s="236"/>
      <c r="J329" s="236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  <c r="Z329" s="235"/>
      <c r="AA329" s="235"/>
    </row>
    <row r="330" spans="1:27" ht="12.75" customHeight="1" x14ac:dyDescent="0.25">
      <c r="A330" s="235"/>
      <c r="B330" s="235"/>
      <c r="C330" s="235"/>
      <c r="D330" s="235"/>
      <c r="E330" s="235"/>
      <c r="F330" s="235"/>
      <c r="G330" s="235"/>
      <c r="H330" s="236"/>
      <c r="I330" s="236"/>
      <c r="J330" s="236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  <c r="Y330" s="235"/>
      <c r="Z330" s="235"/>
      <c r="AA330" s="235"/>
    </row>
    <row r="331" spans="1:27" ht="12.75" customHeight="1" x14ac:dyDescent="0.25">
      <c r="A331" s="235"/>
      <c r="B331" s="235"/>
      <c r="C331" s="235"/>
      <c r="D331" s="235"/>
      <c r="E331" s="235"/>
      <c r="F331" s="235"/>
      <c r="G331" s="235"/>
      <c r="H331" s="236"/>
      <c r="I331" s="236"/>
      <c r="J331" s="236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  <c r="Z331" s="235"/>
      <c r="AA331" s="235"/>
    </row>
    <row r="332" spans="1:27" ht="12.75" customHeight="1" x14ac:dyDescent="0.25">
      <c r="A332" s="235"/>
      <c r="B332" s="235"/>
      <c r="C332" s="235"/>
      <c r="D332" s="235"/>
      <c r="E332" s="235"/>
      <c r="F332" s="235"/>
      <c r="G332" s="235"/>
      <c r="H332" s="236"/>
      <c r="I332" s="236"/>
      <c r="J332" s="236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  <c r="Y332" s="235"/>
      <c r="Z332" s="235"/>
      <c r="AA332" s="235"/>
    </row>
    <row r="333" spans="1:27" ht="12.75" customHeight="1" x14ac:dyDescent="0.25">
      <c r="A333" s="235"/>
      <c r="B333" s="235"/>
      <c r="C333" s="235"/>
      <c r="D333" s="235"/>
      <c r="E333" s="235"/>
      <c r="F333" s="235"/>
      <c r="G333" s="235"/>
      <c r="H333" s="236"/>
      <c r="I333" s="236"/>
      <c r="J333" s="236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  <c r="Z333" s="235"/>
      <c r="AA333" s="235"/>
    </row>
    <row r="334" spans="1:27" ht="12.75" customHeight="1" x14ac:dyDescent="0.25">
      <c r="A334" s="235"/>
      <c r="B334" s="235"/>
      <c r="C334" s="235"/>
      <c r="D334" s="235"/>
      <c r="E334" s="235"/>
      <c r="F334" s="235"/>
      <c r="G334" s="235"/>
      <c r="H334" s="236"/>
      <c r="I334" s="236"/>
      <c r="J334" s="236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  <c r="Y334" s="235"/>
      <c r="Z334" s="235"/>
      <c r="AA334" s="235"/>
    </row>
    <row r="335" spans="1:27" ht="12.75" customHeight="1" x14ac:dyDescent="0.25">
      <c r="A335" s="235"/>
      <c r="B335" s="235"/>
      <c r="C335" s="235"/>
      <c r="D335" s="235"/>
      <c r="E335" s="235"/>
      <c r="F335" s="235"/>
      <c r="G335" s="235"/>
      <c r="H335" s="236"/>
      <c r="I335" s="236"/>
      <c r="J335" s="236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  <c r="Y335" s="235"/>
      <c r="Z335" s="235"/>
      <c r="AA335" s="235"/>
    </row>
    <row r="336" spans="1:27" ht="12.75" customHeight="1" x14ac:dyDescent="0.25">
      <c r="A336" s="235"/>
      <c r="B336" s="235"/>
      <c r="C336" s="235"/>
      <c r="D336" s="235"/>
      <c r="E336" s="235"/>
      <c r="F336" s="235"/>
      <c r="G336" s="235"/>
      <c r="H336" s="236"/>
      <c r="I336" s="236"/>
      <c r="J336" s="236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  <c r="Y336" s="235"/>
      <c r="Z336" s="235"/>
      <c r="AA336" s="235"/>
    </row>
    <row r="337" spans="1:27" ht="12.75" customHeight="1" x14ac:dyDescent="0.25">
      <c r="A337" s="235"/>
      <c r="B337" s="235"/>
      <c r="C337" s="235"/>
      <c r="D337" s="235"/>
      <c r="E337" s="235"/>
      <c r="F337" s="235"/>
      <c r="G337" s="235"/>
      <c r="H337" s="236"/>
      <c r="I337" s="236"/>
      <c r="J337" s="236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  <c r="Y337" s="235"/>
      <c r="Z337" s="235"/>
      <c r="AA337" s="235"/>
    </row>
    <row r="338" spans="1:27" ht="12.75" customHeight="1" x14ac:dyDescent="0.25">
      <c r="A338" s="235"/>
      <c r="B338" s="235"/>
      <c r="C338" s="235"/>
      <c r="D338" s="235"/>
      <c r="E338" s="235"/>
      <c r="F338" s="235"/>
      <c r="G338" s="235"/>
      <c r="H338" s="236"/>
      <c r="I338" s="236"/>
      <c r="J338" s="236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  <c r="Z338" s="235"/>
      <c r="AA338" s="235"/>
    </row>
    <row r="339" spans="1:27" ht="12.75" customHeight="1" x14ac:dyDescent="0.25">
      <c r="A339" s="235"/>
      <c r="B339" s="235"/>
      <c r="C339" s="235"/>
      <c r="D339" s="235"/>
      <c r="E339" s="235"/>
      <c r="F339" s="235"/>
      <c r="G339" s="235"/>
      <c r="H339" s="236"/>
      <c r="I339" s="236"/>
      <c r="J339" s="236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  <c r="Y339" s="235"/>
      <c r="Z339" s="235"/>
      <c r="AA339" s="235"/>
    </row>
    <row r="340" spans="1:27" ht="12.75" customHeight="1" x14ac:dyDescent="0.25">
      <c r="A340" s="235"/>
      <c r="B340" s="235"/>
      <c r="C340" s="235"/>
      <c r="D340" s="235"/>
      <c r="E340" s="235"/>
      <c r="F340" s="235"/>
      <c r="G340" s="235"/>
      <c r="H340" s="236"/>
      <c r="I340" s="236"/>
      <c r="J340" s="236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  <c r="Y340" s="235"/>
      <c r="Z340" s="235"/>
      <c r="AA340" s="235"/>
    </row>
    <row r="341" spans="1:27" ht="12.75" customHeight="1" x14ac:dyDescent="0.25">
      <c r="A341" s="235"/>
      <c r="B341" s="235"/>
      <c r="C341" s="235"/>
      <c r="D341" s="235"/>
      <c r="E341" s="235"/>
      <c r="F341" s="235"/>
      <c r="G341" s="235"/>
      <c r="H341" s="236"/>
      <c r="I341" s="236"/>
      <c r="J341" s="236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  <c r="Y341" s="235"/>
      <c r="Z341" s="235"/>
      <c r="AA341" s="235"/>
    </row>
    <row r="342" spans="1:27" ht="12.75" customHeight="1" x14ac:dyDescent="0.25">
      <c r="A342" s="235"/>
      <c r="B342" s="235"/>
      <c r="C342" s="235"/>
      <c r="D342" s="235"/>
      <c r="E342" s="235"/>
      <c r="F342" s="235"/>
      <c r="G342" s="235"/>
      <c r="H342" s="236"/>
      <c r="I342" s="236"/>
      <c r="J342" s="236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  <c r="Z342" s="235"/>
      <c r="AA342" s="235"/>
    </row>
    <row r="343" spans="1:27" ht="12.75" customHeight="1" x14ac:dyDescent="0.25">
      <c r="A343" s="235"/>
      <c r="B343" s="235"/>
      <c r="C343" s="235"/>
      <c r="D343" s="235"/>
      <c r="E343" s="235"/>
      <c r="F343" s="235"/>
      <c r="G343" s="235"/>
      <c r="H343" s="236"/>
      <c r="I343" s="236"/>
      <c r="J343" s="236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  <c r="Y343" s="235"/>
      <c r="Z343" s="235"/>
      <c r="AA343" s="235"/>
    </row>
    <row r="344" spans="1:27" ht="12.75" customHeight="1" x14ac:dyDescent="0.25">
      <c r="A344" s="235"/>
      <c r="B344" s="235"/>
      <c r="C344" s="235"/>
      <c r="D344" s="235"/>
      <c r="E344" s="235"/>
      <c r="F344" s="235"/>
      <c r="G344" s="235"/>
      <c r="H344" s="236"/>
      <c r="I344" s="236"/>
      <c r="J344" s="236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  <c r="Y344" s="235"/>
      <c r="Z344" s="235"/>
      <c r="AA344" s="235"/>
    </row>
    <row r="345" spans="1:27" ht="12.75" customHeight="1" x14ac:dyDescent="0.25">
      <c r="A345" s="235"/>
      <c r="B345" s="235"/>
      <c r="C345" s="235"/>
      <c r="D345" s="235"/>
      <c r="E345" s="235"/>
      <c r="F345" s="235"/>
      <c r="G345" s="235"/>
      <c r="H345" s="236"/>
      <c r="I345" s="236"/>
      <c r="J345" s="236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5"/>
      <c r="Z345" s="235"/>
      <c r="AA345" s="235"/>
    </row>
    <row r="346" spans="1:27" ht="12.75" customHeight="1" x14ac:dyDescent="0.25">
      <c r="A346" s="235"/>
      <c r="B346" s="235"/>
      <c r="C346" s="235"/>
      <c r="D346" s="235"/>
      <c r="E346" s="235"/>
      <c r="F346" s="235"/>
      <c r="G346" s="235"/>
      <c r="H346" s="236"/>
      <c r="I346" s="236"/>
      <c r="J346" s="236"/>
      <c r="K346" s="235"/>
      <c r="L346" s="235"/>
      <c r="M346" s="235"/>
      <c r="N346" s="235"/>
      <c r="O346" s="235"/>
      <c r="P346" s="235"/>
      <c r="Q346" s="235"/>
      <c r="R346" s="235"/>
      <c r="S346" s="235"/>
      <c r="T346" s="235"/>
      <c r="U346" s="235"/>
      <c r="V346" s="235"/>
      <c r="W346" s="235"/>
      <c r="X346" s="235"/>
      <c r="Y346" s="235"/>
      <c r="Z346" s="235"/>
      <c r="AA346" s="235"/>
    </row>
    <row r="347" spans="1:27" ht="12.75" customHeight="1" x14ac:dyDescent="0.25">
      <c r="A347" s="235"/>
      <c r="B347" s="235"/>
      <c r="C347" s="235"/>
      <c r="D347" s="235"/>
      <c r="E347" s="235"/>
      <c r="F347" s="235"/>
      <c r="G347" s="235"/>
      <c r="H347" s="236"/>
      <c r="I347" s="236"/>
      <c r="J347" s="236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  <c r="AA347" s="235"/>
    </row>
    <row r="348" spans="1:27" ht="12.75" customHeight="1" x14ac:dyDescent="0.25">
      <c r="A348" s="235"/>
      <c r="B348" s="235"/>
      <c r="C348" s="235"/>
      <c r="D348" s="235"/>
      <c r="E348" s="235"/>
      <c r="F348" s="235"/>
      <c r="G348" s="235"/>
      <c r="H348" s="236"/>
      <c r="I348" s="236"/>
      <c r="J348" s="236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  <c r="Z348" s="235"/>
      <c r="AA348" s="235"/>
    </row>
    <row r="349" spans="1:27" ht="12.75" customHeight="1" x14ac:dyDescent="0.25">
      <c r="A349" s="235"/>
      <c r="B349" s="235"/>
      <c r="C349" s="235"/>
      <c r="D349" s="235"/>
      <c r="E349" s="235"/>
      <c r="F349" s="235"/>
      <c r="G349" s="235"/>
      <c r="H349" s="236"/>
      <c r="I349" s="236"/>
      <c r="J349" s="236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  <c r="Z349" s="235"/>
      <c r="AA349" s="235"/>
    </row>
    <row r="350" spans="1:27" ht="12.75" customHeight="1" x14ac:dyDescent="0.25">
      <c r="A350" s="235"/>
      <c r="B350" s="235"/>
      <c r="C350" s="235"/>
      <c r="D350" s="235"/>
      <c r="E350" s="235"/>
      <c r="F350" s="235"/>
      <c r="G350" s="235"/>
      <c r="H350" s="236"/>
      <c r="I350" s="236"/>
      <c r="J350" s="236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  <c r="Z350" s="235"/>
      <c r="AA350" s="235"/>
    </row>
    <row r="351" spans="1:27" ht="12.75" customHeight="1" x14ac:dyDescent="0.25">
      <c r="A351" s="235"/>
      <c r="B351" s="235"/>
      <c r="C351" s="235"/>
      <c r="D351" s="235"/>
      <c r="E351" s="235"/>
      <c r="F351" s="235"/>
      <c r="G351" s="235"/>
      <c r="H351" s="236"/>
      <c r="I351" s="236"/>
      <c r="J351" s="236"/>
      <c r="K351" s="235"/>
      <c r="L351" s="235"/>
      <c r="M351" s="235"/>
      <c r="N351" s="235"/>
      <c r="O351" s="235"/>
      <c r="P351" s="235"/>
      <c r="Q351" s="235"/>
      <c r="R351" s="235"/>
      <c r="S351" s="235"/>
      <c r="T351" s="235"/>
      <c r="U351" s="235"/>
      <c r="V351" s="235"/>
      <c r="W351" s="235"/>
      <c r="X351" s="235"/>
      <c r="Y351" s="235"/>
      <c r="Z351" s="235"/>
      <c r="AA351" s="235"/>
    </row>
    <row r="352" spans="1:27" ht="12.75" customHeight="1" x14ac:dyDescent="0.25">
      <c r="A352" s="235"/>
      <c r="B352" s="235"/>
      <c r="C352" s="235"/>
      <c r="D352" s="235"/>
      <c r="E352" s="235"/>
      <c r="F352" s="235"/>
      <c r="G352" s="235"/>
      <c r="H352" s="236"/>
      <c r="I352" s="236"/>
      <c r="J352" s="236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  <c r="Z352" s="235"/>
      <c r="AA352" s="235"/>
    </row>
    <row r="353" spans="1:27" ht="12.75" customHeight="1" x14ac:dyDescent="0.25">
      <c r="A353" s="235"/>
      <c r="B353" s="235"/>
      <c r="C353" s="235"/>
      <c r="D353" s="235"/>
      <c r="E353" s="235"/>
      <c r="F353" s="235"/>
      <c r="G353" s="235"/>
      <c r="H353" s="236"/>
      <c r="I353" s="236"/>
      <c r="J353" s="236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  <c r="Z353" s="235"/>
      <c r="AA353" s="235"/>
    </row>
    <row r="354" spans="1:27" ht="12.75" customHeight="1" x14ac:dyDescent="0.25">
      <c r="A354" s="235"/>
      <c r="B354" s="235"/>
      <c r="C354" s="235"/>
      <c r="D354" s="235"/>
      <c r="E354" s="235"/>
      <c r="F354" s="235"/>
      <c r="G354" s="235"/>
      <c r="H354" s="236"/>
      <c r="I354" s="236"/>
      <c r="J354" s="236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  <c r="Z354" s="235"/>
      <c r="AA354" s="235"/>
    </row>
    <row r="355" spans="1:27" ht="12.75" customHeight="1" x14ac:dyDescent="0.25">
      <c r="A355" s="235"/>
      <c r="B355" s="235"/>
      <c r="C355" s="235"/>
      <c r="D355" s="235"/>
      <c r="E355" s="235"/>
      <c r="F355" s="235"/>
      <c r="G355" s="235"/>
      <c r="H355" s="236"/>
      <c r="I355" s="236"/>
      <c r="J355" s="236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  <c r="AA355" s="235"/>
    </row>
    <row r="356" spans="1:27" ht="12.75" customHeight="1" x14ac:dyDescent="0.25">
      <c r="A356" s="235"/>
      <c r="B356" s="235"/>
      <c r="C356" s="235"/>
      <c r="D356" s="235"/>
      <c r="E356" s="235"/>
      <c r="F356" s="235"/>
      <c r="G356" s="235"/>
      <c r="H356" s="236"/>
      <c r="I356" s="236"/>
      <c r="J356" s="236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  <c r="Z356" s="235"/>
      <c r="AA356" s="235"/>
    </row>
    <row r="357" spans="1:27" ht="12.75" customHeight="1" x14ac:dyDescent="0.25">
      <c r="A357" s="235"/>
      <c r="B357" s="235"/>
      <c r="C357" s="235"/>
      <c r="D357" s="235"/>
      <c r="E357" s="235"/>
      <c r="F357" s="235"/>
      <c r="G357" s="235"/>
      <c r="H357" s="236"/>
      <c r="I357" s="236"/>
      <c r="J357" s="236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  <c r="Z357" s="235"/>
      <c r="AA357" s="235"/>
    </row>
    <row r="358" spans="1:27" ht="12.75" customHeight="1" x14ac:dyDescent="0.25">
      <c r="A358" s="235"/>
      <c r="B358" s="235"/>
      <c r="C358" s="235"/>
      <c r="D358" s="235"/>
      <c r="E358" s="235"/>
      <c r="F358" s="235"/>
      <c r="G358" s="235"/>
      <c r="H358" s="236"/>
      <c r="I358" s="236"/>
      <c r="J358" s="236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  <c r="AA358" s="235"/>
    </row>
    <row r="359" spans="1:27" ht="12.75" customHeight="1" x14ac:dyDescent="0.25">
      <c r="A359" s="235"/>
      <c r="B359" s="235"/>
      <c r="C359" s="235"/>
      <c r="D359" s="235"/>
      <c r="E359" s="235"/>
      <c r="F359" s="235"/>
      <c r="G359" s="235"/>
      <c r="H359" s="236"/>
      <c r="I359" s="236"/>
      <c r="J359" s="236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  <c r="W359" s="235"/>
      <c r="X359" s="235"/>
      <c r="Y359" s="235"/>
      <c r="Z359" s="235"/>
      <c r="AA359" s="235"/>
    </row>
    <row r="360" spans="1:27" ht="12.75" customHeight="1" x14ac:dyDescent="0.25">
      <c r="A360" s="235"/>
      <c r="B360" s="235"/>
      <c r="C360" s="235"/>
      <c r="D360" s="235"/>
      <c r="E360" s="235"/>
      <c r="F360" s="235"/>
      <c r="G360" s="235"/>
      <c r="H360" s="236"/>
      <c r="I360" s="236"/>
      <c r="J360" s="236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  <c r="AA360" s="235"/>
    </row>
    <row r="361" spans="1:27" ht="12.75" customHeight="1" x14ac:dyDescent="0.25">
      <c r="A361" s="235"/>
      <c r="B361" s="235"/>
      <c r="C361" s="235"/>
      <c r="D361" s="235"/>
      <c r="E361" s="235"/>
      <c r="F361" s="235"/>
      <c r="G361" s="235"/>
      <c r="H361" s="236"/>
      <c r="I361" s="236"/>
      <c r="J361" s="236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  <c r="Y361" s="235"/>
      <c r="Z361" s="235"/>
      <c r="AA361" s="235"/>
    </row>
    <row r="362" spans="1:27" ht="12.75" customHeight="1" x14ac:dyDescent="0.25">
      <c r="A362" s="235"/>
      <c r="B362" s="235"/>
      <c r="C362" s="235"/>
      <c r="D362" s="235"/>
      <c r="E362" s="235"/>
      <c r="F362" s="235"/>
      <c r="G362" s="235"/>
      <c r="H362" s="236"/>
      <c r="I362" s="236"/>
      <c r="J362" s="236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  <c r="Z362" s="235"/>
      <c r="AA362" s="235"/>
    </row>
    <row r="363" spans="1:27" ht="12.75" customHeight="1" x14ac:dyDescent="0.25">
      <c r="A363" s="235"/>
      <c r="B363" s="235"/>
      <c r="C363" s="235"/>
      <c r="D363" s="235"/>
      <c r="E363" s="235"/>
      <c r="F363" s="235"/>
      <c r="G363" s="235"/>
      <c r="H363" s="236"/>
      <c r="I363" s="236"/>
      <c r="J363" s="236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  <c r="AA363" s="235"/>
    </row>
    <row r="364" spans="1:27" ht="12.75" customHeight="1" x14ac:dyDescent="0.25">
      <c r="A364" s="235"/>
      <c r="B364" s="235"/>
      <c r="C364" s="235"/>
      <c r="D364" s="235"/>
      <c r="E364" s="235"/>
      <c r="F364" s="235"/>
      <c r="G364" s="235"/>
      <c r="H364" s="236"/>
      <c r="I364" s="236"/>
      <c r="J364" s="236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  <c r="Z364" s="235"/>
      <c r="AA364" s="235"/>
    </row>
    <row r="365" spans="1:27" ht="12.75" customHeight="1" x14ac:dyDescent="0.25">
      <c r="A365" s="235"/>
      <c r="B365" s="235"/>
      <c r="C365" s="235"/>
      <c r="D365" s="235"/>
      <c r="E365" s="235"/>
      <c r="F365" s="235"/>
      <c r="G365" s="235"/>
      <c r="H365" s="236"/>
      <c r="I365" s="236"/>
      <c r="J365" s="236"/>
      <c r="K365" s="235"/>
      <c r="L365" s="235"/>
      <c r="M365" s="235"/>
      <c r="N365" s="235"/>
      <c r="O365" s="235"/>
      <c r="P365" s="235"/>
      <c r="Q365" s="235"/>
      <c r="R365" s="235"/>
      <c r="S365" s="235"/>
      <c r="T365" s="235"/>
      <c r="U365" s="235"/>
      <c r="V365" s="235"/>
      <c r="W365" s="235"/>
      <c r="X365" s="235"/>
      <c r="Y365" s="235"/>
      <c r="Z365" s="235"/>
      <c r="AA365" s="235"/>
    </row>
    <row r="366" spans="1:27" ht="12.75" customHeight="1" x14ac:dyDescent="0.25">
      <c r="A366" s="235"/>
      <c r="B366" s="235"/>
      <c r="C366" s="235"/>
      <c r="D366" s="235"/>
      <c r="E366" s="235"/>
      <c r="F366" s="235"/>
      <c r="G366" s="235"/>
      <c r="H366" s="236"/>
      <c r="I366" s="236"/>
      <c r="J366" s="236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  <c r="AA366" s="235"/>
    </row>
    <row r="367" spans="1:27" ht="12.75" customHeight="1" x14ac:dyDescent="0.25">
      <c r="A367" s="235"/>
      <c r="B367" s="235"/>
      <c r="C367" s="235"/>
      <c r="D367" s="235"/>
      <c r="E367" s="235"/>
      <c r="F367" s="235"/>
      <c r="G367" s="235"/>
      <c r="H367" s="236"/>
      <c r="I367" s="236"/>
      <c r="J367" s="236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</row>
    <row r="368" spans="1:27" ht="12.75" customHeight="1" x14ac:dyDescent="0.25">
      <c r="A368" s="235"/>
      <c r="B368" s="235"/>
      <c r="C368" s="235"/>
      <c r="D368" s="235"/>
      <c r="E368" s="235"/>
      <c r="F368" s="235"/>
      <c r="G368" s="235"/>
      <c r="H368" s="236"/>
      <c r="I368" s="236"/>
      <c r="J368" s="236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  <c r="AA368" s="235"/>
    </row>
    <row r="369" spans="1:27" ht="12.75" customHeight="1" x14ac:dyDescent="0.25">
      <c r="A369" s="235"/>
      <c r="B369" s="235"/>
      <c r="C369" s="235"/>
      <c r="D369" s="235"/>
      <c r="E369" s="235"/>
      <c r="F369" s="235"/>
      <c r="G369" s="235"/>
      <c r="H369" s="236"/>
      <c r="I369" s="236"/>
      <c r="J369" s="236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  <c r="AA369" s="235"/>
    </row>
    <row r="370" spans="1:27" ht="12.75" customHeight="1" x14ac:dyDescent="0.25">
      <c r="A370" s="235"/>
      <c r="B370" s="235"/>
      <c r="C370" s="235"/>
      <c r="D370" s="235"/>
      <c r="E370" s="235"/>
      <c r="F370" s="235"/>
      <c r="G370" s="235"/>
      <c r="H370" s="236"/>
      <c r="I370" s="236"/>
      <c r="J370" s="236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  <c r="AA370" s="235"/>
    </row>
    <row r="371" spans="1:27" ht="12.75" customHeight="1" x14ac:dyDescent="0.25">
      <c r="A371" s="235"/>
      <c r="B371" s="235"/>
      <c r="C371" s="235"/>
      <c r="D371" s="235"/>
      <c r="E371" s="235"/>
      <c r="F371" s="235"/>
      <c r="G371" s="235"/>
      <c r="H371" s="236"/>
      <c r="I371" s="236"/>
      <c r="J371" s="236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  <c r="AA371" s="235"/>
    </row>
    <row r="372" spans="1:27" ht="12.75" customHeight="1" x14ac:dyDescent="0.25">
      <c r="A372" s="235"/>
      <c r="B372" s="235"/>
      <c r="C372" s="235"/>
      <c r="D372" s="235"/>
      <c r="E372" s="235"/>
      <c r="F372" s="235"/>
      <c r="G372" s="235"/>
      <c r="H372" s="236"/>
      <c r="I372" s="236"/>
      <c r="J372" s="236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  <c r="AA372" s="235"/>
    </row>
    <row r="373" spans="1:27" ht="12.75" customHeight="1" x14ac:dyDescent="0.25">
      <c r="A373" s="235"/>
      <c r="B373" s="235"/>
      <c r="C373" s="235"/>
      <c r="D373" s="235"/>
      <c r="E373" s="235"/>
      <c r="F373" s="235"/>
      <c r="G373" s="235"/>
      <c r="H373" s="236"/>
      <c r="I373" s="236"/>
      <c r="J373" s="236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  <c r="AA373" s="235"/>
    </row>
    <row r="374" spans="1:27" ht="12.75" customHeight="1" x14ac:dyDescent="0.25">
      <c r="A374" s="235"/>
      <c r="B374" s="235"/>
      <c r="C374" s="235"/>
      <c r="D374" s="235"/>
      <c r="E374" s="235"/>
      <c r="F374" s="235"/>
      <c r="G374" s="235"/>
      <c r="H374" s="236"/>
      <c r="I374" s="236"/>
      <c r="J374" s="236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  <c r="AA374" s="235"/>
    </row>
    <row r="375" spans="1:27" ht="12.75" customHeight="1" x14ac:dyDescent="0.25">
      <c r="A375" s="235"/>
      <c r="B375" s="235"/>
      <c r="C375" s="235"/>
      <c r="D375" s="235"/>
      <c r="E375" s="235"/>
      <c r="F375" s="235"/>
      <c r="G375" s="235"/>
      <c r="H375" s="236"/>
      <c r="I375" s="236"/>
      <c r="J375" s="236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  <c r="Z375" s="235"/>
      <c r="AA375" s="235"/>
    </row>
    <row r="376" spans="1:27" ht="12.75" customHeight="1" x14ac:dyDescent="0.25">
      <c r="A376" s="235"/>
      <c r="B376" s="235"/>
      <c r="C376" s="235"/>
      <c r="D376" s="235"/>
      <c r="E376" s="235"/>
      <c r="F376" s="235"/>
      <c r="G376" s="235"/>
      <c r="H376" s="236"/>
      <c r="I376" s="236"/>
      <c r="J376" s="236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  <c r="Y376" s="235"/>
      <c r="Z376" s="235"/>
      <c r="AA376" s="235"/>
    </row>
    <row r="377" spans="1:27" ht="12.75" customHeight="1" x14ac:dyDescent="0.25">
      <c r="A377" s="235"/>
      <c r="B377" s="235"/>
      <c r="C377" s="235"/>
      <c r="D377" s="235"/>
      <c r="E377" s="235"/>
      <c r="F377" s="235"/>
      <c r="G377" s="235"/>
      <c r="H377" s="236"/>
      <c r="I377" s="236"/>
      <c r="J377" s="236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  <c r="Y377" s="235"/>
      <c r="Z377" s="235"/>
      <c r="AA377" s="235"/>
    </row>
    <row r="378" spans="1:27" ht="12.75" customHeight="1" x14ac:dyDescent="0.25">
      <c r="A378" s="235"/>
      <c r="B378" s="235"/>
      <c r="C378" s="235"/>
      <c r="D378" s="235"/>
      <c r="E378" s="235"/>
      <c r="F378" s="235"/>
      <c r="G378" s="235"/>
      <c r="H378" s="236"/>
      <c r="I378" s="236"/>
      <c r="J378" s="236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  <c r="Z378" s="235"/>
      <c r="AA378" s="235"/>
    </row>
    <row r="379" spans="1:27" ht="12.75" customHeight="1" x14ac:dyDescent="0.25">
      <c r="A379" s="235"/>
      <c r="B379" s="235"/>
      <c r="C379" s="235"/>
      <c r="D379" s="235"/>
      <c r="E379" s="235"/>
      <c r="F379" s="235"/>
      <c r="G379" s="235"/>
      <c r="H379" s="236"/>
      <c r="I379" s="236"/>
      <c r="J379" s="236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  <c r="AA379" s="235"/>
    </row>
    <row r="380" spans="1:27" ht="12.75" customHeight="1" x14ac:dyDescent="0.25">
      <c r="A380" s="235"/>
      <c r="B380" s="235"/>
      <c r="C380" s="235"/>
      <c r="D380" s="235"/>
      <c r="E380" s="235"/>
      <c r="F380" s="235"/>
      <c r="G380" s="235"/>
      <c r="H380" s="236"/>
      <c r="I380" s="236"/>
      <c r="J380" s="236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  <c r="Z380" s="235"/>
      <c r="AA380" s="235"/>
    </row>
    <row r="381" spans="1:27" ht="12.75" customHeight="1" x14ac:dyDescent="0.25">
      <c r="A381" s="235"/>
      <c r="B381" s="235"/>
      <c r="C381" s="235"/>
      <c r="D381" s="235"/>
      <c r="E381" s="235"/>
      <c r="F381" s="235"/>
      <c r="G381" s="235"/>
      <c r="H381" s="236"/>
      <c r="I381" s="236"/>
      <c r="J381" s="236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  <c r="Z381" s="235"/>
      <c r="AA381" s="235"/>
    </row>
    <row r="382" spans="1:27" ht="12.75" customHeight="1" x14ac:dyDescent="0.25">
      <c r="A382" s="235"/>
      <c r="B382" s="235"/>
      <c r="C382" s="235"/>
      <c r="D382" s="235"/>
      <c r="E382" s="235"/>
      <c r="F382" s="235"/>
      <c r="G382" s="235"/>
      <c r="H382" s="236"/>
      <c r="I382" s="236"/>
      <c r="J382" s="236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/>
      <c r="Z382" s="235"/>
      <c r="AA382" s="235"/>
    </row>
    <row r="383" spans="1:27" ht="12.75" customHeight="1" x14ac:dyDescent="0.25">
      <c r="A383" s="235"/>
      <c r="B383" s="235"/>
      <c r="C383" s="235"/>
      <c r="D383" s="235"/>
      <c r="E383" s="235"/>
      <c r="F383" s="235"/>
      <c r="G383" s="235"/>
      <c r="H383" s="236"/>
      <c r="I383" s="236"/>
      <c r="J383" s="236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  <c r="Z383" s="235"/>
      <c r="AA383" s="235"/>
    </row>
    <row r="384" spans="1:27" ht="12.75" customHeight="1" x14ac:dyDescent="0.25">
      <c r="A384" s="235"/>
      <c r="B384" s="235"/>
      <c r="C384" s="235"/>
      <c r="D384" s="235"/>
      <c r="E384" s="235"/>
      <c r="F384" s="235"/>
      <c r="G384" s="235"/>
      <c r="H384" s="236"/>
      <c r="I384" s="236"/>
      <c r="J384" s="236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  <c r="AA384" s="235"/>
    </row>
    <row r="385" spans="1:27" ht="12.75" customHeight="1" x14ac:dyDescent="0.25">
      <c r="A385" s="235"/>
      <c r="B385" s="235"/>
      <c r="C385" s="235"/>
      <c r="D385" s="235"/>
      <c r="E385" s="235"/>
      <c r="F385" s="235"/>
      <c r="G385" s="235"/>
      <c r="H385" s="236"/>
      <c r="I385" s="236"/>
      <c r="J385" s="236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  <c r="Y385" s="235"/>
      <c r="Z385" s="235"/>
      <c r="AA385" s="235"/>
    </row>
    <row r="386" spans="1:27" ht="12.75" customHeight="1" x14ac:dyDescent="0.25">
      <c r="A386" s="235"/>
      <c r="B386" s="235"/>
      <c r="C386" s="235"/>
      <c r="D386" s="235"/>
      <c r="E386" s="235"/>
      <c r="F386" s="235"/>
      <c r="G386" s="235"/>
      <c r="H386" s="236"/>
      <c r="I386" s="236"/>
      <c r="J386" s="236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  <c r="Z386" s="235"/>
      <c r="AA386" s="235"/>
    </row>
    <row r="387" spans="1:27" ht="12.75" customHeight="1" x14ac:dyDescent="0.25">
      <c r="A387" s="235"/>
      <c r="B387" s="235"/>
      <c r="C387" s="235"/>
      <c r="D387" s="235"/>
      <c r="E387" s="235"/>
      <c r="F387" s="235"/>
      <c r="G387" s="235"/>
      <c r="H387" s="236"/>
      <c r="I387" s="236"/>
      <c r="J387" s="236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  <c r="AA387" s="235"/>
    </row>
    <row r="388" spans="1:27" ht="12.75" customHeight="1" x14ac:dyDescent="0.25">
      <c r="A388" s="235"/>
      <c r="B388" s="235"/>
      <c r="C388" s="235"/>
      <c r="D388" s="235"/>
      <c r="E388" s="235"/>
      <c r="F388" s="235"/>
      <c r="G388" s="235"/>
      <c r="H388" s="236"/>
      <c r="I388" s="236"/>
      <c r="J388" s="236"/>
      <c r="K388" s="235"/>
      <c r="L388" s="235"/>
      <c r="M388" s="235"/>
      <c r="N388" s="235"/>
      <c r="O388" s="235"/>
      <c r="P388" s="235"/>
      <c r="Q388" s="235"/>
      <c r="R388" s="235"/>
      <c r="S388" s="235"/>
      <c r="T388" s="235"/>
      <c r="U388" s="235"/>
      <c r="V388" s="235"/>
      <c r="W388" s="235"/>
      <c r="X388" s="235"/>
      <c r="Y388" s="235"/>
      <c r="Z388" s="235"/>
      <c r="AA388" s="235"/>
    </row>
    <row r="389" spans="1:27" ht="12.75" customHeight="1" x14ac:dyDescent="0.25">
      <c r="A389" s="235"/>
      <c r="B389" s="235"/>
      <c r="C389" s="235"/>
      <c r="D389" s="235"/>
      <c r="E389" s="235"/>
      <c r="F389" s="235"/>
      <c r="G389" s="235"/>
      <c r="H389" s="236"/>
      <c r="I389" s="236"/>
      <c r="J389" s="236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  <c r="Z389" s="235"/>
      <c r="AA389" s="235"/>
    </row>
    <row r="390" spans="1:27" ht="12.75" customHeight="1" x14ac:dyDescent="0.25">
      <c r="A390" s="235"/>
      <c r="B390" s="235"/>
      <c r="C390" s="235"/>
      <c r="D390" s="235"/>
      <c r="E390" s="235"/>
      <c r="F390" s="235"/>
      <c r="G390" s="235"/>
      <c r="H390" s="236"/>
      <c r="I390" s="236"/>
      <c r="J390" s="236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  <c r="AA390" s="235"/>
    </row>
    <row r="391" spans="1:27" ht="12.75" customHeight="1" x14ac:dyDescent="0.25">
      <c r="A391" s="235"/>
      <c r="B391" s="235"/>
      <c r="C391" s="235"/>
      <c r="D391" s="235"/>
      <c r="E391" s="235"/>
      <c r="F391" s="235"/>
      <c r="G391" s="235"/>
      <c r="H391" s="236"/>
      <c r="I391" s="236"/>
      <c r="J391" s="236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  <c r="AA391" s="235"/>
    </row>
    <row r="392" spans="1:27" ht="12.75" customHeight="1" x14ac:dyDescent="0.25">
      <c r="A392" s="235"/>
      <c r="B392" s="235"/>
      <c r="C392" s="235"/>
      <c r="D392" s="235"/>
      <c r="E392" s="235"/>
      <c r="F392" s="235"/>
      <c r="G392" s="235"/>
      <c r="H392" s="236"/>
      <c r="I392" s="236"/>
      <c r="J392" s="236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  <c r="AA392" s="235"/>
    </row>
    <row r="393" spans="1:27" ht="12.75" customHeight="1" x14ac:dyDescent="0.25">
      <c r="A393" s="235"/>
      <c r="B393" s="235"/>
      <c r="C393" s="235"/>
      <c r="D393" s="235"/>
      <c r="E393" s="235"/>
      <c r="F393" s="235"/>
      <c r="G393" s="235"/>
      <c r="H393" s="236"/>
      <c r="I393" s="236"/>
      <c r="J393" s="236"/>
      <c r="K393" s="235"/>
      <c r="L393" s="235"/>
      <c r="M393" s="235"/>
      <c r="N393" s="235"/>
      <c r="O393" s="235"/>
      <c r="P393" s="235"/>
      <c r="Q393" s="235"/>
      <c r="R393" s="235"/>
      <c r="S393" s="235"/>
      <c r="T393" s="235"/>
      <c r="U393" s="235"/>
      <c r="V393" s="235"/>
      <c r="W393" s="235"/>
      <c r="X393" s="235"/>
      <c r="Y393" s="235"/>
      <c r="Z393" s="235"/>
      <c r="AA393" s="235"/>
    </row>
    <row r="394" spans="1:27" ht="12.75" customHeight="1" x14ac:dyDescent="0.25">
      <c r="A394" s="235"/>
      <c r="B394" s="235"/>
      <c r="C394" s="235"/>
      <c r="D394" s="235"/>
      <c r="E394" s="235"/>
      <c r="F394" s="235"/>
      <c r="G394" s="235"/>
      <c r="H394" s="236"/>
      <c r="I394" s="236"/>
      <c r="J394" s="236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  <c r="Z394" s="235"/>
      <c r="AA394" s="235"/>
    </row>
    <row r="395" spans="1:27" ht="12.75" customHeight="1" x14ac:dyDescent="0.25">
      <c r="A395" s="235"/>
      <c r="B395" s="235"/>
      <c r="C395" s="235"/>
      <c r="D395" s="235"/>
      <c r="E395" s="235"/>
      <c r="F395" s="235"/>
      <c r="G395" s="235"/>
      <c r="H395" s="236"/>
      <c r="I395" s="236"/>
      <c r="J395" s="236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  <c r="Z395" s="235"/>
      <c r="AA395" s="235"/>
    </row>
    <row r="396" spans="1:27" ht="12.75" customHeight="1" x14ac:dyDescent="0.25">
      <c r="A396" s="235"/>
      <c r="B396" s="235"/>
      <c r="C396" s="235"/>
      <c r="D396" s="235"/>
      <c r="E396" s="235"/>
      <c r="F396" s="235"/>
      <c r="G396" s="235"/>
      <c r="H396" s="236"/>
      <c r="I396" s="236"/>
      <c r="J396" s="236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  <c r="Y396" s="235"/>
      <c r="Z396" s="235"/>
      <c r="AA396" s="235"/>
    </row>
    <row r="397" spans="1:27" ht="12.75" customHeight="1" x14ac:dyDescent="0.25">
      <c r="A397" s="235"/>
      <c r="B397" s="235"/>
      <c r="C397" s="235"/>
      <c r="D397" s="235"/>
      <c r="E397" s="235"/>
      <c r="F397" s="235"/>
      <c r="G397" s="235"/>
      <c r="H397" s="236"/>
      <c r="I397" s="236"/>
      <c r="J397" s="236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  <c r="Z397" s="235"/>
      <c r="AA397" s="235"/>
    </row>
    <row r="398" spans="1:27" ht="12.75" customHeight="1" x14ac:dyDescent="0.25">
      <c r="A398" s="235"/>
      <c r="B398" s="235"/>
      <c r="C398" s="235"/>
      <c r="D398" s="235"/>
      <c r="E398" s="235"/>
      <c r="F398" s="235"/>
      <c r="G398" s="235"/>
      <c r="H398" s="236"/>
      <c r="I398" s="236"/>
      <c r="J398" s="236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  <c r="AA398" s="235"/>
    </row>
    <row r="399" spans="1:27" ht="12.75" customHeight="1" x14ac:dyDescent="0.25">
      <c r="A399" s="235"/>
      <c r="B399" s="235"/>
      <c r="C399" s="235"/>
      <c r="D399" s="235"/>
      <c r="E399" s="235"/>
      <c r="F399" s="235"/>
      <c r="G399" s="235"/>
      <c r="H399" s="236"/>
      <c r="I399" s="236"/>
      <c r="J399" s="236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  <c r="Z399" s="235"/>
      <c r="AA399" s="235"/>
    </row>
    <row r="400" spans="1:27" ht="12.75" customHeight="1" x14ac:dyDescent="0.25">
      <c r="A400" s="235"/>
      <c r="B400" s="235"/>
      <c r="C400" s="235"/>
      <c r="D400" s="235"/>
      <c r="E400" s="235"/>
      <c r="F400" s="235"/>
      <c r="G400" s="235"/>
      <c r="H400" s="236"/>
      <c r="I400" s="236"/>
      <c r="J400" s="236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  <c r="Y400" s="235"/>
      <c r="Z400" s="235"/>
      <c r="AA400" s="235"/>
    </row>
    <row r="401" spans="1:27" ht="12.75" customHeight="1" x14ac:dyDescent="0.25">
      <c r="A401" s="235"/>
      <c r="B401" s="235"/>
      <c r="C401" s="235"/>
      <c r="D401" s="235"/>
      <c r="E401" s="235"/>
      <c r="F401" s="235"/>
      <c r="G401" s="235"/>
      <c r="H401" s="236"/>
      <c r="I401" s="236"/>
      <c r="J401" s="236"/>
      <c r="K401" s="235"/>
      <c r="L401" s="235"/>
      <c r="M401" s="235"/>
      <c r="N401" s="235"/>
      <c r="O401" s="235"/>
      <c r="P401" s="235"/>
      <c r="Q401" s="235"/>
      <c r="R401" s="235"/>
      <c r="S401" s="235"/>
      <c r="T401" s="235"/>
      <c r="U401" s="235"/>
      <c r="V401" s="235"/>
      <c r="W401" s="235"/>
      <c r="X401" s="235"/>
      <c r="Y401" s="235"/>
      <c r="Z401" s="235"/>
      <c r="AA401" s="235"/>
    </row>
    <row r="402" spans="1:27" ht="12.75" customHeight="1" x14ac:dyDescent="0.25">
      <c r="A402" s="235"/>
      <c r="B402" s="235"/>
      <c r="C402" s="235"/>
      <c r="D402" s="235"/>
      <c r="E402" s="235"/>
      <c r="F402" s="235"/>
      <c r="G402" s="235"/>
      <c r="H402" s="236"/>
      <c r="I402" s="236"/>
      <c r="J402" s="236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  <c r="AA402" s="235"/>
    </row>
    <row r="403" spans="1:27" ht="12.75" customHeight="1" x14ac:dyDescent="0.25">
      <c r="A403" s="235"/>
      <c r="B403" s="235"/>
      <c r="C403" s="235"/>
      <c r="D403" s="235"/>
      <c r="E403" s="235"/>
      <c r="F403" s="235"/>
      <c r="G403" s="235"/>
      <c r="H403" s="236"/>
      <c r="I403" s="236"/>
      <c r="J403" s="236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  <c r="Z403" s="235"/>
      <c r="AA403" s="235"/>
    </row>
    <row r="404" spans="1:27" ht="12.75" customHeight="1" x14ac:dyDescent="0.25">
      <c r="A404" s="235"/>
      <c r="B404" s="235"/>
      <c r="C404" s="235"/>
      <c r="D404" s="235"/>
      <c r="E404" s="235"/>
      <c r="F404" s="235"/>
      <c r="G404" s="235"/>
      <c r="H404" s="236"/>
      <c r="I404" s="236"/>
      <c r="J404" s="236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  <c r="Y404" s="235"/>
      <c r="Z404" s="235"/>
      <c r="AA404" s="235"/>
    </row>
    <row r="405" spans="1:27" ht="12.75" customHeight="1" x14ac:dyDescent="0.25">
      <c r="A405" s="235"/>
      <c r="B405" s="235"/>
      <c r="C405" s="235"/>
      <c r="D405" s="235"/>
      <c r="E405" s="235"/>
      <c r="F405" s="235"/>
      <c r="G405" s="235"/>
      <c r="H405" s="236"/>
      <c r="I405" s="236"/>
      <c r="J405" s="236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  <c r="Z405" s="235"/>
      <c r="AA405" s="235"/>
    </row>
    <row r="406" spans="1:27" ht="12.75" customHeight="1" x14ac:dyDescent="0.25">
      <c r="A406" s="235"/>
      <c r="B406" s="235"/>
      <c r="C406" s="235"/>
      <c r="D406" s="235"/>
      <c r="E406" s="235"/>
      <c r="F406" s="235"/>
      <c r="G406" s="235"/>
      <c r="H406" s="236"/>
      <c r="I406" s="236"/>
      <c r="J406" s="236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  <c r="Y406" s="235"/>
      <c r="Z406" s="235"/>
      <c r="AA406" s="235"/>
    </row>
    <row r="407" spans="1:27" ht="12.75" customHeight="1" x14ac:dyDescent="0.25">
      <c r="A407" s="235"/>
      <c r="B407" s="235"/>
      <c r="C407" s="235"/>
      <c r="D407" s="235"/>
      <c r="E407" s="235"/>
      <c r="F407" s="235"/>
      <c r="G407" s="235"/>
      <c r="H407" s="236"/>
      <c r="I407" s="236"/>
      <c r="J407" s="236"/>
      <c r="K407" s="235"/>
      <c r="L407" s="235"/>
      <c r="M407" s="235"/>
      <c r="N407" s="235"/>
      <c r="O407" s="235"/>
      <c r="P407" s="235"/>
      <c r="Q407" s="235"/>
      <c r="R407" s="235"/>
      <c r="S407" s="235"/>
      <c r="T407" s="235"/>
      <c r="U407" s="235"/>
      <c r="V407" s="235"/>
      <c r="W407" s="235"/>
      <c r="X407" s="235"/>
      <c r="Y407" s="235"/>
      <c r="Z407" s="235"/>
      <c r="AA407" s="235"/>
    </row>
    <row r="408" spans="1:27" ht="12.75" customHeight="1" x14ac:dyDescent="0.25">
      <c r="A408" s="235"/>
      <c r="B408" s="235"/>
      <c r="C408" s="235"/>
      <c r="D408" s="235"/>
      <c r="E408" s="235"/>
      <c r="F408" s="235"/>
      <c r="G408" s="235"/>
      <c r="H408" s="236"/>
      <c r="I408" s="236"/>
      <c r="J408" s="236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  <c r="Z408" s="235"/>
      <c r="AA408" s="235"/>
    </row>
    <row r="409" spans="1:27" ht="12.75" customHeight="1" x14ac:dyDescent="0.25">
      <c r="A409" s="235"/>
      <c r="B409" s="235"/>
      <c r="C409" s="235"/>
      <c r="D409" s="235"/>
      <c r="E409" s="235"/>
      <c r="F409" s="235"/>
      <c r="G409" s="235"/>
      <c r="H409" s="236"/>
      <c r="I409" s="236"/>
      <c r="J409" s="236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  <c r="AA409" s="235"/>
    </row>
    <row r="410" spans="1:27" ht="12.75" customHeight="1" x14ac:dyDescent="0.25">
      <c r="A410" s="235"/>
      <c r="B410" s="235"/>
      <c r="C410" s="235"/>
      <c r="D410" s="235"/>
      <c r="E410" s="235"/>
      <c r="F410" s="235"/>
      <c r="G410" s="235"/>
      <c r="H410" s="236"/>
      <c r="I410" s="236"/>
      <c r="J410" s="236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  <c r="Z410" s="235"/>
      <c r="AA410" s="235"/>
    </row>
    <row r="411" spans="1:27" ht="12.75" customHeight="1" x14ac:dyDescent="0.25">
      <c r="A411" s="235"/>
      <c r="B411" s="235"/>
      <c r="C411" s="235"/>
      <c r="D411" s="235"/>
      <c r="E411" s="235"/>
      <c r="F411" s="235"/>
      <c r="G411" s="235"/>
      <c r="H411" s="236"/>
      <c r="I411" s="236"/>
      <c r="J411" s="236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  <c r="Z411" s="235"/>
      <c r="AA411" s="235"/>
    </row>
    <row r="412" spans="1:27" ht="12.75" customHeight="1" x14ac:dyDescent="0.25">
      <c r="A412" s="235"/>
      <c r="B412" s="235"/>
      <c r="C412" s="235"/>
      <c r="D412" s="235"/>
      <c r="E412" s="235"/>
      <c r="F412" s="235"/>
      <c r="G412" s="235"/>
      <c r="H412" s="236"/>
      <c r="I412" s="236"/>
      <c r="J412" s="236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5"/>
      <c r="Z412" s="235"/>
      <c r="AA412" s="235"/>
    </row>
    <row r="413" spans="1:27" ht="12.75" customHeight="1" x14ac:dyDescent="0.25">
      <c r="A413" s="235"/>
      <c r="B413" s="235"/>
      <c r="C413" s="235"/>
      <c r="D413" s="235"/>
      <c r="E413" s="235"/>
      <c r="F413" s="235"/>
      <c r="G413" s="235"/>
      <c r="H413" s="236"/>
      <c r="I413" s="236"/>
      <c r="J413" s="236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  <c r="Y413" s="235"/>
      <c r="Z413" s="235"/>
      <c r="AA413" s="235"/>
    </row>
    <row r="414" spans="1:27" ht="12.75" customHeight="1" x14ac:dyDescent="0.25">
      <c r="A414" s="235"/>
      <c r="B414" s="235"/>
      <c r="C414" s="235"/>
      <c r="D414" s="235"/>
      <c r="E414" s="235"/>
      <c r="F414" s="235"/>
      <c r="G414" s="235"/>
      <c r="H414" s="236"/>
      <c r="I414" s="236"/>
      <c r="J414" s="236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  <c r="AA414" s="235"/>
    </row>
    <row r="415" spans="1:27" ht="12.75" customHeight="1" x14ac:dyDescent="0.25">
      <c r="A415" s="235"/>
      <c r="B415" s="235"/>
      <c r="C415" s="235"/>
      <c r="D415" s="235"/>
      <c r="E415" s="235"/>
      <c r="F415" s="235"/>
      <c r="G415" s="235"/>
      <c r="H415" s="236"/>
      <c r="I415" s="236"/>
      <c r="J415" s="236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  <c r="Y415" s="235"/>
      <c r="Z415" s="235"/>
      <c r="AA415" s="235"/>
    </row>
    <row r="416" spans="1:27" ht="12.75" customHeight="1" x14ac:dyDescent="0.25">
      <c r="A416" s="235"/>
      <c r="B416" s="235"/>
      <c r="C416" s="235"/>
      <c r="D416" s="235"/>
      <c r="E416" s="235"/>
      <c r="F416" s="235"/>
      <c r="G416" s="235"/>
      <c r="H416" s="236"/>
      <c r="I416" s="236"/>
      <c r="J416" s="236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  <c r="AA416" s="235"/>
    </row>
    <row r="417" spans="1:27" ht="12.75" customHeight="1" x14ac:dyDescent="0.25">
      <c r="A417" s="235"/>
      <c r="B417" s="235"/>
      <c r="C417" s="235"/>
      <c r="D417" s="235"/>
      <c r="E417" s="235"/>
      <c r="F417" s="235"/>
      <c r="G417" s="235"/>
      <c r="H417" s="236"/>
      <c r="I417" s="236"/>
      <c r="J417" s="236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  <c r="Y417" s="235"/>
      <c r="Z417" s="235"/>
      <c r="AA417" s="235"/>
    </row>
    <row r="418" spans="1:27" ht="12.75" customHeight="1" x14ac:dyDescent="0.25">
      <c r="A418" s="235"/>
      <c r="B418" s="235"/>
      <c r="C418" s="235"/>
      <c r="D418" s="235"/>
      <c r="E418" s="235"/>
      <c r="F418" s="235"/>
      <c r="G418" s="235"/>
      <c r="H418" s="236"/>
      <c r="I418" s="236"/>
      <c r="J418" s="236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  <c r="AA418" s="235"/>
    </row>
    <row r="419" spans="1:27" ht="12.75" customHeight="1" x14ac:dyDescent="0.25">
      <c r="A419" s="235"/>
      <c r="B419" s="235"/>
      <c r="C419" s="235"/>
      <c r="D419" s="235"/>
      <c r="E419" s="235"/>
      <c r="F419" s="235"/>
      <c r="G419" s="235"/>
      <c r="H419" s="236"/>
      <c r="I419" s="236"/>
      <c r="J419" s="236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  <c r="AA419" s="235"/>
    </row>
    <row r="420" spans="1:27" ht="12.75" customHeight="1" x14ac:dyDescent="0.25">
      <c r="A420" s="235"/>
      <c r="B420" s="235"/>
      <c r="C420" s="235"/>
      <c r="D420" s="235"/>
      <c r="E420" s="235"/>
      <c r="F420" s="235"/>
      <c r="G420" s="235"/>
      <c r="H420" s="236"/>
      <c r="I420" s="236"/>
      <c r="J420" s="236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  <c r="Y420" s="235"/>
      <c r="Z420" s="235"/>
      <c r="AA420" s="235"/>
    </row>
    <row r="421" spans="1:27" ht="12.75" customHeight="1" x14ac:dyDescent="0.25">
      <c r="A421" s="235"/>
      <c r="B421" s="235"/>
      <c r="C421" s="235"/>
      <c r="D421" s="235"/>
      <c r="E421" s="235"/>
      <c r="F421" s="235"/>
      <c r="G421" s="235"/>
      <c r="H421" s="236"/>
      <c r="I421" s="236"/>
      <c r="J421" s="236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  <c r="Y421" s="235"/>
      <c r="Z421" s="235"/>
      <c r="AA421" s="235"/>
    </row>
    <row r="422" spans="1:27" ht="12.75" customHeight="1" x14ac:dyDescent="0.25">
      <c r="A422" s="235"/>
      <c r="B422" s="235"/>
      <c r="C422" s="235"/>
      <c r="D422" s="235"/>
      <c r="E422" s="235"/>
      <c r="F422" s="235"/>
      <c r="G422" s="235"/>
      <c r="H422" s="236"/>
      <c r="I422" s="236"/>
      <c r="J422" s="236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  <c r="Y422" s="235"/>
      <c r="Z422" s="235"/>
      <c r="AA422" s="235"/>
    </row>
    <row r="423" spans="1:27" ht="12.75" customHeight="1" x14ac:dyDescent="0.25">
      <c r="A423" s="235"/>
      <c r="B423" s="235"/>
      <c r="C423" s="235"/>
      <c r="D423" s="235"/>
      <c r="E423" s="235"/>
      <c r="F423" s="235"/>
      <c r="G423" s="235"/>
      <c r="H423" s="236"/>
      <c r="I423" s="236"/>
      <c r="J423" s="236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  <c r="Y423" s="235"/>
      <c r="Z423" s="235"/>
      <c r="AA423" s="235"/>
    </row>
    <row r="424" spans="1:27" ht="12.75" customHeight="1" x14ac:dyDescent="0.25">
      <c r="A424" s="235"/>
      <c r="B424" s="235"/>
      <c r="C424" s="235"/>
      <c r="D424" s="235"/>
      <c r="E424" s="235"/>
      <c r="F424" s="235"/>
      <c r="G424" s="235"/>
      <c r="H424" s="236"/>
      <c r="I424" s="236"/>
      <c r="J424" s="236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  <c r="Y424" s="235"/>
      <c r="Z424" s="235"/>
      <c r="AA424" s="235"/>
    </row>
    <row r="425" spans="1:27" ht="12.75" customHeight="1" x14ac:dyDescent="0.25">
      <c r="A425" s="235"/>
      <c r="B425" s="235"/>
      <c r="C425" s="235"/>
      <c r="D425" s="235"/>
      <c r="E425" s="235"/>
      <c r="F425" s="235"/>
      <c r="G425" s="235"/>
      <c r="H425" s="236"/>
      <c r="I425" s="236"/>
      <c r="J425" s="236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  <c r="Y425" s="235"/>
      <c r="Z425" s="235"/>
      <c r="AA425" s="235"/>
    </row>
    <row r="426" spans="1:27" ht="12.75" customHeight="1" x14ac:dyDescent="0.25">
      <c r="A426" s="235"/>
      <c r="B426" s="235"/>
      <c r="C426" s="235"/>
      <c r="D426" s="235"/>
      <c r="E426" s="235"/>
      <c r="F426" s="235"/>
      <c r="G426" s="235"/>
      <c r="H426" s="236"/>
      <c r="I426" s="236"/>
      <c r="J426" s="236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5"/>
      <c r="Z426" s="235"/>
      <c r="AA426" s="235"/>
    </row>
    <row r="427" spans="1:27" ht="12.75" customHeight="1" x14ac:dyDescent="0.25">
      <c r="A427" s="235"/>
      <c r="B427" s="235"/>
      <c r="C427" s="235"/>
      <c r="D427" s="235"/>
      <c r="E427" s="235"/>
      <c r="F427" s="235"/>
      <c r="G427" s="235"/>
      <c r="H427" s="236"/>
      <c r="I427" s="236"/>
      <c r="J427" s="236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  <c r="Y427" s="235"/>
      <c r="Z427" s="235"/>
      <c r="AA427" s="235"/>
    </row>
    <row r="428" spans="1:27" ht="12.75" customHeight="1" x14ac:dyDescent="0.25">
      <c r="A428" s="235"/>
      <c r="B428" s="235"/>
      <c r="C428" s="235"/>
      <c r="D428" s="235"/>
      <c r="E428" s="235"/>
      <c r="F428" s="235"/>
      <c r="G428" s="235"/>
      <c r="H428" s="236"/>
      <c r="I428" s="236"/>
      <c r="J428" s="236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  <c r="Y428" s="235"/>
      <c r="Z428" s="235"/>
      <c r="AA428" s="235"/>
    </row>
    <row r="429" spans="1:27" ht="12.75" customHeight="1" x14ac:dyDescent="0.25">
      <c r="A429" s="235"/>
      <c r="B429" s="235"/>
      <c r="C429" s="235"/>
      <c r="D429" s="235"/>
      <c r="E429" s="235"/>
      <c r="F429" s="235"/>
      <c r="G429" s="235"/>
      <c r="H429" s="236"/>
      <c r="I429" s="236"/>
      <c r="J429" s="236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  <c r="Y429" s="235"/>
      <c r="Z429" s="235"/>
      <c r="AA429" s="235"/>
    </row>
    <row r="430" spans="1:27" ht="12.75" customHeight="1" x14ac:dyDescent="0.25">
      <c r="A430" s="235"/>
      <c r="B430" s="235"/>
      <c r="C430" s="235"/>
      <c r="D430" s="235"/>
      <c r="E430" s="235"/>
      <c r="F430" s="235"/>
      <c r="G430" s="235"/>
      <c r="H430" s="236"/>
      <c r="I430" s="236"/>
      <c r="J430" s="236"/>
      <c r="K430" s="235"/>
      <c r="L430" s="235"/>
      <c r="M430" s="235"/>
      <c r="N430" s="235"/>
      <c r="O430" s="235"/>
      <c r="P430" s="235"/>
      <c r="Q430" s="235"/>
      <c r="R430" s="235"/>
      <c r="S430" s="235"/>
      <c r="T430" s="235"/>
      <c r="U430" s="235"/>
      <c r="V430" s="235"/>
      <c r="W430" s="235"/>
      <c r="X430" s="235"/>
      <c r="Y430" s="235"/>
      <c r="Z430" s="235"/>
      <c r="AA430" s="235"/>
    </row>
    <row r="431" spans="1:27" ht="12.75" customHeight="1" x14ac:dyDescent="0.25">
      <c r="A431" s="235"/>
      <c r="B431" s="235"/>
      <c r="C431" s="235"/>
      <c r="D431" s="235"/>
      <c r="E431" s="235"/>
      <c r="F431" s="235"/>
      <c r="G431" s="235"/>
      <c r="H431" s="236"/>
      <c r="I431" s="236"/>
      <c r="J431" s="236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  <c r="Y431" s="235"/>
      <c r="Z431" s="235"/>
      <c r="AA431" s="235"/>
    </row>
    <row r="432" spans="1:27" ht="12.75" customHeight="1" x14ac:dyDescent="0.25">
      <c r="A432" s="235"/>
      <c r="B432" s="235"/>
      <c r="C432" s="235"/>
      <c r="D432" s="235"/>
      <c r="E432" s="235"/>
      <c r="F432" s="235"/>
      <c r="G432" s="235"/>
      <c r="H432" s="236"/>
      <c r="I432" s="236"/>
      <c r="J432" s="236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  <c r="Y432" s="235"/>
      <c r="Z432" s="235"/>
      <c r="AA432" s="235"/>
    </row>
    <row r="433" spans="1:27" ht="12.75" customHeight="1" x14ac:dyDescent="0.25">
      <c r="A433" s="235"/>
      <c r="B433" s="235"/>
      <c r="C433" s="235"/>
      <c r="D433" s="235"/>
      <c r="E433" s="235"/>
      <c r="F433" s="235"/>
      <c r="G433" s="235"/>
      <c r="H433" s="236"/>
      <c r="I433" s="236"/>
      <c r="J433" s="236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  <c r="Y433" s="235"/>
      <c r="Z433" s="235"/>
      <c r="AA433" s="235"/>
    </row>
    <row r="434" spans="1:27" ht="12.75" customHeight="1" x14ac:dyDescent="0.25">
      <c r="A434" s="235"/>
      <c r="B434" s="235"/>
      <c r="C434" s="235"/>
      <c r="D434" s="235"/>
      <c r="E434" s="235"/>
      <c r="F434" s="235"/>
      <c r="G434" s="235"/>
      <c r="H434" s="236"/>
      <c r="I434" s="236"/>
      <c r="J434" s="236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  <c r="Y434" s="235"/>
      <c r="Z434" s="235"/>
      <c r="AA434" s="235"/>
    </row>
    <row r="435" spans="1:27" ht="12.75" customHeight="1" x14ac:dyDescent="0.25">
      <c r="A435" s="235"/>
      <c r="B435" s="235"/>
      <c r="C435" s="235"/>
      <c r="D435" s="235"/>
      <c r="E435" s="235"/>
      <c r="F435" s="235"/>
      <c r="G435" s="235"/>
      <c r="H435" s="236"/>
      <c r="I435" s="236"/>
      <c r="J435" s="236"/>
      <c r="K435" s="235"/>
      <c r="L435" s="235"/>
      <c r="M435" s="235"/>
      <c r="N435" s="235"/>
      <c r="O435" s="235"/>
      <c r="P435" s="235"/>
      <c r="Q435" s="235"/>
      <c r="R435" s="235"/>
      <c r="S435" s="235"/>
      <c r="T435" s="235"/>
      <c r="U435" s="235"/>
      <c r="V435" s="235"/>
      <c r="W435" s="235"/>
      <c r="X435" s="235"/>
      <c r="Y435" s="235"/>
      <c r="Z435" s="235"/>
      <c r="AA435" s="235"/>
    </row>
    <row r="436" spans="1:27" ht="12.75" customHeight="1" x14ac:dyDescent="0.25">
      <c r="A436" s="235"/>
      <c r="B436" s="235"/>
      <c r="C436" s="235"/>
      <c r="D436" s="235"/>
      <c r="E436" s="235"/>
      <c r="F436" s="235"/>
      <c r="G436" s="235"/>
      <c r="H436" s="236"/>
      <c r="I436" s="236"/>
      <c r="J436" s="236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  <c r="Y436" s="235"/>
      <c r="Z436" s="235"/>
      <c r="AA436" s="235"/>
    </row>
    <row r="437" spans="1:27" ht="12.75" customHeight="1" x14ac:dyDescent="0.25">
      <c r="A437" s="235"/>
      <c r="B437" s="235"/>
      <c r="C437" s="235"/>
      <c r="D437" s="235"/>
      <c r="E437" s="235"/>
      <c r="F437" s="235"/>
      <c r="G437" s="235"/>
      <c r="H437" s="236"/>
      <c r="I437" s="236"/>
      <c r="J437" s="236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  <c r="Y437" s="235"/>
      <c r="Z437" s="235"/>
      <c r="AA437" s="235"/>
    </row>
    <row r="438" spans="1:27" ht="12.75" customHeight="1" x14ac:dyDescent="0.25">
      <c r="A438" s="235"/>
      <c r="B438" s="235"/>
      <c r="C438" s="235"/>
      <c r="D438" s="235"/>
      <c r="E438" s="235"/>
      <c r="F438" s="235"/>
      <c r="G438" s="235"/>
      <c r="H438" s="236"/>
      <c r="I438" s="236"/>
      <c r="J438" s="236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  <c r="Y438" s="235"/>
      <c r="Z438" s="235"/>
      <c r="AA438" s="235"/>
    </row>
    <row r="439" spans="1:27" ht="12.75" customHeight="1" x14ac:dyDescent="0.25">
      <c r="A439" s="235"/>
      <c r="B439" s="235"/>
      <c r="C439" s="235"/>
      <c r="D439" s="235"/>
      <c r="E439" s="235"/>
      <c r="F439" s="235"/>
      <c r="G439" s="235"/>
      <c r="H439" s="236"/>
      <c r="I439" s="236"/>
      <c r="J439" s="236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  <c r="Y439" s="235"/>
      <c r="Z439" s="235"/>
      <c r="AA439" s="235"/>
    </row>
    <row r="440" spans="1:27" ht="12.75" customHeight="1" x14ac:dyDescent="0.25">
      <c r="A440" s="235"/>
      <c r="B440" s="235"/>
      <c r="C440" s="235"/>
      <c r="D440" s="235"/>
      <c r="E440" s="235"/>
      <c r="F440" s="235"/>
      <c r="G440" s="235"/>
      <c r="H440" s="236"/>
      <c r="I440" s="236"/>
      <c r="J440" s="236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  <c r="Y440" s="235"/>
      <c r="Z440" s="235"/>
      <c r="AA440" s="235"/>
    </row>
    <row r="441" spans="1:27" ht="12.75" customHeight="1" x14ac:dyDescent="0.25">
      <c r="A441" s="235"/>
      <c r="B441" s="235"/>
      <c r="C441" s="235"/>
      <c r="D441" s="235"/>
      <c r="E441" s="235"/>
      <c r="F441" s="235"/>
      <c r="G441" s="235"/>
      <c r="H441" s="236"/>
      <c r="I441" s="236"/>
      <c r="J441" s="236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  <c r="AA441" s="235"/>
    </row>
    <row r="442" spans="1:27" ht="12.75" customHeight="1" x14ac:dyDescent="0.25">
      <c r="A442" s="235"/>
      <c r="B442" s="235"/>
      <c r="C442" s="235"/>
      <c r="D442" s="235"/>
      <c r="E442" s="235"/>
      <c r="F442" s="235"/>
      <c r="G442" s="235"/>
      <c r="H442" s="236"/>
      <c r="I442" s="236"/>
      <c r="J442" s="236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  <c r="Y442" s="235"/>
      <c r="Z442" s="235"/>
      <c r="AA442" s="235"/>
    </row>
    <row r="443" spans="1:27" ht="12.75" customHeight="1" x14ac:dyDescent="0.25">
      <c r="A443" s="235"/>
      <c r="B443" s="235"/>
      <c r="C443" s="235"/>
      <c r="D443" s="235"/>
      <c r="E443" s="235"/>
      <c r="F443" s="235"/>
      <c r="G443" s="235"/>
      <c r="H443" s="236"/>
      <c r="I443" s="236"/>
      <c r="J443" s="236"/>
      <c r="K443" s="235"/>
      <c r="L443" s="235"/>
      <c r="M443" s="235"/>
      <c r="N443" s="235"/>
      <c r="O443" s="235"/>
      <c r="P443" s="235"/>
      <c r="Q443" s="235"/>
      <c r="R443" s="235"/>
      <c r="S443" s="235"/>
      <c r="T443" s="235"/>
      <c r="U443" s="235"/>
      <c r="V443" s="235"/>
      <c r="W443" s="235"/>
      <c r="X443" s="235"/>
      <c r="Y443" s="235"/>
      <c r="Z443" s="235"/>
      <c r="AA443" s="235"/>
    </row>
    <row r="444" spans="1:27" ht="12.75" customHeight="1" x14ac:dyDescent="0.25">
      <c r="A444" s="235"/>
      <c r="B444" s="235"/>
      <c r="C444" s="235"/>
      <c r="D444" s="235"/>
      <c r="E444" s="235"/>
      <c r="F444" s="235"/>
      <c r="G444" s="235"/>
      <c r="H444" s="236"/>
      <c r="I444" s="236"/>
      <c r="J444" s="236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  <c r="AA444" s="235"/>
    </row>
    <row r="445" spans="1:27" ht="12.75" customHeight="1" x14ac:dyDescent="0.25">
      <c r="A445" s="235"/>
      <c r="B445" s="235"/>
      <c r="C445" s="235"/>
      <c r="D445" s="235"/>
      <c r="E445" s="235"/>
      <c r="F445" s="235"/>
      <c r="G445" s="235"/>
      <c r="H445" s="236"/>
      <c r="I445" s="236"/>
      <c r="J445" s="236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  <c r="Y445" s="235"/>
      <c r="Z445" s="235"/>
      <c r="AA445" s="235"/>
    </row>
    <row r="446" spans="1:27" ht="12.75" customHeight="1" x14ac:dyDescent="0.25">
      <c r="A446" s="235"/>
      <c r="B446" s="235"/>
      <c r="C446" s="235"/>
      <c r="D446" s="235"/>
      <c r="E446" s="235"/>
      <c r="F446" s="235"/>
      <c r="G446" s="235"/>
      <c r="H446" s="236"/>
      <c r="I446" s="236"/>
      <c r="J446" s="236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  <c r="Y446" s="235"/>
      <c r="Z446" s="235"/>
      <c r="AA446" s="235"/>
    </row>
    <row r="447" spans="1:27" ht="12.75" customHeight="1" x14ac:dyDescent="0.25">
      <c r="A447" s="235"/>
      <c r="B447" s="235"/>
      <c r="C447" s="235"/>
      <c r="D447" s="235"/>
      <c r="E447" s="235"/>
      <c r="F447" s="235"/>
      <c r="G447" s="235"/>
      <c r="H447" s="236"/>
      <c r="I447" s="236"/>
      <c r="J447" s="236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  <c r="Y447" s="235"/>
      <c r="Z447" s="235"/>
      <c r="AA447" s="235"/>
    </row>
    <row r="448" spans="1:27" ht="12.75" customHeight="1" x14ac:dyDescent="0.25">
      <c r="A448" s="235"/>
      <c r="B448" s="235"/>
      <c r="C448" s="235"/>
      <c r="D448" s="235"/>
      <c r="E448" s="235"/>
      <c r="F448" s="235"/>
      <c r="G448" s="235"/>
      <c r="H448" s="236"/>
      <c r="I448" s="236"/>
      <c r="J448" s="236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  <c r="Y448" s="235"/>
      <c r="Z448" s="235"/>
      <c r="AA448" s="235"/>
    </row>
    <row r="449" spans="1:27" ht="12.75" customHeight="1" x14ac:dyDescent="0.25">
      <c r="A449" s="235"/>
      <c r="B449" s="235"/>
      <c r="C449" s="235"/>
      <c r="D449" s="235"/>
      <c r="E449" s="235"/>
      <c r="F449" s="235"/>
      <c r="G449" s="235"/>
      <c r="H449" s="236"/>
      <c r="I449" s="236"/>
      <c r="J449" s="236"/>
      <c r="K449" s="235"/>
      <c r="L449" s="235"/>
      <c r="M449" s="235"/>
      <c r="N449" s="235"/>
      <c r="O449" s="235"/>
      <c r="P449" s="235"/>
      <c r="Q449" s="235"/>
      <c r="R449" s="235"/>
      <c r="S449" s="235"/>
      <c r="T449" s="235"/>
      <c r="U449" s="235"/>
      <c r="V449" s="235"/>
      <c r="W449" s="235"/>
      <c r="X449" s="235"/>
      <c r="Y449" s="235"/>
      <c r="Z449" s="235"/>
      <c r="AA449" s="235"/>
    </row>
    <row r="450" spans="1:27" ht="12.75" customHeight="1" x14ac:dyDescent="0.25">
      <c r="A450" s="235"/>
      <c r="B450" s="235"/>
      <c r="C450" s="235"/>
      <c r="D450" s="235"/>
      <c r="E450" s="235"/>
      <c r="F450" s="235"/>
      <c r="G450" s="235"/>
      <c r="H450" s="236"/>
      <c r="I450" s="236"/>
      <c r="J450" s="236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  <c r="Y450" s="235"/>
      <c r="Z450" s="235"/>
      <c r="AA450" s="235"/>
    </row>
    <row r="451" spans="1:27" ht="12.75" customHeight="1" x14ac:dyDescent="0.25">
      <c r="A451" s="235"/>
      <c r="B451" s="235"/>
      <c r="C451" s="235"/>
      <c r="D451" s="235"/>
      <c r="E451" s="235"/>
      <c r="F451" s="235"/>
      <c r="G451" s="235"/>
      <c r="H451" s="236"/>
      <c r="I451" s="236"/>
      <c r="J451" s="236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  <c r="Y451" s="235"/>
      <c r="Z451" s="235"/>
      <c r="AA451" s="235"/>
    </row>
    <row r="452" spans="1:27" ht="12.75" customHeight="1" x14ac:dyDescent="0.25">
      <c r="A452" s="235"/>
      <c r="B452" s="235"/>
      <c r="C452" s="235"/>
      <c r="D452" s="235"/>
      <c r="E452" s="235"/>
      <c r="F452" s="235"/>
      <c r="G452" s="235"/>
      <c r="H452" s="236"/>
      <c r="I452" s="236"/>
      <c r="J452" s="236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  <c r="Y452" s="235"/>
      <c r="Z452" s="235"/>
      <c r="AA452" s="235"/>
    </row>
    <row r="453" spans="1:27" ht="12.75" customHeight="1" x14ac:dyDescent="0.25">
      <c r="A453" s="235"/>
      <c r="B453" s="235"/>
      <c r="C453" s="235"/>
      <c r="D453" s="235"/>
      <c r="E453" s="235"/>
      <c r="F453" s="235"/>
      <c r="G453" s="235"/>
      <c r="H453" s="236"/>
      <c r="I453" s="236"/>
      <c r="J453" s="236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  <c r="Y453" s="235"/>
      <c r="Z453" s="235"/>
      <c r="AA453" s="235"/>
    </row>
    <row r="454" spans="1:27" ht="12.75" customHeight="1" x14ac:dyDescent="0.25">
      <c r="A454" s="235"/>
      <c r="B454" s="235"/>
      <c r="C454" s="235"/>
      <c r="D454" s="235"/>
      <c r="E454" s="235"/>
      <c r="F454" s="235"/>
      <c r="G454" s="235"/>
      <c r="H454" s="236"/>
      <c r="I454" s="236"/>
      <c r="J454" s="236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  <c r="Y454" s="235"/>
      <c r="Z454" s="235"/>
      <c r="AA454" s="235"/>
    </row>
    <row r="455" spans="1:27" ht="12.75" customHeight="1" x14ac:dyDescent="0.25">
      <c r="A455" s="235"/>
      <c r="B455" s="235"/>
      <c r="C455" s="235"/>
      <c r="D455" s="235"/>
      <c r="E455" s="235"/>
      <c r="F455" s="235"/>
      <c r="G455" s="235"/>
      <c r="H455" s="236"/>
      <c r="I455" s="236"/>
      <c r="J455" s="236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  <c r="Y455" s="235"/>
      <c r="Z455" s="235"/>
      <c r="AA455" s="235"/>
    </row>
    <row r="456" spans="1:27" ht="12.75" customHeight="1" x14ac:dyDescent="0.25">
      <c r="A456" s="235"/>
      <c r="B456" s="235"/>
      <c r="C456" s="235"/>
      <c r="D456" s="235"/>
      <c r="E456" s="235"/>
      <c r="F456" s="235"/>
      <c r="G456" s="235"/>
      <c r="H456" s="236"/>
      <c r="I456" s="236"/>
      <c r="J456" s="236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  <c r="Y456" s="235"/>
      <c r="Z456" s="235"/>
      <c r="AA456" s="235"/>
    </row>
    <row r="457" spans="1:27" ht="12.75" customHeight="1" x14ac:dyDescent="0.25">
      <c r="A457" s="235"/>
      <c r="B457" s="235"/>
      <c r="C457" s="235"/>
      <c r="D457" s="235"/>
      <c r="E457" s="235"/>
      <c r="F457" s="235"/>
      <c r="G457" s="235"/>
      <c r="H457" s="236"/>
      <c r="I457" s="236"/>
      <c r="J457" s="236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  <c r="Y457" s="235"/>
      <c r="Z457" s="235"/>
      <c r="AA457" s="235"/>
    </row>
    <row r="458" spans="1:27" ht="12.75" customHeight="1" x14ac:dyDescent="0.25">
      <c r="A458" s="235"/>
      <c r="B458" s="235"/>
      <c r="C458" s="235"/>
      <c r="D458" s="235"/>
      <c r="E458" s="235"/>
      <c r="F458" s="235"/>
      <c r="G458" s="235"/>
      <c r="H458" s="236"/>
      <c r="I458" s="236"/>
      <c r="J458" s="236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  <c r="Y458" s="235"/>
      <c r="Z458" s="235"/>
      <c r="AA458" s="235"/>
    </row>
    <row r="459" spans="1:27" ht="12.75" customHeight="1" x14ac:dyDescent="0.25">
      <c r="A459" s="235"/>
      <c r="B459" s="235"/>
      <c r="C459" s="235"/>
      <c r="D459" s="235"/>
      <c r="E459" s="235"/>
      <c r="F459" s="235"/>
      <c r="G459" s="235"/>
      <c r="H459" s="236"/>
      <c r="I459" s="236"/>
      <c r="J459" s="236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  <c r="Y459" s="235"/>
      <c r="Z459" s="235"/>
      <c r="AA459" s="235"/>
    </row>
    <row r="460" spans="1:27" ht="12.75" customHeight="1" x14ac:dyDescent="0.25">
      <c r="A460" s="235"/>
      <c r="B460" s="235"/>
      <c r="C460" s="235"/>
      <c r="D460" s="235"/>
      <c r="E460" s="235"/>
      <c r="F460" s="235"/>
      <c r="G460" s="235"/>
      <c r="H460" s="236"/>
      <c r="I460" s="236"/>
      <c r="J460" s="236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  <c r="Y460" s="235"/>
      <c r="Z460" s="235"/>
      <c r="AA460" s="235"/>
    </row>
    <row r="461" spans="1:27" ht="12.75" customHeight="1" x14ac:dyDescent="0.25">
      <c r="A461" s="235"/>
      <c r="B461" s="235"/>
      <c r="C461" s="235"/>
      <c r="D461" s="235"/>
      <c r="E461" s="235"/>
      <c r="F461" s="235"/>
      <c r="G461" s="235"/>
      <c r="H461" s="236"/>
      <c r="I461" s="236"/>
      <c r="J461" s="236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  <c r="Y461" s="235"/>
      <c r="Z461" s="235"/>
      <c r="AA461" s="235"/>
    </row>
    <row r="462" spans="1:27" ht="12.75" customHeight="1" x14ac:dyDescent="0.25">
      <c r="A462" s="235"/>
      <c r="B462" s="235"/>
      <c r="C462" s="235"/>
      <c r="D462" s="235"/>
      <c r="E462" s="235"/>
      <c r="F462" s="235"/>
      <c r="G462" s="235"/>
      <c r="H462" s="236"/>
      <c r="I462" s="236"/>
      <c r="J462" s="236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  <c r="Y462" s="235"/>
      <c r="Z462" s="235"/>
      <c r="AA462" s="235"/>
    </row>
    <row r="463" spans="1:27" ht="12.75" customHeight="1" x14ac:dyDescent="0.25">
      <c r="A463" s="235"/>
      <c r="B463" s="235"/>
      <c r="C463" s="235"/>
      <c r="D463" s="235"/>
      <c r="E463" s="235"/>
      <c r="F463" s="235"/>
      <c r="G463" s="235"/>
      <c r="H463" s="236"/>
      <c r="I463" s="236"/>
      <c r="J463" s="236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  <c r="Z463" s="235"/>
      <c r="AA463" s="235"/>
    </row>
    <row r="464" spans="1:27" ht="12.75" customHeight="1" x14ac:dyDescent="0.25">
      <c r="A464" s="235"/>
      <c r="B464" s="235"/>
      <c r="C464" s="235"/>
      <c r="D464" s="235"/>
      <c r="E464" s="235"/>
      <c r="F464" s="235"/>
      <c r="G464" s="235"/>
      <c r="H464" s="236"/>
      <c r="I464" s="236"/>
      <c r="J464" s="236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  <c r="Y464" s="235"/>
      <c r="Z464" s="235"/>
      <c r="AA464" s="235"/>
    </row>
    <row r="465" spans="1:27" ht="12.75" customHeight="1" x14ac:dyDescent="0.25">
      <c r="A465" s="235"/>
      <c r="B465" s="235"/>
      <c r="C465" s="235"/>
      <c r="D465" s="235"/>
      <c r="E465" s="235"/>
      <c r="F465" s="235"/>
      <c r="G465" s="235"/>
      <c r="H465" s="236"/>
      <c r="I465" s="236"/>
      <c r="J465" s="236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  <c r="Y465" s="235"/>
      <c r="Z465" s="235"/>
      <c r="AA465" s="235"/>
    </row>
    <row r="466" spans="1:27" ht="12.75" customHeight="1" x14ac:dyDescent="0.25">
      <c r="A466" s="235"/>
      <c r="B466" s="235"/>
      <c r="C466" s="235"/>
      <c r="D466" s="235"/>
      <c r="E466" s="235"/>
      <c r="F466" s="235"/>
      <c r="G466" s="235"/>
      <c r="H466" s="236"/>
      <c r="I466" s="236"/>
      <c r="J466" s="236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  <c r="Y466" s="235"/>
      <c r="Z466" s="235"/>
      <c r="AA466" s="235"/>
    </row>
    <row r="467" spans="1:27" ht="12.75" customHeight="1" x14ac:dyDescent="0.25">
      <c r="A467" s="235"/>
      <c r="B467" s="235"/>
      <c r="C467" s="235"/>
      <c r="D467" s="235"/>
      <c r="E467" s="235"/>
      <c r="F467" s="235"/>
      <c r="G467" s="235"/>
      <c r="H467" s="236"/>
      <c r="I467" s="236"/>
      <c r="J467" s="236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  <c r="Y467" s="235"/>
      <c r="Z467" s="235"/>
      <c r="AA467" s="235"/>
    </row>
    <row r="468" spans="1:27" ht="12.75" customHeight="1" x14ac:dyDescent="0.25">
      <c r="A468" s="235"/>
      <c r="B468" s="235"/>
      <c r="C468" s="235"/>
      <c r="D468" s="235"/>
      <c r="E468" s="235"/>
      <c r="F468" s="235"/>
      <c r="G468" s="235"/>
      <c r="H468" s="236"/>
      <c r="I468" s="236"/>
      <c r="J468" s="236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  <c r="Y468" s="235"/>
      <c r="Z468" s="235"/>
      <c r="AA468" s="235"/>
    </row>
    <row r="469" spans="1:27" ht="12.75" customHeight="1" x14ac:dyDescent="0.25">
      <c r="A469" s="235"/>
      <c r="B469" s="235"/>
      <c r="C469" s="235"/>
      <c r="D469" s="235"/>
      <c r="E469" s="235"/>
      <c r="F469" s="235"/>
      <c r="G469" s="235"/>
      <c r="H469" s="236"/>
      <c r="I469" s="236"/>
      <c r="J469" s="236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  <c r="Y469" s="235"/>
      <c r="Z469" s="235"/>
      <c r="AA469" s="235"/>
    </row>
    <row r="470" spans="1:27" ht="12.75" customHeight="1" x14ac:dyDescent="0.25">
      <c r="A470" s="235"/>
      <c r="B470" s="235"/>
      <c r="C470" s="235"/>
      <c r="D470" s="235"/>
      <c r="E470" s="235"/>
      <c r="F470" s="235"/>
      <c r="G470" s="235"/>
      <c r="H470" s="236"/>
      <c r="I470" s="236"/>
      <c r="J470" s="236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  <c r="Y470" s="235"/>
      <c r="Z470" s="235"/>
      <c r="AA470" s="235"/>
    </row>
    <row r="471" spans="1:27" ht="12.75" customHeight="1" x14ac:dyDescent="0.25">
      <c r="A471" s="235"/>
      <c r="B471" s="235"/>
      <c r="C471" s="235"/>
      <c r="D471" s="235"/>
      <c r="E471" s="235"/>
      <c r="F471" s="235"/>
      <c r="G471" s="235"/>
      <c r="H471" s="236"/>
      <c r="I471" s="236"/>
      <c r="J471" s="236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  <c r="Y471" s="235"/>
      <c r="Z471" s="235"/>
      <c r="AA471" s="235"/>
    </row>
    <row r="472" spans="1:27" ht="12.75" customHeight="1" x14ac:dyDescent="0.25">
      <c r="A472" s="235"/>
      <c r="B472" s="235"/>
      <c r="C472" s="235"/>
      <c r="D472" s="235"/>
      <c r="E472" s="235"/>
      <c r="F472" s="235"/>
      <c r="G472" s="235"/>
      <c r="H472" s="236"/>
      <c r="I472" s="236"/>
      <c r="J472" s="236"/>
      <c r="K472" s="235"/>
      <c r="L472" s="235"/>
      <c r="M472" s="235"/>
      <c r="N472" s="235"/>
      <c r="O472" s="235"/>
      <c r="P472" s="235"/>
      <c r="Q472" s="235"/>
      <c r="R472" s="235"/>
      <c r="S472" s="235"/>
      <c r="T472" s="235"/>
      <c r="U472" s="235"/>
      <c r="V472" s="235"/>
      <c r="W472" s="235"/>
      <c r="X472" s="235"/>
      <c r="Y472" s="235"/>
      <c r="Z472" s="235"/>
      <c r="AA472" s="235"/>
    </row>
    <row r="473" spans="1:27" ht="12.75" customHeight="1" x14ac:dyDescent="0.25">
      <c r="A473" s="235"/>
      <c r="B473" s="235"/>
      <c r="C473" s="235"/>
      <c r="D473" s="235"/>
      <c r="E473" s="235"/>
      <c r="F473" s="235"/>
      <c r="G473" s="235"/>
      <c r="H473" s="236"/>
      <c r="I473" s="236"/>
      <c r="J473" s="236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  <c r="Y473" s="235"/>
      <c r="Z473" s="235"/>
      <c r="AA473" s="235"/>
    </row>
    <row r="474" spans="1:27" ht="12.75" customHeight="1" x14ac:dyDescent="0.25">
      <c r="A474" s="235"/>
      <c r="B474" s="235"/>
      <c r="C474" s="235"/>
      <c r="D474" s="235"/>
      <c r="E474" s="235"/>
      <c r="F474" s="235"/>
      <c r="G474" s="235"/>
      <c r="H474" s="236"/>
      <c r="I474" s="236"/>
      <c r="J474" s="236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  <c r="Y474" s="235"/>
      <c r="Z474" s="235"/>
      <c r="AA474" s="235"/>
    </row>
    <row r="475" spans="1:27" ht="12.75" customHeight="1" x14ac:dyDescent="0.25">
      <c r="A475" s="235"/>
      <c r="B475" s="235"/>
      <c r="C475" s="235"/>
      <c r="D475" s="235"/>
      <c r="E475" s="235"/>
      <c r="F475" s="235"/>
      <c r="G475" s="235"/>
      <c r="H475" s="236"/>
      <c r="I475" s="236"/>
      <c r="J475" s="236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  <c r="Y475" s="235"/>
      <c r="Z475" s="235"/>
      <c r="AA475" s="235"/>
    </row>
    <row r="476" spans="1:27" ht="12.75" customHeight="1" x14ac:dyDescent="0.25">
      <c r="A476" s="235"/>
      <c r="B476" s="235"/>
      <c r="C476" s="235"/>
      <c r="D476" s="235"/>
      <c r="E476" s="235"/>
      <c r="F476" s="235"/>
      <c r="G476" s="235"/>
      <c r="H476" s="236"/>
      <c r="I476" s="236"/>
      <c r="J476" s="236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/>
      <c r="Z476" s="235"/>
      <c r="AA476" s="235"/>
    </row>
    <row r="477" spans="1:27" ht="12.75" customHeight="1" x14ac:dyDescent="0.25">
      <c r="A477" s="235"/>
      <c r="B477" s="235"/>
      <c r="C477" s="235"/>
      <c r="D477" s="235"/>
      <c r="E477" s="235"/>
      <c r="F477" s="235"/>
      <c r="G477" s="235"/>
      <c r="H477" s="236"/>
      <c r="I477" s="236"/>
      <c r="J477" s="236"/>
      <c r="K477" s="235"/>
      <c r="L477" s="235"/>
      <c r="M477" s="235"/>
      <c r="N477" s="235"/>
      <c r="O477" s="235"/>
      <c r="P477" s="235"/>
      <c r="Q477" s="235"/>
      <c r="R477" s="235"/>
      <c r="S477" s="235"/>
      <c r="T477" s="235"/>
      <c r="U477" s="235"/>
      <c r="V477" s="235"/>
      <c r="W477" s="235"/>
      <c r="X477" s="235"/>
      <c r="Y477" s="235"/>
      <c r="Z477" s="235"/>
      <c r="AA477" s="235"/>
    </row>
    <row r="478" spans="1:27" ht="12.75" customHeight="1" x14ac:dyDescent="0.25">
      <c r="A478" s="235"/>
      <c r="B478" s="235"/>
      <c r="C478" s="235"/>
      <c r="D478" s="235"/>
      <c r="E478" s="235"/>
      <c r="F478" s="235"/>
      <c r="G478" s="235"/>
      <c r="H478" s="236"/>
      <c r="I478" s="236"/>
      <c r="J478" s="236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  <c r="Y478" s="235"/>
      <c r="Z478" s="235"/>
      <c r="AA478" s="235"/>
    </row>
    <row r="479" spans="1:27" ht="12.75" customHeight="1" x14ac:dyDescent="0.25">
      <c r="A479" s="235"/>
      <c r="B479" s="235"/>
      <c r="C479" s="235"/>
      <c r="D479" s="235"/>
      <c r="E479" s="235"/>
      <c r="F479" s="235"/>
      <c r="G479" s="235"/>
      <c r="H479" s="236"/>
      <c r="I479" s="236"/>
      <c r="J479" s="236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  <c r="Y479" s="235"/>
      <c r="Z479" s="235"/>
      <c r="AA479" s="235"/>
    </row>
    <row r="480" spans="1:27" ht="12.75" customHeight="1" x14ac:dyDescent="0.25">
      <c r="A480" s="235"/>
      <c r="B480" s="235"/>
      <c r="C480" s="235"/>
      <c r="D480" s="235"/>
      <c r="E480" s="235"/>
      <c r="F480" s="235"/>
      <c r="G480" s="235"/>
      <c r="H480" s="236"/>
      <c r="I480" s="236"/>
      <c r="J480" s="236"/>
      <c r="K480" s="235"/>
      <c r="L480" s="235"/>
      <c r="M480" s="235"/>
      <c r="N480" s="235"/>
      <c r="O480" s="235"/>
      <c r="P480" s="235"/>
      <c r="Q480" s="235"/>
      <c r="R480" s="235"/>
      <c r="S480" s="235"/>
      <c r="T480" s="235"/>
      <c r="U480" s="235"/>
      <c r="V480" s="235"/>
      <c r="W480" s="235"/>
      <c r="X480" s="235"/>
      <c r="Y480" s="235"/>
      <c r="Z480" s="235"/>
      <c r="AA480" s="235"/>
    </row>
    <row r="481" spans="1:27" ht="12.75" customHeight="1" x14ac:dyDescent="0.25">
      <c r="A481" s="235"/>
      <c r="B481" s="235"/>
      <c r="C481" s="235"/>
      <c r="D481" s="235"/>
      <c r="E481" s="235"/>
      <c r="F481" s="235"/>
      <c r="G481" s="235"/>
      <c r="H481" s="236"/>
      <c r="I481" s="236"/>
      <c r="J481" s="236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  <c r="Y481" s="235"/>
      <c r="Z481" s="235"/>
      <c r="AA481" s="235"/>
    </row>
    <row r="482" spans="1:27" ht="12.75" customHeight="1" x14ac:dyDescent="0.25">
      <c r="A482" s="235"/>
      <c r="B482" s="235"/>
      <c r="C482" s="235"/>
      <c r="D482" s="235"/>
      <c r="E482" s="235"/>
      <c r="F482" s="235"/>
      <c r="G482" s="235"/>
      <c r="H482" s="236"/>
      <c r="I482" s="236"/>
      <c r="J482" s="236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  <c r="Y482" s="235"/>
      <c r="Z482" s="235"/>
      <c r="AA482" s="235"/>
    </row>
    <row r="483" spans="1:27" ht="12.75" customHeight="1" x14ac:dyDescent="0.25">
      <c r="A483" s="235"/>
      <c r="B483" s="235"/>
      <c r="C483" s="235"/>
      <c r="D483" s="235"/>
      <c r="E483" s="235"/>
      <c r="F483" s="235"/>
      <c r="G483" s="235"/>
      <c r="H483" s="236"/>
      <c r="I483" s="236"/>
      <c r="J483" s="236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  <c r="Y483" s="235"/>
      <c r="Z483" s="235"/>
      <c r="AA483" s="235"/>
    </row>
    <row r="484" spans="1:27" ht="12.75" customHeight="1" x14ac:dyDescent="0.25">
      <c r="A484" s="235"/>
      <c r="B484" s="235"/>
      <c r="C484" s="235"/>
      <c r="D484" s="235"/>
      <c r="E484" s="235"/>
      <c r="F484" s="235"/>
      <c r="G484" s="235"/>
      <c r="H484" s="236"/>
      <c r="I484" s="236"/>
      <c r="J484" s="236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  <c r="Y484" s="235"/>
      <c r="Z484" s="235"/>
      <c r="AA484" s="235"/>
    </row>
    <row r="485" spans="1:27" ht="12.75" customHeight="1" x14ac:dyDescent="0.25">
      <c r="A485" s="235"/>
      <c r="B485" s="235"/>
      <c r="C485" s="235"/>
      <c r="D485" s="235"/>
      <c r="E485" s="235"/>
      <c r="F485" s="235"/>
      <c r="G485" s="235"/>
      <c r="H485" s="236"/>
      <c r="I485" s="236"/>
      <c r="J485" s="236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  <c r="Y485" s="235"/>
      <c r="Z485" s="235"/>
      <c r="AA485" s="235"/>
    </row>
    <row r="486" spans="1:27" ht="12.75" customHeight="1" x14ac:dyDescent="0.25">
      <c r="A486" s="235"/>
      <c r="B486" s="235"/>
      <c r="C486" s="235"/>
      <c r="D486" s="235"/>
      <c r="E486" s="235"/>
      <c r="F486" s="235"/>
      <c r="G486" s="235"/>
      <c r="H486" s="236"/>
      <c r="I486" s="236"/>
      <c r="J486" s="236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  <c r="Y486" s="235"/>
      <c r="Z486" s="235"/>
      <c r="AA486" s="235"/>
    </row>
    <row r="487" spans="1:27" ht="12.75" customHeight="1" x14ac:dyDescent="0.25">
      <c r="A487" s="235"/>
      <c r="B487" s="235"/>
      <c r="C487" s="235"/>
      <c r="D487" s="235"/>
      <c r="E487" s="235"/>
      <c r="F487" s="235"/>
      <c r="G487" s="235"/>
      <c r="H487" s="236"/>
      <c r="I487" s="236"/>
      <c r="J487" s="236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  <c r="Y487" s="235"/>
      <c r="Z487" s="235"/>
      <c r="AA487" s="235"/>
    </row>
    <row r="488" spans="1:27" ht="12.75" customHeight="1" x14ac:dyDescent="0.25">
      <c r="A488" s="235"/>
      <c r="B488" s="235"/>
      <c r="C488" s="235"/>
      <c r="D488" s="235"/>
      <c r="E488" s="235"/>
      <c r="F488" s="235"/>
      <c r="G488" s="235"/>
      <c r="H488" s="236"/>
      <c r="I488" s="236"/>
      <c r="J488" s="236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  <c r="Y488" s="235"/>
      <c r="Z488" s="235"/>
      <c r="AA488" s="235"/>
    </row>
    <row r="489" spans="1:27" ht="12.75" customHeight="1" x14ac:dyDescent="0.25">
      <c r="A489" s="235"/>
      <c r="B489" s="235"/>
      <c r="C489" s="235"/>
      <c r="D489" s="235"/>
      <c r="E489" s="235"/>
      <c r="F489" s="235"/>
      <c r="G489" s="235"/>
      <c r="H489" s="236"/>
      <c r="I489" s="236"/>
      <c r="J489" s="236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  <c r="Y489" s="235"/>
      <c r="Z489" s="235"/>
      <c r="AA489" s="235"/>
    </row>
    <row r="490" spans="1:27" ht="12.75" customHeight="1" x14ac:dyDescent="0.25">
      <c r="A490" s="235"/>
      <c r="B490" s="235"/>
      <c r="C490" s="235"/>
      <c r="D490" s="235"/>
      <c r="E490" s="235"/>
      <c r="F490" s="235"/>
      <c r="G490" s="235"/>
      <c r="H490" s="236"/>
      <c r="I490" s="236"/>
      <c r="J490" s="236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  <c r="Y490" s="235"/>
      <c r="Z490" s="235"/>
      <c r="AA490" s="235"/>
    </row>
    <row r="491" spans="1:27" ht="12.75" customHeight="1" x14ac:dyDescent="0.25">
      <c r="A491" s="235"/>
      <c r="B491" s="235"/>
      <c r="C491" s="235"/>
      <c r="D491" s="235"/>
      <c r="E491" s="235"/>
      <c r="F491" s="235"/>
      <c r="G491" s="235"/>
      <c r="H491" s="236"/>
      <c r="I491" s="236"/>
      <c r="J491" s="236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  <c r="Y491" s="235"/>
      <c r="Z491" s="235"/>
      <c r="AA491" s="235"/>
    </row>
    <row r="492" spans="1:27" ht="12.75" customHeight="1" x14ac:dyDescent="0.25">
      <c r="A492" s="235"/>
      <c r="B492" s="235"/>
      <c r="C492" s="235"/>
      <c r="D492" s="235"/>
      <c r="E492" s="235"/>
      <c r="F492" s="235"/>
      <c r="G492" s="235"/>
      <c r="H492" s="236"/>
      <c r="I492" s="236"/>
      <c r="J492" s="236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  <c r="Y492" s="235"/>
      <c r="Z492" s="235"/>
      <c r="AA492" s="235"/>
    </row>
    <row r="493" spans="1:27" ht="12.75" customHeight="1" x14ac:dyDescent="0.25">
      <c r="A493" s="235"/>
      <c r="B493" s="235"/>
      <c r="C493" s="235"/>
      <c r="D493" s="235"/>
      <c r="E493" s="235"/>
      <c r="F493" s="235"/>
      <c r="G493" s="235"/>
      <c r="H493" s="236"/>
      <c r="I493" s="236"/>
      <c r="J493" s="236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  <c r="Y493" s="235"/>
      <c r="Z493" s="235"/>
      <c r="AA493" s="235"/>
    </row>
    <row r="494" spans="1:27" ht="12.75" customHeight="1" x14ac:dyDescent="0.25">
      <c r="A494" s="235"/>
      <c r="B494" s="235"/>
      <c r="C494" s="235"/>
      <c r="D494" s="235"/>
      <c r="E494" s="235"/>
      <c r="F494" s="235"/>
      <c r="G494" s="235"/>
      <c r="H494" s="236"/>
      <c r="I494" s="236"/>
      <c r="J494" s="236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  <c r="Y494" s="235"/>
      <c r="Z494" s="235"/>
      <c r="AA494" s="235"/>
    </row>
    <row r="495" spans="1:27" ht="12.75" customHeight="1" x14ac:dyDescent="0.25">
      <c r="A495" s="235"/>
      <c r="B495" s="235"/>
      <c r="C495" s="235"/>
      <c r="D495" s="235"/>
      <c r="E495" s="235"/>
      <c r="F495" s="235"/>
      <c r="G495" s="235"/>
      <c r="H495" s="236"/>
      <c r="I495" s="236"/>
      <c r="J495" s="236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  <c r="Y495" s="235"/>
      <c r="Z495" s="235"/>
      <c r="AA495" s="235"/>
    </row>
    <row r="496" spans="1:27" ht="12.75" customHeight="1" x14ac:dyDescent="0.25">
      <c r="A496" s="235"/>
      <c r="B496" s="235"/>
      <c r="C496" s="235"/>
      <c r="D496" s="235"/>
      <c r="E496" s="235"/>
      <c r="F496" s="235"/>
      <c r="G496" s="235"/>
      <c r="H496" s="236"/>
      <c r="I496" s="236"/>
      <c r="J496" s="236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  <c r="Y496" s="235"/>
      <c r="Z496" s="235"/>
      <c r="AA496" s="235"/>
    </row>
    <row r="497" spans="1:27" ht="12.75" customHeight="1" x14ac:dyDescent="0.25">
      <c r="A497" s="235"/>
      <c r="B497" s="235"/>
      <c r="C497" s="235"/>
      <c r="D497" s="235"/>
      <c r="E497" s="235"/>
      <c r="F497" s="235"/>
      <c r="G497" s="235"/>
      <c r="H497" s="236"/>
      <c r="I497" s="236"/>
      <c r="J497" s="236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  <c r="Y497" s="235"/>
      <c r="Z497" s="235"/>
      <c r="AA497" s="235"/>
    </row>
    <row r="498" spans="1:27" ht="12.75" customHeight="1" x14ac:dyDescent="0.25">
      <c r="A498" s="235"/>
      <c r="B498" s="235"/>
      <c r="C498" s="235"/>
      <c r="D498" s="235"/>
      <c r="E498" s="235"/>
      <c r="F498" s="235"/>
      <c r="G498" s="235"/>
      <c r="H498" s="236"/>
      <c r="I498" s="236"/>
      <c r="J498" s="236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  <c r="AA498" s="235"/>
    </row>
    <row r="499" spans="1:27" ht="12.75" customHeight="1" x14ac:dyDescent="0.25">
      <c r="A499" s="235"/>
      <c r="B499" s="235"/>
      <c r="C499" s="235"/>
      <c r="D499" s="235"/>
      <c r="E499" s="235"/>
      <c r="F499" s="235"/>
      <c r="G499" s="235"/>
      <c r="H499" s="236"/>
      <c r="I499" s="236"/>
      <c r="J499" s="236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  <c r="Y499" s="235"/>
      <c r="Z499" s="235"/>
      <c r="AA499" s="235"/>
    </row>
    <row r="500" spans="1:27" ht="12.75" customHeight="1" x14ac:dyDescent="0.25">
      <c r="A500" s="235"/>
      <c r="B500" s="235"/>
      <c r="C500" s="235"/>
      <c r="D500" s="235"/>
      <c r="E500" s="235"/>
      <c r="F500" s="235"/>
      <c r="G500" s="235"/>
      <c r="H500" s="236"/>
      <c r="I500" s="236"/>
      <c r="J500" s="236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  <c r="Y500" s="235"/>
      <c r="Z500" s="235"/>
      <c r="AA500" s="235"/>
    </row>
    <row r="501" spans="1:27" ht="12.75" customHeight="1" x14ac:dyDescent="0.25">
      <c r="A501" s="235"/>
      <c r="B501" s="235"/>
      <c r="C501" s="235"/>
      <c r="D501" s="235"/>
      <c r="E501" s="235"/>
      <c r="F501" s="235"/>
      <c r="G501" s="235"/>
      <c r="H501" s="236"/>
      <c r="I501" s="236"/>
      <c r="J501" s="236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  <c r="Y501" s="235"/>
      <c r="Z501" s="235"/>
      <c r="AA501" s="235"/>
    </row>
    <row r="502" spans="1:27" ht="12.75" customHeight="1" x14ac:dyDescent="0.25">
      <c r="A502" s="235"/>
      <c r="B502" s="235"/>
      <c r="C502" s="235"/>
      <c r="D502" s="235"/>
      <c r="E502" s="235"/>
      <c r="F502" s="235"/>
      <c r="G502" s="235"/>
      <c r="H502" s="236"/>
      <c r="I502" s="236"/>
      <c r="J502" s="236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  <c r="Y502" s="235"/>
      <c r="Z502" s="235"/>
      <c r="AA502" s="235"/>
    </row>
    <row r="503" spans="1:27" ht="12.75" customHeight="1" x14ac:dyDescent="0.25">
      <c r="A503" s="235"/>
      <c r="B503" s="235"/>
      <c r="C503" s="235"/>
      <c r="D503" s="235"/>
      <c r="E503" s="235"/>
      <c r="F503" s="235"/>
      <c r="G503" s="235"/>
      <c r="H503" s="236"/>
      <c r="I503" s="236"/>
      <c r="J503" s="236"/>
      <c r="K503" s="235"/>
      <c r="L503" s="235"/>
      <c r="M503" s="235"/>
      <c r="N503" s="235"/>
      <c r="O503" s="235"/>
      <c r="P503" s="235"/>
      <c r="Q503" s="235"/>
      <c r="R503" s="235"/>
      <c r="S503" s="235"/>
      <c r="T503" s="235"/>
      <c r="U503" s="235"/>
      <c r="V503" s="235"/>
      <c r="W503" s="235"/>
      <c r="X503" s="235"/>
      <c r="Y503" s="235"/>
      <c r="Z503" s="235"/>
      <c r="AA503" s="235"/>
    </row>
    <row r="504" spans="1:27" ht="12.75" customHeight="1" x14ac:dyDescent="0.25">
      <c r="A504" s="235"/>
      <c r="B504" s="235"/>
      <c r="C504" s="235"/>
      <c r="D504" s="235"/>
      <c r="E504" s="235"/>
      <c r="F504" s="235"/>
      <c r="G504" s="235"/>
      <c r="H504" s="236"/>
      <c r="I504" s="236"/>
      <c r="J504" s="236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  <c r="Y504" s="235"/>
      <c r="Z504" s="235"/>
      <c r="AA504" s="235"/>
    </row>
    <row r="505" spans="1:27" ht="12.75" customHeight="1" x14ac:dyDescent="0.25">
      <c r="A505" s="235"/>
      <c r="B505" s="235"/>
      <c r="C505" s="235"/>
      <c r="D505" s="235"/>
      <c r="E505" s="235"/>
      <c r="F505" s="235"/>
      <c r="G505" s="235"/>
      <c r="H505" s="236"/>
      <c r="I505" s="236"/>
      <c r="J505" s="236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  <c r="Y505" s="235"/>
      <c r="Z505" s="235"/>
      <c r="AA505" s="235"/>
    </row>
    <row r="506" spans="1:27" ht="12.75" customHeight="1" x14ac:dyDescent="0.25">
      <c r="A506" s="235"/>
      <c r="B506" s="235"/>
      <c r="C506" s="235"/>
      <c r="D506" s="235"/>
      <c r="E506" s="235"/>
      <c r="F506" s="235"/>
      <c r="G506" s="235"/>
      <c r="H506" s="236"/>
      <c r="I506" s="236"/>
      <c r="J506" s="236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  <c r="Y506" s="235"/>
      <c r="Z506" s="235"/>
      <c r="AA506" s="235"/>
    </row>
    <row r="507" spans="1:27" ht="12.75" customHeight="1" x14ac:dyDescent="0.25">
      <c r="A507" s="235"/>
      <c r="B507" s="235"/>
      <c r="C507" s="235"/>
      <c r="D507" s="235"/>
      <c r="E507" s="235"/>
      <c r="F507" s="235"/>
      <c r="G507" s="235"/>
      <c r="H507" s="236"/>
      <c r="I507" s="236"/>
      <c r="J507" s="236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  <c r="Y507" s="235"/>
      <c r="Z507" s="235"/>
      <c r="AA507" s="235"/>
    </row>
    <row r="508" spans="1:27" ht="12.75" customHeight="1" x14ac:dyDescent="0.25">
      <c r="A508" s="235"/>
      <c r="B508" s="235"/>
      <c r="C508" s="235"/>
      <c r="D508" s="235"/>
      <c r="E508" s="235"/>
      <c r="F508" s="235"/>
      <c r="G508" s="235"/>
      <c r="H508" s="236"/>
      <c r="I508" s="236"/>
      <c r="J508" s="236"/>
      <c r="K508" s="235"/>
      <c r="L508" s="235"/>
      <c r="M508" s="235"/>
      <c r="N508" s="235"/>
      <c r="O508" s="235"/>
      <c r="P508" s="235"/>
      <c r="Q508" s="235"/>
      <c r="R508" s="235"/>
      <c r="S508" s="235"/>
      <c r="T508" s="235"/>
      <c r="U508" s="235"/>
      <c r="V508" s="235"/>
      <c r="W508" s="235"/>
      <c r="X508" s="235"/>
      <c r="Y508" s="235"/>
      <c r="Z508" s="235"/>
      <c r="AA508" s="235"/>
    </row>
    <row r="509" spans="1:27" ht="12.75" customHeight="1" x14ac:dyDescent="0.25">
      <c r="A509" s="235"/>
      <c r="B509" s="235"/>
      <c r="C509" s="235"/>
      <c r="D509" s="235"/>
      <c r="E509" s="235"/>
      <c r="F509" s="235"/>
      <c r="G509" s="235"/>
      <c r="H509" s="236"/>
      <c r="I509" s="236"/>
      <c r="J509" s="236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  <c r="Y509" s="235"/>
      <c r="Z509" s="235"/>
      <c r="AA509" s="235"/>
    </row>
    <row r="510" spans="1:27" ht="12.75" customHeight="1" x14ac:dyDescent="0.25">
      <c r="A510" s="235"/>
      <c r="B510" s="235"/>
      <c r="C510" s="235"/>
      <c r="D510" s="235"/>
      <c r="E510" s="235"/>
      <c r="F510" s="235"/>
      <c r="G510" s="235"/>
      <c r="H510" s="236"/>
      <c r="I510" s="236"/>
      <c r="J510" s="236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  <c r="Y510" s="235"/>
      <c r="Z510" s="235"/>
      <c r="AA510" s="235"/>
    </row>
    <row r="511" spans="1:27" ht="12.75" customHeight="1" x14ac:dyDescent="0.25">
      <c r="A511" s="235"/>
      <c r="B511" s="235"/>
      <c r="C511" s="235"/>
      <c r="D511" s="235"/>
      <c r="E511" s="235"/>
      <c r="F511" s="235"/>
      <c r="G511" s="235"/>
      <c r="H511" s="236"/>
      <c r="I511" s="236"/>
      <c r="J511" s="236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  <c r="Y511" s="235"/>
      <c r="Z511" s="235"/>
      <c r="AA511" s="235"/>
    </row>
    <row r="512" spans="1:27" ht="12.75" customHeight="1" x14ac:dyDescent="0.25">
      <c r="A512" s="235"/>
      <c r="B512" s="235"/>
      <c r="C512" s="235"/>
      <c r="D512" s="235"/>
      <c r="E512" s="235"/>
      <c r="F512" s="235"/>
      <c r="G512" s="235"/>
      <c r="H512" s="236"/>
      <c r="I512" s="236"/>
      <c r="J512" s="236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  <c r="Y512" s="235"/>
      <c r="Z512" s="235"/>
      <c r="AA512" s="235"/>
    </row>
    <row r="513" spans="1:27" ht="12.75" customHeight="1" x14ac:dyDescent="0.25">
      <c r="A513" s="235"/>
      <c r="B513" s="235"/>
      <c r="C513" s="235"/>
      <c r="D513" s="235"/>
      <c r="E513" s="235"/>
      <c r="F513" s="235"/>
      <c r="G513" s="235"/>
      <c r="H513" s="236"/>
      <c r="I513" s="236"/>
      <c r="J513" s="236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  <c r="Y513" s="235"/>
      <c r="Z513" s="235"/>
      <c r="AA513" s="235"/>
    </row>
    <row r="514" spans="1:27" ht="12.75" customHeight="1" x14ac:dyDescent="0.25">
      <c r="A514" s="235"/>
      <c r="B514" s="235"/>
      <c r="C514" s="235"/>
      <c r="D514" s="235"/>
      <c r="E514" s="235"/>
      <c r="F514" s="235"/>
      <c r="G514" s="235"/>
      <c r="H514" s="236"/>
      <c r="I514" s="236"/>
      <c r="J514" s="236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  <c r="Y514" s="235"/>
      <c r="Z514" s="235"/>
      <c r="AA514" s="235"/>
    </row>
    <row r="515" spans="1:27" ht="12.75" customHeight="1" x14ac:dyDescent="0.25">
      <c r="A515" s="235"/>
      <c r="B515" s="235"/>
      <c r="C515" s="235"/>
      <c r="D515" s="235"/>
      <c r="E515" s="235"/>
      <c r="F515" s="235"/>
      <c r="G515" s="235"/>
      <c r="H515" s="236"/>
      <c r="I515" s="236"/>
      <c r="J515" s="236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  <c r="Y515" s="235"/>
      <c r="Z515" s="235"/>
      <c r="AA515" s="235"/>
    </row>
    <row r="516" spans="1:27" ht="12.75" customHeight="1" x14ac:dyDescent="0.25">
      <c r="A516" s="235"/>
      <c r="B516" s="235"/>
      <c r="C516" s="235"/>
      <c r="D516" s="235"/>
      <c r="E516" s="235"/>
      <c r="F516" s="235"/>
      <c r="G516" s="235"/>
      <c r="H516" s="236"/>
      <c r="I516" s="236"/>
      <c r="J516" s="236"/>
      <c r="K516" s="235"/>
      <c r="L516" s="235"/>
      <c r="M516" s="235"/>
      <c r="N516" s="235"/>
      <c r="O516" s="235"/>
      <c r="P516" s="235"/>
      <c r="Q516" s="235"/>
      <c r="R516" s="235"/>
      <c r="S516" s="235"/>
      <c r="T516" s="235"/>
      <c r="U516" s="235"/>
      <c r="V516" s="235"/>
      <c r="W516" s="235"/>
      <c r="X516" s="235"/>
      <c r="Y516" s="235"/>
      <c r="Z516" s="235"/>
      <c r="AA516" s="235"/>
    </row>
    <row r="517" spans="1:27" ht="12.75" customHeight="1" x14ac:dyDescent="0.25">
      <c r="A517" s="235"/>
      <c r="B517" s="235"/>
      <c r="C517" s="235"/>
      <c r="D517" s="235"/>
      <c r="E517" s="235"/>
      <c r="F517" s="235"/>
      <c r="G517" s="235"/>
      <c r="H517" s="236"/>
      <c r="I517" s="236"/>
      <c r="J517" s="236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  <c r="Y517" s="235"/>
      <c r="Z517" s="235"/>
      <c r="AA517" s="235"/>
    </row>
    <row r="518" spans="1:27" ht="12.75" customHeight="1" x14ac:dyDescent="0.25">
      <c r="A518" s="235"/>
      <c r="B518" s="235"/>
      <c r="C518" s="235"/>
      <c r="D518" s="235"/>
      <c r="E518" s="235"/>
      <c r="F518" s="235"/>
      <c r="G518" s="235"/>
      <c r="H518" s="236"/>
      <c r="I518" s="236"/>
      <c r="J518" s="236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  <c r="Y518" s="235"/>
      <c r="Z518" s="235"/>
      <c r="AA518" s="235"/>
    </row>
    <row r="519" spans="1:27" ht="12.75" customHeight="1" x14ac:dyDescent="0.25">
      <c r="A519" s="235"/>
      <c r="B519" s="235"/>
      <c r="C519" s="235"/>
      <c r="D519" s="235"/>
      <c r="E519" s="235"/>
      <c r="F519" s="235"/>
      <c r="G519" s="235"/>
      <c r="H519" s="236"/>
      <c r="I519" s="236"/>
      <c r="J519" s="236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  <c r="Y519" s="235"/>
      <c r="Z519" s="235"/>
      <c r="AA519" s="235"/>
    </row>
    <row r="520" spans="1:27" ht="12.75" customHeight="1" x14ac:dyDescent="0.25">
      <c r="A520" s="235"/>
      <c r="B520" s="235"/>
      <c r="C520" s="235"/>
      <c r="D520" s="235"/>
      <c r="E520" s="235"/>
      <c r="F520" s="235"/>
      <c r="G520" s="235"/>
      <c r="H520" s="236"/>
      <c r="I520" s="236"/>
      <c r="J520" s="236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  <c r="Y520" s="235"/>
      <c r="Z520" s="235"/>
      <c r="AA520" s="235"/>
    </row>
    <row r="521" spans="1:27" ht="12.75" customHeight="1" x14ac:dyDescent="0.25">
      <c r="A521" s="235"/>
      <c r="B521" s="235"/>
      <c r="C521" s="235"/>
      <c r="D521" s="235"/>
      <c r="E521" s="235"/>
      <c r="F521" s="235"/>
      <c r="G521" s="235"/>
      <c r="H521" s="236"/>
      <c r="I521" s="236"/>
      <c r="J521" s="236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  <c r="Y521" s="235"/>
      <c r="Z521" s="235"/>
      <c r="AA521" s="235"/>
    </row>
    <row r="522" spans="1:27" ht="12.75" customHeight="1" x14ac:dyDescent="0.25">
      <c r="A522" s="235"/>
      <c r="B522" s="235"/>
      <c r="C522" s="235"/>
      <c r="D522" s="235"/>
      <c r="E522" s="235"/>
      <c r="F522" s="235"/>
      <c r="G522" s="235"/>
      <c r="H522" s="236"/>
      <c r="I522" s="236"/>
      <c r="J522" s="236"/>
      <c r="K522" s="235"/>
      <c r="L522" s="235"/>
      <c r="M522" s="235"/>
      <c r="N522" s="235"/>
      <c r="O522" s="235"/>
      <c r="P522" s="235"/>
      <c r="Q522" s="235"/>
      <c r="R522" s="235"/>
      <c r="S522" s="235"/>
      <c r="T522" s="235"/>
      <c r="U522" s="235"/>
      <c r="V522" s="235"/>
      <c r="W522" s="235"/>
      <c r="X522" s="235"/>
      <c r="Y522" s="235"/>
      <c r="Z522" s="235"/>
      <c r="AA522" s="235"/>
    </row>
    <row r="523" spans="1:27" ht="12.75" customHeight="1" x14ac:dyDescent="0.25">
      <c r="A523" s="235"/>
      <c r="B523" s="235"/>
      <c r="C523" s="235"/>
      <c r="D523" s="235"/>
      <c r="E523" s="235"/>
      <c r="F523" s="235"/>
      <c r="G523" s="235"/>
      <c r="H523" s="236"/>
      <c r="I523" s="236"/>
      <c r="J523" s="236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  <c r="Z523" s="235"/>
      <c r="AA523" s="235"/>
    </row>
    <row r="524" spans="1:27" ht="12.75" customHeight="1" x14ac:dyDescent="0.25">
      <c r="A524" s="235"/>
      <c r="B524" s="235"/>
      <c r="C524" s="235"/>
      <c r="D524" s="235"/>
      <c r="E524" s="235"/>
      <c r="F524" s="235"/>
      <c r="G524" s="235"/>
      <c r="H524" s="236"/>
      <c r="I524" s="236"/>
      <c r="J524" s="236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  <c r="Y524" s="235"/>
      <c r="Z524" s="235"/>
      <c r="AA524" s="235"/>
    </row>
    <row r="525" spans="1:27" ht="12.75" customHeight="1" x14ac:dyDescent="0.25">
      <c r="A525" s="235"/>
      <c r="B525" s="235"/>
      <c r="C525" s="235"/>
      <c r="D525" s="235"/>
      <c r="E525" s="235"/>
      <c r="F525" s="235"/>
      <c r="G525" s="235"/>
      <c r="H525" s="236"/>
      <c r="I525" s="236"/>
      <c r="J525" s="236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  <c r="Z525" s="235"/>
      <c r="AA525" s="235"/>
    </row>
    <row r="526" spans="1:27" ht="12.75" customHeight="1" x14ac:dyDescent="0.25">
      <c r="A526" s="235"/>
      <c r="B526" s="235"/>
      <c r="C526" s="235"/>
      <c r="D526" s="235"/>
      <c r="E526" s="235"/>
      <c r="F526" s="235"/>
      <c r="G526" s="235"/>
      <c r="H526" s="236"/>
      <c r="I526" s="236"/>
      <c r="J526" s="236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  <c r="Y526" s="235"/>
      <c r="Z526" s="235"/>
      <c r="AA526" s="235"/>
    </row>
    <row r="527" spans="1:27" ht="12.75" customHeight="1" x14ac:dyDescent="0.25">
      <c r="A527" s="235"/>
      <c r="B527" s="235"/>
      <c r="C527" s="235"/>
      <c r="D527" s="235"/>
      <c r="E527" s="235"/>
      <c r="F527" s="235"/>
      <c r="G527" s="235"/>
      <c r="H527" s="236"/>
      <c r="I527" s="236"/>
      <c r="J527" s="236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</row>
    <row r="528" spans="1:27" ht="12.75" customHeight="1" x14ac:dyDescent="0.25">
      <c r="A528" s="235"/>
      <c r="B528" s="235"/>
      <c r="C528" s="235"/>
      <c r="D528" s="235"/>
      <c r="E528" s="235"/>
      <c r="F528" s="235"/>
      <c r="G528" s="235"/>
      <c r="H528" s="236"/>
      <c r="I528" s="236"/>
      <c r="J528" s="236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  <c r="Y528" s="235"/>
      <c r="Z528" s="235"/>
      <c r="AA528" s="235"/>
    </row>
    <row r="529" spans="1:27" ht="12.75" customHeight="1" x14ac:dyDescent="0.25">
      <c r="A529" s="235"/>
      <c r="B529" s="235"/>
      <c r="C529" s="235"/>
      <c r="D529" s="235"/>
      <c r="E529" s="235"/>
      <c r="F529" s="235"/>
      <c r="G529" s="235"/>
      <c r="H529" s="236"/>
      <c r="I529" s="236"/>
      <c r="J529" s="236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  <c r="Y529" s="235"/>
      <c r="Z529" s="235"/>
      <c r="AA529" s="235"/>
    </row>
    <row r="530" spans="1:27" ht="12.75" customHeight="1" x14ac:dyDescent="0.25">
      <c r="A530" s="235"/>
      <c r="B530" s="235"/>
      <c r="C530" s="235"/>
      <c r="D530" s="235"/>
      <c r="E530" s="235"/>
      <c r="F530" s="235"/>
      <c r="G530" s="235"/>
      <c r="H530" s="236"/>
      <c r="I530" s="236"/>
      <c r="J530" s="236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  <c r="Y530" s="235"/>
      <c r="Z530" s="235"/>
      <c r="AA530" s="235"/>
    </row>
    <row r="531" spans="1:27" ht="12.75" customHeight="1" x14ac:dyDescent="0.25">
      <c r="A531" s="235"/>
      <c r="B531" s="235"/>
      <c r="C531" s="235"/>
      <c r="D531" s="235"/>
      <c r="E531" s="235"/>
      <c r="F531" s="235"/>
      <c r="G531" s="235"/>
      <c r="H531" s="236"/>
      <c r="I531" s="236"/>
      <c r="J531" s="236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  <c r="AA531" s="235"/>
    </row>
    <row r="532" spans="1:27" ht="12.75" customHeight="1" x14ac:dyDescent="0.25">
      <c r="A532" s="235"/>
      <c r="B532" s="235"/>
      <c r="C532" s="235"/>
      <c r="D532" s="235"/>
      <c r="E532" s="235"/>
      <c r="F532" s="235"/>
      <c r="G532" s="235"/>
      <c r="H532" s="236"/>
      <c r="I532" s="236"/>
      <c r="J532" s="236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  <c r="Y532" s="235"/>
      <c r="Z532" s="235"/>
      <c r="AA532" s="235"/>
    </row>
    <row r="533" spans="1:27" ht="12.75" customHeight="1" x14ac:dyDescent="0.25">
      <c r="A533" s="235"/>
      <c r="B533" s="235"/>
      <c r="C533" s="235"/>
      <c r="D533" s="235"/>
      <c r="E533" s="235"/>
      <c r="F533" s="235"/>
      <c r="G533" s="235"/>
      <c r="H533" s="236"/>
      <c r="I533" s="236"/>
      <c r="J533" s="236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  <c r="Y533" s="235"/>
      <c r="Z533" s="235"/>
      <c r="AA533" s="235"/>
    </row>
    <row r="534" spans="1:27" ht="12.75" customHeight="1" x14ac:dyDescent="0.25">
      <c r="A534" s="235"/>
      <c r="B534" s="235"/>
      <c r="C534" s="235"/>
      <c r="D534" s="235"/>
      <c r="E534" s="235"/>
      <c r="F534" s="235"/>
      <c r="G534" s="235"/>
      <c r="H534" s="236"/>
      <c r="I534" s="236"/>
      <c r="J534" s="236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  <c r="Y534" s="235"/>
      <c r="Z534" s="235"/>
      <c r="AA534" s="235"/>
    </row>
    <row r="535" spans="1:27" ht="12.75" customHeight="1" x14ac:dyDescent="0.25">
      <c r="A535" s="235"/>
      <c r="B535" s="235"/>
      <c r="C535" s="235"/>
      <c r="D535" s="235"/>
      <c r="E535" s="235"/>
      <c r="F535" s="235"/>
      <c r="G535" s="235"/>
      <c r="H535" s="236"/>
      <c r="I535" s="236"/>
      <c r="J535" s="236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  <c r="Y535" s="235"/>
      <c r="Z535" s="235"/>
      <c r="AA535" s="235"/>
    </row>
    <row r="536" spans="1:27" ht="12.75" customHeight="1" x14ac:dyDescent="0.25">
      <c r="A536" s="235"/>
      <c r="B536" s="235"/>
      <c r="C536" s="235"/>
      <c r="D536" s="235"/>
      <c r="E536" s="235"/>
      <c r="F536" s="235"/>
      <c r="G536" s="235"/>
      <c r="H536" s="236"/>
      <c r="I536" s="236"/>
      <c r="J536" s="236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  <c r="Y536" s="235"/>
      <c r="Z536" s="235"/>
      <c r="AA536" s="235"/>
    </row>
    <row r="537" spans="1:27" ht="12.75" customHeight="1" x14ac:dyDescent="0.25">
      <c r="A537" s="235"/>
      <c r="B537" s="235"/>
      <c r="C537" s="235"/>
      <c r="D537" s="235"/>
      <c r="E537" s="235"/>
      <c r="F537" s="235"/>
      <c r="G537" s="235"/>
      <c r="H537" s="236"/>
      <c r="I537" s="236"/>
      <c r="J537" s="236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  <c r="Y537" s="235"/>
      <c r="Z537" s="235"/>
      <c r="AA537" s="235"/>
    </row>
    <row r="538" spans="1:27" ht="12.75" customHeight="1" x14ac:dyDescent="0.25">
      <c r="A538" s="235"/>
      <c r="B538" s="235"/>
      <c r="C538" s="235"/>
      <c r="D538" s="235"/>
      <c r="E538" s="235"/>
      <c r="F538" s="235"/>
      <c r="G538" s="235"/>
      <c r="H538" s="236"/>
      <c r="I538" s="236"/>
      <c r="J538" s="236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  <c r="Y538" s="235"/>
      <c r="Z538" s="235"/>
      <c r="AA538" s="235"/>
    </row>
    <row r="539" spans="1:27" ht="12.75" customHeight="1" x14ac:dyDescent="0.25">
      <c r="A539" s="235"/>
      <c r="B539" s="235"/>
      <c r="C539" s="235"/>
      <c r="D539" s="235"/>
      <c r="E539" s="235"/>
      <c r="F539" s="235"/>
      <c r="G539" s="235"/>
      <c r="H539" s="236"/>
      <c r="I539" s="236"/>
      <c r="J539" s="236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  <c r="Y539" s="235"/>
      <c r="Z539" s="235"/>
      <c r="AA539" s="235"/>
    </row>
    <row r="540" spans="1:27" ht="12.75" customHeight="1" x14ac:dyDescent="0.25">
      <c r="A540" s="235"/>
      <c r="B540" s="235"/>
      <c r="C540" s="235"/>
      <c r="D540" s="235"/>
      <c r="E540" s="235"/>
      <c r="F540" s="235"/>
      <c r="G540" s="235"/>
      <c r="H540" s="236"/>
      <c r="I540" s="236"/>
      <c r="J540" s="236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  <c r="Y540" s="235"/>
      <c r="Z540" s="235"/>
      <c r="AA540" s="235"/>
    </row>
    <row r="541" spans="1:27" ht="12.75" customHeight="1" x14ac:dyDescent="0.25">
      <c r="A541" s="235"/>
      <c r="B541" s="235"/>
      <c r="C541" s="235"/>
      <c r="D541" s="235"/>
      <c r="E541" s="235"/>
      <c r="F541" s="235"/>
      <c r="G541" s="235"/>
      <c r="H541" s="236"/>
      <c r="I541" s="236"/>
      <c r="J541" s="236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  <c r="Y541" s="235"/>
      <c r="Z541" s="235"/>
      <c r="AA541" s="235"/>
    </row>
    <row r="542" spans="1:27" ht="12.75" customHeight="1" x14ac:dyDescent="0.25">
      <c r="A542" s="235"/>
      <c r="B542" s="235"/>
      <c r="C542" s="235"/>
      <c r="D542" s="235"/>
      <c r="E542" s="235"/>
      <c r="F542" s="235"/>
      <c r="G542" s="235"/>
      <c r="H542" s="236"/>
      <c r="I542" s="236"/>
      <c r="J542" s="236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  <c r="Y542" s="235"/>
      <c r="Z542" s="235"/>
      <c r="AA542" s="235"/>
    </row>
    <row r="543" spans="1:27" ht="12.75" customHeight="1" x14ac:dyDescent="0.25">
      <c r="A543" s="235"/>
      <c r="B543" s="235"/>
      <c r="C543" s="235"/>
      <c r="D543" s="235"/>
      <c r="E543" s="235"/>
      <c r="F543" s="235"/>
      <c r="G543" s="235"/>
      <c r="H543" s="236"/>
      <c r="I543" s="236"/>
      <c r="J543" s="236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  <c r="Y543" s="235"/>
      <c r="Z543" s="235"/>
      <c r="AA543" s="235"/>
    </row>
    <row r="544" spans="1:27" ht="12.75" customHeight="1" x14ac:dyDescent="0.25">
      <c r="A544" s="235"/>
      <c r="B544" s="235"/>
      <c r="C544" s="235"/>
      <c r="D544" s="235"/>
      <c r="E544" s="235"/>
      <c r="F544" s="235"/>
      <c r="G544" s="235"/>
      <c r="H544" s="236"/>
      <c r="I544" s="236"/>
      <c r="J544" s="236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  <c r="Y544" s="235"/>
      <c r="Z544" s="235"/>
      <c r="AA544" s="235"/>
    </row>
    <row r="545" spans="1:27" ht="12.75" customHeight="1" x14ac:dyDescent="0.25">
      <c r="A545" s="235"/>
      <c r="B545" s="235"/>
      <c r="C545" s="235"/>
      <c r="D545" s="235"/>
      <c r="E545" s="235"/>
      <c r="F545" s="235"/>
      <c r="G545" s="235"/>
      <c r="H545" s="236"/>
      <c r="I545" s="236"/>
      <c r="J545" s="236"/>
      <c r="K545" s="235"/>
      <c r="L545" s="235"/>
      <c r="M545" s="235"/>
      <c r="N545" s="235"/>
      <c r="O545" s="235"/>
      <c r="P545" s="235"/>
      <c r="Q545" s="235"/>
      <c r="R545" s="235"/>
      <c r="S545" s="235"/>
      <c r="T545" s="235"/>
      <c r="U545" s="235"/>
      <c r="V545" s="235"/>
      <c r="W545" s="235"/>
      <c r="X545" s="235"/>
      <c r="Y545" s="235"/>
      <c r="Z545" s="235"/>
      <c r="AA545" s="235"/>
    </row>
    <row r="546" spans="1:27" ht="12.75" customHeight="1" x14ac:dyDescent="0.25">
      <c r="A546" s="235"/>
      <c r="B546" s="235"/>
      <c r="C546" s="235"/>
      <c r="D546" s="235"/>
      <c r="E546" s="235"/>
      <c r="F546" s="235"/>
      <c r="G546" s="235"/>
      <c r="H546" s="236"/>
      <c r="I546" s="236"/>
      <c r="J546" s="236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  <c r="Y546" s="235"/>
      <c r="Z546" s="235"/>
      <c r="AA546" s="235"/>
    </row>
    <row r="547" spans="1:27" ht="12.75" customHeight="1" x14ac:dyDescent="0.25">
      <c r="A547" s="235"/>
      <c r="B547" s="235"/>
      <c r="C547" s="235"/>
      <c r="D547" s="235"/>
      <c r="E547" s="235"/>
      <c r="F547" s="235"/>
      <c r="G547" s="235"/>
      <c r="H547" s="236"/>
      <c r="I547" s="236"/>
      <c r="J547" s="236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  <c r="Y547" s="235"/>
      <c r="Z547" s="235"/>
      <c r="AA547" s="235"/>
    </row>
    <row r="548" spans="1:27" ht="12.75" customHeight="1" x14ac:dyDescent="0.25">
      <c r="A548" s="235"/>
      <c r="B548" s="235"/>
      <c r="C548" s="235"/>
      <c r="D548" s="235"/>
      <c r="E548" s="235"/>
      <c r="F548" s="235"/>
      <c r="G548" s="235"/>
      <c r="H548" s="236"/>
      <c r="I548" s="236"/>
      <c r="J548" s="236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  <c r="Y548" s="235"/>
      <c r="Z548" s="235"/>
      <c r="AA548" s="235"/>
    </row>
    <row r="549" spans="1:27" ht="12.75" customHeight="1" x14ac:dyDescent="0.25">
      <c r="A549" s="235"/>
      <c r="B549" s="235"/>
      <c r="C549" s="235"/>
      <c r="D549" s="235"/>
      <c r="E549" s="235"/>
      <c r="F549" s="235"/>
      <c r="G549" s="235"/>
      <c r="H549" s="236"/>
      <c r="I549" s="236"/>
      <c r="J549" s="236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  <c r="Y549" s="235"/>
      <c r="Z549" s="235"/>
      <c r="AA549" s="235"/>
    </row>
    <row r="550" spans="1:27" ht="12.75" customHeight="1" x14ac:dyDescent="0.25">
      <c r="A550" s="235"/>
      <c r="B550" s="235"/>
      <c r="C550" s="235"/>
      <c r="D550" s="235"/>
      <c r="E550" s="235"/>
      <c r="F550" s="235"/>
      <c r="G550" s="235"/>
      <c r="H550" s="236"/>
      <c r="I550" s="236"/>
      <c r="J550" s="236"/>
      <c r="K550" s="235"/>
      <c r="L550" s="235"/>
      <c r="M550" s="235"/>
      <c r="N550" s="235"/>
      <c r="O550" s="235"/>
      <c r="P550" s="235"/>
      <c r="Q550" s="235"/>
      <c r="R550" s="235"/>
      <c r="S550" s="235"/>
      <c r="T550" s="235"/>
      <c r="U550" s="235"/>
      <c r="V550" s="235"/>
      <c r="W550" s="235"/>
      <c r="X550" s="235"/>
      <c r="Y550" s="235"/>
      <c r="Z550" s="235"/>
      <c r="AA550" s="235"/>
    </row>
    <row r="551" spans="1:27" ht="12.75" customHeight="1" x14ac:dyDescent="0.25">
      <c r="A551" s="235"/>
      <c r="B551" s="235"/>
      <c r="C551" s="235"/>
      <c r="D551" s="235"/>
      <c r="E551" s="235"/>
      <c r="F551" s="235"/>
      <c r="G551" s="235"/>
      <c r="H551" s="236"/>
      <c r="I551" s="236"/>
      <c r="J551" s="236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  <c r="Y551" s="235"/>
      <c r="Z551" s="235"/>
      <c r="AA551" s="235"/>
    </row>
    <row r="552" spans="1:27" ht="12.75" customHeight="1" x14ac:dyDescent="0.25">
      <c r="A552" s="235"/>
      <c r="B552" s="235"/>
      <c r="C552" s="235"/>
      <c r="D552" s="235"/>
      <c r="E552" s="235"/>
      <c r="F552" s="235"/>
      <c r="G552" s="235"/>
      <c r="H552" s="236"/>
      <c r="I552" s="236"/>
      <c r="J552" s="236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/>
      <c r="AA552" s="235"/>
    </row>
    <row r="553" spans="1:27" ht="12.75" customHeight="1" x14ac:dyDescent="0.25">
      <c r="A553" s="235"/>
      <c r="B553" s="235"/>
      <c r="C553" s="235"/>
      <c r="D553" s="235"/>
      <c r="E553" s="235"/>
      <c r="F553" s="235"/>
      <c r="G553" s="235"/>
      <c r="H553" s="236"/>
      <c r="I553" s="236"/>
      <c r="J553" s="236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  <c r="Y553" s="235"/>
      <c r="Z553" s="235"/>
      <c r="AA553" s="235"/>
    </row>
    <row r="554" spans="1:27" ht="12.75" customHeight="1" x14ac:dyDescent="0.25">
      <c r="A554" s="235"/>
      <c r="B554" s="235"/>
      <c r="C554" s="235"/>
      <c r="D554" s="235"/>
      <c r="E554" s="235"/>
      <c r="F554" s="235"/>
      <c r="G554" s="235"/>
      <c r="H554" s="236"/>
      <c r="I554" s="236"/>
      <c r="J554" s="236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  <c r="Y554" s="235"/>
      <c r="Z554" s="235"/>
      <c r="AA554" s="235"/>
    </row>
    <row r="555" spans="1:27" ht="12.75" customHeight="1" x14ac:dyDescent="0.25">
      <c r="A555" s="235"/>
      <c r="B555" s="235"/>
      <c r="C555" s="235"/>
      <c r="D555" s="235"/>
      <c r="E555" s="235"/>
      <c r="F555" s="235"/>
      <c r="G555" s="235"/>
      <c r="H555" s="236"/>
      <c r="I555" s="236"/>
      <c r="J555" s="236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  <c r="Y555" s="235"/>
      <c r="Z555" s="235"/>
      <c r="AA555" s="235"/>
    </row>
    <row r="556" spans="1:27" ht="12.75" customHeight="1" x14ac:dyDescent="0.25">
      <c r="A556" s="235"/>
      <c r="B556" s="235"/>
      <c r="C556" s="235"/>
      <c r="D556" s="235"/>
      <c r="E556" s="235"/>
      <c r="F556" s="235"/>
      <c r="G556" s="235"/>
      <c r="H556" s="236"/>
      <c r="I556" s="236"/>
      <c r="J556" s="236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  <c r="Y556" s="235"/>
      <c r="Z556" s="235"/>
      <c r="AA556" s="235"/>
    </row>
    <row r="557" spans="1:27" ht="12.75" customHeight="1" x14ac:dyDescent="0.25">
      <c r="A557" s="235"/>
      <c r="B557" s="235"/>
      <c r="C557" s="235"/>
      <c r="D557" s="235"/>
      <c r="E557" s="235"/>
      <c r="F557" s="235"/>
      <c r="G557" s="235"/>
      <c r="H557" s="236"/>
      <c r="I557" s="236"/>
      <c r="J557" s="236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  <c r="Y557" s="235"/>
      <c r="Z557" s="235"/>
      <c r="AA557" s="235"/>
    </row>
    <row r="558" spans="1:27" ht="12.75" customHeight="1" x14ac:dyDescent="0.25">
      <c r="A558" s="235"/>
      <c r="B558" s="235"/>
      <c r="C558" s="235"/>
      <c r="D558" s="235"/>
      <c r="E558" s="235"/>
      <c r="F558" s="235"/>
      <c r="G558" s="235"/>
      <c r="H558" s="236"/>
      <c r="I558" s="236"/>
      <c r="J558" s="236"/>
      <c r="K558" s="235"/>
      <c r="L558" s="235"/>
      <c r="M558" s="235"/>
      <c r="N558" s="235"/>
      <c r="O558" s="235"/>
      <c r="P558" s="235"/>
      <c r="Q558" s="235"/>
      <c r="R558" s="235"/>
      <c r="S558" s="235"/>
      <c r="T558" s="235"/>
      <c r="U558" s="235"/>
      <c r="V558" s="235"/>
      <c r="W558" s="235"/>
      <c r="X558" s="235"/>
      <c r="Y558" s="235"/>
      <c r="Z558" s="235"/>
      <c r="AA558" s="235"/>
    </row>
    <row r="559" spans="1:27" ht="12.75" customHeight="1" x14ac:dyDescent="0.25">
      <c r="A559" s="235"/>
      <c r="B559" s="235"/>
      <c r="C559" s="235"/>
      <c r="D559" s="235"/>
      <c r="E559" s="235"/>
      <c r="F559" s="235"/>
      <c r="G559" s="235"/>
      <c r="H559" s="236"/>
      <c r="I559" s="236"/>
      <c r="J559" s="236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  <c r="Y559" s="235"/>
      <c r="Z559" s="235"/>
      <c r="AA559" s="235"/>
    </row>
    <row r="560" spans="1:27" ht="12.75" customHeight="1" x14ac:dyDescent="0.25">
      <c r="A560" s="235"/>
      <c r="B560" s="235"/>
      <c r="C560" s="235"/>
      <c r="D560" s="235"/>
      <c r="E560" s="235"/>
      <c r="F560" s="235"/>
      <c r="G560" s="235"/>
      <c r="H560" s="236"/>
      <c r="I560" s="236"/>
      <c r="J560" s="236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  <c r="Y560" s="235"/>
      <c r="Z560" s="235"/>
      <c r="AA560" s="235"/>
    </row>
    <row r="561" spans="1:27" ht="12.75" customHeight="1" x14ac:dyDescent="0.25">
      <c r="A561" s="235"/>
      <c r="B561" s="235"/>
      <c r="C561" s="235"/>
      <c r="D561" s="235"/>
      <c r="E561" s="235"/>
      <c r="F561" s="235"/>
      <c r="G561" s="235"/>
      <c r="H561" s="236"/>
      <c r="I561" s="236"/>
      <c r="J561" s="236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  <c r="Y561" s="235"/>
      <c r="Z561" s="235"/>
      <c r="AA561" s="235"/>
    </row>
    <row r="562" spans="1:27" ht="12.75" customHeight="1" x14ac:dyDescent="0.25">
      <c r="A562" s="235"/>
      <c r="B562" s="235"/>
      <c r="C562" s="235"/>
      <c r="D562" s="235"/>
      <c r="E562" s="235"/>
      <c r="F562" s="235"/>
      <c r="G562" s="235"/>
      <c r="H562" s="236"/>
      <c r="I562" s="236"/>
      <c r="J562" s="236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  <c r="Y562" s="235"/>
      <c r="Z562" s="235"/>
      <c r="AA562" s="235"/>
    </row>
    <row r="563" spans="1:27" ht="12.75" customHeight="1" x14ac:dyDescent="0.25">
      <c r="A563" s="235"/>
      <c r="B563" s="235"/>
      <c r="C563" s="235"/>
      <c r="D563" s="235"/>
      <c r="E563" s="235"/>
      <c r="F563" s="235"/>
      <c r="G563" s="235"/>
      <c r="H563" s="236"/>
      <c r="I563" s="236"/>
      <c r="J563" s="236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  <c r="Y563" s="235"/>
      <c r="Z563" s="235"/>
      <c r="AA563" s="235"/>
    </row>
    <row r="564" spans="1:27" ht="12.75" customHeight="1" x14ac:dyDescent="0.25">
      <c r="A564" s="235"/>
      <c r="B564" s="235"/>
      <c r="C564" s="235"/>
      <c r="D564" s="235"/>
      <c r="E564" s="235"/>
      <c r="F564" s="235"/>
      <c r="G564" s="235"/>
      <c r="H564" s="236"/>
      <c r="I564" s="236"/>
      <c r="J564" s="236"/>
      <c r="K564" s="235"/>
      <c r="L564" s="235"/>
      <c r="M564" s="235"/>
      <c r="N564" s="235"/>
      <c r="O564" s="235"/>
      <c r="P564" s="235"/>
      <c r="Q564" s="235"/>
      <c r="R564" s="235"/>
      <c r="S564" s="235"/>
      <c r="T564" s="235"/>
      <c r="U564" s="235"/>
      <c r="V564" s="235"/>
      <c r="W564" s="235"/>
      <c r="X564" s="235"/>
      <c r="Y564" s="235"/>
      <c r="Z564" s="235"/>
      <c r="AA564" s="235"/>
    </row>
    <row r="565" spans="1:27" ht="12.75" customHeight="1" x14ac:dyDescent="0.25">
      <c r="A565" s="235"/>
      <c r="B565" s="235"/>
      <c r="C565" s="235"/>
      <c r="D565" s="235"/>
      <c r="E565" s="235"/>
      <c r="F565" s="235"/>
      <c r="G565" s="235"/>
      <c r="H565" s="236"/>
      <c r="I565" s="236"/>
      <c r="J565" s="236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  <c r="Y565" s="235"/>
      <c r="Z565" s="235"/>
      <c r="AA565" s="235"/>
    </row>
    <row r="566" spans="1:27" ht="12.75" customHeight="1" x14ac:dyDescent="0.25">
      <c r="A566" s="235"/>
      <c r="B566" s="235"/>
      <c r="C566" s="235"/>
      <c r="D566" s="235"/>
      <c r="E566" s="235"/>
      <c r="F566" s="235"/>
      <c r="G566" s="235"/>
      <c r="H566" s="236"/>
      <c r="I566" s="236"/>
      <c r="J566" s="236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  <c r="AA566" s="235"/>
    </row>
    <row r="567" spans="1:27" ht="12.75" customHeight="1" x14ac:dyDescent="0.25">
      <c r="A567" s="235"/>
      <c r="B567" s="235"/>
      <c r="C567" s="235"/>
      <c r="D567" s="235"/>
      <c r="E567" s="235"/>
      <c r="F567" s="235"/>
      <c r="G567" s="235"/>
      <c r="H567" s="236"/>
      <c r="I567" s="236"/>
      <c r="J567" s="236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  <c r="Y567" s="235"/>
      <c r="Z567" s="235"/>
      <c r="AA567" s="235"/>
    </row>
    <row r="568" spans="1:27" ht="12.75" customHeight="1" x14ac:dyDescent="0.25">
      <c r="A568" s="235"/>
      <c r="B568" s="235"/>
      <c r="C568" s="235"/>
      <c r="D568" s="235"/>
      <c r="E568" s="235"/>
      <c r="F568" s="235"/>
      <c r="G568" s="235"/>
      <c r="H568" s="236"/>
      <c r="I568" s="236"/>
      <c r="J568" s="236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  <c r="Y568" s="235"/>
      <c r="Z568" s="235"/>
      <c r="AA568" s="235"/>
    </row>
    <row r="569" spans="1:27" ht="12.75" customHeight="1" x14ac:dyDescent="0.25">
      <c r="A569" s="235"/>
      <c r="B569" s="235"/>
      <c r="C569" s="235"/>
      <c r="D569" s="235"/>
      <c r="E569" s="235"/>
      <c r="F569" s="235"/>
      <c r="G569" s="235"/>
      <c r="H569" s="236"/>
      <c r="I569" s="236"/>
      <c r="J569" s="236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  <c r="Y569" s="235"/>
      <c r="Z569" s="235"/>
      <c r="AA569" s="235"/>
    </row>
    <row r="570" spans="1:27" ht="12.75" customHeight="1" x14ac:dyDescent="0.25">
      <c r="A570" s="235"/>
      <c r="B570" s="235"/>
      <c r="C570" s="235"/>
      <c r="D570" s="235"/>
      <c r="E570" s="235"/>
      <c r="F570" s="235"/>
      <c r="G570" s="235"/>
      <c r="H570" s="236"/>
      <c r="I570" s="236"/>
      <c r="J570" s="236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/>
      <c r="Z570" s="235"/>
      <c r="AA570" s="235"/>
    </row>
    <row r="571" spans="1:27" ht="12.75" customHeight="1" x14ac:dyDescent="0.25">
      <c r="A571" s="235"/>
      <c r="B571" s="235"/>
      <c r="C571" s="235"/>
      <c r="D571" s="235"/>
      <c r="E571" s="235"/>
      <c r="F571" s="235"/>
      <c r="G571" s="235"/>
      <c r="H571" s="236"/>
      <c r="I571" s="236"/>
      <c r="J571" s="236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  <c r="Y571" s="235"/>
      <c r="Z571" s="235"/>
      <c r="AA571" s="235"/>
    </row>
    <row r="572" spans="1:27" ht="12.75" customHeight="1" x14ac:dyDescent="0.25">
      <c r="A572" s="235"/>
      <c r="B572" s="235"/>
      <c r="C572" s="235"/>
      <c r="D572" s="235"/>
      <c r="E572" s="235"/>
      <c r="F572" s="235"/>
      <c r="G572" s="235"/>
      <c r="H572" s="236"/>
      <c r="I572" s="236"/>
      <c r="J572" s="236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  <c r="Y572" s="235"/>
      <c r="Z572" s="235"/>
      <c r="AA572" s="235"/>
    </row>
    <row r="573" spans="1:27" ht="12.75" customHeight="1" x14ac:dyDescent="0.25">
      <c r="A573" s="235"/>
      <c r="B573" s="235"/>
      <c r="C573" s="235"/>
      <c r="D573" s="235"/>
      <c r="E573" s="235"/>
      <c r="F573" s="235"/>
      <c r="G573" s="235"/>
      <c r="H573" s="236"/>
      <c r="I573" s="236"/>
      <c r="J573" s="236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  <c r="Y573" s="235"/>
      <c r="Z573" s="235"/>
      <c r="AA573" s="235"/>
    </row>
    <row r="574" spans="1:27" ht="12.75" customHeight="1" x14ac:dyDescent="0.25">
      <c r="A574" s="235"/>
      <c r="B574" s="235"/>
      <c r="C574" s="235"/>
      <c r="D574" s="235"/>
      <c r="E574" s="235"/>
      <c r="F574" s="235"/>
      <c r="G574" s="235"/>
      <c r="H574" s="236"/>
      <c r="I574" s="236"/>
      <c r="J574" s="236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  <c r="Y574" s="235"/>
      <c r="Z574" s="235"/>
      <c r="AA574" s="235"/>
    </row>
    <row r="575" spans="1:27" ht="12.75" customHeight="1" x14ac:dyDescent="0.25">
      <c r="A575" s="235"/>
      <c r="B575" s="235"/>
      <c r="C575" s="235"/>
      <c r="D575" s="235"/>
      <c r="E575" s="235"/>
      <c r="F575" s="235"/>
      <c r="G575" s="235"/>
      <c r="H575" s="236"/>
      <c r="I575" s="236"/>
      <c r="J575" s="236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  <c r="Y575" s="235"/>
      <c r="Z575" s="235"/>
      <c r="AA575" s="235"/>
    </row>
    <row r="576" spans="1:27" ht="12.75" customHeight="1" x14ac:dyDescent="0.25">
      <c r="A576" s="235"/>
      <c r="B576" s="235"/>
      <c r="C576" s="235"/>
      <c r="D576" s="235"/>
      <c r="E576" s="235"/>
      <c r="F576" s="235"/>
      <c r="G576" s="235"/>
      <c r="H576" s="236"/>
      <c r="I576" s="236"/>
      <c r="J576" s="236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  <c r="Y576" s="235"/>
      <c r="Z576" s="235"/>
      <c r="AA576" s="235"/>
    </row>
    <row r="577" spans="1:27" ht="12.75" customHeight="1" x14ac:dyDescent="0.25">
      <c r="A577" s="235"/>
      <c r="B577" s="235"/>
      <c r="C577" s="235"/>
      <c r="D577" s="235"/>
      <c r="E577" s="235"/>
      <c r="F577" s="235"/>
      <c r="G577" s="235"/>
      <c r="H577" s="236"/>
      <c r="I577" s="236"/>
      <c r="J577" s="236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  <c r="Y577" s="235"/>
      <c r="Z577" s="235"/>
      <c r="AA577" s="235"/>
    </row>
    <row r="578" spans="1:27" ht="12.75" customHeight="1" x14ac:dyDescent="0.25">
      <c r="A578" s="235"/>
      <c r="B578" s="235"/>
      <c r="C578" s="235"/>
      <c r="D578" s="235"/>
      <c r="E578" s="235"/>
      <c r="F578" s="235"/>
      <c r="G578" s="235"/>
      <c r="H578" s="236"/>
      <c r="I578" s="236"/>
      <c r="J578" s="236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  <c r="Y578" s="235"/>
      <c r="Z578" s="235"/>
      <c r="AA578" s="235"/>
    </row>
    <row r="579" spans="1:27" ht="12.75" customHeight="1" x14ac:dyDescent="0.25">
      <c r="A579" s="235"/>
      <c r="B579" s="235"/>
      <c r="C579" s="235"/>
      <c r="D579" s="235"/>
      <c r="E579" s="235"/>
      <c r="F579" s="235"/>
      <c r="G579" s="235"/>
      <c r="H579" s="236"/>
      <c r="I579" s="236"/>
      <c r="J579" s="236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  <c r="Y579" s="235"/>
      <c r="Z579" s="235"/>
      <c r="AA579" s="235"/>
    </row>
    <row r="580" spans="1:27" ht="12.75" customHeight="1" x14ac:dyDescent="0.25">
      <c r="A580" s="235"/>
      <c r="B580" s="235"/>
      <c r="C580" s="235"/>
      <c r="D580" s="235"/>
      <c r="E580" s="235"/>
      <c r="F580" s="235"/>
      <c r="G580" s="235"/>
      <c r="H580" s="236"/>
      <c r="I580" s="236"/>
      <c r="J580" s="236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  <c r="Y580" s="235"/>
      <c r="Z580" s="235"/>
      <c r="AA580" s="235"/>
    </row>
    <row r="581" spans="1:27" ht="12.75" customHeight="1" x14ac:dyDescent="0.25">
      <c r="A581" s="235"/>
      <c r="B581" s="235"/>
      <c r="C581" s="235"/>
      <c r="D581" s="235"/>
      <c r="E581" s="235"/>
      <c r="F581" s="235"/>
      <c r="G581" s="235"/>
      <c r="H581" s="236"/>
      <c r="I581" s="236"/>
      <c r="J581" s="236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  <c r="Y581" s="235"/>
      <c r="Z581" s="235"/>
      <c r="AA581" s="235"/>
    </row>
    <row r="582" spans="1:27" ht="12.75" customHeight="1" x14ac:dyDescent="0.25">
      <c r="A582" s="235"/>
      <c r="B582" s="235"/>
      <c r="C582" s="235"/>
      <c r="D582" s="235"/>
      <c r="E582" s="235"/>
      <c r="F582" s="235"/>
      <c r="G582" s="235"/>
      <c r="H582" s="236"/>
      <c r="I582" s="236"/>
      <c r="J582" s="236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  <c r="Y582" s="235"/>
      <c r="Z582" s="235"/>
      <c r="AA582" s="235"/>
    </row>
    <row r="583" spans="1:27" ht="12.75" customHeight="1" x14ac:dyDescent="0.25">
      <c r="A583" s="235"/>
      <c r="B583" s="235"/>
      <c r="C583" s="235"/>
      <c r="D583" s="235"/>
      <c r="E583" s="235"/>
      <c r="F583" s="235"/>
      <c r="G583" s="235"/>
      <c r="H583" s="236"/>
      <c r="I583" s="236"/>
      <c r="J583" s="236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  <c r="Y583" s="235"/>
      <c r="Z583" s="235"/>
      <c r="AA583" s="235"/>
    </row>
    <row r="584" spans="1:27" ht="12.75" customHeight="1" x14ac:dyDescent="0.25">
      <c r="A584" s="235"/>
      <c r="B584" s="235"/>
      <c r="C584" s="235"/>
      <c r="D584" s="235"/>
      <c r="E584" s="235"/>
      <c r="F584" s="235"/>
      <c r="G584" s="235"/>
      <c r="H584" s="236"/>
      <c r="I584" s="236"/>
      <c r="J584" s="236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  <c r="Y584" s="235"/>
      <c r="Z584" s="235"/>
      <c r="AA584" s="235"/>
    </row>
    <row r="585" spans="1:27" ht="12.75" customHeight="1" x14ac:dyDescent="0.25">
      <c r="A585" s="235"/>
      <c r="B585" s="235"/>
      <c r="C585" s="235"/>
      <c r="D585" s="235"/>
      <c r="E585" s="235"/>
      <c r="F585" s="235"/>
      <c r="G585" s="235"/>
      <c r="H585" s="236"/>
      <c r="I585" s="236"/>
      <c r="J585" s="236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  <c r="Y585" s="235"/>
      <c r="Z585" s="235"/>
      <c r="AA585" s="235"/>
    </row>
    <row r="586" spans="1:27" ht="12.75" customHeight="1" x14ac:dyDescent="0.25">
      <c r="A586" s="235"/>
      <c r="B586" s="235"/>
      <c r="C586" s="235"/>
      <c r="D586" s="235"/>
      <c r="E586" s="235"/>
      <c r="F586" s="235"/>
      <c r="G586" s="235"/>
      <c r="H586" s="236"/>
      <c r="I586" s="236"/>
      <c r="J586" s="236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  <c r="Y586" s="235"/>
      <c r="Z586" s="235"/>
      <c r="AA586" s="235"/>
    </row>
    <row r="587" spans="1:27" ht="12.75" customHeight="1" x14ac:dyDescent="0.25">
      <c r="A587" s="235"/>
      <c r="B587" s="235"/>
      <c r="C587" s="235"/>
      <c r="D587" s="235"/>
      <c r="E587" s="235"/>
      <c r="F587" s="235"/>
      <c r="G587" s="235"/>
      <c r="H587" s="236"/>
      <c r="I587" s="236"/>
      <c r="J587" s="236"/>
      <c r="K587" s="235"/>
      <c r="L587" s="235"/>
      <c r="M587" s="235"/>
      <c r="N587" s="235"/>
      <c r="O587" s="235"/>
      <c r="P587" s="235"/>
      <c r="Q587" s="235"/>
      <c r="R587" s="235"/>
      <c r="S587" s="235"/>
      <c r="T587" s="235"/>
      <c r="U587" s="235"/>
      <c r="V587" s="235"/>
      <c r="W587" s="235"/>
      <c r="X587" s="235"/>
      <c r="Y587" s="235"/>
      <c r="Z587" s="235"/>
      <c r="AA587" s="235"/>
    </row>
    <row r="588" spans="1:27" ht="12.75" customHeight="1" x14ac:dyDescent="0.25">
      <c r="A588" s="235"/>
      <c r="B588" s="235"/>
      <c r="C588" s="235"/>
      <c r="D588" s="235"/>
      <c r="E588" s="235"/>
      <c r="F588" s="235"/>
      <c r="G588" s="235"/>
      <c r="H588" s="236"/>
      <c r="I588" s="236"/>
      <c r="J588" s="236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  <c r="Y588" s="235"/>
      <c r="Z588" s="235"/>
      <c r="AA588" s="235"/>
    </row>
    <row r="589" spans="1:27" ht="12.75" customHeight="1" x14ac:dyDescent="0.25">
      <c r="A589" s="235"/>
      <c r="B589" s="235"/>
      <c r="C589" s="235"/>
      <c r="D589" s="235"/>
      <c r="E589" s="235"/>
      <c r="F589" s="235"/>
      <c r="G589" s="235"/>
      <c r="H589" s="236"/>
      <c r="I589" s="236"/>
      <c r="J589" s="236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  <c r="Y589" s="235"/>
      <c r="Z589" s="235"/>
      <c r="AA589" s="235"/>
    </row>
    <row r="590" spans="1:27" ht="12.75" customHeight="1" x14ac:dyDescent="0.25">
      <c r="A590" s="235"/>
      <c r="B590" s="235"/>
      <c r="C590" s="235"/>
      <c r="D590" s="235"/>
      <c r="E590" s="235"/>
      <c r="F590" s="235"/>
      <c r="G590" s="235"/>
      <c r="H590" s="236"/>
      <c r="I590" s="236"/>
      <c r="J590" s="236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  <c r="Y590" s="235"/>
      <c r="Z590" s="235"/>
      <c r="AA590" s="235"/>
    </row>
    <row r="591" spans="1:27" ht="12.75" customHeight="1" x14ac:dyDescent="0.25">
      <c r="A591" s="235"/>
      <c r="B591" s="235"/>
      <c r="C591" s="235"/>
      <c r="D591" s="235"/>
      <c r="E591" s="235"/>
      <c r="F591" s="235"/>
      <c r="G591" s="235"/>
      <c r="H591" s="236"/>
      <c r="I591" s="236"/>
      <c r="J591" s="236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  <c r="Y591" s="235"/>
      <c r="Z591" s="235"/>
      <c r="AA591" s="235"/>
    </row>
    <row r="592" spans="1:27" ht="12.75" customHeight="1" x14ac:dyDescent="0.25">
      <c r="A592" s="235"/>
      <c r="B592" s="235"/>
      <c r="C592" s="235"/>
      <c r="D592" s="235"/>
      <c r="E592" s="235"/>
      <c r="F592" s="235"/>
      <c r="G592" s="235"/>
      <c r="H592" s="236"/>
      <c r="I592" s="236"/>
      <c r="J592" s="236"/>
      <c r="K592" s="235"/>
      <c r="L592" s="235"/>
      <c r="M592" s="235"/>
      <c r="N592" s="235"/>
      <c r="O592" s="235"/>
      <c r="P592" s="235"/>
      <c r="Q592" s="235"/>
      <c r="R592" s="235"/>
      <c r="S592" s="235"/>
      <c r="T592" s="235"/>
      <c r="U592" s="235"/>
      <c r="V592" s="235"/>
      <c r="W592" s="235"/>
      <c r="X592" s="235"/>
      <c r="Y592" s="235"/>
      <c r="Z592" s="235"/>
      <c r="AA592" s="235"/>
    </row>
  </sheetData>
  <sortState ref="B13:L34">
    <sortCondition descending="1" ref="K13:K34"/>
  </sortState>
  <mergeCells count="1">
    <mergeCell ref="H10:J10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03"/>
  <sheetViews>
    <sheetView workbookViewId="0"/>
  </sheetViews>
  <sheetFormatPr defaultColWidth="14.44140625" defaultRowHeight="15" customHeight="1" x14ac:dyDescent="0.25"/>
  <cols>
    <col min="1" max="3" width="4.6640625" style="264" customWidth="1"/>
    <col min="4" max="4" width="12.6640625" style="264" customWidth="1"/>
    <col min="5" max="5" width="13.6640625" style="264" customWidth="1"/>
    <col min="6" max="7" width="10.6640625" style="264" customWidth="1"/>
    <col min="8" max="10" width="6.6640625" style="264" customWidth="1"/>
    <col min="11" max="12" width="9.6640625" style="264" customWidth="1"/>
    <col min="13" max="19" width="9.109375" style="264" customWidth="1"/>
    <col min="20" max="27" width="8" style="264" customWidth="1"/>
    <col min="28" max="16384" width="14.44140625" style="264"/>
  </cols>
  <sheetData>
    <row r="1" spans="1:27" s="6" customFormat="1" ht="18" customHeight="1" x14ac:dyDescent="0.25">
      <c r="A1" s="8" t="s">
        <v>200</v>
      </c>
      <c r="B1" s="8"/>
      <c r="C1" s="2"/>
      <c r="D1" s="1"/>
      <c r="E1" s="1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209"/>
      <c r="T1" s="209"/>
      <c r="U1" s="209"/>
      <c r="V1" s="209"/>
      <c r="W1" s="209"/>
      <c r="X1" s="209"/>
      <c r="Y1" s="209"/>
    </row>
    <row r="2" spans="1:27" s="6" customFormat="1" ht="18" customHeight="1" x14ac:dyDescent="0.25">
      <c r="A2" s="134" t="s">
        <v>203</v>
      </c>
      <c r="B2" s="134"/>
      <c r="C2" s="2"/>
      <c r="D2" s="1"/>
      <c r="E2" s="1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209"/>
      <c r="T2" s="209"/>
      <c r="U2" s="209"/>
      <c r="V2" s="209"/>
      <c r="W2" s="209"/>
      <c r="X2" s="209"/>
      <c r="Y2" s="209"/>
    </row>
    <row r="3" spans="1:27" s="6" customFormat="1" ht="18" customHeight="1" x14ac:dyDescent="0.25">
      <c r="A3" s="134" t="s">
        <v>201</v>
      </c>
      <c r="B3" s="134"/>
      <c r="C3" s="2"/>
      <c r="D3" s="1"/>
      <c r="E3" s="1"/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209"/>
      <c r="T3" s="209"/>
      <c r="U3" s="209"/>
      <c r="V3" s="209"/>
      <c r="W3" s="209"/>
      <c r="X3" s="209"/>
      <c r="Y3" s="209"/>
    </row>
    <row r="4" spans="1:27" s="6" customFormat="1" ht="8.1" customHeight="1" x14ac:dyDescent="0.25">
      <c r="A4" s="134"/>
      <c r="B4" s="134"/>
      <c r="C4" s="1"/>
      <c r="D4" s="4"/>
      <c r="E4" s="4"/>
      <c r="F4" s="4"/>
      <c r="G4" s="4"/>
      <c r="H4" s="4"/>
      <c r="I4" s="4"/>
      <c r="J4" s="209"/>
      <c r="K4" s="4"/>
      <c r="L4" s="4"/>
      <c r="M4" s="4"/>
      <c r="N4" s="4"/>
      <c r="O4" s="4"/>
      <c r="P4" s="4"/>
      <c r="Q4" s="4"/>
      <c r="R4" s="4"/>
      <c r="S4" s="209"/>
      <c r="T4" s="211"/>
      <c r="U4" s="211"/>
      <c r="V4" s="209"/>
      <c r="W4" s="209"/>
      <c r="X4" s="209"/>
      <c r="Y4" s="209"/>
    </row>
    <row r="5" spans="1:27" s="6" customFormat="1" ht="14.25" customHeight="1" x14ac:dyDescent="0.25">
      <c r="A5" s="262" t="s">
        <v>42</v>
      </c>
      <c r="B5" s="262"/>
      <c r="C5" s="8"/>
      <c r="D5" s="235"/>
      <c r="E5" s="235"/>
      <c r="F5" s="235"/>
      <c r="G5" s="235"/>
      <c r="H5" s="236"/>
      <c r="I5" s="236"/>
      <c r="J5" s="236"/>
      <c r="K5" s="236"/>
      <c r="L5" s="235"/>
      <c r="M5" s="235"/>
      <c r="N5" s="235"/>
      <c r="O5" s="235"/>
      <c r="P5" s="235"/>
      <c r="Q5" s="236"/>
      <c r="R5" s="11"/>
      <c r="S5" s="215"/>
      <c r="T5" s="215"/>
      <c r="U5" s="235"/>
      <c r="V5" s="235"/>
      <c r="W5" s="235"/>
      <c r="X5" s="235"/>
      <c r="Y5" s="235"/>
    </row>
    <row r="6" spans="1:27" s="6" customFormat="1" ht="5.0999999999999996" customHeight="1" x14ac:dyDescent="0.25">
      <c r="A6" s="8"/>
      <c r="B6" s="8"/>
      <c r="C6" s="8"/>
      <c r="D6" s="235"/>
      <c r="E6" s="235"/>
      <c r="F6" s="235"/>
      <c r="G6" s="235"/>
      <c r="H6" s="236"/>
      <c r="I6" s="236"/>
      <c r="J6" s="236"/>
      <c r="K6" s="236"/>
      <c r="L6" s="235"/>
      <c r="M6" s="235"/>
      <c r="N6" s="235"/>
      <c r="O6" s="235"/>
      <c r="P6" s="235"/>
      <c r="Q6" s="236"/>
      <c r="R6" s="11"/>
      <c r="S6" s="215"/>
      <c r="T6" s="215"/>
      <c r="U6" s="235"/>
      <c r="V6" s="235"/>
      <c r="W6" s="235"/>
      <c r="X6" s="235"/>
      <c r="Y6" s="235"/>
    </row>
    <row r="7" spans="1:27" s="6" customFormat="1" ht="18.75" customHeight="1" x14ac:dyDescent="0.25">
      <c r="A7" s="263" t="s">
        <v>38</v>
      </c>
      <c r="B7" s="263"/>
      <c r="C7" s="1"/>
      <c r="D7" s="1"/>
      <c r="E7" s="235"/>
      <c r="F7" s="212"/>
      <c r="G7" s="235"/>
      <c r="H7" s="235"/>
      <c r="I7" s="236"/>
      <c r="J7" s="236"/>
      <c r="K7" s="236"/>
      <c r="L7" s="236"/>
      <c r="M7" s="235"/>
      <c r="N7" s="235"/>
      <c r="O7" s="235"/>
      <c r="P7" s="235"/>
      <c r="Q7" s="235"/>
      <c r="R7" s="236"/>
      <c r="S7" s="13"/>
      <c r="T7" s="215"/>
      <c r="U7" s="235"/>
      <c r="V7" s="235"/>
      <c r="W7" s="235"/>
      <c r="X7" s="235"/>
      <c r="Y7" s="235"/>
    </row>
    <row r="8" spans="1:27" s="6" customFormat="1" ht="5.0999999999999996" customHeight="1" x14ac:dyDescent="0.25">
      <c r="A8" s="1"/>
      <c r="B8" s="1"/>
      <c r="C8" s="1"/>
      <c r="D8" s="1"/>
      <c r="E8" s="235"/>
      <c r="F8" s="212"/>
      <c r="G8" s="235"/>
      <c r="H8" s="235"/>
      <c r="I8" s="236"/>
      <c r="J8" s="236"/>
      <c r="K8" s="236"/>
      <c r="L8" s="236"/>
      <c r="M8" s="235"/>
      <c r="N8" s="235"/>
      <c r="O8" s="235"/>
      <c r="P8" s="235"/>
      <c r="Q8" s="235"/>
      <c r="R8" s="236"/>
      <c r="S8" s="13"/>
      <c r="T8" s="215"/>
      <c r="U8" s="235"/>
      <c r="V8" s="235"/>
      <c r="W8" s="235"/>
      <c r="X8" s="235"/>
      <c r="Y8" s="235"/>
    </row>
    <row r="9" spans="1:27" s="6" customFormat="1" ht="16.5" customHeight="1" thickBot="1" x14ac:dyDescent="0.3">
      <c r="A9" s="235"/>
      <c r="B9" s="235"/>
      <c r="C9" s="262" t="s">
        <v>233</v>
      </c>
      <c r="E9" s="235"/>
      <c r="F9" s="209"/>
      <c r="G9" s="235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5"/>
      <c r="V9" s="235"/>
      <c r="W9" s="235"/>
      <c r="X9" s="235"/>
      <c r="Y9" s="235"/>
    </row>
    <row r="10" spans="1:27" ht="13.5" customHeight="1" thickBot="1" x14ac:dyDescent="0.3">
      <c r="A10" s="262" t="s">
        <v>419</v>
      </c>
      <c r="B10" s="265"/>
      <c r="C10" s="265"/>
      <c r="D10" s="265"/>
      <c r="E10" s="265"/>
      <c r="F10" s="265"/>
      <c r="G10" s="265"/>
      <c r="H10" s="417" t="s">
        <v>221</v>
      </c>
      <c r="I10" s="418"/>
      <c r="J10" s="419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  <c r="Y10" s="265"/>
      <c r="Z10" s="265"/>
      <c r="AA10" s="265"/>
    </row>
    <row r="11" spans="1:27" ht="13.5" customHeight="1" x14ac:dyDescent="0.25">
      <c r="A11" s="267" t="s">
        <v>3</v>
      </c>
      <c r="B11" s="282" t="s">
        <v>222</v>
      </c>
      <c r="C11" s="282" t="s">
        <v>0</v>
      </c>
      <c r="D11" s="268" t="s">
        <v>4</v>
      </c>
      <c r="E11" s="269" t="s">
        <v>5</v>
      </c>
      <c r="F11" s="270" t="s">
        <v>6</v>
      </c>
      <c r="G11" s="271" t="s">
        <v>7</v>
      </c>
      <c r="H11" s="316">
        <v>1</v>
      </c>
      <c r="I11" s="317">
        <v>2</v>
      </c>
      <c r="J11" s="318">
        <v>3</v>
      </c>
      <c r="K11" s="271" t="s">
        <v>13</v>
      </c>
      <c r="L11" s="286" t="s">
        <v>210</v>
      </c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</row>
    <row r="12" spans="1:27" ht="13.5" customHeight="1" thickBot="1" x14ac:dyDescent="0.3">
      <c r="A12" s="273" t="s">
        <v>21</v>
      </c>
      <c r="B12" s="283" t="s">
        <v>223</v>
      </c>
      <c r="C12" s="283" t="s">
        <v>22</v>
      </c>
      <c r="D12" s="274" t="s">
        <v>23</v>
      </c>
      <c r="E12" s="275" t="s">
        <v>24</v>
      </c>
      <c r="F12" s="276" t="s">
        <v>25</v>
      </c>
      <c r="G12" s="277" t="s">
        <v>26</v>
      </c>
      <c r="H12" s="284"/>
      <c r="I12" s="278"/>
      <c r="J12" s="285"/>
      <c r="K12" s="277" t="s">
        <v>32</v>
      </c>
      <c r="L12" s="287" t="s">
        <v>35</v>
      </c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  <c r="AA12" s="272"/>
    </row>
    <row r="13" spans="1:27" ht="12.75" customHeight="1" x14ac:dyDescent="0.25">
      <c r="A13" s="313">
        <v>1</v>
      </c>
      <c r="B13" s="356">
        <v>5</v>
      </c>
      <c r="C13" s="292"/>
      <c r="D13" s="293"/>
      <c r="E13" s="279"/>
      <c r="F13" s="326"/>
      <c r="G13" s="327"/>
      <c r="H13" s="289"/>
      <c r="I13" s="281"/>
      <c r="J13" s="290"/>
      <c r="K13" s="371">
        <v>14.28</v>
      </c>
      <c r="L13" s="291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</row>
    <row r="14" spans="1:27" ht="12.75" customHeight="1" x14ac:dyDescent="0.25">
      <c r="A14" s="314">
        <v>1</v>
      </c>
      <c r="B14" s="357">
        <v>5</v>
      </c>
      <c r="C14" s="303" t="s">
        <v>124</v>
      </c>
      <c r="D14" s="304" t="s">
        <v>118</v>
      </c>
      <c r="E14" s="305" t="s">
        <v>119</v>
      </c>
      <c r="F14" s="306" t="s">
        <v>113</v>
      </c>
      <c r="G14" s="328" t="s">
        <v>2</v>
      </c>
      <c r="H14" s="308">
        <v>13.8</v>
      </c>
      <c r="I14" s="309">
        <v>14.25</v>
      </c>
      <c r="J14" s="310">
        <v>14.28</v>
      </c>
      <c r="K14" s="311">
        <v>14.28</v>
      </c>
      <c r="L14" s="312">
        <v>745</v>
      </c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</row>
    <row r="15" spans="1:27" ht="12.75" customHeight="1" x14ac:dyDescent="0.25">
      <c r="A15" s="315">
        <v>2</v>
      </c>
      <c r="B15" s="358">
        <v>4</v>
      </c>
      <c r="C15" s="294"/>
      <c r="D15" s="295"/>
      <c r="E15" s="296"/>
      <c r="F15" s="329"/>
      <c r="G15" s="330"/>
      <c r="H15" s="299"/>
      <c r="I15" s="300"/>
      <c r="J15" s="301"/>
      <c r="K15" s="371">
        <v>14.25</v>
      </c>
      <c r="L15" s="302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  <c r="Z15" s="265"/>
      <c r="AA15" s="265"/>
    </row>
    <row r="16" spans="1:27" ht="12.75" customHeight="1" x14ac:dyDescent="0.25">
      <c r="A16" s="314">
        <v>2</v>
      </c>
      <c r="B16" s="357">
        <v>4</v>
      </c>
      <c r="C16" s="303">
        <v>99</v>
      </c>
      <c r="D16" s="304" t="s">
        <v>156</v>
      </c>
      <c r="E16" s="305" t="s">
        <v>157</v>
      </c>
      <c r="F16" s="306" t="s">
        <v>199</v>
      </c>
      <c r="G16" s="328" t="s">
        <v>14</v>
      </c>
      <c r="H16" s="308">
        <v>14.25</v>
      </c>
      <c r="I16" s="309" t="s">
        <v>312</v>
      </c>
      <c r="J16" s="310" t="s">
        <v>312</v>
      </c>
      <c r="K16" s="311">
        <v>14.25</v>
      </c>
      <c r="L16" s="312">
        <v>744</v>
      </c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  <c r="AA16" s="265"/>
    </row>
    <row r="17" spans="1:27" ht="12.75" customHeight="1" x14ac:dyDescent="0.25">
      <c r="A17" s="315">
        <v>3</v>
      </c>
      <c r="B17" s="358">
        <v>11</v>
      </c>
      <c r="C17" s="294"/>
      <c r="D17" s="295"/>
      <c r="E17" s="296"/>
      <c r="F17" s="329"/>
      <c r="G17" s="330"/>
      <c r="H17" s="299"/>
      <c r="I17" s="300"/>
      <c r="J17" s="301"/>
      <c r="K17" s="371">
        <v>12.87</v>
      </c>
      <c r="L17" s="302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</row>
    <row r="18" spans="1:27" ht="12.75" customHeight="1" x14ac:dyDescent="0.25">
      <c r="A18" s="314">
        <v>3</v>
      </c>
      <c r="B18" s="357">
        <v>11</v>
      </c>
      <c r="C18" s="303" t="s">
        <v>125</v>
      </c>
      <c r="D18" s="304" t="s">
        <v>120</v>
      </c>
      <c r="E18" s="305" t="s">
        <v>121</v>
      </c>
      <c r="F18" s="306" t="s">
        <v>114</v>
      </c>
      <c r="G18" s="328" t="s">
        <v>2</v>
      </c>
      <c r="H18" s="308">
        <v>11.52</v>
      </c>
      <c r="I18" s="309">
        <v>12.55</v>
      </c>
      <c r="J18" s="310">
        <v>12.87</v>
      </c>
      <c r="K18" s="311">
        <v>12.87</v>
      </c>
      <c r="L18" s="312">
        <v>659</v>
      </c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  <c r="AA18" s="265"/>
    </row>
    <row r="19" spans="1:27" ht="12.75" customHeight="1" x14ac:dyDescent="0.25">
      <c r="A19" s="315">
        <v>4</v>
      </c>
      <c r="B19" s="358">
        <v>3</v>
      </c>
      <c r="C19" s="294"/>
      <c r="D19" s="295"/>
      <c r="E19" s="296"/>
      <c r="F19" s="329"/>
      <c r="G19" s="330"/>
      <c r="H19" s="299"/>
      <c r="I19" s="300"/>
      <c r="J19" s="301"/>
      <c r="K19" s="371">
        <v>12.73</v>
      </c>
      <c r="L19" s="302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</row>
    <row r="20" spans="1:27" ht="12.75" customHeight="1" x14ac:dyDescent="0.25">
      <c r="A20" s="314">
        <v>4</v>
      </c>
      <c r="B20" s="357">
        <v>3</v>
      </c>
      <c r="C20" s="303">
        <v>13</v>
      </c>
      <c r="D20" s="304" t="s">
        <v>73</v>
      </c>
      <c r="E20" s="305" t="s">
        <v>74</v>
      </c>
      <c r="F20" s="306" t="s">
        <v>189</v>
      </c>
      <c r="G20" s="328" t="s">
        <v>1</v>
      </c>
      <c r="H20" s="308" t="s">
        <v>312</v>
      </c>
      <c r="I20" s="309">
        <v>12.02</v>
      </c>
      <c r="J20" s="310">
        <v>12.73</v>
      </c>
      <c r="K20" s="311">
        <v>12.73</v>
      </c>
      <c r="L20" s="312">
        <v>651</v>
      </c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</row>
    <row r="21" spans="1:27" ht="12.75" customHeight="1" x14ac:dyDescent="0.25">
      <c r="A21" s="315">
        <v>5</v>
      </c>
      <c r="B21" s="358">
        <v>1</v>
      </c>
      <c r="C21" s="294"/>
      <c r="D21" s="295"/>
      <c r="E21" s="296"/>
      <c r="F21" s="329"/>
      <c r="G21" s="330"/>
      <c r="H21" s="299"/>
      <c r="I21" s="300"/>
      <c r="J21" s="301"/>
      <c r="K21" s="371">
        <v>12.68</v>
      </c>
      <c r="L21" s="302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</row>
    <row r="22" spans="1:27" ht="12.75" customHeight="1" x14ac:dyDescent="0.25">
      <c r="A22" s="314">
        <v>5</v>
      </c>
      <c r="B22" s="357">
        <v>1</v>
      </c>
      <c r="C22" s="303">
        <v>96</v>
      </c>
      <c r="D22" s="304" t="s">
        <v>150</v>
      </c>
      <c r="E22" s="305" t="s">
        <v>151</v>
      </c>
      <c r="F22" s="306" t="s">
        <v>196</v>
      </c>
      <c r="G22" s="328" t="s">
        <v>14</v>
      </c>
      <c r="H22" s="308">
        <v>12.22</v>
      </c>
      <c r="I22" s="309">
        <v>12.68</v>
      </c>
      <c r="J22" s="310">
        <v>12.55</v>
      </c>
      <c r="K22" s="311">
        <v>12.68</v>
      </c>
      <c r="L22" s="312">
        <v>648</v>
      </c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</row>
    <row r="23" spans="1:27" ht="12.75" customHeight="1" x14ac:dyDescent="0.25">
      <c r="A23" s="315">
        <v>6</v>
      </c>
      <c r="B23" s="358">
        <v>6</v>
      </c>
      <c r="C23" s="294"/>
      <c r="D23" s="295"/>
      <c r="E23" s="296"/>
      <c r="F23" s="329"/>
      <c r="G23" s="330"/>
      <c r="H23" s="299"/>
      <c r="I23" s="300"/>
      <c r="J23" s="301"/>
      <c r="K23" s="371">
        <v>11.88</v>
      </c>
      <c r="L23" s="302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</row>
    <row r="24" spans="1:27" ht="12.75" customHeight="1" x14ac:dyDescent="0.25">
      <c r="A24" s="314">
        <v>6</v>
      </c>
      <c r="B24" s="357">
        <v>6</v>
      </c>
      <c r="C24" s="303">
        <v>15</v>
      </c>
      <c r="D24" s="304" t="s">
        <v>77</v>
      </c>
      <c r="E24" s="305" t="s">
        <v>78</v>
      </c>
      <c r="F24" s="306" t="s">
        <v>185</v>
      </c>
      <c r="G24" s="328" t="s">
        <v>1</v>
      </c>
      <c r="H24" s="308" t="s">
        <v>312</v>
      </c>
      <c r="I24" s="309">
        <v>11.38</v>
      </c>
      <c r="J24" s="310">
        <v>11.88</v>
      </c>
      <c r="K24" s="311">
        <v>11.88</v>
      </c>
      <c r="L24" s="312">
        <v>599</v>
      </c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</row>
    <row r="25" spans="1:27" ht="12.75" customHeight="1" x14ac:dyDescent="0.25">
      <c r="A25" s="315">
        <v>7</v>
      </c>
      <c r="B25" s="358">
        <v>10</v>
      </c>
      <c r="C25" s="294"/>
      <c r="D25" s="295"/>
      <c r="E25" s="296"/>
      <c r="F25" s="329"/>
      <c r="G25" s="330"/>
      <c r="H25" s="299"/>
      <c r="I25" s="300"/>
      <c r="J25" s="301"/>
      <c r="K25" s="371">
        <v>11.55</v>
      </c>
      <c r="L25" s="302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</row>
    <row r="26" spans="1:27" ht="12.75" customHeight="1" x14ac:dyDescent="0.25">
      <c r="A26" s="314">
        <v>7</v>
      </c>
      <c r="B26" s="357">
        <v>10</v>
      </c>
      <c r="C26" s="303">
        <v>98</v>
      </c>
      <c r="D26" s="304" t="s">
        <v>154</v>
      </c>
      <c r="E26" s="305" t="s">
        <v>155</v>
      </c>
      <c r="F26" s="306" t="s">
        <v>198</v>
      </c>
      <c r="G26" s="328" t="s">
        <v>14</v>
      </c>
      <c r="H26" s="308">
        <v>11.55</v>
      </c>
      <c r="I26" s="309">
        <v>11.43</v>
      </c>
      <c r="J26" s="310">
        <v>11.35</v>
      </c>
      <c r="K26" s="311">
        <v>11.55</v>
      </c>
      <c r="L26" s="312">
        <v>579</v>
      </c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</row>
    <row r="27" spans="1:27" ht="12.75" customHeight="1" x14ac:dyDescent="0.25">
      <c r="A27" s="315">
        <v>8</v>
      </c>
      <c r="B27" s="358">
        <v>12</v>
      </c>
      <c r="C27" s="294"/>
      <c r="D27" s="295"/>
      <c r="E27" s="296"/>
      <c r="F27" s="329"/>
      <c r="G27" s="330"/>
      <c r="H27" s="299"/>
      <c r="I27" s="300"/>
      <c r="J27" s="301"/>
      <c r="K27" s="371">
        <v>11.11</v>
      </c>
      <c r="L27" s="302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  <c r="AA27" s="265"/>
    </row>
    <row r="28" spans="1:27" ht="12.75" customHeight="1" x14ac:dyDescent="0.25">
      <c r="A28" s="314">
        <v>8</v>
      </c>
      <c r="B28" s="357">
        <v>12</v>
      </c>
      <c r="C28" s="303">
        <v>16</v>
      </c>
      <c r="D28" s="304" t="s">
        <v>79</v>
      </c>
      <c r="E28" s="305" t="s">
        <v>80</v>
      </c>
      <c r="F28" s="306" t="s">
        <v>191</v>
      </c>
      <c r="G28" s="328" t="s">
        <v>1</v>
      </c>
      <c r="H28" s="308">
        <v>11.1</v>
      </c>
      <c r="I28" s="309">
        <v>10.89</v>
      </c>
      <c r="J28" s="310">
        <v>11.11</v>
      </c>
      <c r="K28" s="311">
        <v>11.11</v>
      </c>
      <c r="L28" s="312">
        <v>553</v>
      </c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</row>
    <row r="29" spans="1:27" ht="12.75" customHeight="1" x14ac:dyDescent="0.25">
      <c r="A29" s="315">
        <v>9</v>
      </c>
      <c r="B29" s="358">
        <v>7</v>
      </c>
      <c r="C29" s="294"/>
      <c r="D29" s="295"/>
      <c r="E29" s="296"/>
      <c r="F29" s="329"/>
      <c r="G29" s="330"/>
      <c r="H29" s="299"/>
      <c r="I29" s="300"/>
      <c r="J29" s="301"/>
      <c r="K29" s="371">
        <v>10.37</v>
      </c>
      <c r="L29" s="302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  <c r="AA29" s="265"/>
    </row>
    <row r="30" spans="1:27" ht="12.75" customHeight="1" x14ac:dyDescent="0.25">
      <c r="A30" s="314">
        <v>9</v>
      </c>
      <c r="B30" s="357">
        <v>7</v>
      </c>
      <c r="C30" s="303">
        <v>97</v>
      </c>
      <c r="D30" s="304" t="s">
        <v>152</v>
      </c>
      <c r="E30" s="305" t="s">
        <v>153</v>
      </c>
      <c r="F30" s="306" t="s">
        <v>197</v>
      </c>
      <c r="G30" s="328" t="s">
        <v>14</v>
      </c>
      <c r="H30" s="308">
        <v>9.5500000000000007</v>
      </c>
      <c r="I30" s="309">
        <v>9.92</v>
      </c>
      <c r="J30" s="310">
        <v>10.37</v>
      </c>
      <c r="K30" s="311">
        <v>10.37</v>
      </c>
      <c r="L30" s="312">
        <v>508</v>
      </c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</row>
    <row r="31" spans="1:27" ht="12.75" customHeight="1" x14ac:dyDescent="0.25">
      <c r="A31" s="315">
        <v>10</v>
      </c>
      <c r="B31" s="358">
        <v>9</v>
      </c>
      <c r="C31" s="294"/>
      <c r="D31" s="295"/>
      <c r="E31" s="296"/>
      <c r="F31" s="329"/>
      <c r="G31" s="330"/>
      <c r="H31" s="299"/>
      <c r="I31" s="300"/>
      <c r="J31" s="301"/>
      <c r="K31" s="371">
        <v>10.220000000000001</v>
      </c>
      <c r="L31" s="302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</row>
    <row r="32" spans="1:27" ht="12.75" customHeight="1" x14ac:dyDescent="0.25">
      <c r="A32" s="314">
        <v>10</v>
      </c>
      <c r="B32" s="357">
        <v>9</v>
      </c>
      <c r="C32" s="303">
        <v>14</v>
      </c>
      <c r="D32" s="304" t="s">
        <v>75</v>
      </c>
      <c r="E32" s="305" t="s">
        <v>76</v>
      </c>
      <c r="F32" s="306" t="s">
        <v>190</v>
      </c>
      <c r="G32" s="328" t="s">
        <v>1</v>
      </c>
      <c r="H32" s="308">
        <v>10.220000000000001</v>
      </c>
      <c r="I32" s="309" t="s">
        <v>312</v>
      </c>
      <c r="J32" s="310" t="s">
        <v>312</v>
      </c>
      <c r="K32" s="311">
        <v>10.220000000000001</v>
      </c>
      <c r="L32" s="312">
        <v>499</v>
      </c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</row>
    <row r="33" spans="1:27" ht="12.75" customHeight="1" x14ac:dyDescent="0.25">
      <c r="A33" s="315">
        <v>11</v>
      </c>
      <c r="B33" s="358">
        <v>8</v>
      </c>
      <c r="C33" s="294"/>
      <c r="D33" s="295"/>
      <c r="E33" s="296"/>
      <c r="F33" s="329"/>
      <c r="G33" s="330"/>
      <c r="H33" s="299"/>
      <c r="I33" s="300"/>
      <c r="J33" s="301"/>
      <c r="K33" s="371">
        <v>9.84</v>
      </c>
      <c r="L33" s="302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  <c r="AA33" s="265"/>
    </row>
    <row r="34" spans="1:27" ht="12.75" customHeight="1" x14ac:dyDescent="0.25">
      <c r="A34" s="314">
        <v>11</v>
      </c>
      <c r="B34" s="357">
        <v>8</v>
      </c>
      <c r="C34" s="303" t="s">
        <v>123</v>
      </c>
      <c r="D34" s="304" t="s">
        <v>117</v>
      </c>
      <c r="E34" s="305" t="s">
        <v>87</v>
      </c>
      <c r="F34" s="306" t="s">
        <v>112</v>
      </c>
      <c r="G34" s="328" t="s">
        <v>2</v>
      </c>
      <c r="H34" s="308">
        <v>9.6</v>
      </c>
      <c r="I34" s="309">
        <v>9.3699999999999992</v>
      </c>
      <c r="J34" s="310">
        <v>9.84</v>
      </c>
      <c r="K34" s="311">
        <v>9.84</v>
      </c>
      <c r="L34" s="312">
        <v>476</v>
      </c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</row>
    <row r="35" spans="1:27" ht="12.75" customHeight="1" x14ac:dyDescent="0.25">
      <c r="A35" s="315">
        <v>12</v>
      </c>
      <c r="B35" s="358">
        <v>2</v>
      </c>
      <c r="C35" s="294" t="s">
        <v>122</v>
      </c>
      <c r="D35" s="295"/>
      <c r="E35" s="296"/>
      <c r="F35" s="329"/>
      <c r="G35" s="330"/>
      <c r="H35" s="299"/>
      <c r="I35" s="300"/>
      <c r="J35" s="301"/>
      <c r="K35" s="371">
        <v>9.5299999999999994</v>
      </c>
      <c r="L35" s="302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</row>
    <row r="36" spans="1:27" ht="12.75" customHeight="1" x14ac:dyDescent="0.25">
      <c r="A36" s="314">
        <v>12</v>
      </c>
      <c r="B36" s="357">
        <v>2</v>
      </c>
      <c r="C36" s="303" t="s">
        <v>122</v>
      </c>
      <c r="D36" s="304" t="s">
        <v>115</v>
      </c>
      <c r="E36" s="305" t="s">
        <v>116</v>
      </c>
      <c r="F36" s="306" t="s">
        <v>111</v>
      </c>
      <c r="G36" s="328" t="s">
        <v>2</v>
      </c>
      <c r="H36" s="308">
        <v>9.07</v>
      </c>
      <c r="I36" s="309">
        <v>9.5299999999999994</v>
      </c>
      <c r="J36" s="310">
        <v>9.5299999999999994</v>
      </c>
      <c r="K36" s="311">
        <v>9.5299999999999994</v>
      </c>
      <c r="L36" s="312">
        <v>457</v>
      </c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</row>
    <row r="37" spans="1:27" ht="12.75" customHeight="1" x14ac:dyDescent="0.25">
      <c r="A37" s="265"/>
      <c r="B37" s="265"/>
      <c r="C37" s="265"/>
      <c r="D37" s="265"/>
      <c r="E37" s="265"/>
      <c r="F37" s="265"/>
      <c r="G37" s="265"/>
      <c r="H37" s="266"/>
      <c r="I37" s="266"/>
      <c r="J37" s="266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</row>
    <row r="38" spans="1:27" ht="12.75" customHeight="1" x14ac:dyDescent="0.25">
      <c r="A38" s="265"/>
      <c r="B38" s="265"/>
      <c r="C38" s="265"/>
      <c r="D38" s="265"/>
      <c r="E38" s="265"/>
      <c r="F38" s="265"/>
      <c r="G38" s="265"/>
      <c r="H38" s="266"/>
      <c r="I38" s="266"/>
      <c r="J38" s="266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</row>
    <row r="39" spans="1:27" ht="12.75" customHeight="1" x14ac:dyDescent="0.25">
      <c r="A39" s="265"/>
      <c r="B39" s="265"/>
      <c r="C39" s="265"/>
      <c r="D39" s="265"/>
      <c r="E39" s="265"/>
      <c r="F39" s="265"/>
      <c r="G39" s="265"/>
      <c r="H39" s="266"/>
      <c r="I39" s="266"/>
      <c r="J39" s="266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  <c r="AA39" s="265"/>
    </row>
    <row r="40" spans="1:27" ht="12.75" customHeight="1" x14ac:dyDescent="0.25">
      <c r="A40" s="265"/>
      <c r="B40" s="265"/>
      <c r="C40" s="265"/>
      <c r="D40" s="265"/>
      <c r="E40" s="265"/>
      <c r="F40" s="265"/>
      <c r="G40" s="265"/>
      <c r="H40" s="266"/>
      <c r="I40" s="266"/>
      <c r="J40" s="266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</row>
    <row r="41" spans="1:27" ht="12.75" customHeight="1" x14ac:dyDescent="0.25">
      <c r="A41" s="265"/>
      <c r="B41" s="265"/>
      <c r="C41" s="265"/>
      <c r="D41" s="265"/>
      <c r="E41" s="265"/>
      <c r="F41" s="265"/>
      <c r="G41" s="265"/>
      <c r="H41" s="266"/>
      <c r="I41" s="266"/>
      <c r="J41" s="266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</row>
    <row r="42" spans="1:27" ht="12.75" customHeight="1" x14ac:dyDescent="0.25">
      <c r="A42" s="265"/>
      <c r="B42" s="265"/>
      <c r="C42" s="265"/>
      <c r="D42" s="265"/>
      <c r="E42" s="265"/>
      <c r="F42" s="265"/>
      <c r="G42" s="265"/>
      <c r="H42" s="266"/>
      <c r="I42" s="266"/>
      <c r="J42" s="266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</row>
    <row r="43" spans="1:27" ht="12.75" customHeight="1" x14ac:dyDescent="0.25">
      <c r="A43" s="265"/>
      <c r="B43" s="265"/>
      <c r="C43" s="265"/>
      <c r="D43" s="265"/>
      <c r="E43" s="265"/>
      <c r="F43" s="265"/>
      <c r="G43" s="265"/>
      <c r="H43" s="266"/>
      <c r="I43" s="266"/>
      <c r="J43" s="266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</row>
    <row r="44" spans="1:27" ht="12.75" customHeight="1" x14ac:dyDescent="0.25">
      <c r="A44" s="265"/>
      <c r="B44" s="265"/>
      <c r="C44" s="265"/>
      <c r="D44" s="265"/>
      <c r="E44" s="265"/>
      <c r="F44" s="265"/>
      <c r="G44" s="265"/>
      <c r="H44" s="266"/>
      <c r="I44" s="266"/>
      <c r="J44" s="266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</row>
    <row r="45" spans="1:27" ht="12.75" customHeight="1" x14ac:dyDescent="0.25">
      <c r="A45" s="265"/>
      <c r="B45" s="265"/>
      <c r="C45" s="265"/>
      <c r="D45" s="265"/>
      <c r="E45" s="265"/>
      <c r="F45" s="265"/>
      <c r="G45" s="265"/>
      <c r="H45" s="266"/>
      <c r="I45" s="266"/>
      <c r="J45" s="266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5"/>
      <c r="Z45" s="265"/>
      <c r="AA45" s="265"/>
    </row>
    <row r="46" spans="1:27" ht="12.75" customHeight="1" x14ac:dyDescent="0.25">
      <c r="A46" s="265"/>
      <c r="B46" s="265"/>
      <c r="C46" s="265"/>
      <c r="D46" s="265"/>
      <c r="E46" s="265"/>
      <c r="F46" s="265"/>
      <c r="G46" s="265"/>
      <c r="H46" s="266"/>
      <c r="I46" s="266"/>
      <c r="J46" s="266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</row>
    <row r="47" spans="1:27" ht="12.75" customHeight="1" x14ac:dyDescent="0.25">
      <c r="A47" s="265"/>
      <c r="B47" s="265"/>
      <c r="C47" s="265"/>
      <c r="D47" s="265"/>
      <c r="E47" s="265"/>
      <c r="F47" s="265"/>
      <c r="G47" s="265"/>
      <c r="H47" s="266"/>
      <c r="I47" s="266"/>
      <c r="J47" s="266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</row>
    <row r="48" spans="1:27" ht="12.75" customHeight="1" x14ac:dyDescent="0.25">
      <c r="A48" s="265"/>
      <c r="B48" s="265"/>
      <c r="C48" s="265"/>
      <c r="D48" s="265"/>
      <c r="E48" s="265"/>
      <c r="F48" s="265"/>
      <c r="G48" s="265"/>
      <c r="H48" s="266"/>
      <c r="I48" s="266"/>
      <c r="J48" s="266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</row>
    <row r="49" spans="1:27" ht="12.75" customHeight="1" x14ac:dyDescent="0.25">
      <c r="A49" s="265"/>
      <c r="B49" s="265"/>
      <c r="C49" s="265"/>
      <c r="D49" s="265"/>
      <c r="E49" s="265"/>
      <c r="F49" s="265"/>
      <c r="G49" s="265"/>
      <c r="H49" s="266"/>
      <c r="I49" s="266"/>
      <c r="J49" s="266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</row>
    <row r="50" spans="1:27" ht="12.75" customHeight="1" x14ac:dyDescent="0.25">
      <c r="A50" s="265"/>
      <c r="B50" s="265"/>
      <c r="C50" s="265"/>
      <c r="D50" s="265"/>
      <c r="E50" s="265"/>
      <c r="F50" s="265"/>
      <c r="G50" s="265"/>
      <c r="H50" s="266"/>
      <c r="I50" s="266"/>
      <c r="J50" s="266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</row>
    <row r="51" spans="1:27" ht="12.75" customHeight="1" x14ac:dyDescent="0.25">
      <c r="A51" s="265"/>
      <c r="B51" s="265"/>
      <c r="C51" s="265"/>
      <c r="D51" s="265"/>
      <c r="E51" s="265"/>
      <c r="F51" s="265"/>
      <c r="G51" s="265"/>
      <c r="H51" s="266"/>
      <c r="I51" s="266"/>
      <c r="J51" s="266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</row>
    <row r="52" spans="1:27" ht="12.75" customHeight="1" x14ac:dyDescent="0.25">
      <c r="A52" s="265"/>
      <c r="B52" s="265"/>
      <c r="C52" s="265"/>
      <c r="D52" s="265"/>
      <c r="E52" s="265"/>
      <c r="F52" s="265"/>
      <c r="G52" s="265"/>
      <c r="H52" s="266"/>
      <c r="I52" s="266"/>
      <c r="J52" s="266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</row>
    <row r="53" spans="1:27" ht="12.75" customHeight="1" x14ac:dyDescent="0.25">
      <c r="A53" s="265"/>
      <c r="B53" s="265"/>
      <c r="C53" s="265"/>
      <c r="D53" s="265"/>
      <c r="E53" s="265"/>
      <c r="F53" s="265"/>
      <c r="G53" s="265"/>
      <c r="H53" s="266"/>
      <c r="I53" s="266"/>
      <c r="J53" s="266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</row>
    <row r="54" spans="1:27" ht="12.75" customHeight="1" x14ac:dyDescent="0.25">
      <c r="A54" s="265"/>
      <c r="B54" s="265"/>
      <c r="C54" s="265"/>
      <c r="D54" s="265"/>
      <c r="E54" s="265"/>
      <c r="F54" s="265"/>
      <c r="G54" s="265"/>
      <c r="H54" s="266"/>
      <c r="I54" s="266"/>
      <c r="J54" s="266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</row>
    <row r="55" spans="1:27" ht="12.75" customHeight="1" x14ac:dyDescent="0.25">
      <c r="A55" s="265"/>
      <c r="B55" s="265"/>
      <c r="C55" s="265"/>
      <c r="D55" s="265"/>
      <c r="E55" s="265"/>
      <c r="F55" s="265"/>
      <c r="G55" s="265"/>
      <c r="H55" s="266"/>
      <c r="I55" s="266"/>
      <c r="J55" s="266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</row>
    <row r="56" spans="1:27" ht="12.75" customHeight="1" x14ac:dyDescent="0.25">
      <c r="A56" s="265"/>
      <c r="B56" s="265"/>
      <c r="C56" s="265"/>
      <c r="D56" s="265"/>
      <c r="E56" s="265"/>
      <c r="F56" s="265"/>
      <c r="G56" s="265"/>
      <c r="H56" s="266"/>
      <c r="I56" s="266"/>
      <c r="J56" s="266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</row>
    <row r="57" spans="1:27" ht="12.75" customHeight="1" x14ac:dyDescent="0.25">
      <c r="A57" s="265"/>
      <c r="B57" s="265"/>
      <c r="C57" s="265"/>
      <c r="D57" s="265"/>
      <c r="E57" s="265"/>
      <c r="F57" s="265"/>
      <c r="G57" s="265"/>
      <c r="H57" s="266"/>
      <c r="I57" s="266"/>
      <c r="J57" s="266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  <c r="AA57" s="265"/>
    </row>
    <row r="58" spans="1:27" ht="12.75" customHeight="1" x14ac:dyDescent="0.25">
      <c r="A58" s="265"/>
      <c r="B58" s="265"/>
      <c r="C58" s="265"/>
      <c r="D58" s="265"/>
      <c r="E58" s="265"/>
      <c r="F58" s="265"/>
      <c r="G58" s="265"/>
      <c r="H58" s="266"/>
      <c r="I58" s="266"/>
      <c r="J58" s="266"/>
      <c r="K58" s="265"/>
      <c r="L58" s="265"/>
      <c r="M58" s="265"/>
      <c r="N58" s="265"/>
      <c r="O58" s="265"/>
      <c r="P58" s="265"/>
      <c r="Q58" s="265"/>
      <c r="R58" s="265"/>
      <c r="S58" s="265"/>
      <c r="T58" s="265"/>
      <c r="U58" s="265"/>
      <c r="V58" s="265"/>
      <c r="W58" s="265"/>
      <c r="X58" s="265"/>
      <c r="Y58" s="265"/>
      <c r="Z58" s="265"/>
      <c r="AA58" s="265"/>
    </row>
    <row r="59" spans="1:27" ht="12.75" customHeight="1" x14ac:dyDescent="0.25">
      <c r="A59" s="265"/>
      <c r="B59" s="265"/>
      <c r="C59" s="265"/>
      <c r="D59" s="265"/>
      <c r="E59" s="265"/>
      <c r="F59" s="265"/>
      <c r="G59" s="265"/>
      <c r="H59" s="266"/>
      <c r="I59" s="266"/>
      <c r="J59" s="266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</row>
    <row r="60" spans="1:27" ht="12.75" customHeight="1" x14ac:dyDescent="0.25">
      <c r="A60" s="265"/>
      <c r="B60" s="265"/>
      <c r="C60" s="265"/>
      <c r="D60" s="265"/>
      <c r="E60" s="265"/>
      <c r="F60" s="265"/>
      <c r="G60" s="265"/>
      <c r="H60" s="266"/>
      <c r="I60" s="266"/>
      <c r="J60" s="266"/>
      <c r="K60" s="265"/>
      <c r="L60" s="265"/>
      <c r="M60" s="265"/>
      <c r="N60" s="265"/>
      <c r="O60" s="265"/>
      <c r="P60" s="265"/>
      <c r="Q60" s="265"/>
      <c r="R60" s="265"/>
      <c r="S60" s="265"/>
      <c r="T60" s="265"/>
      <c r="U60" s="265"/>
      <c r="V60" s="265"/>
      <c r="W60" s="265"/>
      <c r="X60" s="265"/>
      <c r="Y60" s="265"/>
      <c r="Z60" s="265"/>
      <c r="AA60" s="265"/>
    </row>
    <row r="61" spans="1:27" ht="12.75" customHeight="1" x14ac:dyDescent="0.25">
      <c r="A61" s="265"/>
      <c r="B61" s="265"/>
      <c r="C61" s="265"/>
      <c r="D61" s="265"/>
      <c r="E61" s="265"/>
      <c r="F61" s="265"/>
      <c r="G61" s="265"/>
      <c r="H61" s="266"/>
      <c r="I61" s="266"/>
      <c r="J61" s="266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5"/>
      <c r="AA61" s="265"/>
    </row>
    <row r="62" spans="1:27" ht="12.75" customHeight="1" x14ac:dyDescent="0.25">
      <c r="A62" s="265"/>
      <c r="B62" s="265"/>
      <c r="C62" s="265"/>
      <c r="D62" s="265"/>
      <c r="E62" s="265"/>
      <c r="F62" s="265"/>
      <c r="G62" s="265"/>
      <c r="H62" s="266"/>
      <c r="I62" s="266"/>
      <c r="J62" s="266"/>
      <c r="K62" s="265"/>
      <c r="L62" s="265"/>
      <c r="M62" s="265"/>
      <c r="N62" s="265"/>
      <c r="O62" s="265"/>
      <c r="P62" s="265"/>
      <c r="Q62" s="265"/>
      <c r="R62" s="265"/>
      <c r="S62" s="265"/>
      <c r="T62" s="265"/>
      <c r="U62" s="265"/>
      <c r="V62" s="265"/>
      <c r="W62" s="265"/>
      <c r="X62" s="265"/>
      <c r="Y62" s="265"/>
      <c r="Z62" s="265"/>
      <c r="AA62" s="265"/>
    </row>
    <row r="63" spans="1:27" ht="12.75" customHeight="1" x14ac:dyDescent="0.25">
      <c r="A63" s="265"/>
      <c r="B63" s="265"/>
      <c r="C63" s="265"/>
      <c r="D63" s="265"/>
      <c r="E63" s="265"/>
      <c r="F63" s="265"/>
      <c r="G63" s="265"/>
      <c r="H63" s="266"/>
      <c r="I63" s="266"/>
      <c r="J63" s="266"/>
      <c r="K63" s="265"/>
      <c r="L63" s="265"/>
      <c r="M63" s="265"/>
      <c r="N63" s="265"/>
      <c r="O63" s="265"/>
      <c r="P63" s="265"/>
      <c r="Q63" s="265"/>
      <c r="R63" s="265"/>
      <c r="S63" s="265"/>
      <c r="T63" s="265"/>
      <c r="U63" s="265"/>
      <c r="V63" s="265"/>
      <c r="W63" s="265"/>
      <c r="X63" s="265"/>
      <c r="Y63" s="265"/>
      <c r="Z63" s="265"/>
      <c r="AA63" s="265"/>
    </row>
    <row r="64" spans="1:27" ht="12.75" customHeight="1" x14ac:dyDescent="0.25">
      <c r="A64" s="265"/>
      <c r="B64" s="265"/>
      <c r="C64" s="265"/>
      <c r="D64" s="265"/>
      <c r="E64" s="265"/>
      <c r="F64" s="265"/>
      <c r="G64" s="265"/>
      <c r="H64" s="266"/>
      <c r="I64" s="266"/>
      <c r="J64" s="266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</row>
    <row r="65" spans="1:27" ht="12.75" customHeight="1" x14ac:dyDescent="0.25">
      <c r="A65" s="265"/>
      <c r="B65" s="265"/>
      <c r="C65" s="265"/>
      <c r="D65" s="265"/>
      <c r="E65" s="265"/>
      <c r="F65" s="265"/>
      <c r="G65" s="265"/>
      <c r="H65" s="266"/>
      <c r="I65" s="266"/>
      <c r="J65" s="266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  <c r="Z65" s="265"/>
      <c r="AA65" s="265"/>
    </row>
    <row r="66" spans="1:27" ht="12.75" customHeight="1" x14ac:dyDescent="0.25">
      <c r="A66" s="265"/>
      <c r="B66" s="265"/>
      <c r="C66" s="265"/>
      <c r="D66" s="265"/>
      <c r="E66" s="265"/>
      <c r="F66" s="265"/>
      <c r="G66" s="265"/>
      <c r="H66" s="266"/>
      <c r="I66" s="266"/>
      <c r="J66" s="266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65"/>
      <c r="AA66" s="265"/>
    </row>
    <row r="67" spans="1:27" ht="12.75" customHeight="1" x14ac:dyDescent="0.25">
      <c r="A67" s="265"/>
      <c r="B67" s="265"/>
      <c r="C67" s="265"/>
      <c r="D67" s="265"/>
      <c r="E67" s="265"/>
      <c r="F67" s="265"/>
      <c r="G67" s="265"/>
      <c r="H67" s="266"/>
      <c r="I67" s="266"/>
      <c r="J67" s="266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</row>
    <row r="68" spans="1:27" ht="12.75" customHeight="1" x14ac:dyDescent="0.25">
      <c r="A68" s="265"/>
      <c r="B68" s="265"/>
      <c r="C68" s="265"/>
      <c r="D68" s="265"/>
      <c r="E68" s="265"/>
      <c r="F68" s="265"/>
      <c r="G68" s="265"/>
      <c r="H68" s="266"/>
      <c r="I68" s="266"/>
      <c r="J68" s="266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  <c r="Z68" s="265"/>
      <c r="AA68" s="265"/>
    </row>
    <row r="69" spans="1:27" ht="12.75" customHeight="1" x14ac:dyDescent="0.25">
      <c r="A69" s="265"/>
      <c r="B69" s="265"/>
      <c r="C69" s="265"/>
      <c r="D69" s="265"/>
      <c r="E69" s="265"/>
      <c r="F69" s="265"/>
      <c r="G69" s="265"/>
      <c r="H69" s="266"/>
      <c r="I69" s="266"/>
      <c r="J69" s="266"/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W69" s="265"/>
      <c r="X69" s="265"/>
      <c r="Y69" s="265"/>
      <c r="Z69" s="265"/>
      <c r="AA69" s="265"/>
    </row>
    <row r="70" spans="1:27" ht="12.75" customHeight="1" x14ac:dyDescent="0.25">
      <c r="A70" s="265"/>
      <c r="B70" s="265"/>
      <c r="C70" s="265"/>
      <c r="D70" s="265"/>
      <c r="E70" s="265"/>
      <c r="F70" s="265"/>
      <c r="G70" s="265"/>
      <c r="H70" s="266"/>
      <c r="I70" s="266"/>
      <c r="J70" s="266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</row>
    <row r="71" spans="1:27" ht="12.75" customHeight="1" x14ac:dyDescent="0.25">
      <c r="A71" s="265"/>
      <c r="B71" s="265"/>
      <c r="C71" s="265"/>
      <c r="D71" s="265"/>
      <c r="E71" s="265"/>
      <c r="F71" s="265"/>
      <c r="G71" s="265"/>
      <c r="H71" s="266"/>
      <c r="I71" s="266"/>
      <c r="J71" s="266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  <c r="Z71" s="265"/>
      <c r="AA71" s="265"/>
    </row>
    <row r="72" spans="1:27" ht="12.75" customHeight="1" x14ac:dyDescent="0.25">
      <c r="A72" s="265"/>
      <c r="B72" s="265"/>
      <c r="C72" s="265"/>
      <c r="D72" s="265"/>
      <c r="E72" s="265"/>
      <c r="F72" s="265"/>
      <c r="G72" s="265"/>
      <c r="H72" s="266"/>
      <c r="I72" s="266"/>
      <c r="J72" s="266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  <c r="Z72" s="265"/>
      <c r="AA72" s="265"/>
    </row>
    <row r="73" spans="1:27" ht="12.75" customHeight="1" x14ac:dyDescent="0.25">
      <c r="A73" s="265"/>
      <c r="B73" s="265"/>
      <c r="C73" s="265"/>
      <c r="D73" s="265"/>
      <c r="E73" s="265"/>
      <c r="F73" s="265"/>
      <c r="G73" s="265"/>
      <c r="H73" s="266"/>
      <c r="I73" s="266"/>
      <c r="J73" s="266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5"/>
      <c r="AA73" s="265"/>
    </row>
    <row r="74" spans="1:27" ht="12.75" customHeight="1" x14ac:dyDescent="0.25">
      <c r="A74" s="265"/>
      <c r="B74" s="265"/>
      <c r="C74" s="265"/>
      <c r="D74" s="265"/>
      <c r="E74" s="265"/>
      <c r="F74" s="265"/>
      <c r="G74" s="265"/>
      <c r="H74" s="266"/>
      <c r="I74" s="266"/>
      <c r="J74" s="266"/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  <c r="Z74" s="265"/>
      <c r="AA74" s="265"/>
    </row>
    <row r="75" spans="1:27" ht="12.75" customHeight="1" x14ac:dyDescent="0.25">
      <c r="A75" s="265"/>
      <c r="B75" s="265"/>
      <c r="C75" s="265"/>
      <c r="D75" s="265"/>
      <c r="E75" s="265"/>
      <c r="F75" s="265"/>
      <c r="G75" s="265"/>
      <c r="H75" s="266"/>
      <c r="I75" s="266"/>
      <c r="J75" s="266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  <c r="Z75" s="265"/>
      <c r="AA75" s="265"/>
    </row>
    <row r="76" spans="1:27" ht="12.75" customHeight="1" x14ac:dyDescent="0.25">
      <c r="A76" s="265"/>
      <c r="B76" s="265"/>
      <c r="C76" s="265"/>
      <c r="D76" s="265"/>
      <c r="E76" s="265"/>
      <c r="F76" s="265"/>
      <c r="G76" s="265"/>
      <c r="H76" s="266"/>
      <c r="I76" s="266"/>
      <c r="J76" s="266"/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5"/>
      <c r="V76" s="265"/>
      <c r="W76" s="265"/>
      <c r="X76" s="265"/>
      <c r="Y76" s="265"/>
      <c r="Z76" s="265"/>
      <c r="AA76" s="265"/>
    </row>
    <row r="77" spans="1:27" ht="12.75" customHeight="1" x14ac:dyDescent="0.25">
      <c r="A77" s="265"/>
      <c r="B77" s="265"/>
      <c r="C77" s="265"/>
      <c r="D77" s="265"/>
      <c r="E77" s="265"/>
      <c r="F77" s="265"/>
      <c r="G77" s="265"/>
      <c r="H77" s="266"/>
      <c r="I77" s="266"/>
      <c r="J77" s="266"/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  <c r="Y77" s="265"/>
      <c r="Z77" s="265"/>
      <c r="AA77" s="265"/>
    </row>
    <row r="78" spans="1:27" ht="12.75" customHeight="1" x14ac:dyDescent="0.25">
      <c r="A78" s="265"/>
      <c r="B78" s="265"/>
      <c r="C78" s="265"/>
      <c r="D78" s="265"/>
      <c r="E78" s="265"/>
      <c r="F78" s="265"/>
      <c r="G78" s="265"/>
      <c r="H78" s="266"/>
      <c r="I78" s="266"/>
      <c r="J78" s="266"/>
      <c r="K78" s="265"/>
      <c r="L78" s="265"/>
      <c r="M78" s="265"/>
      <c r="N78" s="265"/>
      <c r="O78" s="265"/>
      <c r="P78" s="265"/>
      <c r="Q78" s="265"/>
      <c r="R78" s="265"/>
      <c r="S78" s="265"/>
      <c r="T78" s="265"/>
      <c r="U78" s="265"/>
      <c r="V78" s="265"/>
      <c r="W78" s="265"/>
      <c r="X78" s="265"/>
      <c r="Y78" s="265"/>
      <c r="Z78" s="265"/>
      <c r="AA78" s="265"/>
    </row>
    <row r="79" spans="1:27" ht="12.75" customHeight="1" x14ac:dyDescent="0.25">
      <c r="A79" s="265"/>
      <c r="B79" s="265"/>
      <c r="C79" s="265"/>
      <c r="D79" s="265"/>
      <c r="E79" s="265"/>
      <c r="F79" s="265"/>
      <c r="G79" s="265"/>
      <c r="H79" s="266"/>
      <c r="I79" s="266"/>
      <c r="J79" s="266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  <c r="Z79" s="265"/>
      <c r="AA79" s="265"/>
    </row>
    <row r="80" spans="1:27" ht="12.75" customHeight="1" x14ac:dyDescent="0.25">
      <c r="A80" s="265"/>
      <c r="B80" s="265"/>
      <c r="C80" s="265"/>
      <c r="D80" s="265"/>
      <c r="E80" s="265"/>
      <c r="F80" s="265"/>
      <c r="G80" s="265"/>
      <c r="H80" s="266"/>
      <c r="I80" s="266"/>
      <c r="J80" s="266"/>
      <c r="K80" s="265"/>
      <c r="L80" s="265"/>
      <c r="M80" s="265"/>
      <c r="N80" s="265"/>
      <c r="O80" s="265"/>
      <c r="P80" s="265"/>
      <c r="Q80" s="265"/>
      <c r="R80" s="265"/>
      <c r="S80" s="265"/>
      <c r="T80" s="265"/>
      <c r="U80" s="265"/>
      <c r="V80" s="265"/>
      <c r="W80" s="265"/>
      <c r="X80" s="265"/>
      <c r="Y80" s="265"/>
      <c r="Z80" s="265"/>
      <c r="AA80" s="265"/>
    </row>
    <row r="81" spans="1:27" ht="12.75" customHeight="1" x14ac:dyDescent="0.25">
      <c r="A81" s="265"/>
      <c r="B81" s="265"/>
      <c r="C81" s="265"/>
      <c r="D81" s="265"/>
      <c r="E81" s="265"/>
      <c r="F81" s="265"/>
      <c r="G81" s="265"/>
      <c r="H81" s="266"/>
      <c r="I81" s="266"/>
      <c r="J81" s="266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  <c r="Z81" s="265"/>
      <c r="AA81" s="265"/>
    </row>
    <row r="82" spans="1:27" ht="12.75" customHeight="1" x14ac:dyDescent="0.25">
      <c r="A82" s="265"/>
      <c r="B82" s="265"/>
      <c r="C82" s="265"/>
      <c r="D82" s="265"/>
      <c r="E82" s="265"/>
      <c r="F82" s="265"/>
      <c r="G82" s="265"/>
      <c r="H82" s="266"/>
      <c r="I82" s="266"/>
      <c r="J82" s="266"/>
      <c r="K82" s="265"/>
      <c r="L82" s="265"/>
      <c r="M82" s="265"/>
      <c r="N82" s="265"/>
      <c r="O82" s="265"/>
      <c r="P82" s="265"/>
      <c r="Q82" s="265"/>
      <c r="R82" s="265"/>
      <c r="S82" s="265"/>
      <c r="T82" s="265"/>
      <c r="U82" s="265"/>
      <c r="V82" s="265"/>
      <c r="W82" s="265"/>
      <c r="X82" s="265"/>
      <c r="Y82" s="265"/>
      <c r="Z82" s="265"/>
      <c r="AA82" s="265"/>
    </row>
    <row r="83" spans="1:27" ht="12.75" customHeight="1" x14ac:dyDescent="0.25">
      <c r="A83" s="265"/>
      <c r="B83" s="265"/>
      <c r="C83" s="265"/>
      <c r="D83" s="265"/>
      <c r="E83" s="265"/>
      <c r="F83" s="265"/>
      <c r="G83" s="265"/>
      <c r="H83" s="266"/>
      <c r="I83" s="266"/>
      <c r="J83" s="266"/>
      <c r="K83" s="265"/>
      <c r="L83" s="265"/>
      <c r="M83" s="265"/>
      <c r="N83" s="265"/>
      <c r="O83" s="265"/>
      <c r="P83" s="265"/>
      <c r="Q83" s="265"/>
      <c r="R83" s="265"/>
      <c r="S83" s="265"/>
      <c r="T83" s="265"/>
      <c r="U83" s="265"/>
      <c r="V83" s="265"/>
      <c r="W83" s="265"/>
      <c r="X83" s="265"/>
      <c r="Y83" s="265"/>
      <c r="Z83" s="265"/>
      <c r="AA83" s="265"/>
    </row>
    <row r="84" spans="1:27" ht="12.75" customHeight="1" x14ac:dyDescent="0.25">
      <c r="A84" s="265"/>
      <c r="B84" s="265"/>
      <c r="C84" s="265"/>
      <c r="D84" s="265"/>
      <c r="E84" s="265"/>
      <c r="F84" s="265"/>
      <c r="G84" s="265"/>
      <c r="H84" s="266"/>
      <c r="I84" s="266"/>
      <c r="J84" s="266"/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/>
      <c r="Z84" s="265"/>
      <c r="AA84" s="265"/>
    </row>
    <row r="85" spans="1:27" ht="12.75" customHeight="1" x14ac:dyDescent="0.25">
      <c r="A85" s="265"/>
      <c r="B85" s="265"/>
      <c r="C85" s="265"/>
      <c r="D85" s="265"/>
      <c r="E85" s="265"/>
      <c r="F85" s="265"/>
      <c r="G85" s="265"/>
      <c r="H85" s="266"/>
      <c r="I85" s="266"/>
      <c r="J85" s="266"/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65"/>
      <c r="V85" s="265"/>
      <c r="W85" s="265"/>
      <c r="X85" s="265"/>
      <c r="Y85" s="265"/>
      <c r="Z85" s="265"/>
      <c r="AA85" s="265"/>
    </row>
    <row r="86" spans="1:27" ht="12.75" customHeight="1" x14ac:dyDescent="0.25">
      <c r="A86" s="265"/>
      <c r="B86" s="265"/>
      <c r="C86" s="265"/>
      <c r="D86" s="265"/>
      <c r="E86" s="265"/>
      <c r="F86" s="265"/>
      <c r="G86" s="265"/>
      <c r="H86" s="266"/>
      <c r="I86" s="266"/>
      <c r="J86" s="266"/>
      <c r="K86" s="265"/>
      <c r="L86" s="265"/>
      <c r="M86" s="265"/>
      <c r="N86" s="265"/>
      <c r="O86" s="265"/>
      <c r="P86" s="265"/>
      <c r="Q86" s="265"/>
      <c r="R86" s="265"/>
      <c r="S86" s="265"/>
      <c r="T86" s="265"/>
      <c r="U86" s="265"/>
      <c r="V86" s="265"/>
      <c r="W86" s="265"/>
      <c r="X86" s="265"/>
      <c r="Y86" s="265"/>
      <c r="Z86" s="265"/>
      <c r="AA86" s="265"/>
    </row>
    <row r="87" spans="1:27" ht="12.75" customHeight="1" x14ac:dyDescent="0.25">
      <c r="A87" s="265"/>
      <c r="B87" s="265"/>
      <c r="C87" s="265"/>
      <c r="D87" s="265"/>
      <c r="E87" s="265"/>
      <c r="F87" s="265"/>
      <c r="G87" s="265"/>
      <c r="H87" s="266"/>
      <c r="I87" s="266"/>
      <c r="J87" s="266"/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  <c r="Y87" s="265"/>
      <c r="Z87" s="265"/>
      <c r="AA87" s="265"/>
    </row>
    <row r="88" spans="1:27" ht="12.75" customHeight="1" x14ac:dyDescent="0.25">
      <c r="A88" s="265"/>
      <c r="B88" s="265"/>
      <c r="C88" s="265"/>
      <c r="D88" s="265"/>
      <c r="E88" s="265"/>
      <c r="F88" s="265"/>
      <c r="G88" s="265"/>
      <c r="H88" s="266"/>
      <c r="I88" s="266"/>
      <c r="J88" s="266"/>
      <c r="K88" s="265"/>
      <c r="L88" s="265"/>
      <c r="M88" s="265"/>
      <c r="N88" s="265"/>
      <c r="O88" s="265"/>
      <c r="P88" s="265"/>
      <c r="Q88" s="265"/>
      <c r="R88" s="265"/>
      <c r="S88" s="265"/>
      <c r="T88" s="265"/>
      <c r="U88" s="265"/>
      <c r="V88" s="265"/>
      <c r="W88" s="265"/>
      <c r="X88" s="265"/>
      <c r="Y88" s="265"/>
      <c r="Z88" s="265"/>
      <c r="AA88" s="265"/>
    </row>
    <row r="89" spans="1:27" ht="12.75" customHeight="1" x14ac:dyDescent="0.25">
      <c r="A89" s="265"/>
      <c r="B89" s="265"/>
      <c r="C89" s="265"/>
      <c r="D89" s="265"/>
      <c r="E89" s="265"/>
      <c r="F89" s="265"/>
      <c r="G89" s="265"/>
      <c r="H89" s="266"/>
      <c r="I89" s="266"/>
      <c r="J89" s="266"/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5"/>
      <c r="X89" s="265"/>
      <c r="Y89" s="265"/>
      <c r="Z89" s="265"/>
      <c r="AA89" s="265"/>
    </row>
    <row r="90" spans="1:27" ht="12.75" customHeight="1" x14ac:dyDescent="0.25">
      <c r="A90" s="265"/>
      <c r="B90" s="265"/>
      <c r="C90" s="265"/>
      <c r="D90" s="265"/>
      <c r="E90" s="265"/>
      <c r="F90" s="265"/>
      <c r="G90" s="265"/>
      <c r="H90" s="266"/>
      <c r="I90" s="266"/>
      <c r="J90" s="266"/>
      <c r="K90" s="265"/>
      <c r="L90" s="265"/>
      <c r="M90" s="265"/>
      <c r="N90" s="265"/>
      <c r="O90" s="265"/>
      <c r="P90" s="265"/>
      <c r="Q90" s="265"/>
      <c r="R90" s="265"/>
      <c r="S90" s="265"/>
      <c r="T90" s="265"/>
      <c r="U90" s="265"/>
      <c r="V90" s="265"/>
      <c r="W90" s="265"/>
      <c r="X90" s="265"/>
      <c r="Y90" s="265"/>
      <c r="Z90" s="265"/>
      <c r="AA90" s="265"/>
    </row>
    <row r="91" spans="1:27" ht="12.75" customHeight="1" x14ac:dyDescent="0.25">
      <c r="A91" s="265"/>
      <c r="B91" s="265"/>
      <c r="C91" s="265"/>
      <c r="D91" s="265"/>
      <c r="E91" s="265"/>
      <c r="F91" s="265"/>
      <c r="G91" s="265"/>
      <c r="H91" s="266"/>
      <c r="I91" s="266"/>
      <c r="J91" s="266"/>
      <c r="K91" s="265"/>
      <c r="L91" s="265"/>
      <c r="M91" s="265"/>
      <c r="N91" s="265"/>
      <c r="O91" s="265"/>
      <c r="P91" s="265"/>
      <c r="Q91" s="265"/>
      <c r="R91" s="265"/>
      <c r="S91" s="265"/>
      <c r="T91" s="265"/>
      <c r="U91" s="265"/>
      <c r="V91" s="265"/>
      <c r="W91" s="265"/>
      <c r="X91" s="265"/>
      <c r="Y91" s="265"/>
      <c r="Z91" s="265"/>
      <c r="AA91" s="265"/>
    </row>
    <row r="92" spans="1:27" ht="12.75" customHeight="1" x14ac:dyDescent="0.25">
      <c r="A92" s="265"/>
      <c r="B92" s="265"/>
      <c r="C92" s="265"/>
      <c r="D92" s="265"/>
      <c r="E92" s="265"/>
      <c r="F92" s="265"/>
      <c r="G92" s="265"/>
      <c r="H92" s="266"/>
      <c r="I92" s="266"/>
      <c r="J92" s="266"/>
      <c r="K92" s="265"/>
      <c r="L92" s="265"/>
      <c r="M92" s="265"/>
      <c r="N92" s="265"/>
      <c r="O92" s="265"/>
      <c r="P92" s="265"/>
      <c r="Q92" s="265"/>
      <c r="R92" s="265"/>
      <c r="S92" s="265"/>
      <c r="T92" s="265"/>
      <c r="U92" s="265"/>
      <c r="V92" s="265"/>
      <c r="W92" s="265"/>
      <c r="X92" s="265"/>
      <c r="Y92" s="265"/>
      <c r="Z92" s="265"/>
      <c r="AA92" s="265"/>
    </row>
    <row r="93" spans="1:27" ht="12.75" customHeight="1" x14ac:dyDescent="0.25">
      <c r="A93" s="265"/>
      <c r="B93" s="265"/>
      <c r="C93" s="265"/>
      <c r="D93" s="265"/>
      <c r="E93" s="265"/>
      <c r="F93" s="265"/>
      <c r="G93" s="265"/>
      <c r="H93" s="266"/>
      <c r="I93" s="266"/>
      <c r="J93" s="266"/>
      <c r="K93" s="265"/>
      <c r="L93" s="265"/>
      <c r="M93" s="265"/>
      <c r="N93" s="265"/>
      <c r="O93" s="265"/>
      <c r="P93" s="265"/>
      <c r="Q93" s="265"/>
      <c r="R93" s="265"/>
      <c r="S93" s="265"/>
      <c r="T93" s="265"/>
      <c r="U93" s="265"/>
      <c r="V93" s="265"/>
      <c r="W93" s="265"/>
      <c r="X93" s="265"/>
      <c r="Y93" s="265"/>
      <c r="Z93" s="265"/>
      <c r="AA93" s="265"/>
    </row>
    <row r="94" spans="1:27" ht="12.75" customHeight="1" x14ac:dyDescent="0.25">
      <c r="A94" s="265"/>
      <c r="B94" s="265"/>
      <c r="C94" s="265"/>
      <c r="D94" s="265"/>
      <c r="E94" s="265"/>
      <c r="F94" s="265"/>
      <c r="G94" s="265"/>
      <c r="H94" s="266"/>
      <c r="I94" s="266"/>
      <c r="J94" s="266"/>
      <c r="K94" s="265"/>
      <c r="L94" s="265"/>
      <c r="M94" s="265"/>
      <c r="N94" s="265"/>
      <c r="O94" s="265"/>
      <c r="P94" s="265"/>
      <c r="Q94" s="265"/>
      <c r="R94" s="265"/>
      <c r="S94" s="265"/>
      <c r="T94" s="265"/>
      <c r="U94" s="265"/>
      <c r="V94" s="265"/>
      <c r="W94" s="265"/>
      <c r="X94" s="265"/>
      <c r="Y94" s="265"/>
      <c r="Z94" s="265"/>
      <c r="AA94" s="265"/>
    </row>
    <row r="95" spans="1:27" ht="12.75" customHeight="1" x14ac:dyDescent="0.25">
      <c r="A95" s="265"/>
      <c r="B95" s="265"/>
      <c r="C95" s="265"/>
      <c r="D95" s="265"/>
      <c r="E95" s="265"/>
      <c r="F95" s="265"/>
      <c r="G95" s="265"/>
      <c r="H95" s="266"/>
      <c r="I95" s="266"/>
      <c r="J95" s="266"/>
      <c r="K95" s="265"/>
      <c r="L95" s="265"/>
      <c r="M95" s="265"/>
      <c r="N95" s="265"/>
      <c r="O95" s="265"/>
      <c r="P95" s="265"/>
      <c r="Q95" s="265"/>
      <c r="R95" s="265"/>
      <c r="S95" s="265"/>
      <c r="T95" s="265"/>
      <c r="U95" s="265"/>
      <c r="V95" s="265"/>
      <c r="W95" s="265"/>
      <c r="X95" s="265"/>
      <c r="Y95" s="265"/>
      <c r="Z95" s="265"/>
      <c r="AA95" s="265"/>
    </row>
    <row r="96" spans="1:27" ht="12.75" customHeight="1" x14ac:dyDescent="0.25">
      <c r="A96" s="265"/>
      <c r="B96" s="265"/>
      <c r="C96" s="265"/>
      <c r="D96" s="265"/>
      <c r="E96" s="265"/>
      <c r="F96" s="265"/>
      <c r="G96" s="265"/>
      <c r="H96" s="266"/>
      <c r="I96" s="266"/>
      <c r="J96" s="266"/>
      <c r="K96" s="265"/>
      <c r="L96" s="265"/>
      <c r="M96" s="265"/>
      <c r="N96" s="265"/>
      <c r="O96" s="265"/>
      <c r="P96" s="265"/>
      <c r="Q96" s="265"/>
      <c r="R96" s="265"/>
      <c r="S96" s="265"/>
      <c r="T96" s="265"/>
      <c r="U96" s="265"/>
      <c r="V96" s="265"/>
      <c r="W96" s="265"/>
      <c r="X96" s="265"/>
      <c r="Y96" s="265"/>
      <c r="Z96" s="265"/>
      <c r="AA96" s="265"/>
    </row>
    <row r="97" spans="1:27" ht="12.75" customHeight="1" x14ac:dyDescent="0.25">
      <c r="A97" s="265"/>
      <c r="B97" s="265"/>
      <c r="C97" s="265"/>
      <c r="D97" s="265"/>
      <c r="E97" s="265"/>
      <c r="F97" s="265"/>
      <c r="G97" s="265"/>
      <c r="H97" s="266"/>
      <c r="I97" s="266"/>
      <c r="J97" s="266"/>
      <c r="K97" s="265"/>
      <c r="L97" s="265"/>
      <c r="M97" s="265"/>
      <c r="N97" s="265"/>
      <c r="O97" s="265"/>
      <c r="P97" s="265"/>
      <c r="Q97" s="265"/>
      <c r="R97" s="265"/>
      <c r="S97" s="265"/>
      <c r="T97" s="265"/>
      <c r="U97" s="265"/>
      <c r="V97" s="265"/>
      <c r="W97" s="265"/>
      <c r="X97" s="265"/>
      <c r="Y97" s="265"/>
      <c r="Z97" s="265"/>
      <c r="AA97" s="265"/>
    </row>
    <row r="98" spans="1:27" ht="12.75" customHeight="1" x14ac:dyDescent="0.25">
      <c r="A98" s="265"/>
      <c r="B98" s="265"/>
      <c r="C98" s="265"/>
      <c r="D98" s="265"/>
      <c r="E98" s="265"/>
      <c r="F98" s="265"/>
      <c r="G98" s="265"/>
      <c r="H98" s="266"/>
      <c r="I98" s="266"/>
      <c r="J98" s="266"/>
      <c r="K98" s="265"/>
      <c r="L98" s="265"/>
      <c r="M98" s="265"/>
      <c r="N98" s="265"/>
      <c r="O98" s="265"/>
      <c r="P98" s="265"/>
      <c r="Q98" s="265"/>
      <c r="R98" s="265"/>
      <c r="S98" s="265"/>
      <c r="T98" s="265"/>
      <c r="U98" s="265"/>
      <c r="V98" s="265"/>
      <c r="W98" s="265"/>
      <c r="X98" s="265"/>
      <c r="Y98" s="265"/>
      <c r="Z98" s="265"/>
      <c r="AA98" s="265"/>
    </row>
    <row r="99" spans="1:27" ht="12.75" customHeight="1" x14ac:dyDescent="0.25">
      <c r="A99" s="265"/>
      <c r="B99" s="265"/>
      <c r="C99" s="265"/>
      <c r="D99" s="265"/>
      <c r="E99" s="265"/>
      <c r="F99" s="265"/>
      <c r="G99" s="265"/>
      <c r="H99" s="266"/>
      <c r="I99" s="266"/>
      <c r="J99" s="266"/>
      <c r="K99" s="265"/>
      <c r="L99" s="265"/>
      <c r="M99" s="265"/>
      <c r="N99" s="265"/>
      <c r="O99" s="265"/>
      <c r="P99" s="265"/>
      <c r="Q99" s="265"/>
      <c r="R99" s="265"/>
      <c r="S99" s="265"/>
      <c r="T99" s="265"/>
      <c r="U99" s="265"/>
      <c r="V99" s="265"/>
      <c r="W99" s="265"/>
      <c r="X99" s="265"/>
      <c r="Y99" s="265"/>
      <c r="Z99" s="265"/>
      <c r="AA99" s="265"/>
    </row>
    <row r="100" spans="1:27" ht="12.75" customHeight="1" x14ac:dyDescent="0.25">
      <c r="A100" s="265"/>
      <c r="B100" s="265"/>
      <c r="C100" s="265"/>
      <c r="D100" s="265"/>
      <c r="E100" s="265"/>
      <c r="F100" s="265"/>
      <c r="G100" s="265"/>
      <c r="H100" s="266"/>
      <c r="I100" s="266"/>
      <c r="J100" s="266"/>
      <c r="K100" s="265"/>
      <c r="L100" s="265"/>
      <c r="M100" s="265"/>
      <c r="N100" s="265"/>
      <c r="O100" s="265"/>
      <c r="P100" s="265"/>
      <c r="Q100" s="265"/>
      <c r="R100" s="265"/>
      <c r="S100" s="265"/>
      <c r="T100" s="265"/>
      <c r="U100" s="265"/>
      <c r="V100" s="265"/>
      <c r="W100" s="265"/>
      <c r="X100" s="265"/>
      <c r="Y100" s="265"/>
      <c r="Z100" s="265"/>
      <c r="AA100" s="265"/>
    </row>
    <row r="101" spans="1:27" ht="12.75" customHeight="1" x14ac:dyDescent="0.25">
      <c r="A101" s="265"/>
      <c r="B101" s="265"/>
      <c r="C101" s="265"/>
      <c r="D101" s="265"/>
      <c r="E101" s="265"/>
      <c r="F101" s="265"/>
      <c r="G101" s="265"/>
      <c r="H101" s="266"/>
      <c r="I101" s="266"/>
      <c r="J101" s="266"/>
      <c r="K101" s="265"/>
      <c r="L101" s="265"/>
      <c r="M101" s="265"/>
      <c r="N101" s="265"/>
      <c r="O101" s="265"/>
      <c r="P101" s="265"/>
      <c r="Q101" s="265"/>
      <c r="R101" s="265"/>
      <c r="S101" s="265"/>
      <c r="T101" s="265"/>
      <c r="U101" s="265"/>
      <c r="V101" s="265"/>
      <c r="W101" s="265"/>
      <c r="X101" s="265"/>
      <c r="Y101" s="265"/>
      <c r="Z101" s="265"/>
      <c r="AA101" s="265"/>
    </row>
    <row r="102" spans="1:27" ht="12.75" customHeight="1" x14ac:dyDescent="0.25">
      <c r="A102" s="265"/>
      <c r="B102" s="265"/>
      <c r="C102" s="265"/>
      <c r="D102" s="265"/>
      <c r="E102" s="265"/>
      <c r="F102" s="265"/>
      <c r="G102" s="265"/>
      <c r="H102" s="266"/>
      <c r="I102" s="266"/>
      <c r="J102" s="266"/>
      <c r="K102" s="265"/>
      <c r="L102" s="265"/>
      <c r="M102" s="265"/>
      <c r="N102" s="265"/>
      <c r="O102" s="265"/>
      <c r="P102" s="265"/>
      <c r="Q102" s="265"/>
      <c r="R102" s="265"/>
      <c r="S102" s="265"/>
      <c r="T102" s="265"/>
      <c r="U102" s="265"/>
      <c r="V102" s="265"/>
      <c r="W102" s="265"/>
      <c r="X102" s="265"/>
      <c r="Y102" s="265"/>
      <c r="Z102" s="265"/>
      <c r="AA102" s="265"/>
    </row>
    <row r="103" spans="1:27" ht="12.75" customHeight="1" x14ac:dyDescent="0.25">
      <c r="A103" s="265"/>
      <c r="B103" s="265"/>
      <c r="C103" s="265"/>
      <c r="D103" s="265"/>
      <c r="E103" s="265"/>
      <c r="F103" s="265"/>
      <c r="G103" s="265"/>
      <c r="H103" s="266"/>
      <c r="I103" s="266"/>
      <c r="J103" s="266"/>
      <c r="K103" s="265"/>
      <c r="L103" s="265"/>
      <c r="M103" s="265"/>
      <c r="N103" s="265"/>
      <c r="O103" s="265"/>
      <c r="P103" s="265"/>
      <c r="Q103" s="265"/>
      <c r="R103" s="265"/>
      <c r="S103" s="265"/>
      <c r="T103" s="265"/>
      <c r="U103" s="265"/>
      <c r="V103" s="265"/>
      <c r="W103" s="265"/>
      <c r="X103" s="265"/>
      <c r="Y103" s="265"/>
      <c r="Z103" s="265"/>
      <c r="AA103" s="265"/>
    </row>
    <row r="104" spans="1:27" ht="12.75" customHeight="1" x14ac:dyDescent="0.25">
      <c r="A104" s="265"/>
      <c r="B104" s="265"/>
      <c r="C104" s="265"/>
      <c r="D104" s="265"/>
      <c r="E104" s="265"/>
      <c r="F104" s="265"/>
      <c r="G104" s="265"/>
      <c r="H104" s="266"/>
      <c r="I104" s="266"/>
      <c r="J104" s="266"/>
      <c r="K104" s="265"/>
      <c r="L104" s="265"/>
      <c r="M104" s="265"/>
      <c r="N104" s="265"/>
      <c r="O104" s="265"/>
      <c r="P104" s="265"/>
      <c r="Q104" s="265"/>
      <c r="R104" s="265"/>
      <c r="S104" s="265"/>
      <c r="T104" s="265"/>
      <c r="U104" s="265"/>
      <c r="V104" s="265"/>
      <c r="W104" s="265"/>
      <c r="X104" s="265"/>
      <c r="Y104" s="265"/>
      <c r="Z104" s="265"/>
      <c r="AA104" s="265"/>
    </row>
    <row r="105" spans="1:27" ht="12.75" customHeight="1" x14ac:dyDescent="0.25">
      <c r="A105" s="265"/>
      <c r="B105" s="265"/>
      <c r="C105" s="265"/>
      <c r="D105" s="265"/>
      <c r="E105" s="265"/>
      <c r="F105" s="265"/>
      <c r="G105" s="265"/>
      <c r="H105" s="266"/>
      <c r="I105" s="266"/>
      <c r="J105" s="266"/>
      <c r="K105" s="265"/>
      <c r="L105" s="265"/>
      <c r="M105" s="265"/>
      <c r="N105" s="265"/>
      <c r="O105" s="265"/>
      <c r="P105" s="265"/>
      <c r="Q105" s="265"/>
      <c r="R105" s="265"/>
      <c r="S105" s="265"/>
      <c r="T105" s="265"/>
      <c r="U105" s="265"/>
      <c r="V105" s="265"/>
      <c r="W105" s="265"/>
      <c r="X105" s="265"/>
      <c r="Y105" s="265"/>
      <c r="Z105" s="265"/>
      <c r="AA105" s="265"/>
    </row>
    <row r="106" spans="1:27" ht="12.75" customHeight="1" x14ac:dyDescent="0.25">
      <c r="A106" s="265"/>
      <c r="B106" s="265"/>
      <c r="C106" s="265"/>
      <c r="D106" s="265"/>
      <c r="E106" s="265"/>
      <c r="F106" s="265"/>
      <c r="G106" s="265"/>
      <c r="H106" s="266"/>
      <c r="I106" s="266"/>
      <c r="J106" s="266"/>
      <c r="K106" s="265"/>
      <c r="L106" s="265"/>
      <c r="M106" s="265"/>
      <c r="N106" s="265"/>
      <c r="O106" s="265"/>
      <c r="P106" s="265"/>
      <c r="Q106" s="265"/>
      <c r="R106" s="265"/>
      <c r="S106" s="265"/>
      <c r="T106" s="265"/>
      <c r="U106" s="265"/>
      <c r="V106" s="265"/>
      <c r="W106" s="265"/>
      <c r="X106" s="265"/>
      <c r="Y106" s="265"/>
      <c r="Z106" s="265"/>
      <c r="AA106" s="265"/>
    </row>
    <row r="107" spans="1:27" ht="12.75" customHeight="1" x14ac:dyDescent="0.25">
      <c r="A107" s="265"/>
      <c r="B107" s="265"/>
      <c r="C107" s="265"/>
      <c r="D107" s="265"/>
      <c r="E107" s="265"/>
      <c r="F107" s="265"/>
      <c r="G107" s="265"/>
      <c r="H107" s="266"/>
      <c r="I107" s="266"/>
      <c r="J107" s="266"/>
      <c r="K107" s="265"/>
      <c r="L107" s="265"/>
      <c r="M107" s="265"/>
      <c r="N107" s="265"/>
      <c r="O107" s="265"/>
      <c r="P107" s="265"/>
      <c r="Q107" s="265"/>
      <c r="R107" s="265"/>
      <c r="S107" s="265"/>
      <c r="T107" s="265"/>
      <c r="U107" s="265"/>
      <c r="V107" s="265"/>
      <c r="W107" s="265"/>
      <c r="X107" s="265"/>
      <c r="Y107" s="265"/>
      <c r="Z107" s="265"/>
      <c r="AA107" s="265"/>
    </row>
    <row r="108" spans="1:27" ht="12.75" customHeight="1" x14ac:dyDescent="0.25">
      <c r="A108" s="265"/>
      <c r="B108" s="265"/>
      <c r="C108" s="265"/>
      <c r="D108" s="265"/>
      <c r="E108" s="265"/>
      <c r="F108" s="265"/>
      <c r="G108" s="265"/>
      <c r="H108" s="266"/>
      <c r="I108" s="266"/>
      <c r="J108" s="266"/>
      <c r="K108" s="265"/>
      <c r="L108" s="265"/>
      <c r="M108" s="265"/>
      <c r="N108" s="265"/>
      <c r="O108" s="265"/>
      <c r="P108" s="265"/>
      <c r="Q108" s="265"/>
      <c r="R108" s="265"/>
      <c r="S108" s="265"/>
      <c r="T108" s="265"/>
      <c r="U108" s="265"/>
      <c r="V108" s="265"/>
      <c r="W108" s="265"/>
      <c r="X108" s="265"/>
      <c r="Y108" s="265"/>
      <c r="Z108" s="265"/>
      <c r="AA108" s="265"/>
    </row>
    <row r="109" spans="1:27" ht="12.75" customHeight="1" x14ac:dyDescent="0.25">
      <c r="A109" s="265"/>
      <c r="B109" s="265"/>
      <c r="C109" s="265"/>
      <c r="D109" s="265"/>
      <c r="E109" s="265"/>
      <c r="F109" s="265"/>
      <c r="G109" s="265"/>
      <c r="H109" s="266"/>
      <c r="I109" s="266"/>
      <c r="J109" s="266"/>
      <c r="K109" s="265"/>
      <c r="L109" s="265"/>
      <c r="M109" s="265"/>
      <c r="N109" s="265"/>
      <c r="O109" s="265"/>
      <c r="P109" s="265"/>
      <c r="Q109" s="265"/>
      <c r="R109" s="265"/>
      <c r="S109" s="265"/>
      <c r="T109" s="265"/>
      <c r="U109" s="265"/>
      <c r="V109" s="265"/>
      <c r="W109" s="265"/>
      <c r="X109" s="265"/>
      <c r="Y109" s="265"/>
      <c r="Z109" s="265"/>
      <c r="AA109" s="265"/>
    </row>
    <row r="110" spans="1:27" ht="12.75" customHeight="1" x14ac:dyDescent="0.25">
      <c r="A110" s="265"/>
      <c r="B110" s="265"/>
      <c r="C110" s="265"/>
      <c r="D110" s="265"/>
      <c r="E110" s="265"/>
      <c r="F110" s="265"/>
      <c r="G110" s="265"/>
      <c r="H110" s="266"/>
      <c r="I110" s="266"/>
      <c r="J110" s="266"/>
      <c r="K110" s="265"/>
      <c r="L110" s="265"/>
      <c r="M110" s="265"/>
      <c r="N110" s="265"/>
      <c r="O110" s="265"/>
      <c r="P110" s="265"/>
      <c r="Q110" s="265"/>
      <c r="R110" s="265"/>
      <c r="S110" s="265"/>
      <c r="T110" s="265"/>
      <c r="U110" s="265"/>
      <c r="V110" s="265"/>
      <c r="W110" s="265"/>
      <c r="X110" s="265"/>
      <c r="Y110" s="265"/>
      <c r="Z110" s="265"/>
      <c r="AA110" s="265"/>
    </row>
    <row r="111" spans="1:27" ht="12.75" customHeight="1" x14ac:dyDescent="0.25">
      <c r="A111" s="265"/>
      <c r="B111" s="265"/>
      <c r="C111" s="265"/>
      <c r="D111" s="265"/>
      <c r="E111" s="265"/>
      <c r="F111" s="265"/>
      <c r="G111" s="265"/>
      <c r="H111" s="266"/>
      <c r="I111" s="266"/>
      <c r="J111" s="266"/>
      <c r="K111" s="265"/>
      <c r="L111" s="265"/>
      <c r="M111" s="265"/>
      <c r="N111" s="265"/>
      <c r="O111" s="265"/>
      <c r="P111" s="265"/>
      <c r="Q111" s="265"/>
      <c r="R111" s="265"/>
      <c r="S111" s="265"/>
      <c r="T111" s="265"/>
      <c r="U111" s="265"/>
      <c r="V111" s="265"/>
      <c r="W111" s="265"/>
      <c r="X111" s="265"/>
      <c r="Y111" s="265"/>
      <c r="Z111" s="265"/>
      <c r="AA111" s="265"/>
    </row>
    <row r="112" spans="1:27" ht="12.75" customHeight="1" x14ac:dyDescent="0.25">
      <c r="A112" s="265"/>
      <c r="B112" s="265"/>
      <c r="C112" s="265"/>
      <c r="D112" s="265"/>
      <c r="E112" s="265"/>
      <c r="F112" s="265"/>
      <c r="G112" s="265"/>
      <c r="H112" s="266"/>
      <c r="I112" s="266"/>
      <c r="J112" s="266"/>
      <c r="K112" s="265"/>
      <c r="L112" s="265"/>
      <c r="M112" s="265"/>
      <c r="N112" s="265"/>
      <c r="O112" s="265"/>
      <c r="P112" s="265"/>
      <c r="Q112" s="265"/>
      <c r="R112" s="265"/>
      <c r="S112" s="265"/>
      <c r="T112" s="265"/>
      <c r="U112" s="265"/>
      <c r="V112" s="265"/>
      <c r="W112" s="265"/>
      <c r="X112" s="265"/>
      <c r="Y112" s="265"/>
      <c r="Z112" s="265"/>
      <c r="AA112" s="265"/>
    </row>
    <row r="113" spans="1:27" ht="12.75" customHeight="1" x14ac:dyDescent="0.25">
      <c r="A113" s="265"/>
      <c r="B113" s="265"/>
      <c r="C113" s="265"/>
      <c r="D113" s="265"/>
      <c r="E113" s="265"/>
      <c r="F113" s="265"/>
      <c r="G113" s="265"/>
      <c r="H113" s="266"/>
      <c r="I113" s="266"/>
      <c r="J113" s="266"/>
      <c r="K113" s="265"/>
      <c r="L113" s="265"/>
      <c r="M113" s="265"/>
      <c r="N113" s="265"/>
      <c r="O113" s="265"/>
      <c r="P113" s="265"/>
      <c r="Q113" s="265"/>
      <c r="R113" s="265"/>
      <c r="S113" s="265"/>
      <c r="T113" s="265"/>
      <c r="U113" s="265"/>
      <c r="V113" s="265"/>
      <c r="W113" s="265"/>
      <c r="X113" s="265"/>
      <c r="Y113" s="265"/>
      <c r="Z113" s="265"/>
      <c r="AA113" s="265"/>
    </row>
    <row r="114" spans="1:27" ht="12.75" customHeight="1" x14ac:dyDescent="0.25">
      <c r="A114" s="265"/>
      <c r="B114" s="265"/>
      <c r="C114" s="265"/>
      <c r="D114" s="265"/>
      <c r="E114" s="265"/>
      <c r="F114" s="265"/>
      <c r="G114" s="265"/>
      <c r="H114" s="266"/>
      <c r="I114" s="266"/>
      <c r="J114" s="266"/>
      <c r="K114" s="265"/>
      <c r="L114" s="265"/>
      <c r="M114" s="265"/>
      <c r="N114" s="265"/>
      <c r="O114" s="265"/>
      <c r="P114" s="265"/>
      <c r="Q114" s="265"/>
      <c r="R114" s="265"/>
      <c r="S114" s="265"/>
      <c r="T114" s="265"/>
      <c r="U114" s="265"/>
      <c r="V114" s="265"/>
      <c r="W114" s="265"/>
      <c r="X114" s="265"/>
      <c r="Y114" s="265"/>
      <c r="Z114" s="265"/>
      <c r="AA114" s="265"/>
    </row>
    <row r="115" spans="1:27" ht="12.75" customHeight="1" x14ac:dyDescent="0.25">
      <c r="A115" s="265"/>
      <c r="B115" s="265"/>
      <c r="C115" s="265"/>
      <c r="D115" s="265"/>
      <c r="E115" s="265"/>
      <c r="F115" s="265"/>
      <c r="G115" s="265"/>
      <c r="H115" s="266"/>
      <c r="I115" s="266"/>
      <c r="J115" s="266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  <c r="Z115" s="265"/>
      <c r="AA115" s="265"/>
    </row>
    <row r="116" spans="1:27" ht="12.75" customHeight="1" x14ac:dyDescent="0.25">
      <c r="A116" s="265"/>
      <c r="B116" s="265"/>
      <c r="C116" s="265"/>
      <c r="D116" s="265"/>
      <c r="E116" s="265"/>
      <c r="F116" s="265"/>
      <c r="G116" s="265"/>
      <c r="H116" s="266"/>
      <c r="I116" s="266"/>
      <c r="J116" s="266"/>
      <c r="K116" s="265"/>
      <c r="L116" s="265"/>
      <c r="M116" s="265"/>
      <c r="N116" s="265"/>
      <c r="O116" s="265"/>
      <c r="P116" s="265"/>
      <c r="Q116" s="265"/>
      <c r="R116" s="265"/>
      <c r="S116" s="265"/>
      <c r="T116" s="265"/>
      <c r="U116" s="265"/>
      <c r="V116" s="265"/>
      <c r="W116" s="265"/>
      <c r="X116" s="265"/>
      <c r="Y116" s="265"/>
      <c r="Z116" s="265"/>
      <c r="AA116" s="265"/>
    </row>
    <row r="117" spans="1:27" ht="12.75" customHeight="1" x14ac:dyDescent="0.25">
      <c r="A117" s="265"/>
      <c r="B117" s="265"/>
      <c r="C117" s="265"/>
      <c r="D117" s="265"/>
      <c r="E117" s="265"/>
      <c r="F117" s="265"/>
      <c r="G117" s="265"/>
      <c r="H117" s="266"/>
      <c r="I117" s="266"/>
      <c r="J117" s="266"/>
      <c r="K117" s="265"/>
      <c r="L117" s="265"/>
      <c r="M117" s="265"/>
      <c r="N117" s="265"/>
      <c r="O117" s="265"/>
      <c r="P117" s="265"/>
      <c r="Q117" s="265"/>
      <c r="R117" s="265"/>
      <c r="S117" s="265"/>
      <c r="T117" s="265"/>
      <c r="U117" s="265"/>
      <c r="V117" s="265"/>
      <c r="W117" s="265"/>
      <c r="X117" s="265"/>
      <c r="Y117" s="265"/>
      <c r="Z117" s="265"/>
      <c r="AA117" s="265"/>
    </row>
    <row r="118" spans="1:27" ht="12.75" customHeight="1" x14ac:dyDescent="0.25">
      <c r="A118" s="265"/>
      <c r="B118" s="265"/>
      <c r="C118" s="265"/>
      <c r="D118" s="265"/>
      <c r="E118" s="265"/>
      <c r="F118" s="265"/>
      <c r="G118" s="265"/>
      <c r="H118" s="266"/>
      <c r="I118" s="266"/>
      <c r="J118" s="266"/>
      <c r="K118" s="265"/>
      <c r="L118" s="265"/>
      <c r="M118" s="265"/>
      <c r="N118" s="265"/>
      <c r="O118" s="265"/>
      <c r="P118" s="265"/>
      <c r="Q118" s="265"/>
      <c r="R118" s="265"/>
      <c r="S118" s="265"/>
      <c r="T118" s="265"/>
      <c r="U118" s="265"/>
      <c r="V118" s="265"/>
      <c r="W118" s="265"/>
      <c r="X118" s="265"/>
      <c r="Y118" s="265"/>
      <c r="Z118" s="265"/>
      <c r="AA118" s="265"/>
    </row>
    <row r="119" spans="1:27" ht="12.75" customHeight="1" x14ac:dyDescent="0.25">
      <c r="A119" s="265"/>
      <c r="B119" s="265"/>
      <c r="C119" s="265"/>
      <c r="D119" s="265"/>
      <c r="E119" s="265"/>
      <c r="F119" s="265"/>
      <c r="G119" s="265"/>
      <c r="H119" s="266"/>
      <c r="I119" s="266"/>
      <c r="J119" s="266"/>
      <c r="K119" s="265"/>
      <c r="L119" s="265"/>
      <c r="M119" s="265"/>
      <c r="N119" s="265"/>
      <c r="O119" s="265"/>
      <c r="P119" s="265"/>
      <c r="Q119" s="265"/>
      <c r="R119" s="265"/>
      <c r="S119" s="265"/>
      <c r="T119" s="265"/>
      <c r="U119" s="265"/>
      <c r="V119" s="265"/>
      <c r="W119" s="265"/>
      <c r="X119" s="265"/>
      <c r="Y119" s="265"/>
      <c r="Z119" s="265"/>
      <c r="AA119" s="265"/>
    </row>
    <row r="120" spans="1:27" ht="12.75" customHeight="1" x14ac:dyDescent="0.25">
      <c r="A120" s="265"/>
      <c r="B120" s="265"/>
      <c r="C120" s="265"/>
      <c r="D120" s="265"/>
      <c r="E120" s="265"/>
      <c r="F120" s="265"/>
      <c r="G120" s="265"/>
      <c r="H120" s="266"/>
      <c r="I120" s="266"/>
      <c r="J120" s="266"/>
      <c r="K120" s="265"/>
      <c r="L120" s="265"/>
      <c r="M120" s="265"/>
      <c r="N120" s="265"/>
      <c r="O120" s="265"/>
      <c r="P120" s="265"/>
      <c r="Q120" s="265"/>
      <c r="R120" s="265"/>
      <c r="S120" s="265"/>
      <c r="T120" s="265"/>
      <c r="U120" s="265"/>
      <c r="V120" s="265"/>
      <c r="W120" s="265"/>
      <c r="X120" s="265"/>
      <c r="Y120" s="265"/>
      <c r="Z120" s="265"/>
      <c r="AA120" s="265"/>
    </row>
    <row r="121" spans="1:27" ht="12.75" customHeight="1" x14ac:dyDescent="0.25">
      <c r="A121" s="265"/>
      <c r="B121" s="265"/>
      <c r="C121" s="265"/>
      <c r="D121" s="265"/>
      <c r="E121" s="265"/>
      <c r="F121" s="265"/>
      <c r="G121" s="265"/>
      <c r="H121" s="266"/>
      <c r="I121" s="266"/>
      <c r="J121" s="266"/>
      <c r="K121" s="265"/>
      <c r="L121" s="265"/>
      <c r="M121" s="265"/>
      <c r="N121" s="265"/>
      <c r="O121" s="265"/>
      <c r="P121" s="265"/>
      <c r="Q121" s="265"/>
      <c r="R121" s="265"/>
      <c r="S121" s="265"/>
      <c r="T121" s="265"/>
      <c r="U121" s="265"/>
      <c r="V121" s="265"/>
      <c r="W121" s="265"/>
      <c r="X121" s="265"/>
      <c r="Y121" s="265"/>
      <c r="Z121" s="265"/>
      <c r="AA121" s="265"/>
    </row>
    <row r="122" spans="1:27" ht="12.75" customHeight="1" x14ac:dyDescent="0.25">
      <c r="A122" s="265"/>
      <c r="B122" s="265"/>
      <c r="C122" s="265"/>
      <c r="D122" s="265"/>
      <c r="E122" s="265"/>
      <c r="F122" s="265"/>
      <c r="G122" s="265"/>
      <c r="H122" s="266"/>
      <c r="I122" s="266"/>
      <c r="J122" s="266"/>
      <c r="K122" s="265"/>
      <c r="L122" s="265"/>
      <c r="M122" s="265"/>
      <c r="N122" s="265"/>
      <c r="O122" s="265"/>
      <c r="P122" s="265"/>
      <c r="Q122" s="265"/>
      <c r="R122" s="265"/>
      <c r="S122" s="265"/>
      <c r="T122" s="265"/>
      <c r="U122" s="265"/>
      <c r="V122" s="265"/>
      <c r="W122" s="265"/>
      <c r="X122" s="265"/>
      <c r="Y122" s="265"/>
      <c r="Z122" s="265"/>
      <c r="AA122" s="265"/>
    </row>
    <row r="123" spans="1:27" ht="12.75" customHeight="1" x14ac:dyDescent="0.25">
      <c r="A123" s="265"/>
      <c r="B123" s="265"/>
      <c r="C123" s="265"/>
      <c r="D123" s="265"/>
      <c r="E123" s="265"/>
      <c r="F123" s="265"/>
      <c r="G123" s="265"/>
      <c r="H123" s="266"/>
      <c r="I123" s="266"/>
      <c r="J123" s="266"/>
      <c r="K123" s="265"/>
      <c r="L123" s="265"/>
      <c r="M123" s="265"/>
      <c r="N123" s="265"/>
      <c r="O123" s="265"/>
      <c r="P123" s="265"/>
      <c r="Q123" s="265"/>
      <c r="R123" s="265"/>
      <c r="S123" s="265"/>
      <c r="T123" s="265"/>
      <c r="U123" s="265"/>
      <c r="V123" s="265"/>
      <c r="W123" s="265"/>
      <c r="X123" s="265"/>
      <c r="Y123" s="265"/>
      <c r="Z123" s="265"/>
      <c r="AA123" s="265"/>
    </row>
    <row r="124" spans="1:27" ht="12.75" customHeight="1" x14ac:dyDescent="0.25">
      <c r="A124" s="265"/>
      <c r="B124" s="265"/>
      <c r="C124" s="265"/>
      <c r="D124" s="265"/>
      <c r="E124" s="265"/>
      <c r="F124" s="265"/>
      <c r="G124" s="265"/>
      <c r="H124" s="266"/>
      <c r="I124" s="266"/>
      <c r="J124" s="266"/>
      <c r="K124" s="265"/>
      <c r="L124" s="265"/>
      <c r="M124" s="265"/>
      <c r="N124" s="265"/>
      <c r="O124" s="265"/>
      <c r="P124" s="265"/>
      <c r="Q124" s="265"/>
      <c r="R124" s="265"/>
      <c r="S124" s="265"/>
      <c r="T124" s="265"/>
      <c r="U124" s="265"/>
      <c r="V124" s="265"/>
      <c r="W124" s="265"/>
      <c r="X124" s="265"/>
      <c r="Y124" s="265"/>
      <c r="Z124" s="265"/>
      <c r="AA124" s="265"/>
    </row>
    <row r="125" spans="1:27" ht="12.75" customHeight="1" x14ac:dyDescent="0.25">
      <c r="A125" s="265"/>
      <c r="B125" s="265"/>
      <c r="C125" s="265"/>
      <c r="D125" s="265"/>
      <c r="E125" s="265"/>
      <c r="F125" s="265"/>
      <c r="G125" s="265"/>
      <c r="H125" s="266"/>
      <c r="I125" s="266"/>
      <c r="J125" s="266"/>
      <c r="K125" s="265"/>
      <c r="L125" s="265"/>
      <c r="M125" s="265"/>
      <c r="N125" s="265"/>
      <c r="O125" s="265"/>
      <c r="P125" s="265"/>
      <c r="Q125" s="265"/>
      <c r="R125" s="265"/>
      <c r="S125" s="265"/>
      <c r="T125" s="265"/>
      <c r="U125" s="265"/>
      <c r="V125" s="265"/>
      <c r="W125" s="265"/>
      <c r="X125" s="265"/>
      <c r="Y125" s="265"/>
      <c r="Z125" s="265"/>
      <c r="AA125" s="265"/>
    </row>
    <row r="126" spans="1:27" ht="12.75" customHeight="1" x14ac:dyDescent="0.25">
      <c r="A126" s="265"/>
      <c r="B126" s="265"/>
      <c r="C126" s="265"/>
      <c r="D126" s="265"/>
      <c r="E126" s="265"/>
      <c r="F126" s="265"/>
      <c r="G126" s="265"/>
      <c r="H126" s="266"/>
      <c r="I126" s="266"/>
      <c r="J126" s="266"/>
      <c r="K126" s="265"/>
      <c r="L126" s="265"/>
      <c r="M126" s="265"/>
      <c r="N126" s="265"/>
      <c r="O126" s="265"/>
      <c r="P126" s="265"/>
      <c r="Q126" s="265"/>
      <c r="R126" s="265"/>
      <c r="S126" s="265"/>
      <c r="T126" s="265"/>
      <c r="U126" s="265"/>
      <c r="V126" s="265"/>
      <c r="W126" s="265"/>
      <c r="X126" s="265"/>
      <c r="Y126" s="265"/>
      <c r="Z126" s="265"/>
      <c r="AA126" s="265"/>
    </row>
    <row r="127" spans="1:27" ht="12.75" customHeight="1" x14ac:dyDescent="0.25">
      <c r="A127" s="265"/>
      <c r="B127" s="265"/>
      <c r="C127" s="265"/>
      <c r="D127" s="265"/>
      <c r="E127" s="265"/>
      <c r="F127" s="265"/>
      <c r="G127" s="265"/>
      <c r="H127" s="266"/>
      <c r="I127" s="266"/>
      <c r="J127" s="266"/>
      <c r="K127" s="265"/>
      <c r="L127" s="265"/>
      <c r="M127" s="265"/>
      <c r="N127" s="265"/>
      <c r="O127" s="265"/>
      <c r="P127" s="265"/>
      <c r="Q127" s="265"/>
      <c r="R127" s="265"/>
      <c r="S127" s="265"/>
      <c r="T127" s="265"/>
      <c r="U127" s="265"/>
      <c r="V127" s="265"/>
      <c r="W127" s="265"/>
      <c r="X127" s="265"/>
      <c r="Y127" s="265"/>
      <c r="Z127" s="265"/>
      <c r="AA127" s="265"/>
    </row>
    <row r="128" spans="1:27" ht="12.75" customHeight="1" x14ac:dyDescent="0.25">
      <c r="A128" s="265"/>
      <c r="B128" s="265"/>
      <c r="C128" s="265"/>
      <c r="D128" s="265"/>
      <c r="E128" s="265"/>
      <c r="F128" s="265"/>
      <c r="G128" s="265"/>
      <c r="H128" s="266"/>
      <c r="I128" s="266"/>
      <c r="J128" s="266"/>
      <c r="K128" s="265"/>
      <c r="L128" s="265"/>
      <c r="M128" s="265"/>
      <c r="N128" s="265"/>
      <c r="O128" s="265"/>
      <c r="P128" s="265"/>
      <c r="Q128" s="265"/>
      <c r="R128" s="265"/>
      <c r="S128" s="265"/>
      <c r="T128" s="265"/>
      <c r="U128" s="265"/>
      <c r="V128" s="265"/>
      <c r="W128" s="265"/>
      <c r="X128" s="265"/>
      <c r="Y128" s="265"/>
      <c r="Z128" s="265"/>
      <c r="AA128" s="265"/>
    </row>
    <row r="129" spans="1:27" ht="12.75" customHeight="1" x14ac:dyDescent="0.25">
      <c r="A129" s="265"/>
      <c r="B129" s="265"/>
      <c r="C129" s="265"/>
      <c r="D129" s="265"/>
      <c r="E129" s="265"/>
      <c r="F129" s="265"/>
      <c r="G129" s="265"/>
      <c r="H129" s="266"/>
      <c r="I129" s="266"/>
      <c r="J129" s="266"/>
      <c r="K129" s="265"/>
      <c r="L129" s="265"/>
      <c r="M129" s="265"/>
      <c r="N129" s="265"/>
      <c r="O129" s="265"/>
      <c r="P129" s="265"/>
      <c r="Q129" s="265"/>
      <c r="R129" s="265"/>
      <c r="S129" s="265"/>
      <c r="T129" s="265"/>
      <c r="U129" s="265"/>
      <c r="V129" s="265"/>
      <c r="W129" s="265"/>
      <c r="X129" s="265"/>
      <c r="Y129" s="265"/>
      <c r="Z129" s="265"/>
      <c r="AA129" s="265"/>
    </row>
    <row r="130" spans="1:27" ht="12.75" customHeight="1" x14ac:dyDescent="0.25">
      <c r="A130" s="265"/>
      <c r="B130" s="265"/>
      <c r="C130" s="265"/>
      <c r="D130" s="265"/>
      <c r="E130" s="265"/>
      <c r="F130" s="265"/>
      <c r="G130" s="265"/>
      <c r="H130" s="266"/>
      <c r="I130" s="266"/>
      <c r="J130" s="266"/>
      <c r="K130" s="265"/>
      <c r="L130" s="265"/>
      <c r="M130" s="265"/>
      <c r="N130" s="265"/>
      <c r="O130" s="265"/>
      <c r="P130" s="265"/>
      <c r="Q130" s="265"/>
      <c r="R130" s="265"/>
      <c r="S130" s="265"/>
      <c r="T130" s="265"/>
      <c r="U130" s="265"/>
      <c r="V130" s="265"/>
      <c r="W130" s="265"/>
      <c r="X130" s="265"/>
      <c r="Y130" s="265"/>
      <c r="Z130" s="265"/>
      <c r="AA130" s="265"/>
    </row>
    <row r="131" spans="1:27" ht="12.75" customHeight="1" x14ac:dyDescent="0.25">
      <c r="A131" s="265"/>
      <c r="B131" s="265"/>
      <c r="C131" s="265"/>
      <c r="D131" s="265"/>
      <c r="E131" s="265"/>
      <c r="F131" s="265"/>
      <c r="G131" s="265"/>
      <c r="H131" s="266"/>
      <c r="I131" s="266"/>
      <c r="J131" s="266"/>
      <c r="K131" s="265"/>
      <c r="L131" s="265"/>
      <c r="M131" s="265"/>
      <c r="N131" s="265"/>
      <c r="O131" s="265"/>
      <c r="P131" s="265"/>
      <c r="Q131" s="265"/>
      <c r="R131" s="265"/>
      <c r="S131" s="265"/>
      <c r="T131" s="265"/>
      <c r="U131" s="265"/>
      <c r="V131" s="265"/>
      <c r="W131" s="265"/>
      <c r="X131" s="265"/>
      <c r="Y131" s="265"/>
      <c r="Z131" s="265"/>
      <c r="AA131" s="265"/>
    </row>
    <row r="132" spans="1:27" ht="12.75" customHeight="1" x14ac:dyDescent="0.25">
      <c r="A132" s="265"/>
      <c r="B132" s="265"/>
      <c r="C132" s="265"/>
      <c r="D132" s="265"/>
      <c r="E132" s="265"/>
      <c r="F132" s="265"/>
      <c r="G132" s="265"/>
      <c r="H132" s="266"/>
      <c r="I132" s="266"/>
      <c r="J132" s="266"/>
      <c r="K132" s="265"/>
      <c r="L132" s="265"/>
      <c r="M132" s="265"/>
      <c r="N132" s="265"/>
      <c r="O132" s="265"/>
      <c r="P132" s="265"/>
      <c r="Q132" s="265"/>
      <c r="R132" s="265"/>
      <c r="S132" s="265"/>
      <c r="T132" s="265"/>
      <c r="U132" s="265"/>
      <c r="V132" s="265"/>
      <c r="W132" s="265"/>
      <c r="X132" s="265"/>
      <c r="Y132" s="265"/>
      <c r="Z132" s="265"/>
      <c r="AA132" s="265"/>
    </row>
    <row r="133" spans="1:27" ht="12.75" customHeight="1" x14ac:dyDescent="0.25">
      <c r="A133" s="265"/>
      <c r="B133" s="265"/>
      <c r="C133" s="265"/>
      <c r="D133" s="265"/>
      <c r="E133" s="265"/>
      <c r="F133" s="265"/>
      <c r="G133" s="265"/>
      <c r="H133" s="266"/>
      <c r="I133" s="266"/>
      <c r="J133" s="266"/>
      <c r="K133" s="265"/>
      <c r="L133" s="265"/>
      <c r="M133" s="265"/>
      <c r="N133" s="265"/>
      <c r="O133" s="265"/>
      <c r="P133" s="265"/>
      <c r="Q133" s="265"/>
      <c r="R133" s="265"/>
      <c r="S133" s="265"/>
      <c r="T133" s="265"/>
      <c r="U133" s="265"/>
      <c r="V133" s="265"/>
      <c r="W133" s="265"/>
      <c r="X133" s="265"/>
      <c r="Y133" s="265"/>
      <c r="Z133" s="265"/>
      <c r="AA133" s="265"/>
    </row>
    <row r="134" spans="1:27" ht="12.75" customHeight="1" x14ac:dyDescent="0.25">
      <c r="A134" s="265"/>
      <c r="B134" s="265"/>
      <c r="C134" s="265"/>
      <c r="D134" s="265"/>
      <c r="E134" s="265"/>
      <c r="F134" s="265"/>
      <c r="G134" s="265"/>
      <c r="H134" s="266"/>
      <c r="I134" s="266"/>
      <c r="J134" s="266"/>
      <c r="K134" s="265"/>
      <c r="L134" s="265"/>
      <c r="M134" s="265"/>
      <c r="N134" s="265"/>
      <c r="O134" s="265"/>
      <c r="P134" s="265"/>
      <c r="Q134" s="265"/>
      <c r="R134" s="265"/>
      <c r="S134" s="265"/>
      <c r="T134" s="265"/>
      <c r="U134" s="265"/>
      <c r="V134" s="265"/>
      <c r="W134" s="265"/>
      <c r="X134" s="265"/>
      <c r="Y134" s="265"/>
      <c r="Z134" s="265"/>
      <c r="AA134" s="265"/>
    </row>
    <row r="135" spans="1:27" ht="12.75" customHeight="1" x14ac:dyDescent="0.25">
      <c r="A135" s="265"/>
      <c r="B135" s="265"/>
      <c r="C135" s="265"/>
      <c r="D135" s="265"/>
      <c r="E135" s="265"/>
      <c r="F135" s="265"/>
      <c r="G135" s="265"/>
      <c r="H135" s="266"/>
      <c r="I135" s="266"/>
      <c r="J135" s="266"/>
      <c r="K135" s="265"/>
      <c r="L135" s="265"/>
      <c r="M135" s="265"/>
      <c r="N135" s="265"/>
      <c r="O135" s="265"/>
      <c r="P135" s="265"/>
      <c r="Q135" s="265"/>
      <c r="R135" s="265"/>
      <c r="S135" s="265"/>
      <c r="T135" s="265"/>
      <c r="U135" s="265"/>
      <c r="V135" s="265"/>
      <c r="W135" s="265"/>
      <c r="X135" s="265"/>
      <c r="Y135" s="265"/>
      <c r="Z135" s="265"/>
      <c r="AA135" s="265"/>
    </row>
    <row r="136" spans="1:27" ht="12.75" customHeight="1" x14ac:dyDescent="0.25">
      <c r="A136" s="265"/>
      <c r="B136" s="265"/>
      <c r="C136" s="265"/>
      <c r="D136" s="265"/>
      <c r="E136" s="265"/>
      <c r="F136" s="265"/>
      <c r="G136" s="265"/>
      <c r="H136" s="266"/>
      <c r="I136" s="266"/>
      <c r="J136" s="266"/>
      <c r="K136" s="265"/>
      <c r="L136" s="265"/>
      <c r="M136" s="265"/>
      <c r="N136" s="265"/>
      <c r="O136" s="265"/>
      <c r="P136" s="265"/>
      <c r="Q136" s="265"/>
      <c r="R136" s="265"/>
      <c r="S136" s="265"/>
      <c r="T136" s="265"/>
      <c r="U136" s="265"/>
      <c r="V136" s="265"/>
      <c r="W136" s="265"/>
      <c r="X136" s="265"/>
      <c r="Y136" s="265"/>
      <c r="Z136" s="265"/>
      <c r="AA136" s="265"/>
    </row>
    <row r="137" spans="1:27" ht="12.75" customHeight="1" x14ac:dyDescent="0.25">
      <c r="A137" s="265"/>
      <c r="B137" s="265"/>
      <c r="C137" s="265"/>
      <c r="D137" s="265"/>
      <c r="E137" s="265"/>
      <c r="F137" s="265"/>
      <c r="G137" s="265"/>
      <c r="H137" s="266"/>
      <c r="I137" s="266"/>
      <c r="J137" s="266"/>
      <c r="K137" s="265"/>
      <c r="L137" s="265"/>
      <c r="M137" s="265"/>
      <c r="N137" s="265"/>
      <c r="O137" s="265"/>
      <c r="P137" s="265"/>
      <c r="Q137" s="265"/>
      <c r="R137" s="265"/>
      <c r="S137" s="265"/>
      <c r="T137" s="265"/>
      <c r="U137" s="265"/>
      <c r="V137" s="265"/>
      <c r="W137" s="265"/>
      <c r="X137" s="265"/>
      <c r="Y137" s="265"/>
      <c r="Z137" s="265"/>
      <c r="AA137" s="265"/>
    </row>
    <row r="138" spans="1:27" ht="12.75" customHeight="1" x14ac:dyDescent="0.25">
      <c r="A138" s="265"/>
      <c r="B138" s="265"/>
      <c r="C138" s="265"/>
      <c r="D138" s="265"/>
      <c r="E138" s="265"/>
      <c r="F138" s="265"/>
      <c r="G138" s="265"/>
      <c r="H138" s="266"/>
      <c r="I138" s="266"/>
      <c r="J138" s="266"/>
      <c r="K138" s="265"/>
      <c r="L138" s="265"/>
      <c r="M138" s="265"/>
      <c r="N138" s="265"/>
      <c r="O138" s="265"/>
      <c r="P138" s="265"/>
      <c r="Q138" s="265"/>
      <c r="R138" s="265"/>
      <c r="S138" s="265"/>
      <c r="T138" s="265"/>
      <c r="U138" s="265"/>
      <c r="V138" s="265"/>
      <c r="W138" s="265"/>
      <c r="X138" s="265"/>
      <c r="Y138" s="265"/>
      <c r="Z138" s="265"/>
      <c r="AA138" s="265"/>
    </row>
    <row r="139" spans="1:27" ht="12.75" customHeight="1" x14ac:dyDescent="0.25">
      <c r="A139" s="265"/>
      <c r="B139" s="265"/>
      <c r="C139" s="265"/>
      <c r="D139" s="265"/>
      <c r="E139" s="265"/>
      <c r="F139" s="265"/>
      <c r="G139" s="265"/>
      <c r="H139" s="266"/>
      <c r="I139" s="266"/>
      <c r="J139" s="266"/>
      <c r="K139" s="265"/>
      <c r="L139" s="265"/>
      <c r="M139" s="265"/>
      <c r="N139" s="265"/>
      <c r="O139" s="265"/>
      <c r="P139" s="265"/>
      <c r="Q139" s="265"/>
      <c r="R139" s="265"/>
      <c r="S139" s="265"/>
      <c r="T139" s="265"/>
      <c r="U139" s="265"/>
      <c r="V139" s="265"/>
      <c r="W139" s="265"/>
      <c r="X139" s="265"/>
      <c r="Y139" s="265"/>
      <c r="Z139" s="265"/>
      <c r="AA139" s="265"/>
    </row>
    <row r="140" spans="1:27" ht="12.75" customHeight="1" x14ac:dyDescent="0.25">
      <c r="A140" s="265"/>
      <c r="B140" s="265"/>
      <c r="C140" s="265"/>
      <c r="D140" s="265"/>
      <c r="E140" s="265"/>
      <c r="F140" s="265"/>
      <c r="G140" s="265"/>
      <c r="H140" s="266"/>
      <c r="I140" s="266"/>
      <c r="J140" s="266"/>
      <c r="K140" s="265"/>
      <c r="L140" s="265"/>
      <c r="M140" s="265"/>
      <c r="N140" s="265"/>
      <c r="O140" s="265"/>
      <c r="P140" s="265"/>
      <c r="Q140" s="265"/>
      <c r="R140" s="265"/>
      <c r="S140" s="265"/>
      <c r="T140" s="265"/>
      <c r="U140" s="265"/>
      <c r="V140" s="265"/>
      <c r="W140" s="265"/>
      <c r="X140" s="265"/>
      <c r="Y140" s="265"/>
      <c r="Z140" s="265"/>
      <c r="AA140" s="265"/>
    </row>
    <row r="141" spans="1:27" ht="12.75" customHeight="1" x14ac:dyDescent="0.25">
      <c r="A141" s="265"/>
      <c r="B141" s="265"/>
      <c r="C141" s="265"/>
      <c r="D141" s="265"/>
      <c r="E141" s="265"/>
      <c r="F141" s="265"/>
      <c r="G141" s="265"/>
      <c r="H141" s="266"/>
      <c r="I141" s="266"/>
      <c r="J141" s="266"/>
      <c r="K141" s="265"/>
      <c r="L141" s="265"/>
      <c r="M141" s="265"/>
      <c r="N141" s="265"/>
      <c r="O141" s="265"/>
      <c r="P141" s="265"/>
      <c r="Q141" s="265"/>
      <c r="R141" s="265"/>
      <c r="S141" s="265"/>
      <c r="T141" s="265"/>
      <c r="U141" s="265"/>
      <c r="V141" s="265"/>
      <c r="W141" s="265"/>
      <c r="X141" s="265"/>
      <c r="Y141" s="265"/>
      <c r="Z141" s="265"/>
      <c r="AA141" s="265"/>
    </row>
    <row r="142" spans="1:27" ht="12.75" customHeight="1" x14ac:dyDescent="0.25">
      <c r="A142" s="265"/>
      <c r="B142" s="265"/>
      <c r="C142" s="265"/>
      <c r="D142" s="265"/>
      <c r="E142" s="265"/>
      <c r="F142" s="265"/>
      <c r="G142" s="265"/>
      <c r="H142" s="266"/>
      <c r="I142" s="266"/>
      <c r="J142" s="266"/>
      <c r="K142" s="265"/>
      <c r="L142" s="265"/>
      <c r="M142" s="265"/>
      <c r="N142" s="265"/>
      <c r="O142" s="265"/>
      <c r="P142" s="265"/>
      <c r="Q142" s="265"/>
      <c r="R142" s="265"/>
      <c r="S142" s="265"/>
      <c r="T142" s="265"/>
      <c r="U142" s="265"/>
      <c r="V142" s="265"/>
      <c r="W142" s="265"/>
      <c r="X142" s="265"/>
      <c r="Y142" s="265"/>
      <c r="Z142" s="265"/>
      <c r="AA142" s="265"/>
    </row>
    <row r="143" spans="1:27" ht="12.75" customHeight="1" x14ac:dyDescent="0.25">
      <c r="A143" s="265"/>
      <c r="B143" s="265"/>
      <c r="C143" s="265"/>
      <c r="D143" s="265"/>
      <c r="E143" s="265"/>
      <c r="F143" s="265"/>
      <c r="G143" s="265"/>
      <c r="H143" s="266"/>
      <c r="I143" s="266"/>
      <c r="J143" s="266"/>
      <c r="K143" s="265"/>
      <c r="L143" s="265"/>
      <c r="M143" s="265"/>
      <c r="N143" s="265"/>
      <c r="O143" s="265"/>
      <c r="P143" s="265"/>
      <c r="Q143" s="265"/>
      <c r="R143" s="265"/>
      <c r="S143" s="265"/>
      <c r="T143" s="265"/>
      <c r="U143" s="265"/>
      <c r="V143" s="265"/>
      <c r="W143" s="265"/>
      <c r="X143" s="265"/>
      <c r="Y143" s="265"/>
      <c r="Z143" s="265"/>
      <c r="AA143" s="265"/>
    </row>
    <row r="144" spans="1:27" ht="12.75" customHeight="1" x14ac:dyDescent="0.25">
      <c r="A144" s="265"/>
      <c r="B144" s="265"/>
      <c r="C144" s="265"/>
      <c r="D144" s="265"/>
      <c r="E144" s="265"/>
      <c r="F144" s="265"/>
      <c r="G144" s="265"/>
      <c r="H144" s="266"/>
      <c r="I144" s="266"/>
      <c r="J144" s="266"/>
      <c r="K144" s="265"/>
      <c r="L144" s="265"/>
      <c r="M144" s="265"/>
      <c r="N144" s="265"/>
      <c r="O144" s="265"/>
      <c r="P144" s="265"/>
      <c r="Q144" s="265"/>
      <c r="R144" s="265"/>
      <c r="S144" s="265"/>
      <c r="T144" s="265"/>
      <c r="U144" s="265"/>
      <c r="V144" s="265"/>
      <c r="W144" s="265"/>
      <c r="X144" s="265"/>
      <c r="Y144" s="265"/>
      <c r="Z144" s="265"/>
      <c r="AA144" s="265"/>
    </row>
    <row r="145" spans="1:27" ht="12.75" customHeight="1" x14ac:dyDescent="0.25">
      <c r="A145" s="265"/>
      <c r="B145" s="265"/>
      <c r="C145" s="265"/>
      <c r="D145" s="265"/>
      <c r="E145" s="265"/>
      <c r="F145" s="265"/>
      <c r="G145" s="265"/>
      <c r="H145" s="266"/>
      <c r="I145" s="266"/>
      <c r="J145" s="266"/>
      <c r="K145" s="265"/>
      <c r="L145" s="265"/>
      <c r="M145" s="265"/>
      <c r="N145" s="265"/>
      <c r="O145" s="265"/>
      <c r="P145" s="265"/>
      <c r="Q145" s="265"/>
      <c r="R145" s="265"/>
      <c r="S145" s="265"/>
      <c r="T145" s="265"/>
      <c r="U145" s="265"/>
      <c r="V145" s="265"/>
      <c r="W145" s="265"/>
      <c r="X145" s="265"/>
      <c r="Y145" s="265"/>
      <c r="Z145" s="265"/>
      <c r="AA145" s="265"/>
    </row>
    <row r="146" spans="1:27" ht="12.75" customHeight="1" x14ac:dyDescent="0.25">
      <c r="A146" s="265"/>
      <c r="B146" s="265"/>
      <c r="C146" s="265"/>
      <c r="D146" s="265"/>
      <c r="E146" s="265"/>
      <c r="F146" s="265"/>
      <c r="G146" s="265"/>
      <c r="H146" s="266"/>
      <c r="I146" s="266"/>
      <c r="J146" s="266"/>
      <c r="K146" s="265"/>
      <c r="L146" s="265"/>
      <c r="M146" s="265"/>
      <c r="N146" s="265"/>
      <c r="O146" s="265"/>
      <c r="P146" s="265"/>
      <c r="Q146" s="265"/>
      <c r="R146" s="265"/>
      <c r="S146" s="265"/>
      <c r="T146" s="265"/>
      <c r="U146" s="265"/>
      <c r="V146" s="265"/>
      <c r="W146" s="265"/>
      <c r="X146" s="265"/>
      <c r="Y146" s="265"/>
      <c r="Z146" s="265"/>
      <c r="AA146" s="265"/>
    </row>
    <row r="147" spans="1:27" ht="12.75" customHeight="1" x14ac:dyDescent="0.25">
      <c r="A147" s="265"/>
      <c r="B147" s="265"/>
      <c r="C147" s="265"/>
      <c r="D147" s="265"/>
      <c r="E147" s="265"/>
      <c r="F147" s="265"/>
      <c r="G147" s="265"/>
      <c r="H147" s="266"/>
      <c r="I147" s="266"/>
      <c r="J147" s="266"/>
      <c r="K147" s="265"/>
      <c r="L147" s="265"/>
      <c r="M147" s="265"/>
      <c r="N147" s="265"/>
      <c r="O147" s="265"/>
      <c r="P147" s="265"/>
      <c r="Q147" s="265"/>
      <c r="R147" s="265"/>
      <c r="S147" s="265"/>
      <c r="T147" s="265"/>
      <c r="U147" s="265"/>
      <c r="V147" s="265"/>
      <c r="W147" s="265"/>
      <c r="X147" s="265"/>
      <c r="Y147" s="265"/>
      <c r="Z147" s="265"/>
      <c r="AA147" s="265"/>
    </row>
    <row r="148" spans="1:27" ht="12.75" customHeight="1" x14ac:dyDescent="0.25">
      <c r="A148" s="265"/>
      <c r="B148" s="265"/>
      <c r="C148" s="265"/>
      <c r="D148" s="265"/>
      <c r="E148" s="265"/>
      <c r="F148" s="265"/>
      <c r="G148" s="265"/>
      <c r="H148" s="266"/>
      <c r="I148" s="266"/>
      <c r="J148" s="266"/>
      <c r="K148" s="265"/>
      <c r="L148" s="265"/>
      <c r="M148" s="265"/>
      <c r="N148" s="265"/>
      <c r="O148" s="265"/>
      <c r="P148" s="265"/>
      <c r="Q148" s="265"/>
      <c r="R148" s="265"/>
      <c r="S148" s="265"/>
      <c r="T148" s="265"/>
      <c r="U148" s="265"/>
      <c r="V148" s="265"/>
      <c r="W148" s="265"/>
      <c r="X148" s="265"/>
      <c r="Y148" s="265"/>
      <c r="Z148" s="265"/>
      <c r="AA148" s="265"/>
    </row>
    <row r="149" spans="1:27" ht="12.75" customHeight="1" x14ac:dyDescent="0.25">
      <c r="A149" s="265"/>
      <c r="B149" s="265"/>
      <c r="C149" s="265"/>
      <c r="D149" s="265"/>
      <c r="E149" s="265"/>
      <c r="F149" s="265"/>
      <c r="G149" s="265"/>
      <c r="H149" s="266"/>
      <c r="I149" s="266"/>
      <c r="J149" s="266"/>
      <c r="K149" s="265"/>
      <c r="L149" s="265"/>
      <c r="M149" s="265"/>
      <c r="N149" s="265"/>
      <c r="O149" s="265"/>
      <c r="P149" s="265"/>
      <c r="Q149" s="265"/>
      <c r="R149" s="265"/>
      <c r="S149" s="265"/>
      <c r="T149" s="265"/>
      <c r="U149" s="265"/>
      <c r="V149" s="265"/>
      <c r="W149" s="265"/>
      <c r="X149" s="265"/>
      <c r="Y149" s="265"/>
      <c r="Z149" s="265"/>
      <c r="AA149" s="265"/>
    </row>
    <row r="150" spans="1:27" ht="12.75" customHeight="1" x14ac:dyDescent="0.25">
      <c r="A150" s="265"/>
      <c r="B150" s="265"/>
      <c r="C150" s="265"/>
      <c r="D150" s="265"/>
      <c r="E150" s="265"/>
      <c r="F150" s="265"/>
      <c r="G150" s="265"/>
      <c r="H150" s="266"/>
      <c r="I150" s="266"/>
      <c r="J150" s="266"/>
      <c r="K150" s="265"/>
      <c r="L150" s="265"/>
      <c r="M150" s="265"/>
      <c r="N150" s="265"/>
      <c r="O150" s="265"/>
      <c r="P150" s="265"/>
      <c r="Q150" s="265"/>
      <c r="R150" s="265"/>
      <c r="S150" s="265"/>
      <c r="T150" s="265"/>
      <c r="U150" s="265"/>
      <c r="V150" s="265"/>
      <c r="W150" s="265"/>
      <c r="X150" s="265"/>
      <c r="Y150" s="265"/>
      <c r="Z150" s="265"/>
      <c r="AA150" s="265"/>
    </row>
    <row r="151" spans="1:27" ht="12.75" customHeight="1" x14ac:dyDescent="0.25">
      <c r="A151" s="265"/>
      <c r="B151" s="265"/>
      <c r="C151" s="265"/>
      <c r="D151" s="265"/>
      <c r="E151" s="265"/>
      <c r="F151" s="265"/>
      <c r="G151" s="265"/>
      <c r="H151" s="266"/>
      <c r="I151" s="266"/>
      <c r="J151" s="266"/>
      <c r="K151" s="265"/>
      <c r="L151" s="265"/>
      <c r="M151" s="265"/>
      <c r="N151" s="265"/>
      <c r="O151" s="265"/>
      <c r="P151" s="265"/>
      <c r="Q151" s="265"/>
      <c r="R151" s="265"/>
      <c r="S151" s="265"/>
      <c r="T151" s="265"/>
      <c r="U151" s="265"/>
      <c r="V151" s="265"/>
      <c r="W151" s="265"/>
      <c r="X151" s="265"/>
      <c r="Y151" s="265"/>
      <c r="Z151" s="265"/>
      <c r="AA151" s="265"/>
    </row>
    <row r="152" spans="1:27" ht="12.75" customHeight="1" x14ac:dyDescent="0.25">
      <c r="A152" s="265"/>
      <c r="B152" s="265"/>
      <c r="C152" s="265"/>
      <c r="D152" s="265"/>
      <c r="E152" s="265"/>
      <c r="F152" s="265"/>
      <c r="G152" s="265"/>
      <c r="H152" s="266"/>
      <c r="I152" s="266"/>
      <c r="J152" s="266"/>
      <c r="K152" s="265"/>
      <c r="L152" s="265"/>
      <c r="M152" s="265"/>
      <c r="N152" s="265"/>
      <c r="O152" s="265"/>
      <c r="P152" s="265"/>
      <c r="Q152" s="265"/>
      <c r="R152" s="265"/>
      <c r="S152" s="265"/>
      <c r="T152" s="265"/>
      <c r="U152" s="265"/>
      <c r="V152" s="265"/>
      <c r="W152" s="265"/>
      <c r="X152" s="265"/>
      <c r="Y152" s="265"/>
      <c r="Z152" s="265"/>
      <c r="AA152" s="265"/>
    </row>
    <row r="153" spans="1:27" ht="12.75" customHeight="1" x14ac:dyDescent="0.25">
      <c r="A153" s="265"/>
      <c r="B153" s="265"/>
      <c r="C153" s="265"/>
      <c r="D153" s="265"/>
      <c r="E153" s="265"/>
      <c r="F153" s="265"/>
      <c r="G153" s="265"/>
      <c r="H153" s="266"/>
      <c r="I153" s="266"/>
      <c r="J153" s="266"/>
      <c r="K153" s="265"/>
      <c r="L153" s="265"/>
      <c r="M153" s="265"/>
      <c r="N153" s="265"/>
      <c r="O153" s="265"/>
      <c r="P153" s="265"/>
      <c r="Q153" s="265"/>
      <c r="R153" s="265"/>
      <c r="S153" s="265"/>
      <c r="T153" s="265"/>
      <c r="U153" s="265"/>
      <c r="V153" s="265"/>
      <c r="W153" s="265"/>
      <c r="X153" s="265"/>
      <c r="Y153" s="265"/>
      <c r="Z153" s="265"/>
      <c r="AA153" s="265"/>
    </row>
    <row r="154" spans="1:27" ht="12.75" customHeight="1" x14ac:dyDescent="0.25">
      <c r="A154" s="265"/>
      <c r="B154" s="265"/>
      <c r="C154" s="265"/>
      <c r="D154" s="265"/>
      <c r="E154" s="265"/>
      <c r="F154" s="265"/>
      <c r="G154" s="265"/>
      <c r="H154" s="266"/>
      <c r="I154" s="266"/>
      <c r="J154" s="266"/>
      <c r="K154" s="265"/>
      <c r="L154" s="265"/>
      <c r="M154" s="265"/>
      <c r="N154" s="265"/>
      <c r="O154" s="265"/>
      <c r="P154" s="265"/>
      <c r="Q154" s="265"/>
      <c r="R154" s="265"/>
      <c r="S154" s="265"/>
      <c r="T154" s="265"/>
      <c r="U154" s="265"/>
      <c r="V154" s="265"/>
      <c r="W154" s="265"/>
      <c r="X154" s="265"/>
      <c r="Y154" s="265"/>
      <c r="Z154" s="265"/>
      <c r="AA154" s="265"/>
    </row>
    <row r="155" spans="1:27" ht="12.75" customHeight="1" x14ac:dyDescent="0.25">
      <c r="A155" s="265"/>
      <c r="B155" s="265"/>
      <c r="C155" s="265"/>
      <c r="D155" s="265"/>
      <c r="E155" s="265"/>
      <c r="F155" s="265"/>
      <c r="G155" s="265"/>
      <c r="H155" s="266"/>
      <c r="I155" s="266"/>
      <c r="J155" s="266"/>
      <c r="K155" s="265"/>
      <c r="L155" s="265"/>
      <c r="M155" s="265"/>
      <c r="N155" s="265"/>
      <c r="O155" s="265"/>
      <c r="P155" s="265"/>
      <c r="Q155" s="265"/>
      <c r="R155" s="265"/>
      <c r="S155" s="265"/>
      <c r="T155" s="265"/>
      <c r="U155" s="265"/>
      <c r="V155" s="265"/>
      <c r="W155" s="265"/>
      <c r="X155" s="265"/>
      <c r="Y155" s="265"/>
      <c r="Z155" s="265"/>
      <c r="AA155" s="265"/>
    </row>
    <row r="156" spans="1:27" ht="12.75" customHeight="1" x14ac:dyDescent="0.25">
      <c r="A156" s="265"/>
      <c r="B156" s="265"/>
      <c r="C156" s="265"/>
      <c r="D156" s="265"/>
      <c r="E156" s="265"/>
      <c r="F156" s="265"/>
      <c r="G156" s="265"/>
      <c r="H156" s="266"/>
      <c r="I156" s="266"/>
      <c r="J156" s="266"/>
      <c r="K156" s="265"/>
      <c r="L156" s="265"/>
      <c r="M156" s="265"/>
      <c r="N156" s="265"/>
      <c r="O156" s="265"/>
      <c r="P156" s="265"/>
      <c r="Q156" s="265"/>
      <c r="R156" s="265"/>
      <c r="S156" s="265"/>
      <c r="T156" s="265"/>
      <c r="U156" s="265"/>
      <c r="V156" s="265"/>
      <c r="W156" s="265"/>
      <c r="X156" s="265"/>
      <c r="Y156" s="265"/>
      <c r="Z156" s="265"/>
      <c r="AA156" s="265"/>
    </row>
    <row r="157" spans="1:27" ht="12.75" customHeight="1" x14ac:dyDescent="0.25">
      <c r="A157" s="265"/>
      <c r="B157" s="265"/>
      <c r="C157" s="265"/>
      <c r="D157" s="265"/>
      <c r="E157" s="265"/>
      <c r="F157" s="265"/>
      <c r="G157" s="265"/>
      <c r="H157" s="266"/>
      <c r="I157" s="266"/>
      <c r="J157" s="266"/>
      <c r="K157" s="265"/>
      <c r="L157" s="265"/>
      <c r="M157" s="265"/>
      <c r="N157" s="265"/>
      <c r="O157" s="265"/>
      <c r="P157" s="265"/>
      <c r="Q157" s="265"/>
      <c r="R157" s="265"/>
      <c r="S157" s="265"/>
      <c r="T157" s="265"/>
      <c r="U157" s="265"/>
      <c r="V157" s="265"/>
      <c r="W157" s="265"/>
      <c r="X157" s="265"/>
      <c r="Y157" s="265"/>
      <c r="Z157" s="265"/>
      <c r="AA157" s="265"/>
    </row>
    <row r="158" spans="1:27" ht="12.75" customHeight="1" x14ac:dyDescent="0.25">
      <c r="A158" s="265"/>
      <c r="B158" s="265"/>
      <c r="C158" s="265"/>
      <c r="D158" s="265"/>
      <c r="E158" s="265"/>
      <c r="F158" s="265"/>
      <c r="G158" s="265"/>
      <c r="H158" s="266"/>
      <c r="I158" s="266"/>
      <c r="J158" s="266"/>
      <c r="K158" s="265"/>
      <c r="L158" s="265"/>
      <c r="M158" s="265"/>
      <c r="N158" s="265"/>
      <c r="O158" s="265"/>
      <c r="P158" s="265"/>
      <c r="Q158" s="265"/>
      <c r="R158" s="265"/>
      <c r="S158" s="265"/>
      <c r="T158" s="265"/>
      <c r="U158" s="265"/>
      <c r="V158" s="265"/>
      <c r="W158" s="265"/>
      <c r="X158" s="265"/>
      <c r="Y158" s="265"/>
      <c r="Z158" s="265"/>
      <c r="AA158" s="265"/>
    </row>
    <row r="159" spans="1:27" ht="12.75" customHeight="1" x14ac:dyDescent="0.25">
      <c r="A159" s="265"/>
      <c r="B159" s="265"/>
      <c r="C159" s="265"/>
      <c r="D159" s="265"/>
      <c r="E159" s="265"/>
      <c r="F159" s="265"/>
      <c r="G159" s="265"/>
      <c r="H159" s="266"/>
      <c r="I159" s="266"/>
      <c r="J159" s="266"/>
      <c r="K159" s="265"/>
      <c r="L159" s="265"/>
      <c r="M159" s="265"/>
      <c r="N159" s="265"/>
      <c r="O159" s="265"/>
      <c r="P159" s="265"/>
      <c r="Q159" s="265"/>
      <c r="R159" s="265"/>
      <c r="S159" s="265"/>
      <c r="T159" s="265"/>
      <c r="U159" s="265"/>
      <c r="V159" s="265"/>
      <c r="W159" s="265"/>
      <c r="X159" s="265"/>
      <c r="Y159" s="265"/>
      <c r="Z159" s="265"/>
      <c r="AA159" s="265"/>
    </row>
    <row r="160" spans="1:27" ht="12.75" customHeight="1" x14ac:dyDescent="0.25">
      <c r="A160" s="265"/>
      <c r="B160" s="265"/>
      <c r="C160" s="265"/>
      <c r="D160" s="265"/>
      <c r="E160" s="265"/>
      <c r="F160" s="265"/>
      <c r="G160" s="265"/>
      <c r="H160" s="266"/>
      <c r="I160" s="266"/>
      <c r="J160" s="266"/>
      <c r="K160" s="265"/>
      <c r="L160" s="265"/>
      <c r="M160" s="265"/>
      <c r="N160" s="265"/>
      <c r="O160" s="265"/>
      <c r="P160" s="265"/>
      <c r="Q160" s="265"/>
      <c r="R160" s="265"/>
      <c r="S160" s="265"/>
      <c r="T160" s="265"/>
      <c r="U160" s="265"/>
      <c r="V160" s="265"/>
      <c r="W160" s="265"/>
      <c r="X160" s="265"/>
      <c r="Y160" s="265"/>
      <c r="Z160" s="265"/>
      <c r="AA160" s="265"/>
    </row>
    <row r="161" spans="1:27" ht="12.75" customHeight="1" x14ac:dyDescent="0.25">
      <c r="A161" s="265"/>
      <c r="B161" s="265"/>
      <c r="C161" s="265"/>
      <c r="D161" s="265"/>
      <c r="E161" s="265"/>
      <c r="F161" s="265"/>
      <c r="G161" s="265"/>
      <c r="H161" s="266"/>
      <c r="I161" s="266"/>
      <c r="J161" s="266"/>
      <c r="K161" s="265"/>
      <c r="L161" s="265"/>
      <c r="M161" s="265"/>
      <c r="N161" s="265"/>
      <c r="O161" s="265"/>
      <c r="P161" s="265"/>
      <c r="Q161" s="265"/>
      <c r="R161" s="265"/>
      <c r="S161" s="265"/>
      <c r="T161" s="265"/>
      <c r="U161" s="265"/>
      <c r="V161" s="265"/>
      <c r="W161" s="265"/>
      <c r="X161" s="265"/>
      <c r="Y161" s="265"/>
      <c r="Z161" s="265"/>
      <c r="AA161" s="265"/>
    </row>
    <row r="162" spans="1:27" ht="12.75" customHeight="1" x14ac:dyDescent="0.25">
      <c r="A162" s="265"/>
      <c r="B162" s="265"/>
      <c r="C162" s="265"/>
      <c r="D162" s="265"/>
      <c r="E162" s="265"/>
      <c r="F162" s="265"/>
      <c r="G162" s="265"/>
      <c r="H162" s="266"/>
      <c r="I162" s="266"/>
      <c r="J162" s="266"/>
      <c r="K162" s="265"/>
      <c r="L162" s="265"/>
      <c r="M162" s="265"/>
      <c r="N162" s="265"/>
      <c r="O162" s="265"/>
      <c r="P162" s="265"/>
      <c r="Q162" s="265"/>
      <c r="R162" s="265"/>
      <c r="S162" s="265"/>
      <c r="T162" s="265"/>
      <c r="U162" s="265"/>
      <c r="V162" s="265"/>
      <c r="W162" s="265"/>
      <c r="X162" s="265"/>
      <c r="Y162" s="265"/>
      <c r="Z162" s="265"/>
      <c r="AA162" s="265"/>
    </row>
    <row r="163" spans="1:27" ht="12.75" customHeight="1" x14ac:dyDescent="0.25">
      <c r="A163" s="265"/>
      <c r="B163" s="265"/>
      <c r="C163" s="265"/>
      <c r="D163" s="265"/>
      <c r="E163" s="265"/>
      <c r="F163" s="265"/>
      <c r="G163" s="265"/>
      <c r="H163" s="266"/>
      <c r="I163" s="266"/>
      <c r="J163" s="266"/>
      <c r="K163" s="265"/>
      <c r="L163" s="265"/>
      <c r="M163" s="265"/>
      <c r="N163" s="265"/>
      <c r="O163" s="265"/>
      <c r="P163" s="265"/>
      <c r="Q163" s="265"/>
      <c r="R163" s="265"/>
      <c r="S163" s="265"/>
      <c r="T163" s="265"/>
      <c r="U163" s="265"/>
      <c r="V163" s="265"/>
      <c r="W163" s="265"/>
      <c r="X163" s="265"/>
      <c r="Y163" s="265"/>
      <c r="Z163" s="265"/>
      <c r="AA163" s="265"/>
    </row>
    <row r="164" spans="1:27" ht="12.75" customHeight="1" x14ac:dyDescent="0.25">
      <c r="A164" s="265"/>
      <c r="B164" s="265"/>
      <c r="C164" s="265"/>
      <c r="D164" s="265"/>
      <c r="E164" s="265"/>
      <c r="F164" s="265"/>
      <c r="G164" s="265"/>
      <c r="H164" s="266"/>
      <c r="I164" s="266"/>
      <c r="J164" s="266"/>
      <c r="K164" s="265"/>
      <c r="L164" s="265"/>
      <c r="M164" s="265"/>
      <c r="N164" s="265"/>
      <c r="O164" s="265"/>
      <c r="P164" s="265"/>
      <c r="Q164" s="265"/>
      <c r="R164" s="265"/>
      <c r="S164" s="265"/>
      <c r="T164" s="265"/>
      <c r="U164" s="265"/>
      <c r="V164" s="265"/>
      <c r="W164" s="265"/>
      <c r="X164" s="265"/>
      <c r="Y164" s="265"/>
      <c r="Z164" s="265"/>
      <c r="AA164" s="265"/>
    </row>
    <row r="165" spans="1:27" ht="12.75" customHeight="1" x14ac:dyDescent="0.25">
      <c r="A165" s="265"/>
      <c r="B165" s="265"/>
      <c r="C165" s="265"/>
      <c r="D165" s="265"/>
      <c r="E165" s="265"/>
      <c r="F165" s="265"/>
      <c r="G165" s="265"/>
      <c r="H165" s="266"/>
      <c r="I165" s="266"/>
      <c r="J165" s="266"/>
      <c r="K165" s="265"/>
      <c r="L165" s="265"/>
      <c r="M165" s="265"/>
      <c r="N165" s="265"/>
      <c r="O165" s="265"/>
      <c r="P165" s="265"/>
      <c r="Q165" s="265"/>
      <c r="R165" s="265"/>
      <c r="S165" s="265"/>
      <c r="T165" s="265"/>
      <c r="U165" s="265"/>
      <c r="V165" s="265"/>
      <c r="W165" s="265"/>
      <c r="X165" s="265"/>
      <c r="Y165" s="265"/>
      <c r="Z165" s="265"/>
      <c r="AA165" s="265"/>
    </row>
    <row r="166" spans="1:27" ht="12.75" customHeight="1" x14ac:dyDescent="0.25">
      <c r="A166" s="265"/>
      <c r="B166" s="265"/>
      <c r="C166" s="265"/>
      <c r="D166" s="265"/>
      <c r="E166" s="265"/>
      <c r="F166" s="265"/>
      <c r="G166" s="265"/>
      <c r="H166" s="266"/>
      <c r="I166" s="266"/>
      <c r="J166" s="266"/>
      <c r="K166" s="265"/>
      <c r="L166" s="265"/>
      <c r="M166" s="265"/>
      <c r="N166" s="265"/>
      <c r="O166" s="265"/>
      <c r="P166" s="265"/>
      <c r="Q166" s="265"/>
      <c r="R166" s="265"/>
      <c r="S166" s="265"/>
      <c r="T166" s="265"/>
      <c r="U166" s="265"/>
      <c r="V166" s="265"/>
      <c r="W166" s="265"/>
      <c r="X166" s="265"/>
      <c r="Y166" s="265"/>
      <c r="Z166" s="265"/>
      <c r="AA166" s="265"/>
    </row>
    <row r="167" spans="1:27" ht="12.75" customHeight="1" x14ac:dyDescent="0.25">
      <c r="A167" s="265"/>
      <c r="B167" s="265"/>
      <c r="C167" s="265"/>
      <c r="D167" s="265"/>
      <c r="E167" s="265"/>
      <c r="F167" s="265"/>
      <c r="G167" s="265"/>
      <c r="H167" s="266"/>
      <c r="I167" s="266"/>
      <c r="J167" s="266"/>
      <c r="K167" s="265"/>
      <c r="L167" s="265"/>
      <c r="M167" s="265"/>
      <c r="N167" s="265"/>
      <c r="O167" s="265"/>
      <c r="P167" s="265"/>
      <c r="Q167" s="265"/>
      <c r="R167" s="265"/>
      <c r="S167" s="265"/>
      <c r="T167" s="265"/>
      <c r="U167" s="265"/>
      <c r="V167" s="265"/>
      <c r="W167" s="265"/>
      <c r="X167" s="265"/>
      <c r="Y167" s="265"/>
      <c r="Z167" s="265"/>
      <c r="AA167" s="265"/>
    </row>
    <row r="168" spans="1:27" ht="12.75" customHeight="1" x14ac:dyDescent="0.25">
      <c r="A168" s="265"/>
      <c r="B168" s="265"/>
      <c r="C168" s="265"/>
      <c r="D168" s="265"/>
      <c r="E168" s="265"/>
      <c r="F168" s="265"/>
      <c r="G168" s="265"/>
      <c r="H168" s="266"/>
      <c r="I168" s="266"/>
      <c r="J168" s="266"/>
      <c r="K168" s="265"/>
      <c r="L168" s="265"/>
      <c r="M168" s="265"/>
      <c r="N168" s="265"/>
      <c r="O168" s="265"/>
      <c r="P168" s="265"/>
      <c r="Q168" s="265"/>
      <c r="R168" s="265"/>
      <c r="S168" s="265"/>
      <c r="T168" s="265"/>
      <c r="U168" s="265"/>
      <c r="V168" s="265"/>
      <c r="W168" s="265"/>
      <c r="X168" s="265"/>
      <c r="Y168" s="265"/>
      <c r="Z168" s="265"/>
      <c r="AA168" s="265"/>
    </row>
    <row r="169" spans="1:27" ht="12.75" customHeight="1" x14ac:dyDescent="0.25">
      <c r="A169" s="265"/>
      <c r="B169" s="265"/>
      <c r="C169" s="265"/>
      <c r="D169" s="265"/>
      <c r="E169" s="265"/>
      <c r="F169" s="265"/>
      <c r="G169" s="265"/>
      <c r="H169" s="266"/>
      <c r="I169" s="266"/>
      <c r="J169" s="266"/>
      <c r="K169" s="265"/>
      <c r="L169" s="265"/>
      <c r="M169" s="265"/>
      <c r="N169" s="265"/>
      <c r="O169" s="265"/>
      <c r="P169" s="265"/>
      <c r="Q169" s="265"/>
      <c r="R169" s="265"/>
      <c r="S169" s="265"/>
      <c r="T169" s="265"/>
      <c r="U169" s="265"/>
      <c r="V169" s="265"/>
      <c r="W169" s="265"/>
      <c r="X169" s="265"/>
      <c r="Y169" s="265"/>
      <c r="Z169" s="265"/>
      <c r="AA169" s="265"/>
    </row>
    <row r="170" spans="1:27" ht="12.75" customHeight="1" x14ac:dyDescent="0.25">
      <c r="A170" s="265"/>
      <c r="B170" s="265"/>
      <c r="C170" s="265"/>
      <c r="D170" s="265"/>
      <c r="E170" s="265"/>
      <c r="F170" s="265"/>
      <c r="G170" s="265"/>
      <c r="H170" s="266"/>
      <c r="I170" s="266"/>
      <c r="J170" s="266"/>
      <c r="K170" s="265"/>
      <c r="L170" s="265"/>
      <c r="M170" s="265"/>
      <c r="N170" s="265"/>
      <c r="O170" s="265"/>
      <c r="P170" s="265"/>
      <c r="Q170" s="265"/>
      <c r="R170" s="265"/>
      <c r="S170" s="265"/>
      <c r="T170" s="265"/>
      <c r="U170" s="265"/>
      <c r="V170" s="265"/>
      <c r="W170" s="265"/>
      <c r="X170" s="265"/>
      <c r="Y170" s="265"/>
      <c r="Z170" s="265"/>
      <c r="AA170" s="265"/>
    </row>
    <row r="171" spans="1:27" ht="12.75" customHeight="1" x14ac:dyDescent="0.25">
      <c r="A171" s="265"/>
      <c r="B171" s="265"/>
      <c r="C171" s="265"/>
      <c r="D171" s="265"/>
      <c r="E171" s="265"/>
      <c r="F171" s="265"/>
      <c r="G171" s="265"/>
      <c r="H171" s="266"/>
      <c r="I171" s="266"/>
      <c r="J171" s="266"/>
      <c r="K171" s="265"/>
      <c r="L171" s="265"/>
      <c r="M171" s="265"/>
      <c r="N171" s="265"/>
      <c r="O171" s="265"/>
      <c r="P171" s="265"/>
      <c r="Q171" s="265"/>
      <c r="R171" s="265"/>
      <c r="S171" s="265"/>
      <c r="T171" s="265"/>
      <c r="U171" s="265"/>
      <c r="V171" s="265"/>
      <c r="W171" s="265"/>
      <c r="X171" s="265"/>
      <c r="Y171" s="265"/>
      <c r="Z171" s="265"/>
      <c r="AA171" s="265"/>
    </row>
    <row r="172" spans="1:27" ht="12.75" customHeight="1" x14ac:dyDescent="0.25">
      <c r="A172" s="265"/>
      <c r="B172" s="265"/>
      <c r="C172" s="265"/>
      <c r="D172" s="265"/>
      <c r="E172" s="265"/>
      <c r="F172" s="265"/>
      <c r="G172" s="265"/>
      <c r="H172" s="266"/>
      <c r="I172" s="266"/>
      <c r="J172" s="266"/>
      <c r="K172" s="265"/>
      <c r="L172" s="265"/>
      <c r="M172" s="265"/>
      <c r="N172" s="265"/>
      <c r="O172" s="265"/>
      <c r="P172" s="265"/>
      <c r="Q172" s="265"/>
      <c r="R172" s="265"/>
      <c r="S172" s="265"/>
      <c r="T172" s="265"/>
      <c r="U172" s="265"/>
      <c r="V172" s="265"/>
      <c r="W172" s="265"/>
      <c r="X172" s="265"/>
      <c r="Y172" s="265"/>
      <c r="Z172" s="265"/>
      <c r="AA172" s="265"/>
    </row>
    <row r="173" spans="1:27" ht="12.75" customHeight="1" x14ac:dyDescent="0.25">
      <c r="A173" s="265"/>
      <c r="B173" s="265"/>
      <c r="C173" s="265"/>
      <c r="D173" s="265"/>
      <c r="E173" s="265"/>
      <c r="F173" s="265"/>
      <c r="G173" s="265"/>
      <c r="H173" s="266"/>
      <c r="I173" s="266"/>
      <c r="J173" s="266"/>
      <c r="K173" s="265"/>
      <c r="L173" s="265"/>
      <c r="M173" s="265"/>
      <c r="N173" s="265"/>
      <c r="O173" s="265"/>
      <c r="P173" s="265"/>
      <c r="Q173" s="265"/>
      <c r="R173" s="265"/>
      <c r="S173" s="265"/>
      <c r="T173" s="265"/>
      <c r="U173" s="265"/>
      <c r="V173" s="265"/>
      <c r="W173" s="265"/>
      <c r="X173" s="265"/>
      <c r="Y173" s="265"/>
      <c r="Z173" s="265"/>
      <c r="AA173" s="265"/>
    </row>
    <row r="174" spans="1:27" ht="12.75" customHeight="1" x14ac:dyDescent="0.25">
      <c r="A174" s="265"/>
      <c r="B174" s="265"/>
      <c r="C174" s="265"/>
      <c r="D174" s="265"/>
      <c r="E174" s="265"/>
      <c r="F174" s="265"/>
      <c r="G174" s="265"/>
      <c r="H174" s="266"/>
      <c r="I174" s="266"/>
      <c r="J174" s="266"/>
      <c r="K174" s="265"/>
      <c r="L174" s="265"/>
      <c r="M174" s="265"/>
      <c r="N174" s="265"/>
      <c r="O174" s="265"/>
      <c r="P174" s="265"/>
      <c r="Q174" s="265"/>
      <c r="R174" s="265"/>
      <c r="S174" s="265"/>
      <c r="T174" s="265"/>
      <c r="U174" s="265"/>
      <c r="V174" s="265"/>
      <c r="W174" s="265"/>
      <c r="X174" s="265"/>
      <c r="Y174" s="265"/>
      <c r="Z174" s="265"/>
      <c r="AA174" s="265"/>
    </row>
    <row r="175" spans="1:27" ht="12.75" customHeight="1" x14ac:dyDescent="0.25">
      <c r="A175" s="265"/>
      <c r="B175" s="265"/>
      <c r="C175" s="265"/>
      <c r="D175" s="265"/>
      <c r="E175" s="265"/>
      <c r="F175" s="265"/>
      <c r="G175" s="265"/>
      <c r="H175" s="266"/>
      <c r="I175" s="266"/>
      <c r="J175" s="266"/>
      <c r="K175" s="265"/>
      <c r="L175" s="265"/>
      <c r="M175" s="265"/>
      <c r="N175" s="265"/>
      <c r="O175" s="265"/>
      <c r="P175" s="265"/>
      <c r="Q175" s="265"/>
      <c r="R175" s="265"/>
      <c r="S175" s="265"/>
      <c r="T175" s="265"/>
      <c r="U175" s="265"/>
      <c r="V175" s="265"/>
      <c r="W175" s="265"/>
      <c r="X175" s="265"/>
      <c r="Y175" s="265"/>
      <c r="Z175" s="265"/>
      <c r="AA175" s="265"/>
    </row>
    <row r="176" spans="1:27" ht="12.75" customHeight="1" x14ac:dyDescent="0.25">
      <c r="A176" s="265"/>
      <c r="B176" s="265"/>
      <c r="C176" s="265"/>
      <c r="D176" s="265"/>
      <c r="E176" s="265"/>
      <c r="F176" s="265"/>
      <c r="G176" s="265"/>
      <c r="H176" s="266"/>
      <c r="I176" s="266"/>
      <c r="J176" s="266"/>
      <c r="K176" s="265"/>
      <c r="L176" s="265"/>
      <c r="M176" s="265"/>
      <c r="N176" s="265"/>
      <c r="O176" s="265"/>
      <c r="P176" s="265"/>
      <c r="Q176" s="265"/>
      <c r="R176" s="265"/>
      <c r="S176" s="265"/>
      <c r="T176" s="265"/>
      <c r="U176" s="265"/>
      <c r="V176" s="265"/>
      <c r="W176" s="265"/>
      <c r="X176" s="265"/>
      <c r="Y176" s="265"/>
      <c r="Z176" s="265"/>
      <c r="AA176" s="265"/>
    </row>
    <row r="177" spans="1:27" ht="12.75" customHeight="1" x14ac:dyDescent="0.25">
      <c r="A177" s="265"/>
      <c r="B177" s="265"/>
      <c r="C177" s="265"/>
      <c r="D177" s="265"/>
      <c r="E177" s="265"/>
      <c r="F177" s="265"/>
      <c r="G177" s="265"/>
      <c r="H177" s="266"/>
      <c r="I177" s="266"/>
      <c r="J177" s="266"/>
      <c r="K177" s="265"/>
      <c r="L177" s="265"/>
      <c r="M177" s="265"/>
      <c r="N177" s="265"/>
      <c r="O177" s="265"/>
      <c r="P177" s="265"/>
      <c r="Q177" s="265"/>
      <c r="R177" s="265"/>
      <c r="S177" s="265"/>
      <c r="T177" s="265"/>
      <c r="U177" s="265"/>
      <c r="V177" s="265"/>
      <c r="W177" s="265"/>
      <c r="X177" s="265"/>
      <c r="Y177" s="265"/>
      <c r="Z177" s="265"/>
      <c r="AA177" s="265"/>
    </row>
    <row r="178" spans="1:27" ht="12.75" customHeight="1" x14ac:dyDescent="0.25">
      <c r="A178" s="265"/>
      <c r="B178" s="265"/>
      <c r="C178" s="265"/>
      <c r="D178" s="265"/>
      <c r="E178" s="265"/>
      <c r="F178" s="265"/>
      <c r="G178" s="265"/>
      <c r="H178" s="266"/>
      <c r="I178" s="266"/>
      <c r="J178" s="266"/>
      <c r="K178" s="265"/>
      <c r="L178" s="265"/>
      <c r="M178" s="265"/>
      <c r="N178" s="265"/>
      <c r="O178" s="265"/>
      <c r="P178" s="265"/>
      <c r="Q178" s="265"/>
      <c r="R178" s="265"/>
      <c r="S178" s="265"/>
      <c r="T178" s="265"/>
      <c r="U178" s="265"/>
      <c r="V178" s="265"/>
      <c r="W178" s="265"/>
      <c r="X178" s="265"/>
      <c r="Y178" s="265"/>
      <c r="Z178" s="265"/>
      <c r="AA178" s="265"/>
    </row>
    <row r="179" spans="1:27" ht="12.75" customHeight="1" x14ac:dyDescent="0.25">
      <c r="A179" s="265"/>
      <c r="B179" s="265"/>
      <c r="C179" s="265"/>
      <c r="D179" s="265"/>
      <c r="E179" s="265"/>
      <c r="F179" s="265"/>
      <c r="G179" s="265"/>
      <c r="H179" s="266"/>
      <c r="I179" s="266"/>
      <c r="J179" s="266"/>
      <c r="K179" s="265"/>
      <c r="L179" s="265"/>
      <c r="M179" s="265"/>
      <c r="N179" s="265"/>
      <c r="O179" s="265"/>
      <c r="P179" s="265"/>
      <c r="Q179" s="265"/>
      <c r="R179" s="265"/>
      <c r="S179" s="265"/>
      <c r="T179" s="265"/>
      <c r="U179" s="265"/>
      <c r="V179" s="265"/>
      <c r="W179" s="265"/>
      <c r="X179" s="265"/>
      <c r="Y179" s="265"/>
      <c r="Z179" s="265"/>
      <c r="AA179" s="265"/>
    </row>
    <row r="180" spans="1:27" ht="12.75" customHeight="1" x14ac:dyDescent="0.25">
      <c r="A180" s="265"/>
      <c r="B180" s="265"/>
      <c r="C180" s="265"/>
      <c r="D180" s="265"/>
      <c r="E180" s="265"/>
      <c r="F180" s="265"/>
      <c r="G180" s="265"/>
      <c r="H180" s="266"/>
      <c r="I180" s="266"/>
      <c r="J180" s="266"/>
      <c r="K180" s="265"/>
      <c r="L180" s="265"/>
      <c r="M180" s="265"/>
      <c r="N180" s="265"/>
      <c r="O180" s="265"/>
      <c r="P180" s="265"/>
      <c r="Q180" s="265"/>
      <c r="R180" s="265"/>
      <c r="S180" s="265"/>
      <c r="T180" s="265"/>
      <c r="U180" s="265"/>
      <c r="V180" s="265"/>
      <c r="W180" s="265"/>
      <c r="X180" s="265"/>
      <c r="Y180" s="265"/>
      <c r="Z180" s="265"/>
      <c r="AA180" s="265"/>
    </row>
    <row r="181" spans="1:27" ht="12.75" customHeight="1" x14ac:dyDescent="0.25">
      <c r="A181" s="265"/>
      <c r="B181" s="265"/>
      <c r="C181" s="265"/>
      <c r="D181" s="265"/>
      <c r="E181" s="265"/>
      <c r="F181" s="265"/>
      <c r="G181" s="265"/>
      <c r="H181" s="266"/>
      <c r="I181" s="266"/>
      <c r="J181" s="266"/>
      <c r="K181" s="265"/>
      <c r="L181" s="265"/>
      <c r="M181" s="265"/>
      <c r="N181" s="265"/>
      <c r="O181" s="265"/>
      <c r="P181" s="265"/>
      <c r="Q181" s="265"/>
      <c r="R181" s="265"/>
      <c r="S181" s="265"/>
      <c r="T181" s="265"/>
      <c r="U181" s="265"/>
      <c r="V181" s="265"/>
      <c r="W181" s="265"/>
      <c r="X181" s="265"/>
      <c r="Y181" s="265"/>
      <c r="Z181" s="265"/>
      <c r="AA181" s="265"/>
    </row>
    <row r="182" spans="1:27" ht="12.75" customHeight="1" x14ac:dyDescent="0.25">
      <c r="A182" s="265"/>
      <c r="B182" s="265"/>
      <c r="C182" s="265"/>
      <c r="D182" s="265"/>
      <c r="E182" s="265"/>
      <c r="F182" s="265"/>
      <c r="G182" s="265"/>
      <c r="H182" s="266"/>
      <c r="I182" s="266"/>
      <c r="J182" s="266"/>
      <c r="K182" s="265"/>
      <c r="L182" s="265"/>
      <c r="M182" s="265"/>
      <c r="N182" s="265"/>
      <c r="O182" s="265"/>
      <c r="P182" s="265"/>
      <c r="Q182" s="265"/>
      <c r="R182" s="265"/>
      <c r="S182" s="265"/>
      <c r="T182" s="265"/>
      <c r="U182" s="265"/>
      <c r="V182" s="265"/>
      <c r="W182" s="265"/>
      <c r="X182" s="265"/>
      <c r="Y182" s="265"/>
      <c r="Z182" s="265"/>
      <c r="AA182" s="265"/>
    </row>
    <row r="183" spans="1:27" ht="12.75" customHeight="1" x14ac:dyDescent="0.25">
      <c r="A183" s="265"/>
      <c r="B183" s="265"/>
      <c r="C183" s="265"/>
      <c r="D183" s="265"/>
      <c r="E183" s="265"/>
      <c r="F183" s="265"/>
      <c r="G183" s="265"/>
      <c r="H183" s="266"/>
      <c r="I183" s="266"/>
      <c r="J183" s="266"/>
      <c r="K183" s="265"/>
      <c r="L183" s="265"/>
      <c r="M183" s="265"/>
      <c r="N183" s="265"/>
      <c r="O183" s="265"/>
      <c r="P183" s="265"/>
      <c r="Q183" s="265"/>
      <c r="R183" s="265"/>
      <c r="S183" s="265"/>
      <c r="T183" s="265"/>
      <c r="U183" s="265"/>
      <c r="V183" s="265"/>
      <c r="W183" s="265"/>
      <c r="X183" s="265"/>
      <c r="Y183" s="265"/>
      <c r="Z183" s="265"/>
      <c r="AA183" s="265"/>
    </row>
    <row r="184" spans="1:27" ht="12.75" customHeight="1" x14ac:dyDescent="0.25">
      <c r="A184" s="265"/>
      <c r="B184" s="265"/>
      <c r="C184" s="265"/>
      <c r="D184" s="265"/>
      <c r="E184" s="265"/>
      <c r="F184" s="265"/>
      <c r="G184" s="265"/>
      <c r="H184" s="266"/>
      <c r="I184" s="266"/>
      <c r="J184" s="266"/>
      <c r="K184" s="265"/>
      <c r="L184" s="265"/>
      <c r="M184" s="265"/>
      <c r="N184" s="265"/>
      <c r="O184" s="265"/>
      <c r="P184" s="265"/>
      <c r="Q184" s="265"/>
      <c r="R184" s="265"/>
      <c r="S184" s="265"/>
      <c r="T184" s="265"/>
      <c r="U184" s="265"/>
      <c r="V184" s="265"/>
      <c r="W184" s="265"/>
      <c r="X184" s="265"/>
      <c r="Y184" s="265"/>
      <c r="Z184" s="265"/>
      <c r="AA184" s="265"/>
    </row>
    <row r="185" spans="1:27" ht="12.75" customHeight="1" x14ac:dyDescent="0.25">
      <c r="A185" s="265"/>
      <c r="B185" s="265"/>
      <c r="C185" s="265"/>
      <c r="D185" s="265"/>
      <c r="E185" s="265"/>
      <c r="F185" s="265"/>
      <c r="G185" s="265"/>
      <c r="H185" s="266"/>
      <c r="I185" s="266"/>
      <c r="J185" s="266"/>
      <c r="K185" s="265"/>
      <c r="L185" s="265"/>
      <c r="M185" s="265"/>
      <c r="N185" s="265"/>
      <c r="O185" s="265"/>
      <c r="P185" s="265"/>
      <c r="Q185" s="265"/>
      <c r="R185" s="265"/>
      <c r="S185" s="265"/>
      <c r="T185" s="265"/>
      <c r="U185" s="265"/>
      <c r="V185" s="265"/>
      <c r="W185" s="265"/>
      <c r="X185" s="265"/>
      <c r="Y185" s="265"/>
      <c r="Z185" s="265"/>
      <c r="AA185" s="265"/>
    </row>
    <row r="186" spans="1:27" ht="12.75" customHeight="1" x14ac:dyDescent="0.25">
      <c r="A186" s="265"/>
      <c r="B186" s="265"/>
      <c r="C186" s="265"/>
      <c r="D186" s="265"/>
      <c r="E186" s="265"/>
      <c r="F186" s="265"/>
      <c r="G186" s="265"/>
      <c r="H186" s="266"/>
      <c r="I186" s="266"/>
      <c r="J186" s="266"/>
      <c r="K186" s="265"/>
      <c r="L186" s="265"/>
      <c r="M186" s="265"/>
      <c r="N186" s="265"/>
      <c r="O186" s="265"/>
      <c r="P186" s="265"/>
      <c r="Q186" s="265"/>
      <c r="R186" s="265"/>
      <c r="S186" s="265"/>
      <c r="T186" s="265"/>
      <c r="U186" s="265"/>
      <c r="V186" s="265"/>
      <c r="W186" s="265"/>
      <c r="X186" s="265"/>
      <c r="Y186" s="265"/>
      <c r="Z186" s="265"/>
      <c r="AA186" s="265"/>
    </row>
    <row r="187" spans="1:27" ht="12.75" customHeight="1" x14ac:dyDescent="0.25">
      <c r="A187" s="265"/>
      <c r="B187" s="265"/>
      <c r="C187" s="265"/>
      <c r="D187" s="265"/>
      <c r="E187" s="265"/>
      <c r="F187" s="265"/>
      <c r="G187" s="265"/>
      <c r="H187" s="266"/>
      <c r="I187" s="266"/>
      <c r="J187" s="266"/>
      <c r="K187" s="265"/>
      <c r="L187" s="265"/>
      <c r="M187" s="265"/>
      <c r="N187" s="265"/>
      <c r="O187" s="265"/>
      <c r="P187" s="265"/>
      <c r="Q187" s="265"/>
      <c r="R187" s="265"/>
      <c r="S187" s="265"/>
      <c r="T187" s="265"/>
      <c r="U187" s="265"/>
      <c r="V187" s="265"/>
      <c r="W187" s="265"/>
      <c r="X187" s="265"/>
      <c r="Y187" s="265"/>
      <c r="Z187" s="265"/>
      <c r="AA187" s="265"/>
    </row>
    <row r="188" spans="1:27" ht="12.75" customHeight="1" x14ac:dyDescent="0.25">
      <c r="A188" s="265"/>
      <c r="B188" s="265"/>
      <c r="C188" s="265"/>
      <c r="D188" s="265"/>
      <c r="E188" s="265"/>
      <c r="F188" s="265"/>
      <c r="G188" s="265"/>
      <c r="H188" s="266"/>
      <c r="I188" s="266"/>
      <c r="J188" s="266"/>
      <c r="K188" s="265"/>
      <c r="L188" s="265"/>
      <c r="M188" s="265"/>
      <c r="N188" s="265"/>
      <c r="O188" s="265"/>
      <c r="P188" s="265"/>
      <c r="Q188" s="265"/>
      <c r="R188" s="265"/>
      <c r="S188" s="265"/>
      <c r="T188" s="265"/>
      <c r="U188" s="265"/>
      <c r="V188" s="265"/>
      <c r="W188" s="265"/>
      <c r="X188" s="265"/>
      <c r="Y188" s="265"/>
      <c r="Z188" s="265"/>
      <c r="AA188" s="265"/>
    </row>
    <row r="189" spans="1:27" ht="12.75" customHeight="1" x14ac:dyDescent="0.25">
      <c r="A189" s="265"/>
      <c r="B189" s="265"/>
      <c r="C189" s="265"/>
      <c r="D189" s="265"/>
      <c r="E189" s="265"/>
      <c r="F189" s="265"/>
      <c r="G189" s="265"/>
      <c r="H189" s="266"/>
      <c r="I189" s="266"/>
      <c r="J189" s="266"/>
      <c r="K189" s="265"/>
      <c r="L189" s="265"/>
      <c r="M189" s="265"/>
      <c r="N189" s="265"/>
      <c r="O189" s="265"/>
      <c r="P189" s="265"/>
      <c r="Q189" s="265"/>
      <c r="R189" s="265"/>
      <c r="S189" s="265"/>
      <c r="T189" s="265"/>
      <c r="U189" s="265"/>
      <c r="V189" s="265"/>
      <c r="W189" s="265"/>
      <c r="X189" s="265"/>
      <c r="Y189" s="265"/>
      <c r="Z189" s="265"/>
      <c r="AA189" s="265"/>
    </row>
    <row r="190" spans="1:27" ht="12.75" customHeight="1" x14ac:dyDescent="0.25">
      <c r="A190" s="265"/>
      <c r="B190" s="265"/>
      <c r="C190" s="265"/>
      <c r="D190" s="265"/>
      <c r="E190" s="265"/>
      <c r="F190" s="265"/>
      <c r="G190" s="265"/>
      <c r="H190" s="266"/>
      <c r="I190" s="266"/>
      <c r="J190" s="266"/>
      <c r="K190" s="265"/>
      <c r="L190" s="265"/>
      <c r="M190" s="265"/>
      <c r="N190" s="265"/>
      <c r="O190" s="265"/>
      <c r="P190" s="265"/>
      <c r="Q190" s="265"/>
      <c r="R190" s="265"/>
      <c r="S190" s="265"/>
      <c r="T190" s="265"/>
      <c r="U190" s="265"/>
      <c r="V190" s="265"/>
      <c r="W190" s="265"/>
      <c r="X190" s="265"/>
      <c r="Y190" s="265"/>
      <c r="Z190" s="265"/>
      <c r="AA190" s="265"/>
    </row>
    <row r="191" spans="1:27" ht="12.75" customHeight="1" x14ac:dyDescent="0.25">
      <c r="A191" s="265"/>
      <c r="B191" s="265"/>
      <c r="C191" s="265"/>
      <c r="D191" s="265"/>
      <c r="E191" s="265"/>
      <c r="F191" s="265"/>
      <c r="G191" s="265"/>
      <c r="H191" s="266"/>
      <c r="I191" s="266"/>
      <c r="J191" s="266"/>
      <c r="K191" s="265"/>
      <c r="L191" s="265"/>
      <c r="M191" s="265"/>
      <c r="N191" s="265"/>
      <c r="O191" s="265"/>
      <c r="P191" s="265"/>
      <c r="Q191" s="265"/>
      <c r="R191" s="265"/>
      <c r="S191" s="265"/>
      <c r="T191" s="265"/>
      <c r="U191" s="265"/>
      <c r="V191" s="265"/>
      <c r="W191" s="265"/>
      <c r="X191" s="265"/>
      <c r="Y191" s="265"/>
      <c r="Z191" s="265"/>
      <c r="AA191" s="265"/>
    </row>
    <row r="192" spans="1:27" ht="12.75" customHeight="1" x14ac:dyDescent="0.25">
      <c r="A192" s="265"/>
      <c r="B192" s="265"/>
      <c r="C192" s="265"/>
      <c r="D192" s="265"/>
      <c r="E192" s="265"/>
      <c r="F192" s="265"/>
      <c r="G192" s="265"/>
      <c r="H192" s="266"/>
      <c r="I192" s="266"/>
      <c r="J192" s="266"/>
      <c r="K192" s="265"/>
      <c r="L192" s="265"/>
      <c r="M192" s="265"/>
      <c r="N192" s="265"/>
      <c r="O192" s="265"/>
      <c r="P192" s="265"/>
      <c r="Q192" s="265"/>
      <c r="R192" s="265"/>
      <c r="S192" s="265"/>
      <c r="T192" s="265"/>
      <c r="U192" s="265"/>
      <c r="V192" s="265"/>
      <c r="W192" s="265"/>
      <c r="X192" s="265"/>
      <c r="Y192" s="265"/>
      <c r="Z192" s="265"/>
      <c r="AA192" s="265"/>
    </row>
    <row r="193" spans="1:27" ht="12.75" customHeight="1" x14ac:dyDescent="0.25">
      <c r="A193" s="265"/>
      <c r="B193" s="265"/>
      <c r="C193" s="265"/>
      <c r="D193" s="265"/>
      <c r="E193" s="265"/>
      <c r="F193" s="265"/>
      <c r="G193" s="265"/>
      <c r="H193" s="266"/>
      <c r="I193" s="266"/>
      <c r="J193" s="266"/>
      <c r="K193" s="265"/>
      <c r="L193" s="265"/>
      <c r="M193" s="265"/>
      <c r="N193" s="265"/>
      <c r="O193" s="265"/>
      <c r="P193" s="265"/>
      <c r="Q193" s="265"/>
      <c r="R193" s="265"/>
      <c r="S193" s="265"/>
      <c r="T193" s="265"/>
      <c r="U193" s="265"/>
      <c r="V193" s="265"/>
      <c r="W193" s="265"/>
      <c r="X193" s="265"/>
      <c r="Y193" s="265"/>
      <c r="Z193" s="265"/>
      <c r="AA193" s="265"/>
    </row>
    <row r="194" spans="1:27" ht="12.75" customHeight="1" x14ac:dyDescent="0.25">
      <c r="A194" s="265"/>
      <c r="B194" s="265"/>
      <c r="C194" s="265"/>
      <c r="D194" s="265"/>
      <c r="E194" s="265"/>
      <c r="F194" s="265"/>
      <c r="G194" s="265"/>
      <c r="H194" s="266"/>
      <c r="I194" s="266"/>
      <c r="J194" s="266"/>
      <c r="K194" s="265"/>
      <c r="L194" s="265"/>
      <c r="M194" s="265"/>
      <c r="N194" s="265"/>
      <c r="O194" s="265"/>
      <c r="P194" s="265"/>
      <c r="Q194" s="265"/>
      <c r="R194" s="265"/>
      <c r="S194" s="265"/>
      <c r="T194" s="265"/>
      <c r="U194" s="265"/>
      <c r="V194" s="265"/>
      <c r="W194" s="265"/>
      <c r="X194" s="265"/>
      <c r="Y194" s="265"/>
      <c r="Z194" s="265"/>
      <c r="AA194" s="265"/>
    </row>
    <row r="195" spans="1:27" ht="12.75" customHeight="1" x14ac:dyDescent="0.25">
      <c r="A195" s="265"/>
      <c r="B195" s="265"/>
      <c r="C195" s="265"/>
      <c r="D195" s="265"/>
      <c r="E195" s="265"/>
      <c r="F195" s="265"/>
      <c r="G195" s="265"/>
      <c r="H195" s="266"/>
      <c r="I195" s="266"/>
      <c r="J195" s="266"/>
      <c r="K195" s="265"/>
      <c r="L195" s="265"/>
      <c r="M195" s="265"/>
      <c r="N195" s="265"/>
      <c r="O195" s="265"/>
      <c r="P195" s="265"/>
      <c r="Q195" s="265"/>
      <c r="R195" s="265"/>
      <c r="S195" s="265"/>
      <c r="T195" s="265"/>
      <c r="U195" s="265"/>
      <c r="V195" s="265"/>
      <c r="W195" s="265"/>
      <c r="X195" s="265"/>
      <c r="Y195" s="265"/>
      <c r="Z195" s="265"/>
      <c r="AA195" s="265"/>
    </row>
    <row r="196" spans="1:27" ht="12.75" customHeight="1" x14ac:dyDescent="0.25">
      <c r="A196" s="265"/>
      <c r="B196" s="265"/>
      <c r="C196" s="265"/>
      <c r="D196" s="265"/>
      <c r="E196" s="265"/>
      <c r="F196" s="265"/>
      <c r="G196" s="265"/>
      <c r="H196" s="266"/>
      <c r="I196" s="266"/>
      <c r="J196" s="266"/>
      <c r="K196" s="265"/>
      <c r="L196" s="265"/>
      <c r="M196" s="265"/>
      <c r="N196" s="265"/>
      <c r="O196" s="265"/>
      <c r="P196" s="265"/>
      <c r="Q196" s="265"/>
      <c r="R196" s="265"/>
      <c r="S196" s="265"/>
      <c r="T196" s="265"/>
      <c r="U196" s="265"/>
      <c r="V196" s="265"/>
      <c r="W196" s="265"/>
      <c r="X196" s="265"/>
      <c r="Y196" s="265"/>
      <c r="Z196" s="265"/>
      <c r="AA196" s="265"/>
    </row>
    <row r="197" spans="1:27" ht="12.75" customHeight="1" x14ac:dyDescent="0.25">
      <c r="A197" s="265"/>
      <c r="B197" s="265"/>
      <c r="C197" s="265"/>
      <c r="D197" s="265"/>
      <c r="E197" s="265"/>
      <c r="F197" s="265"/>
      <c r="G197" s="265"/>
      <c r="H197" s="266"/>
      <c r="I197" s="266"/>
      <c r="J197" s="266"/>
      <c r="K197" s="265"/>
      <c r="L197" s="265"/>
      <c r="M197" s="265"/>
      <c r="N197" s="265"/>
      <c r="O197" s="265"/>
      <c r="P197" s="265"/>
      <c r="Q197" s="265"/>
      <c r="R197" s="265"/>
      <c r="S197" s="265"/>
      <c r="T197" s="265"/>
      <c r="U197" s="265"/>
      <c r="V197" s="265"/>
      <c r="W197" s="265"/>
      <c r="X197" s="265"/>
      <c r="Y197" s="265"/>
      <c r="Z197" s="265"/>
      <c r="AA197" s="265"/>
    </row>
    <row r="198" spans="1:27" ht="12.75" customHeight="1" x14ac:dyDescent="0.25">
      <c r="A198" s="265"/>
      <c r="B198" s="265"/>
      <c r="C198" s="265"/>
      <c r="D198" s="265"/>
      <c r="E198" s="265"/>
      <c r="F198" s="265"/>
      <c r="G198" s="265"/>
      <c r="H198" s="266"/>
      <c r="I198" s="266"/>
      <c r="J198" s="266"/>
      <c r="K198" s="265"/>
      <c r="L198" s="265"/>
      <c r="M198" s="265"/>
      <c r="N198" s="265"/>
      <c r="O198" s="265"/>
      <c r="P198" s="265"/>
      <c r="Q198" s="265"/>
      <c r="R198" s="265"/>
      <c r="S198" s="265"/>
      <c r="T198" s="265"/>
      <c r="U198" s="265"/>
      <c r="V198" s="265"/>
      <c r="W198" s="265"/>
      <c r="X198" s="265"/>
      <c r="Y198" s="265"/>
      <c r="Z198" s="265"/>
      <c r="AA198" s="265"/>
    </row>
    <row r="199" spans="1:27" ht="12.75" customHeight="1" x14ac:dyDescent="0.25">
      <c r="A199" s="265"/>
      <c r="B199" s="265"/>
      <c r="C199" s="265"/>
      <c r="D199" s="265"/>
      <c r="E199" s="265"/>
      <c r="F199" s="265"/>
      <c r="G199" s="265"/>
      <c r="H199" s="266"/>
      <c r="I199" s="266"/>
      <c r="J199" s="266"/>
      <c r="K199" s="265"/>
      <c r="L199" s="265"/>
      <c r="M199" s="265"/>
      <c r="N199" s="265"/>
      <c r="O199" s="265"/>
      <c r="P199" s="265"/>
      <c r="Q199" s="265"/>
      <c r="R199" s="265"/>
      <c r="S199" s="265"/>
      <c r="T199" s="265"/>
      <c r="U199" s="265"/>
      <c r="V199" s="265"/>
      <c r="W199" s="265"/>
      <c r="X199" s="265"/>
      <c r="Y199" s="265"/>
      <c r="Z199" s="265"/>
      <c r="AA199" s="265"/>
    </row>
    <row r="200" spans="1:27" ht="12.75" customHeight="1" x14ac:dyDescent="0.25">
      <c r="A200" s="265"/>
      <c r="B200" s="265"/>
      <c r="C200" s="265"/>
      <c r="D200" s="265"/>
      <c r="E200" s="265"/>
      <c r="F200" s="265"/>
      <c r="G200" s="265"/>
      <c r="H200" s="266"/>
      <c r="I200" s="266"/>
      <c r="J200" s="266"/>
      <c r="K200" s="265"/>
      <c r="L200" s="265"/>
      <c r="M200" s="265"/>
      <c r="N200" s="265"/>
      <c r="O200" s="265"/>
      <c r="P200" s="265"/>
      <c r="Q200" s="265"/>
      <c r="R200" s="265"/>
      <c r="S200" s="265"/>
      <c r="T200" s="265"/>
      <c r="U200" s="265"/>
      <c r="V200" s="265"/>
      <c r="W200" s="265"/>
      <c r="X200" s="265"/>
      <c r="Y200" s="265"/>
      <c r="Z200" s="265"/>
      <c r="AA200" s="265"/>
    </row>
    <row r="201" spans="1:27" ht="12.75" customHeight="1" x14ac:dyDescent="0.25">
      <c r="A201" s="265"/>
      <c r="B201" s="265"/>
      <c r="C201" s="265"/>
      <c r="D201" s="265"/>
      <c r="E201" s="265"/>
      <c r="F201" s="265"/>
      <c r="G201" s="265"/>
      <c r="H201" s="266"/>
      <c r="I201" s="266"/>
      <c r="J201" s="266"/>
      <c r="K201" s="265"/>
      <c r="L201" s="265"/>
      <c r="M201" s="265"/>
      <c r="N201" s="265"/>
      <c r="O201" s="265"/>
      <c r="P201" s="265"/>
      <c r="Q201" s="265"/>
      <c r="R201" s="265"/>
      <c r="S201" s="265"/>
      <c r="T201" s="265"/>
      <c r="U201" s="265"/>
      <c r="V201" s="265"/>
      <c r="W201" s="265"/>
      <c r="X201" s="265"/>
      <c r="Y201" s="265"/>
      <c r="Z201" s="265"/>
      <c r="AA201" s="265"/>
    </row>
    <row r="202" spans="1:27" ht="12.75" customHeight="1" x14ac:dyDescent="0.25">
      <c r="A202" s="265"/>
      <c r="B202" s="265"/>
      <c r="C202" s="265"/>
      <c r="D202" s="265"/>
      <c r="E202" s="265"/>
      <c r="F202" s="265"/>
      <c r="G202" s="265"/>
      <c r="H202" s="266"/>
      <c r="I202" s="266"/>
      <c r="J202" s="266"/>
      <c r="K202" s="265"/>
      <c r="L202" s="265"/>
      <c r="M202" s="265"/>
      <c r="N202" s="265"/>
      <c r="O202" s="265"/>
      <c r="P202" s="265"/>
      <c r="Q202" s="265"/>
      <c r="R202" s="265"/>
      <c r="S202" s="265"/>
      <c r="T202" s="265"/>
      <c r="U202" s="265"/>
      <c r="V202" s="265"/>
      <c r="W202" s="265"/>
      <c r="X202" s="265"/>
      <c r="Y202" s="265"/>
      <c r="Z202" s="265"/>
      <c r="AA202" s="265"/>
    </row>
    <row r="203" spans="1:27" ht="12.75" customHeight="1" x14ac:dyDescent="0.25">
      <c r="A203" s="265"/>
      <c r="B203" s="265"/>
      <c r="C203" s="265"/>
      <c r="D203" s="265"/>
      <c r="E203" s="265"/>
      <c r="F203" s="265"/>
      <c r="G203" s="265"/>
      <c r="H203" s="266"/>
      <c r="I203" s="266"/>
      <c r="J203" s="266"/>
      <c r="K203" s="265"/>
      <c r="L203" s="265"/>
      <c r="M203" s="265"/>
      <c r="N203" s="265"/>
      <c r="O203" s="265"/>
      <c r="P203" s="265"/>
      <c r="Q203" s="265"/>
      <c r="R203" s="265"/>
      <c r="S203" s="265"/>
      <c r="T203" s="265"/>
      <c r="U203" s="265"/>
      <c r="V203" s="265"/>
      <c r="W203" s="265"/>
      <c r="X203" s="265"/>
      <c r="Y203" s="265"/>
      <c r="Z203" s="265"/>
      <c r="AA203" s="265"/>
    </row>
    <row r="204" spans="1:27" ht="12.75" customHeight="1" x14ac:dyDescent="0.25">
      <c r="A204" s="265"/>
      <c r="B204" s="265"/>
      <c r="C204" s="265"/>
      <c r="D204" s="265"/>
      <c r="E204" s="265"/>
      <c r="F204" s="265"/>
      <c r="G204" s="265"/>
      <c r="H204" s="266"/>
      <c r="I204" s="266"/>
      <c r="J204" s="266"/>
      <c r="K204" s="265"/>
      <c r="L204" s="265"/>
      <c r="M204" s="265"/>
      <c r="N204" s="265"/>
      <c r="O204" s="265"/>
      <c r="P204" s="265"/>
      <c r="Q204" s="265"/>
      <c r="R204" s="265"/>
      <c r="S204" s="265"/>
      <c r="T204" s="265"/>
      <c r="U204" s="265"/>
      <c r="V204" s="265"/>
      <c r="W204" s="265"/>
      <c r="X204" s="265"/>
      <c r="Y204" s="265"/>
      <c r="Z204" s="265"/>
      <c r="AA204" s="265"/>
    </row>
    <row r="205" spans="1:27" ht="12.75" customHeight="1" x14ac:dyDescent="0.25">
      <c r="A205" s="265"/>
      <c r="B205" s="265"/>
      <c r="C205" s="265"/>
      <c r="D205" s="265"/>
      <c r="E205" s="265"/>
      <c r="F205" s="265"/>
      <c r="G205" s="265"/>
      <c r="H205" s="266"/>
      <c r="I205" s="266"/>
      <c r="J205" s="266"/>
      <c r="K205" s="265"/>
      <c r="L205" s="265"/>
      <c r="M205" s="265"/>
      <c r="N205" s="265"/>
      <c r="O205" s="265"/>
      <c r="P205" s="265"/>
      <c r="Q205" s="265"/>
      <c r="R205" s="265"/>
      <c r="S205" s="265"/>
      <c r="T205" s="265"/>
      <c r="U205" s="265"/>
      <c r="V205" s="265"/>
      <c r="W205" s="265"/>
      <c r="X205" s="265"/>
      <c r="Y205" s="265"/>
      <c r="Z205" s="265"/>
      <c r="AA205" s="265"/>
    </row>
    <row r="206" spans="1:27" ht="12.75" customHeight="1" x14ac:dyDescent="0.25">
      <c r="A206" s="265"/>
      <c r="B206" s="265"/>
      <c r="C206" s="265"/>
      <c r="D206" s="265"/>
      <c r="E206" s="265"/>
      <c r="F206" s="265"/>
      <c r="G206" s="265"/>
      <c r="H206" s="266"/>
      <c r="I206" s="266"/>
      <c r="J206" s="266"/>
      <c r="K206" s="265"/>
      <c r="L206" s="265"/>
      <c r="M206" s="265"/>
      <c r="N206" s="265"/>
      <c r="O206" s="265"/>
      <c r="P206" s="265"/>
      <c r="Q206" s="265"/>
      <c r="R206" s="265"/>
      <c r="S206" s="265"/>
      <c r="T206" s="265"/>
      <c r="U206" s="265"/>
      <c r="V206" s="265"/>
      <c r="W206" s="265"/>
      <c r="X206" s="265"/>
      <c r="Y206" s="265"/>
      <c r="Z206" s="265"/>
      <c r="AA206" s="265"/>
    </row>
    <row r="207" spans="1:27" ht="12.75" customHeight="1" x14ac:dyDescent="0.25">
      <c r="A207" s="265"/>
      <c r="B207" s="265"/>
      <c r="C207" s="265"/>
      <c r="D207" s="265"/>
      <c r="E207" s="265"/>
      <c r="F207" s="265"/>
      <c r="G207" s="265"/>
      <c r="H207" s="266"/>
      <c r="I207" s="266"/>
      <c r="J207" s="266"/>
      <c r="K207" s="265"/>
      <c r="L207" s="265"/>
      <c r="M207" s="265"/>
      <c r="N207" s="265"/>
      <c r="O207" s="265"/>
      <c r="P207" s="265"/>
      <c r="Q207" s="265"/>
      <c r="R207" s="265"/>
      <c r="S207" s="265"/>
      <c r="T207" s="265"/>
      <c r="U207" s="265"/>
      <c r="V207" s="265"/>
      <c r="W207" s="265"/>
      <c r="X207" s="265"/>
      <c r="Y207" s="265"/>
      <c r="Z207" s="265"/>
      <c r="AA207" s="265"/>
    </row>
    <row r="208" spans="1:27" ht="12.75" customHeight="1" x14ac:dyDescent="0.25">
      <c r="A208" s="265"/>
      <c r="B208" s="265"/>
      <c r="C208" s="265"/>
      <c r="D208" s="265"/>
      <c r="E208" s="265"/>
      <c r="F208" s="265"/>
      <c r="G208" s="265"/>
      <c r="H208" s="266"/>
      <c r="I208" s="266"/>
      <c r="J208" s="266"/>
      <c r="K208" s="265"/>
      <c r="L208" s="265"/>
      <c r="M208" s="265"/>
      <c r="N208" s="265"/>
      <c r="O208" s="265"/>
      <c r="P208" s="265"/>
      <c r="Q208" s="265"/>
      <c r="R208" s="265"/>
      <c r="S208" s="265"/>
      <c r="T208" s="265"/>
      <c r="U208" s="265"/>
      <c r="V208" s="265"/>
      <c r="W208" s="265"/>
      <c r="X208" s="265"/>
      <c r="Y208" s="265"/>
      <c r="Z208" s="265"/>
      <c r="AA208" s="265"/>
    </row>
    <row r="209" spans="1:27" ht="12.75" customHeight="1" x14ac:dyDescent="0.25">
      <c r="A209" s="265"/>
      <c r="B209" s="265"/>
      <c r="C209" s="265"/>
      <c r="D209" s="265"/>
      <c r="E209" s="265"/>
      <c r="F209" s="265"/>
      <c r="G209" s="265"/>
      <c r="H209" s="266"/>
      <c r="I209" s="266"/>
      <c r="J209" s="266"/>
      <c r="K209" s="265"/>
      <c r="L209" s="265"/>
      <c r="M209" s="265"/>
      <c r="N209" s="265"/>
      <c r="O209" s="265"/>
      <c r="P209" s="265"/>
      <c r="Q209" s="265"/>
      <c r="R209" s="265"/>
      <c r="S209" s="265"/>
      <c r="T209" s="265"/>
      <c r="U209" s="265"/>
      <c r="V209" s="265"/>
      <c r="W209" s="265"/>
      <c r="X209" s="265"/>
      <c r="Y209" s="265"/>
      <c r="Z209" s="265"/>
      <c r="AA209" s="265"/>
    </row>
    <row r="210" spans="1:27" ht="12.75" customHeight="1" x14ac:dyDescent="0.25">
      <c r="A210" s="265"/>
      <c r="B210" s="265"/>
      <c r="C210" s="265"/>
      <c r="D210" s="265"/>
      <c r="E210" s="265"/>
      <c r="F210" s="265"/>
      <c r="G210" s="265"/>
      <c r="H210" s="266"/>
      <c r="I210" s="266"/>
      <c r="J210" s="266"/>
      <c r="K210" s="265"/>
      <c r="L210" s="265"/>
      <c r="M210" s="265"/>
      <c r="N210" s="265"/>
      <c r="O210" s="265"/>
      <c r="P210" s="265"/>
      <c r="Q210" s="265"/>
      <c r="R210" s="265"/>
      <c r="S210" s="265"/>
      <c r="T210" s="265"/>
      <c r="U210" s="265"/>
      <c r="V210" s="265"/>
      <c r="W210" s="265"/>
      <c r="X210" s="265"/>
      <c r="Y210" s="265"/>
      <c r="Z210" s="265"/>
      <c r="AA210" s="265"/>
    </row>
    <row r="211" spans="1:27" ht="12.75" customHeight="1" x14ac:dyDescent="0.25">
      <c r="A211" s="265"/>
      <c r="B211" s="265"/>
      <c r="C211" s="265"/>
      <c r="D211" s="265"/>
      <c r="E211" s="265"/>
      <c r="F211" s="265"/>
      <c r="G211" s="265"/>
      <c r="H211" s="266"/>
      <c r="I211" s="266"/>
      <c r="J211" s="266"/>
      <c r="K211" s="265"/>
      <c r="L211" s="265"/>
      <c r="M211" s="265"/>
      <c r="N211" s="265"/>
      <c r="O211" s="265"/>
      <c r="P211" s="265"/>
      <c r="Q211" s="265"/>
      <c r="R211" s="265"/>
      <c r="S211" s="265"/>
      <c r="T211" s="265"/>
      <c r="U211" s="265"/>
      <c r="V211" s="265"/>
      <c r="W211" s="265"/>
      <c r="X211" s="265"/>
      <c r="Y211" s="265"/>
      <c r="Z211" s="265"/>
      <c r="AA211" s="265"/>
    </row>
    <row r="212" spans="1:27" ht="12.75" customHeight="1" x14ac:dyDescent="0.25">
      <c r="A212" s="265"/>
      <c r="B212" s="265"/>
      <c r="C212" s="265"/>
      <c r="D212" s="265"/>
      <c r="E212" s="265"/>
      <c r="F212" s="265"/>
      <c r="G212" s="265"/>
      <c r="H212" s="266"/>
      <c r="I212" s="266"/>
      <c r="J212" s="266"/>
      <c r="K212" s="265"/>
      <c r="L212" s="265"/>
      <c r="M212" s="265"/>
      <c r="N212" s="265"/>
      <c r="O212" s="265"/>
      <c r="P212" s="265"/>
      <c r="Q212" s="265"/>
      <c r="R212" s="265"/>
      <c r="S212" s="265"/>
      <c r="T212" s="265"/>
      <c r="U212" s="265"/>
      <c r="V212" s="265"/>
      <c r="W212" s="265"/>
      <c r="X212" s="265"/>
      <c r="Y212" s="265"/>
      <c r="Z212" s="265"/>
      <c r="AA212" s="265"/>
    </row>
    <row r="213" spans="1:27" ht="12.75" customHeight="1" x14ac:dyDescent="0.25">
      <c r="A213" s="265"/>
      <c r="B213" s="265"/>
      <c r="C213" s="265"/>
      <c r="D213" s="265"/>
      <c r="E213" s="265"/>
      <c r="F213" s="265"/>
      <c r="G213" s="265"/>
      <c r="H213" s="266"/>
      <c r="I213" s="266"/>
      <c r="J213" s="266"/>
      <c r="K213" s="265"/>
      <c r="L213" s="265"/>
      <c r="M213" s="265"/>
      <c r="N213" s="265"/>
      <c r="O213" s="265"/>
      <c r="P213" s="265"/>
      <c r="Q213" s="265"/>
      <c r="R213" s="265"/>
      <c r="S213" s="265"/>
      <c r="T213" s="265"/>
      <c r="U213" s="265"/>
      <c r="V213" s="265"/>
      <c r="W213" s="265"/>
      <c r="X213" s="265"/>
      <c r="Y213" s="265"/>
      <c r="Z213" s="265"/>
      <c r="AA213" s="265"/>
    </row>
    <row r="214" spans="1:27" ht="12.75" customHeight="1" x14ac:dyDescent="0.25">
      <c r="A214" s="265"/>
      <c r="B214" s="265"/>
      <c r="C214" s="265"/>
      <c r="D214" s="265"/>
      <c r="E214" s="265"/>
      <c r="F214" s="265"/>
      <c r="G214" s="265"/>
      <c r="H214" s="266"/>
      <c r="I214" s="266"/>
      <c r="J214" s="266"/>
      <c r="K214" s="265"/>
      <c r="L214" s="265"/>
      <c r="M214" s="265"/>
      <c r="N214" s="265"/>
      <c r="O214" s="265"/>
      <c r="P214" s="265"/>
      <c r="Q214" s="265"/>
      <c r="R214" s="265"/>
      <c r="S214" s="265"/>
      <c r="T214" s="265"/>
      <c r="U214" s="265"/>
      <c r="V214" s="265"/>
      <c r="W214" s="265"/>
      <c r="X214" s="265"/>
      <c r="Y214" s="265"/>
      <c r="Z214" s="265"/>
      <c r="AA214" s="265"/>
    </row>
    <row r="215" spans="1:27" ht="12.75" customHeight="1" x14ac:dyDescent="0.25">
      <c r="A215" s="265"/>
      <c r="B215" s="265"/>
      <c r="C215" s="265"/>
      <c r="D215" s="265"/>
      <c r="E215" s="265"/>
      <c r="F215" s="265"/>
      <c r="G215" s="265"/>
      <c r="H215" s="266"/>
      <c r="I215" s="266"/>
      <c r="J215" s="266"/>
      <c r="K215" s="265"/>
      <c r="L215" s="265"/>
      <c r="M215" s="265"/>
      <c r="N215" s="265"/>
      <c r="O215" s="265"/>
      <c r="P215" s="265"/>
      <c r="Q215" s="265"/>
      <c r="R215" s="265"/>
      <c r="S215" s="265"/>
      <c r="T215" s="265"/>
      <c r="U215" s="265"/>
      <c r="V215" s="265"/>
      <c r="W215" s="265"/>
      <c r="X215" s="265"/>
      <c r="Y215" s="265"/>
      <c r="Z215" s="265"/>
      <c r="AA215" s="265"/>
    </row>
    <row r="216" spans="1:27" ht="12.75" customHeight="1" x14ac:dyDescent="0.25">
      <c r="A216" s="265"/>
      <c r="B216" s="265"/>
      <c r="C216" s="265"/>
      <c r="D216" s="265"/>
      <c r="E216" s="265"/>
      <c r="F216" s="265"/>
      <c r="G216" s="265"/>
      <c r="H216" s="266"/>
      <c r="I216" s="266"/>
      <c r="J216" s="266"/>
      <c r="K216" s="265"/>
      <c r="L216" s="265"/>
      <c r="M216" s="265"/>
      <c r="N216" s="265"/>
      <c r="O216" s="265"/>
      <c r="P216" s="265"/>
      <c r="Q216" s="265"/>
      <c r="R216" s="265"/>
      <c r="S216" s="265"/>
      <c r="T216" s="265"/>
      <c r="U216" s="265"/>
      <c r="V216" s="265"/>
      <c r="W216" s="265"/>
      <c r="X216" s="265"/>
      <c r="Y216" s="265"/>
      <c r="Z216" s="265"/>
      <c r="AA216" s="265"/>
    </row>
    <row r="217" spans="1:27" ht="12.75" customHeight="1" x14ac:dyDescent="0.25">
      <c r="A217" s="265"/>
      <c r="B217" s="265"/>
      <c r="C217" s="265"/>
      <c r="D217" s="265"/>
      <c r="E217" s="265"/>
      <c r="F217" s="265"/>
      <c r="G217" s="265"/>
      <c r="H217" s="266"/>
      <c r="I217" s="266"/>
      <c r="J217" s="266"/>
      <c r="K217" s="265"/>
      <c r="L217" s="265"/>
      <c r="M217" s="265"/>
      <c r="N217" s="265"/>
      <c r="O217" s="265"/>
      <c r="P217" s="265"/>
      <c r="Q217" s="265"/>
      <c r="R217" s="265"/>
      <c r="S217" s="265"/>
      <c r="T217" s="265"/>
      <c r="U217" s="265"/>
      <c r="V217" s="265"/>
      <c r="W217" s="265"/>
      <c r="X217" s="265"/>
      <c r="Y217" s="265"/>
      <c r="Z217" s="265"/>
      <c r="AA217" s="265"/>
    </row>
    <row r="218" spans="1:27" ht="12.75" customHeight="1" x14ac:dyDescent="0.25">
      <c r="A218" s="265"/>
      <c r="B218" s="265"/>
      <c r="C218" s="265"/>
      <c r="D218" s="265"/>
      <c r="E218" s="265"/>
      <c r="F218" s="265"/>
      <c r="G218" s="265"/>
      <c r="H218" s="266"/>
      <c r="I218" s="266"/>
      <c r="J218" s="266"/>
      <c r="K218" s="265"/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265"/>
      <c r="W218" s="265"/>
      <c r="X218" s="265"/>
      <c r="Y218" s="265"/>
      <c r="Z218" s="265"/>
      <c r="AA218" s="265"/>
    </row>
    <row r="219" spans="1:27" ht="12.75" customHeight="1" x14ac:dyDescent="0.25">
      <c r="A219" s="265"/>
      <c r="B219" s="265"/>
      <c r="C219" s="265"/>
      <c r="D219" s="265"/>
      <c r="E219" s="265"/>
      <c r="F219" s="265"/>
      <c r="G219" s="265"/>
      <c r="H219" s="266"/>
      <c r="I219" s="266"/>
      <c r="J219" s="266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265"/>
      <c r="W219" s="265"/>
      <c r="X219" s="265"/>
      <c r="Y219" s="265"/>
      <c r="Z219" s="265"/>
      <c r="AA219" s="265"/>
    </row>
    <row r="220" spans="1:27" ht="12.75" customHeight="1" x14ac:dyDescent="0.25">
      <c r="A220" s="265"/>
      <c r="B220" s="265"/>
      <c r="C220" s="265"/>
      <c r="D220" s="265"/>
      <c r="E220" s="265"/>
      <c r="F220" s="265"/>
      <c r="G220" s="265"/>
      <c r="H220" s="266"/>
      <c r="I220" s="266"/>
      <c r="J220" s="266"/>
      <c r="K220" s="265"/>
      <c r="L220" s="265"/>
      <c r="M220" s="265"/>
      <c r="N220" s="265"/>
      <c r="O220" s="265"/>
      <c r="P220" s="265"/>
      <c r="Q220" s="265"/>
      <c r="R220" s="265"/>
      <c r="S220" s="265"/>
      <c r="T220" s="265"/>
      <c r="U220" s="265"/>
      <c r="V220" s="265"/>
      <c r="W220" s="265"/>
      <c r="X220" s="265"/>
      <c r="Y220" s="265"/>
      <c r="Z220" s="265"/>
      <c r="AA220" s="265"/>
    </row>
    <row r="221" spans="1:27" ht="12.75" customHeight="1" x14ac:dyDescent="0.25">
      <c r="A221" s="265"/>
      <c r="B221" s="265"/>
      <c r="C221" s="265"/>
      <c r="D221" s="265"/>
      <c r="E221" s="265"/>
      <c r="F221" s="265"/>
      <c r="G221" s="265"/>
      <c r="H221" s="266"/>
      <c r="I221" s="266"/>
      <c r="J221" s="266"/>
      <c r="K221" s="265"/>
      <c r="L221" s="265"/>
      <c r="M221" s="265"/>
      <c r="N221" s="265"/>
      <c r="O221" s="265"/>
      <c r="P221" s="265"/>
      <c r="Q221" s="265"/>
      <c r="R221" s="265"/>
      <c r="S221" s="265"/>
      <c r="T221" s="265"/>
      <c r="U221" s="265"/>
      <c r="V221" s="265"/>
      <c r="W221" s="265"/>
      <c r="X221" s="265"/>
      <c r="Y221" s="265"/>
      <c r="Z221" s="265"/>
      <c r="AA221" s="265"/>
    </row>
    <row r="222" spans="1:27" ht="12.75" customHeight="1" x14ac:dyDescent="0.25">
      <c r="A222" s="265"/>
      <c r="B222" s="265"/>
      <c r="C222" s="265"/>
      <c r="D222" s="265"/>
      <c r="E222" s="265"/>
      <c r="F222" s="265"/>
      <c r="G222" s="265"/>
      <c r="H222" s="266"/>
      <c r="I222" s="266"/>
      <c r="J222" s="266"/>
      <c r="K222" s="265"/>
      <c r="L222" s="265"/>
      <c r="M222" s="265"/>
      <c r="N222" s="265"/>
      <c r="O222" s="265"/>
      <c r="P222" s="265"/>
      <c r="Q222" s="265"/>
      <c r="R222" s="265"/>
      <c r="S222" s="265"/>
      <c r="T222" s="265"/>
      <c r="U222" s="265"/>
      <c r="V222" s="265"/>
      <c r="W222" s="265"/>
      <c r="X222" s="265"/>
      <c r="Y222" s="265"/>
      <c r="Z222" s="265"/>
      <c r="AA222" s="265"/>
    </row>
    <row r="223" spans="1:27" ht="12.75" customHeight="1" x14ac:dyDescent="0.25">
      <c r="A223" s="265"/>
      <c r="B223" s="265"/>
      <c r="C223" s="265"/>
      <c r="D223" s="265"/>
      <c r="E223" s="265"/>
      <c r="F223" s="265"/>
      <c r="G223" s="265"/>
      <c r="H223" s="266"/>
      <c r="I223" s="266"/>
      <c r="J223" s="266"/>
      <c r="K223" s="265"/>
      <c r="L223" s="265"/>
      <c r="M223" s="265"/>
      <c r="N223" s="265"/>
      <c r="O223" s="265"/>
      <c r="P223" s="265"/>
      <c r="Q223" s="265"/>
      <c r="R223" s="265"/>
      <c r="S223" s="265"/>
      <c r="T223" s="265"/>
      <c r="U223" s="265"/>
      <c r="V223" s="265"/>
      <c r="W223" s="265"/>
      <c r="X223" s="265"/>
      <c r="Y223" s="265"/>
      <c r="Z223" s="265"/>
      <c r="AA223" s="265"/>
    </row>
    <row r="224" spans="1:27" ht="12.75" customHeight="1" x14ac:dyDescent="0.25">
      <c r="A224" s="265"/>
      <c r="B224" s="265"/>
      <c r="C224" s="265"/>
      <c r="D224" s="265"/>
      <c r="E224" s="265"/>
      <c r="F224" s="265"/>
      <c r="G224" s="265"/>
      <c r="H224" s="266"/>
      <c r="I224" s="266"/>
      <c r="J224" s="266"/>
      <c r="K224" s="265"/>
      <c r="L224" s="265"/>
      <c r="M224" s="265"/>
      <c r="N224" s="265"/>
      <c r="O224" s="265"/>
      <c r="P224" s="265"/>
      <c r="Q224" s="265"/>
      <c r="R224" s="265"/>
      <c r="S224" s="265"/>
      <c r="T224" s="265"/>
      <c r="U224" s="265"/>
      <c r="V224" s="265"/>
      <c r="W224" s="265"/>
      <c r="X224" s="265"/>
      <c r="Y224" s="265"/>
      <c r="Z224" s="265"/>
      <c r="AA224" s="265"/>
    </row>
    <row r="225" spans="1:27" ht="12.75" customHeight="1" x14ac:dyDescent="0.25">
      <c r="A225" s="265"/>
      <c r="B225" s="265"/>
      <c r="C225" s="265"/>
      <c r="D225" s="265"/>
      <c r="E225" s="265"/>
      <c r="F225" s="265"/>
      <c r="G225" s="265"/>
      <c r="H225" s="266"/>
      <c r="I225" s="266"/>
      <c r="J225" s="266"/>
      <c r="K225" s="265"/>
      <c r="L225" s="265"/>
      <c r="M225" s="265"/>
      <c r="N225" s="265"/>
      <c r="O225" s="265"/>
      <c r="P225" s="265"/>
      <c r="Q225" s="265"/>
      <c r="R225" s="265"/>
      <c r="S225" s="265"/>
      <c r="T225" s="265"/>
      <c r="U225" s="265"/>
      <c r="V225" s="265"/>
      <c r="W225" s="265"/>
      <c r="X225" s="265"/>
      <c r="Y225" s="265"/>
      <c r="Z225" s="265"/>
      <c r="AA225" s="265"/>
    </row>
    <row r="226" spans="1:27" ht="12.75" customHeight="1" x14ac:dyDescent="0.25">
      <c r="A226" s="265"/>
      <c r="B226" s="265"/>
      <c r="C226" s="265"/>
      <c r="D226" s="265"/>
      <c r="E226" s="265"/>
      <c r="F226" s="265"/>
      <c r="G226" s="265"/>
      <c r="H226" s="266"/>
      <c r="I226" s="266"/>
      <c r="J226" s="266"/>
      <c r="K226" s="265"/>
      <c r="L226" s="265"/>
      <c r="M226" s="265"/>
      <c r="N226" s="265"/>
      <c r="O226" s="265"/>
      <c r="P226" s="265"/>
      <c r="Q226" s="265"/>
      <c r="R226" s="265"/>
      <c r="S226" s="265"/>
      <c r="T226" s="265"/>
      <c r="U226" s="265"/>
      <c r="V226" s="265"/>
      <c r="W226" s="265"/>
      <c r="X226" s="265"/>
      <c r="Y226" s="265"/>
      <c r="Z226" s="265"/>
      <c r="AA226" s="265"/>
    </row>
    <row r="227" spans="1:27" ht="12.75" customHeight="1" x14ac:dyDescent="0.25">
      <c r="A227" s="265"/>
      <c r="B227" s="265"/>
      <c r="C227" s="265"/>
      <c r="D227" s="265"/>
      <c r="E227" s="265"/>
      <c r="F227" s="265"/>
      <c r="G227" s="265"/>
      <c r="H227" s="266"/>
      <c r="I227" s="266"/>
      <c r="J227" s="266"/>
      <c r="K227" s="265"/>
      <c r="L227" s="265"/>
      <c r="M227" s="265"/>
      <c r="N227" s="265"/>
      <c r="O227" s="265"/>
      <c r="P227" s="265"/>
      <c r="Q227" s="265"/>
      <c r="R227" s="265"/>
      <c r="S227" s="265"/>
      <c r="T227" s="265"/>
      <c r="U227" s="265"/>
      <c r="V227" s="265"/>
      <c r="W227" s="265"/>
      <c r="X227" s="265"/>
      <c r="Y227" s="265"/>
      <c r="Z227" s="265"/>
      <c r="AA227" s="265"/>
    </row>
    <row r="228" spans="1:27" ht="12.75" customHeight="1" x14ac:dyDescent="0.25">
      <c r="A228" s="265"/>
      <c r="B228" s="265"/>
      <c r="C228" s="265"/>
      <c r="D228" s="265"/>
      <c r="E228" s="265"/>
      <c r="F228" s="265"/>
      <c r="G228" s="265"/>
      <c r="H228" s="266"/>
      <c r="I228" s="266"/>
      <c r="J228" s="266"/>
      <c r="K228" s="265"/>
      <c r="L228" s="265"/>
      <c r="M228" s="265"/>
      <c r="N228" s="265"/>
      <c r="O228" s="265"/>
      <c r="P228" s="265"/>
      <c r="Q228" s="265"/>
      <c r="R228" s="265"/>
      <c r="S228" s="265"/>
      <c r="T228" s="265"/>
      <c r="U228" s="265"/>
      <c r="V228" s="265"/>
      <c r="W228" s="265"/>
      <c r="X228" s="265"/>
      <c r="Y228" s="265"/>
      <c r="Z228" s="265"/>
      <c r="AA228" s="265"/>
    </row>
    <row r="229" spans="1:27" ht="12.75" customHeight="1" x14ac:dyDescent="0.25">
      <c r="A229" s="265"/>
      <c r="B229" s="265"/>
      <c r="C229" s="265"/>
      <c r="D229" s="265"/>
      <c r="E229" s="265"/>
      <c r="F229" s="265"/>
      <c r="G229" s="265"/>
      <c r="H229" s="266"/>
      <c r="I229" s="266"/>
      <c r="J229" s="266"/>
      <c r="K229" s="265"/>
      <c r="L229" s="265"/>
      <c r="M229" s="265"/>
      <c r="N229" s="265"/>
      <c r="O229" s="265"/>
      <c r="P229" s="265"/>
      <c r="Q229" s="265"/>
      <c r="R229" s="265"/>
      <c r="S229" s="265"/>
      <c r="T229" s="265"/>
      <c r="U229" s="265"/>
      <c r="V229" s="265"/>
      <c r="W229" s="265"/>
      <c r="X229" s="265"/>
      <c r="Y229" s="265"/>
      <c r="Z229" s="265"/>
      <c r="AA229" s="265"/>
    </row>
    <row r="230" spans="1:27" ht="12.75" customHeight="1" x14ac:dyDescent="0.25">
      <c r="A230" s="265"/>
      <c r="B230" s="265"/>
      <c r="C230" s="265"/>
      <c r="D230" s="265"/>
      <c r="E230" s="265"/>
      <c r="F230" s="265"/>
      <c r="G230" s="265"/>
      <c r="H230" s="266"/>
      <c r="I230" s="266"/>
      <c r="J230" s="266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65"/>
      <c r="V230" s="265"/>
      <c r="W230" s="265"/>
      <c r="X230" s="265"/>
      <c r="Y230" s="265"/>
      <c r="Z230" s="265"/>
      <c r="AA230" s="265"/>
    </row>
    <row r="231" spans="1:27" ht="12.75" customHeight="1" x14ac:dyDescent="0.25">
      <c r="A231" s="265"/>
      <c r="B231" s="265"/>
      <c r="C231" s="265"/>
      <c r="D231" s="265"/>
      <c r="E231" s="265"/>
      <c r="F231" s="265"/>
      <c r="G231" s="265"/>
      <c r="H231" s="266"/>
      <c r="I231" s="266"/>
      <c r="J231" s="266"/>
      <c r="K231" s="265"/>
      <c r="L231" s="265"/>
      <c r="M231" s="265"/>
      <c r="N231" s="265"/>
      <c r="O231" s="265"/>
      <c r="P231" s="265"/>
      <c r="Q231" s="265"/>
      <c r="R231" s="265"/>
      <c r="S231" s="265"/>
      <c r="T231" s="265"/>
      <c r="U231" s="265"/>
      <c r="V231" s="265"/>
      <c r="W231" s="265"/>
      <c r="X231" s="265"/>
      <c r="Y231" s="265"/>
      <c r="Z231" s="265"/>
      <c r="AA231" s="265"/>
    </row>
    <row r="232" spans="1:27" ht="12.75" customHeight="1" x14ac:dyDescent="0.25">
      <c r="A232" s="265"/>
      <c r="B232" s="265"/>
      <c r="C232" s="265"/>
      <c r="D232" s="265"/>
      <c r="E232" s="265"/>
      <c r="F232" s="265"/>
      <c r="G232" s="265"/>
      <c r="H232" s="266"/>
      <c r="I232" s="266"/>
      <c r="J232" s="266"/>
      <c r="K232" s="265"/>
      <c r="L232" s="265"/>
      <c r="M232" s="265"/>
      <c r="N232" s="265"/>
      <c r="O232" s="265"/>
      <c r="P232" s="265"/>
      <c r="Q232" s="265"/>
      <c r="R232" s="265"/>
      <c r="S232" s="265"/>
      <c r="T232" s="265"/>
      <c r="U232" s="265"/>
      <c r="V232" s="265"/>
      <c r="W232" s="265"/>
      <c r="X232" s="265"/>
      <c r="Y232" s="265"/>
      <c r="Z232" s="265"/>
      <c r="AA232" s="265"/>
    </row>
    <row r="233" spans="1:27" ht="12.75" customHeight="1" x14ac:dyDescent="0.25">
      <c r="A233" s="265"/>
      <c r="B233" s="265"/>
      <c r="C233" s="265"/>
      <c r="D233" s="265"/>
      <c r="E233" s="265"/>
      <c r="F233" s="265"/>
      <c r="G233" s="265"/>
      <c r="H233" s="266"/>
      <c r="I233" s="266"/>
      <c r="J233" s="266"/>
      <c r="K233" s="265"/>
      <c r="L233" s="265"/>
      <c r="M233" s="265"/>
      <c r="N233" s="265"/>
      <c r="O233" s="265"/>
      <c r="P233" s="265"/>
      <c r="Q233" s="265"/>
      <c r="R233" s="265"/>
      <c r="S233" s="265"/>
      <c r="T233" s="265"/>
      <c r="U233" s="265"/>
      <c r="V233" s="265"/>
      <c r="W233" s="265"/>
      <c r="X233" s="265"/>
      <c r="Y233" s="265"/>
      <c r="Z233" s="265"/>
      <c r="AA233" s="265"/>
    </row>
    <row r="234" spans="1:27" ht="12.75" customHeight="1" x14ac:dyDescent="0.25">
      <c r="A234" s="265"/>
      <c r="B234" s="265"/>
      <c r="C234" s="265"/>
      <c r="D234" s="265"/>
      <c r="E234" s="265"/>
      <c r="F234" s="265"/>
      <c r="G234" s="265"/>
      <c r="H234" s="266"/>
      <c r="I234" s="266"/>
      <c r="J234" s="266"/>
      <c r="K234" s="265"/>
      <c r="L234" s="265"/>
      <c r="M234" s="265"/>
      <c r="N234" s="265"/>
      <c r="O234" s="265"/>
      <c r="P234" s="265"/>
      <c r="Q234" s="265"/>
      <c r="R234" s="265"/>
      <c r="S234" s="265"/>
      <c r="T234" s="265"/>
      <c r="U234" s="265"/>
      <c r="V234" s="265"/>
      <c r="W234" s="265"/>
      <c r="X234" s="265"/>
      <c r="Y234" s="265"/>
      <c r="Z234" s="265"/>
      <c r="AA234" s="265"/>
    </row>
    <row r="235" spans="1:27" ht="12.75" customHeight="1" x14ac:dyDescent="0.25">
      <c r="A235" s="265"/>
      <c r="B235" s="265"/>
      <c r="C235" s="265"/>
      <c r="D235" s="265"/>
      <c r="E235" s="265"/>
      <c r="F235" s="265"/>
      <c r="G235" s="265"/>
      <c r="H235" s="266"/>
      <c r="I235" s="266"/>
      <c r="J235" s="266"/>
      <c r="K235" s="265"/>
      <c r="L235" s="265"/>
      <c r="M235" s="265"/>
      <c r="N235" s="265"/>
      <c r="O235" s="265"/>
      <c r="P235" s="265"/>
      <c r="Q235" s="265"/>
      <c r="R235" s="265"/>
      <c r="S235" s="265"/>
      <c r="T235" s="265"/>
      <c r="U235" s="265"/>
      <c r="V235" s="265"/>
      <c r="W235" s="265"/>
      <c r="X235" s="265"/>
      <c r="Y235" s="265"/>
      <c r="Z235" s="265"/>
      <c r="AA235" s="265"/>
    </row>
    <row r="236" spans="1:27" ht="12.75" customHeight="1" x14ac:dyDescent="0.25">
      <c r="A236" s="265"/>
      <c r="B236" s="265"/>
      <c r="C236" s="265"/>
      <c r="D236" s="265"/>
      <c r="E236" s="265"/>
      <c r="F236" s="265"/>
      <c r="G236" s="265"/>
      <c r="H236" s="266"/>
      <c r="I236" s="266"/>
      <c r="J236" s="266"/>
      <c r="K236" s="265"/>
      <c r="L236" s="265"/>
      <c r="M236" s="265"/>
      <c r="N236" s="265"/>
      <c r="O236" s="265"/>
      <c r="P236" s="265"/>
      <c r="Q236" s="265"/>
      <c r="R236" s="265"/>
      <c r="S236" s="265"/>
      <c r="T236" s="265"/>
      <c r="U236" s="265"/>
      <c r="V236" s="265"/>
      <c r="W236" s="265"/>
      <c r="X236" s="265"/>
      <c r="Y236" s="265"/>
      <c r="Z236" s="265"/>
      <c r="AA236" s="265"/>
    </row>
    <row r="237" spans="1:27" ht="12.75" customHeight="1" x14ac:dyDescent="0.25">
      <c r="A237" s="265"/>
      <c r="B237" s="265"/>
      <c r="C237" s="265"/>
      <c r="D237" s="265"/>
      <c r="E237" s="265"/>
      <c r="F237" s="265"/>
      <c r="G237" s="265"/>
      <c r="H237" s="266"/>
      <c r="I237" s="266"/>
      <c r="J237" s="266"/>
      <c r="K237" s="265"/>
      <c r="L237" s="265"/>
      <c r="M237" s="265"/>
      <c r="N237" s="265"/>
      <c r="O237" s="265"/>
      <c r="P237" s="265"/>
      <c r="Q237" s="265"/>
      <c r="R237" s="265"/>
      <c r="S237" s="265"/>
      <c r="T237" s="265"/>
      <c r="U237" s="265"/>
      <c r="V237" s="265"/>
      <c r="W237" s="265"/>
      <c r="X237" s="265"/>
      <c r="Y237" s="265"/>
      <c r="Z237" s="265"/>
      <c r="AA237" s="265"/>
    </row>
    <row r="238" spans="1:27" ht="12.75" customHeight="1" x14ac:dyDescent="0.25">
      <c r="A238" s="265"/>
      <c r="B238" s="265"/>
      <c r="C238" s="265"/>
      <c r="D238" s="265"/>
      <c r="E238" s="265"/>
      <c r="F238" s="265"/>
      <c r="G238" s="265"/>
      <c r="H238" s="266"/>
      <c r="I238" s="266"/>
      <c r="J238" s="266"/>
      <c r="K238" s="265"/>
      <c r="L238" s="265"/>
      <c r="M238" s="265"/>
      <c r="N238" s="265"/>
      <c r="O238" s="265"/>
      <c r="P238" s="265"/>
      <c r="Q238" s="265"/>
      <c r="R238" s="265"/>
      <c r="S238" s="265"/>
      <c r="T238" s="265"/>
      <c r="U238" s="265"/>
      <c r="V238" s="265"/>
      <c r="W238" s="265"/>
      <c r="X238" s="265"/>
      <c r="Y238" s="265"/>
      <c r="Z238" s="265"/>
      <c r="AA238" s="265"/>
    </row>
    <row r="239" spans="1:27" ht="12.75" customHeight="1" x14ac:dyDescent="0.25">
      <c r="A239" s="265"/>
      <c r="B239" s="265"/>
      <c r="C239" s="265"/>
      <c r="D239" s="265"/>
      <c r="E239" s="265"/>
      <c r="F239" s="265"/>
      <c r="G239" s="265"/>
      <c r="H239" s="266"/>
      <c r="I239" s="266"/>
      <c r="J239" s="266"/>
      <c r="K239" s="265"/>
      <c r="L239" s="265"/>
      <c r="M239" s="265"/>
      <c r="N239" s="265"/>
      <c r="O239" s="265"/>
      <c r="P239" s="265"/>
      <c r="Q239" s="265"/>
      <c r="R239" s="265"/>
      <c r="S239" s="265"/>
      <c r="T239" s="265"/>
      <c r="U239" s="265"/>
      <c r="V239" s="265"/>
      <c r="W239" s="265"/>
      <c r="X239" s="265"/>
      <c r="Y239" s="265"/>
      <c r="Z239" s="265"/>
      <c r="AA239" s="265"/>
    </row>
    <row r="240" spans="1:27" ht="12.75" customHeight="1" x14ac:dyDescent="0.25">
      <c r="A240" s="265"/>
      <c r="B240" s="265"/>
      <c r="C240" s="265"/>
      <c r="D240" s="265"/>
      <c r="E240" s="265"/>
      <c r="F240" s="265"/>
      <c r="G240" s="265"/>
      <c r="H240" s="266"/>
      <c r="I240" s="266"/>
      <c r="J240" s="266"/>
      <c r="K240" s="265"/>
      <c r="L240" s="265"/>
      <c r="M240" s="265"/>
      <c r="N240" s="265"/>
      <c r="O240" s="265"/>
      <c r="P240" s="265"/>
      <c r="Q240" s="265"/>
      <c r="R240" s="265"/>
      <c r="S240" s="265"/>
      <c r="T240" s="265"/>
      <c r="U240" s="265"/>
      <c r="V240" s="265"/>
      <c r="W240" s="265"/>
      <c r="X240" s="265"/>
      <c r="Y240" s="265"/>
      <c r="Z240" s="265"/>
      <c r="AA240" s="265"/>
    </row>
    <row r="241" spans="1:27" ht="12.75" customHeight="1" x14ac:dyDescent="0.25">
      <c r="A241" s="265"/>
      <c r="B241" s="265"/>
      <c r="C241" s="265"/>
      <c r="D241" s="265"/>
      <c r="E241" s="265"/>
      <c r="F241" s="265"/>
      <c r="G241" s="265"/>
      <c r="H241" s="266"/>
      <c r="I241" s="266"/>
      <c r="J241" s="266"/>
      <c r="K241" s="265"/>
      <c r="L241" s="265"/>
      <c r="M241" s="265"/>
      <c r="N241" s="265"/>
      <c r="O241" s="265"/>
      <c r="P241" s="265"/>
      <c r="Q241" s="265"/>
      <c r="R241" s="265"/>
      <c r="S241" s="265"/>
      <c r="T241" s="265"/>
      <c r="U241" s="265"/>
      <c r="V241" s="265"/>
      <c r="W241" s="265"/>
      <c r="X241" s="265"/>
      <c r="Y241" s="265"/>
      <c r="Z241" s="265"/>
      <c r="AA241" s="265"/>
    </row>
    <row r="242" spans="1:27" ht="12.75" customHeight="1" x14ac:dyDescent="0.25">
      <c r="A242" s="265"/>
      <c r="B242" s="265"/>
      <c r="C242" s="265"/>
      <c r="D242" s="265"/>
      <c r="E242" s="265"/>
      <c r="F242" s="265"/>
      <c r="G242" s="265"/>
      <c r="H242" s="266"/>
      <c r="I242" s="266"/>
      <c r="J242" s="266"/>
      <c r="K242" s="265"/>
      <c r="L242" s="265"/>
      <c r="M242" s="265"/>
      <c r="N242" s="265"/>
      <c r="O242" s="265"/>
      <c r="P242" s="265"/>
      <c r="Q242" s="265"/>
      <c r="R242" s="265"/>
      <c r="S242" s="265"/>
      <c r="T242" s="265"/>
      <c r="U242" s="265"/>
      <c r="V242" s="265"/>
      <c r="W242" s="265"/>
      <c r="X242" s="265"/>
      <c r="Y242" s="265"/>
      <c r="Z242" s="265"/>
      <c r="AA242" s="265"/>
    </row>
    <row r="243" spans="1:27" ht="12.75" customHeight="1" x14ac:dyDescent="0.25">
      <c r="A243" s="265"/>
      <c r="B243" s="265"/>
      <c r="C243" s="265"/>
      <c r="D243" s="265"/>
      <c r="E243" s="265"/>
      <c r="F243" s="265"/>
      <c r="G243" s="265"/>
      <c r="H243" s="266"/>
      <c r="I243" s="266"/>
      <c r="J243" s="266"/>
      <c r="K243" s="265"/>
      <c r="L243" s="265"/>
      <c r="M243" s="265"/>
      <c r="N243" s="265"/>
      <c r="O243" s="265"/>
      <c r="P243" s="265"/>
      <c r="Q243" s="265"/>
      <c r="R243" s="265"/>
      <c r="S243" s="265"/>
      <c r="T243" s="265"/>
      <c r="U243" s="265"/>
      <c r="V243" s="265"/>
      <c r="W243" s="265"/>
      <c r="X243" s="265"/>
      <c r="Y243" s="265"/>
      <c r="Z243" s="265"/>
      <c r="AA243" s="265"/>
    </row>
    <row r="244" spans="1:27" ht="12.75" customHeight="1" x14ac:dyDescent="0.25">
      <c r="A244" s="265"/>
      <c r="B244" s="265"/>
      <c r="C244" s="265"/>
      <c r="D244" s="265"/>
      <c r="E244" s="265"/>
      <c r="F244" s="265"/>
      <c r="G244" s="265"/>
      <c r="H244" s="266"/>
      <c r="I244" s="266"/>
      <c r="J244" s="266"/>
      <c r="K244" s="265"/>
      <c r="L244" s="265"/>
      <c r="M244" s="265"/>
      <c r="N244" s="265"/>
      <c r="O244" s="265"/>
      <c r="P244" s="265"/>
      <c r="Q244" s="265"/>
      <c r="R244" s="265"/>
      <c r="S244" s="265"/>
      <c r="T244" s="265"/>
      <c r="U244" s="265"/>
      <c r="V244" s="265"/>
      <c r="W244" s="265"/>
      <c r="X244" s="265"/>
      <c r="Y244" s="265"/>
      <c r="Z244" s="265"/>
      <c r="AA244" s="265"/>
    </row>
    <row r="245" spans="1:27" ht="12.75" customHeight="1" x14ac:dyDescent="0.25">
      <c r="A245" s="265"/>
      <c r="B245" s="265"/>
      <c r="C245" s="265"/>
      <c r="D245" s="265"/>
      <c r="E245" s="265"/>
      <c r="F245" s="265"/>
      <c r="G245" s="265"/>
      <c r="H245" s="266"/>
      <c r="I245" s="266"/>
      <c r="J245" s="266"/>
      <c r="K245" s="265"/>
      <c r="L245" s="265"/>
      <c r="M245" s="265"/>
      <c r="N245" s="265"/>
      <c r="O245" s="265"/>
      <c r="P245" s="265"/>
      <c r="Q245" s="265"/>
      <c r="R245" s="265"/>
      <c r="S245" s="265"/>
      <c r="T245" s="265"/>
      <c r="U245" s="265"/>
      <c r="V245" s="265"/>
      <c r="W245" s="265"/>
      <c r="X245" s="265"/>
      <c r="Y245" s="265"/>
      <c r="Z245" s="265"/>
      <c r="AA245" s="265"/>
    </row>
    <row r="246" spans="1:27" ht="12.75" customHeight="1" x14ac:dyDescent="0.25">
      <c r="A246" s="265"/>
      <c r="B246" s="265"/>
      <c r="C246" s="265"/>
      <c r="D246" s="265"/>
      <c r="E246" s="265"/>
      <c r="F246" s="265"/>
      <c r="G246" s="265"/>
      <c r="H246" s="266"/>
      <c r="I246" s="266"/>
      <c r="J246" s="266"/>
      <c r="K246" s="265"/>
      <c r="L246" s="265"/>
      <c r="M246" s="265"/>
      <c r="N246" s="265"/>
      <c r="O246" s="265"/>
      <c r="P246" s="265"/>
      <c r="Q246" s="265"/>
      <c r="R246" s="265"/>
      <c r="S246" s="265"/>
      <c r="T246" s="265"/>
      <c r="U246" s="265"/>
      <c r="V246" s="265"/>
      <c r="W246" s="265"/>
      <c r="X246" s="265"/>
      <c r="Y246" s="265"/>
      <c r="Z246" s="265"/>
      <c r="AA246" s="265"/>
    </row>
    <row r="247" spans="1:27" ht="12.75" customHeight="1" x14ac:dyDescent="0.25">
      <c r="A247" s="265"/>
      <c r="B247" s="265"/>
      <c r="C247" s="265"/>
      <c r="D247" s="265"/>
      <c r="E247" s="265"/>
      <c r="F247" s="265"/>
      <c r="G247" s="265"/>
      <c r="H247" s="266"/>
      <c r="I247" s="266"/>
      <c r="J247" s="266"/>
      <c r="K247" s="265"/>
      <c r="L247" s="265"/>
      <c r="M247" s="265"/>
      <c r="N247" s="265"/>
      <c r="O247" s="265"/>
      <c r="P247" s="265"/>
      <c r="Q247" s="265"/>
      <c r="R247" s="265"/>
      <c r="S247" s="265"/>
      <c r="T247" s="265"/>
      <c r="U247" s="265"/>
      <c r="V247" s="265"/>
      <c r="W247" s="265"/>
      <c r="X247" s="265"/>
      <c r="Y247" s="265"/>
      <c r="Z247" s="265"/>
      <c r="AA247" s="265"/>
    </row>
    <row r="248" spans="1:27" ht="12.75" customHeight="1" x14ac:dyDescent="0.25">
      <c r="A248" s="265"/>
      <c r="B248" s="265"/>
      <c r="C248" s="265"/>
      <c r="D248" s="265"/>
      <c r="E248" s="265"/>
      <c r="F248" s="265"/>
      <c r="G248" s="265"/>
      <c r="H248" s="266"/>
      <c r="I248" s="266"/>
      <c r="J248" s="266"/>
      <c r="K248" s="265"/>
      <c r="L248" s="265"/>
      <c r="M248" s="265"/>
      <c r="N248" s="265"/>
      <c r="O248" s="265"/>
      <c r="P248" s="265"/>
      <c r="Q248" s="265"/>
      <c r="R248" s="265"/>
      <c r="S248" s="265"/>
      <c r="T248" s="265"/>
      <c r="U248" s="265"/>
      <c r="V248" s="265"/>
      <c r="W248" s="265"/>
      <c r="X248" s="265"/>
      <c r="Y248" s="265"/>
      <c r="Z248" s="265"/>
      <c r="AA248" s="265"/>
    </row>
    <row r="249" spans="1:27" ht="12.75" customHeight="1" x14ac:dyDescent="0.25">
      <c r="A249" s="265"/>
      <c r="B249" s="265"/>
      <c r="C249" s="265"/>
      <c r="D249" s="265"/>
      <c r="E249" s="265"/>
      <c r="F249" s="265"/>
      <c r="G249" s="265"/>
      <c r="H249" s="266"/>
      <c r="I249" s="266"/>
      <c r="J249" s="266"/>
      <c r="K249" s="265"/>
      <c r="L249" s="265"/>
      <c r="M249" s="265"/>
      <c r="N249" s="265"/>
      <c r="O249" s="265"/>
      <c r="P249" s="265"/>
      <c r="Q249" s="265"/>
      <c r="R249" s="265"/>
      <c r="S249" s="265"/>
      <c r="T249" s="265"/>
      <c r="U249" s="265"/>
      <c r="V249" s="265"/>
      <c r="W249" s="265"/>
      <c r="X249" s="265"/>
      <c r="Y249" s="265"/>
      <c r="Z249" s="265"/>
      <c r="AA249" s="265"/>
    </row>
    <row r="250" spans="1:27" ht="12.75" customHeight="1" x14ac:dyDescent="0.25">
      <c r="A250" s="265"/>
      <c r="B250" s="265"/>
      <c r="C250" s="265"/>
      <c r="D250" s="265"/>
      <c r="E250" s="265"/>
      <c r="F250" s="265"/>
      <c r="G250" s="265"/>
      <c r="H250" s="266"/>
      <c r="I250" s="266"/>
      <c r="J250" s="266"/>
      <c r="K250" s="265"/>
      <c r="L250" s="265"/>
      <c r="M250" s="265"/>
      <c r="N250" s="265"/>
      <c r="O250" s="265"/>
      <c r="P250" s="265"/>
      <c r="Q250" s="265"/>
      <c r="R250" s="265"/>
      <c r="S250" s="265"/>
      <c r="T250" s="265"/>
      <c r="U250" s="265"/>
      <c r="V250" s="265"/>
      <c r="W250" s="265"/>
      <c r="X250" s="265"/>
      <c r="Y250" s="265"/>
      <c r="Z250" s="265"/>
      <c r="AA250" s="265"/>
    </row>
    <row r="251" spans="1:27" ht="12.75" customHeight="1" x14ac:dyDescent="0.25">
      <c r="A251" s="265"/>
      <c r="B251" s="265"/>
      <c r="C251" s="265"/>
      <c r="D251" s="265"/>
      <c r="E251" s="265"/>
      <c r="F251" s="265"/>
      <c r="G251" s="265"/>
      <c r="H251" s="266"/>
      <c r="I251" s="266"/>
      <c r="J251" s="266"/>
      <c r="K251" s="265"/>
      <c r="L251" s="265"/>
      <c r="M251" s="265"/>
      <c r="N251" s="265"/>
      <c r="O251" s="265"/>
      <c r="P251" s="265"/>
      <c r="Q251" s="265"/>
      <c r="R251" s="265"/>
      <c r="S251" s="265"/>
      <c r="T251" s="265"/>
      <c r="U251" s="265"/>
      <c r="V251" s="265"/>
      <c r="W251" s="265"/>
      <c r="X251" s="265"/>
      <c r="Y251" s="265"/>
      <c r="Z251" s="265"/>
      <c r="AA251" s="265"/>
    </row>
    <row r="252" spans="1:27" ht="12.75" customHeight="1" x14ac:dyDescent="0.25">
      <c r="A252" s="265"/>
      <c r="B252" s="265"/>
      <c r="C252" s="265"/>
      <c r="D252" s="265"/>
      <c r="E252" s="265"/>
      <c r="F252" s="265"/>
      <c r="G252" s="265"/>
      <c r="H252" s="266"/>
      <c r="I252" s="266"/>
      <c r="J252" s="266"/>
      <c r="K252" s="265"/>
      <c r="L252" s="265"/>
      <c r="M252" s="265"/>
      <c r="N252" s="265"/>
      <c r="O252" s="265"/>
      <c r="P252" s="265"/>
      <c r="Q252" s="265"/>
      <c r="R252" s="265"/>
      <c r="S252" s="265"/>
      <c r="T252" s="265"/>
      <c r="U252" s="265"/>
      <c r="V252" s="265"/>
      <c r="W252" s="265"/>
      <c r="X252" s="265"/>
      <c r="Y252" s="265"/>
      <c r="Z252" s="265"/>
      <c r="AA252" s="265"/>
    </row>
    <row r="253" spans="1:27" ht="12.75" customHeight="1" x14ac:dyDescent="0.25">
      <c r="A253" s="265"/>
      <c r="B253" s="265"/>
      <c r="C253" s="265"/>
      <c r="D253" s="265"/>
      <c r="E253" s="265"/>
      <c r="F253" s="265"/>
      <c r="G253" s="265"/>
      <c r="H253" s="266"/>
      <c r="I253" s="266"/>
      <c r="J253" s="266"/>
      <c r="K253" s="265"/>
      <c r="L253" s="265"/>
      <c r="M253" s="265"/>
      <c r="N253" s="265"/>
      <c r="O253" s="265"/>
      <c r="P253" s="265"/>
      <c r="Q253" s="265"/>
      <c r="R253" s="265"/>
      <c r="S253" s="265"/>
      <c r="T253" s="265"/>
      <c r="U253" s="265"/>
      <c r="V253" s="265"/>
      <c r="W253" s="265"/>
      <c r="X253" s="265"/>
      <c r="Y253" s="265"/>
      <c r="Z253" s="265"/>
      <c r="AA253" s="265"/>
    </row>
    <row r="254" spans="1:27" ht="12.75" customHeight="1" x14ac:dyDescent="0.25">
      <c r="A254" s="265"/>
      <c r="B254" s="265"/>
      <c r="C254" s="265"/>
      <c r="D254" s="265"/>
      <c r="E254" s="265"/>
      <c r="F254" s="265"/>
      <c r="G254" s="265"/>
      <c r="H254" s="266"/>
      <c r="I254" s="266"/>
      <c r="J254" s="266"/>
      <c r="K254" s="265"/>
      <c r="L254" s="265"/>
      <c r="M254" s="265"/>
      <c r="N254" s="265"/>
      <c r="O254" s="265"/>
      <c r="P254" s="265"/>
      <c r="Q254" s="265"/>
      <c r="R254" s="265"/>
      <c r="S254" s="265"/>
      <c r="T254" s="265"/>
      <c r="U254" s="265"/>
      <c r="V254" s="265"/>
      <c r="W254" s="265"/>
      <c r="X254" s="265"/>
      <c r="Y254" s="265"/>
      <c r="Z254" s="265"/>
      <c r="AA254" s="265"/>
    </row>
    <row r="255" spans="1:27" ht="12.75" customHeight="1" x14ac:dyDescent="0.25">
      <c r="A255" s="265"/>
      <c r="B255" s="265"/>
      <c r="C255" s="265"/>
      <c r="D255" s="265"/>
      <c r="E255" s="265"/>
      <c r="F255" s="265"/>
      <c r="G255" s="265"/>
      <c r="H255" s="266"/>
      <c r="I255" s="266"/>
      <c r="J255" s="266"/>
      <c r="K255" s="265"/>
      <c r="L255" s="265"/>
      <c r="M255" s="265"/>
      <c r="N255" s="265"/>
      <c r="O255" s="265"/>
      <c r="P255" s="265"/>
      <c r="Q255" s="265"/>
      <c r="R255" s="265"/>
      <c r="S255" s="265"/>
      <c r="T255" s="265"/>
      <c r="U255" s="265"/>
      <c r="V255" s="265"/>
      <c r="W255" s="265"/>
      <c r="X255" s="265"/>
      <c r="Y255" s="265"/>
      <c r="Z255" s="265"/>
      <c r="AA255" s="265"/>
    </row>
    <row r="256" spans="1:27" ht="12.75" customHeight="1" x14ac:dyDescent="0.25">
      <c r="A256" s="265"/>
      <c r="B256" s="265"/>
      <c r="C256" s="265"/>
      <c r="D256" s="265"/>
      <c r="E256" s="265"/>
      <c r="F256" s="265"/>
      <c r="G256" s="265"/>
      <c r="H256" s="266"/>
      <c r="I256" s="266"/>
      <c r="J256" s="266"/>
      <c r="K256" s="265"/>
      <c r="L256" s="265"/>
      <c r="M256" s="265"/>
      <c r="N256" s="265"/>
      <c r="O256" s="265"/>
      <c r="P256" s="265"/>
      <c r="Q256" s="265"/>
      <c r="R256" s="265"/>
      <c r="S256" s="265"/>
      <c r="T256" s="265"/>
      <c r="U256" s="265"/>
      <c r="V256" s="265"/>
      <c r="W256" s="265"/>
      <c r="X256" s="265"/>
      <c r="Y256" s="265"/>
      <c r="Z256" s="265"/>
      <c r="AA256" s="265"/>
    </row>
    <row r="257" spans="1:27" ht="12.75" customHeight="1" x14ac:dyDescent="0.25">
      <c r="A257" s="265"/>
      <c r="B257" s="265"/>
      <c r="C257" s="265"/>
      <c r="D257" s="265"/>
      <c r="E257" s="265"/>
      <c r="F257" s="265"/>
      <c r="G257" s="265"/>
      <c r="H257" s="266"/>
      <c r="I257" s="266"/>
      <c r="J257" s="266"/>
      <c r="K257" s="265"/>
      <c r="L257" s="265"/>
      <c r="M257" s="265"/>
      <c r="N257" s="265"/>
      <c r="O257" s="265"/>
      <c r="P257" s="265"/>
      <c r="Q257" s="265"/>
      <c r="R257" s="265"/>
      <c r="S257" s="265"/>
      <c r="T257" s="265"/>
      <c r="U257" s="265"/>
      <c r="V257" s="265"/>
      <c r="W257" s="265"/>
      <c r="X257" s="265"/>
      <c r="Y257" s="265"/>
      <c r="Z257" s="265"/>
      <c r="AA257" s="265"/>
    </row>
    <row r="258" spans="1:27" ht="12.75" customHeight="1" x14ac:dyDescent="0.25">
      <c r="A258" s="265"/>
      <c r="B258" s="265"/>
      <c r="C258" s="265"/>
      <c r="D258" s="265"/>
      <c r="E258" s="265"/>
      <c r="F258" s="265"/>
      <c r="G258" s="265"/>
      <c r="H258" s="266"/>
      <c r="I258" s="266"/>
      <c r="J258" s="266"/>
      <c r="K258" s="265"/>
      <c r="L258" s="265"/>
      <c r="M258" s="265"/>
      <c r="N258" s="265"/>
      <c r="O258" s="265"/>
      <c r="P258" s="265"/>
      <c r="Q258" s="265"/>
      <c r="R258" s="265"/>
      <c r="S258" s="265"/>
      <c r="T258" s="265"/>
      <c r="U258" s="265"/>
      <c r="V258" s="265"/>
      <c r="W258" s="265"/>
      <c r="X258" s="265"/>
      <c r="Y258" s="265"/>
      <c r="Z258" s="265"/>
      <c r="AA258" s="265"/>
    </row>
    <row r="259" spans="1:27" ht="12.75" customHeight="1" x14ac:dyDescent="0.25">
      <c r="A259" s="265"/>
      <c r="B259" s="265"/>
      <c r="C259" s="265"/>
      <c r="D259" s="265"/>
      <c r="E259" s="265"/>
      <c r="F259" s="265"/>
      <c r="G259" s="265"/>
      <c r="H259" s="266"/>
      <c r="I259" s="266"/>
      <c r="J259" s="266"/>
      <c r="K259" s="265"/>
      <c r="L259" s="265"/>
      <c r="M259" s="265"/>
      <c r="N259" s="265"/>
      <c r="O259" s="265"/>
      <c r="P259" s="265"/>
      <c r="Q259" s="265"/>
      <c r="R259" s="265"/>
      <c r="S259" s="265"/>
      <c r="T259" s="265"/>
      <c r="U259" s="265"/>
      <c r="V259" s="265"/>
      <c r="W259" s="265"/>
      <c r="X259" s="265"/>
      <c r="Y259" s="265"/>
      <c r="Z259" s="265"/>
      <c r="AA259" s="265"/>
    </row>
    <row r="260" spans="1:27" ht="12.75" customHeight="1" x14ac:dyDescent="0.25">
      <c r="A260" s="265"/>
      <c r="B260" s="265"/>
      <c r="C260" s="265"/>
      <c r="D260" s="265"/>
      <c r="E260" s="265"/>
      <c r="F260" s="265"/>
      <c r="G260" s="265"/>
      <c r="H260" s="266"/>
      <c r="I260" s="266"/>
      <c r="J260" s="266"/>
      <c r="K260" s="265"/>
      <c r="L260" s="265"/>
      <c r="M260" s="265"/>
      <c r="N260" s="265"/>
      <c r="O260" s="265"/>
      <c r="P260" s="265"/>
      <c r="Q260" s="265"/>
      <c r="R260" s="265"/>
      <c r="S260" s="265"/>
      <c r="T260" s="265"/>
      <c r="U260" s="265"/>
      <c r="V260" s="265"/>
      <c r="W260" s="265"/>
      <c r="X260" s="265"/>
      <c r="Y260" s="265"/>
      <c r="Z260" s="265"/>
      <c r="AA260" s="265"/>
    </row>
    <row r="261" spans="1:27" ht="12.75" customHeight="1" x14ac:dyDescent="0.25">
      <c r="A261" s="265"/>
      <c r="B261" s="265"/>
      <c r="C261" s="265"/>
      <c r="D261" s="265"/>
      <c r="E261" s="265"/>
      <c r="F261" s="265"/>
      <c r="G261" s="265"/>
      <c r="H261" s="266"/>
      <c r="I261" s="266"/>
      <c r="J261" s="266"/>
      <c r="K261" s="265"/>
      <c r="L261" s="265"/>
      <c r="M261" s="265"/>
      <c r="N261" s="265"/>
      <c r="O261" s="265"/>
      <c r="P261" s="265"/>
      <c r="Q261" s="265"/>
      <c r="R261" s="265"/>
      <c r="S261" s="265"/>
      <c r="T261" s="265"/>
      <c r="U261" s="265"/>
      <c r="V261" s="265"/>
      <c r="W261" s="265"/>
      <c r="X261" s="265"/>
      <c r="Y261" s="265"/>
      <c r="Z261" s="265"/>
      <c r="AA261" s="265"/>
    </row>
    <row r="262" spans="1:27" ht="12.75" customHeight="1" x14ac:dyDescent="0.25">
      <c r="A262" s="265"/>
      <c r="B262" s="265"/>
      <c r="C262" s="265"/>
      <c r="D262" s="265"/>
      <c r="E262" s="265"/>
      <c r="F262" s="265"/>
      <c r="G262" s="265"/>
      <c r="H262" s="266"/>
      <c r="I262" s="266"/>
      <c r="J262" s="266"/>
      <c r="K262" s="265"/>
      <c r="L262" s="265"/>
      <c r="M262" s="265"/>
      <c r="N262" s="265"/>
      <c r="O262" s="265"/>
      <c r="P262" s="265"/>
      <c r="Q262" s="265"/>
      <c r="R262" s="265"/>
      <c r="S262" s="265"/>
      <c r="T262" s="265"/>
      <c r="U262" s="265"/>
      <c r="V262" s="265"/>
      <c r="W262" s="265"/>
      <c r="X262" s="265"/>
      <c r="Y262" s="265"/>
      <c r="Z262" s="265"/>
      <c r="AA262" s="265"/>
    </row>
    <row r="263" spans="1:27" ht="12.75" customHeight="1" x14ac:dyDescent="0.25">
      <c r="A263" s="265"/>
      <c r="B263" s="265"/>
      <c r="C263" s="265"/>
      <c r="D263" s="265"/>
      <c r="E263" s="265"/>
      <c r="F263" s="265"/>
      <c r="G263" s="265"/>
      <c r="H263" s="266"/>
      <c r="I263" s="266"/>
      <c r="J263" s="266"/>
      <c r="K263" s="265"/>
      <c r="L263" s="265"/>
      <c r="M263" s="265"/>
      <c r="N263" s="265"/>
      <c r="O263" s="265"/>
      <c r="P263" s="265"/>
      <c r="Q263" s="265"/>
      <c r="R263" s="265"/>
      <c r="S263" s="265"/>
      <c r="T263" s="265"/>
      <c r="U263" s="265"/>
      <c r="V263" s="265"/>
      <c r="W263" s="265"/>
      <c r="X263" s="265"/>
      <c r="Y263" s="265"/>
      <c r="Z263" s="265"/>
      <c r="AA263" s="265"/>
    </row>
    <row r="264" spans="1:27" ht="12.75" customHeight="1" x14ac:dyDescent="0.25">
      <c r="A264" s="265"/>
      <c r="B264" s="265"/>
      <c r="C264" s="265"/>
      <c r="D264" s="265"/>
      <c r="E264" s="265"/>
      <c r="F264" s="265"/>
      <c r="G264" s="265"/>
      <c r="H264" s="266"/>
      <c r="I264" s="266"/>
      <c r="J264" s="266"/>
      <c r="K264" s="265"/>
      <c r="L264" s="265"/>
      <c r="M264" s="265"/>
      <c r="N264" s="265"/>
      <c r="O264" s="265"/>
      <c r="P264" s="265"/>
      <c r="Q264" s="265"/>
      <c r="R264" s="265"/>
      <c r="S264" s="265"/>
      <c r="T264" s="265"/>
      <c r="U264" s="265"/>
      <c r="V264" s="265"/>
      <c r="W264" s="265"/>
      <c r="X264" s="265"/>
      <c r="Y264" s="265"/>
      <c r="Z264" s="265"/>
      <c r="AA264" s="265"/>
    </row>
    <row r="265" spans="1:27" ht="12.75" customHeight="1" x14ac:dyDescent="0.25">
      <c r="A265" s="265"/>
      <c r="B265" s="265"/>
      <c r="C265" s="265"/>
      <c r="D265" s="265"/>
      <c r="E265" s="265"/>
      <c r="F265" s="265"/>
      <c r="G265" s="265"/>
      <c r="H265" s="266"/>
      <c r="I265" s="266"/>
      <c r="J265" s="266"/>
      <c r="K265" s="265"/>
      <c r="L265" s="265"/>
      <c r="M265" s="265"/>
      <c r="N265" s="265"/>
      <c r="O265" s="265"/>
      <c r="P265" s="265"/>
      <c r="Q265" s="265"/>
      <c r="R265" s="265"/>
      <c r="S265" s="265"/>
      <c r="T265" s="265"/>
      <c r="U265" s="265"/>
      <c r="V265" s="265"/>
      <c r="W265" s="265"/>
      <c r="X265" s="265"/>
      <c r="Y265" s="265"/>
      <c r="Z265" s="265"/>
      <c r="AA265" s="265"/>
    </row>
    <row r="266" spans="1:27" ht="12.75" customHeight="1" x14ac:dyDescent="0.25">
      <c r="A266" s="265"/>
      <c r="B266" s="265"/>
      <c r="C266" s="265"/>
      <c r="D266" s="265"/>
      <c r="E266" s="265"/>
      <c r="F266" s="265"/>
      <c r="G266" s="265"/>
      <c r="H266" s="266"/>
      <c r="I266" s="266"/>
      <c r="J266" s="266"/>
      <c r="K266" s="265"/>
      <c r="L266" s="265"/>
      <c r="M266" s="265"/>
      <c r="N266" s="265"/>
      <c r="O266" s="265"/>
      <c r="P266" s="265"/>
      <c r="Q266" s="265"/>
      <c r="R266" s="265"/>
      <c r="S266" s="265"/>
      <c r="T266" s="265"/>
      <c r="U266" s="265"/>
      <c r="V266" s="265"/>
      <c r="W266" s="265"/>
      <c r="X266" s="265"/>
      <c r="Y266" s="265"/>
      <c r="Z266" s="265"/>
      <c r="AA266" s="265"/>
    </row>
    <row r="267" spans="1:27" ht="12.75" customHeight="1" x14ac:dyDescent="0.25">
      <c r="A267" s="265"/>
      <c r="B267" s="265"/>
      <c r="C267" s="265"/>
      <c r="D267" s="265"/>
      <c r="E267" s="265"/>
      <c r="F267" s="265"/>
      <c r="G267" s="265"/>
      <c r="H267" s="266"/>
      <c r="I267" s="266"/>
      <c r="J267" s="266"/>
      <c r="K267" s="265"/>
      <c r="L267" s="265"/>
      <c r="M267" s="265"/>
      <c r="N267" s="265"/>
      <c r="O267" s="265"/>
      <c r="P267" s="265"/>
      <c r="Q267" s="265"/>
      <c r="R267" s="265"/>
      <c r="S267" s="265"/>
      <c r="T267" s="265"/>
      <c r="U267" s="265"/>
      <c r="V267" s="265"/>
      <c r="W267" s="265"/>
      <c r="X267" s="265"/>
      <c r="Y267" s="265"/>
      <c r="Z267" s="265"/>
      <c r="AA267" s="265"/>
    </row>
    <row r="268" spans="1:27" ht="12.75" customHeight="1" x14ac:dyDescent="0.25">
      <c r="A268" s="265"/>
      <c r="B268" s="265"/>
      <c r="C268" s="265"/>
      <c r="D268" s="265"/>
      <c r="E268" s="265"/>
      <c r="F268" s="265"/>
      <c r="G268" s="265"/>
      <c r="H268" s="266"/>
      <c r="I268" s="266"/>
      <c r="J268" s="266"/>
      <c r="K268" s="265"/>
      <c r="L268" s="265"/>
      <c r="M268" s="265"/>
      <c r="N268" s="265"/>
      <c r="O268" s="265"/>
      <c r="P268" s="265"/>
      <c r="Q268" s="265"/>
      <c r="R268" s="265"/>
      <c r="S268" s="265"/>
      <c r="T268" s="265"/>
      <c r="U268" s="265"/>
      <c r="V268" s="265"/>
      <c r="W268" s="265"/>
      <c r="X268" s="265"/>
      <c r="Y268" s="265"/>
      <c r="Z268" s="265"/>
      <c r="AA268" s="265"/>
    </row>
    <row r="269" spans="1:27" ht="12.75" customHeight="1" x14ac:dyDescent="0.25">
      <c r="A269" s="265"/>
      <c r="B269" s="265"/>
      <c r="C269" s="265"/>
      <c r="D269" s="265"/>
      <c r="E269" s="265"/>
      <c r="F269" s="265"/>
      <c r="G269" s="265"/>
      <c r="H269" s="266"/>
      <c r="I269" s="266"/>
      <c r="J269" s="266"/>
      <c r="K269" s="265"/>
      <c r="L269" s="265"/>
      <c r="M269" s="265"/>
      <c r="N269" s="265"/>
      <c r="O269" s="265"/>
      <c r="P269" s="265"/>
      <c r="Q269" s="265"/>
      <c r="R269" s="265"/>
      <c r="S269" s="265"/>
      <c r="T269" s="265"/>
      <c r="U269" s="265"/>
      <c r="V269" s="265"/>
      <c r="W269" s="265"/>
      <c r="X269" s="265"/>
      <c r="Y269" s="265"/>
      <c r="Z269" s="265"/>
      <c r="AA269" s="265"/>
    </row>
    <row r="270" spans="1:27" ht="12.75" customHeight="1" x14ac:dyDescent="0.25">
      <c r="A270" s="265"/>
      <c r="B270" s="265"/>
      <c r="C270" s="265"/>
      <c r="D270" s="265"/>
      <c r="E270" s="265"/>
      <c r="F270" s="265"/>
      <c r="G270" s="265"/>
      <c r="H270" s="266"/>
      <c r="I270" s="266"/>
      <c r="J270" s="266"/>
      <c r="K270" s="265"/>
      <c r="L270" s="265"/>
      <c r="M270" s="265"/>
      <c r="N270" s="265"/>
      <c r="O270" s="265"/>
      <c r="P270" s="265"/>
      <c r="Q270" s="265"/>
      <c r="R270" s="265"/>
      <c r="S270" s="265"/>
      <c r="T270" s="265"/>
      <c r="U270" s="265"/>
      <c r="V270" s="265"/>
      <c r="W270" s="265"/>
      <c r="X270" s="265"/>
      <c r="Y270" s="265"/>
      <c r="Z270" s="265"/>
      <c r="AA270" s="265"/>
    </row>
    <row r="271" spans="1:27" ht="12.75" customHeight="1" x14ac:dyDescent="0.25">
      <c r="A271" s="265"/>
      <c r="B271" s="265"/>
      <c r="C271" s="265"/>
      <c r="D271" s="265"/>
      <c r="E271" s="265"/>
      <c r="F271" s="265"/>
      <c r="G271" s="265"/>
      <c r="H271" s="266"/>
      <c r="I271" s="266"/>
      <c r="J271" s="266"/>
      <c r="K271" s="265"/>
      <c r="L271" s="265"/>
      <c r="M271" s="265"/>
      <c r="N271" s="265"/>
      <c r="O271" s="265"/>
      <c r="P271" s="265"/>
      <c r="Q271" s="265"/>
      <c r="R271" s="265"/>
      <c r="S271" s="265"/>
      <c r="T271" s="265"/>
      <c r="U271" s="265"/>
      <c r="V271" s="265"/>
      <c r="W271" s="265"/>
      <c r="X271" s="265"/>
      <c r="Y271" s="265"/>
      <c r="Z271" s="265"/>
      <c r="AA271" s="265"/>
    </row>
    <row r="272" spans="1:27" ht="12.75" customHeight="1" x14ac:dyDescent="0.25">
      <c r="A272" s="265"/>
      <c r="B272" s="265"/>
      <c r="C272" s="265"/>
      <c r="D272" s="265"/>
      <c r="E272" s="265"/>
      <c r="F272" s="265"/>
      <c r="G272" s="265"/>
      <c r="H272" s="266"/>
      <c r="I272" s="266"/>
      <c r="J272" s="266"/>
      <c r="K272" s="265"/>
      <c r="L272" s="265"/>
      <c r="M272" s="265"/>
      <c r="N272" s="265"/>
      <c r="O272" s="265"/>
      <c r="P272" s="265"/>
      <c r="Q272" s="265"/>
      <c r="R272" s="265"/>
      <c r="S272" s="265"/>
      <c r="T272" s="265"/>
      <c r="U272" s="265"/>
      <c r="V272" s="265"/>
      <c r="W272" s="265"/>
      <c r="X272" s="265"/>
      <c r="Y272" s="265"/>
      <c r="Z272" s="265"/>
      <c r="AA272" s="265"/>
    </row>
    <row r="273" spans="1:27" ht="12.75" customHeight="1" x14ac:dyDescent="0.25">
      <c r="A273" s="265"/>
      <c r="B273" s="265"/>
      <c r="C273" s="265"/>
      <c r="D273" s="265"/>
      <c r="E273" s="265"/>
      <c r="F273" s="265"/>
      <c r="G273" s="265"/>
      <c r="H273" s="266"/>
      <c r="I273" s="266"/>
      <c r="J273" s="266"/>
      <c r="K273" s="265"/>
      <c r="L273" s="265"/>
      <c r="M273" s="265"/>
      <c r="N273" s="265"/>
      <c r="O273" s="265"/>
      <c r="P273" s="265"/>
      <c r="Q273" s="265"/>
      <c r="R273" s="265"/>
      <c r="S273" s="265"/>
      <c r="T273" s="265"/>
      <c r="U273" s="265"/>
      <c r="V273" s="265"/>
      <c r="W273" s="265"/>
      <c r="X273" s="265"/>
      <c r="Y273" s="265"/>
      <c r="Z273" s="265"/>
      <c r="AA273" s="265"/>
    </row>
    <row r="274" spans="1:27" ht="12.75" customHeight="1" x14ac:dyDescent="0.25">
      <c r="A274" s="265"/>
      <c r="B274" s="265"/>
      <c r="C274" s="265"/>
      <c r="D274" s="265"/>
      <c r="E274" s="265"/>
      <c r="F274" s="265"/>
      <c r="G274" s="265"/>
      <c r="H274" s="266"/>
      <c r="I274" s="266"/>
      <c r="J274" s="266"/>
      <c r="K274" s="265"/>
      <c r="L274" s="265"/>
      <c r="M274" s="265"/>
      <c r="N274" s="265"/>
      <c r="O274" s="265"/>
      <c r="P274" s="265"/>
      <c r="Q274" s="265"/>
      <c r="R274" s="265"/>
      <c r="S274" s="265"/>
      <c r="T274" s="265"/>
      <c r="U274" s="265"/>
      <c r="V274" s="265"/>
      <c r="W274" s="265"/>
      <c r="X274" s="265"/>
      <c r="Y274" s="265"/>
      <c r="Z274" s="265"/>
      <c r="AA274" s="265"/>
    </row>
    <row r="275" spans="1:27" ht="12.75" customHeight="1" x14ac:dyDescent="0.25">
      <c r="A275" s="265"/>
      <c r="B275" s="265"/>
      <c r="C275" s="265"/>
      <c r="D275" s="265"/>
      <c r="E275" s="265"/>
      <c r="F275" s="265"/>
      <c r="G275" s="265"/>
      <c r="H275" s="266"/>
      <c r="I275" s="266"/>
      <c r="J275" s="266"/>
      <c r="K275" s="265"/>
      <c r="L275" s="265"/>
      <c r="M275" s="265"/>
      <c r="N275" s="265"/>
      <c r="O275" s="265"/>
      <c r="P275" s="265"/>
      <c r="Q275" s="265"/>
      <c r="R275" s="265"/>
      <c r="S275" s="265"/>
      <c r="T275" s="265"/>
      <c r="U275" s="265"/>
      <c r="V275" s="265"/>
      <c r="W275" s="265"/>
      <c r="X275" s="265"/>
      <c r="Y275" s="265"/>
      <c r="Z275" s="265"/>
      <c r="AA275" s="265"/>
    </row>
    <row r="276" spans="1:27" ht="12.75" customHeight="1" x14ac:dyDescent="0.25">
      <c r="A276" s="265"/>
      <c r="B276" s="265"/>
      <c r="C276" s="265"/>
      <c r="D276" s="265"/>
      <c r="E276" s="265"/>
      <c r="F276" s="265"/>
      <c r="G276" s="265"/>
      <c r="H276" s="266"/>
      <c r="I276" s="266"/>
      <c r="J276" s="266"/>
      <c r="K276" s="265"/>
      <c r="L276" s="265"/>
      <c r="M276" s="265"/>
      <c r="N276" s="265"/>
      <c r="O276" s="265"/>
      <c r="P276" s="265"/>
      <c r="Q276" s="265"/>
      <c r="R276" s="265"/>
      <c r="S276" s="265"/>
      <c r="T276" s="265"/>
      <c r="U276" s="265"/>
      <c r="V276" s="265"/>
      <c r="W276" s="265"/>
      <c r="X276" s="265"/>
      <c r="Y276" s="265"/>
      <c r="Z276" s="265"/>
      <c r="AA276" s="265"/>
    </row>
    <row r="277" spans="1:27" ht="12.75" customHeight="1" x14ac:dyDescent="0.25">
      <c r="A277" s="265"/>
      <c r="B277" s="265"/>
      <c r="C277" s="265"/>
      <c r="D277" s="265"/>
      <c r="E277" s="265"/>
      <c r="F277" s="265"/>
      <c r="G277" s="265"/>
      <c r="H277" s="266"/>
      <c r="I277" s="266"/>
      <c r="J277" s="266"/>
      <c r="K277" s="265"/>
      <c r="L277" s="265"/>
      <c r="M277" s="265"/>
      <c r="N277" s="265"/>
      <c r="O277" s="265"/>
      <c r="P277" s="265"/>
      <c r="Q277" s="265"/>
      <c r="R277" s="265"/>
      <c r="S277" s="265"/>
      <c r="T277" s="265"/>
      <c r="U277" s="265"/>
      <c r="V277" s="265"/>
      <c r="W277" s="265"/>
      <c r="X277" s="265"/>
      <c r="Y277" s="265"/>
      <c r="Z277" s="265"/>
      <c r="AA277" s="265"/>
    </row>
    <row r="278" spans="1:27" ht="12.75" customHeight="1" x14ac:dyDescent="0.25">
      <c r="A278" s="265"/>
      <c r="B278" s="265"/>
      <c r="C278" s="265"/>
      <c r="D278" s="265"/>
      <c r="E278" s="265"/>
      <c r="F278" s="265"/>
      <c r="G278" s="265"/>
      <c r="H278" s="266"/>
      <c r="I278" s="266"/>
      <c r="J278" s="266"/>
      <c r="K278" s="265"/>
      <c r="L278" s="265"/>
      <c r="M278" s="265"/>
      <c r="N278" s="265"/>
      <c r="O278" s="265"/>
      <c r="P278" s="265"/>
      <c r="Q278" s="265"/>
      <c r="R278" s="265"/>
      <c r="S278" s="265"/>
      <c r="T278" s="265"/>
      <c r="U278" s="265"/>
      <c r="V278" s="265"/>
      <c r="W278" s="265"/>
      <c r="X278" s="265"/>
      <c r="Y278" s="265"/>
      <c r="Z278" s="265"/>
      <c r="AA278" s="265"/>
    </row>
    <row r="279" spans="1:27" ht="12.75" customHeight="1" x14ac:dyDescent="0.25">
      <c r="A279" s="265"/>
      <c r="B279" s="265"/>
      <c r="C279" s="265"/>
      <c r="D279" s="265"/>
      <c r="E279" s="265"/>
      <c r="F279" s="265"/>
      <c r="G279" s="265"/>
      <c r="H279" s="266"/>
      <c r="I279" s="266"/>
      <c r="J279" s="266"/>
      <c r="K279" s="265"/>
      <c r="L279" s="265"/>
      <c r="M279" s="265"/>
      <c r="N279" s="265"/>
      <c r="O279" s="265"/>
      <c r="P279" s="265"/>
      <c r="Q279" s="265"/>
      <c r="R279" s="265"/>
      <c r="S279" s="265"/>
      <c r="T279" s="265"/>
      <c r="U279" s="265"/>
      <c r="V279" s="265"/>
      <c r="W279" s="265"/>
      <c r="X279" s="265"/>
      <c r="Y279" s="265"/>
      <c r="Z279" s="265"/>
      <c r="AA279" s="265"/>
    </row>
    <row r="280" spans="1:27" ht="12.75" customHeight="1" x14ac:dyDescent="0.25">
      <c r="A280" s="265"/>
      <c r="B280" s="265"/>
      <c r="C280" s="265"/>
      <c r="D280" s="265"/>
      <c r="E280" s="265"/>
      <c r="F280" s="265"/>
      <c r="G280" s="265"/>
      <c r="H280" s="266"/>
      <c r="I280" s="266"/>
      <c r="J280" s="266"/>
      <c r="K280" s="265"/>
      <c r="L280" s="265"/>
      <c r="M280" s="265"/>
      <c r="N280" s="265"/>
      <c r="O280" s="265"/>
      <c r="P280" s="265"/>
      <c r="Q280" s="265"/>
      <c r="R280" s="265"/>
      <c r="S280" s="265"/>
      <c r="T280" s="265"/>
      <c r="U280" s="265"/>
      <c r="V280" s="265"/>
      <c r="W280" s="265"/>
      <c r="X280" s="265"/>
      <c r="Y280" s="265"/>
      <c r="Z280" s="265"/>
      <c r="AA280" s="265"/>
    </row>
    <row r="281" spans="1:27" ht="12.75" customHeight="1" x14ac:dyDescent="0.25">
      <c r="A281" s="265"/>
      <c r="B281" s="265"/>
      <c r="C281" s="265"/>
      <c r="D281" s="265"/>
      <c r="E281" s="265"/>
      <c r="F281" s="265"/>
      <c r="G281" s="265"/>
      <c r="H281" s="266"/>
      <c r="I281" s="266"/>
      <c r="J281" s="266"/>
      <c r="K281" s="265"/>
      <c r="L281" s="265"/>
      <c r="M281" s="265"/>
      <c r="N281" s="265"/>
      <c r="O281" s="265"/>
      <c r="P281" s="265"/>
      <c r="Q281" s="265"/>
      <c r="R281" s="265"/>
      <c r="S281" s="265"/>
      <c r="T281" s="265"/>
      <c r="U281" s="265"/>
      <c r="V281" s="265"/>
      <c r="W281" s="265"/>
      <c r="X281" s="265"/>
      <c r="Y281" s="265"/>
      <c r="Z281" s="265"/>
      <c r="AA281" s="265"/>
    </row>
    <row r="282" spans="1:27" ht="12.75" customHeight="1" x14ac:dyDescent="0.25">
      <c r="A282" s="265"/>
      <c r="B282" s="265"/>
      <c r="C282" s="265"/>
      <c r="D282" s="265"/>
      <c r="E282" s="265"/>
      <c r="F282" s="265"/>
      <c r="G282" s="265"/>
      <c r="H282" s="266"/>
      <c r="I282" s="266"/>
      <c r="J282" s="266"/>
      <c r="K282" s="265"/>
      <c r="L282" s="265"/>
      <c r="M282" s="265"/>
      <c r="N282" s="265"/>
      <c r="O282" s="265"/>
      <c r="P282" s="265"/>
      <c r="Q282" s="265"/>
      <c r="R282" s="265"/>
      <c r="S282" s="265"/>
      <c r="T282" s="265"/>
      <c r="U282" s="265"/>
      <c r="V282" s="265"/>
      <c r="W282" s="265"/>
      <c r="X282" s="265"/>
      <c r="Y282" s="265"/>
      <c r="Z282" s="265"/>
      <c r="AA282" s="265"/>
    </row>
    <row r="283" spans="1:27" ht="12.75" customHeight="1" x14ac:dyDescent="0.25">
      <c r="A283" s="265"/>
      <c r="B283" s="265"/>
      <c r="C283" s="265"/>
      <c r="D283" s="265"/>
      <c r="E283" s="265"/>
      <c r="F283" s="265"/>
      <c r="G283" s="265"/>
      <c r="H283" s="266"/>
      <c r="I283" s="266"/>
      <c r="J283" s="266"/>
      <c r="K283" s="265"/>
      <c r="L283" s="265"/>
      <c r="M283" s="265"/>
      <c r="N283" s="265"/>
      <c r="O283" s="265"/>
      <c r="P283" s="265"/>
      <c r="Q283" s="265"/>
      <c r="R283" s="265"/>
      <c r="S283" s="265"/>
      <c r="T283" s="265"/>
      <c r="U283" s="265"/>
      <c r="V283" s="265"/>
      <c r="W283" s="265"/>
      <c r="X283" s="265"/>
      <c r="Y283" s="265"/>
      <c r="Z283" s="265"/>
      <c r="AA283" s="265"/>
    </row>
    <row r="284" spans="1:27" ht="12.75" customHeight="1" x14ac:dyDescent="0.25">
      <c r="A284" s="265"/>
      <c r="B284" s="265"/>
      <c r="C284" s="265"/>
      <c r="D284" s="265"/>
      <c r="E284" s="265"/>
      <c r="F284" s="265"/>
      <c r="G284" s="265"/>
      <c r="H284" s="266"/>
      <c r="I284" s="266"/>
      <c r="J284" s="266"/>
      <c r="K284" s="265"/>
      <c r="L284" s="265"/>
      <c r="M284" s="265"/>
      <c r="N284" s="265"/>
      <c r="O284" s="265"/>
      <c r="P284" s="265"/>
      <c r="Q284" s="265"/>
      <c r="R284" s="265"/>
      <c r="S284" s="265"/>
      <c r="T284" s="265"/>
      <c r="U284" s="265"/>
      <c r="V284" s="265"/>
      <c r="W284" s="265"/>
      <c r="X284" s="265"/>
      <c r="Y284" s="265"/>
      <c r="Z284" s="265"/>
      <c r="AA284" s="265"/>
    </row>
    <row r="285" spans="1:27" ht="12.75" customHeight="1" x14ac:dyDescent="0.25">
      <c r="A285" s="265"/>
      <c r="B285" s="265"/>
      <c r="C285" s="265"/>
      <c r="D285" s="265"/>
      <c r="E285" s="265"/>
      <c r="F285" s="265"/>
      <c r="G285" s="265"/>
      <c r="H285" s="266"/>
      <c r="I285" s="266"/>
      <c r="J285" s="266"/>
      <c r="K285" s="265"/>
      <c r="L285" s="265"/>
      <c r="M285" s="265"/>
      <c r="N285" s="265"/>
      <c r="O285" s="265"/>
      <c r="P285" s="265"/>
      <c r="Q285" s="265"/>
      <c r="R285" s="265"/>
      <c r="S285" s="265"/>
      <c r="T285" s="265"/>
      <c r="U285" s="265"/>
      <c r="V285" s="265"/>
      <c r="W285" s="265"/>
      <c r="X285" s="265"/>
      <c r="Y285" s="265"/>
      <c r="Z285" s="265"/>
      <c r="AA285" s="265"/>
    </row>
    <row r="286" spans="1:27" ht="12.75" customHeight="1" x14ac:dyDescent="0.25">
      <c r="A286" s="265"/>
      <c r="B286" s="265"/>
      <c r="C286" s="265"/>
      <c r="D286" s="265"/>
      <c r="E286" s="265"/>
      <c r="F286" s="265"/>
      <c r="G286" s="265"/>
      <c r="H286" s="266"/>
      <c r="I286" s="266"/>
      <c r="J286" s="266"/>
      <c r="K286" s="265"/>
      <c r="L286" s="265"/>
      <c r="M286" s="265"/>
      <c r="N286" s="265"/>
      <c r="O286" s="265"/>
      <c r="P286" s="265"/>
      <c r="Q286" s="265"/>
      <c r="R286" s="265"/>
      <c r="S286" s="265"/>
      <c r="T286" s="265"/>
      <c r="U286" s="265"/>
      <c r="V286" s="265"/>
      <c r="W286" s="265"/>
      <c r="X286" s="265"/>
      <c r="Y286" s="265"/>
      <c r="Z286" s="265"/>
      <c r="AA286" s="265"/>
    </row>
    <row r="287" spans="1:27" ht="12.75" customHeight="1" x14ac:dyDescent="0.25">
      <c r="A287" s="265"/>
      <c r="B287" s="265"/>
      <c r="C287" s="265"/>
      <c r="D287" s="265"/>
      <c r="E287" s="265"/>
      <c r="F287" s="265"/>
      <c r="G287" s="265"/>
      <c r="H287" s="266"/>
      <c r="I287" s="266"/>
      <c r="J287" s="266"/>
      <c r="K287" s="265"/>
      <c r="L287" s="265"/>
      <c r="M287" s="265"/>
      <c r="N287" s="265"/>
      <c r="O287" s="265"/>
      <c r="P287" s="265"/>
      <c r="Q287" s="265"/>
      <c r="R287" s="265"/>
      <c r="S287" s="265"/>
      <c r="T287" s="265"/>
      <c r="U287" s="265"/>
      <c r="V287" s="265"/>
      <c r="W287" s="265"/>
      <c r="X287" s="265"/>
      <c r="Y287" s="265"/>
      <c r="Z287" s="265"/>
      <c r="AA287" s="265"/>
    </row>
    <row r="288" spans="1:27" ht="12.75" customHeight="1" x14ac:dyDescent="0.25">
      <c r="A288" s="265"/>
      <c r="B288" s="265"/>
      <c r="C288" s="265"/>
      <c r="D288" s="265"/>
      <c r="E288" s="265"/>
      <c r="F288" s="265"/>
      <c r="G288" s="265"/>
      <c r="H288" s="266"/>
      <c r="I288" s="266"/>
      <c r="J288" s="266"/>
      <c r="K288" s="265"/>
      <c r="L288" s="265"/>
      <c r="M288" s="265"/>
      <c r="N288" s="265"/>
      <c r="O288" s="265"/>
      <c r="P288" s="265"/>
      <c r="Q288" s="265"/>
      <c r="R288" s="265"/>
      <c r="S288" s="265"/>
      <c r="T288" s="265"/>
      <c r="U288" s="265"/>
      <c r="V288" s="265"/>
      <c r="W288" s="265"/>
      <c r="X288" s="265"/>
      <c r="Y288" s="265"/>
      <c r="Z288" s="265"/>
      <c r="AA288" s="265"/>
    </row>
    <row r="289" spans="1:27" ht="12.75" customHeight="1" x14ac:dyDescent="0.25">
      <c r="A289" s="265"/>
      <c r="B289" s="265"/>
      <c r="C289" s="265"/>
      <c r="D289" s="265"/>
      <c r="E289" s="265"/>
      <c r="F289" s="265"/>
      <c r="G289" s="265"/>
      <c r="H289" s="266"/>
      <c r="I289" s="266"/>
      <c r="J289" s="266"/>
      <c r="K289" s="265"/>
      <c r="L289" s="265"/>
      <c r="M289" s="265"/>
      <c r="N289" s="265"/>
      <c r="O289" s="265"/>
      <c r="P289" s="265"/>
      <c r="Q289" s="265"/>
      <c r="R289" s="265"/>
      <c r="S289" s="265"/>
      <c r="T289" s="265"/>
      <c r="U289" s="265"/>
      <c r="V289" s="265"/>
      <c r="W289" s="265"/>
      <c r="X289" s="265"/>
      <c r="Y289" s="265"/>
      <c r="Z289" s="265"/>
      <c r="AA289" s="265"/>
    </row>
    <row r="290" spans="1:27" ht="12.75" customHeight="1" x14ac:dyDescent="0.25">
      <c r="A290" s="265"/>
      <c r="B290" s="265"/>
      <c r="C290" s="265"/>
      <c r="D290" s="265"/>
      <c r="E290" s="265"/>
      <c r="F290" s="265"/>
      <c r="G290" s="265"/>
      <c r="H290" s="266"/>
      <c r="I290" s="266"/>
      <c r="J290" s="266"/>
      <c r="K290" s="265"/>
      <c r="L290" s="265"/>
      <c r="M290" s="265"/>
      <c r="N290" s="265"/>
      <c r="O290" s="265"/>
      <c r="P290" s="265"/>
      <c r="Q290" s="265"/>
      <c r="R290" s="265"/>
      <c r="S290" s="265"/>
      <c r="T290" s="265"/>
      <c r="U290" s="265"/>
      <c r="V290" s="265"/>
      <c r="W290" s="265"/>
      <c r="X290" s="265"/>
      <c r="Y290" s="265"/>
      <c r="Z290" s="265"/>
      <c r="AA290" s="265"/>
    </row>
    <row r="291" spans="1:27" ht="12.75" customHeight="1" x14ac:dyDescent="0.25">
      <c r="A291" s="265"/>
      <c r="B291" s="265"/>
      <c r="C291" s="265"/>
      <c r="D291" s="265"/>
      <c r="E291" s="265"/>
      <c r="F291" s="265"/>
      <c r="G291" s="265"/>
      <c r="H291" s="266"/>
      <c r="I291" s="266"/>
      <c r="J291" s="266"/>
      <c r="K291" s="265"/>
      <c r="L291" s="265"/>
      <c r="M291" s="265"/>
      <c r="N291" s="265"/>
      <c r="O291" s="265"/>
      <c r="P291" s="265"/>
      <c r="Q291" s="265"/>
      <c r="R291" s="265"/>
      <c r="S291" s="265"/>
      <c r="T291" s="265"/>
      <c r="U291" s="265"/>
      <c r="V291" s="265"/>
      <c r="W291" s="265"/>
      <c r="X291" s="265"/>
      <c r="Y291" s="265"/>
      <c r="Z291" s="265"/>
      <c r="AA291" s="265"/>
    </row>
    <row r="292" spans="1:27" ht="12.75" customHeight="1" x14ac:dyDescent="0.25">
      <c r="A292" s="265"/>
      <c r="B292" s="265"/>
      <c r="C292" s="265"/>
      <c r="D292" s="265"/>
      <c r="E292" s="265"/>
      <c r="F292" s="265"/>
      <c r="G292" s="265"/>
      <c r="H292" s="266"/>
      <c r="I292" s="266"/>
      <c r="J292" s="266"/>
      <c r="K292" s="265"/>
      <c r="L292" s="265"/>
      <c r="M292" s="265"/>
      <c r="N292" s="265"/>
      <c r="O292" s="265"/>
      <c r="P292" s="265"/>
      <c r="Q292" s="265"/>
      <c r="R292" s="265"/>
      <c r="S292" s="265"/>
      <c r="T292" s="265"/>
      <c r="U292" s="265"/>
      <c r="V292" s="265"/>
      <c r="W292" s="265"/>
      <c r="X292" s="265"/>
      <c r="Y292" s="265"/>
      <c r="Z292" s="265"/>
      <c r="AA292" s="265"/>
    </row>
    <row r="293" spans="1:27" ht="12.75" customHeight="1" x14ac:dyDescent="0.25">
      <c r="A293" s="265"/>
      <c r="B293" s="265"/>
      <c r="C293" s="265"/>
      <c r="D293" s="265"/>
      <c r="E293" s="265"/>
      <c r="F293" s="265"/>
      <c r="G293" s="265"/>
      <c r="H293" s="266"/>
      <c r="I293" s="266"/>
      <c r="J293" s="266"/>
      <c r="K293" s="265"/>
      <c r="L293" s="265"/>
      <c r="M293" s="265"/>
      <c r="N293" s="265"/>
      <c r="O293" s="265"/>
      <c r="P293" s="265"/>
      <c r="Q293" s="265"/>
      <c r="R293" s="265"/>
      <c r="S293" s="265"/>
      <c r="T293" s="265"/>
      <c r="U293" s="265"/>
      <c r="V293" s="265"/>
      <c r="W293" s="265"/>
      <c r="X293" s="265"/>
      <c r="Y293" s="265"/>
      <c r="Z293" s="265"/>
      <c r="AA293" s="265"/>
    </row>
    <row r="294" spans="1:27" ht="12.75" customHeight="1" x14ac:dyDescent="0.25">
      <c r="A294" s="265"/>
      <c r="B294" s="265"/>
      <c r="C294" s="265"/>
      <c r="D294" s="265"/>
      <c r="E294" s="265"/>
      <c r="F294" s="265"/>
      <c r="G294" s="265"/>
      <c r="H294" s="266"/>
      <c r="I294" s="266"/>
      <c r="J294" s="266"/>
      <c r="K294" s="265"/>
      <c r="L294" s="265"/>
      <c r="M294" s="265"/>
      <c r="N294" s="265"/>
      <c r="O294" s="265"/>
      <c r="P294" s="265"/>
      <c r="Q294" s="265"/>
      <c r="R294" s="265"/>
      <c r="S294" s="265"/>
      <c r="T294" s="265"/>
      <c r="U294" s="265"/>
      <c r="V294" s="265"/>
      <c r="W294" s="265"/>
      <c r="X294" s="265"/>
      <c r="Y294" s="265"/>
      <c r="Z294" s="265"/>
      <c r="AA294" s="265"/>
    </row>
    <row r="295" spans="1:27" ht="12.75" customHeight="1" x14ac:dyDescent="0.25">
      <c r="A295" s="265"/>
      <c r="B295" s="265"/>
      <c r="C295" s="265"/>
      <c r="D295" s="265"/>
      <c r="E295" s="265"/>
      <c r="F295" s="265"/>
      <c r="G295" s="265"/>
      <c r="H295" s="266"/>
      <c r="I295" s="266"/>
      <c r="J295" s="266"/>
      <c r="K295" s="265"/>
      <c r="L295" s="265"/>
      <c r="M295" s="265"/>
      <c r="N295" s="265"/>
      <c r="O295" s="265"/>
      <c r="P295" s="265"/>
      <c r="Q295" s="265"/>
      <c r="R295" s="265"/>
      <c r="S295" s="265"/>
      <c r="T295" s="265"/>
      <c r="U295" s="265"/>
      <c r="V295" s="265"/>
      <c r="W295" s="265"/>
      <c r="X295" s="265"/>
      <c r="Y295" s="265"/>
      <c r="Z295" s="265"/>
      <c r="AA295" s="265"/>
    </row>
    <row r="296" spans="1:27" ht="12.75" customHeight="1" x14ac:dyDescent="0.25">
      <c r="A296" s="265"/>
      <c r="B296" s="265"/>
      <c r="C296" s="265"/>
      <c r="D296" s="265"/>
      <c r="E296" s="265"/>
      <c r="F296" s="265"/>
      <c r="G296" s="265"/>
      <c r="H296" s="266"/>
      <c r="I296" s="266"/>
      <c r="J296" s="266"/>
      <c r="K296" s="265"/>
      <c r="L296" s="265"/>
      <c r="M296" s="265"/>
      <c r="N296" s="265"/>
      <c r="O296" s="265"/>
      <c r="P296" s="265"/>
      <c r="Q296" s="265"/>
      <c r="R296" s="265"/>
      <c r="S296" s="265"/>
      <c r="T296" s="265"/>
      <c r="U296" s="265"/>
      <c r="V296" s="265"/>
      <c r="W296" s="265"/>
      <c r="X296" s="265"/>
      <c r="Y296" s="265"/>
      <c r="Z296" s="265"/>
      <c r="AA296" s="265"/>
    </row>
    <row r="297" spans="1:27" ht="12.75" customHeight="1" x14ac:dyDescent="0.25">
      <c r="A297" s="265"/>
      <c r="B297" s="265"/>
      <c r="C297" s="265"/>
      <c r="D297" s="265"/>
      <c r="E297" s="265"/>
      <c r="F297" s="265"/>
      <c r="G297" s="265"/>
      <c r="H297" s="266"/>
      <c r="I297" s="266"/>
      <c r="J297" s="266"/>
      <c r="K297" s="265"/>
      <c r="L297" s="265"/>
      <c r="M297" s="265"/>
      <c r="N297" s="265"/>
      <c r="O297" s="265"/>
      <c r="P297" s="265"/>
      <c r="Q297" s="265"/>
      <c r="R297" s="265"/>
      <c r="S297" s="265"/>
      <c r="T297" s="265"/>
      <c r="U297" s="265"/>
      <c r="V297" s="265"/>
      <c r="W297" s="265"/>
      <c r="X297" s="265"/>
      <c r="Y297" s="265"/>
      <c r="Z297" s="265"/>
      <c r="AA297" s="265"/>
    </row>
    <row r="298" spans="1:27" ht="12.75" customHeight="1" x14ac:dyDescent="0.25">
      <c r="A298" s="265"/>
      <c r="B298" s="265"/>
      <c r="C298" s="265"/>
      <c r="D298" s="265"/>
      <c r="E298" s="265"/>
      <c r="F298" s="265"/>
      <c r="G298" s="265"/>
      <c r="H298" s="266"/>
      <c r="I298" s="266"/>
      <c r="J298" s="266"/>
      <c r="K298" s="265"/>
      <c r="L298" s="265"/>
      <c r="M298" s="265"/>
      <c r="N298" s="265"/>
      <c r="O298" s="265"/>
      <c r="P298" s="265"/>
      <c r="Q298" s="265"/>
      <c r="R298" s="265"/>
      <c r="S298" s="265"/>
      <c r="T298" s="265"/>
      <c r="U298" s="265"/>
      <c r="V298" s="265"/>
      <c r="W298" s="265"/>
      <c r="X298" s="265"/>
      <c r="Y298" s="265"/>
      <c r="Z298" s="265"/>
      <c r="AA298" s="265"/>
    </row>
    <row r="299" spans="1:27" ht="12.75" customHeight="1" x14ac:dyDescent="0.25">
      <c r="A299" s="265"/>
      <c r="B299" s="265"/>
      <c r="C299" s="265"/>
      <c r="D299" s="265"/>
      <c r="E299" s="265"/>
      <c r="F299" s="265"/>
      <c r="G299" s="265"/>
      <c r="H299" s="266"/>
      <c r="I299" s="266"/>
      <c r="J299" s="266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  <c r="Y299" s="265"/>
      <c r="Z299" s="265"/>
      <c r="AA299" s="265"/>
    </row>
    <row r="300" spans="1:27" ht="12.75" customHeight="1" x14ac:dyDescent="0.25">
      <c r="A300" s="265"/>
      <c r="B300" s="265"/>
      <c r="C300" s="265"/>
      <c r="D300" s="265"/>
      <c r="E300" s="265"/>
      <c r="F300" s="265"/>
      <c r="G300" s="265"/>
      <c r="H300" s="266"/>
      <c r="I300" s="266"/>
      <c r="J300" s="266"/>
      <c r="K300" s="265"/>
      <c r="L300" s="265"/>
      <c r="M300" s="265"/>
      <c r="N300" s="265"/>
      <c r="O300" s="265"/>
      <c r="P300" s="265"/>
      <c r="Q300" s="265"/>
      <c r="R300" s="265"/>
      <c r="S300" s="265"/>
      <c r="T300" s="265"/>
      <c r="U300" s="265"/>
      <c r="V300" s="265"/>
      <c r="W300" s="265"/>
      <c r="X300" s="265"/>
      <c r="Y300" s="265"/>
      <c r="Z300" s="265"/>
      <c r="AA300" s="265"/>
    </row>
    <row r="301" spans="1:27" ht="12.75" customHeight="1" x14ac:dyDescent="0.25">
      <c r="A301" s="265"/>
      <c r="B301" s="265"/>
      <c r="C301" s="265"/>
      <c r="D301" s="265"/>
      <c r="E301" s="265"/>
      <c r="F301" s="265"/>
      <c r="G301" s="265"/>
      <c r="H301" s="266"/>
      <c r="I301" s="266"/>
      <c r="J301" s="266"/>
      <c r="K301" s="265"/>
      <c r="L301" s="265"/>
      <c r="M301" s="265"/>
      <c r="N301" s="265"/>
      <c r="O301" s="265"/>
      <c r="P301" s="265"/>
      <c r="Q301" s="265"/>
      <c r="R301" s="265"/>
      <c r="S301" s="265"/>
      <c r="T301" s="265"/>
      <c r="U301" s="265"/>
      <c r="V301" s="265"/>
      <c r="W301" s="265"/>
      <c r="X301" s="265"/>
      <c r="Y301" s="265"/>
      <c r="Z301" s="265"/>
      <c r="AA301" s="265"/>
    </row>
    <row r="302" spans="1:27" ht="12.75" customHeight="1" x14ac:dyDescent="0.25">
      <c r="A302" s="265"/>
      <c r="B302" s="265"/>
      <c r="C302" s="265"/>
      <c r="D302" s="265"/>
      <c r="E302" s="265"/>
      <c r="F302" s="265"/>
      <c r="G302" s="265"/>
      <c r="H302" s="266"/>
      <c r="I302" s="266"/>
      <c r="J302" s="266"/>
      <c r="K302" s="265"/>
      <c r="L302" s="265"/>
      <c r="M302" s="265"/>
      <c r="N302" s="265"/>
      <c r="O302" s="265"/>
      <c r="P302" s="265"/>
      <c r="Q302" s="265"/>
      <c r="R302" s="265"/>
      <c r="S302" s="265"/>
      <c r="T302" s="265"/>
      <c r="U302" s="265"/>
      <c r="V302" s="265"/>
      <c r="W302" s="265"/>
      <c r="X302" s="265"/>
      <c r="Y302" s="265"/>
      <c r="Z302" s="265"/>
      <c r="AA302" s="265"/>
    </row>
    <row r="303" spans="1:27" ht="12.75" customHeight="1" x14ac:dyDescent="0.25">
      <c r="A303" s="265"/>
      <c r="B303" s="265"/>
      <c r="C303" s="265"/>
      <c r="D303" s="265"/>
      <c r="E303" s="265"/>
      <c r="F303" s="265"/>
      <c r="G303" s="265"/>
      <c r="H303" s="266"/>
      <c r="I303" s="266"/>
      <c r="J303" s="266"/>
      <c r="K303" s="265"/>
      <c r="L303" s="265"/>
      <c r="M303" s="265"/>
      <c r="N303" s="265"/>
      <c r="O303" s="265"/>
      <c r="P303" s="265"/>
      <c r="Q303" s="265"/>
      <c r="R303" s="265"/>
      <c r="S303" s="265"/>
      <c r="T303" s="265"/>
      <c r="U303" s="265"/>
      <c r="V303" s="265"/>
      <c r="W303" s="265"/>
      <c r="X303" s="265"/>
      <c r="Y303" s="265"/>
      <c r="Z303" s="265"/>
      <c r="AA303" s="265"/>
    </row>
    <row r="304" spans="1:27" ht="12.75" customHeight="1" x14ac:dyDescent="0.25">
      <c r="A304" s="265"/>
      <c r="B304" s="265"/>
      <c r="C304" s="265"/>
      <c r="D304" s="265"/>
      <c r="E304" s="265"/>
      <c r="F304" s="265"/>
      <c r="G304" s="265"/>
      <c r="H304" s="266"/>
      <c r="I304" s="266"/>
      <c r="J304" s="266"/>
      <c r="K304" s="265"/>
      <c r="L304" s="265"/>
      <c r="M304" s="265"/>
      <c r="N304" s="265"/>
      <c r="O304" s="265"/>
      <c r="P304" s="265"/>
      <c r="Q304" s="265"/>
      <c r="R304" s="265"/>
      <c r="S304" s="265"/>
      <c r="T304" s="265"/>
      <c r="U304" s="265"/>
      <c r="V304" s="265"/>
      <c r="W304" s="265"/>
      <c r="X304" s="265"/>
      <c r="Y304" s="265"/>
      <c r="Z304" s="265"/>
      <c r="AA304" s="265"/>
    </row>
    <row r="305" spans="1:27" ht="12.75" customHeight="1" x14ac:dyDescent="0.25">
      <c r="A305" s="265"/>
      <c r="B305" s="265"/>
      <c r="C305" s="265"/>
      <c r="D305" s="265"/>
      <c r="E305" s="265"/>
      <c r="F305" s="265"/>
      <c r="G305" s="265"/>
      <c r="H305" s="266"/>
      <c r="I305" s="266"/>
      <c r="J305" s="266"/>
      <c r="K305" s="265"/>
      <c r="L305" s="265"/>
      <c r="M305" s="265"/>
      <c r="N305" s="265"/>
      <c r="O305" s="265"/>
      <c r="P305" s="265"/>
      <c r="Q305" s="265"/>
      <c r="R305" s="265"/>
      <c r="S305" s="265"/>
      <c r="T305" s="265"/>
      <c r="U305" s="265"/>
      <c r="V305" s="265"/>
      <c r="W305" s="265"/>
      <c r="X305" s="265"/>
      <c r="Y305" s="265"/>
      <c r="Z305" s="265"/>
      <c r="AA305" s="265"/>
    </row>
    <row r="306" spans="1:27" ht="12.75" customHeight="1" x14ac:dyDescent="0.25">
      <c r="A306" s="265"/>
      <c r="B306" s="265"/>
      <c r="C306" s="265"/>
      <c r="D306" s="265"/>
      <c r="E306" s="265"/>
      <c r="F306" s="265"/>
      <c r="G306" s="265"/>
      <c r="H306" s="266"/>
      <c r="I306" s="266"/>
      <c r="J306" s="266"/>
      <c r="K306" s="265"/>
      <c r="L306" s="265"/>
      <c r="M306" s="265"/>
      <c r="N306" s="265"/>
      <c r="O306" s="265"/>
      <c r="P306" s="265"/>
      <c r="Q306" s="265"/>
      <c r="R306" s="265"/>
      <c r="S306" s="265"/>
      <c r="T306" s="265"/>
      <c r="U306" s="265"/>
      <c r="V306" s="265"/>
      <c r="W306" s="265"/>
      <c r="X306" s="265"/>
      <c r="Y306" s="265"/>
      <c r="Z306" s="265"/>
      <c r="AA306" s="265"/>
    </row>
    <row r="307" spans="1:27" ht="12.75" customHeight="1" x14ac:dyDescent="0.25">
      <c r="A307" s="265"/>
      <c r="B307" s="265"/>
      <c r="C307" s="265"/>
      <c r="D307" s="265"/>
      <c r="E307" s="265"/>
      <c r="F307" s="265"/>
      <c r="G307" s="265"/>
      <c r="H307" s="266"/>
      <c r="I307" s="266"/>
      <c r="J307" s="266"/>
      <c r="K307" s="265"/>
      <c r="L307" s="265"/>
      <c r="M307" s="265"/>
      <c r="N307" s="265"/>
      <c r="O307" s="265"/>
      <c r="P307" s="265"/>
      <c r="Q307" s="265"/>
      <c r="R307" s="265"/>
      <c r="S307" s="265"/>
      <c r="T307" s="265"/>
      <c r="U307" s="265"/>
      <c r="V307" s="265"/>
      <c r="W307" s="265"/>
      <c r="X307" s="265"/>
      <c r="Y307" s="265"/>
      <c r="Z307" s="265"/>
      <c r="AA307" s="265"/>
    </row>
    <row r="308" spans="1:27" ht="12.75" customHeight="1" x14ac:dyDescent="0.25">
      <c r="A308" s="265"/>
      <c r="B308" s="265"/>
      <c r="C308" s="265"/>
      <c r="D308" s="265"/>
      <c r="E308" s="265"/>
      <c r="F308" s="265"/>
      <c r="G308" s="265"/>
      <c r="H308" s="266"/>
      <c r="I308" s="266"/>
      <c r="J308" s="266"/>
      <c r="K308" s="265"/>
      <c r="L308" s="265"/>
      <c r="M308" s="265"/>
      <c r="N308" s="265"/>
      <c r="O308" s="265"/>
      <c r="P308" s="265"/>
      <c r="Q308" s="265"/>
      <c r="R308" s="265"/>
      <c r="S308" s="265"/>
      <c r="T308" s="265"/>
      <c r="U308" s="265"/>
      <c r="V308" s="265"/>
      <c r="W308" s="265"/>
      <c r="X308" s="265"/>
      <c r="Y308" s="265"/>
      <c r="Z308" s="265"/>
      <c r="AA308" s="265"/>
    </row>
    <row r="309" spans="1:27" ht="12.75" customHeight="1" x14ac:dyDescent="0.25">
      <c r="A309" s="265"/>
      <c r="B309" s="265"/>
      <c r="C309" s="265"/>
      <c r="D309" s="265"/>
      <c r="E309" s="265"/>
      <c r="F309" s="265"/>
      <c r="G309" s="265"/>
      <c r="H309" s="266"/>
      <c r="I309" s="266"/>
      <c r="J309" s="266"/>
      <c r="K309" s="265"/>
      <c r="L309" s="265"/>
      <c r="M309" s="265"/>
      <c r="N309" s="265"/>
      <c r="O309" s="265"/>
      <c r="P309" s="265"/>
      <c r="Q309" s="265"/>
      <c r="R309" s="265"/>
      <c r="S309" s="265"/>
      <c r="T309" s="265"/>
      <c r="U309" s="265"/>
      <c r="V309" s="265"/>
      <c r="W309" s="265"/>
      <c r="X309" s="265"/>
      <c r="Y309" s="265"/>
      <c r="Z309" s="265"/>
      <c r="AA309" s="265"/>
    </row>
    <row r="310" spans="1:27" ht="12.75" customHeight="1" x14ac:dyDescent="0.25">
      <c r="A310" s="265"/>
      <c r="B310" s="265"/>
      <c r="C310" s="265"/>
      <c r="D310" s="265"/>
      <c r="E310" s="265"/>
      <c r="F310" s="265"/>
      <c r="G310" s="265"/>
      <c r="H310" s="266"/>
      <c r="I310" s="266"/>
      <c r="J310" s="266"/>
      <c r="K310" s="265"/>
      <c r="L310" s="265"/>
      <c r="M310" s="265"/>
      <c r="N310" s="265"/>
      <c r="O310" s="265"/>
      <c r="P310" s="265"/>
      <c r="Q310" s="265"/>
      <c r="R310" s="265"/>
      <c r="S310" s="265"/>
      <c r="T310" s="265"/>
      <c r="U310" s="265"/>
      <c r="V310" s="265"/>
      <c r="W310" s="265"/>
      <c r="X310" s="265"/>
      <c r="Y310" s="265"/>
      <c r="Z310" s="265"/>
      <c r="AA310" s="265"/>
    </row>
    <row r="311" spans="1:27" ht="12.75" customHeight="1" x14ac:dyDescent="0.25">
      <c r="A311" s="265"/>
      <c r="B311" s="265"/>
      <c r="C311" s="265"/>
      <c r="D311" s="265"/>
      <c r="E311" s="265"/>
      <c r="F311" s="265"/>
      <c r="G311" s="265"/>
      <c r="H311" s="266"/>
      <c r="I311" s="266"/>
      <c r="J311" s="266"/>
      <c r="K311" s="265"/>
      <c r="L311" s="265"/>
      <c r="M311" s="265"/>
      <c r="N311" s="265"/>
      <c r="O311" s="265"/>
      <c r="P311" s="265"/>
      <c r="Q311" s="265"/>
      <c r="R311" s="265"/>
      <c r="S311" s="265"/>
      <c r="T311" s="265"/>
      <c r="U311" s="265"/>
      <c r="V311" s="265"/>
      <c r="W311" s="265"/>
      <c r="X311" s="265"/>
      <c r="Y311" s="265"/>
      <c r="Z311" s="265"/>
      <c r="AA311" s="265"/>
    </row>
    <row r="312" spans="1:27" ht="12.75" customHeight="1" x14ac:dyDescent="0.25">
      <c r="A312" s="265"/>
      <c r="B312" s="265"/>
      <c r="C312" s="265"/>
      <c r="D312" s="265"/>
      <c r="E312" s="265"/>
      <c r="F312" s="265"/>
      <c r="G312" s="265"/>
      <c r="H312" s="266"/>
      <c r="I312" s="266"/>
      <c r="J312" s="266"/>
      <c r="K312" s="265"/>
      <c r="L312" s="265"/>
      <c r="M312" s="265"/>
      <c r="N312" s="265"/>
      <c r="O312" s="265"/>
      <c r="P312" s="265"/>
      <c r="Q312" s="265"/>
      <c r="R312" s="265"/>
      <c r="S312" s="265"/>
      <c r="T312" s="265"/>
      <c r="U312" s="265"/>
      <c r="V312" s="265"/>
      <c r="W312" s="265"/>
      <c r="X312" s="265"/>
      <c r="Y312" s="265"/>
      <c r="Z312" s="265"/>
      <c r="AA312" s="265"/>
    </row>
    <row r="313" spans="1:27" ht="12.75" customHeight="1" x14ac:dyDescent="0.25">
      <c r="A313" s="265"/>
      <c r="B313" s="265"/>
      <c r="C313" s="265"/>
      <c r="D313" s="265"/>
      <c r="E313" s="265"/>
      <c r="F313" s="265"/>
      <c r="G313" s="265"/>
      <c r="H313" s="266"/>
      <c r="I313" s="266"/>
      <c r="J313" s="266"/>
      <c r="K313" s="265"/>
      <c r="L313" s="265"/>
      <c r="M313" s="265"/>
      <c r="N313" s="265"/>
      <c r="O313" s="265"/>
      <c r="P313" s="265"/>
      <c r="Q313" s="265"/>
      <c r="R313" s="265"/>
      <c r="S313" s="265"/>
      <c r="T313" s="265"/>
      <c r="U313" s="265"/>
      <c r="V313" s="265"/>
      <c r="W313" s="265"/>
      <c r="X313" s="265"/>
      <c r="Y313" s="265"/>
      <c r="Z313" s="265"/>
      <c r="AA313" s="265"/>
    </row>
    <row r="314" spans="1:27" ht="12.75" customHeight="1" x14ac:dyDescent="0.25">
      <c r="A314" s="265"/>
      <c r="B314" s="265"/>
      <c r="C314" s="265"/>
      <c r="D314" s="265"/>
      <c r="E314" s="265"/>
      <c r="F314" s="265"/>
      <c r="G314" s="265"/>
      <c r="H314" s="266"/>
      <c r="I314" s="266"/>
      <c r="J314" s="266"/>
      <c r="K314" s="265"/>
      <c r="L314" s="265"/>
      <c r="M314" s="265"/>
      <c r="N314" s="265"/>
      <c r="O314" s="265"/>
      <c r="P314" s="265"/>
      <c r="Q314" s="265"/>
      <c r="R314" s="265"/>
      <c r="S314" s="265"/>
      <c r="T314" s="265"/>
      <c r="U314" s="265"/>
      <c r="V314" s="265"/>
      <c r="W314" s="265"/>
      <c r="X314" s="265"/>
      <c r="Y314" s="265"/>
      <c r="Z314" s="265"/>
      <c r="AA314" s="265"/>
    </row>
    <row r="315" spans="1:27" ht="12.75" customHeight="1" x14ac:dyDescent="0.25">
      <c r="A315" s="265"/>
      <c r="B315" s="265"/>
      <c r="C315" s="265"/>
      <c r="D315" s="265"/>
      <c r="E315" s="265"/>
      <c r="F315" s="265"/>
      <c r="G315" s="265"/>
      <c r="H315" s="266"/>
      <c r="I315" s="266"/>
      <c r="J315" s="266"/>
      <c r="K315" s="265"/>
      <c r="L315" s="265"/>
      <c r="M315" s="265"/>
      <c r="N315" s="265"/>
      <c r="O315" s="265"/>
      <c r="P315" s="265"/>
      <c r="Q315" s="265"/>
      <c r="R315" s="265"/>
      <c r="S315" s="265"/>
      <c r="T315" s="265"/>
      <c r="U315" s="265"/>
      <c r="V315" s="265"/>
      <c r="W315" s="265"/>
      <c r="X315" s="265"/>
      <c r="Y315" s="265"/>
      <c r="Z315" s="265"/>
      <c r="AA315" s="265"/>
    </row>
    <row r="316" spans="1:27" ht="12.75" customHeight="1" x14ac:dyDescent="0.25">
      <c r="A316" s="265"/>
      <c r="B316" s="265"/>
      <c r="C316" s="265"/>
      <c r="D316" s="265"/>
      <c r="E316" s="265"/>
      <c r="F316" s="265"/>
      <c r="G316" s="265"/>
      <c r="H316" s="266"/>
      <c r="I316" s="266"/>
      <c r="J316" s="266"/>
      <c r="K316" s="265"/>
      <c r="L316" s="265"/>
      <c r="M316" s="265"/>
      <c r="N316" s="265"/>
      <c r="O316" s="265"/>
      <c r="P316" s="265"/>
      <c r="Q316" s="265"/>
      <c r="R316" s="265"/>
      <c r="S316" s="265"/>
      <c r="T316" s="265"/>
      <c r="U316" s="265"/>
      <c r="V316" s="265"/>
      <c r="W316" s="265"/>
      <c r="X316" s="265"/>
      <c r="Y316" s="265"/>
      <c r="Z316" s="265"/>
      <c r="AA316" s="265"/>
    </row>
    <row r="317" spans="1:27" ht="12.75" customHeight="1" x14ac:dyDescent="0.25">
      <c r="A317" s="265"/>
      <c r="B317" s="265"/>
      <c r="C317" s="265"/>
      <c r="D317" s="265"/>
      <c r="E317" s="265"/>
      <c r="F317" s="265"/>
      <c r="G317" s="265"/>
      <c r="H317" s="266"/>
      <c r="I317" s="266"/>
      <c r="J317" s="266"/>
      <c r="K317" s="265"/>
      <c r="L317" s="265"/>
      <c r="M317" s="265"/>
      <c r="N317" s="265"/>
      <c r="O317" s="265"/>
      <c r="P317" s="265"/>
      <c r="Q317" s="265"/>
      <c r="R317" s="265"/>
      <c r="S317" s="265"/>
      <c r="T317" s="265"/>
      <c r="U317" s="265"/>
      <c r="V317" s="265"/>
      <c r="W317" s="265"/>
      <c r="X317" s="265"/>
      <c r="Y317" s="265"/>
      <c r="Z317" s="265"/>
      <c r="AA317" s="265"/>
    </row>
    <row r="318" spans="1:27" ht="12.75" customHeight="1" x14ac:dyDescent="0.25">
      <c r="A318" s="265"/>
      <c r="B318" s="265"/>
      <c r="C318" s="265"/>
      <c r="D318" s="265"/>
      <c r="E318" s="265"/>
      <c r="F318" s="265"/>
      <c r="G318" s="265"/>
      <c r="H318" s="266"/>
      <c r="I318" s="266"/>
      <c r="J318" s="266"/>
      <c r="K318" s="265"/>
      <c r="L318" s="265"/>
      <c r="M318" s="265"/>
      <c r="N318" s="265"/>
      <c r="O318" s="265"/>
      <c r="P318" s="265"/>
      <c r="Q318" s="265"/>
      <c r="R318" s="265"/>
      <c r="S318" s="265"/>
      <c r="T318" s="265"/>
      <c r="U318" s="265"/>
      <c r="V318" s="265"/>
      <c r="W318" s="265"/>
      <c r="X318" s="265"/>
      <c r="Y318" s="265"/>
      <c r="Z318" s="265"/>
      <c r="AA318" s="265"/>
    </row>
    <row r="319" spans="1:27" ht="12.75" customHeight="1" x14ac:dyDescent="0.25">
      <c r="A319" s="265"/>
      <c r="B319" s="265"/>
      <c r="C319" s="265"/>
      <c r="D319" s="265"/>
      <c r="E319" s="265"/>
      <c r="F319" s="265"/>
      <c r="G319" s="265"/>
      <c r="H319" s="266"/>
      <c r="I319" s="266"/>
      <c r="J319" s="266"/>
      <c r="K319" s="265"/>
      <c r="L319" s="265"/>
      <c r="M319" s="265"/>
      <c r="N319" s="265"/>
      <c r="O319" s="265"/>
      <c r="P319" s="265"/>
      <c r="Q319" s="265"/>
      <c r="R319" s="265"/>
      <c r="S319" s="265"/>
      <c r="T319" s="265"/>
      <c r="U319" s="265"/>
      <c r="V319" s="265"/>
      <c r="W319" s="265"/>
      <c r="X319" s="265"/>
      <c r="Y319" s="265"/>
      <c r="Z319" s="265"/>
      <c r="AA319" s="265"/>
    </row>
    <row r="320" spans="1:27" ht="12.75" customHeight="1" x14ac:dyDescent="0.25">
      <c r="A320" s="265"/>
      <c r="B320" s="265"/>
      <c r="C320" s="265"/>
      <c r="D320" s="265"/>
      <c r="E320" s="265"/>
      <c r="F320" s="265"/>
      <c r="G320" s="265"/>
      <c r="H320" s="266"/>
      <c r="I320" s="266"/>
      <c r="J320" s="266"/>
      <c r="K320" s="265"/>
      <c r="L320" s="265"/>
      <c r="M320" s="265"/>
      <c r="N320" s="265"/>
      <c r="O320" s="265"/>
      <c r="P320" s="265"/>
      <c r="Q320" s="265"/>
      <c r="R320" s="265"/>
      <c r="S320" s="265"/>
      <c r="T320" s="265"/>
      <c r="U320" s="265"/>
      <c r="V320" s="265"/>
      <c r="W320" s="265"/>
      <c r="X320" s="265"/>
      <c r="Y320" s="265"/>
      <c r="Z320" s="265"/>
      <c r="AA320" s="265"/>
    </row>
    <row r="321" spans="1:27" ht="12.75" customHeight="1" x14ac:dyDescent="0.25">
      <c r="A321" s="265"/>
      <c r="B321" s="265"/>
      <c r="C321" s="265"/>
      <c r="D321" s="265"/>
      <c r="E321" s="265"/>
      <c r="F321" s="265"/>
      <c r="G321" s="265"/>
      <c r="H321" s="266"/>
      <c r="I321" s="266"/>
      <c r="J321" s="266"/>
      <c r="K321" s="265"/>
      <c r="L321" s="265"/>
      <c r="M321" s="265"/>
      <c r="N321" s="265"/>
      <c r="O321" s="265"/>
      <c r="P321" s="265"/>
      <c r="Q321" s="265"/>
      <c r="R321" s="265"/>
      <c r="S321" s="265"/>
      <c r="T321" s="265"/>
      <c r="U321" s="265"/>
      <c r="V321" s="265"/>
      <c r="W321" s="265"/>
      <c r="X321" s="265"/>
      <c r="Y321" s="265"/>
      <c r="Z321" s="265"/>
      <c r="AA321" s="265"/>
    </row>
    <row r="322" spans="1:27" ht="12.75" customHeight="1" x14ac:dyDescent="0.25">
      <c r="A322" s="265"/>
      <c r="B322" s="265"/>
      <c r="C322" s="265"/>
      <c r="D322" s="265"/>
      <c r="E322" s="265"/>
      <c r="F322" s="265"/>
      <c r="G322" s="265"/>
      <c r="H322" s="266"/>
      <c r="I322" s="266"/>
      <c r="J322" s="266"/>
      <c r="K322" s="265"/>
      <c r="L322" s="265"/>
      <c r="M322" s="265"/>
      <c r="N322" s="265"/>
      <c r="O322" s="265"/>
      <c r="P322" s="265"/>
      <c r="Q322" s="265"/>
      <c r="R322" s="265"/>
      <c r="S322" s="265"/>
      <c r="T322" s="265"/>
      <c r="U322" s="265"/>
      <c r="V322" s="265"/>
      <c r="W322" s="265"/>
      <c r="X322" s="265"/>
      <c r="Y322" s="265"/>
      <c r="Z322" s="265"/>
      <c r="AA322" s="265"/>
    </row>
    <row r="323" spans="1:27" ht="12.75" customHeight="1" x14ac:dyDescent="0.25">
      <c r="A323" s="265"/>
      <c r="B323" s="265"/>
      <c r="C323" s="265"/>
      <c r="D323" s="265"/>
      <c r="E323" s="265"/>
      <c r="F323" s="265"/>
      <c r="G323" s="265"/>
      <c r="H323" s="266"/>
      <c r="I323" s="266"/>
      <c r="J323" s="266"/>
      <c r="K323" s="265"/>
      <c r="L323" s="265"/>
      <c r="M323" s="265"/>
      <c r="N323" s="265"/>
      <c r="O323" s="265"/>
      <c r="P323" s="265"/>
      <c r="Q323" s="265"/>
      <c r="R323" s="265"/>
      <c r="S323" s="265"/>
      <c r="T323" s="265"/>
      <c r="U323" s="265"/>
      <c r="V323" s="265"/>
      <c r="W323" s="265"/>
      <c r="X323" s="265"/>
      <c r="Y323" s="265"/>
      <c r="Z323" s="265"/>
      <c r="AA323" s="265"/>
    </row>
    <row r="324" spans="1:27" ht="12.75" customHeight="1" x14ac:dyDescent="0.25">
      <c r="A324" s="265"/>
      <c r="B324" s="265"/>
      <c r="C324" s="265"/>
      <c r="D324" s="265"/>
      <c r="E324" s="265"/>
      <c r="F324" s="265"/>
      <c r="G324" s="265"/>
      <c r="H324" s="266"/>
      <c r="I324" s="266"/>
      <c r="J324" s="266"/>
      <c r="K324" s="265"/>
      <c r="L324" s="265"/>
      <c r="M324" s="265"/>
      <c r="N324" s="265"/>
      <c r="O324" s="265"/>
      <c r="P324" s="265"/>
      <c r="Q324" s="265"/>
      <c r="R324" s="265"/>
      <c r="S324" s="265"/>
      <c r="T324" s="265"/>
      <c r="U324" s="265"/>
      <c r="V324" s="265"/>
      <c r="W324" s="265"/>
      <c r="X324" s="265"/>
      <c r="Y324" s="265"/>
      <c r="Z324" s="265"/>
      <c r="AA324" s="265"/>
    </row>
    <row r="325" spans="1:27" ht="12.75" customHeight="1" x14ac:dyDescent="0.25">
      <c r="A325" s="265"/>
      <c r="B325" s="265"/>
      <c r="C325" s="265"/>
      <c r="D325" s="265"/>
      <c r="E325" s="265"/>
      <c r="F325" s="265"/>
      <c r="G325" s="265"/>
      <c r="H325" s="266"/>
      <c r="I325" s="266"/>
      <c r="J325" s="266"/>
      <c r="K325" s="265"/>
      <c r="L325" s="265"/>
      <c r="M325" s="265"/>
      <c r="N325" s="265"/>
      <c r="O325" s="265"/>
      <c r="P325" s="265"/>
      <c r="Q325" s="265"/>
      <c r="R325" s="265"/>
      <c r="S325" s="265"/>
      <c r="T325" s="265"/>
      <c r="U325" s="265"/>
      <c r="V325" s="265"/>
      <c r="W325" s="265"/>
      <c r="X325" s="265"/>
      <c r="Y325" s="265"/>
      <c r="Z325" s="265"/>
      <c r="AA325" s="265"/>
    </row>
    <row r="326" spans="1:27" ht="12.75" customHeight="1" x14ac:dyDescent="0.25">
      <c r="A326" s="265"/>
      <c r="B326" s="265"/>
      <c r="C326" s="265"/>
      <c r="D326" s="265"/>
      <c r="E326" s="265"/>
      <c r="F326" s="265"/>
      <c r="G326" s="265"/>
      <c r="H326" s="266"/>
      <c r="I326" s="266"/>
      <c r="J326" s="266"/>
      <c r="K326" s="265"/>
      <c r="L326" s="265"/>
      <c r="M326" s="265"/>
      <c r="N326" s="265"/>
      <c r="O326" s="265"/>
      <c r="P326" s="265"/>
      <c r="Q326" s="265"/>
      <c r="R326" s="265"/>
      <c r="S326" s="265"/>
      <c r="T326" s="265"/>
      <c r="U326" s="265"/>
      <c r="V326" s="265"/>
      <c r="W326" s="265"/>
      <c r="X326" s="265"/>
      <c r="Y326" s="265"/>
      <c r="Z326" s="265"/>
      <c r="AA326" s="265"/>
    </row>
    <row r="327" spans="1:27" ht="12.75" customHeight="1" x14ac:dyDescent="0.25">
      <c r="A327" s="265"/>
      <c r="B327" s="265"/>
      <c r="C327" s="265"/>
      <c r="D327" s="265"/>
      <c r="E327" s="265"/>
      <c r="F327" s="265"/>
      <c r="G327" s="265"/>
      <c r="H327" s="266"/>
      <c r="I327" s="266"/>
      <c r="J327" s="266"/>
      <c r="K327" s="265"/>
      <c r="L327" s="265"/>
      <c r="M327" s="265"/>
      <c r="N327" s="265"/>
      <c r="O327" s="265"/>
      <c r="P327" s="265"/>
      <c r="Q327" s="265"/>
      <c r="R327" s="265"/>
      <c r="S327" s="265"/>
      <c r="T327" s="265"/>
      <c r="U327" s="265"/>
      <c r="V327" s="265"/>
      <c r="W327" s="265"/>
      <c r="X327" s="265"/>
      <c r="Y327" s="265"/>
      <c r="Z327" s="265"/>
      <c r="AA327" s="265"/>
    </row>
    <row r="328" spans="1:27" ht="12.75" customHeight="1" x14ac:dyDescent="0.25">
      <c r="A328" s="265"/>
      <c r="B328" s="265"/>
      <c r="C328" s="265"/>
      <c r="D328" s="265"/>
      <c r="E328" s="265"/>
      <c r="F328" s="265"/>
      <c r="G328" s="265"/>
      <c r="H328" s="266"/>
      <c r="I328" s="266"/>
      <c r="J328" s="266"/>
      <c r="K328" s="265"/>
      <c r="L328" s="265"/>
      <c r="M328" s="265"/>
      <c r="N328" s="265"/>
      <c r="O328" s="265"/>
      <c r="P328" s="265"/>
      <c r="Q328" s="265"/>
      <c r="R328" s="265"/>
      <c r="S328" s="265"/>
      <c r="T328" s="265"/>
      <c r="U328" s="265"/>
      <c r="V328" s="265"/>
      <c r="W328" s="265"/>
      <c r="X328" s="265"/>
      <c r="Y328" s="265"/>
      <c r="Z328" s="265"/>
      <c r="AA328" s="265"/>
    </row>
    <row r="329" spans="1:27" ht="12.75" customHeight="1" x14ac:dyDescent="0.25">
      <c r="A329" s="265"/>
      <c r="B329" s="265"/>
      <c r="C329" s="265"/>
      <c r="D329" s="265"/>
      <c r="E329" s="265"/>
      <c r="F329" s="265"/>
      <c r="G329" s="265"/>
      <c r="H329" s="266"/>
      <c r="I329" s="266"/>
      <c r="J329" s="266"/>
      <c r="K329" s="265"/>
      <c r="L329" s="265"/>
      <c r="M329" s="265"/>
      <c r="N329" s="265"/>
      <c r="O329" s="265"/>
      <c r="P329" s="265"/>
      <c r="Q329" s="265"/>
      <c r="R329" s="265"/>
      <c r="S329" s="265"/>
      <c r="T329" s="265"/>
      <c r="U329" s="265"/>
      <c r="V329" s="265"/>
      <c r="W329" s="265"/>
      <c r="X329" s="265"/>
      <c r="Y329" s="265"/>
      <c r="Z329" s="265"/>
      <c r="AA329" s="265"/>
    </row>
    <row r="330" spans="1:27" ht="12.75" customHeight="1" x14ac:dyDescent="0.25">
      <c r="A330" s="265"/>
      <c r="B330" s="265"/>
      <c r="C330" s="265"/>
      <c r="D330" s="265"/>
      <c r="E330" s="265"/>
      <c r="F330" s="265"/>
      <c r="G330" s="265"/>
      <c r="H330" s="266"/>
      <c r="I330" s="266"/>
      <c r="J330" s="266"/>
      <c r="K330" s="265"/>
      <c r="L330" s="265"/>
      <c r="M330" s="265"/>
      <c r="N330" s="265"/>
      <c r="O330" s="265"/>
      <c r="P330" s="265"/>
      <c r="Q330" s="265"/>
      <c r="R330" s="265"/>
      <c r="S330" s="265"/>
      <c r="T330" s="265"/>
      <c r="U330" s="265"/>
      <c r="V330" s="265"/>
      <c r="W330" s="265"/>
      <c r="X330" s="265"/>
      <c r="Y330" s="265"/>
      <c r="Z330" s="265"/>
      <c r="AA330" s="265"/>
    </row>
    <row r="331" spans="1:27" ht="12.75" customHeight="1" x14ac:dyDescent="0.25">
      <c r="A331" s="265"/>
      <c r="B331" s="265"/>
      <c r="C331" s="265"/>
      <c r="D331" s="265"/>
      <c r="E331" s="265"/>
      <c r="F331" s="265"/>
      <c r="G331" s="265"/>
      <c r="H331" s="266"/>
      <c r="I331" s="266"/>
      <c r="J331" s="266"/>
      <c r="K331" s="265"/>
      <c r="L331" s="265"/>
      <c r="M331" s="265"/>
      <c r="N331" s="265"/>
      <c r="O331" s="265"/>
      <c r="P331" s="265"/>
      <c r="Q331" s="265"/>
      <c r="R331" s="265"/>
      <c r="S331" s="265"/>
      <c r="T331" s="265"/>
      <c r="U331" s="265"/>
      <c r="V331" s="265"/>
      <c r="W331" s="265"/>
      <c r="X331" s="265"/>
      <c r="Y331" s="265"/>
      <c r="Z331" s="265"/>
      <c r="AA331" s="265"/>
    </row>
    <row r="332" spans="1:27" ht="12.75" customHeight="1" x14ac:dyDescent="0.25">
      <c r="A332" s="265"/>
      <c r="B332" s="265"/>
      <c r="C332" s="265"/>
      <c r="D332" s="265"/>
      <c r="E332" s="265"/>
      <c r="F332" s="265"/>
      <c r="G332" s="265"/>
      <c r="H332" s="266"/>
      <c r="I332" s="266"/>
      <c r="J332" s="266"/>
      <c r="K332" s="265"/>
      <c r="L332" s="265"/>
      <c r="M332" s="265"/>
      <c r="N332" s="265"/>
      <c r="O332" s="265"/>
      <c r="P332" s="265"/>
      <c r="Q332" s="265"/>
      <c r="R332" s="265"/>
      <c r="S332" s="265"/>
      <c r="T332" s="265"/>
      <c r="U332" s="265"/>
      <c r="V332" s="265"/>
      <c r="W332" s="265"/>
      <c r="X332" s="265"/>
      <c r="Y332" s="265"/>
      <c r="Z332" s="265"/>
      <c r="AA332" s="265"/>
    </row>
    <row r="333" spans="1:27" ht="12.75" customHeight="1" x14ac:dyDescent="0.25">
      <c r="A333" s="265"/>
      <c r="B333" s="265"/>
      <c r="C333" s="265"/>
      <c r="D333" s="265"/>
      <c r="E333" s="265"/>
      <c r="F333" s="265"/>
      <c r="G333" s="265"/>
      <c r="H333" s="266"/>
      <c r="I333" s="266"/>
      <c r="J333" s="266"/>
      <c r="K333" s="265"/>
      <c r="L333" s="265"/>
      <c r="M333" s="265"/>
      <c r="N333" s="265"/>
      <c r="O333" s="265"/>
      <c r="P333" s="265"/>
      <c r="Q333" s="265"/>
      <c r="R333" s="265"/>
      <c r="S333" s="265"/>
      <c r="T333" s="265"/>
      <c r="U333" s="265"/>
      <c r="V333" s="265"/>
      <c r="W333" s="265"/>
      <c r="X333" s="265"/>
      <c r="Y333" s="265"/>
      <c r="Z333" s="265"/>
      <c r="AA333" s="265"/>
    </row>
    <row r="334" spans="1:27" ht="12.75" customHeight="1" x14ac:dyDescent="0.25">
      <c r="A334" s="265"/>
      <c r="B334" s="265"/>
      <c r="C334" s="265"/>
      <c r="D334" s="265"/>
      <c r="E334" s="265"/>
      <c r="F334" s="265"/>
      <c r="G334" s="265"/>
      <c r="H334" s="266"/>
      <c r="I334" s="266"/>
      <c r="J334" s="266"/>
      <c r="K334" s="265"/>
      <c r="L334" s="265"/>
      <c r="M334" s="265"/>
      <c r="N334" s="265"/>
      <c r="O334" s="265"/>
      <c r="P334" s="265"/>
      <c r="Q334" s="265"/>
      <c r="R334" s="265"/>
      <c r="S334" s="265"/>
      <c r="T334" s="265"/>
      <c r="U334" s="265"/>
      <c r="V334" s="265"/>
      <c r="W334" s="265"/>
      <c r="X334" s="265"/>
      <c r="Y334" s="265"/>
      <c r="Z334" s="265"/>
      <c r="AA334" s="265"/>
    </row>
    <row r="335" spans="1:27" ht="12.75" customHeight="1" x14ac:dyDescent="0.25">
      <c r="A335" s="265"/>
      <c r="B335" s="265"/>
      <c r="C335" s="265"/>
      <c r="D335" s="265"/>
      <c r="E335" s="265"/>
      <c r="F335" s="265"/>
      <c r="G335" s="265"/>
      <c r="H335" s="266"/>
      <c r="I335" s="266"/>
      <c r="J335" s="266"/>
      <c r="K335" s="265"/>
      <c r="L335" s="265"/>
      <c r="M335" s="265"/>
      <c r="N335" s="265"/>
      <c r="O335" s="265"/>
      <c r="P335" s="265"/>
      <c r="Q335" s="265"/>
      <c r="R335" s="265"/>
      <c r="S335" s="265"/>
      <c r="T335" s="265"/>
      <c r="U335" s="265"/>
      <c r="V335" s="265"/>
      <c r="W335" s="265"/>
      <c r="X335" s="265"/>
      <c r="Y335" s="265"/>
      <c r="Z335" s="265"/>
      <c r="AA335" s="265"/>
    </row>
    <row r="336" spans="1:27" ht="12.75" customHeight="1" x14ac:dyDescent="0.25">
      <c r="A336" s="265"/>
      <c r="B336" s="265"/>
      <c r="C336" s="265"/>
      <c r="D336" s="265"/>
      <c r="E336" s="265"/>
      <c r="F336" s="265"/>
      <c r="G336" s="265"/>
      <c r="H336" s="266"/>
      <c r="I336" s="266"/>
      <c r="J336" s="266"/>
      <c r="K336" s="265"/>
      <c r="L336" s="265"/>
      <c r="M336" s="265"/>
      <c r="N336" s="265"/>
      <c r="O336" s="265"/>
      <c r="P336" s="265"/>
      <c r="Q336" s="265"/>
      <c r="R336" s="265"/>
      <c r="S336" s="265"/>
      <c r="T336" s="265"/>
      <c r="U336" s="265"/>
      <c r="V336" s="265"/>
      <c r="W336" s="265"/>
      <c r="X336" s="265"/>
      <c r="Y336" s="265"/>
      <c r="Z336" s="265"/>
      <c r="AA336" s="265"/>
    </row>
    <row r="337" spans="1:27" ht="12.75" customHeight="1" x14ac:dyDescent="0.25">
      <c r="A337" s="265"/>
      <c r="B337" s="265"/>
      <c r="C337" s="265"/>
      <c r="D337" s="265"/>
      <c r="E337" s="265"/>
      <c r="F337" s="265"/>
      <c r="G337" s="265"/>
      <c r="H337" s="266"/>
      <c r="I337" s="266"/>
      <c r="J337" s="266"/>
      <c r="K337" s="265"/>
      <c r="L337" s="265"/>
      <c r="M337" s="265"/>
      <c r="N337" s="265"/>
      <c r="O337" s="265"/>
      <c r="P337" s="265"/>
      <c r="Q337" s="265"/>
      <c r="R337" s="265"/>
      <c r="S337" s="265"/>
      <c r="T337" s="265"/>
      <c r="U337" s="265"/>
      <c r="V337" s="265"/>
      <c r="W337" s="265"/>
      <c r="X337" s="265"/>
      <c r="Y337" s="265"/>
      <c r="Z337" s="265"/>
      <c r="AA337" s="265"/>
    </row>
    <row r="338" spans="1:27" ht="12.75" customHeight="1" x14ac:dyDescent="0.25">
      <c r="A338" s="265"/>
      <c r="B338" s="265"/>
      <c r="C338" s="265"/>
      <c r="D338" s="265"/>
      <c r="E338" s="265"/>
      <c r="F338" s="265"/>
      <c r="G338" s="265"/>
      <c r="H338" s="266"/>
      <c r="I338" s="266"/>
      <c r="J338" s="266"/>
      <c r="K338" s="265"/>
      <c r="L338" s="265"/>
      <c r="M338" s="265"/>
      <c r="N338" s="265"/>
      <c r="O338" s="265"/>
      <c r="P338" s="265"/>
      <c r="Q338" s="265"/>
      <c r="R338" s="265"/>
      <c r="S338" s="265"/>
      <c r="T338" s="265"/>
      <c r="U338" s="265"/>
      <c r="V338" s="265"/>
      <c r="W338" s="265"/>
      <c r="X338" s="265"/>
      <c r="Y338" s="265"/>
      <c r="Z338" s="265"/>
      <c r="AA338" s="265"/>
    </row>
    <row r="339" spans="1:27" ht="12.75" customHeight="1" x14ac:dyDescent="0.25">
      <c r="A339" s="265"/>
      <c r="B339" s="265"/>
      <c r="C339" s="265"/>
      <c r="D339" s="265"/>
      <c r="E339" s="265"/>
      <c r="F339" s="265"/>
      <c r="G339" s="265"/>
      <c r="H339" s="266"/>
      <c r="I339" s="266"/>
      <c r="J339" s="266"/>
      <c r="K339" s="265"/>
      <c r="L339" s="265"/>
      <c r="M339" s="265"/>
      <c r="N339" s="265"/>
      <c r="O339" s="265"/>
      <c r="P339" s="265"/>
      <c r="Q339" s="265"/>
      <c r="R339" s="265"/>
      <c r="S339" s="265"/>
      <c r="T339" s="265"/>
      <c r="U339" s="265"/>
      <c r="V339" s="265"/>
      <c r="W339" s="265"/>
      <c r="X339" s="265"/>
      <c r="Y339" s="265"/>
      <c r="Z339" s="265"/>
      <c r="AA339" s="265"/>
    </row>
    <row r="340" spans="1:27" ht="12.75" customHeight="1" x14ac:dyDescent="0.25">
      <c r="A340" s="265"/>
      <c r="B340" s="265"/>
      <c r="C340" s="265"/>
      <c r="D340" s="265"/>
      <c r="E340" s="265"/>
      <c r="F340" s="265"/>
      <c r="G340" s="265"/>
      <c r="H340" s="266"/>
      <c r="I340" s="266"/>
      <c r="J340" s="266"/>
      <c r="K340" s="265"/>
      <c r="L340" s="265"/>
      <c r="M340" s="265"/>
      <c r="N340" s="265"/>
      <c r="O340" s="265"/>
      <c r="P340" s="265"/>
      <c r="Q340" s="265"/>
      <c r="R340" s="265"/>
      <c r="S340" s="265"/>
      <c r="T340" s="265"/>
      <c r="U340" s="265"/>
      <c r="V340" s="265"/>
      <c r="W340" s="265"/>
      <c r="X340" s="265"/>
      <c r="Y340" s="265"/>
      <c r="Z340" s="265"/>
      <c r="AA340" s="265"/>
    </row>
    <row r="341" spans="1:27" ht="12.75" customHeight="1" x14ac:dyDescent="0.25">
      <c r="A341" s="265"/>
      <c r="B341" s="265"/>
      <c r="C341" s="265"/>
      <c r="D341" s="265"/>
      <c r="E341" s="265"/>
      <c r="F341" s="265"/>
      <c r="G341" s="265"/>
      <c r="H341" s="266"/>
      <c r="I341" s="266"/>
      <c r="J341" s="266"/>
      <c r="K341" s="265"/>
      <c r="L341" s="265"/>
      <c r="M341" s="265"/>
      <c r="N341" s="265"/>
      <c r="O341" s="265"/>
      <c r="P341" s="265"/>
      <c r="Q341" s="265"/>
      <c r="R341" s="265"/>
      <c r="S341" s="265"/>
      <c r="T341" s="265"/>
      <c r="U341" s="265"/>
      <c r="V341" s="265"/>
      <c r="W341" s="265"/>
      <c r="X341" s="265"/>
      <c r="Y341" s="265"/>
      <c r="Z341" s="265"/>
      <c r="AA341" s="265"/>
    </row>
    <row r="342" spans="1:27" ht="12.75" customHeight="1" x14ac:dyDescent="0.25">
      <c r="A342" s="265"/>
      <c r="B342" s="265"/>
      <c r="C342" s="265"/>
      <c r="D342" s="265"/>
      <c r="E342" s="265"/>
      <c r="F342" s="265"/>
      <c r="G342" s="265"/>
      <c r="H342" s="266"/>
      <c r="I342" s="266"/>
      <c r="J342" s="266"/>
      <c r="K342" s="265"/>
      <c r="L342" s="265"/>
      <c r="M342" s="265"/>
      <c r="N342" s="265"/>
      <c r="O342" s="265"/>
      <c r="P342" s="265"/>
      <c r="Q342" s="265"/>
      <c r="R342" s="265"/>
      <c r="S342" s="265"/>
      <c r="T342" s="265"/>
      <c r="U342" s="265"/>
      <c r="V342" s="265"/>
      <c r="W342" s="265"/>
      <c r="X342" s="265"/>
      <c r="Y342" s="265"/>
      <c r="Z342" s="265"/>
      <c r="AA342" s="265"/>
    </row>
    <row r="343" spans="1:27" ht="12.75" customHeight="1" x14ac:dyDescent="0.25">
      <c r="A343" s="265"/>
      <c r="B343" s="265"/>
      <c r="C343" s="265"/>
      <c r="D343" s="265"/>
      <c r="E343" s="265"/>
      <c r="F343" s="265"/>
      <c r="G343" s="265"/>
      <c r="H343" s="266"/>
      <c r="I343" s="266"/>
      <c r="J343" s="266"/>
      <c r="K343" s="265"/>
      <c r="L343" s="265"/>
      <c r="M343" s="265"/>
      <c r="N343" s="265"/>
      <c r="O343" s="265"/>
      <c r="P343" s="265"/>
      <c r="Q343" s="265"/>
      <c r="R343" s="265"/>
      <c r="S343" s="265"/>
      <c r="T343" s="265"/>
      <c r="U343" s="265"/>
      <c r="V343" s="265"/>
      <c r="W343" s="265"/>
      <c r="X343" s="265"/>
      <c r="Y343" s="265"/>
      <c r="Z343" s="265"/>
      <c r="AA343" s="265"/>
    </row>
    <row r="344" spans="1:27" ht="12.75" customHeight="1" x14ac:dyDescent="0.25">
      <c r="A344" s="265"/>
      <c r="B344" s="265"/>
      <c r="C344" s="265"/>
      <c r="D344" s="265"/>
      <c r="E344" s="265"/>
      <c r="F344" s="265"/>
      <c r="G344" s="265"/>
      <c r="H344" s="266"/>
      <c r="I344" s="266"/>
      <c r="J344" s="266"/>
      <c r="K344" s="265"/>
      <c r="L344" s="265"/>
      <c r="M344" s="265"/>
      <c r="N344" s="265"/>
      <c r="O344" s="265"/>
      <c r="P344" s="265"/>
      <c r="Q344" s="265"/>
      <c r="R344" s="265"/>
      <c r="S344" s="265"/>
      <c r="T344" s="265"/>
      <c r="U344" s="265"/>
      <c r="V344" s="265"/>
      <c r="W344" s="265"/>
      <c r="X344" s="265"/>
      <c r="Y344" s="265"/>
      <c r="Z344" s="265"/>
      <c r="AA344" s="265"/>
    </row>
    <row r="345" spans="1:27" ht="12.75" customHeight="1" x14ac:dyDescent="0.25">
      <c r="A345" s="265"/>
      <c r="B345" s="265"/>
      <c r="C345" s="265"/>
      <c r="D345" s="265"/>
      <c r="E345" s="265"/>
      <c r="F345" s="265"/>
      <c r="G345" s="265"/>
      <c r="H345" s="266"/>
      <c r="I345" s="266"/>
      <c r="J345" s="266"/>
      <c r="K345" s="265"/>
      <c r="L345" s="265"/>
      <c r="M345" s="265"/>
      <c r="N345" s="265"/>
      <c r="O345" s="265"/>
      <c r="P345" s="265"/>
      <c r="Q345" s="265"/>
      <c r="R345" s="265"/>
      <c r="S345" s="265"/>
      <c r="T345" s="265"/>
      <c r="U345" s="265"/>
      <c r="V345" s="265"/>
      <c r="W345" s="265"/>
      <c r="X345" s="265"/>
      <c r="Y345" s="265"/>
      <c r="Z345" s="265"/>
      <c r="AA345" s="265"/>
    </row>
    <row r="346" spans="1:27" ht="12.75" customHeight="1" x14ac:dyDescent="0.25">
      <c r="A346" s="265"/>
      <c r="B346" s="265"/>
      <c r="C346" s="265"/>
      <c r="D346" s="265"/>
      <c r="E346" s="265"/>
      <c r="F346" s="265"/>
      <c r="G346" s="265"/>
      <c r="H346" s="266"/>
      <c r="I346" s="266"/>
      <c r="J346" s="266"/>
      <c r="K346" s="265"/>
      <c r="L346" s="265"/>
      <c r="M346" s="265"/>
      <c r="N346" s="265"/>
      <c r="O346" s="265"/>
      <c r="P346" s="265"/>
      <c r="Q346" s="265"/>
      <c r="R346" s="265"/>
      <c r="S346" s="265"/>
      <c r="T346" s="265"/>
      <c r="U346" s="265"/>
      <c r="V346" s="265"/>
      <c r="W346" s="265"/>
      <c r="X346" s="265"/>
      <c r="Y346" s="265"/>
      <c r="Z346" s="265"/>
      <c r="AA346" s="265"/>
    </row>
    <row r="347" spans="1:27" ht="12.75" customHeight="1" x14ac:dyDescent="0.25">
      <c r="A347" s="265"/>
      <c r="B347" s="265"/>
      <c r="C347" s="265"/>
      <c r="D347" s="265"/>
      <c r="E347" s="265"/>
      <c r="F347" s="265"/>
      <c r="G347" s="265"/>
      <c r="H347" s="266"/>
      <c r="I347" s="266"/>
      <c r="J347" s="266"/>
      <c r="K347" s="265"/>
      <c r="L347" s="265"/>
      <c r="M347" s="265"/>
      <c r="N347" s="265"/>
      <c r="O347" s="265"/>
      <c r="P347" s="265"/>
      <c r="Q347" s="265"/>
      <c r="R347" s="265"/>
      <c r="S347" s="265"/>
      <c r="T347" s="265"/>
      <c r="U347" s="265"/>
      <c r="V347" s="265"/>
      <c r="W347" s="265"/>
      <c r="X347" s="265"/>
      <c r="Y347" s="265"/>
      <c r="Z347" s="265"/>
      <c r="AA347" s="265"/>
    </row>
    <row r="348" spans="1:27" ht="12.75" customHeight="1" x14ac:dyDescent="0.25">
      <c r="A348" s="265"/>
      <c r="B348" s="265"/>
      <c r="C348" s="265"/>
      <c r="D348" s="265"/>
      <c r="E348" s="265"/>
      <c r="F348" s="265"/>
      <c r="G348" s="265"/>
      <c r="H348" s="266"/>
      <c r="I348" s="266"/>
      <c r="J348" s="266"/>
      <c r="K348" s="265"/>
      <c r="L348" s="265"/>
      <c r="M348" s="265"/>
      <c r="N348" s="265"/>
      <c r="O348" s="265"/>
      <c r="P348" s="265"/>
      <c r="Q348" s="265"/>
      <c r="R348" s="265"/>
      <c r="S348" s="265"/>
      <c r="T348" s="265"/>
      <c r="U348" s="265"/>
      <c r="V348" s="265"/>
      <c r="W348" s="265"/>
      <c r="X348" s="265"/>
      <c r="Y348" s="265"/>
      <c r="Z348" s="265"/>
      <c r="AA348" s="265"/>
    </row>
    <row r="349" spans="1:27" ht="12.75" customHeight="1" x14ac:dyDescent="0.25">
      <c r="A349" s="265"/>
      <c r="B349" s="265"/>
      <c r="C349" s="265"/>
      <c r="D349" s="265"/>
      <c r="E349" s="265"/>
      <c r="F349" s="265"/>
      <c r="G349" s="265"/>
      <c r="H349" s="266"/>
      <c r="I349" s="266"/>
      <c r="J349" s="266"/>
      <c r="K349" s="265"/>
      <c r="L349" s="265"/>
      <c r="M349" s="265"/>
      <c r="N349" s="265"/>
      <c r="O349" s="265"/>
      <c r="P349" s="265"/>
      <c r="Q349" s="265"/>
      <c r="R349" s="265"/>
      <c r="S349" s="265"/>
      <c r="T349" s="265"/>
      <c r="U349" s="265"/>
      <c r="V349" s="265"/>
      <c r="W349" s="265"/>
      <c r="X349" s="265"/>
      <c r="Y349" s="265"/>
      <c r="Z349" s="265"/>
      <c r="AA349" s="265"/>
    </row>
    <row r="350" spans="1:27" ht="12.75" customHeight="1" x14ac:dyDescent="0.25">
      <c r="A350" s="265"/>
      <c r="B350" s="265"/>
      <c r="C350" s="265"/>
      <c r="D350" s="265"/>
      <c r="E350" s="265"/>
      <c r="F350" s="265"/>
      <c r="G350" s="265"/>
      <c r="H350" s="266"/>
      <c r="I350" s="266"/>
      <c r="J350" s="266"/>
      <c r="K350" s="265"/>
      <c r="L350" s="265"/>
      <c r="M350" s="265"/>
      <c r="N350" s="265"/>
      <c r="O350" s="265"/>
      <c r="P350" s="265"/>
      <c r="Q350" s="265"/>
      <c r="R350" s="265"/>
      <c r="S350" s="265"/>
      <c r="T350" s="265"/>
      <c r="U350" s="265"/>
      <c r="V350" s="265"/>
      <c r="W350" s="265"/>
      <c r="X350" s="265"/>
      <c r="Y350" s="265"/>
      <c r="Z350" s="265"/>
      <c r="AA350" s="265"/>
    </row>
    <row r="351" spans="1:27" ht="12.75" customHeight="1" x14ac:dyDescent="0.25">
      <c r="A351" s="265"/>
      <c r="B351" s="265"/>
      <c r="C351" s="265"/>
      <c r="D351" s="265"/>
      <c r="E351" s="265"/>
      <c r="F351" s="265"/>
      <c r="G351" s="265"/>
      <c r="H351" s="266"/>
      <c r="I351" s="266"/>
      <c r="J351" s="266"/>
      <c r="K351" s="265"/>
      <c r="L351" s="265"/>
      <c r="M351" s="265"/>
      <c r="N351" s="265"/>
      <c r="O351" s="265"/>
      <c r="P351" s="265"/>
      <c r="Q351" s="265"/>
      <c r="R351" s="265"/>
      <c r="S351" s="265"/>
      <c r="T351" s="265"/>
      <c r="U351" s="265"/>
      <c r="V351" s="265"/>
      <c r="W351" s="265"/>
      <c r="X351" s="265"/>
      <c r="Y351" s="265"/>
      <c r="Z351" s="265"/>
      <c r="AA351" s="265"/>
    </row>
    <row r="352" spans="1:27" ht="12.75" customHeight="1" x14ac:dyDescent="0.25">
      <c r="A352" s="265"/>
      <c r="B352" s="265"/>
      <c r="C352" s="265"/>
      <c r="D352" s="265"/>
      <c r="E352" s="265"/>
      <c r="F352" s="265"/>
      <c r="G352" s="265"/>
      <c r="H352" s="266"/>
      <c r="I352" s="266"/>
      <c r="J352" s="266"/>
      <c r="K352" s="265"/>
      <c r="L352" s="265"/>
      <c r="M352" s="265"/>
      <c r="N352" s="265"/>
      <c r="O352" s="265"/>
      <c r="P352" s="265"/>
      <c r="Q352" s="265"/>
      <c r="R352" s="265"/>
      <c r="S352" s="265"/>
      <c r="T352" s="265"/>
      <c r="U352" s="265"/>
      <c r="V352" s="265"/>
      <c r="W352" s="265"/>
      <c r="X352" s="265"/>
      <c r="Y352" s="265"/>
      <c r="Z352" s="265"/>
      <c r="AA352" s="265"/>
    </row>
    <row r="353" spans="1:27" ht="12.75" customHeight="1" x14ac:dyDescent="0.25">
      <c r="A353" s="265"/>
      <c r="B353" s="265"/>
      <c r="C353" s="265"/>
      <c r="D353" s="265"/>
      <c r="E353" s="265"/>
      <c r="F353" s="265"/>
      <c r="G353" s="265"/>
      <c r="H353" s="266"/>
      <c r="I353" s="266"/>
      <c r="J353" s="266"/>
      <c r="K353" s="265"/>
      <c r="L353" s="265"/>
      <c r="M353" s="265"/>
      <c r="N353" s="265"/>
      <c r="O353" s="265"/>
      <c r="P353" s="265"/>
      <c r="Q353" s="265"/>
      <c r="R353" s="265"/>
      <c r="S353" s="265"/>
      <c r="T353" s="265"/>
      <c r="U353" s="265"/>
      <c r="V353" s="265"/>
      <c r="W353" s="265"/>
      <c r="X353" s="265"/>
      <c r="Y353" s="265"/>
      <c r="Z353" s="265"/>
      <c r="AA353" s="265"/>
    </row>
    <row r="354" spans="1:27" ht="12.75" customHeight="1" x14ac:dyDescent="0.25">
      <c r="A354" s="265"/>
      <c r="B354" s="265"/>
      <c r="C354" s="265"/>
      <c r="D354" s="265"/>
      <c r="E354" s="265"/>
      <c r="F354" s="265"/>
      <c r="G354" s="265"/>
      <c r="H354" s="266"/>
      <c r="I354" s="266"/>
      <c r="J354" s="266"/>
      <c r="K354" s="265"/>
      <c r="L354" s="265"/>
      <c r="M354" s="265"/>
      <c r="N354" s="265"/>
      <c r="O354" s="265"/>
      <c r="P354" s="265"/>
      <c r="Q354" s="265"/>
      <c r="R354" s="265"/>
      <c r="S354" s="265"/>
      <c r="T354" s="265"/>
      <c r="U354" s="265"/>
      <c r="V354" s="265"/>
      <c r="W354" s="265"/>
      <c r="X354" s="265"/>
      <c r="Y354" s="265"/>
      <c r="Z354" s="265"/>
      <c r="AA354" s="265"/>
    </row>
    <row r="355" spans="1:27" ht="12.75" customHeight="1" x14ac:dyDescent="0.25">
      <c r="A355" s="265"/>
      <c r="B355" s="265"/>
      <c r="C355" s="265"/>
      <c r="D355" s="265"/>
      <c r="E355" s="265"/>
      <c r="F355" s="265"/>
      <c r="G355" s="265"/>
      <c r="H355" s="266"/>
      <c r="I355" s="266"/>
      <c r="J355" s="266"/>
      <c r="K355" s="265"/>
      <c r="L355" s="265"/>
      <c r="M355" s="265"/>
      <c r="N355" s="265"/>
      <c r="O355" s="265"/>
      <c r="P355" s="265"/>
      <c r="Q355" s="265"/>
      <c r="R355" s="265"/>
      <c r="S355" s="265"/>
      <c r="T355" s="265"/>
      <c r="U355" s="265"/>
      <c r="V355" s="265"/>
      <c r="W355" s="265"/>
      <c r="X355" s="265"/>
      <c r="Y355" s="265"/>
      <c r="Z355" s="265"/>
      <c r="AA355" s="265"/>
    </row>
    <row r="356" spans="1:27" ht="12.75" customHeight="1" x14ac:dyDescent="0.25">
      <c r="A356" s="265"/>
      <c r="B356" s="265"/>
      <c r="C356" s="265"/>
      <c r="D356" s="265"/>
      <c r="E356" s="265"/>
      <c r="F356" s="265"/>
      <c r="G356" s="265"/>
      <c r="H356" s="266"/>
      <c r="I356" s="266"/>
      <c r="J356" s="266"/>
      <c r="K356" s="265"/>
      <c r="L356" s="265"/>
      <c r="M356" s="265"/>
      <c r="N356" s="265"/>
      <c r="O356" s="265"/>
      <c r="P356" s="265"/>
      <c r="Q356" s="265"/>
      <c r="R356" s="265"/>
      <c r="S356" s="265"/>
      <c r="T356" s="265"/>
      <c r="U356" s="265"/>
      <c r="V356" s="265"/>
      <c r="W356" s="265"/>
      <c r="X356" s="265"/>
      <c r="Y356" s="265"/>
      <c r="Z356" s="265"/>
      <c r="AA356" s="265"/>
    </row>
    <row r="357" spans="1:27" ht="12.75" customHeight="1" x14ac:dyDescent="0.25">
      <c r="A357" s="265"/>
      <c r="B357" s="265"/>
      <c r="C357" s="265"/>
      <c r="D357" s="265"/>
      <c r="E357" s="265"/>
      <c r="F357" s="265"/>
      <c r="G357" s="265"/>
      <c r="H357" s="266"/>
      <c r="I357" s="266"/>
      <c r="J357" s="266"/>
      <c r="K357" s="265"/>
      <c r="L357" s="265"/>
      <c r="M357" s="265"/>
      <c r="N357" s="265"/>
      <c r="O357" s="265"/>
      <c r="P357" s="265"/>
      <c r="Q357" s="265"/>
      <c r="R357" s="265"/>
      <c r="S357" s="265"/>
      <c r="T357" s="265"/>
      <c r="U357" s="265"/>
      <c r="V357" s="265"/>
      <c r="W357" s="265"/>
      <c r="X357" s="265"/>
      <c r="Y357" s="265"/>
      <c r="Z357" s="265"/>
      <c r="AA357" s="265"/>
    </row>
    <row r="358" spans="1:27" ht="12.75" customHeight="1" x14ac:dyDescent="0.25">
      <c r="A358" s="265"/>
      <c r="B358" s="265"/>
      <c r="C358" s="265"/>
      <c r="D358" s="265"/>
      <c r="E358" s="265"/>
      <c r="F358" s="265"/>
      <c r="G358" s="265"/>
      <c r="H358" s="266"/>
      <c r="I358" s="266"/>
      <c r="J358" s="266"/>
      <c r="K358" s="265"/>
      <c r="L358" s="265"/>
      <c r="M358" s="265"/>
      <c r="N358" s="265"/>
      <c r="O358" s="265"/>
      <c r="P358" s="265"/>
      <c r="Q358" s="265"/>
      <c r="R358" s="265"/>
      <c r="S358" s="265"/>
      <c r="T358" s="265"/>
      <c r="U358" s="265"/>
      <c r="V358" s="265"/>
      <c r="W358" s="265"/>
      <c r="X358" s="265"/>
      <c r="Y358" s="265"/>
      <c r="Z358" s="265"/>
      <c r="AA358" s="265"/>
    </row>
    <row r="359" spans="1:27" ht="12.75" customHeight="1" x14ac:dyDescent="0.25">
      <c r="A359" s="265"/>
      <c r="B359" s="265"/>
      <c r="C359" s="265"/>
      <c r="D359" s="265"/>
      <c r="E359" s="265"/>
      <c r="F359" s="265"/>
      <c r="G359" s="265"/>
      <c r="H359" s="266"/>
      <c r="I359" s="266"/>
      <c r="J359" s="266"/>
      <c r="K359" s="265"/>
      <c r="L359" s="265"/>
      <c r="M359" s="265"/>
      <c r="N359" s="265"/>
      <c r="O359" s="265"/>
      <c r="P359" s="265"/>
      <c r="Q359" s="265"/>
      <c r="R359" s="265"/>
      <c r="S359" s="265"/>
      <c r="T359" s="265"/>
      <c r="U359" s="265"/>
      <c r="V359" s="265"/>
      <c r="W359" s="265"/>
      <c r="X359" s="265"/>
      <c r="Y359" s="265"/>
      <c r="Z359" s="265"/>
      <c r="AA359" s="265"/>
    </row>
    <row r="360" spans="1:27" ht="12.75" customHeight="1" x14ac:dyDescent="0.25">
      <c r="A360" s="265"/>
      <c r="B360" s="265"/>
      <c r="C360" s="265"/>
      <c r="D360" s="265"/>
      <c r="E360" s="265"/>
      <c r="F360" s="265"/>
      <c r="G360" s="265"/>
      <c r="H360" s="266"/>
      <c r="I360" s="266"/>
      <c r="J360" s="266"/>
      <c r="K360" s="265"/>
      <c r="L360" s="265"/>
      <c r="M360" s="265"/>
      <c r="N360" s="265"/>
      <c r="O360" s="265"/>
      <c r="P360" s="265"/>
      <c r="Q360" s="265"/>
      <c r="R360" s="265"/>
      <c r="S360" s="265"/>
      <c r="T360" s="265"/>
      <c r="U360" s="265"/>
      <c r="V360" s="265"/>
      <c r="W360" s="265"/>
      <c r="X360" s="265"/>
      <c r="Y360" s="265"/>
      <c r="Z360" s="265"/>
      <c r="AA360" s="265"/>
    </row>
    <row r="361" spans="1:27" ht="12.75" customHeight="1" x14ac:dyDescent="0.25">
      <c r="A361" s="265"/>
      <c r="B361" s="265"/>
      <c r="C361" s="265"/>
      <c r="D361" s="265"/>
      <c r="E361" s="265"/>
      <c r="F361" s="265"/>
      <c r="G361" s="265"/>
      <c r="H361" s="266"/>
      <c r="I361" s="266"/>
      <c r="J361" s="266"/>
      <c r="K361" s="265"/>
      <c r="L361" s="265"/>
      <c r="M361" s="265"/>
      <c r="N361" s="265"/>
      <c r="O361" s="265"/>
      <c r="P361" s="265"/>
      <c r="Q361" s="265"/>
      <c r="R361" s="265"/>
      <c r="S361" s="265"/>
      <c r="T361" s="265"/>
      <c r="U361" s="265"/>
      <c r="V361" s="265"/>
      <c r="W361" s="265"/>
      <c r="X361" s="265"/>
      <c r="Y361" s="265"/>
      <c r="Z361" s="265"/>
      <c r="AA361" s="265"/>
    </row>
    <row r="362" spans="1:27" ht="12.75" customHeight="1" x14ac:dyDescent="0.25">
      <c r="A362" s="265"/>
      <c r="B362" s="265"/>
      <c r="C362" s="265"/>
      <c r="D362" s="265"/>
      <c r="E362" s="265"/>
      <c r="F362" s="265"/>
      <c r="G362" s="265"/>
      <c r="H362" s="266"/>
      <c r="I362" s="266"/>
      <c r="J362" s="266"/>
      <c r="K362" s="265"/>
      <c r="L362" s="265"/>
      <c r="M362" s="265"/>
      <c r="N362" s="265"/>
      <c r="O362" s="265"/>
      <c r="P362" s="265"/>
      <c r="Q362" s="265"/>
      <c r="R362" s="265"/>
      <c r="S362" s="265"/>
      <c r="T362" s="265"/>
      <c r="U362" s="265"/>
      <c r="V362" s="265"/>
      <c r="W362" s="265"/>
      <c r="X362" s="265"/>
      <c r="Y362" s="265"/>
      <c r="Z362" s="265"/>
      <c r="AA362" s="265"/>
    </row>
    <row r="363" spans="1:27" ht="12.75" customHeight="1" x14ac:dyDescent="0.25">
      <c r="A363" s="265"/>
      <c r="B363" s="265"/>
      <c r="C363" s="265"/>
      <c r="D363" s="265"/>
      <c r="E363" s="265"/>
      <c r="F363" s="265"/>
      <c r="G363" s="265"/>
      <c r="H363" s="266"/>
      <c r="I363" s="266"/>
      <c r="J363" s="266"/>
      <c r="K363" s="265"/>
      <c r="L363" s="265"/>
      <c r="M363" s="265"/>
      <c r="N363" s="265"/>
      <c r="O363" s="265"/>
      <c r="P363" s="265"/>
      <c r="Q363" s="265"/>
      <c r="R363" s="265"/>
      <c r="S363" s="265"/>
      <c r="T363" s="265"/>
      <c r="U363" s="265"/>
      <c r="V363" s="265"/>
      <c r="W363" s="265"/>
      <c r="X363" s="265"/>
      <c r="Y363" s="265"/>
      <c r="Z363" s="265"/>
      <c r="AA363" s="265"/>
    </row>
    <row r="364" spans="1:27" ht="12.75" customHeight="1" x14ac:dyDescent="0.25">
      <c r="A364" s="265"/>
      <c r="B364" s="265"/>
      <c r="C364" s="265"/>
      <c r="D364" s="265"/>
      <c r="E364" s="265"/>
      <c r="F364" s="265"/>
      <c r="G364" s="265"/>
      <c r="H364" s="266"/>
      <c r="I364" s="266"/>
      <c r="J364" s="266"/>
      <c r="K364" s="265"/>
      <c r="L364" s="265"/>
      <c r="M364" s="265"/>
      <c r="N364" s="265"/>
      <c r="O364" s="265"/>
      <c r="P364" s="265"/>
      <c r="Q364" s="265"/>
      <c r="R364" s="265"/>
      <c r="S364" s="265"/>
      <c r="T364" s="265"/>
      <c r="U364" s="265"/>
      <c r="V364" s="265"/>
      <c r="W364" s="265"/>
      <c r="X364" s="265"/>
      <c r="Y364" s="265"/>
      <c r="Z364" s="265"/>
      <c r="AA364" s="265"/>
    </row>
    <row r="365" spans="1:27" ht="12.75" customHeight="1" x14ac:dyDescent="0.25">
      <c r="A365" s="265"/>
      <c r="B365" s="265"/>
      <c r="C365" s="265"/>
      <c r="D365" s="265"/>
      <c r="E365" s="265"/>
      <c r="F365" s="265"/>
      <c r="G365" s="265"/>
      <c r="H365" s="266"/>
      <c r="I365" s="266"/>
      <c r="J365" s="266"/>
      <c r="K365" s="265"/>
      <c r="L365" s="265"/>
      <c r="M365" s="265"/>
      <c r="N365" s="265"/>
      <c r="O365" s="265"/>
      <c r="P365" s="265"/>
      <c r="Q365" s="265"/>
      <c r="R365" s="265"/>
      <c r="S365" s="265"/>
      <c r="T365" s="265"/>
      <c r="U365" s="265"/>
      <c r="V365" s="265"/>
      <c r="W365" s="265"/>
      <c r="X365" s="265"/>
      <c r="Y365" s="265"/>
      <c r="Z365" s="265"/>
      <c r="AA365" s="265"/>
    </row>
    <row r="366" spans="1:27" ht="12.75" customHeight="1" x14ac:dyDescent="0.25">
      <c r="A366" s="265"/>
      <c r="B366" s="265"/>
      <c r="C366" s="265"/>
      <c r="D366" s="265"/>
      <c r="E366" s="265"/>
      <c r="F366" s="265"/>
      <c r="G366" s="265"/>
      <c r="H366" s="266"/>
      <c r="I366" s="266"/>
      <c r="J366" s="266"/>
      <c r="K366" s="265"/>
      <c r="L366" s="265"/>
      <c r="M366" s="265"/>
      <c r="N366" s="265"/>
      <c r="O366" s="265"/>
      <c r="P366" s="265"/>
      <c r="Q366" s="265"/>
      <c r="R366" s="265"/>
      <c r="S366" s="265"/>
      <c r="T366" s="265"/>
      <c r="U366" s="265"/>
      <c r="V366" s="265"/>
      <c r="W366" s="265"/>
      <c r="X366" s="265"/>
      <c r="Y366" s="265"/>
      <c r="Z366" s="265"/>
      <c r="AA366" s="265"/>
    </row>
    <row r="367" spans="1:27" ht="12.75" customHeight="1" x14ac:dyDescent="0.25">
      <c r="A367" s="265"/>
      <c r="B367" s="265"/>
      <c r="C367" s="265"/>
      <c r="D367" s="265"/>
      <c r="E367" s="265"/>
      <c r="F367" s="265"/>
      <c r="G367" s="265"/>
      <c r="H367" s="266"/>
      <c r="I367" s="266"/>
      <c r="J367" s="266"/>
      <c r="K367" s="265"/>
      <c r="L367" s="265"/>
      <c r="M367" s="265"/>
      <c r="N367" s="265"/>
      <c r="O367" s="265"/>
      <c r="P367" s="265"/>
      <c r="Q367" s="265"/>
      <c r="R367" s="265"/>
      <c r="S367" s="265"/>
      <c r="T367" s="265"/>
      <c r="U367" s="265"/>
      <c r="V367" s="265"/>
      <c r="W367" s="265"/>
      <c r="X367" s="265"/>
      <c r="Y367" s="265"/>
      <c r="Z367" s="265"/>
      <c r="AA367" s="265"/>
    </row>
    <row r="368" spans="1:27" ht="12.75" customHeight="1" x14ac:dyDescent="0.25">
      <c r="A368" s="265"/>
      <c r="B368" s="265"/>
      <c r="C368" s="265"/>
      <c r="D368" s="265"/>
      <c r="E368" s="265"/>
      <c r="F368" s="265"/>
      <c r="G368" s="265"/>
      <c r="H368" s="266"/>
      <c r="I368" s="266"/>
      <c r="J368" s="266"/>
      <c r="K368" s="265"/>
      <c r="L368" s="265"/>
      <c r="M368" s="265"/>
      <c r="N368" s="265"/>
      <c r="O368" s="265"/>
      <c r="P368" s="265"/>
      <c r="Q368" s="265"/>
      <c r="R368" s="265"/>
      <c r="S368" s="265"/>
      <c r="T368" s="265"/>
      <c r="U368" s="265"/>
      <c r="V368" s="265"/>
      <c r="W368" s="265"/>
      <c r="X368" s="265"/>
      <c r="Y368" s="265"/>
      <c r="Z368" s="265"/>
      <c r="AA368" s="265"/>
    </row>
    <row r="369" spans="1:27" ht="12.75" customHeight="1" x14ac:dyDescent="0.25">
      <c r="A369" s="265"/>
      <c r="B369" s="265"/>
      <c r="C369" s="265"/>
      <c r="D369" s="265"/>
      <c r="E369" s="265"/>
      <c r="F369" s="265"/>
      <c r="G369" s="265"/>
      <c r="H369" s="266"/>
      <c r="I369" s="266"/>
      <c r="J369" s="266"/>
      <c r="K369" s="265"/>
      <c r="L369" s="265"/>
      <c r="M369" s="265"/>
      <c r="N369" s="265"/>
      <c r="O369" s="265"/>
      <c r="P369" s="265"/>
      <c r="Q369" s="265"/>
      <c r="R369" s="265"/>
      <c r="S369" s="265"/>
      <c r="T369" s="265"/>
      <c r="U369" s="265"/>
      <c r="V369" s="265"/>
      <c r="W369" s="265"/>
      <c r="X369" s="265"/>
      <c r="Y369" s="265"/>
      <c r="Z369" s="265"/>
      <c r="AA369" s="265"/>
    </row>
    <row r="370" spans="1:27" ht="12.75" customHeight="1" x14ac:dyDescent="0.25">
      <c r="A370" s="265"/>
      <c r="B370" s="265"/>
      <c r="C370" s="265"/>
      <c r="D370" s="265"/>
      <c r="E370" s="265"/>
      <c r="F370" s="265"/>
      <c r="G370" s="265"/>
      <c r="H370" s="266"/>
      <c r="I370" s="266"/>
      <c r="J370" s="266"/>
      <c r="K370" s="265"/>
      <c r="L370" s="265"/>
      <c r="M370" s="265"/>
      <c r="N370" s="265"/>
      <c r="O370" s="265"/>
      <c r="P370" s="265"/>
      <c r="Q370" s="265"/>
      <c r="R370" s="265"/>
      <c r="S370" s="265"/>
      <c r="T370" s="265"/>
      <c r="U370" s="265"/>
      <c r="V370" s="265"/>
      <c r="W370" s="265"/>
      <c r="X370" s="265"/>
      <c r="Y370" s="265"/>
      <c r="Z370" s="265"/>
      <c r="AA370" s="265"/>
    </row>
    <row r="371" spans="1:27" ht="12.75" customHeight="1" x14ac:dyDescent="0.25">
      <c r="A371" s="265"/>
      <c r="B371" s="265"/>
      <c r="C371" s="265"/>
      <c r="D371" s="265"/>
      <c r="E371" s="265"/>
      <c r="F371" s="265"/>
      <c r="G371" s="265"/>
      <c r="H371" s="266"/>
      <c r="I371" s="266"/>
      <c r="J371" s="266"/>
      <c r="K371" s="265"/>
      <c r="L371" s="265"/>
      <c r="M371" s="265"/>
      <c r="N371" s="265"/>
      <c r="O371" s="265"/>
      <c r="P371" s="265"/>
      <c r="Q371" s="265"/>
      <c r="R371" s="265"/>
      <c r="S371" s="265"/>
      <c r="T371" s="265"/>
      <c r="U371" s="265"/>
      <c r="V371" s="265"/>
      <c r="W371" s="265"/>
      <c r="X371" s="265"/>
      <c r="Y371" s="265"/>
      <c r="Z371" s="265"/>
      <c r="AA371" s="265"/>
    </row>
    <row r="372" spans="1:27" ht="12.75" customHeight="1" x14ac:dyDescent="0.25">
      <c r="A372" s="265"/>
      <c r="B372" s="265"/>
      <c r="C372" s="265"/>
      <c r="D372" s="265"/>
      <c r="E372" s="265"/>
      <c r="F372" s="265"/>
      <c r="G372" s="265"/>
      <c r="H372" s="266"/>
      <c r="I372" s="266"/>
      <c r="J372" s="266"/>
      <c r="K372" s="265"/>
      <c r="L372" s="265"/>
      <c r="M372" s="265"/>
      <c r="N372" s="265"/>
      <c r="O372" s="265"/>
      <c r="P372" s="265"/>
      <c r="Q372" s="265"/>
      <c r="R372" s="265"/>
      <c r="S372" s="265"/>
      <c r="T372" s="265"/>
      <c r="U372" s="265"/>
      <c r="V372" s="265"/>
      <c r="W372" s="265"/>
      <c r="X372" s="265"/>
      <c r="Y372" s="265"/>
      <c r="Z372" s="265"/>
      <c r="AA372" s="265"/>
    </row>
    <row r="373" spans="1:27" ht="12.75" customHeight="1" x14ac:dyDescent="0.25">
      <c r="A373" s="265"/>
      <c r="B373" s="265"/>
      <c r="C373" s="265"/>
      <c r="D373" s="265"/>
      <c r="E373" s="265"/>
      <c r="F373" s="265"/>
      <c r="G373" s="265"/>
      <c r="H373" s="266"/>
      <c r="I373" s="266"/>
      <c r="J373" s="266"/>
      <c r="K373" s="265"/>
      <c r="L373" s="265"/>
      <c r="M373" s="265"/>
      <c r="N373" s="265"/>
      <c r="O373" s="265"/>
      <c r="P373" s="265"/>
      <c r="Q373" s="265"/>
      <c r="R373" s="265"/>
      <c r="S373" s="265"/>
      <c r="T373" s="265"/>
      <c r="U373" s="265"/>
      <c r="V373" s="265"/>
      <c r="W373" s="265"/>
      <c r="X373" s="265"/>
      <c r="Y373" s="265"/>
      <c r="Z373" s="265"/>
      <c r="AA373" s="265"/>
    </row>
    <row r="374" spans="1:27" ht="12.75" customHeight="1" x14ac:dyDescent="0.25">
      <c r="A374" s="265"/>
      <c r="B374" s="265"/>
      <c r="C374" s="265"/>
      <c r="D374" s="265"/>
      <c r="E374" s="265"/>
      <c r="F374" s="265"/>
      <c r="G374" s="265"/>
      <c r="H374" s="266"/>
      <c r="I374" s="266"/>
      <c r="J374" s="266"/>
      <c r="K374" s="265"/>
      <c r="L374" s="265"/>
      <c r="M374" s="265"/>
      <c r="N374" s="265"/>
      <c r="O374" s="265"/>
      <c r="P374" s="265"/>
      <c r="Q374" s="265"/>
      <c r="R374" s="265"/>
      <c r="S374" s="265"/>
      <c r="T374" s="265"/>
      <c r="U374" s="265"/>
      <c r="V374" s="265"/>
      <c r="W374" s="265"/>
      <c r="X374" s="265"/>
      <c r="Y374" s="265"/>
      <c r="Z374" s="265"/>
      <c r="AA374" s="265"/>
    </row>
    <row r="375" spans="1:27" ht="12.75" customHeight="1" x14ac:dyDescent="0.25">
      <c r="A375" s="265"/>
      <c r="B375" s="265"/>
      <c r="C375" s="265"/>
      <c r="D375" s="265"/>
      <c r="E375" s="265"/>
      <c r="F375" s="265"/>
      <c r="G375" s="265"/>
      <c r="H375" s="266"/>
      <c r="I375" s="266"/>
      <c r="J375" s="266"/>
      <c r="K375" s="265"/>
      <c r="L375" s="265"/>
      <c r="M375" s="265"/>
      <c r="N375" s="265"/>
      <c r="O375" s="265"/>
      <c r="P375" s="265"/>
      <c r="Q375" s="265"/>
      <c r="R375" s="265"/>
      <c r="S375" s="265"/>
      <c r="T375" s="265"/>
      <c r="U375" s="265"/>
      <c r="V375" s="265"/>
      <c r="W375" s="265"/>
      <c r="X375" s="265"/>
      <c r="Y375" s="265"/>
      <c r="Z375" s="265"/>
      <c r="AA375" s="265"/>
    </row>
    <row r="376" spans="1:27" ht="12.75" customHeight="1" x14ac:dyDescent="0.25">
      <c r="A376" s="265"/>
      <c r="B376" s="265"/>
      <c r="C376" s="265"/>
      <c r="D376" s="265"/>
      <c r="E376" s="265"/>
      <c r="F376" s="265"/>
      <c r="G376" s="265"/>
      <c r="H376" s="266"/>
      <c r="I376" s="266"/>
      <c r="J376" s="266"/>
      <c r="K376" s="265"/>
      <c r="L376" s="265"/>
      <c r="M376" s="265"/>
      <c r="N376" s="265"/>
      <c r="O376" s="265"/>
      <c r="P376" s="265"/>
      <c r="Q376" s="265"/>
      <c r="R376" s="265"/>
      <c r="S376" s="265"/>
      <c r="T376" s="265"/>
      <c r="U376" s="265"/>
      <c r="V376" s="265"/>
      <c r="W376" s="265"/>
      <c r="X376" s="265"/>
      <c r="Y376" s="265"/>
      <c r="Z376" s="265"/>
      <c r="AA376" s="265"/>
    </row>
    <row r="377" spans="1:27" ht="12.75" customHeight="1" x14ac:dyDescent="0.25">
      <c r="A377" s="265"/>
      <c r="B377" s="265"/>
      <c r="C377" s="265"/>
      <c r="D377" s="265"/>
      <c r="E377" s="265"/>
      <c r="F377" s="265"/>
      <c r="G377" s="265"/>
      <c r="H377" s="266"/>
      <c r="I377" s="266"/>
      <c r="J377" s="266"/>
      <c r="K377" s="265"/>
      <c r="L377" s="265"/>
      <c r="M377" s="265"/>
      <c r="N377" s="265"/>
      <c r="O377" s="265"/>
      <c r="P377" s="265"/>
      <c r="Q377" s="265"/>
      <c r="R377" s="265"/>
      <c r="S377" s="265"/>
      <c r="T377" s="265"/>
      <c r="U377" s="265"/>
      <c r="V377" s="265"/>
      <c r="W377" s="265"/>
      <c r="X377" s="265"/>
      <c r="Y377" s="265"/>
      <c r="Z377" s="265"/>
      <c r="AA377" s="265"/>
    </row>
    <row r="378" spans="1:27" ht="12.75" customHeight="1" x14ac:dyDescent="0.25">
      <c r="A378" s="265"/>
      <c r="B378" s="265"/>
      <c r="C378" s="265"/>
      <c r="D378" s="265"/>
      <c r="E378" s="265"/>
      <c r="F378" s="265"/>
      <c r="G378" s="265"/>
      <c r="H378" s="266"/>
      <c r="I378" s="266"/>
      <c r="J378" s="266"/>
      <c r="K378" s="265"/>
      <c r="L378" s="265"/>
      <c r="M378" s="265"/>
      <c r="N378" s="265"/>
      <c r="O378" s="265"/>
      <c r="P378" s="265"/>
      <c r="Q378" s="265"/>
      <c r="R378" s="265"/>
      <c r="S378" s="265"/>
      <c r="T378" s="265"/>
      <c r="U378" s="265"/>
      <c r="V378" s="265"/>
      <c r="W378" s="265"/>
      <c r="X378" s="265"/>
      <c r="Y378" s="265"/>
      <c r="Z378" s="265"/>
      <c r="AA378" s="265"/>
    </row>
    <row r="379" spans="1:27" ht="12.75" customHeight="1" x14ac:dyDescent="0.25">
      <c r="A379" s="265"/>
      <c r="B379" s="265"/>
      <c r="C379" s="265"/>
      <c r="D379" s="265"/>
      <c r="E379" s="265"/>
      <c r="F379" s="265"/>
      <c r="G379" s="265"/>
      <c r="H379" s="266"/>
      <c r="I379" s="266"/>
      <c r="J379" s="266"/>
      <c r="K379" s="265"/>
      <c r="L379" s="265"/>
      <c r="M379" s="265"/>
      <c r="N379" s="265"/>
      <c r="O379" s="265"/>
      <c r="P379" s="265"/>
      <c r="Q379" s="265"/>
      <c r="R379" s="265"/>
      <c r="S379" s="265"/>
      <c r="T379" s="265"/>
      <c r="U379" s="265"/>
      <c r="V379" s="265"/>
      <c r="W379" s="265"/>
      <c r="X379" s="265"/>
      <c r="Y379" s="265"/>
      <c r="Z379" s="265"/>
      <c r="AA379" s="265"/>
    </row>
    <row r="380" spans="1:27" ht="12.75" customHeight="1" x14ac:dyDescent="0.25">
      <c r="A380" s="265"/>
      <c r="B380" s="265"/>
      <c r="C380" s="265"/>
      <c r="D380" s="265"/>
      <c r="E380" s="265"/>
      <c r="F380" s="265"/>
      <c r="G380" s="265"/>
      <c r="H380" s="266"/>
      <c r="I380" s="266"/>
      <c r="J380" s="266"/>
      <c r="K380" s="265"/>
      <c r="L380" s="265"/>
      <c r="M380" s="265"/>
      <c r="N380" s="265"/>
      <c r="O380" s="265"/>
      <c r="P380" s="265"/>
      <c r="Q380" s="265"/>
      <c r="R380" s="265"/>
      <c r="S380" s="265"/>
      <c r="T380" s="265"/>
      <c r="U380" s="265"/>
      <c r="V380" s="265"/>
      <c r="W380" s="265"/>
      <c r="X380" s="265"/>
      <c r="Y380" s="265"/>
      <c r="Z380" s="265"/>
      <c r="AA380" s="265"/>
    </row>
    <row r="381" spans="1:27" ht="12.75" customHeight="1" x14ac:dyDescent="0.25">
      <c r="A381" s="265"/>
      <c r="B381" s="265"/>
      <c r="C381" s="265"/>
      <c r="D381" s="265"/>
      <c r="E381" s="265"/>
      <c r="F381" s="265"/>
      <c r="G381" s="265"/>
      <c r="H381" s="266"/>
      <c r="I381" s="266"/>
      <c r="J381" s="266"/>
      <c r="K381" s="265"/>
      <c r="L381" s="265"/>
      <c r="M381" s="265"/>
      <c r="N381" s="265"/>
      <c r="O381" s="265"/>
      <c r="P381" s="265"/>
      <c r="Q381" s="265"/>
      <c r="R381" s="265"/>
      <c r="S381" s="265"/>
      <c r="T381" s="265"/>
      <c r="U381" s="265"/>
      <c r="V381" s="265"/>
      <c r="W381" s="265"/>
      <c r="X381" s="265"/>
      <c r="Y381" s="265"/>
      <c r="Z381" s="265"/>
      <c r="AA381" s="265"/>
    </row>
    <row r="382" spans="1:27" ht="12.75" customHeight="1" x14ac:dyDescent="0.25">
      <c r="A382" s="265"/>
      <c r="B382" s="265"/>
      <c r="C382" s="265"/>
      <c r="D382" s="265"/>
      <c r="E382" s="265"/>
      <c r="F382" s="265"/>
      <c r="G382" s="265"/>
      <c r="H382" s="266"/>
      <c r="I382" s="266"/>
      <c r="J382" s="266"/>
      <c r="K382" s="265"/>
      <c r="L382" s="265"/>
      <c r="M382" s="265"/>
      <c r="N382" s="265"/>
      <c r="O382" s="265"/>
      <c r="P382" s="265"/>
      <c r="Q382" s="265"/>
      <c r="R382" s="265"/>
      <c r="S382" s="265"/>
      <c r="T382" s="265"/>
      <c r="U382" s="265"/>
      <c r="V382" s="265"/>
      <c r="W382" s="265"/>
      <c r="X382" s="265"/>
      <c r="Y382" s="265"/>
      <c r="Z382" s="265"/>
      <c r="AA382" s="265"/>
    </row>
    <row r="383" spans="1:27" ht="12.75" customHeight="1" x14ac:dyDescent="0.25">
      <c r="A383" s="265"/>
      <c r="B383" s="265"/>
      <c r="C383" s="265"/>
      <c r="D383" s="265"/>
      <c r="E383" s="265"/>
      <c r="F383" s="265"/>
      <c r="G383" s="265"/>
      <c r="H383" s="266"/>
      <c r="I383" s="266"/>
      <c r="J383" s="266"/>
      <c r="K383" s="265"/>
      <c r="L383" s="265"/>
      <c r="M383" s="265"/>
      <c r="N383" s="265"/>
      <c r="O383" s="265"/>
      <c r="P383" s="265"/>
      <c r="Q383" s="265"/>
      <c r="R383" s="265"/>
      <c r="S383" s="265"/>
      <c r="T383" s="265"/>
      <c r="U383" s="265"/>
      <c r="V383" s="265"/>
      <c r="W383" s="265"/>
      <c r="X383" s="265"/>
      <c r="Y383" s="265"/>
      <c r="Z383" s="265"/>
      <c r="AA383" s="265"/>
    </row>
    <row r="384" spans="1:27" ht="12.75" customHeight="1" x14ac:dyDescent="0.25">
      <c r="A384" s="265"/>
      <c r="B384" s="265"/>
      <c r="C384" s="265"/>
      <c r="D384" s="265"/>
      <c r="E384" s="265"/>
      <c r="F384" s="265"/>
      <c r="G384" s="265"/>
      <c r="H384" s="266"/>
      <c r="I384" s="266"/>
      <c r="J384" s="266"/>
      <c r="K384" s="265"/>
      <c r="L384" s="265"/>
      <c r="M384" s="265"/>
      <c r="N384" s="265"/>
      <c r="O384" s="265"/>
      <c r="P384" s="265"/>
      <c r="Q384" s="265"/>
      <c r="R384" s="265"/>
      <c r="S384" s="265"/>
      <c r="T384" s="265"/>
      <c r="U384" s="265"/>
      <c r="V384" s="265"/>
      <c r="W384" s="265"/>
      <c r="X384" s="265"/>
      <c r="Y384" s="265"/>
      <c r="Z384" s="265"/>
      <c r="AA384" s="265"/>
    </row>
    <row r="385" spans="1:27" ht="12.75" customHeight="1" x14ac:dyDescent="0.25">
      <c r="A385" s="265"/>
      <c r="B385" s="265"/>
      <c r="C385" s="265"/>
      <c r="D385" s="265"/>
      <c r="E385" s="265"/>
      <c r="F385" s="265"/>
      <c r="G385" s="265"/>
      <c r="H385" s="266"/>
      <c r="I385" s="266"/>
      <c r="J385" s="266"/>
      <c r="K385" s="265"/>
      <c r="L385" s="265"/>
      <c r="M385" s="265"/>
      <c r="N385" s="265"/>
      <c r="O385" s="265"/>
      <c r="P385" s="265"/>
      <c r="Q385" s="265"/>
      <c r="R385" s="265"/>
      <c r="S385" s="265"/>
      <c r="T385" s="265"/>
      <c r="U385" s="265"/>
      <c r="V385" s="265"/>
      <c r="W385" s="265"/>
      <c r="X385" s="265"/>
      <c r="Y385" s="265"/>
      <c r="Z385" s="265"/>
      <c r="AA385" s="265"/>
    </row>
    <row r="386" spans="1:27" ht="12.75" customHeight="1" x14ac:dyDescent="0.25">
      <c r="A386" s="265"/>
      <c r="B386" s="265"/>
      <c r="C386" s="265"/>
      <c r="D386" s="265"/>
      <c r="E386" s="265"/>
      <c r="F386" s="265"/>
      <c r="G386" s="265"/>
      <c r="H386" s="266"/>
      <c r="I386" s="266"/>
      <c r="J386" s="266"/>
      <c r="K386" s="265"/>
      <c r="L386" s="265"/>
      <c r="M386" s="265"/>
      <c r="N386" s="265"/>
      <c r="O386" s="265"/>
      <c r="P386" s="265"/>
      <c r="Q386" s="265"/>
      <c r="R386" s="265"/>
      <c r="S386" s="265"/>
      <c r="T386" s="265"/>
      <c r="U386" s="265"/>
      <c r="V386" s="265"/>
      <c r="W386" s="265"/>
      <c r="X386" s="265"/>
      <c r="Y386" s="265"/>
      <c r="Z386" s="265"/>
      <c r="AA386" s="265"/>
    </row>
    <row r="387" spans="1:27" ht="12.75" customHeight="1" x14ac:dyDescent="0.25">
      <c r="A387" s="265"/>
      <c r="B387" s="265"/>
      <c r="C387" s="265"/>
      <c r="D387" s="265"/>
      <c r="E387" s="265"/>
      <c r="F387" s="265"/>
      <c r="G387" s="265"/>
      <c r="H387" s="266"/>
      <c r="I387" s="266"/>
      <c r="J387" s="266"/>
      <c r="K387" s="265"/>
      <c r="L387" s="265"/>
      <c r="M387" s="265"/>
      <c r="N387" s="265"/>
      <c r="O387" s="265"/>
      <c r="P387" s="265"/>
      <c r="Q387" s="265"/>
      <c r="R387" s="265"/>
      <c r="S387" s="265"/>
      <c r="T387" s="265"/>
      <c r="U387" s="265"/>
      <c r="V387" s="265"/>
      <c r="W387" s="265"/>
      <c r="X387" s="265"/>
      <c r="Y387" s="265"/>
      <c r="Z387" s="265"/>
      <c r="AA387" s="265"/>
    </row>
    <row r="388" spans="1:27" ht="12.75" customHeight="1" x14ac:dyDescent="0.25">
      <c r="A388" s="265"/>
      <c r="B388" s="265"/>
      <c r="C388" s="265"/>
      <c r="D388" s="265"/>
      <c r="E388" s="265"/>
      <c r="F388" s="265"/>
      <c r="G388" s="265"/>
      <c r="H388" s="266"/>
      <c r="I388" s="266"/>
      <c r="J388" s="266"/>
      <c r="K388" s="265"/>
      <c r="L388" s="265"/>
      <c r="M388" s="265"/>
      <c r="N388" s="265"/>
      <c r="O388" s="265"/>
      <c r="P388" s="265"/>
      <c r="Q388" s="265"/>
      <c r="R388" s="265"/>
      <c r="S388" s="265"/>
      <c r="T388" s="265"/>
      <c r="U388" s="265"/>
      <c r="V388" s="265"/>
      <c r="W388" s="265"/>
      <c r="X388" s="265"/>
      <c r="Y388" s="265"/>
      <c r="Z388" s="265"/>
      <c r="AA388" s="265"/>
    </row>
    <row r="389" spans="1:27" ht="12.75" customHeight="1" x14ac:dyDescent="0.25">
      <c r="A389" s="265"/>
      <c r="B389" s="265"/>
      <c r="C389" s="265"/>
      <c r="D389" s="265"/>
      <c r="E389" s="265"/>
      <c r="F389" s="265"/>
      <c r="G389" s="265"/>
      <c r="H389" s="266"/>
      <c r="I389" s="266"/>
      <c r="J389" s="266"/>
      <c r="K389" s="265"/>
      <c r="L389" s="265"/>
      <c r="M389" s="265"/>
      <c r="N389" s="265"/>
      <c r="O389" s="265"/>
      <c r="P389" s="265"/>
      <c r="Q389" s="265"/>
      <c r="R389" s="265"/>
      <c r="S389" s="265"/>
      <c r="T389" s="265"/>
      <c r="U389" s="265"/>
      <c r="V389" s="265"/>
      <c r="W389" s="265"/>
      <c r="X389" s="265"/>
      <c r="Y389" s="265"/>
      <c r="Z389" s="265"/>
      <c r="AA389" s="265"/>
    </row>
    <row r="390" spans="1:27" ht="12.75" customHeight="1" x14ac:dyDescent="0.25">
      <c r="A390" s="265"/>
      <c r="B390" s="265"/>
      <c r="C390" s="265"/>
      <c r="D390" s="265"/>
      <c r="E390" s="265"/>
      <c r="F390" s="265"/>
      <c r="G390" s="265"/>
      <c r="H390" s="266"/>
      <c r="I390" s="266"/>
      <c r="J390" s="266"/>
      <c r="K390" s="265"/>
      <c r="L390" s="265"/>
      <c r="M390" s="265"/>
      <c r="N390" s="265"/>
      <c r="O390" s="265"/>
      <c r="P390" s="265"/>
      <c r="Q390" s="265"/>
      <c r="R390" s="265"/>
      <c r="S390" s="265"/>
      <c r="T390" s="265"/>
      <c r="U390" s="265"/>
      <c r="V390" s="265"/>
      <c r="W390" s="265"/>
      <c r="X390" s="265"/>
      <c r="Y390" s="265"/>
      <c r="Z390" s="265"/>
      <c r="AA390" s="265"/>
    </row>
    <row r="391" spans="1:27" ht="12.75" customHeight="1" x14ac:dyDescent="0.25">
      <c r="A391" s="265"/>
      <c r="B391" s="265"/>
      <c r="C391" s="265"/>
      <c r="D391" s="265"/>
      <c r="E391" s="265"/>
      <c r="F391" s="265"/>
      <c r="G391" s="265"/>
      <c r="H391" s="266"/>
      <c r="I391" s="266"/>
      <c r="J391" s="266"/>
      <c r="K391" s="265"/>
      <c r="L391" s="265"/>
      <c r="M391" s="265"/>
      <c r="N391" s="265"/>
      <c r="O391" s="265"/>
      <c r="P391" s="265"/>
      <c r="Q391" s="265"/>
      <c r="R391" s="265"/>
      <c r="S391" s="265"/>
      <c r="T391" s="265"/>
      <c r="U391" s="265"/>
      <c r="V391" s="265"/>
      <c r="W391" s="265"/>
      <c r="X391" s="265"/>
      <c r="Y391" s="265"/>
      <c r="Z391" s="265"/>
      <c r="AA391" s="265"/>
    </row>
    <row r="392" spans="1:27" ht="12.75" customHeight="1" x14ac:dyDescent="0.25">
      <c r="A392" s="265"/>
      <c r="B392" s="265"/>
      <c r="C392" s="265"/>
      <c r="D392" s="265"/>
      <c r="E392" s="265"/>
      <c r="F392" s="265"/>
      <c r="G392" s="265"/>
      <c r="H392" s="266"/>
      <c r="I392" s="266"/>
      <c r="J392" s="266"/>
      <c r="K392" s="265"/>
      <c r="L392" s="265"/>
      <c r="M392" s="265"/>
      <c r="N392" s="265"/>
      <c r="O392" s="265"/>
      <c r="P392" s="265"/>
      <c r="Q392" s="265"/>
      <c r="R392" s="265"/>
      <c r="S392" s="265"/>
      <c r="T392" s="265"/>
      <c r="U392" s="265"/>
      <c r="V392" s="265"/>
      <c r="W392" s="265"/>
      <c r="X392" s="265"/>
      <c r="Y392" s="265"/>
      <c r="Z392" s="265"/>
      <c r="AA392" s="265"/>
    </row>
    <row r="393" spans="1:27" ht="12.75" customHeight="1" x14ac:dyDescent="0.25">
      <c r="A393" s="265"/>
      <c r="B393" s="265"/>
      <c r="C393" s="265"/>
      <c r="D393" s="265"/>
      <c r="E393" s="265"/>
      <c r="F393" s="265"/>
      <c r="G393" s="265"/>
      <c r="H393" s="266"/>
      <c r="I393" s="266"/>
      <c r="J393" s="266"/>
      <c r="K393" s="265"/>
      <c r="L393" s="265"/>
      <c r="M393" s="265"/>
      <c r="N393" s="265"/>
      <c r="O393" s="265"/>
      <c r="P393" s="265"/>
      <c r="Q393" s="265"/>
      <c r="R393" s="265"/>
      <c r="S393" s="265"/>
      <c r="T393" s="265"/>
      <c r="U393" s="265"/>
      <c r="V393" s="265"/>
      <c r="W393" s="265"/>
      <c r="X393" s="265"/>
      <c r="Y393" s="265"/>
      <c r="Z393" s="265"/>
      <c r="AA393" s="265"/>
    </row>
    <row r="394" spans="1:27" ht="12.75" customHeight="1" x14ac:dyDescent="0.25">
      <c r="A394" s="265"/>
      <c r="B394" s="265"/>
      <c r="C394" s="265"/>
      <c r="D394" s="265"/>
      <c r="E394" s="265"/>
      <c r="F394" s="265"/>
      <c r="G394" s="265"/>
      <c r="H394" s="266"/>
      <c r="I394" s="266"/>
      <c r="J394" s="266"/>
      <c r="K394" s="265"/>
      <c r="L394" s="265"/>
      <c r="M394" s="265"/>
      <c r="N394" s="265"/>
      <c r="O394" s="265"/>
      <c r="P394" s="265"/>
      <c r="Q394" s="265"/>
      <c r="R394" s="265"/>
      <c r="S394" s="265"/>
      <c r="T394" s="265"/>
      <c r="U394" s="265"/>
      <c r="V394" s="265"/>
      <c r="W394" s="265"/>
      <c r="X394" s="265"/>
      <c r="Y394" s="265"/>
      <c r="Z394" s="265"/>
      <c r="AA394" s="265"/>
    </row>
    <row r="395" spans="1:27" ht="12.75" customHeight="1" x14ac:dyDescent="0.25">
      <c r="A395" s="265"/>
      <c r="B395" s="265"/>
      <c r="C395" s="265"/>
      <c r="D395" s="265"/>
      <c r="E395" s="265"/>
      <c r="F395" s="265"/>
      <c r="G395" s="265"/>
      <c r="H395" s="266"/>
      <c r="I395" s="266"/>
      <c r="J395" s="266"/>
      <c r="K395" s="265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 ht="12.75" customHeight="1" x14ac:dyDescent="0.25">
      <c r="A396" s="265"/>
      <c r="B396" s="265"/>
      <c r="C396" s="265"/>
      <c r="D396" s="265"/>
      <c r="E396" s="265"/>
      <c r="F396" s="265"/>
      <c r="G396" s="265"/>
      <c r="H396" s="266"/>
      <c r="I396" s="266"/>
      <c r="J396" s="266"/>
      <c r="K396" s="265"/>
      <c r="L396" s="265"/>
      <c r="M396" s="265"/>
      <c r="N396" s="265"/>
      <c r="O396" s="265"/>
      <c r="P396" s="265"/>
      <c r="Q396" s="265"/>
      <c r="R396" s="265"/>
      <c r="S396" s="265"/>
      <c r="T396" s="265"/>
      <c r="U396" s="265"/>
      <c r="V396" s="265"/>
      <c r="W396" s="265"/>
      <c r="X396" s="265"/>
      <c r="Y396" s="265"/>
      <c r="Z396" s="265"/>
      <c r="AA396" s="265"/>
    </row>
    <row r="397" spans="1:27" ht="12.75" customHeight="1" x14ac:dyDescent="0.25">
      <c r="A397" s="265"/>
      <c r="B397" s="265"/>
      <c r="C397" s="265"/>
      <c r="D397" s="265"/>
      <c r="E397" s="265"/>
      <c r="F397" s="265"/>
      <c r="G397" s="265"/>
      <c r="H397" s="266"/>
      <c r="I397" s="266"/>
      <c r="J397" s="266"/>
      <c r="K397" s="265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 ht="12.75" customHeight="1" x14ac:dyDescent="0.25">
      <c r="A398" s="265"/>
      <c r="B398" s="265"/>
      <c r="C398" s="265"/>
      <c r="D398" s="265"/>
      <c r="E398" s="265"/>
      <c r="F398" s="265"/>
      <c r="G398" s="265"/>
      <c r="H398" s="266"/>
      <c r="I398" s="266"/>
      <c r="J398" s="266"/>
      <c r="K398" s="265"/>
      <c r="L398" s="265"/>
      <c r="M398" s="265"/>
      <c r="N398" s="265"/>
      <c r="O398" s="265"/>
      <c r="P398" s="265"/>
      <c r="Q398" s="265"/>
      <c r="R398" s="265"/>
      <c r="S398" s="265"/>
      <c r="T398" s="265"/>
      <c r="U398" s="265"/>
      <c r="V398" s="265"/>
      <c r="W398" s="265"/>
      <c r="X398" s="265"/>
      <c r="Y398" s="265"/>
      <c r="Z398" s="265"/>
      <c r="AA398" s="265"/>
    </row>
    <row r="399" spans="1:27" ht="12.75" customHeight="1" x14ac:dyDescent="0.25">
      <c r="A399" s="265"/>
      <c r="B399" s="265"/>
      <c r="C399" s="265"/>
      <c r="D399" s="265"/>
      <c r="E399" s="265"/>
      <c r="F399" s="265"/>
      <c r="G399" s="265"/>
      <c r="H399" s="266"/>
      <c r="I399" s="266"/>
      <c r="J399" s="266"/>
      <c r="K399" s="265"/>
      <c r="L399" s="265"/>
      <c r="M399" s="265"/>
      <c r="N399" s="265"/>
      <c r="O399" s="265"/>
      <c r="P399" s="265"/>
      <c r="Q399" s="265"/>
      <c r="R399" s="265"/>
      <c r="S399" s="265"/>
      <c r="T399" s="265"/>
      <c r="U399" s="265"/>
      <c r="V399" s="265"/>
      <c r="W399" s="265"/>
      <c r="X399" s="265"/>
      <c r="Y399" s="265"/>
      <c r="Z399" s="265"/>
      <c r="AA399" s="265"/>
    </row>
    <row r="400" spans="1:27" ht="12.75" customHeight="1" x14ac:dyDescent="0.25">
      <c r="A400" s="265"/>
      <c r="B400" s="265"/>
      <c r="C400" s="265"/>
      <c r="D400" s="265"/>
      <c r="E400" s="265"/>
      <c r="F400" s="265"/>
      <c r="G400" s="265"/>
      <c r="H400" s="266"/>
      <c r="I400" s="266"/>
      <c r="J400" s="266"/>
      <c r="K400" s="265"/>
      <c r="L400" s="265"/>
      <c r="M400" s="265"/>
      <c r="N400" s="265"/>
      <c r="O400" s="265"/>
      <c r="P400" s="265"/>
      <c r="Q400" s="265"/>
      <c r="R400" s="265"/>
      <c r="S400" s="265"/>
      <c r="T400" s="265"/>
      <c r="U400" s="265"/>
      <c r="V400" s="265"/>
      <c r="W400" s="265"/>
      <c r="X400" s="265"/>
      <c r="Y400" s="265"/>
      <c r="Z400" s="265"/>
      <c r="AA400" s="265"/>
    </row>
    <row r="401" spans="1:27" ht="12.75" customHeight="1" x14ac:dyDescent="0.25">
      <c r="A401" s="265"/>
      <c r="B401" s="265"/>
      <c r="C401" s="265"/>
      <c r="D401" s="265"/>
      <c r="E401" s="265"/>
      <c r="F401" s="265"/>
      <c r="G401" s="265"/>
      <c r="H401" s="266"/>
      <c r="I401" s="266"/>
      <c r="J401" s="266"/>
      <c r="K401" s="265"/>
      <c r="L401" s="265"/>
      <c r="M401" s="265"/>
      <c r="N401" s="265"/>
      <c r="O401" s="265"/>
      <c r="P401" s="265"/>
      <c r="Q401" s="265"/>
      <c r="R401" s="265"/>
      <c r="S401" s="265"/>
      <c r="T401" s="265"/>
      <c r="U401" s="265"/>
      <c r="V401" s="265"/>
      <c r="W401" s="265"/>
      <c r="X401" s="265"/>
      <c r="Y401" s="265"/>
      <c r="Z401" s="265"/>
      <c r="AA401" s="265"/>
    </row>
    <row r="402" spans="1:27" ht="12.75" customHeight="1" x14ac:dyDescent="0.25">
      <c r="A402" s="265"/>
      <c r="B402" s="265"/>
      <c r="C402" s="265"/>
      <c r="D402" s="265"/>
      <c r="E402" s="265"/>
      <c r="F402" s="265"/>
      <c r="G402" s="265"/>
      <c r="H402" s="266"/>
      <c r="I402" s="266"/>
      <c r="J402" s="266"/>
      <c r="K402" s="265"/>
      <c r="L402" s="265"/>
      <c r="M402" s="265"/>
      <c r="N402" s="265"/>
      <c r="O402" s="265"/>
      <c r="P402" s="265"/>
      <c r="Q402" s="265"/>
      <c r="R402" s="265"/>
      <c r="S402" s="265"/>
      <c r="T402" s="265"/>
      <c r="U402" s="265"/>
      <c r="V402" s="265"/>
      <c r="W402" s="265"/>
      <c r="X402" s="265"/>
      <c r="Y402" s="265"/>
      <c r="Z402" s="265"/>
      <c r="AA402" s="265"/>
    </row>
    <row r="403" spans="1:27" ht="12.75" customHeight="1" x14ac:dyDescent="0.25">
      <c r="A403" s="265"/>
      <c r="B403" s="265"/>
      <c r="C403" s="265"/>
      <c r="D403" s="265"/>
      <c r="E403" s="265"/>
      <c r="F403" s="265"/>
      <c r="G403" s="265"/>
      <c r="H403" s="266"/>
      <c r="I403" s="266"/>
      <c r="J403" s="266"/>
      <c r="K403" s="265"/>
      <c r="L403" s="265"/>
      <c r="M403" s="265"/>
      <c r="N403" s="265"/>
      <c r="O403" s="265"/>
      <c r="P403" s="265"/>
      <c r="Q403" s="265"/>
      <c r="R403" s="265"/>
      <c r="S403" s="265"/>
      <c r="T403" s="265"/>
      <c r="U403" s="265"/>
      <c r="V403" s="265"/>
      <c r="W403" s="265"/>
      <c r="X403" s="265"/>
      <c r="Y403" s="265"/>
      <c r="Z403" s="265"/>
      <c r="AA403" s="265"/>
    </row>
    <row r="404" spans="1:27" ht="12.75" customHeight="1" x14ac:dyDescent="0.25">
      <c r="A404" s="265"/>
      <c r="B404" s="265"/>
      <c r="C404" s="265"/>
      <c r="D404" s="265"/>
      <c r="E404" s="265"/>
      <c r="F404" s="265"/>
      <c r="G404" s="265"/>
      <c r="H404" s="266"/>
      <c r="I404" s="266"/>
      <c r="J404" s="266"/>
      <c r="K404" s="265"/>
      <c r="L404" s="265"/>
      <c r="M404" s="265"/>
      <c r="N404" s="265"/>
      <c r="O404" s="265"/>
      <c r="P404" s="265"/>
      <c r="Q404" s="265"/>
      <c r="R404" s="265"/>
      <c r="S404" s="265"/>
      <c r="T404" s="265"/>
      <c r="U404" s="265"/>
      <c r="V404" s="265"/>
      <c r="W404" s="265"/>
      <c r="X404" s="265"/>
      <c r="Y404" s="265"/>
      <c r="Z404" s="265"/>
      <c r="AA404" s="265"/>
    </row>
    <row r="405" spans="1:27" ht="12.75" customHeight="1" x14ac:dyDescent="0.25">
      <c r="A405" s="265"/>
      <c r="B405" s="265"/>
      <c r="C405" s="265"/>
      <c r="D405" s="265"/>
      <c r="E405" s="265"/>
      <c r="F405" s="265"/>
      <c r="G405" s="265"/>
      <c r="H405" s="266"/>
      <c r="I405" s="266"/>
      <c r="J405" s="266"/>
      <c r="K405" s="265"/>
      <c r="L405" s="265"/>
      <c r="M405" s="265"/>
      <c r="N405" s="265"/>
      <c r="O405" s="265"/>
      <c r="P405" s="265"/>
      <c r="Q405" s="265"/>
      <c r="R405" s="265"/>
      <c r="S405" s="265"/>
      <c r="T405" s="265"/>
      <c r="U405" s="265"/>
      <c r="V405" s="265"/>
      <c r="W405" s="265"/>
      <c r="X405" s="265"/>
      <c r="Y405" s="265"/>
      <c r="Z405" s="265"/>
      <c r="AA405" s="265"/>
    </row>
    <row r="406" spans="1:27" ht="12.75" customHeight="1" x14ac:dyDescent="0.25">
      <c r="A406" s="265"/>
      <c r="B406" s="265"/>
      <c r="C406" s="265"/>
      <c r="D406" s="265"/>
      <c r="E406" s="265"/>
      <c r="F406" s="265"/>
      <c r="G406" s="265"/>
      <c r="H406" s="266"/>
      <c r="I406" s="266"/>
      <c r="J406" s="266"/>
      <c r="K406" s="265"/>
      <c r="L406" s="265"/>
      <c r="M406" s="265"/>
      <c r="N406" s="265"/>
      <c r="O406" s="265"/>
      <c r="P406" s="265"/>
      <c r="Q406" s="265"/>
      <c r="R406" s="265"/>
      <c r="S406" s="265"/>
      <c r="T406" s="265"/>
      <c r="U406" s="265"/>
      <c r="V406" s="265"/>
      <c r="W406" s="265"/>
      <c r="X406" s="265"/>
      <c r="Y406" s="265"/>
      <c r="Z406" s="265"/>
      <c r="AA406" s="265"/>
    </row>
    <row r="407" spans="1:27" ht="12.75" customHeight="1" x14ac:dyDescent="0.25">
      <c r="A407" s="265"/>
      <c r="B407" s="265"/>
      <c r="C407" s="265"/>
      <c r="D407" s="265"/>
      <c r="E407" s="265"/>
      <c r="F407" s="265"/>
      <c r="G407" s="265"/>
      <c r="H407" s="266"/>
      <c r="I407" s="266"/>
      <c r="J407" s="266"/>
      <c r="K407" s="265"/>
      <c r="L407" s="265"/>
      <c r="M407" s="265"/>
      <c r="N407" s="265"/>
      <c r="O407" s="265"/>
      <c r="P407" s="265"/>
      <c r="Q407" s="265"/>
      <c r="R407" s="265"/>
      <c r="S407" s="265"/>
      <c r="T407" s="265"/>
      <c r="U407" s="265"/>
      <c r="V407" s="265"/>
      <c r="W407" s="265"/>
      <c r="X407" s="265"/>
      <c r="Y407" s="265"/>
      <c r="Z407" s="265"/>
      <c r="AA407" s="265"/>
    </row>
    <row r="408" spans="1:27" ht="12.75" customHeight="1" x14ac:dyDescent="0.25">
      <c r="A408" s="265"/>
      <c r="B408" s="265"/>
      <c r="C408" s="265"/>
      <c r="D408" s="265"/>
      <c r="E408" s="265"/>
      <c r="F408" s="265"/>
      <c r="G408" s="265"/>
      <c r="H408" s="266"/>
      <c r="I408" s="266"/>
      <c r="J408" s="266"/>
      <c r="K408" s="265"/>
      <c r="L408" s="265"/>
      <c r="M408" s="265"/>
      <c r="N408" s="265"/>
      <c r="O408" s="265"/>
      <c r="P408" s="265"/>
      <c r="Q408" s="265"/>
      <c r="R408" s="265"/>
      <c r="S408" s="265"/>
      <c r="T408" s="265"/>
      <c r="U408" s="265"/>
      <c r="V408" s="265"/>
      <c r="W408" s="265"/>
      <c r="X408" s="265"/>
      <c r="Y408" s="265"/>
      <c r="Z408" s="265"/>
      <c r="AA408" s="265"/>
    </row>
    <row r="409" spans="1:27" ht="12.75" customHeight="1" x14ac:dyDescent="0.25">
      <c r="A409" s="265"/>
      <c r="B409" s="265"/>
      <c r="C409" s="265"/>
      <c r="D409" s="265"/>
      <c r="E409" s="265"/>
      <c r="F409" s="265"/>
      <c r="G409" s="265"/>
      <c r="H409" s="266"/>
      <c r="I409" s="266"/>
      <c r="J409" s="266"/>
      <c r="K409" s="265"/>
      <c r="L409" s="265"/>
      <c r="M409" s="265"/>
      <c r="N409" s="265"/>
      <c r="O409" s="265"/>
      <c r="P409" s="265"/>
      <c r="Q409" s="265"/>
      <c r="R409" s="265"/>
      <c r="S409" s="265"/>
      <c r="T409" s="265"/>
      <c r="U409" s="265"/>
      <c r="V409" s="265"/>
      <c r="W409" s="265"/>
      <c r="X409" s="265"/>
      <c r="Y409" s="265"/>
      <c r="Z409" s="265"/>
      <c r="AA409" s="265"/>
    </row>
    <row r="410" spans="1:27" ht="12.75" customHeight="1" x14ac:dyDescent="0.25">
      <c r="A410" s="265"/>
      <c r="B410" s="265"/>
      <c r="C410" s="265"/>
      <c r="D410" s="265"/>
      <c r="E410" s="265"/>
      <c r="F410" s="265"/>
      <c r="G410" s="265"/>
      <c r="H410" s="266"/>
      <c r="I410" s="266"/>
      <c r="J410" s="266"/>
      <c r="K410" s="265"/>
      <c r="L410" s="265"/>
      <c r="M410" s="265"/>
      <c r="N410" s="265"/>
      <c r="O410" s="265"/>
      <c r="P410" s="265"/>
      <c r="Q410" s="265"/>
      <c r="R410" s="265"/>
      <c r="S410" s="265"/>
      <c r="T410" s="265"/>
      <c r="U410" s="265"/>
      <c r="V410" s="265"/>
      <c r="W410" s="265"/>
      <c r="X410" s="265"/>
      <c r="Y410" s="265"/>
      <c r="Z410" s="265"/>
      <c r="AA410" s="265"/>
    </row>
    <row r="411" spans="1:27" ht="12.75" customHeight="1" x14ac:dyDescent="0.25">
      <c r="A411" s="265"/>
      <c r="B411" s="265"/>
      <c r="C411" s="265"/>
      <c r="D411" s="265"/>
      <c r="E411" s="265"/>
      <c r="F411" s="265"/>
      <c r="G411" s="265"/>
      <c r="H411" s="266"/>
      <c r="I411" s="266"/>
      <c r="J411" s="266"/>
      <c r="K411" s="265"/>
      <c r="L411" s="265"/>
      <c r="M411" s="265"/>
      <c r="N411" s="265"/>
      <c r="O411" s="265"/>
      <c r="P411" s="265"/>
      <c r="Q411" s="265"/>
      <c r="R411" s="265"/>
      <c r="S411" s="265"/>
      <c r="T411" s="265"/>
      <c r="U411" s="265"/>
      <c r="V411" s="265"/>
      <c r="W411" s="265"/>
      <c r="X411" s="265"/>
      <c r="Y411" s="265"/>
      <c r="Z411" s="265"/>
      <c r="AA411" s="265"/>
    </row>
    <row r="412" spans="1:27" ht="12.75" customHeight="1" x14ac:dyDescent="0.25">
      <c r="A412" s="265"/>
      <c r="B412" s="265"/>
      <c r="C412" s="265"/>
      <c r="D412" s="265"/>
      <c r="E412" s="265"/>
      <c r="F412" s="265"/>
      <c r="G412" s="265"/>
      <c r="H412" s="266"/>
      <c r="I412" s="266"/>
      <c r="J412" s="266"/>
      <c r="K412" s="265"/>
      <c r="L412" s="265"/>
      <c r="M412" s="265"/>
      <c r="N412" s="265"/>
      <c r="O412" s="265"/>
      <c r="P412" s="265"/>
      <c r="Q412" s="265"/>
      <c r="R412" s="265"/>
      <c r="S412" s="265"/>
      <c r="T412" s="265"/>
      <c r="U412" s="265"/>
      <c r="V412" s="265"/>
      <c r="W412" s="265"/>
      <c r="X412" s="265"/>
      <c r="Y412" s="265"/>
      <c r="Z412" s="265"/>
      <c r="AA412" s="265"/>
    </row>
    <row r="413" spans="1:27" ht="12.75" customHeight="1" x14ac:dyDescent="0.25">
      <c r="A413" s="265"/>
      <c r="B413" s="265"/>
      <c r="C413" s="265"/>
      <c r="D413" s="265"/>
      <c r="E413" s="265"/>
      <c r="F413" s="265"/>
      <c r="G413" s="265"/>
      <c r="H413" s="266"/>
      <c r="I413" s="266"/>
      <c r="J413" s="266"/>
      <c r="K413" s="265"/>
      <c r="L413" s="265"/>
      <c r="M413" s="265"/>
      <c r="N413" s="265"/>
      <c r="O413" s="265"/>
      <c r="P413" s="265"/>
      <c r="Q413" s="265"/>
      <c r="R413" s="265"/>
      <c r="S413" s="265"/>
      <c r="T413" s="265"/>
      <c r="U413" s="265"/>
      <c r="V413" s="265"/>
      <c r="W413" s="265"/>
      <c r="X413" s="265"/>
      <c r="Y413" s="265"/>
      <c r="Z413" s="265"/>
      <c r="AA413" s="265"/>
    </row>
    <row r="414" spans="1:27" ht="12.75" customHeight="1" x14ac:dyDescent="0.25">
      <c r="A414" s="265"/>
      <c r="B414" s="265"/>
      <c r="C414" s="265"/>
      <c r="D414" s="265"/>
      <c r="E414" s="265"/>
      <c r="F414" s="265"/>
      <c r="G414" s="265"/>
      <c r="H414" s="266"/>
      <c r="I414" s="266"/>
      <c r="J414" s="266"/>
      <c r="K414" s="265"/>
      <c r="L414" s="265"/>
      <c r="M414" s="265"/>
      <c r="N414" s="265"/>
      <c r="O414" s="265"/>
      <c r="P414" s="265"/>
      <c r="Q414" s="265"/>
      <c r="R414" s="265"/>
      <c r="S414" s="265"/>
      <c r="T414" s="265"/>
      <c r="U414" s="265"/>
      <c r="V414" s="265"/>
      <c r="W414" s="265"/>
      <c r="X414" s="265"/>
      <c r="Y414" s="265"/>
      <c r="Z414" s="265"/>
      <c r="AA414" s="265"/>
    </row>
    <row r="415" spans="1:27" ht="12.75" customHeight="1" x14ac:dyDescent="0.25">
      <c r="A415" s="265"/>
      <c r="B415" s="265"/>
      <c r="C415" s="265"/>
      <c r="D415" s="265"/>
      <c r="E415" s="265"/>
      <c r="F415" s="265"/>
      <c r="G415" s="265"/>
      <c r="H415" s="266"/>
      <c r="I415" s="266"/>
      <c r="J415" s="266"/>
      <c r="K415" s="265"/>
      <c r="L415" s="265"/>
      <c r="M415" s="265"/>
      <c r="N415" s="265"/>
      <c r="O415" s="265"/>
      <c r="P415" s="265"/>
      <c r="Q415" s="265"/>
      <c r="R415" s="265"/>
      <c r="S415" s="265"/>
      <c r="T415" s="265"/>
      <c r="U415" s="265"/>
      <c r="V415" s="265"/>
      <c r="W415" s="265"/>
      <c r="X415" s="265"/>
      <c r="Y415" s="265"/>
      <c r="Z415" s="265"/>
      <c r="AA415" s="265"/>
    </row>
    <row r="416" spans="1:27" ht="12.75" customHeight="1" x14ac:dyDescent="0.25">
      <c r="A416" s="265"/>
      <c r="B416" s="265"/>
      <c r="C416" s="265"/>
      <c r="D416" s="265"/>
      <c r="E416" s="265"/>
      <c r="F416" s="265"/>
      <c r="G416" s="265"/>
      <c r="H416" s="266"/>
      <c r="I416" s="266"/>
      <c r="J416" s="266"/>
      <c r="K416" s="265"/>
      <c r="L416" s="265"/>
      <c r="M416" s="265"/>
      <c r="N416" s="265"/>
      <c r="O416" s="265"/>
      <c r="P416" s="265"/>
      <c r="Q416" s="265"/>
      <c r="R416" s="265"/>
      <c r="S416" s="265"/>
      <c r="T416" s="265"/>
      <c r="U416" s="265"/>
      <c r="V416" s="265"/>
      <c r="W416" s="265"/>
      <c r="X416" s="265"/>
      <c r="Y416" s="265"/>
      <c r="Z416" s="265"/>
      <c r="AA416" s="265"/>
    </row>
    <row r="417" spans="1:27" ht="12.75" customHeight="1" x14ac:dyDescent="0.25">
      <c r="A417" s="265"/>
      <c r="B417" s="265"/>
      <c r="C417" s="265"/>
      <c r="D417" s="265"/>
      <c r="E417" s="265"/>
      <c r="F417" s="265"/>
      <c r="G417" s="265"/>
      <c r="H417" s="266"/>
      <c r="I417" s="266"/>
      <c r="J417" s="266"/>
      <c r="K417" s="265"/>
      <c r="L417" s="265"/>
      <c r="M417" s="265"/>
      <c r="N417" s="265"/>
      <c r="O417" s="265"/>
      <c r="P417" s="265"/>
      <c r="Q417" s="265"/>
      <c r="R417" s="265"/>
      <c r="S417" s="265"/>
      <c r="T417" s="265"/>
      <c r="U417" s="265"/>
      <c r="V417" s="265"/>
      <c r="W417" s="265"/>
      <c r="X417" s="265"/>
      <c r="Y417" s="265"/>
      <c r="Z417" s="265"/>
      <c r="AA417" s="265"/>
    </row>
    <row r="418" spans="1:27" ht="12.75" customHeight="1" x14ac:dyDescent="0.25">
      <c r="A418" s="265"/>
      <c r="B418" s="265"/>
      <c r="C418" s="265"/>
      <c r="D418" s="265"/>
      <c r="E418" s="265"/>
      <c r="F418" s="265"/>
      <c r="G418" s="265"/>
      <c r="H418" s="266"/>
      <c r="I418" s="266"/>
      <c r="J418" s="266"/>
      <c r="K418" s="265"/>
      <c r="L418" s="265"/>
      <c r="M418" s="265"/>
      <c r="N418" s="265"/>
      <c r="O418" s="265"/>
      <c r="P418" s="265"/>
      <c r="Q418" s="265"/>
      <c r="R418" s="265"/>
      <c r="S418" s="265"/>
      <c r="T418" s="265"/>
      <c r="U418" s="265"/>
      <c r="V418" s="265"/>
      <c r="W418" s="265"/>
      <c r="X418" s="265"/>
      <c r="Y418" s="265"/>
      <c r="Z418" s="265"/>
      <c r="AA418" s="265"/>
    </row>
    <row r="419" spans="1:27" ht="12.75" customHeight="1" x14ac:dyDescent="0.25">
      <c r="A419" s="265"/>
      <c r="B419" s="265"/>
      <c r="C419" s="265"/>
      <c r="D419" s="265"/>
      <c r="E419" s="265"/>
      <c r="F419" s="265"/>
      <c r="G419" s="265"/>
      <c r="H419" s="266"/>
      <c r="I419" s="266"/>
      <c r="J419" s="266"/>
      <c r="K419" s="265"/>
      <c r="L419" s="265"/>
      <c r="M419" s="265"/>
      <c r="N419" s="265"/>
      <c r="O419" s="265"/>
      <c r="P419" s="265"/>
      <c r="Q419" s="265"/>
      <c r="R419" s="265"/>
      <c r="S419" s="265"/>
      <c r="T419" s="265"/>
      <c r="U419" s="265"/>
      <c r="V419" s="265"/>
      <c r="W419" s="265"/>
      <c r="X419" s="265"/>
      <c r="Y419" s="265"/>
      <c r="Z419" s="265"/>
      <c r="AA419" s="265"/>
    </row>
    <row r="420" spans="1:27" ht="12.75" customHeight="1" x14ac:dyDescent="0.25">
      <c r="A420" s="265"/>
      <c r="B420" s="265"/>
      <c r="C420" s="265"/>
      <c r="D420" s="265"/>
      <c r="E420" s="265"/>
      <c r="F420" s="265"/>
      <c r="G420" s="265"/>
      <c r="H420" s="266"/>
      <c r="I420" s="266"/>
      <c r="J420" s="266"/>
      <c r="K420" s="265"/>
      <c r="L420" s="265"/>
      <c r="M420" s="265"/>
      <c r="N420" s="265"/>
      <c r="O420" s="265"/>
      <c r="P420" s="265"/>
      <c r="Q420" s="265"/>
      <c r="R420" s="265"/>
      <c r="S420" s="265"/>
      <c r="T420" s="265"/>
      <c r="U420" s="265"/>
      <c r="V420" s="265"/>
      <c r="W420" s="265"/>
      <c r="X420" s="265"/>
      <c r="Y420" s="265"/>
      <c r="Z420" s="265"/>
      <c r="AA420" s="265"/>
    </row>
    <row r="421" spans="1:27" ht="12.75" customHeight="1" x14ac:dyDescent="0.25">
      <c r="A421" s="265"/>
      <c r="B421" s="265"/>
      <c r="C421" s="265"/>
      <c r="D421" s="265"/>
      <c r="E421" s="265"/>
      <c r="F421" s="265"/>
      <c r="G421" s="265"/>
      <c r="H421" s="266"/>
      <c r="I421" s="266"/>
      <c r="J421" s="266"/>
      <c r="K421" s="265"/>
      <c r="L421" s="265"/>
      <c r="M421" s="265"/>
      <c r="N421" s="265"/>
      <c r="O421" s="265"/>
      <c r="P421" s="265"/>
      <c r="Q421" s="265"/>
      <c r="R421" s="265"/>
      <c r="S421" s="265"/>
      <c r="T421" s="265"/>
      <c r="U421" s="265"/>
      <c r="V421" s="265"/>
      <c r="W421" s="265"/>
      <c r="X421" s="265"/>
      <c r="Y421" s="265"/>
      <c r="Z421" s="265"/>
      <c r="AA421" s="265"/>
    </row>
    <row r="422" spans="1:27" ht="12.75" customHeight="1" x14ac:dyDescent="0.25">
      <c r="A422" s="265"/>
      <c r="B422" s="265"/>
      <c r="C422" s="265"/>
      <c r="D422" s="265"/>
      <c r="E422" s="265"/>
      <c r="F422" s="265"/>
      <c r="G422" s="265"/>
      <c r="H422" s="266"/>
      <c r="I422" s="266"/>
      <c r="J422" s="266"/>
      <c r="K422" s="265"/>
      <c r="L422" s="265"/>
      <c r="M422" s="265"/>
      <c r="N422" s="265"/>
      <c r="O422" s="265"/>
      <c r="P422" s="265"/>
      <c r="Q422" s="265"/>
      <c r="R422" s="265"/>
      <c r="S422" s="265"/>
      <c r="T422" s="265"/>
      <c r="U422" s="265"/>
      <c r="V422" s="265"/>
      <c r="W422" s="265"/>
      <c r="X422" s="265"/>
      <c r="Y422" s="265"/>
      <c r="Z422" s="265"/>
      <c r="AA422" s="265"/>
    </row>
    <row r="423" spans="1:27" ht="12.75" customHeight="1" x14ac:dyDescent="0.25">
      <c r="A423" s="265"/>
      <c r="B423" s="265"/>
      <c r="C423" s="265"/>
      <c r="D423" s="265"/>
      <c r="E423" s="265"/>
      <c r="F423" s="265"/>
      <c r="G423" s="265"/>
      <c r="H423" s="266"/>
      <c r="I423" s="266"/>
      <c r="J423" s="266"/>
      <c r="K423" s="265"/>
      <c r="L423" s="265"/>
      <c r="M423" s="265"/>
      <c r="N423" s="265"/>
      <c r="O423" s="265"/>
      <c r="P423" s="265"/>
      <c r="Q423" s="265"/>
      <c r="R423" s="265"/>
      <c r="S423" s="265"/>
      <c r="T423" s="265"/>
      <c r="U423" s="265"/>
      <c r="V423" s="265"/>
      <c r="W423" s="265"/>
      <c r="X423" s="265"/>
      <c r="Y423" s="265"/>
      <c r="Z423" s="265"/>
      <c r="AA423" s="265"/>
    </row>
    <row r="424" spans="1:27" ht="12.75" customHeight="1" x14ac:dyDescent="0.25">
      <c r="A424" s="265"/>
      <c r="B424" s="265"/>
      <c r="C424" s="265"/>
      <c r="D424" s="265"/>
      <c r="E424" s="265"/>
      <c r="F424" s="265"/>
      <c r="G424" s="265"/>
      <c r="H424" s="266"/>
      <c r="I424" s="266"/>
      <c r="J424" s="266"/>
      <c r="K424" s="265"/>
      <c r="L424" s="265"/>
      <c r="M424" s="265"/>
      <c r="N424" s="265"/>
      <c r="O424" s="265"/>
      <c r="P424" s="265"/>
      <c r="Q424" s="265"/>
      <c r="R424" s="265"/>
      <c r="S424" s="265"/>
      <c r="T424" s="265"/>
      <c r="U424" s="265"/>
      <c r="V424" s="265"/>
      <c r="W424" s="265"/>
      <c r="X424" s="265"/>
      <c r="Y424" s="265"/>
      <c r="Z424" s="265"/>
      <c r="AA424" s="265"/>
    </row>
    <row r="425" spans="1:27" ht="12.75" customHeight="1" x14ac:dyDescent="0.25">
      <c r="A425" s="265"/>
      <c r="B425" s="265"/>
      <c r="C425" s="265"/>
      <c r="D425" s="265"/>
      <c r="E425" s="265"/>
      <c r="F425" s="265"/>
      <c r="G425" s="265"/>
      <c r="H425" s="266"/>
      <c r="I425" s="266"/>
      <c r="J425" s="266"/>
      <c r="K425" s="265"/>
      <c r="L425" s="265"/>
      <c r="M425" s="265"/>
      <c r="N425" s="265"/>
      <c r="O425" s="265"/>
      <c r="P425" s="265"/>
      <c r="Q425" s="265"/>
      <c r="R425" s="265"/>
      <c r="S425" s="265"/>
      <c r="T425" s="265"/>
      <c r="U425" s="265"/>
      <c r="V425" s="265"/>
      <c r="W425" s="265"/>
      <c r="X425" s="265"/>
      <c r="Y425" s="265"/>
      <c r="Z425" s="265"/>
      <c r="AA425" s="265"/>
    </row>
    <row r="426" spans="1:27" ht="12.75" customHeight="1" x14ac:dyDescent="0.25">
      <c r="A426" s="265"/>
      <c r="B426" s="265"/>
      <c r="C426" s="265"/>
      <c r="D426" s="265"/>
      <c r="E426" s="265"/>
      <c r="F426" s="265"/>
      <c r="G426" s="265"/>
      <c r="H426" s="266"/>
      <c r="I426" s="266"/>
      <c r="J426" s="266"/>
      <c r="K426" s="265"/>
      <c r="L426" s="265"/>
      <c r="M426" s="265"/>
      <c r="N426" s="265"/>
      <c r="O426" s="265"/>
      <c r="P426" s="265"/>
      <c r="Q426" s="265"/>
      <c r="R426" s="265"/>
      <c r="S426" s="265"/>
      <c r="T426" s="265"/>
      <c r="U426" s="265"/>
      <c r="V426" s="265"/>
      <c r="W426" s="265"/>
      <c r="X426" s="265"/>
      <c r="Y426" s="265"/>
      <c r="Z426" s="265"/>
      <c r="AA426" s="265"/>
    </row>
    <row r="427" spans="1:27" ht="12.75" customHeight="1" x14ac:dyDescent="0.25">
      <c r="A427" s="265"/>
      <c r="B427" s="265"/>
      <c r="C427" s="265"/>
      <c r="D427" s="265"/>
      <c r="E427" s="265"/>
      <c r="F427" s="265"/>
      <c r="G427" s="265"/>
      <c r="H427" s="266"/>
      <c r="I427" s="266"/>
      <c r="J427" s="266"/>
      <c r="K427" s="265"/>
      <c r="L427" s="265"/>
      <c r="M427" s="265"/>
      <c r="N427" s="265"/>
      <c r="O427" s="265"/>
      <c r="P427" s="265"/>
      <c r="Q427" s="265"/>
      <c r="R427" s="265"/>
      <c r="S427" s="265"/>
      <c r="T427" s="265"/>
      <c r="U427" s="265"/>
      <c r="V427" s="265"/>
      <c r="W427" s="265"/>
      <c r="X427" s="265"/>
      <c r="Y427" s="265"/>
      <c r="Z427" s="265"/>
      <c r="AA427" s="265"/>
    </row>
    <row r="428" spans="1:27" ht="12.75" customHeight="1" x14ac:dyDescent="0.25">
      <c r="A428" s="265"/>
      <c r="B428" s="265"/>
      <c r="C428" s="265"/>
      <c r="D428" s="265"/>
      <c r="E428" s="265"/>
      <c r="F428" s="265"/>
      <c r="G428" s="265"/>
      <c r="H428" s="266"/>
      <c r="I428" s="266"/>
      <c r="J428" s="266"/>
      <c r="K428" s="265"/>
      <c r="L428" s="265"/>
      <c r="M428" s="265"/>
      <c r="N428" s="265"/>
      <c r="O428" s="265"/>
      <c r="P428" s="265"/>
      <c r="Q428" s="265"/>
      <c r="R428" s="265"/>
      <c r="S428" s="265"/>
      <c r="T428" s="265"/>
      <c r="U428" s="265"/>
      <c r="V428" s="265"/>
      <c r="W428" s="265"/>
      <c r="X428" s="265"/>
      <c r="Y428" s="265"/>
      <c r="Z428" s="265"/>
      <c r="AA428" s="265"/>
    </row>
    <row r="429" spans="1:27" ht="12.75" customHeight="1" x14ac:dyDescent="0.25">
      <c r="A429" s="265"/>
      <c r="B429" s="265"/>
      <c r="C429" s="265"/>
      <c r="D429" s="265"/>
      <c r="E429" s="265"/>
      <c r="F429" s="265"/>
      <c r="G429" s="265"/>
      <c r="H429" s="266"/>
      <c r="I429" s="266"/>
      <c r="J429" s="266"/>
      <c r="K429" s="265"/>
      <c r="L429" s="265"/>
      <c r="M429" s="265"/>
      <c r="N429" s="265"/>
      <c r="O429" s="265"/>
      <c r="P429" s="265"/>
      <c r="Q429" s="265"/>
      <c r="R429" s="265"/>
      <c r="S429" s="265"/>
      <c r="T429" s="265"/>
      <c r="U429" s="265"/>
      <c r="V429" s="265"/>
      <c r="W429" s="265"/>
      <c r="X429" s="265"/>
      <c r="Y429" s="265"/>
      <c r="Z429" s="265"/>
      <c r="AA429" s="265"/>
    </row>
    <row r="430" spans="1:27" ht="12.75" customHeight="1" x14ac:dyDescent="0.25">
      <c r="A430" s="265"/>
      <c r="B430" s="265"/>
      <c r="C430" s="265"/>
      <c r="D430" s="265"/>
      <c r="E430" s="265"/>
      <c r="F430" s="265"/>
      <c r="G430" s="265"/>
      <c r="H430" s="266"/>
      <c r="I430" s="266"/>
      <c r="J430" s="266"/>
      <c r="K430" s="265"/>
      <c r="L430" s="265"/>
      <c r="M430" s="265"/>
      <c r="N430" s="265"/>
      <c r="O430" s="265"/>
      <c r="P430" s="265"/>
      <c r="Q430" s="265"/>
      <c r="R430" s="265"/>
      <c r="S430" s="265"/>
      <c r="T430" s="265"/>
      <c r="U430" s="265"/>
      <c r="V430" s="265"/>
      <c r="W430" s="265"/>
      <c r="X430" s="265"/>
      <c r="Y430" s="265"/>
      <c r="Z430" s="265"/>
      <c r="AA430" s="265"/>
    </row>
    <row r="431" spans="1:27" ht="12.75" customHeight="1" x14ac:dyDescent="0.25">
      <c r="A431" s="265"/>
      <c r="B431" s="265"/>
      <c r="C431" s="265"/>
      <c r="D431" s="265"/>
      <c r="E431" s="265"/>
      <c r="F431" s="265"/>
      <c r="G431" s="265"/>
      <c r="H431" s="266"/>
      <c r="I431" s="266"/>
      <c r="J431" s="266"/>
      <c r="K431" s="265"/>
      <c r="L431" s="265"/>
      <c r="M431" s="265"/>
      <c r="N431" s="265"/>
      <c r="O431" s="265"/>
      <c r="P431" s="265"/>
      <c r="Q431" s="265"/>
      <c r="R431" s="265"/>
      <c r="S431" s="265"/>
      <c r="T431" s="265"/>
      <c r="U431" s="265"/>
      <c r="V431" s="265"/>
      <c r="W431" s="265"/>
      <c r="X431" s="265"/>
      <c r="Y431" s="265"/>
      <c r="Z431" s="265"/>
      <c r="AA431" s="265"/>
    </row>
    <row r="432" spans="1:27" ht="12.75" customHeight="1" x14ac:dyDescent="0.25">
      <c r="A432" s="265"/>
      <c r="B432" s="265"/>
      <c r="C432" s="265"/>
      <c r="D432" s="265"/>
      <c r="E432" s="265"/>
      <c r="F432" s="265"/>
      <c r="G432" s="265"/>
      <c r="H432" s="266"/>
      <c r="I432" s="266"/>
      <c r="J432" s="266"/>
      <c r="K432" s="265"/>
      <c r="L432" s="265"/>
      <c r="M432" s="265"/>
      <c r="N432" s="265"/>
      <c r="O432" s="265"/>
      <c r="P432" s="265"/>
      <c r="Q432" s="265"/>
      <c r="R432" s="265"/>
      <c r="S432" s="265"/>
      <c r="T432" s="265"/>
      <c r="U432" s="265"/>
      <c r="V432" s="265"/>
      <c r="W432" s="265"/>
      <c r="X432" s="265"/>
      <c r="Y432" s="265"/>
      <c r="Z432" s="265"/>
      <c r="AA432" s="265"/>
    </row>
    <row r="433" spans="1:27" ht="12.75" customHeight="1" x14ac:dyDescent="0.25">
      <c r="A433" s="265"/>
      <c r="B433" s="265"/>
      <c r="C433" s="265"/>
      <c r="D433" s="265"/>
      <c r="E433" s="265"/>
      <c r="F433" s="265"/>
      <c r="G433" s="265"/>
      <c r="H433" s="266"/>
      <c r="I433" s="266"/>
      <c r="J433" s="266"/>
      <c r="K433" s="265"/>
      <c r="L433" s="265"/>
      <c r="M433" s="265"/>
      <c r="N433" s="265"/>
      <c r="O433" s="265"/>
      <c r="P433" s="265"/>
      <c r="Q433" s="265"/>
      <c r="R433" s="265"/>
      <c r="S433" s="265"/>
      <c r="T433" s="265"/>
      <c r="U433" s="265"/>
      <c r="V433" s="265"/>
      <c r="W433" s="265"/>
      <c r="X433" s="265"/>
      <c r="Y433" s="265"/>
      <c r="Z433" s="265"/>
      <c r="AA433" s="265"/>
    </row>
    <row r="434" spans="1:27" ht="12.75" customHeight="1" x14ac:dyDescent="0.25">
      <c r="A434" s="265"/>
      <c r="B434" s="265"/>
      <c r="C434" s="265"/>
      <c r="D434" s="265"/>
      <c r="E434" s="265"/>
      <c r="F434" s="265"/>
      <c r="G434" s="265"/>
      <c r="H434" s="266"/>
      <c r="I434" s="266"/>
      <c r="J434" s="266"/>
      <c r="K434" s="265"/>
      <c r="L434" s="265"/>
      <c r="M434" s="265"/>
      <c r="N434" s="265"/>
      <c r="O434" s="265"/>
      <c r="P434" s="265"/>
      <c r="Q434" s="265"/>
      <c r="R434" s="265"/>
      <c r="S434" s="265"/>
      <c r="T434" s="265"/>
      <c r="U434" s="265"/>
      <c r="V434" s="265"/>
      <c r="W434" s="265"/>
      <c r="X434" s="265"/>
      <c r="Y434" s="265"/>
      <c r="Z434" s="265"/>
      <c r="AA434" s="265"/>
    </row>
    <row r="435" spans="1:27" ht="12.75" customHeight="1" x14ac:dyDescent="0.25">
      <c r="A435" s="265"/>
      <c r="B435" s="265"/>
      <c r="C435" s="265"/>
      <c r="D435" s="265"/>
      <c r="E435" s="265"/>
      <c r="F435" s="265"/>
      <c r="G435" s="265"/>
      <c r="H435" s="266"/>
      <c r="I435" s="266"/>
      <c r="J435" s="266"/>
      <c r="K435" s="265"/>
      <c r="L435" s="265"/>
      <c r="M435" s="265"/>
      <c r="N435" s="265"/>
      <c r="O435" s="265"/>
      <c r="P435" s="265"/>
      <c r="Q435" s="265"/>
      <c r="R435" s="265"/>
      <c r="S435" s="265"/>
      <c r="T435" s="265"/>
      <c r="U435" s="265"/>
      <c r="V435" s="265"/>
      <c r="W435" s="265"/>
      <c r="X435" s="265"/>
      <c r="Y435" s="265"/>
      <c r="Z435" s="265"/>
      <c r="AA435" s="265"/>
    </row>
    <row r="436" spans="1:27" ht="12.75" customHeight="1" x14ac:dyDescent="0.25">
      <c r="A436" s="265"/>
      <c r="B436" s="265"/>
      <c r="C436" s="265"/>
      <c r="D436" s="265"/>
      <c r="E436" s="265"/>
      <c r="F436" s="265"/>
      <c r="G436" s="265"/>
      <c r="H436" s="266"/>
      <c r="I436" s="266"/>
      <c r="J436" s="266"/>
      <c r="K436" s="265"/>
      <c r="L436" s="265"/>
      <c r="M436" s="265"/>
      <c r="N436" s="265"/>
      <c r="O436" s="265"/>
      <c r="P436" s="265"/>
      <c r="Q436" s="265"/>
      <c r="R436" s="265"/>
      <c r="S436" s="265"/>
      <c r="T436" s="265"/>
      <c r="U436" s="265"/>
      <c r="V436" s="265"/>
      <c r="W436" s="265"/>
      <c r="X436" s="265"/>
      <c r="Y436" s="265"/>
      <c r="Z436" s="265"/>
      <c r="AA436" s="265"/>
    </row>
    <row r="437" spans="1:27" ht="12.75" customHeight="1" x14ac:dyDescent="0.25">
      <c r="A437" s="265"/>
      <c r="B437" s="265"/>
      <c r="C437" s="265"/>
      <c r="D437" s="265"/>
      <c r="E437" s="265"/>
      <c r="F437" s="265"/>
      <c r="G437" s="265"/>
      <c r="H437" s="266"/>
      <c r="I437" s="266"/>
      <c r="J437" s="266"/>
      <c r="K437" s="265"/>
      <c r="L437" s="265"/>
      <c r="M437" s="265"/>
      <c r="N437" s="265"/>
      <c r="O437" s="265"/>
      <c r="P437" s="265"/>
      <c r="Q437" s="265"/>
      <c r="R437" s="265"/>
      <c r="S437" s="265"/>
      <c r="T437" s="265"/>
      <c r="U437" s="265"/>
      <c r="V437" s="265"/>
      <c r="W437" s="265"/>
      <c r="X437" s="265"/>
      <c r="Y437" s="265"/>
      <c r="Z437" s="265"/>
      <c r="AA437" s="265"/>
    </row>
    <row r="438" spans="1:27" ht="12.75" customHeight="1" x14ac:dyDescent="0.25">
      <c r="A438" s="265"/>
      <c r="B438" s="265"/>
      <c r="C438" s="265"/>
      <c r="D438" s="265"/>
      <c r="E438" s="265"/>
      <c r="F438" s="265"/>
      <c r="G438" s="265"/>
      <c r="H438" s="266"/>
      <c r="I438" s="266"/>
      <c r="J438" s="266"/>
      <c r="K438" s="265"/>
      <c r="L438" s="265"/>
      <c r="M438" s="265"/>
      <c r="N438" s="265"/>
      <c r="O438" s="265"/>
      <c r="P438" s="265"/>
      <c r="Q438" s="265"/>
      <c r="R438" s="265"/>
      <c r="S438" s="265"/>
      <c r="T438" s="265"/>
      <c r="U438" s="265"/>
      <c r="V438" s="265"/>
      <c r="W438" s="265"/>
      <c r="X438" s="265"/>
      <c r="Y438" s="265"/>
      <c r="Z438" s="265"/>
      <c r="AA438" s="265"/>
    </row>
    <row r="439" spans="1:27" ht="12.75" customHeight="1" x14ac:dyDescent="0.25">
      <c r="A439" s="265"/>
      <c r="B439" s="265"/>
      <c r="C439" s="265"/>
      <c r="D439" s="265"/>
      <c r="E439" s="265"/>
      <c r="F439" s="265"/>
      <c r="G439" s="265"/>
      <c r="H439" s="266"/>
      <c r="I439" s="266"/>
      <c r="J439" s="266"/>
      <c r="K439" s="265"/>
      <c r="L439" s="265"/>
      <c r="M439" s="265"/>
      <c r="N439" s="265"/>
      <c r="O439" s="265"/>
      <c r="P439" s="265"/>
      <c r="Q439" s="265"/>
      <c r="R439" s="265"/>
      <c r="S439" s="265"/>
      <c r="T439" s="265"/>
      <c r="U439" s="265"/>
      <c r="V439" s="265"/>
      <c r="W439" s="265"/>
      <c r="X439" s="265"/>
      <c r="Y439" s="265"/>
      <c r="Z439" s="265"/>
      <c r="AA439" s="265"/>
    </row>
    <row r="440" spans="1:27" ht="12.75" customHeight="1" x14ac:dyDescent="0.25">
      <c r="A440" s="265"/>
      <c r="B440" s="265"/>
      <c r="C440" s="265"/>
      <c r="D440" s="265"/>
      <c r="E440" s="265"/>
      <c r="F440" s="265"/>
      <c r="G440" s="265"/>
      <c r="H440" s="266"/>
      <c r="I440" s="266"/>
      <c r="J440" s="266"/>
      <c r="K440" s="265"/>
      <c r="L440" s="265"/>
      <c r="M440" s="265"/>
      <c r="N440" s="265"/>
      <c r="O440" s="265"/>
      <c r="P440" s="265"/>
      <c r="Q440" s="265"/>
      <c r="R440" s="265"/>
      <c r="S440" s="265"/>
      <c r="T440" s="265"/>
      <c r="U440" s="265"/>
      <c r="V440" s="265"/>
      <c r="W440" s="265"/>
      <c r="X440" s="265"/>
      <c r="Y440" s="265"/>
      <c r="Z440" s="265"/>
      <c r="AA440" s="265"/>
    </row>
    <row r="441" spans="1:27" ht="12.75" customHeight="1" x14ac:dyDescent="0.25">
      <c r="A441" s="265"/>
      <c r="B441" s="265"/>
      <c r="C441" s="265"/>
      <c r="D441" s="265"/>
      <c r="E441" s="265"/>
      <c r="F441" s="265"/>
      <c r="G441" s="265"/>
      <c r="H441" s="266"/>
      <c r="I441" s="266"/>
      <c r="J441" s="266"/>
      <c r="K441" s="265"/>
      <c r="L441" s="265"/>
      <c r="M441" s="265"/>
      <c r="N441" s="265"/>
      <c r="O441" s="265"/>
      <c r="P441" s="265"/>
      <c r="Q441" s="265"/>
      <c r="R441" s="265"/>
      <c r="S441" s="265"/>
      <c r="T441" s="265"/>
      <c r="U441" s="265"/>
      <c r="V441" s="265"/>
      <c r="W441" s="265"/>
      <c r="X441" s="265"/>
      <c r="Y441" s="265"/>
      <c r="Z441" s="265"/>
      <c r="AA441" s="265"/>
    </row>
    <row r="442" spans="1:27" ht="12.75" customHeight="1" x14ac:dyDescent="0.25">
      <c r="A442" s="265"/>
      <c r="B442" s="265"/>
      <c r="C442" s="265"/>
      <c r="D442" s="265"/>
      <c r="E442" s="265"/>
      <c r="F442" s="265"/>
      <c r="G442" s="265"/>
      <c r="H442" s="266"/>
      <c r="I442" s="266"/>
      <c r="J442" s="266"/>
      <c r="K442" s="265"/>
      <c r="L442" s="265"/>
      <c r="M442" s="265"/>
      <c r="N442" s="265"/>
      <c r="O442" s="265"/>
      <c r="P442" s="265"/>
      <c r="Q442" s="265"/>
      <c r="R442" s="265"/>
      <c r="S442" s="265"/>
      <c r="T442" s="265"/>
      <c r="U442" s="265"/>
      <c r="V442" s="265"/>
      <c r="W442" s="265"/>
      <c r="X442" s="265"/>
      <c r="Y442" s="265"/>
      <c r="Z442" s="265"/>
      <c r="AA442" s="265"/>
    </row>
    <row r="443" spans="1:27" ht="12.75" customHeight="1" x14ac:dyDescent="0.25">
      <c r="A443" s="265"/>
      <c r="B443" s="265"/>
      <c r="C443" s="265"/>
      <c r="D443" s="265"/>
      <c r="E443" s="265"/>
      <c r="F443" s="265"/>
      <c r="G443" s="265"/>
      <c r="H443" s="266"/>
      <c r="I443" s="266"/>
      <c r="J443" s="266"/>
      <c r="K443" s="265"/>
      <c r="L443" s="265"/>
      <c r="M443" s="265"/>
      <c r="N443" s="265"/>
      <c r="O443" s="265"/>
      <c r="P443" s="265"/>
      <c r="Q443" s="265"/>
      <c r="R443" s="265"/>
      <c r="S443" s="265"/>
      <c r="T443" s="265"/>
      <c r="U443" s="265"/>
      <c r="V443" s="265"/>
      <c r="W443" s="265"/>
      <c r="X443" s="265"/>
      <c r="Y443" s="265"/>
      <c r="Z443" s="265"/>
      <c r="AA443" s="265"/>
    </row>
    <row r="444" spans="1:27" ht="12.75" customHeight="1" x14ac:dyDescent="0.25">
      <c r="A444" s="265"/>
      <c r="B444" s="265"/>
      <c r="C444" s="265"/>
      <c r="D444" s="265"/>
      <c r="E444" s="265"/>
      <c r="F444" s="265"/>
      <c r="G444" s="265"/>
      <c r="H444" s="266"/>
      <c r="I444" s="266"/>
      <c r="J444" s="266"/>
      <c r="K444" s="265"/>
      <c r="L444" s="265"/>
      <c r="M444" s="265"/>
      <c r="N444" s="265"/>
      <c r="O444" s="265"/>
      <c r="P444" s="265"/>
      <c r="Q444" s="265"/>
      <c r="R444" s="265"/>
      <c r="S444" s="265"/>
      <c r="T444" s="265"/>
      <c r="U444" s="265"/>
      <c r="V444" s="265"/>
      <c r="W444" s="265"/>
      <c r="X444" s="265"/>
      <c r="Y444" s="265"/>
      <c r="Z444" s="265"/>
      <c r="AA444" s="265"/>
    </row>
    <row r="445" spans="1:27" ht="12.75" customHeight="1" x14ac:dyDescent="0.25">
      <c r="A445" s="265"/>
      <c r="B445" s="265"/>
      <c r="C445" s="265"/>
      <c r="D445" s="265"/>
      <c r="E445" s="265"/>
      <c r="F445" s="265"/>
      <c r="G445" s="265"/>
      <c r="H445" s="266"/>
      <c r="I445" s="266"/>
      <c r="J445" s="266"/>
      <c r="K445" s="265"/>
      <c r="L445" s="265"/>
      <c r="M445" s="265"/>
      <c r="N445" s="265"/>
      <c r="O445" s="265"/>
      <c r="P445" s="265"/>
      <c r="Q445" s="265"/>
      <c r="R445" s="265"/>
      <c r="S445" s="265"/>
      <c r="T445" s="265"/>
      <c r="U445" s="265"/>
      <c r="V445" s="265"/>
      <c r="W445" s="265"/>
      <c r="X445" s="265"/>
      <c r="Y445" s="265"/>
      <c r="Z445" s="265"/>
      <c r="AA445" s="265"/>
    </row>
    <row r="446" spans="1:27" ht="12.75" customHeight="1" x14ac:dyDescent="0.25">
      <c r="A446" s="265"/>
      <c r="B446" s="265"/>
      <c r="C446" s="265"/>
      <c r="D446" s="265"/>
      <c r="E446" s="265"/>
      <c r="F446" s="265"/>
      <c r="G446" s="265"/>
      <c r="H446" s="266"/>
      <c r="I446" s="266"/>
      <c r="J446" s="266"/>
      <c r="K446" s="265"/>
      <c r="L446" s="265"/>
      <c r="M446" s="265"/>
      <c r="N446" s="265"/>
      <c r="O446" s="265"/>
      <c r="P446" s="265"/>
      <c r="Q446" s="265"/>
      <c r="R446" s="265"/>
      <c r="S446" s="265"/>
      <c r="T446" s="265"/>
      <c r="U446" s="265"/>
      <c r="V446" s="265"/>
      <c r="W446" s="265"/>
      <c r="X446" s="265"/>
      <c r="Y446" s="265"/>
      <c r="Z446" s="265"/>
      <c r="AA446" s="265"/>
    </row>
    <row r="447" spans="1:27" ht="12.75" customHeight="1" x14ac:dyDescent="0.25">
      <c r="A447" s="265"/>
      <c r="B447" s="265"/>
      <c r="C447" s="265"/>
      <c r="D447" s="265"/>
      <c r="E447" s="265"/>
      <c r="F447" s="265"/>
      <c r="G447" s="265"/>
      <c r="H447" s="266"/>
      <c r="I447" s="266"/>
      <c r="J447" s="266"/>
      <c r="K447" s="265"/>
      <c r="L447" s="265"/>
      <c r="M447" s="265"/>
      <c r="N447" s="265"/>
      <c r="O447" s="265"/>
      <c r="P447" s="265"/>
      <c r="Q447" s="265"/>
      <c r="R447" s="265"/>
      <c r="S447" s="265"/>
      <c r="T447" s="265"/>
      <c r="U447" s="265"/>
      <c r="V447" s="265"/>
      <c r="W447" s="265"/>
      <c r="X447" s="265"/>
      <c r="Y447" s="265"/>
      <c r="Z447" s="265"/>
      <c r="AA447" s="265"/>
    </row>
    <row r="448" spans="1:27" ht="12.75" customHeight="1" x14ac:dyDescent="0.25">
      <c r="A448" s="265"/>
      <c r="B448" s="265"/>
      <c r="C448" s="265"/>
      <c r="D448" s="265"/>
      <c r="E448" s="265"/>
      <c r="F448" s="265"/>
      <c r="G448" s="265"/>
      <c r="H448" s="266"/>
      <c r="I448" s="266"/>
      <c r="J448" s="266"/>
      <c r="K448" s="265"/>
      <c r="L448" s="265"/>
      <c r="M448" s="265"/>
      <c r="N448" s="265"/>
      <c r="O448" s="265"/>
      <c r="P448" s="265"/>
      <c r="Q448" s="265"/>
      <c r="R448" s="265"/>
      <c r="S448" s="265"/>
      <c r="T448" s="265"/>
      <c r="U448" s="265"/>
      <c r="V448" s="265"/>
      <c r="W448" s="265"/>
      <c r="X448" s="265"/>
      <c r="Y448" s="265"/>
      <c r="Z448" s="265"/>
      <c r="AA448" s="265"/>
    </row>
    <row r="449" spans="1:27" ht="12.75" customHeight="1" x14ac:dyDescent="0.25">
      <c r="A449" s="265"/>
      <c r="B449" s="265"/>
      <c r="C449" s="265"/>
      <c r="D449" s="265"/>
      <c r="E449" s="265"/>
      <c r="F449" s="265"/>
      <c r="G449" s="265"/>
      <c r="H449" s="266"/>
      <c r="I449" s="266"/>
      <c r="J449" s="266"/>
      <c r="K449" s="265"/>
      <c r="L449" s="265"/>
      <c r="M449" s="265"/>
      <c r="N449" s="265"/>
      <c r="O449" s="265"/>
      <c r="P449" s="265"/>
      <c r="Q449" s="265"/>
      <c r="R449" s="265"/>
      <c r="S449" s="265"/>
      <c r="T449" s="265"/>
      <c r="U449" s="265"/>
      <c r="V449" s="265"/>
      <c r="W449" s="265"/>
      <c r="X449" s="265"/>
      <c r="Y449" s="265"/>
      <c r="Z449" s="265"/>
      <c r="AA449" s="265"/>
    </row>
    <row r="450" spans="1:27" ht="12.75" customHeight="1" x14ac:dyDescent="0.25">
      <c r="A450" s="265"/>
      <c r="B450" s="265"/>
      <c r="C450" s="265"/>
      <c r="D450" s="265"/>
      <c r="E450" s="265"/>
      <c r="F450" s="265"/>
      <c r="G450" s="265"/>
      <c r="H450" s="266"/>
      <c r="I450" s="266"/>
      <c r="J450" s="266"/>
      <c r="K450" s="265"/>
      <c r="L450" s="265"/>
      <c r="M450" s="265"/>
      <c r="N450" s="265"/>
      <c r="O450" s="265"/>
      <c r="P450" s="265"/>
      <c r="Q450" s="265"/>
      <c r="R450" s="265"/>
      <c r="S450" s="265"/>
      <c r="T450" s="265"/>
      <c r="U450" s="265"/>
      <c r="V450" s="265"/>
      <c r="W450" s="265"/>
      <c r="X450" s="265"/>
      <c r="Y450" s="265"/>
      <c r="Z450" s="265"/>
      <c r="AA450" s="265"/>
    </row>
    <row r="451" spans="1:27" ht="12.75" customHeight="1" x14ac:dyDescent="0.25">
      <c r="A451" s="265"/>
      <c r="B451" s="265"/>
      <c r="C451" s="265"/>
      <c r="D451" s="265"/>
      <c r="E451" s="265"/>
      <c r="F451" s="265"/>
      <c r="G451" s="265"/>
      <c r="H451" s="266"/>
      <c r="I451" s="266"/>
      <c r="J451" s="266"/>
      <c r="K451" s="265"/>
      <c r="L451" s="265"/>
      <c r="M451" s="265"/>
      <c r="N451" s="265"/>
      <c r="O451" s="265"/>
      <c r="P451" s="265"/>
      <c r="Q451" s="265"/>
      <c r="R451" s="265"/>
      <c r="S451" s="265"/>
      <c r="T451" s="265"/>
      <c r="U451" s="265"/>
      <c r="V451" s="265"/>
      <c r="W451" s="265"/>
      <c r="X451" s="265"/>
      <c r="Y451" s="265"/>
      <c r="Z451" s="265"/>
      <c r="AA451" s="265"/>
    </row>
    <row r="452" spans="1:27" ht="12.75" customHeight="1" x14ac:dyDescent="0.25">
      <c r="A452" s="265"/>
      <c r="B452" s="265"/>
      <c r="C452" s="265"/>
      <c r="D452" s="265"/>
      <c r="E452" s="265"/>
      <c r="F452" s="265"/>
      <c r="G452" s="265"/>
      <c r="H452" s="266"/>
      <c r="I452" s="266"/>
      <c r="J452" s="266"/>
      <c r="K452" s="265"/>
      <c r="L452" s="265"/>
      <c r="M452" s="265"/>
      <c r="N452" s="265"/>
      <c r="O452" s="265"/>
      <c r="P452" s="265"/>
      <c r="Q452" s="265"/>
      <c r="R452" s="265"/>
      <c r="S452" s="265"/>
      <c r="T452" s="265"/>
      <c r="U452" s="265"/>
      <c r="V452" s="265"/>
      <c r="W452" s="265"/>
      <c r="X452" s="265"/>
      <c r="Y452" s="265"/>
      <c r="Z452" s="265"/>
      <c r="AA452" s="265"/>
    </row>
    <row r="453" spans="1:27" ht="12.75" customHeight="1" x14ac:dyDescent="0.25">
      <c r="A453" s="265"/>
      <c r="B453" s="265"/>
      <c r="C453" s="265"/>
      <c r="D453" s="265"/>
      <c r="E453" s="265"/>
      <c r="F453" s="265"/>
      <c r="G453" s="265"/>
      <c r="H453" s="266"/>
      <c r="I453" s="266"/>
      <c r="J453" s="266"/>
      <c r="K453" s="265"/>
      <c r="L453" s="265"/>
      <c r="M453" s="265"/>
      <c r="N453" s="265"/>
      <c r="O453" s="265"/>
      <c r="P453" s="265"/>
      <c r="Q453" s="265"/>
      <c r="R453" s="265"/>
      <c r="S453" s="265"/>
      <c r="T453" s="265"/>
      <c r="U453" s="265"/>
      <c r="V453" s="265"/>
      <c r="W453" s="265"/>
      <c r="X453" s="265"/>
      <c r="Y453" s="265"/>
      <c r="Z453" s="265"/>
      <c r="AA453" s="265"/>
    </row>
    <row r="454" spans="1:27" ht="12.75" customHeight="1" x14ac:dyDescent="0.25">
      <c r="A454" s="265"/>
      <c r="B454" s="265"/>
      <c r="C454" s="265"/>
      <c r="D454" s="265"/>
      <c r="E454" s="265"/>
      <c r="F454" s="265"/>
      <c r="G454" s="265"/>
      <c r="H454" s="266"/>
      <c r="I454" s="266"/>
      <c r="J454" s="266"/>
      <c r="K454" s="265"/>
      <c r="L454" s="265"/>
      <c r="M454" s="265"/>
      <c r="N454" s="265"/>
      <c r="O454" s="265"/>
      <c r="P454" s="265"/>
      <c r="Q454" s="265"/>
      <c r="R454" s="265"/>
      <c r="S454" s="265"/>
      <c r="T454" s="265"/>
      <c r="U454" s="265"/>
      <c r="V454" s="265"/>
      <c r="W454" s="265"/>
      <c r="X454" s="265"/>
      <c r="Y454" s="265"/>
      <c r="Z454" s="265"/>
      <c r="AA454" s="265"/>
    </row>
    <row r="455" spans="1:27" ht="12.75" customHeight="1" x14ac:dyDescent="0.25">
      <c r="A455" s="265"/>
      <c r="B455" s="265"/>
      <c r="C455" s="265"/>
      <c r="D455" s="265"/>
      <c r="E455" s="265"/>
      <c r="F455" s="265"/>
      <c r="G455" s="265"/>
      <c r="H455" s="266"/>
      <c r="I455" s="266"/>
      <c r="J455" s="266"/>
      <c r="K455" s="265"/>
      <c r="L455" s="265"/>
      <c r="M455" s="265"/>
      <c r="N455" s="265"/>
      <c r="O455" s="265"/>
      <c r="P455" s="265"/>
      <c r="Q455" s="265"/>
      <c r="R455" s="265"/>
      <c r="S455" s="265"/>
      <c r="T455" s="265"/>
      <c r="U455" s="265"/>
      <c r="V455" s="265"/>
      <c r="W455" s="265"/>
      <c r="X455" s="265"/>
      <c r="Y455" s="265"/>
      <c r="Z455" s="265"/>
      <c r="AA455" s="265"/>
    </row>
    <row r="456" spans="1:27" ht="12.75" customHeight="1" x14ac:dyDescent="0.25">
      <c r="A456" s="265"/>
      <c r="B456" s="265"/>
      <c r="C456" s="265"/>
      <c r="D456" s="265"/>
      <c r="E456" s="265"/>
      <c r="F456" s="265"/>
      <c r="G456" s="265"/>
      <c r="H456" s="266"/>
      <c r="I456" s="266"/>
      <c r="J456" s="266"/>
      <c r="K456" s="265"/>
      <c r="L456" s="265"/>
      <c r="M456" s="265"/>
      <c r="N456" s="265"/>
      <c r="O456" s="265"/>
      <c r="P456" s="265"/>
      <c r="Q456" s="265"/>
      <c r="R456" s="265"/>
      <c r="S456" s="265"/>
      <c r="T456" s="265"/>
      <c r="U456" s="265"/>
      <c r="V456" s="265"/>
      <c r="W456" s="265"/>
      <c r="X456" s="265"/>
      <c r="Y456" s="265"/>
      <c r="Z456" s="265"/>
      <c r="AA456" s="265"/>
    </row>
    <row r="457" spans="1:27" ht="12.75" customHeight="1" x14ac:dyDescent="0.25">
      <c r="A457" s="265"/>
      <c r="B457" s="265"/>
      <c r="C457" s="265"/>
      <c r="D457" s="265"/>
      <c r="E457" s="265"/>
      <c r="F457" s="265"/>
      <c r="G457" s="265"/>
      <c r="H457" s="266"/>
      <c r="I457" s="266"/>
      <c r="J457" s="266"/>
      <c r="K457" s="265"/>
      <c r="L457" s="265"/>
      <c r="M457" s="265"/>
      <c r="N457" s="265"/>
      <c r="O457" s="265"/>
      <c r="P457" s="265"/>
      <c r="Q457" s="265"/>
      <c r="R457" s="265"/>
      <c r="S457" s="265"/>
      <c r="T457" s="265"/>
      <c r="U457" s="265"/>
      <c r="V457" s="265"/>
      <c r="W457" s="265"/>
      <c r="X457" s="265"/>
      <c r="Y457" s="265"/>
      <c r="Z457" s="265"/>
      <c r="AA457" s="265"/>
    </row>
    <row r="458" spans="1:27" ht="12.75" customHeight="1" x14ac:dyDescent="0.25">
      <c r="A458" s="265"/>
      <c r="B458" s="265"/>
      <c r="C458" s="265"/>
      <c r="D458" s="265"/>
      <c r="E458" s="265"/>
      <c r="F458" s="265"/>
      <c r="G458" s="265"/>
      <c r="H458" s="266"/>
      <c r="I458" s="266"/>
      <c r="J458" s="266"/>
      <c r="K458" s="265"/>
      <c r="L458" s="265"/>
      <c r="M458" s="265"/>
      <c r="N458" s="265"/>
      <c r="O458" s="265"/>
      <c r="P458" s="265"/>
      <c r="Q458" s="265"/>
      <c r="R458" s="265"/>
      <c r="S458" s="265"/>
      <c r="T458" s="265"/>
      <c r="U458" s="265"/>
      <c r="V458" s="265"/>
      <c r="W458" s="265"/>
      <c r="X458" s="265"/>
      <c r="Y458" s="265"/>
      <c r="Z458" s="265"/>
      <c r="AA458" s="265"/>
    </row>
    <row r="459" spans="1:27" ht="12.75" customHeight="1" x14ac:dyDescent="0.25">
      <c r="A459" s="265"/>
      <c r="B459" s="265"/>
      <c r="C459" s="265"/>
      <c r="D459" s="265"/>
      <c r="E459" s="265"/>
      <c r="F459" s="265"/>
      <c r="G459" s="265"/>
      <c r="H459" s="266"/>
      <c r="I459" s="266"/>
      <c r="J459" s="266"/>
      <c r="K459" s="265"/>
      <c r="L459" s="265"/>
      <c r="M459" s="265"/>
      <c r="N459" s="265"/>
      <c r="O459" s="265"/>
      <c r="P459" s="265"/>
      <c r="Q459" s="265"/>
      <c r="R459" s="265"/>
      <c r="S459" s="265"/>
      <c r="T459" s="265"/>
      <c r="U459" s="265"/>
      <c r="V459" s="265"/>
      <c r="W459" s="265"/>
      <c r="X459" s="265"/>
      <c r="Y459" s="265"/>
      <c r="Z459" s="265"/>
      <c r="AA459" s="265"/>
    </row>
    <row r="460" spans="1:27" ht="12.75" customHeight="1" x14ac:dyDescent="0.25">
      <c r="A460" s="265"/>
      <c r="B460" s="265"/>
      <c r="C460" s="265"/>
      <c r="D460" s="265"/>
      <c r="E460" s="265"/>
      <c r="F460" s="265"/>
      <c r="G460" s="265"/>
      <c r="H460" s="266"/>
      <c r="I460" s="266"/>
      <c r="J460" s="266"/>
      <c r="K460" s="265"/>
      <c r="L460" s="265"/>
      <c r="M460" s="265"/>
      <c r="N460" s="265"/>
      <c r="O460" s="265"/>
      <c r="P460" s="265"/>
      <c r="Q460" s="265"/>
      <c r="R460" s="265"/>
      <c r="S460" s="265"/>
      <c r="T460" s="265"/>
      <c r="U460" s="265"/>
      <c r="V460" s="265"/>
      <c r="W460" s="265"/>
      <c r="X460" s="265"/>
      <c r="Y460" s="265"/>
      <c r="Z460" s="265"/>
      <c r="AA460" s="265"/>
    </row>
    <row r="461" spans="1:27" ht="12.75" customHeight="1" x14ac:dyDescent="0.25">
      <c r="A461" s="265"/>
      <c r="B461" s="265"/>
      <c r="C461" s="265"/>
      <c r="D461" s="265"/>
      <c r="E461" s="265"/>
      <c r="F461" s="265"/>
      <c r="G461" s="265"/>
      <c r="H461" s="266"/>
      <c r="I461" s="266"/>
      <c r="J461" s="266"/>
      <c r="K461" s="265"/>
      <c r="L461" s="265"/>
      <c r="M461" s="265"/>
      <c r="N461" s="265"/>
      <c r="O461" s="265"/>
      <c r="P461" s="265"/>
      <c r="Q461" s="265"/>
      <c r="R461" s="265"/>
      <c r="S461" s="265"/>
      <c r="T461" s="265"/>
      <c r="U461" s="265"/>
      <c r="V461" s="265"/>
      <c r="W461" s="265"/>
      <c r="X461" s="265"/>
      <c r="Y461" s="265"/>
      <c r="Z461" s="265"/>
      <c r="AA461" s="265"/>
    </row>
    <row r="462" spans="1:27" ht="12.75" customHeight="1" x14ac:dyDescent="0.25">
      <c r="A462" s="265"/>
      <c r="B462" s="265"/>
      <c r="C462" s="265"/>
      <c r="D462" s="265"/>
      <c r="E462" s="265"/>
      <c r="F462" s="265"/>
      <c r="G462" s="265"/>
      <c r="H462" s="266"/>
      <c r="I462" s="266"/>
      <c r="J462" s="266"/>
      <c r="K462" s="265"/>
      <c r="L462" s="265"/>
      <c r="M462" s="265"/>
      <c r="N462" s="265"/>
      <c r="O462" s="265"/>
      <c r="P462" s="265"/>
      <c r="Q462" s="265"/>
      <c r="R462" s="265"/>
      <c r="S462" s="265"/>
      <c r="T462" s="265"/>
      <c r="U462" s="265"/>
      <c r="V462" s="265"/>
      <c r="W462" s="265"/>
      <c r="X462" s="265"/>
      <c r="Y462" s="265"/>
      <c r="Z462" s="265"/>
      <c r="AA462" s="265"/>
    </row>
    <row r="463" spans="1:27" ht="12.75" customHeight="1" x14ac:dyDescent="0.25">
      <c r="A463" s="265"/>
      <c r="B463" s="265"/>
      <c r="C463" s="265"/>
      <c r="D463" s="265"/>
      <c r="E463" s="265"/>
      <c r="F463" s="265"/>
      <c r="G463" s="265"/>
      <c r="H463" s="266"/>
      <c r="I463" s="266"/>
      <c r="J463" s="266"/>
      <c r="K463" s="265"/>
      <c r="L463" s="265"/>
      <c r="M463" s="265"/>
      <c r="N463" s="265"/>
      <c r="O463" s="265"/>
      <c r="P463" s="265"/>
      <c r="Q463" s="265"/>
      <c r="R463" s="265"/>
      <c r="S463" s="265"/>
      <c r="T463" s="265"/>
      <c r="U463" s="265"/>
      <c r="V463" s="265"/>
      <c r="W463" s="265"/>
      <c r="X463" s="265"/>
      <c r="Y463" s="265"/>
      <c r="Z463" s="265"/>
      <c r="AA463" s="265"/>
    </row>
    <row r="464" spans="1:27" ht="12.75" customHeight="1" x14ac:dyDescent="0.25">
      <c r="A464" s="265"/>
      <c r="B464" s="265"/>
      <c r="C464" s="265"/>
      <c r="D464" s="265"/>
      <c r="E464" s="265"/>
      <c r="F464" s="265"/>
      <c r="G464" s="265"/>
      <c r="H464" s="266"/>
      <c r="I464" s="266"/>
      <c r="J464" s="266"/>
      <c r="K464" s="265"/>
      <c r="L464" s="265"/>
      <c r="M464" s="265"/>
      <c r="N464" s="265"/>
      <c r="O464" s="265"/>
      <c r="P464" s="265"/>
      <c r="Q464" s="265"/>
      <c r="R464" s="265"/>
      <c r="S464" s="265"/>
      <c r="T464" s="265"/>
      <c r="U464" s="265"/>
      <c r="V464" s="265"/>
      <c r="W464" s="265"/>
      <c r="X464" s="265"/>
      <c r="Y464" s="265"/>
      <c r="Z464" s="265"/>
      <c r="AA464" s="265"/>
    </row>
    <row r="465" spans="1:27" ht="12.75" customHeight="1" x14ac:dyDescent="0.25">
      <c r="A465" s="265"/>
      <c r="B465" s="265"/>
      <c r="C465" s="265"/>
      <c r="D465" s="265"/>
      <c r="E465" s="265"/>
      <c r="F465" s="265"/>
      <c r="G465" s="265"/>
      <c r="H465" s="266"/>
      <c r="I465" s="266"/>
      <c r="J465" s="266"/>
      <c r="K465" s="265"/>
      <c r="L465" s="265"/>
      <c r="M465" s="265"/>
      <c r="N465" s="265"/>
      <c r="O465" s="265"/>
      <c r="P465" s="265"/>
      <c r="Q465" s="265"/>
      <c r="R465" s="265"/>
      <c r="S465" s="265"/>
      <c r="T465" s="265"/>
      <c r="U465" s="265"/>
      <c r="V465" s="265"/>
      <c r="W465" s="265"/>
      <c r="X465" s="265"/>
      <c r="Y465" s="265"/>
      <c r="Z465" s="265"/>
      <c r="AA465" s="265"/>
    </row>
    <row r="466" spans="1:27" ht="12.75" customHeight="1" x14ac:dyDescent="0.25">
      <c r="A466" s="265"/>
      <c r="B466" s="265"/>
      <c r="C466" s="265"/>
      <c r="D466" s="265"/>
      <c r="E466" s="265"/>
      <c r="F466" s="265"/>
      <c r="G466" s="265"/>
      <c r="H466" s="266"/>
      <c r="I466" s="266"/>
      <c r="J466" s="266"/>
      <c r="K466" s="265"/>
      <c r="L466" s="265"/>
      <c r="M466" s="265"/>
      <c r="N466" s="265"/>
      <c r="O466" s="265"/>
      <c r="P466" s="265"/>
      <c r="Q466" s="265"/>
      <c r="R466" s="265"/>
      <c r="S466" s="265"/>
      <c r="T466" s="265"/>
      <c r="U466" s="265"/>
      <c r="V466" s="265"/>
      <c r="W466" s="265"/>
      <c r="X466" s="265"/>
      <c r="Y466" s="265"/>
      <c r="Z466" s="265"/>
      <c r="AA466" s="265"/>
    </row>
    <row r="467" spans="1:27" ht="12.75" customHeight="1" x14ac:dyDescent="0.25">
      <c r="A467" s="265"/>
      <c r="B467" s="265"/>
      <c r="C467" s="265"/>
      <c r="D467" s="265"/>
      <c r="E467" s="265"/>
      <c r="F467" s="265"/>
      <c r="G467" s="265"/>
      <c r="H467" s="266"/>
      <c r="I467" s="266"/>
      <c r="J467" s="266"/>
      <c r="K467" s="265"/>
      <c r="L467" s="265"/>
      <c r="M467" s="265"/>
      <c r="N467" s="265"/>
      <c r="O467" s="265"/>
      <c r="P467" s="265"/>
      <c r="Q467" s="265"/>
      <c r="R467" s="265"/>
      <c r="S467" s="265"/>
      <c r="T467" s="265"/>
      <c r="U467" s="265"/>
      <c r="V467" s="265"/>
      <c r="W467" s="265"/>
      <c r="X467" s="265"/>
      <c r="Y467" s="265"/>
      <c r="Z467" s="265"/>
      <c r="AA467" s="265"/>
    </row>
    <row r="468" spans="1:27" ht="12.75" customHeight="1" x14ac:dyDescent="0.25">
      <c r="A468" s="265"/>
      <c r="B468" s="265"/>
      <c r="C468" s="265"/>
      <c r="D468" s="265"/>
      <c r="E468" s="265"/>
      <c r="F468" s="265"/>
      <c r="G468" s="265"/>
      <c r="H468" s="266"/>
      <c r="I468" s="266"/>
      <c r="J468" s="266"/>
      <c r="K468" s="265"/>
      <c r="L468" s="265"/>
      <c r="M468" s="265"/>
      <c r="N468" s="265"/>
      <c r="O468" s="265"/>
      <c r="P468" s="265"/>
      <c r="Q468" s="265"/>
      <c r="R468" s="265"/>
      <c r="S468" s="265"/>
      <c r="T468" s="265"/>
      <c r="U468" s="265"/>
      <c r="V468" s="265"/>
      <c r="W468" s="265"/>
      <c r="X468" s="265"/>
      <c r="Y468" s="265"/>
      <c r="Z468" s="265"/>
      <c r="AA468" s="265"/>
    </row>
    <row r="469" spans="1:27" ht="12.75" customHeight="1" x14ac:dyDescent="0.25">
      <c r="A469" s="265"/>
      <c r="B469" s="265"/>
      <c r="C469" s="265"/>
      <c r="D469" s="265"/>
      <c r="E469" s="265"/>
      <c r="F469" s="265"/>
      <c r="G469" s="265"/>
      <c r="H469" s="266"/>
      <c r="I469" s="266"/>
      <c r="J469" s="266"/>
      <c r="K469" s="265"/>
      <c r="L469" s="265"/>
      <c r="M469" s="265"/>
      <c r="N469" s="265"/>
      <c r="O469" s="265"/>
      <c r="P469" s="265"/>
      <c r="Q469" s="265"/>
      <c r="R469" s="265"/>
      <c r="S469" s="265"/>
      <c r="T469" s="265"/>
      <c r="U469" s="265"/>
      <c r="V469" s="265"/>
      <c r="W469" s="265"/>
      <c r="X469" s="265"/>
      <c r="Y469" s="265"/>
      <c r="Z469" s="265"/>
      <c r="AA469" s="265"/>
    </row>
    <row r="470" spans="1:27" ht="12.75" customHeight="1" x14ac:dyDescent="0.25">
      <c r="A470" s="265"/>
      <c r="B470" s="265"/>
      <c r="C470" s="265"/>
      <c r="D470" s="265"/>
      <c r="E470" s="265"/>
      <c r="F470" s="265"/>
      <c r="G470" s="265"/>
      <c r="H470" s="266"/>
      <c r="I470" s="266"/>
      <c r="J470" s="266"/>
      <c r="K470" s="265"/>
      <c r="L470" s="265"/>
      <c r="M470" s="265"/>
      <c r="N470" s="265"/>
      <c r="O470" s="265"/>
      <c r="P470" s="265"/>
      <c r="Q470" s="265"/>
      <c r="R470" s="265"/>
      <c r="S470" s="265"/>
      <c r="T470" s="265"/>
      <c r="U470" s="265"/>
      <c r="V470" s="265"/>
      <c r="W470" s="265"/>
      <c r="X470" s="265"/>
      <c r="Y470" s="265"/>
      <c r="Z470" s="265"/>
      <c r="AA470" s="265"/>
    </row>
    <row r="471" spans="1:27" ht="12.75" customHeight="1" x14ac:dyDescent="0.25">
      <c r="A471" s="265"/>
      <c r="B471" s="265"/>
      <c r="C471" s="265"/>
      <c r="D471" s="265"/>
      <c r="E471" s="265"/>
      <c r="F471" s="265"/>
      <c r="G471" s="265"/>
      <c r="H471" s="266"/>
      <c r="I471" s="266"/>
      <c r="J471" s="266"/>
      <c r="K471" s="265"/>
      <c r="L471" s="265"/>
      <c r="M471" s="265"/>
      <c r="N471" s="265"/>
      <c r="O471" s="265"/>
      <c r="P471" s="265"/>
      <c r="Q471" s="265"/>
      <c r="R471" s="265"/>
      <c r="S471" s="265"/>
      <c r="T471" s="265"/>
      <c r="U471" s="265"/>
      <c r="V471" s="265"/>
      <c r="W471" s="265"/>
      <c r="X471" s="265"/>
      <c r="Y471" s="265"/>
      <c r="Z471" s="265"/>
      <c r="AA471" s="265"/>
    </row>
    <row r="472" spans="1:27" ht="12.75" customHeight="1" x14ac:dyDescent="0.25">
      <c r="A472" s="265"/>
      <c r="B472" s="265"/>
      <c r="C472" s="265"/>
      <c r="D472" s="265"/>
      <c r="E472" s="265"/>
      <c r="F472" s="265"/>
      <c r="G472" s="265"/>
      <c r="H472" s="266"/>
      <c r="I472" s="266"/>
      <c r="J472" s="266"/>
      <c r="K472" s="265"/>
      <c r="L472" s="265"/>
      <c r="M472" s="265"/>
      <c r="N472" s="265"/>
      <c r="O472" s="265"/>
      <c r="P472" s="265"/>
      <c r="Q472" s="265"/>
      <c r="R472" s="265"/>
      <c r="S472" s="265"/>
      <c r="T472" s="265"/>
      <c r="U472" s="265"/>
      <c r="V472" s="265"/>
      <c r="W472" s="265"/>
      <c r="X472" s="265"/>
      <c r="Y472" s="265"/>
      <c r="Z472" s="265"/>
      <c r="AA472" s="265"/>
    </row>
    <row r="473" spans="1:27" ht="12.75" customHeight="1" x14ac:dyDescent="0.25">
      <c r="A473" s="265"/>
      <c r="B473" s="265"/>
      <c r="C473" s="265"/>
      <c r="D473" s="265"/>
      <c r="E473" s="265"/>
      <c r="F473" s="265"/>
      <c r="G473" s="265"/>
      <c r="H473" s="266"/>
      <c r="I473" s="266"/>
      <c r="J473" s="266"/>
      <c r="K473" s="265"/>
      <c r="L473" s="265"/>
      <c r="M473" s="265"/>
      <c r="N473" s="265"/>
      <c r="O473" s="265"/>
      <c r="P473" s="265"/>
      <c r="Q473" s="265"/>
      <c r="R473" s="265"/>
      <c r="S473" s="265"/>
      <c r="T473" s="265"/>
      <c r="U473" s="265"/>
      <c r="V473" s="265"/>
      <c r="W473" s="265"/>
      <c r="X473" s="265"/>
      <c r="Y473" s="265"/>
      <c r="Z473" s="265"/>
      <c r="AA473" s="265"/>
    </row>
    <row r="474" spans="1:27" ht="12.75" customHeight="1" x14ac:dyDescent="0.25">
      <c r="A474" s="265"/>
      <c r="B474" s="265"/>
      <c r="C474" s="265"/>
      <c r="D474" s="265"/>
      <c r="E474" s="265"/>
      <c r="F474" s="265"/>
      <c r="G474" s="265"/>
      <c r="H474" s="266"/>
      <c r="I474" s="266"/>
      <c r="J474" s="266"/>
      <c r="K474" s="265"/>
      <c r="L474" s="265"/>
      <c r="M474" s="265"/>
      <c r="N474" s="265"/>
      <c r="O474" s="265"/>
      <c r="P474" s="265"/>
      <c r="Q474" s="265"/>
      <c r="R474" s="265"/>
      <c r="S474" s="265"/>
      <c r="T474" s="265"/>
      <c r="U474" s="265"/>
      <c r="V474" s="265"/>
      <c r="W474" s="265"/>
      <c r="X474" s="265"/>
      <c r="Y474" s="265"/>
      <c r="Z474" s="265"/>
      <c r="AA474" s="265"/>
    </row>
    <row r="475" spans="1:27" ht="12.75" customHeight="1" x14ac:dyDescent="0.25">
      <c r="A475" s="265"/>
      <c r="B475" s="265"/>
      <c r="C475" s="265"/>
      <c r="D475" s="265"/>
      <c r="E475" s="265"/>
      <c r="F475" s="265"/>
      <c r="G475" s="265"/>
      <c r="H475" s="266"/>
      <c r="I475" s="266"/>
      <c r="J475" s="266"/>
      <c r="K475" s="265"/>
      <c r="L475" s="265"/>
      <c r="M475" s="265"/>
      <c r="N475" s="265"/>
      <c r="O475" s="265"/>
      <c r="P475" s="265"/>
      <c r="Q475" s="265"/>
      <c r="R475" s="265"/>
      <c r="S475" s="265"/>
      <c r="T475" s="265"/>
      <c r="U475" s="265"/>
      <c r="V475" s="265"/>
      <c r="W475" s="265"/>
      <c r="X475" s="265"/>
      <c r="Y475" s="265"/>
      <c r="Z475" s="265"/>
      <c r="AA475" s="265"/>
    </row>
    <row r="476" spans="1:27" ht="12.75" customHeight="1" x14ac:dyDescent="0.25">
      <c r="A476" s="265"/>
      <c r="B476" s="265"/>
      <c r="C476" s="265"/>
      <c r="D476" s="265"/>
      <c r="E476" s="265"/>
      <c r="F476" s="265"/>
      <c r="G476" s="265"/>
      <c r="H476" s="266"/>
      <c r="I476" s="266"/>
      <c r="J476" s="266"/>
      <c r="K476" s="265"/>
      <c r="L476" s="265"/>
      <c r="M476" s="265"/>
      <c r="N476" s="265"/>
      <c r="O476" s="265"/>
      <c r="P476" s="265"/>
      <c r="Q476" s="265"/>
      <c r="R476" s="265"/>
      <c r="S476" s="265"/>
      <c r="T476" s="265"/>
      <c r="U476" s="265"/>
      <c r="V476" s="265"/>
      <c r="W476" s="265"/>
      <c r="X476" s="265"/>
      <c r="Y476" s="265"/>
      <c r="Z476" s="265"/>
      <c r="AA476" s="265"/>
    </row>
    <row r="477" spans="1:27" ht="12.75" customHeight="1" x14ac:dyDescent="0.25">
      <c r="A477" s="265"/>
      <c r="B477" s="265"/>
      <c r="C477" s="265"/>
      <c r="D477" s="265"/>
      <c r="E477" s="265"/>
      <c r="F477" s="265"/>
      <c r="G477" s="265"/>
      <c r="H477" s="266"/>
      <c r="I477" s="266"/>
      <c r="J477" s="266"/>
      <c r="K477" s="265"/>
      <c r="L477" s="265"/>
      <c r="M477" s="265"/>
      <c r="N477" s="265"/>
      <c r="O477" s="265"/>
      <c r="P477" s="265"/>
      <c r="Q477" s="265"/>
      <c r="R477" s="265"/>
      <c r="S477" s="265"/>
      <c r="T477" s="265"/>
      <c r="U477" s="265"/>
      <c r="V477" s="265"/>
      <c r="W477" s="265"/>
      <c r="X477" s="265"/>
      <c r="Y477" s="265"/>
      <c r="Z477" s="265"/>
      <c r="AA477" s="265"/>
    </row>
    <row r="478" spans="1:27" ht="12.75" customHeight="1" x14ac:dyDescent="0.25">
      <c r="A478" s="265"/>
      <c r="B478" s="265"/>
      <c r="C478" s="265"/>
      <c r="D478" s="265"/>
      <c r="E478" s="265"/>
      <c r="F478" s="265"/>
      <c r="G478" s="265"/>
      <c r="H478" s="266"/>
      <c r="I478" s="266"/>
      <c r="J478" s="266"/>
      <c r="K478" s="265"/>
      <c r="L478" s="265"/>
      <c r="M478" s="265"/>
      <c r="N478" s="265"/>
      <c r="O478" s="265"/>
      <c r="P478" s="265"/>
      <c r="Q478" s="265"/>
      <c r="R478" s="265"/>
      <c r="S478" s="265"/>
      <c r="T478" s="265"/>
      <c r="U478" s="265"/>
      <c r="V478" s="265"/>
      <c r="W478" s="265"/>
      <c r="X478" s="265"/>
      <c r="Y478" s="265"/>
      <c r="Z478" s="265"/>
      <c r="AA478" s="265"/>
    </row>
    <row r="479" spans="1:27" ht="12.75" customHeight="1" x14ac:dyDescent="0.25">
      <c r="A479" s="265"/>
      <c r="B479" s="265"/>
      <c r="C479" s="265"/>
      <c r="D479" s="265"/>
      <c r="E479" s="265"/>
      <c r="F479" s="265"/>
      <c r="G479" s="265"/>
      <c r="H479" s="266"/>
      <c r="I479" s="266"/>
      <c r="J479" s="266"/>
      <c r="K479" s="265"/>
      <c r="L479" s="265"/>
      <c r="M479" s="265"/>
      <c r="N479" s="265"/>
      <c r="O479" s="265"/>
      <c r="P479" s="265"/>
      <c r="Q479" s="265"/>
      <c r="R479" s="265"/>
      <c r="S479" s="265"/>
      <c r="T479" s="265"/>
      <c r="U479" s="265"/>
      <c r="V479" s="265"/>
      <c r="W479" s="265"/>
      <c r="X479" s="265"/>
      <c r="Y479" s="265"/>
      <c r="Z479" s="265"/>
      <c r="AA479" s="265"/>
    </row>
    <row r="480" spans="1:27" ht="12.75" customHeight="1" x14ac:dyDescent="0.25">
      <c r="A480" s="265"/>
      <c r="B480" s="265"/>
      <c r="C480" s="265"/>
      <c r="D480" s="265"/>
      <c r="E480" s="265"/>
      <c r="F480" s="265"/>
      <c r="G480" s="265"/>
      <c r="H480" s="266"/>
      <c r="I480" s="266"/>
      <c r="J480" s="266"/>
      <c r="K480" s="265"/>
      <c r="L480" s="265"/>
      <c r="M480" s="265"/>
      <c r="N480" s="265"/>
      <c r="O480" s="265"/>
      <c r="P480" s="265"/>
      <c r="Q480" s="265"/>
      <c r="R480" s="265"/>
      <c r="S480" s="265"/>
      <c r="T480" s="265"/>
      <c r="U480" s="265"/>
      <c r="V480" s="265"/>
      <c r="W480" s="265"/>
      <c r="X480" s="265"/>
      <c r="Y480" s="265"/>
      <c r="Z480" s="265"/>
      <c r="AA480" s="265"/>
    </row>
    <row r="481" spans="1:27" ht="12.75" customHeight="1" x14ac:dyDescent="0.25">
      <c r="A481" s="265"/>
      <c r="B481" s="265"/>
      <c r="C481" s="265"/>
      <c r="D481" s="265"/>
      <c r="E481" s="265"/>
      <c r="F481" s="265"/>
      <c r="G481" s="265"/>
      <c r="H481" s="266"/>
      <c r="I481" s="266"/>
      <c r="J481" s="266"/>
      <c r="K481" s="265"/>
      <c r="L481" s="265"/>
      <c r="M481" s="265"/>
      <c r="N481" s="265"/>
      <c r="O481" s="265"/>
      <c r="P481" s="265"/>
      <c r="Q481" s="265"/>
      <c r="R481" s="265"/>
      <c r="S481" s="265"/>
      <c r="T481" s="265"/>
      <c r="U481" s="265"/>
      <c r="V481" s="265"/>
      <c r="W481" s="265"/>
      <c r="X481" s="265"/>
      <c r="Y481" s="265"/>
      <c r="Z481" s="265"/>
      <c r="AA481" s="265"/>
    </row>
    <row r="482" spans="1:27" ht="12.75" customHeight="1" x14ac:dyDescent="0.25">
      <c r="A482" s="265"/>
      <c r="B482" s="265"/>
      <c r="C482" s="265"/>
      <c r="D482" s="265"/>
      <c r="E482" s="265"/>
      <c r="F482" s="265"/>
      <c r="G482" s="265"/>
      <c r="H482" s="266"/>
      <c r="I482" s="266"/>
      <c r="J482" s="266"/>
      <c r="K482" s="265"/>
      <c r="L482" s="265"/>
      <c r="M482" s="265"/>
      <c r="N482" s="265"/>
      <c r="O482" s="265"/>
      <c r="P482" s="265"/>
      <c r="Q482" s="265"/>
      <c r="R482" s="265"/>
      <c r="S482" s="265"/>
      <c r="T482" s="265"/>
      <c r="U482" s="265"/>
      <c r="V482" s="265"/>
      <c r="W482" s="265"/>
      <c r="X482" s="265"/>
      <c r="Y482" s="265"/>
      <c r="Z482" s="265"/>
      <c r="AA482" s="265"/>
    </row>
    <row r="483" spans="1:27" ht="12.75" customHeight="1" x14ac:dyDescent="0.25">
      <c r="A483" s="265"/>
      <c r="B483" s="265"/>
      <c r="C483" s="265"/>
      <c r="D483" s="265"/>
      <c r="E483" s="265"/>
      <c r="F483" s="265"/>
      <c r="G483" s="265"/>
      <c r="H483" s="266"/>
      <c r="I483" s="266"/>
      <c r="J483" s="266"/>
      <c r="K483" s="265"/>
      <c r="L483" s="265"/>
      <c r="M483" s="265"/>
      <c r="N483" s="265"/>
      <c r="O483" s="265"/>
      <c r="P483" s="265"/>
      <c r="Q483" s="265"/>
      <c r="R483" s="265"/>
      <c r="S483" s="265"/>
      <c r="T483" s="265"/>
      <c r="U483" s="265"/>
      <c r="V483" s="265"/>
      <c r="W483" s="265"/>
      <c r="X483" s="265"/>
      <c r="Y483" s="265"/>
      <c r="Z483" s="265"/>
      <c r="AA483" s="265"/>
    </row>
    <row r="484" spans="1:27" ht="12.75" customHeight="1" x14ac:dyDescent="0.25">
      <c r="A484" s="265"/>
      <c r="B484" s="265"/>
      <c r="C484" s="265"/>
      <c r="D484" s="265"/>
      <c r="E484" s="265"/>
      <c r="F484" s="265"/>
      <c r="G484" s="265"/>
      <c r="H484" s="266"/>
      <c r="I484" s="266"/>
      <c r="J484" s="266"/>
      <c r="K484" s="265"/>
      <c r="L484" s="265"/>
      <c r="M484" s="265"/>
      <c r="N484" s="265"/>
      <c r="O484" s="265"/>
      <c r="P484" s="265"/>
      <c r="Q484" s="265"/>
      <c r="R484" s="265"/>
      <c r="S484" s="265"/>
      <c r="T484" s="265"/>
      <c r="U484" s="265"/>
      <c r="V484" s="265"/>
      <c r="W484" s="265"/>
      <c r="X484" s="265"/>
      <c r="Y484" s="265"/>
      <c r="Z484" s="265"/>
      <c r="AA484" s="265"/>
    </row>
    <row r="485" spans="1:27" ht="12.75" customHeight="1" x14ac:dyDescent="0.25">
      <c r="A485" s="265"/>
      <c r="B485" s="265"/>
      <c r="C485" s="265"/>
      <c r="D485" s="265"/>
      <c r="E485" s="265"/>
      <c r="F485" s="265"/>
      <c r="G485" s="265"/>
      <c r="H485" s="266"/>
      <c r="I485" s="266"/>
      <c r="J485" s="266"/>
      <c r="K485" s="265"/>
      <c r="L485" s="265"/>
      <c r="M485" s="265"/>
      <c r="N485" s="265"/>
      <c r="O485" s="265"/>
      <c r="P485" s="265"/>
      <c r="Q485" s="265"/>
      <c r="R485" s="265"/>
      <c r="S485" s="265"/>
      <c r="T485" s="265"/>
      <c r="U485" s="265"/>
      <c r="V485" s="265"/>
      <c r="W485" s="265"/>
      <c r="X485" s="265"/>
      <c r="Y485" s="265"/>
      <c r="Z485" s="265"/>
      <c r="AA485" s="265"/>
    </row>
    <row r="486" spans="1:27" ht="12.75" customHeight="1" x14ac:dyDescent="0.25">
      <c r="A486" s="265"/>
      <c r="B486" s="265"/>
      <c r="C486" s="265"/>
      <c r="D486" s="265"/>
      <c r="E486" s="265"/>
      <c r="F486" s="265"/>
      <c r="G486" s="265"/>
      <c r="H486" s="266"/>
      <c r="I486" s="266"/>
      <c r="J486" s="266"/>
      <c r="K486" s="265"/>
      <c r="L486" s="265"/>
      <c r="M486" s="265"/>
      <c r="N486" s="265"/>
      <c r="O486" s="265"/>
      <c r="P486" s="265"/>
      <c r="Q486" s="265"/>
      <c r="R486" s="265"/>
      <c r="S486" s="265"/>
      <c r="T486" s="265"/>
      <c r="U486" s="265"/>
      <c r="V486" s="265"/>
      <c r="W486" s="265"/>
      <c r="X486" s="265"/>
      <c r="Y486" s="265"/>
      <c r="Z486" s="265"/>
      <c r="AA486" s="265"/>
    </row>
    <row r="487" spans="1:27" ht="12.75" customHeight="1" x14ac:dyDescent="0.25">
      <c r="A487" s="265"/>
      <c r="B487" s="265"/>
      <c r="C487" s="265"/>
      <c r="D487" s="265"/>
      <c r="E487" s="265"/>
      <c r="F487" s="265"/>
      <c r="G487" s="265"/>
      <c r="H487" s="266"/>
      <c r="I487" s="266"/>
      <c r="J487" s="266"/>
      <c r="K487" s="265"/>
      <c r="L487" s="265"/>
      <c r="M487" s="265"/>
      <c r="N487" s="265"/>
      <c r="O487" s="265"/>
      <c r="P487" s="265"/>
      <c r="Q487" s="265"/>
      <c r="R487" s="265"/>
      <c r="S487" s="265"/>
      <c r="T487" s="265"/>
      <c r="U487" s="265"/>
      <c r="V487" s="265"/>
      <c r="W487" s="265"/>
      <c r="X487" s="265"/>
      <c r="Y487" s="265"/>
      <c r="Z487" s="265"/>
      <c r="AA487" s="265"/>
    </row>
    <row r="488" spans="1:27" ht="12.75" customHeight="1" x14ac:dyDescent="0.25">
      <c r="A488" s="265"/>
      <c r="B488" s="265"/>
      <c r="C488" s="265"/>
      <c r="D488" s="265"/>
      <c r="E488" s="265"/>
      <c r="F488" s="265"/>
      <c r="G488" s="265"/>
      <c r="H488" s="266"/>
      <c r="I488" s="266"/>
      <c r="J488" s="266"/>
      <c r="K488" s="265"/>
      <c r="L488" s="265"/>
      <c r="M488" s="265"/>
      <c r="N488" s="265"/>
      <c r="O488" s="265"/>
      <c r="P488" s="265"/>
      <c r="Q488" s="265"/>
      <c r="R488" s="265"/>
      <c r="S488" s="265"/>
      <c r="T488" s="265"/>
      <c r="U488" s="265"/>
      <c r="V488" s="265"/>
      <c r="W488" s="265"/>
      <c r="X488" s="265"/>
      <c r="Y488" s="265"/>
      <c r="Z488" s="265"/>
      <c r="AA488" s="265"/>
    </row>
    <row r="489" spans="1:27" ht="12.75" customHeight="1" x14ac:dyDescent="0.25">
      <c r="A489" s="265"/>
      <c r="B489" s="265"/>
      <c r="C489" s="265"/>
      <c r="D489" s="265"/>
      <c r="E489" s="265"/>
      <c r="F489" s="265"/>
      <c r="G489" s="265"/>
      <c r="H489" s="266"/>
      <c r="I489" s="266"/>
      <c r="J489" s="266"/>
      <c r="K489" s="265"/>
      <c r="L489" s="265"/>
      <c r="M489" s="265"/>
      <c r="N489" s="265"/>
      <c r="O489" s="265"/>
      <c r="P489" s="265"/>
      <c r="Q489" s="265"/>
      <c r="R489" s="265"/>
      <c r="S489" s="265"/>
      <c r="T489" s="265"/>
      <c r="U489" s="265"/>
      <c r="V489" s="265"/>
      <c r="W489" s="265"/>
      <c r="X489" s="265"/>
      <c r="Y489" s="265"/>
      <c r="Z489" s="265"/>
      <c r="AA489" s="265"/>
    </row>
    <row r="490" spans="1:27" ht="12.75" customHeight="1" x14ac:dyDescent="0.25">
      <c r="A490" s="265"/>
      <c r="B490" s="265"/>
      <c r="C490" s="265"/>
      <c r="D490" s="265"/>
      <c r="E490" s="265"/>
      <c r="F490" s="265"/>
      <c r="G490" s="265"/>
      <c r="H490" s="266"/>
      <c r="I490" s="266"/>
      <c r="J490" s="266"/>
      <c r="K490" s="265"/>
      <c r="L490" s="265"/>
      <c r="M490" s="265"/>
      <c r="N490" s="265"/>
      <c r="O490" s="265"/>
      <c r="P490" s="265"/>
      <c r="Q490" s="265"/>
      <c r="R490" s="265"/>
      <c r="S490" s="265"/>
      <c r="T490" s="265"/>
      <c r="U490" s="265"/>
      <c r="V490" s="265"/>
      <c r="W490" s="265"/>
      <c r="X490" s="265"/>
      <c r="Y490" s="265"/>
      <c r="Z490" s="265"/>
      <c r="AA490" s="265"/>
    </row>
    <row r="491" spans="1:27" ht="12.75" customHeight="1" x14ac:dyDescent="0.25">
      <c r="A491" s="265"/>
      <c r="B491" s="265"/>
      <c r="C491" s="265"/>
      <c r="D491" s="265"/>
      <c r="E491" s="265"/>
      <c r="F491" s="265"/>
      <c r="G491" s="265"/>
      <c r="H491" s="266"/>
      <c r="I491" s="266"/>
      <c r="J491" s="266"/>
      <c r="K491" s="265"/>
      <c r="L491" s="265"/>
      <c r="M491" s="265"/>
      <c r="N491" s="265"/>
      <c r="O491" s="265"/>
      <c r="P491" s="265"/>
      <c r="Q491" s="265"/>
      <c r="R491" s="265"/>
      <c r="S491" s="265"/>
      <c r="T491" s="265"/>
      <c r="U491" s="265"/>
      <c r="V491" s="265"/>
      <c r="W491" s="265"/>
      <c r="X491" s="265"/>
      <c r="Y491" s="265"/>
      <c r="Z491" s="265"/>
      <c r="AA491" s="265"/>
    </row>
    <row r="492" spans="1:27" ht="12.75" customHeight="1" x14ac:dyDescent="0.25">
      <c r="A492" s="265"/>
      <c r="B492" s="265"/>
      <c r="C492" s="265"/>
      <c r="D492" s="265"/>
      <c r="E492" s="265"/>
      <c r="F492" s="265"/>
      <c r="G492" s="265"/>
      <c r="H492" s="266"/>
      <c r="I492" s="266"/>
      <c r="J492" s="266"/>
      <c r="K492" s="265"/>
      <c r="L492" s="265"/>
      <c r="M492" s="265"/>
      <c r="N492" s="265"/>
      <c r="O492" s="265"/>
      <c r="P492" s="265"/>
      <c r="Q492" s="265"/>
      <c r="R492" s="265"/>
      <c r="S492" s="265"/>
      <c r="T492" s="265"/>
      <c r="U492" s="265"/>
      <c r="V492" s="265"/>
      <c r="W492" s="265"/>
      <c r="X492" s="265"/>
      <c r="Y492" s="265"/>
      <c r="Z492" s="265"/>
      <c r="AA492" s="265"/>
    </row>
    <row r="493" spans="1:27" ht="12.75" customHeight="1" x14ac:dyDescent="0.25">
      <c r="A493" s="265"/>
      <c r="B493" s="265"/>
      <c r="C493" s="265"/>
      <c r="D493" s="265"/>
      <c r="E493" s="265"/>
      <c r="F493" s="265"/>
      <c r="G493" s="265"/>
      <c r="H493" s="266"/>
      <c r="I493" s="266"/>
      <c r="J493" s="266"/>
      <c r="K493" s="265"/>
      <c r="L493" s="265"/>
      <c r="M493" s="265"/>
      <c r="N493" s="265"/>
      <c r="O493" s="265"/>
      <c r="P493" s="265"/>
      <c r="Q493" s="265"/>
      <c r="R493" s="265"/>
      <c r="S493" s="265"/>
      <c r="T493" s="265"/>
      <c r="U493" s="265"/>
      <c r="V493" s="265"/>
      <c r="W493" s="265"/>
      <c r="X493" s="265"/>
      <c r="Y493" s="265"/>
      <c r="Z493" s="265"/>
      <c r="AA493" s="265"/>
    </row>
    <row r="494" spans="1:27" ht="12.75" customHeight="1" x14ac:dyDescent="0.25">
      <c r="A494" s="265"/>
      <c r="B494" s="265"/>
      <c r="C494" s="265"/>
      <c r="D494" s="265"/>
      <c r="E494" s="265"/>
      <c r="F494" s="265"/>
      <c r="G494" s="265"/>
      <c r="H494" s="266"/>
      <c r="I494" s="266"/>
      <c r="J494" s="266"/>
      <c r="K494" s="265"/>
      <c r="L494" s="265"/>
      <c r="M494" s="265"/>
      <c r="N494" s="265"/>
      <c r="O494" s="265"/>
      <c r="P494" s="265"/>
      <c r="Q494" s="265"/>
      <c r="R494" s="265"/>
      <c r="S494" s="265"/>
      <c r="T494" s="265"/>
      <c r="U494" s="265"/>
      <c r="V494" s="265"/>
      <c r="W494" s="265"/>
      <c r="X494" s="265"/>
      <c r="Y494" s="265"/>
      <c r="Z494" s="265"/>
      <c r="AA494" s="265"/>
    </row>
    <row r="495" spans="1:27" ht="12.75" customHeight="1" x14ac:dyDescent="0.25">
      <c r="A495" s="265"/>
      <c r="B495" s="265"/>
      <c r="C495" s="265"/>
      <c r="D495" s="265"/>
      <c r="E495" s="265"/>
      <c r="F495" s="265"/>
      <c r="G495" s="265"/>
      <c r="H495" s="266"/>
      <c r="I495" s="266"/>
      <c r="J495" s="266"/>
      <c r="K495" s="265"/>
      <c r="L495" s="265"/>
      <c r="M495" s="265"/>
      <c r="N495" s="265"/>
      <c r="O495" s="265"/>
      <c r="P495" s="265"/>
      <c r="Q495" s="265"/>
      <c r="R495" s="265"/>
      <c r="S495" s="265"/>
      <c r="T495" s="265"/>
      <c r="U495" s="265"/>
      <c r="V495" s="265"/>
      <c r="W495" s="265"/>
      <c r="X495" s="265"/>
      <c r="Y495" s="265"/>
      <c r="Z495" s="265"/>
      <c r="AA495" s="265"/>
    </row>
    <row r="496" spans="1:27" ht="12.75" customHeight="1" x14ac:dyDescent="0.25">
      <c r="A496" s="265"/>
      <c r="B496" s="265"/>
      <c r="C496" s="265"/>
      <c r="D496" s="265"/>
      <c r="E496" s="265"/>
      <c r="F496" s="265"/>
      <c r="G496" s="265"/>
      <c r="H496" s="266"/>
      <c r="I496" s="266"/>
      <c r="J496" s="266"/>
      <c r="K496" s="265"/>
      <c r="L496" s="265"/>
      <c r="M496" s="265"/>
      <c r="N496" s="265"/>
      <c r="O496" s="265"/>
      <c r="P496" s="265"/>
      <c r="Q496" s="265"/>
      <c r="R496" s="265"/>
      <c r="S496" s="265"/>
      <c r="T496" s="265"/>
      <c r="U496" s="265"/>
      <c r="V496" s="265"/>
      <c r="W496" s="265"/>
      <c r="X496" s="265"/>
      <c r="Y496" s="265"/>
      <c r="Z496" s="265"/>
      <c r="AA496" s="265"/>
    </row>
    <row r="497" spans="1:27" ht="12.75" customHeight="1" x14ac:dyDescent="0.25">
      <c r="A497" s="265"/>
      <c r="B497" s="265"/>
      <c r="C497" s="265"/>
      <c r="D497" s="265"/>
      <c r="E497" s="265"/>
      <c r="F497" s="265"/>
      <c r="G497" s="265"/>
      <c r="H497" s="266"/>
      <c r="I497" s="266"/>
      <c r="J497" s="266"/>
      <c r="K497" s="265"/>
      <c r="L497" s="265"/>
      <c r="M497" s="265"/>
      <c r="N497" s="265"/>
      <c r="O497" s="265"/>
      <c r="P497" s="265"/>
      <c r="Q497" s="265"/>
      <c r="R497" s="265"/>
      <c r="S497" s="265"/>
      <c r="T497" s="265"/>
      <c r="U497" s="265"/>
      <c r="V497" s="265"/>
      <c r="W497" s="265"/>
      <c r="X497" s="265"/>
      <c r="Y497" s="265"/>
      <c r="Z497" s="265"/>
      <c r="AA497" s="265"/>
    </row>
    <row r="498" spans="1:27" ht="12.75" customHeight="1" x14ac:dyDescent="0.25">
      <c r="A498" s="265"/>
      <c r="B498" s="265"/>
      <c r="C498" s="265"/>
      <c r="D498" s="265"/>
      <c r="E498" s="265"/>
      <c r="F498" s="265"/>
      <c r="G498" s="265"/>
      <c r="H498" s="266"/>
      <c r="I498" s="266"/>
      <c r="J498" s="266"/>
      <c r="K498" s="265"/>
      <c r="L498" s="265"/>
      <c r="M498" s="265"/>
      <c r="N498" s="265"/>
      <c r="O498" s="265"/>
      <c r="P498" s="265"/>
      <c r="Q498" s="265"/>
      <c r="R498" s="265"/>
      <c r="S498" s="265"/>
      <c r="T498" s="265"/>
      <c r="U498" s="265"/>
      <c r="V498" s="265"/>
      <c r="W498" s="265"/>
      <c r="X498" s="265"/>
      <c r="Y498" s="265"/>
      <c r="Z498" s="265"/>
      <c r="AA498" s="265"/>
    </row>
    <row r="499" spans="1:27" ht="12.75" customHeight="1" x14ac:dyDescent="0.25">
      <c r="A499" s="265"/>
      <c r="B499" s="265"/>
      <c r="C499" s="265"/>
      <c r="D499" s="265"/>
      <c r="E499" s="265"/>
      <c r="F499" s="265"/>
      <c r="G499" s="265"/>
      <c r="H499" s="266"/>
      <c r="I499" s="266"/>
      <c r="J499" s="266"/>
      <c r="K499" s="265"/>
      <c r="L499" s="265"/>
      <c r="M499" s="265"/>
      <c r="N499" s="265"/>
      <c r="O499" s="265"/>
      <c r="P499" s="265"/>
      <c r="Q499" s="265"/>
      <c r="R499" s="265"/>
      <c r="S499" s="265"/>
      <c r="T499" s="265"/>
      <c r="U499" s="265"/>
      <c r="V499" s="265"/>
      <c r="W499" s="265"/>
      <c r="X499" s="265"/>
      <c r="Y499" s="265"/>
      <c r="Z499" s="265"/>
      <c r="AA499" s="265"/>
    </row>
    <row r="500" spans="1:27" ht="12.75" customHeight="1" x14ac:dyDescent="0.25">
      <c r="A500" s="265"/>
      <c r="B500" s="265"/>
      <c r="C500" s="265"/>
      <c r="D500" s="265"/>
      <c r="E500" s="265"/>
      <c r="F500" s="265"/>
      <c r="G500" s="265"/>
      <c r="H500" s="266"/>
      <c r="I500" s="266"/>
      <c r="J500" s="266"/>
      <c r="K500" s="265"/>
      <c r="L500" s="265"/>
      <c r="M500" s="265"/>
      <c r="N500" s="265"/>
      <c r="O500" s="265"/>
      <c r="P500" s="265"/>
      <c r="Q500" s="265"/>
      <c r="R500" s="265"/>
      <c r="S500" s="265"/>
      <c r="T500" s="265"/>
      <c r="U500" s="265"/>
      <c r="V500" s="265"/>
      <c r="W500" s="265"/>
      <c r="X500" s="265"/>
      <c r="Y500" s="265"/>
      <c r="Z500" s="265"/>
      <c r="AA500" s="265"/>
    </row>
    <row r="501" spans="1:27" ht="12.75" customHeight="1" x14ac:dyDescent="0.25">
      <c r="A501" s="265"/>
      <c r="B501" s="265"/>
      <c r="C501" s="265"/>
      <c r="D501" s="265"/>
      <c r="E501" s="265"/>
      <c r="F501" s="265"/>
      <c r="G501" s="265"/>
      <c r="H501" s="266"/>
      <c r="I501" s="266"/>
      <c r="J501" s="266"/>
      <c r="K501" s="265"/>
      <c r="L501" s="265"/>
      <c r="M501" s="265"/>
      <c r="N501" s="265"/>
      <c r="O501" s="265"/>
      <c r="P501" s="265"/>
      <c r="Q501" s="265"/>
      <c r="R501" s="265"/>
      <c r="S501" s="265"/>
      <c r="T501" s="265"/>
      <c r="U501" s="265"/>
      <c r="V501" s="265"/>
      <c r="W501" s="265"/>
      <c r="X501" s="265"/>
      <c r="Y501" s="265"/>
      <c r="Z501" s="265"/>
      <c r="AA501" s="265"/>
    </row>
    <row r="502" spans="1:27" ht="12.75" customHeight="1" x14ac:dyDescent="0.25">
      <c r="A502" s="265"/>
      <c r="B502" s="265"/>
      <c r="C502" s="265"/>
      <c r="D502" s="265"/>
      <c r="E502" s="265"/>
      <c r="F502" s="265"/>
      <c r="G502" s="265"/>
      <c r="H502" s="266"/>
      <c r="I502" s="266"/>
      <c r="J502" s="266"/>
      <c r="K502" s="265"/>
      <c r="L502" s="265"/>
      <c r="M502" s="265"/>
      <c r="N502" s="265"/>
      <c r="O502" s="265"/>
      <c r="P502" s="265"/>
      <c r="Q502" s="265"/>
      <c r="R502" s="265"/>
      <c r="S502" s="265"/>
      <c r="T502" s="265"/>
      <c r="U502" s="265"/>
      <c r="V502" s="265"/>
      <c r="W502" s="265"/>
      <c r="X502" s="265"/>
      <c r="Y502" s="265"/>
      <c r="Z502" s="265"/>
      <c r="AA502" s="265"/>
    </row>
    <row r="503" spans="1:27" ht="12.75" customHeight="1" x14ac:dyDescent="0.25">
      <c r="A503" s="265"/>
      <c r="B503" s="265"/>
      <c r="C503" s="265"/>
      <c r="D503" s="265"/>
      <c r="E503" s="265"/>
      <c r="F503" s="265"/>
      <c r="G503" s="265"/>
      <c r="H503" s="266"/>
      <c r="I503" s="266"/>
      <c r="J503" s="266"/>
      <c r="K503" s="265"/>
      <c r="L503" s="265"/>
      <c r="M503" s="265"/>
      <c r="N503" s="265"/>
      <c r="O503" s="265"/>
      <c r="P503" s="265"/>
      <c r="Q503" s="265"/>
      <c r="R503" s="265"/>
      <c r="S503" s="265"/>
      <c r="T503" s="265"/>
      <c r="U503" s="265"/>
      <c r="V503" s="265"/>
      <c r="W503" s="265"/>
      <c r="X503" s="265"/>
      <c r="Y503" s="265"/>
      <c r="Z503" s="265"/>
      <c r="AA503" s="265"/>
    </row>
    <row r="504" spans="1:27" ht="12.75" customHeight="1" x14ac:dyDescent="0.25">
      <c r="A504" s="265"/>
      <c r="B504" s="265"/>
      <c r="C504" s="265"/>
      <c r="D504" s="265"/>
      <c r="E504" s="265"/>
      <c r="F504" s="265"/>
      <c r="G504" s="265"/>
      <c r="H504" s="266"/>
      <c r="I504" s="266"/>
      <c r="J504" s="266"/>
      <c r="K504" s="265"/>
      <c r="L504" s="265"/>
      <c r="M504" s="265"/>
      <c r="N504" s="265"/>
      <c r="O504" s="265"/>
      <c r="P504" s="265"/>
      <c r="Q504" s="265"/>
      <c r="R504" s="265"/>
      <c r="S504" s="265"/>
      <c r="T504" s="265"/>
      <c r="U504" s="265"/>
      <c r="V504" s="265"/>
      <c r="W504" s="265"/>
      <c r="X504" s="265"/>
      <c r="Y504" s="265"/>
      <c r="Z504" s="265"/>
      <c r="AA504" s="265"/>
    </row>
    <row r="505" spans="1:27" ht="12.75" customHeight="1" x14ac:dyDescent="0.25">
      <c r="A505" s="265"/>
      <c r="B505" s="265"/>
      <c r="C505" s="265"/>
      <c r="D505" s="265"/>
      <c r="E505" s="265"/>
      <c r="F505" s="265"/>
      <c r="G505" s="265"/>
      <c r="H505" s="266"/>
      <c r="I505" s="266"/>
      <c r="J505" s="266"/>
      <c r="K505" s="265"/>
      <c r="L505" s="265"/>
      <c r="M505" s="265"/>
      <c r="N505" s="265"/>
      <c r="O505" s="265"/>
      <c r="P505" s="265"/>
      <c r="Q505" s="265"/>
      <c r="R505" s="265"/>
      <c r="S505" s="265"/>
      <c r="T505" s="265"/>
      <c r="U505" s="265"/>
      <c r="V505" s="265"/>
      <c r="W505" s="265"/>
      <c r="X505" s="265"/>
      <c r="Y505" s="265"/>
      <c r="Z505" s="265"/>
      <c r="AA505" s="265"/>
    </row>
    <row r="506" spans="1:27" ht="12.75" customHeight="1" x14ac:dyDescent="0.25">
      <c r="A506" s="265"/>
      <c r="B506" s="265"/>
      <c r="C506" s="265"/>
      <c r="D506" s="265"/>
      <c r="E506" s="265"/>
      <c r="F506" s="265"/>
      <c r="G506" s="265"/>
      <c r="H506" s="266"/>
      <c r="I506" s="266"/>
      <c r="J506" s="266"/>
      <c r="K506" s="265"/>
      <c r="L506" s="265"/>
      <c r="M506" s="265"/>
      <c r="N506" s="265"/>
      <c r="O506" s="265"/>
      <c r="P506" s="265"/>
      <c r="Q506" s="265"/>
      <c r="R506" s="265"/>
      <c r="S506" s="265"/>
      <c r="T506" s="265"/>
      <c r="U506" s="265"/>
      <c r="V506" s="265"/>
      <c r="W506" s="265"/>
      <c r="X506" s="265"/>
      <c r="Y506" s="265"/>
      <c r="Z506" s="265"/>
      <c r="AA506" s="265"/>
    </row>
    <row r="507" spans="1:27" ht="12.75" customHeight="1" x14ac:dyDescent="0.25">
      <c r="A507" s="265"/>
      <c r="B507" s="265"/>
      <c r="C507" s="265"/>
      <c r="D507" s="265"/>
      <c r="E507" s="265"/>
      <c r="F507" s="265"/>
      <c r="G507" s="265"/>
      <c r="H507" s="266"/>
      <c r="I507" s="266"/>
      <c r="J507" s="266"/>
      <c r="K507" s="265"/>
      <c r="L507" s="265"/>
      <c r="M507" s="265"/>
      <c r="N507" s="265"/>
      <c r="O507" s="265"/>
      <c r="P507" s="265"/>
      <c r="Q507" s="265"/>
      <c r="R507" s="265"/>
      <c r="S507" s="265"/>
      <c r="T507" s="265"/>
      <c r="U507" s="265"/>
      <c r="V507" s="265"/>
      <c r="W507" s="265"/>
      <c r="X507" s="265"/>
      <c r="Y507" s="265"/>
      <c r="Z507" s="265"/>
      <c r="AA507" s="265"/>
    </row>
    <row r="508" spans="1:27" ht="12.75" customHeight="1" x14ac:dyDescent="0.25">
      <c r="A508" s="265"/>
      <c r="B508" s="265"/>
      <c r="C508" s="265"/>
      <c r="D508" s="265"/>
      <c r="E508" s="265"/>
      <c r="F508" s="265"/>
      <c r="G508" s="265"/>
      <c r="H508" s="266"/>
      <c r="I508" s="266"/>
      <c r="J508" s="266"/>
      <c r="K508" s="265"/>
      <c r="L508" s="265"/>
      <c r="M508" s="265"/>
      <c r="N508" s="265"/>
      <c r="O508" s="265"/>
      <c r="P508" s="265"/>
      <c r="Q508" s="265"/>
      <c r="R508" s="265"/>
      <c r="S508" s="265"/>
      <c r="T508" s="265"/>
      <c r="U508" s="265"/>
      <c r="V508" s="265"/>
      <c r="W508" s="265"/>
      <c r="X508" s="265"/>
      <c r="Y508" s="265"/>
      <c r="Z508" s="265"/>
      <c r="AA508" s="265"/>
    </row>
    <row r="509" spans="1:27" ht="12.75" customHeight="1" x14ac:dyDescent="0.25">
      <c r="A509" s="265"/>
      <c r="B509" s="265"/>
      <c r="C509" s="265"/>
      <c r="D509" s="265"/>
      <c r="E509" s="265"/>
      <c r="F509" s="265"/>
      <c r="G509" s="265"/>
      <c r="H509" s="266"/>
      <c r="I509" s="266"/>
      <c r="J509" s="266"/>
      <c r="K509" s="265"/>
      <c r="L509" s="265"/>
      <c r="M509" s="265"/>
      <c r="N509" s="265"/>
      <c r="O509" s="265"/>
      <c r="P509" s="265"/>
      <c r="Q509" s="265"/>
      <c r="R509" s="265"/>
      <c r="S509" s="265"/>
      <c r="T509" s="265"/>
      <c r="U509" s="265"/>
      <c r="V509" s="265"/>
      <c r="W509" s="265"/>
      <c r="X509" s="265"/>
      <c r="Y509" s="265"/>
      <c r="Z509" s="265"/>
      <c r="AA509" s="265"/>
    </row>
    <row r="510" spans="1:27" ht="12.75" customHeight="1" x14ac:dyDescent="0.25">
      <c r="A510" s="265"/>
      <c r="B510" s="265"/>
      <c r="C510" s="265"/>
      <c r="D510" s="265"/>
      <c r="E510" s="265"/>
      <c r="F510" s="265"/>
      <c r="G510" s="265"/>
      <c r="H510" s="266"/>
      <c r="I510" s="266"/>
      <c r="J510" s="266"/>
      <c r="K510" s="265"/>
      <c r="L510" s="265"/>
      <c r="M510" s="265"/>
      <c r="N510" s="265"/>
      <c r="O510" s="265"/>
      <c r="P510" s="265"/>
      <c r="Q510" s="265"/>
      <c r="R510" s="265"/>
      <c r="S510" s="265"/>
      <c r="T510" s="265"/>
      <c r="U510" s="265"/>
      <c r="V510" s="265"/>
      <c r="W510" s="265"/>
      <c r="X510" s="265"/>
      <c r="Y510" s="265"/>
      <c r="Z510" s="265"/>
      <c r="AA510" s="265"/>
    </row>
    <row r="511" spans="1:27" ht="12.75" customHeight="1" x14ac:dyDescent="0.25">
      <c r="A511" s="265"/>
      <c r="B511" s="265"/>
      <c r="C511" s="265"/>
      <c r="D511" s="265"/>
      <c r="E511" s="265"/>
      <c r="F511" s="265"/>
      <c r="G511" s="265"/>
      <c r="H511" s="266"/>
      <c r="I511" s="266"/>
      <c r="J511" s="266"/>
      <c r="K511" s="265"/>
      <c r="L511" s="265"/>
      <c r="M511" s="265"/>
      <c r="N511" s="265"/>
      <c r="O511" s="265"/>
      <c r="P511" s="265"/>
      <c r="Q511" s="265"/>
      <c r="R511" s="265"/>
      <c r="S511" s="265"/>
      <c r="T511" s="265"/>
      <c r="U511" s="265"/>
      <c r="V511" s="265"/>
      <c r="W511" s="265"/>
      <c r="X511" s="265"/>
      <c r="Y511" s="265"/>
      <c r="Z511" s="265"/>
      <c r="AA511" s="265"/>
    </row>
    <row r="512" spans="1:27" ht="12.75" customHeight="1" x14ac:dyDescent="0.25">
      <c r="A512" s="265"/>
      <c r="B512" s="265"/>
      <c r="C512" s="265"/>
      <c r="D512" s="265"/>
      <c r="E512" s="265"/>
      <c r="F512" s="265"/>
      <c r="G512" s="265"/>
      <c r="H512" s="266"/>
      <c r="I512" s="266"/>
      <c r="J512" s="266"/>
      <c r="K512" s="265"/>
      <c r="L512" s="265"/>
      <c r="M512" s="265"/>
      <c r="N512" s="265"/>
      <c r="O512" s="265"/>
      <c r="P512" s="265"/>
      <c r="Q512" s="265"/>
      <c r="R512" s="265"/>
      <c r="S512" s="265"/>
      <c r="T512" s="265"/>
      <c r="U512" s="265"/>
      <c r="V512" s="265"/>
      <c r="W512" s="265"/>
      <c r="X512" s="265"/>
      <c r="Y512" s="265"/>
      <c r="Z512" s="265"/>
      <c r="AA512" s="265"/>
    </row>
    <row r="513" spans="1:27" ht="12.75" customHeight="1" x14ac:dyDescent="0.25">
      <c r="A513" s="265"/>
      <c r="B513" s="265"/>
      <c r="C513" s="265"/>
      <c r="D513" s="265"/>
      <c r="E513" s="265"/>
      <c r="F513" s="265"/>
      <c r="G513" s="265"/>
      <c r="H513" s="266"/>
      <c r="I513" s="266"/>
      <c r="J513" s="266"/>
      <c r="K513" s="265"/>
      <c r="L513" s="265"/>
      <c r="M513" s="265"/>
      <c r="N513" s="265"/>
      <c r="O513" s="265"/>
      <c r="P513" s="265"/>
      <c r="Q513" s="265"/>
      <c r="R513" s="265"/>
      <c r="S513" s="265"/>
      <c r="T513" s="265"/>
      <c r="U513" s="265"/>
      <c r="V513" s="265"/>
      <c r="W513" s="265"/>
      <c r="X513" s="265"/>
      <c r="Y513" s="265"/>
      <c r="Z513" s="265"/>
      <c r="AA513" s="265"/>
    </row>
    <row r="514" spans="1:27" ht="12.75" customHeight="1" x14ac:dyDescent="0.25">
      <c r="A514" s="265"/>
      <c r="B514" s="265"/>
      <c r="C514" s="265"/>
      <c r="D514" s="265"/>
      <c r="E514" s="265"/>
      <c r="F514" s="265"/>
      <c r="G514" s="265"/>
      <c r="H514" s="266"/>
      <c r="I514" s="266"/>
      <c r="J514" s="266"/>
      <c r="K514" s="265"/>
      <c r="L514" s="265"/>
      <c r="M514" s="265"/>
      <c r="N514" s="265"/>
      <c r="O514" s="265"/>
      <c r="P514" s="265"/>
      <c r="Q514" s="265"/>
      <c r="R514" s="265"/>
      <c r="S514" s="265"/>
      <c r="T514" s="265"/>
      <c r="U514" s="265"/>
      <c r="V514" s="265"/>
      <c r="W514" s="265"/>
      <c r="X514" s="265"/>
      <c r="Y514" s="265"/>
      <c r="Z514" s="265"/>
      <c r="AA514" s="265"/>
    </row>
    <row r="515" spans="1:27" ht="12.75" customHeight="1" x14ac:dyDescent="0.25">
      <c r="A515" s="265"/>
      <c r="B515" s="265"/>
      <c r="C515" s="265"/>
      <c r="D515" s="265"/>
      <c r="E515" s="265"/>
      <c r="F515" s="265"/>
      <c r="G515" s="265"/>
      <c r="H515" s="266"/>
      <c r="I515" s="266"/>
      <c r="J515" s="266"/>
      <c r="K515" s="265"/>
      <c r="L515" s="265"/>
      <c r="M515" s="265"/>
      <c r="N515" s="265"/>
      <c r="O515" s="265"/>
      <c r="P515" s="265"/>
      <c r="Q515" s="265"/>
      <c r="R515" s="265"/>
      <c r="S515" s="265"/>
      <c r="T515" s="265"/>
      <c r="U515" s="265"/>
      <c r="V515" s="265"/>
      <c r="W515" s="265"/>
      <c r="X515" s="265"/>
      <c r="Y515" s="265"/>
      <c r="Z515" s="265"/>
      <c r="AA515" s="265"/>
    </row>
    <row r="516" spans="1:27" ht="12.75" customHeight="1" x14ac:dyDescent="0.25">
      <c r="A516" s="265"/>
      <c r="B516" s="265"/>
      <c r="C516" s="265"/>
      <c r="D516" s="265"/>
      <c r="E516" s="265"/>
      <c r="F516" s="265"/>
      <c r="G516" s="265"/>
      <c r="H516" s="266"/>
      <c r="I516" s="266"/>
      <c r="J516" s="266"/>
      <c r="K516" s="265"/>
      <c r="L516" s="265"/>
      <c r="M516" s="265"/>
      <c r="N516" s="265"/>
      <c r="O516" s="265"/>
      <c r="P516" s="265"/>
      <c r="Q516" s="265"/>
      <c r="R516" s="265"/>
      <c r="S516" s="265"/>
      <c r="T516" s="265"/>
      <c r="U516" s="265"/>
      <c r="V516" s="265"/>
      <c r="W516" s="265"/>
      <c r="X516" s="265"/>
      <c r="Y516" s="265"/>
      <c r="Z516" s="265"/>
      <c r="AA516" s="265"/>
    </row>
    <row r="517" spans="1:27" ht="12.75" customHeight="1" x14ac:dyDescent="0.25">
      <c r="A517" s="265"/>
      <c r="B517" s="265"/>
      <c r="C517" s="265"/>
      <c r="D517" s="265"/>
      <c r="E517" s="265"/>
      <c r="F517" s="265"/>
      <c r="G517" s="265"/>
      <c r="H517" s="266"/>
      <c r="I517" s="266"/>
      <c r="J517" s="266"/>
      <c r="K517" s="265"/>
      <c r="L517" s="265"/>
      <c r="M517" s="265"/>
      <c r="N517" s="265"/>
      <c r="O517" s="265"/>
      <c r="P517" s="265"/>
      <c r="Q517" s="265"/>
      <c r="R517" s="265"/>
      <c r="S517" s="265"/>
      <c r="T517" s="265"/>
      <c r="U517" s="265"/>
      <c r="V517" s="265"/>
      <c r="W517" s="265"/>
      <c r="X517" s="265"/>
      <c r="Y517" s="265"/>
      <c r="Z517" s="265"/>
      <c r="AA517" s="265"/>
    </row>
    <row r="518" spans="1:27" ht="12.75" customHeight="1" x14ac:dyDescent="0.25">
      <c r="A518" s="265"/>
      <c r="B518" s="265"/>
      <c r="C518" s="265"/>
      <c r="D518" s="265"/>
      <c r="E518" s="265"/>
      <c r="F518" s="265"/>
      <c r="G518" s="265"/>
      <c r="H518" s="266"/>
      <c r="I518" s="266"/>
      <c r="J518" s="266"/>
      <c r="K518" s="265"/>
      <c r="L518" s="265"/>
      <c r="M518" s="265"/>
      <c r="N518" s="265"/>
      <c r="O518" s="265"/>
      <c r="P518" s="265"/>
      <c r="Q518" s="265"/>
      <c r="R518" s="265"/>
      <c r="S518" s="265"/>
      <c r="T518" s="265"/>
      <c r="U518" s="265"/>
      <c r="V518" s="265"/>
      <c r="W518" s="265"/>
      <c r="X518" s="265"/>
      <c r="Y518" s="265"/>
      <c r="Z518" s="265"/>
      <c r="AA518" s="265"/>
    </row>
    <row r="519" spans="1:27" ht="12.75" customHeight="1" x14ac:dyDescent="0.25">
      <c r="A519" s="265"/>
      <c r="B519" s="265"/>
      <c r="C519" s="265"/>
      <c r="D519" s="265"/>
      <c r="E519" s="265"/>
      <c r="F519" s="265"/>
      <c r="G519" s="265"/>
      <c r="H519" s="266"/>
      <c r="I519" s="266"/>
      <c r="J519" s="266"/>
      <c r="K519" s="265"/>
      <c r="L519" s="265"/>
      <c r="M519" s="265"/>
      <c r="N519" s="265"/>
      <c r="O519" s="265"/>
      <c r="P519" s="265"/>
      <c r="Q519" s="265"/>
      <c r="R519" s="265"/>
      <c r="S519" s="265"/>
      <c r="T519" s="265"/>
      <c r="U519" s="265"/>
      <c r="V519" s="265"/>
      <c r="W519" s="265"/>
      <c r="X519" s="265"/>
      <c r="Y519" s="265"/>
      <c r="Z519" s="265"/>
      <c r="AA519" s="265"/>
    </row>
    <row r="520" spans="1:27" ht="12.75" customHeight="1" x14ac:dyDescent="0.25">
      <c r="A520" s="265"/>
      <c r="B520" s="265"/>
      <c r="C520" s="265"/>
      <c r="D520" s="265"/>
      <c r="E520" s="265"/>
      <c r="F520" s="265"/>
      <c r="G520" s="265"/>
      <c r="H520" s="266"/>
      <c r="I520" s="266"/>
      <c r="J520" s="266"/>
      <c r="K520" s="265"/>
      <c r="L520" s="265"/>
      <c r="M520" s="265"/>
      <c r="N520" s="265"/>
      <c r="O520" s="265"/>
      <c r="P520" s="265"/>
      <c r="Q520" s="265"/>
      <c r="R520" s="265"/>
      <c r="S520" s="265"/>
      <c r="T520" s="265"/>
      <c r="U520" s="265"/>
      <c r="V520" s="265"/>
      <c r="W520" s="265"/>
      <c r="X520" s="265"/>
      <c r="Y520" s="265"/>
      <c r="Z520" s="265"/>
      <c r="AA520" s="265"/>
    </row>
    <row r="521" spans="1:27" ht="12.75" customHeight="1" x14ac:dyDescent="0.25">
      <c r="A521" s="265"/>
      <c r="B521" s="265"/>
      <c r="C521" s="265"/>
      <c r="D521" s="265"/>
      <c r="E521" s="265"/>
      <c r="F521" s="265"/>
      <c r="G521" s="265"/>
      <c r="H521" s="266"/>
      <c r="I521" s="266"/>
      <c r="J521" s="266"/>
      <c r="K521" s="265"/>
      <c r="L521" s="265"/>
      <c r="M521" s="265"/>
      <c r="N521" s="265"/>
      <c r="O521" s="265"/>
      <c r="P521" s="265"/>
      <c r="Q521" s="265"/>
      <c r="R521" s="265"/>
      <c r="S521" s="265"/>
      <c r="T521" s="265"/>
      <c r="U521" s="265"/>
      <c r="V521" s="265"/>
      <c r="W521" s="265"/>
      <c r="X521" s="265"/>
      <c r="Y521" s="265"/>
      <c r="Z521" s="265"/>
      <c r="AA521" s="265"/>
    </row>
    <row r="522" spans="1:27" ht="12.75" customHeight="1" x14ac:dyDescent="0.25">
      <c r="A522" s="265"/>
      <c r="B522" s="265"/>
      <c r="C522" s="265"/>
      <c r="D522" s="265"/>
      <c r="E522" s="265"/>
      <c r="F522" s="265"/>
      <c r="G522" s="265"/>
      <c r="H522" s="266"/>
      <c r="I522" s="266"/>
      <c r="J522" s="266"/>
      <c r="K522" s="265"/>
      <c r="L522" s="265"/>
      <c r="M522" s="265"/>
      <c r="N522" s="265"/>
      <c r="O522" s="265"/>
      <c r="P522" s="265"/>
      <c r="Q522" s="265"/>
      <c r="R522" s="265"/>
      <c r="S522" s="265"/>
      <c r="T522" s="265"/>
      <c r="U522" s="265"/>
      <c r="V522" s="265"/>
      <c r="W522" s="265"/>
      <c r="X522" s="265"/>
      <c r="Y522" s="265"/>
      <c r="Z522" s="265"/>
      <c r="AA522" s="265"/>
    </row>
    <row r="523" spans="1:27" ht="12.75" customHeight="1" x14ac:dyDescent="0.25">
      <c r="A523" s="265"/>
      <c r="B523" s="265"/>
      <c r="C523" s="265"/>
      <c r="D523" s="265"/>
      <c r="E523" s="265"/>
      <c r="F523" s="265"/>
      <c r="G523" s="265"/>
      <c r="H523" s="266"/>
      <c r="I523" s="266"/>
      <c r="J523" s="266"/>
      <c r="K523" s="265"/>
      <c r="L523" s="265"/>
      <c r="M523" s="265"/>
      <c r="N523" s="265"/>
      <c r="O523" s="265"/>
      <c r="P523" s="265"/>
      <c r="Q523" s="265"/>
      <c r="R523" s="265"/>
      <c r="S523" s="265"/>
      <c r="T523" s="265"/>
      <c r="U523" s="265"/>
      <c r="V523" s="265"/>
      <c r="W523" s="265"/>
      <c r="X523" s="265"/>
      <c r="Y523" s="265"/>
      <c r="Z523" s="265"/>
      <c r="AA523" s="265"/>
    </row>
    <row r="524" spans="1:27" ht="12.75" customHeight="1" x14ac:dyDescent="0.25">
      <c r="A524" s="265"/>
      <c r="B524" s="265"/>
      <c r="C524" s="265"/>
      <c r="D524" s="265"/>
      <c r="E524" s="265"/>
      <c r="F524" s="265"/>
      <c r="G524" s="265"/>
      <c r="H524" s="266"/>
      <c r="I524" s="266"/>
      <c r="J524" s="266"/>
      <c r="K524" s="265"/>
      <c r="L524" s="265"/>
      <c r="M524" s="265"/>
      <c r="N524" s="265"/>
      <c r="O524" s="265"/>
      <c r="P524" s="265"/>
      <c r="Q524" s="265"/>
      <c r="R524" s="265"/>
      <c r="S524" s="265"/>
      <c r="T524" s="265"/>
      <c r="U524" s="265"/>
      <c r="V524" s="265"/>
      <c r="W524" s="265"/>
      <c r="X524" s="265"/>
      <c r="Y524" s="265"/>
      <c r="Z524" s="265"/>
      <c r="AA524" s="265"/>
    </row>
    <row r="525" spans="1:27" ht="12.75" customHeight="1" x14ac:dyDescent="0.25">
      <c r="A525" s="265"/>
      <c r="B525" s="265"/>
      <c r="C525" s="265"/>
      <c r="D525" s="265"/>
      <c r="E525" s="265"/>
      <c r="F525" s="265"/>
      <c r="G525" s="265"/>
      <c r="H525" s="266"/>
      <c r="I525" s="266"/>
      <c r="J525" s="266"/>
      <c r="K525" s="265"/>
      <c r="L525" s="265"/>
      <c r="M525" s="265"/>
      <c r="N525" s="265"/>
      <c r="O525" s="265"/>
      <c r="P525" s="265"/>
      <c r="Q525" s="265"/>
      <c r="R525" s="265"/>
      <c r="S525" s="265"/>
      <c r="T525" s="265"/>
      <c r="U525" s="265"/>
      <c r="V525" s="265"/>
      <c r="W525" s="265"/>
      <c r="X525" s="265"/>
      <c r="Y525" s="265"/>
      <c r="Z525" s="265"/>
      <c r="AA525" s="265"/>
    </row>
    <row r="526" spans="1:27" ht="12.75" customHeight="1" x14ac:dyDescent="0.25">
      <c r="A526" s="265"/>
      <c r="B526" s="265"/>
      <c r="C526" s="265"/>
      <c r="D526" s="265"/>
      <c r="E526" s="265"/>
      <c r="F526" s="265"/>
      <c r="G526" s="265"/>
      <c r="H526" s="266"/>
      <c r="I526" s="266"/>
      <c r="J526" s="266"/>
      <c r="K526" s="265"/>
      <c r="L526" s="265"/>
      <c r="M526" s="265"/>
      <c r="N526" s="265"/>
      <c r="O526" s="265"/>
      <c r="P526" s="265"/>
      <c r="Q526" s="265"/>
      <c r="R526" s="265"/>
      <c r="S526" s="265"/>
      <c r="T526" s="265"/>
      <c r="U526" s="265"/>
      <c r="V526" s="265"/>
      <c r="W526" s="265"/>
      <c r="X526" s="265"/>
      <c r="Y526" s="265"/>
      <c r="Z526" s="265"/>
      <c r="AA526" s="265"/>
    </row>
    <row r="527" spans="1:27" ht="12.75" customHeight="1" x14ac:dyDescent="0.25">
      <c r="A527" s="265"/>
      <c r="B527" s="265"/>
      <c r="C527" s="265"/>
      <c r="D527" s="265"/>
      <c r="E527" s="265"/>
      <c r="F527" s="265"/>
      <c r="G527" s="265"/>
      <c r="H527" s="266"/>
      <c r="I527" s="266"/>
      <c r="J527" s="266"/>
      <c r="K527" s="265"/>
      <c r="L527" s="265"/>
      <c r="M527" s="265"/>
      <c r="N527" s="265"/>
      <c r="O527" s="265"/>
      <c r="P527" s="265"/>
      <c r="Q527" s="265"/>
      <c r="R527" s="265"/>
      <c r="S527" s="265"/>
      <c r="T527" s="265"/>
      <c r="U527" s="265"/>
      <c r="V527" s="265"/>
      <c r="W527" s="265"/>
      <c r="X527" s="265"/>
      <c r="Y527" s="265"/>
      <c r="Z527" s="265"/>
      <c r="AA527" s="265"/>
    </row>
    <row r="528" spans="1:27" ht="12.75" customHeight="1" x14ac:dyDescent="0.25">
      <c r="A528" s="265"/>
      <c r="B528" s="265"/>
      <c r="C528" s="265"/>
      <c r="D528" s="265"/>
      <c r="E528" s="265"/>
      <c r="F528" s="265"/>
      <c r="G528" s="265"/>
      <c r="H528" s="266"/>
      <c r="I528" s="266"/>
      <c r="J528" s="266"/>
      <c r="K528" s="265"/>
      <c r="L528" s="265"/>
      <c r="M528" s="265"/>
      <c r="N528" s="265"/>
      <c r="O528" s="265"/>
      <c r="P528" s="265"/>
      <c r="Q528" s="265"/>
      <c r="R528" s="265"/>
      <c r="S528" s="265"/>
      <c r="T528" s="265"/>
      <c r="U528" s="265"/>
      <c r="V528" s="265"/>
      <c r="W528" s="265"/>
      <c r="X528" s="265"/>
      <c r="Y528" s="265"/>
      <c r="Z528" s="265"/>
      <c r="AA528" s="265"/>
    </row>
    <row r="529" spans="1:27" ht="12.75" customHeight="1" x14ac:dyDescent="0.25">
      <c r="A529" s="265"/>
      <c r="B529" s="265"/>
      <c r="C529" s="265"/>
      <c r="D529" s="265"/>
      <c r="E529" s="265"/>
      <c r="F529" s="265"/>
      <c r="G529" s="265"/>
      <c r="H529" s="266"/>
      <c r="I529" s="266"/>
      <c r="J529" s="266"/>
      <c r="K529" s="265"/>
      <c r="L529" s="265"/>
      <c r="M529" s="265"/>
      <c r="N529" s="265"/>
      <c r="O529" s="265"/>
      <c r="P529" s="265"/>
      <c r="Q529" s="265"/>
      <c r="R529" s="265"/>
      <c r="S529" s="265"/>
      <c r="T529" s="265"/>
      <c r="U529" s="265"/>
      <c r="V529" s="265"/>
      <c r="W529" s="265"/>
      <c r="X529" s="265"/>
      <c r="Y529" s="265"/>
      <c r="Z529" s="265"/>
      <c r="AA529" s="265"/>
    </row>
    <row r="530" spans="1:27" ht="12.75" customHeight="1" x14ac:dyDescent="0.25">
      <c r="A530" s="265"/>
      <c r="B530" s="265"/>
      <c r="C530" s="265"/>
      <c r="D530" s="265"/>
      <c r="E530" s="265"/>
      <c r="F530" s="265"/>
      <c r="G530" s="265"/>
      <c r="H530" s="266"/>
      <c r="I530" s="266"/>
      <c r="J530" s="266"/>
      <c r="K530" s="265"/>
      <c r="L530" s="265"/>
      <c r="M530" s="265"/>
      <c r="N530" s="265"/>
      <c r="O530" s="265"/>
      <c r="P530" s="265"/>
      <c r="Q530" s="265"/>
      <c r="R530" s="265"/>
      <c r="S530" s="265"/>
      <c r="T530" s="265"/>
      <c r="U530" s="265"/>
      <c r="V530" s="265"/>
      <c r="W530" s="265"/>
      <c r="X530" s="265"/>
      <c r="Y530" s="265"/>
      <c r="Z530" s="265"/>
      <c r="AA530" s="265"/>
    </row>
    <row r="531" spans="1:27" ht="12.75" customHeight="1" x14ac:dyDescent="0.25">
      <c r="A531" s="265"/>
      <c r="B531" s="265"/>
      <c r="C531" s="265"/>
      <c r="D531" s="265"/>
      <c r="E531" s="265"/>
      <c r="F531" s="265"/>
      <c r="G531" s="265"/>
      <c r="H531" s="266"/>
      <c r="I531" s="266"/>
      <c r="J531" s="266"/>
      <c r="K531" s="265"/>
      <c r="L531" s="265"/>
      <c r="M531" s="265"/>
      <c r="N531" s="265"/>
      <c r="O531" s="265"/>
      <c r="P531" s="265"/>
      <c r="Q531" s="265"/>
      <c r="R531" s="265"/>
      <c r="S531" s="265"/>
      <c r="T531" s="265"/>
      <c r="U531" s="265"/>
      <c r="V531" s="265"/>
      <c r="W531" s="265"/>
      <c r="X531" s="265"/>
      <c r="Y531" s="265"/>
      <c r="Z531" s="265"/>
      <c r="AA531" s="265"/>
    </row>
    <row r="532" spans="1:27" ht="12.75" customHeight="1" x14ac:dyDescent="0.25">
      <c r="A532" s="265"/>
      <c r="B532" s="265"/>
      <c r="C532" s="265"/>
      <c r="D532" s="265"/>
      <c r="E532" s="265"/>
      <c r="F532" s="265"/>
      <c r="G532" s="265"/>
      <c r="H532" s="266"/>
      <c r="I532" s="266"/>
      <c r="J532" s="266"/>
      <c r="K532" s="265"/>
      <c r="L532" s="265"/>
      <c r="M532" s="265"/>
      <c r="N532" s="265"/>
      <c r="O532" s="265"/>
      <c r="P532" s="265"/>
      <c r="Q532" s="265"/>
      <c r="R532" s="265"/>
      <c r="S532" s="265"/>
      <c r="T532" s="265"/>
      <c r="U532" s="265"/>
      <c r="V532" s="265"/>
      <c r="W532" s="265"/>
      <c r="X532" s="265"/>
      <c r="Y532" s="265"/>
      <c r="Z532" s="265"/>
      <c r="AA532" s="265"/>
    </row>
    <row r="533" spans="1:27" ht="12.75" customHeight="1" x14ac:dyDescent="0.25">
      <c r="A533" s="265"/>
      <c r="B533" s="265"/>
      <c r="C533" s="265"/>
      <c r="D533" s="265"/>
      <c r="E533" s="265"/>
      <c r="F533" s="265"/>
      <c r="G533" s="265"/>
      <c r="H533" s="266"/>
      <c r="I533" s="266"/>
      <c r="J533" s="266"/>
      <c r="K533" s="265"/>
      <c r="L533" s="265"/>
      <c r="M533" s="265"/>
      <c r="N533" s="265"/>
      <c r="O533" s="265"/>
      <c r="P533" s="265"/>
      <c r="Q533" s="265"/>
      <c r="R533" s="265"/>
      <c r="S533" s="265"/>
      <c r="T533" s="265"/>
      <c r="U533" s="265"/>
      <c r="V533" s="265"/>
      <c r="W533" s="265"/>
      <c r="X533" s="265"/>
      <c r="Y533" s="265"/>
      <c r="Z533" s="265"/>
      <c r="AA533" s="265"/>
    </row>
    <row r="534" spans="1:27" ht="12.75" customHeight="1" x14ac:dyDescent="0.25">
      <c r="A534" s="265"/>
      <c r="B534" s="265"/>
      <c r="C534" s="265"/>
      <c r="D534" s="265"/>
      <c r="E534" s="265"/>
      <c r="F534" s="265"/>
      <c r="G534" s="265"/>
      <c r="H534" s="266"/>
      <c r="I534" s="266"/>
      <c r="J534" s="266"/>
      <c r="K534" s="265"/>
      <c r="L534" s="265"/>
      <c r="M534" s="265"/>
      <c r="N534" s="265"/>
      <c r="O534" s="265"/>
      <c r="P534" s="265"/>
      <c r="Q534" s="265"/>
      <c r="R534" s="265"/>
      <c r="S534" s="265"/>
      <c r="T534" s="265"/>
      <c r="U534" s="265"/>
      <c r="V534" s="265"/>
      <c r="W534" s="265"/>
      <c r="X534" s="265"/>
      <c r="Y534" s="265"/>
      <c r="Z534" s="265"/>
      <c r="AA534" s="265"/>
    </row>
    <row r="535" spans="1:27" ht="12.75" customHeight="1" x14ac:dyDescent="0.25">
      <c r="A535" s="265"/>
      <c r="B535" s="265"/>
      <c r="C535" s="265"/>
      <c r="D535" s="265"/>
      <c r="E535" s="265"/>
      <c r="F535" s="265"/>
      <c r="G535" s="265"/>
      <c r="H535" s="266"/>
      <c r="I535" s="266"/>
      <c r="J535" s="266"/>
      <c r="K535" s="265"/>
      <c r="L535" s="265"/>
      <c r="M535" s="265"/>
      <c r="N535" s="265"/>
      <c r="O535" s="265"/>
      <c r="P535" s="265"/>
      <c r="Q535" s="265"/>
      <c r="R535" s="265"/>
      <c r="S535" s="265"/>
      <c r="T535" s="265"/>
      <c r="U535" s="265"/>
      <c r="V535" s="265"/>
      <c r="W535" s="265"/>
      <c r="X535" s="265"/>
      <c r="Y535" s="265"/>
      <c r="Z535" s="265"/>
      <c r="AA535" s="265"/>
    </row>
    <row r="536" spans="1:27" ht="12.75" customHeight="1" x14ac:dyDescent="0.25">
      <c r="A536" s="265"/>
      <c r="B536" s="265"/>
      <c r="C536" s="265"/>
      <c r="D536" s="265"/>
      <c r="E536" s="265"/>
      <c r="F536" s="265"/>
      <c r="G536" s="265"/>
      <c r="H536" s="266"/>
      <c r="I536" s="266"/>
      <c r="J536" s="266"/>
      <c r="K536" s="265"/>
      <c r="L536" s="265"/>
      <c r="M536" s="265"/>
      <c r="N536" s="265"/>
      <c r="O536" s="265"/>
      <c r="P536" s="265"/>
      <c r="Q536" s="265"/>
      <c r="R536" s="265"/>
      <c r="S536" s="265"/>
      <c r="T536" s="265"/>
      <c r="U536" s="265"/>
      <c r="V536" s="265"/>
      <c r="W536" s="265"/>
      <c r="X536" s="265"/>
      <c r="Y536" s="265"/>
      <c r="Z536" s="265"/>
      <c r="AA536" s="265"/>
    </row>
    <row r="537" spans="1:27" ht="12.75" customHeight="1" x14ac:dyDescent="0.25">
      <c r="A537" s="265"/>
      <c r="B537" s="265"/>
      <c r="C537" s="265"/>
      <c r="D537" s="265"/>
      <c r="E537" s="265"/>
      <c r="F537" s="265"/>
      <c r="G537" s="265"/>
      <c r="H537" s="266"/>
      <c r="I537" s="266"/>
      <c r="J537" s="266"/>
      <c r="K537" s="265"/>
      <c r="L537" s="265"/>
      <c r="M537" s="265"/>
      <c r="N537" s="265"/>
      <c r="O537" s="265"/>
      <c r="P537" s="265"/>
      <c r="Q537" s="265"/>
      <c r="R537" s="265"/>
      <c r="S537" s="265"/>
      <c r="T537" s="265"/>
      <c r="U537" s="265"/>
      <c r="V537" s="265"/>
      <c r="W537" s="265"/>
      <c r="X537" s="265"/>
      <c r="Y537" s="265"/>
      <c r="Z537" s="265"/>
      <c r="AA537" s="265"/>
    </row>
    <row r="538" spans="1:27" ht="12.75" customHeight="1" x14ac:dyDescent="0.25">
      <c r="A538" s="265"/>
      <c r="B538" s="265"/>
      <c r="C538" s="265"/>
      <c r="D538" s="265"/>
      <c r="E538" s="265"/>
      <c r="F538" s="265"/>
      <c r="G538" s="265"/>
      <c r="H538" s="266"/>
      <c r="I538" s="266"/>
      <c r="J538" s="266"/>
      <c r="K538" s="265"/>
      <c r="L538" s="265"/>
      <c r="M538" s="265"/>
      <c r="N538" s="265"/>
      <c r="O538" s="265"/>
      <c r="P538" s="265"/>
      <c r="Q538" s="265"/>
      <c r="R538" s="265"/>
      <c r="S538" s="265"/>
      <c r="T538" s="265"/>
      <c r="U538" s="265"/>
      <c r="V538" s="265"/>
      <c r="W538" s="265"/>
      <c r="X538" s="265"/>
      <c r="Y538" s="265"/>
      <c r="Z538" s="265"/>
      <c r="AA538" s="265"/>
    </row>
    <row r="539" spans="1:27" ht="12.75" customHeight="1" x14ac:dyDescent="0.25">
      <c r="A539" s="265"/>
      <c r="B539" s="265"/>
      <c r="C539" s="265"/>
      <c r="D539" s="265"/>
      <c r="E539" s="265"/>
      <c r="F539" s="265"/>
      <c r="G539" s="265"/>
      <c r="H539" s="266"/>
      <c r="I539" s="266"/>
      <c r="J539" s="266"/>
      <c r="K539" s="265"/>
      <c r="L539" s="265"/>
      <c r="M539" s="265"/>
      <c r="N539" s="265"/>
      <c r="O539" s="265"/>
      <c r="P539" s="265"/>
      <c r="Q539" s="265"/>
      <c r="R539" s="265"/>
      <c r="S539" s="265"/>
      <c r="T539" s="265"/>
      <c r="U539" s="265"/>
      <c r="V539" s="265"/>
      <c r="W539" s="265"/>
      <c r="X539" s="265"/>
      <c r="Y539" s="265"/>
      <c r="Z539" s="265"/>
      <c r="AA539" s="265"/>
    </row>
    <row r="540" spans="1:27" ht="12.75" customHeight="1" x14ac:dyDescent="0.25">
      <c r="A540" s="265"/>
      <c r="B540" s="265"/>
      <c r="C540" s="265"/>
      <c r="D540" s="265"/>
      <c r="E540" s="265"/>
      <c r="F540" s="265"/>
      <c r="G540" s="265"/>
      <c r="H540" s="266"/>
      <c r="I540" s="266"/>
      <c r="J540" s="266"/>
      <c r="K540" s="265"/>
      <c r="L540" s="265"/>
      <c r="M540" s="265"/>
      <c r="N540" s="265"/>
      <c r="O540" s="265"/>
      <c r="P540" s="265"/>
      <c r="Q540" s="265"/>
      <c r="R540" s="265"/>
      <c r="S540" s="265"/>
      <c r="T540" s="265"/>
      <c r="U540" s="265"/>
      <c r="V540" s="265"/>
      <c r="W540" s="265"/>
      <c r="X540" s="265"/>
      <c r="Y540" s="265"/>
      <c r="Z540" s="265"/>
      <c r="AA540" s="265"/>
    </row>
    <row r="541" spans="1:27" ht="12.75" customHeight="1" x14ac:dyDescent="0.25">
      <c r="A541" s="265"/>
      <c r="B541" s="265"/>
      <c r="C541" s="265"/>
      <c r="D541" s="265"/>
      <c r="E541" s="265"/>
      <c r="F541" s="265"/>
      <c r="G541" s="265"/>
      <c r="H541" s="266"/>
      <c r="I541" s="266"/>
      <c r="J541" s="266"/>
      <c r="K541" s="265"/>
      <c r="L541" s="265"/>
      <c r="M541" s="265"/>
      <c r="N541" s="265"/>
      <c r="O541" s="265"/>
      <c r="P541" s="265"/>
      <c r="Q541" s="265"/>
      <c r="R541" s="265"/>
      <c r="S541" s="265"/>
      <c r="T541" s="265"/>
      <c r="U541" s="265"/>
      <c r="V541" s="265"/>
      <c r="W541" s="265"/>
      <c r="X541" s="265"/>
      <c r="Y541" s="265"/>
      <c r="Z541" s="265"/>
      <c r="AA541" s="265"/>
    </row>
    <row r="542" spans="1:27" ht="12.75" customHeight="1" x14ac:dyDescent="0.25">
      <c r="A542" s="265"/>
      <c r="B542" s="265"/>
      <c r="C542" s="265"/>
      <c r="D542" s="265"/>
      <c r="E542" s="265"/>
      <c r="F542" s="265"/>
      <c r="G542" s="265"/>
      <c r="H542" s="266"/>
      <c r="I542" s="266"/>
      <c r="J542" s="266"/>
      <c r="K542" s="265"/>
      <c r="L542" s="265"/>
      <c r="M542" s="265"/>
      <c r="N542" s="265"/>
      <c r="O542" s="265"/>
      <c r="P542" s="265"/>
      <c r="Q542" s="265"/>
      <c r="R542" s="265"/>
      <c r="S542" s="265"/>
      <c r="T542" s="265"/>
      <c r="U542" s="265"/>
      <c r="V542" s="265"/>
      <c r="W542" s="265"/>
      <c r="X542" s="265"/>
      <c r="Y542" s="265"/>
      <c r="Z542" s="265"/>
      <c r="AA542" s="265"/>
    </row>
    <row r="543" spans="1:27" ht="12.75" customHeight="1" x14ac:dyDescent="0.25">
      <c r="A543" s="265"/>
      <c r="B543" s="265"/>
      <c r="C543" s="265"/>
      <c r="D543" s="265"/>
      <c r="E543" s="265"/>
      <c r="F543" s="265"/>
      <c r="G543" s="265"/>
      <c r="H543" s="266"/>
      <c r="I543" s="266"/>
      <c r="J543" s="266"/>
      <c r="K543" s="265"/>
      <c r="L543" s="265"/>
      <c r="M543" s="265"/>
      <c r="N543" s="265"/>
      <c r="O543" s="265"/>
      <c r="P543" s="265"/>
      <c r="Q543" s="265"/>
      <c r="R543" s="265"/>
      <c r="S543" s="265"/>
      <c r="T543" s="265"/>
      <c r="U543" s="265"/>
      <c r="V543" s="265"/>
      <c r="W543" s="265"/>
      <c r="X543" s="265"/>
      <c r="Y543" s="265"/>
      <c r="Z543" s="265"/>
      <c r="AA543" s="265"/>
    </row>
    <row r="544" spans="1:27" ht="12.75" customHeight="1" x14ac:dyDescent="0.25">
      <c r="A544" s="265"/>
      <c r="B544" s="265"/>
      <c r="C544" s="265"/>
      <c r="D544" s="265"/>
      <c r="E544" s="265"/>
      <c r="F544" s="265"/>
      <c r="G544" s="265"/>
      <c r="H544" s="266"/>
      <c r="I544" s="266"/>
      <c r="J544" s="266"/>
      <c r="K544" s="265"/>
      <c r="L544" s="265"/>
      <c r="M544" s="265"/>
      <c r="N544" s="265"/>
      <c r="O544" s="265"/>
      <c r="P544" s="265"/>
      <c r="Q544" s="265"/>
      <c r="R544" s="265"/>
      <c r="S544" s="265"/>
      <c r="T544" s="265"/>
      <c r="U544" s="265"/>
      <c r="V544" s="265"/>
      <c r="W544" s="265"/>
      <c r="X544" s="265"/>
      <c r="Y544" s="265"/>
      <c r="Z544" s="265"/>
      <c r="AA544" s="265"/>
    </row>
    <row r="545" spans="1:27" ht="12.75" customHeight="1" x14ac:dyDescent="0.25">
      <c r="A545" s="265"/>
      <c r="B545" s="265"/>
      <c r="C545" s="265"/>
      <c r="D545" s="265"/>
      <c r="E545" s="265"/>
      <c r="F545" s="265"/>
      <c r="G545" s="265"/>
      <c r="H545" s="266"/>
      <c r="I545" s="266"/>
      <c r="J545" s="266"/>
      <c r="K545" s="265"/>
      <c r="L545" s="265"/>
      <c r="M545" s="265"/>
      <c r="N545" s="265"/>
      <c r="O545" s="265"/>
      <c r="P545" s="265"/>
      <c r="Q545" s="265"/>
      <c r="R545" s="265"/>
      <c r="S545" s="265"/>
      <c r="T545" s="265"/>
      <c r="U545" s="265"/>
      <c r="V545" s="265"/>
      <c r="W545" s="265"/>
      <c r="X545" s="265"/>
      <c r="Y545" s="265"/>
      <c r="Z545" s="265"/>
      <c r="AA545" s="265"/>
    </row>
    <row r="546" spans="1:27" ht="12.75" customHeight="1" x14ac:dyDescent="0.25">
      <c r="A546" s="265"/>
      <c r="B546" s="265"/>
      <c r="C546" s="265"/>
      <c r="D546" s="265"/>
      <c r="E546" s="265"/>
      <c r="F546" s="265"/>
      <c r="G546" s="265"/>
      <c r="H546" s="266"/>
      <c r="I546" s="266"/>
      <c r="J546" s="266"/>
      <c r="K546" s="265"/>
      <c r="L546" s="265"/>
      <c r="M546" s="265"/>
      <c r="N546" s="265"/>
      <c r="O546" s="265"/>
      <c r="P546" s="265"/>
      <c r="Q546" s="265"/>
      <c r="R546" s="265"/>
      <c r="S546" s="265"/>
      <c r="T546" s="265"/>
      <c r="U546" s="265"/>
      <c r="V546" s="265"/>
      <c r="W546" s="265"/>
      <c r="X546" s="265"/>
      <c r="Y546" s="265"/>
      <c r="Z546" s="265"/>
      <c r="AA546" s="265"/>
    </row>
    <row r="547" spans="1:27" ht="12.75" customHeight="1" x14ac:dyDescent="0.25">
      <c r="A547" s="265"/>
      <c r="B547" s="265"/>
      <c r="C547" s="265"/>
      <c r="D547" s="265"/>
      <c r="E547" s="265"/>
      <c r="F547" s="265"/>
      <c r="G547" s="265"/>
      <c r="H547" s="266"/>
      <c r="I547" s="266"/>
      <c r="J547" s="266"/>
      <c r="K547" s="265"/>
      <c r="L547" s="265"/>
      <c r="M547" s="265"/>
      <c r="N547" s="265"/>
      <c r="O547" s="265"/>
      <c r="P547" s="265"/>
      <c r="Q547" s="265"/>
      <c r="R547" s="265"/>
      <c r="S547" s="265"/>
      <c r="T547" s="265"/>
      <c r="U547" s="265"/>
      <c r="V547" s="265"/>
      <c r="W547" s="265"/>
      <c r="X547" s="265"/>
      <c r="Y547" s="265"/>
      <c r="Z547" s="265"/>
      <c r="AA547" s="265"/>
    </row>
    <row r="548" spans="1:27" ht="12.75" customHeight="1" x14ac:dyDescent="0.25">
      <c r="A548" s="265"/>
      <c r="B548" s="265"/>
      <c r="C548" s="265"/>
      <c r="D548" s="265"/>
      <c r="E548" s="265"/>
      <c r="F548" s="265"/>
      <c r="G548" s="265"/>
      <c r="H548" s="266"/>
      <c r="I548" s="266"/>
      <c r="J548" s="266"/>
      <c r="K548" s="265"/>
      <c r="L548" s="265"/>
      <c r="M548" s="265"/>
      <c r="N548" s="265"/>
      <c r="O548" s="265"/>
      <c r="P548" s="265"/>
      <c r="Q548" s="265"/>
      <c r="R548" s="265"/>
      <c r="S548" s="265"/>
      <c r="T548" s="265"/>
      <c r="U548" s="265"/>
      <c r="V548" s="265"/>
      <c r="W548" s="265"/>
      <c r="X548" s="265"/>
      <c r="Y548" s="265"/>
      <c r="Z548" s="265"/>
      <c r="AA548" s="265"/>
    </row>
    <row r="549" spans="1:27" ht="12.75" customHeight="1" x14ac:dyDescent="0.25">
      <c r="A549" s="265"/>
      <c r="B549" s="265"/>
      <c r="C549" s="265"/>
      <c r="D549" s="265"/>
      <c r="E549" s="265"/>
      <c r="F549" s="265"/>
      <c r="G549" s="265"/>
      <c r="H549" s="266"/>
      <c r="I549" s="266"/>
      <c r="J549" s="266"/>
      <c r="K549" s="265"/>
      <c r="L549" s="265"/>
      <c r="M549" s="265"/>
      <c r="N549" s="265"/>
      <c r="O549" s="265"/>
      <c r="P549" s="265"/>
      <c r="Q549" s="265"/>
      <c r="R549" s="265"/>
      <c r="S549" s="265"/>
      <c r="T549" s="265"/>
      <c r="U549" s="265"/>
      <c r="V549" s="265"/>
      <c r="W549" s="265"/>
      <c r="X549" s="265"/>
      <c r="Y549" s="265"/>
      <c r="Z549" s="265"/>
      <c r="AA549" s="265"/>
    </row>
    <row r="550" spans="1:27" ht="12.75" customHeight="1" x14ac:dyDescent="0.25">
      <c r="A550" s="265"/>
      <c r="B550" s="265"/>
      <c r="C550" s="265"/>
      <c r="D550" s="265"/>
      <c r="E550" s="265"/>
      <c r="F550" s="265"/>
      <c r="G550" s="265"/>
      <c r="H550" s="266"/>
      <c r="I550" s="266"/>
      <c r="J550" s="266"/>
      <c r="K550" s="265"/>
      <c r="L550" s="265"/>
      <c r="M550" s="265"/>
      <c r="N550" s="265"/>
      <c r="O550" s="265"/>
      <c r="P550" s="265"/>
      <c r="Q550" s="265"/>
      <c r="R550" s="265"/>
      <c r="S550" s="265"/>
      <c r="T550" s="265"/>
      <c r="U550" s="265"/>
      <c r="V550" s="265"/>
      <c r="W550" s="265"/>
      <c r="X550" s="265"/>
      <c r="Y550" s="265"/>
      <c r="Z550" s="265"/>
      <c r="AA550" s="265"/>
    </row>
    <row r="551" spans="1:27" ht="12.75" customHeight="1" x14ac:dyDescent="0.25">
      <c r="A551" s="265"/>
      <c r="B551" s="265"/>
      <c r="C551" s="265"/>
      <c r="D551" s="265"/>
      <c r="E551" s="265"/>
      <c r="F551" s="265"/>
      <c r="G551" s="265"/>
      <c r="H551" s="266"/>
      <c r="I551" s="266"/>
      <c r="J551" s="266"/>
      <c r="K551" s="265"/>
      <c r="L551" s="265"/>
      <c r="M551" s="265"/>
      <c r="N551" s="265"/>
      <c r="O551" s="265"/>
      <c r="P551" s="265"/>
      <c r="Q551" s="265"/>
      <c r="R551" s="265"/>
      <c r="S551" s="265"/>
      <c r="T551" s="265"/>
      <c r="U551" s="265"/>
      <c r="V551" s="265"/>
      <c r="W551" s="265"/>
      <c r="X551" s="265"/>
      <c r="Y551" s="265"/>
      <c r="Z551" s="265"/>
      <c r="AA551" s="265"/>
    </row>
    <row r="552" spans="1:27" ht="12.75" customHeight="1" x14ac:dyDescent="0.25">
      <c r="A552" s="265"/>
      <c r="B552" s="265"/>
      <c r="C552" s="265"/>
      <c r="D552" s="265"/>
      <c r="E552" s="265"/>
      <c r="F552" s="265"/>
      <c r="G552" s="265"/>
      <c r="H552" s="266"/>
      <c r="I552" s="266"/>
      <c r="J552" s="266"/>
      <c r="K552" s="265"/>
      <c r="L552" s="265"/>
      <c r="M552" s="265"/>
      <c r="N552" s="265"/>
      <c r="O552" s="265"/>
      <c r="P552" s="265"/>
      <c r="Q552" s="265"/>
      <c r="R552" s="265"/>
      <c r="S552" s="265"/>
      <c r="T552" s="265"/>
      <c r="U552" s="265"/>
      <c r="V552" s="265"/>
      <c r="W552" s="265"/>
      <c r="X552" s="265"/>
      <c r="Y552" s="265"/>
      <c r="Z552" s="265"/>
      <c r="AA552" s="265"/>
    </row>
    <row r="553" spans="1:27" ht="12.75" customHeight="1" x14ac:dyDescent="0.25">
      <c r="A553" s="265"/>
      <c r="B553" s="265"/>
      <c r="C553" s="265"/>
      <c r="D553" s="265"/>
      <c r="E553" s="265"/>
      <c r="F553" s="265"/>
      <c r="G553" s="265"/>
      <c r="H553" s="266"/>
      <c r="I553" s="266"/>
      <c r="J553" s="266"/>
      <c r="K553" s="265"/>
      <c r="L553" s="265"/>
      <c r="M553" s="265"/>
      <c r="N553" s="265"/>
      <c r="O553" s="265"/>
      <c r="P553" s="265"/>
      <c r="Q553" s="265"/>
      <c r="R553" s="265"/>
      <c r="S553" s="265"/>
      <c r="T553" s="265"/>
      <c r="U553" s="265"/>
      <c r="V553" s="265"/>
      <c r="W553" s="265"/>
      <c r="X553" s="265"/>
      <c r="Y553" s="265"/>
      <c r="Z553" s="265"/>
      <c r="AA553" s="265"/>
    </row>
    <row r="554" spans="1:27" ht="12.75" customHeight="1" x14ac:dyDescent="0.25">
      <c r="A554" s="265"/>
      <c r="B554" s="265"/>
      <c r="C554" s="265"/>
      <c r="D554" s="265"/>
      <c r="E554" s="265"/>
      <c r="F554" s="265"/>
      <c r="G554" s="265"/>
      <c r="H554" s="266"/>
      <c r="I554" s="266"/>
      <c r="J554" s="266"/>
      <c r="K554" s="265"/>
      <c r="L554" s="265"/>
      <c r="M554" s="265"/>
      <c r="N554" s="265"/>
      <c r="O554" s="265"/>
      <c r="P554" s="265"/>
      <c r="Q554" s="265"/>
      <c r="R554" s="265"/>
      <c r="S554" s="265"/>
      <c r="T554" s="265"/>
      <c r="U554" s="265"/>
      <c r="V554" s="265"/>
      <c r="W554" s="265"/>
      <c r="X554" s="265"/>
      <c r="Y554" s="265"/>
      <c r="Z554" s="265"/>
      <c r="AA554" s="265"/>
    </row>
    <row r="555" spans="1:27" ht="12.75" customHeight="1" x14ac:dyDescent="0.25">
      <c r="A555" s="265"/>
      <c r="B555" s="265"/>
      <c r="C555" s="265"/>
      <c r="D555" s="265"/>
      <c r="E555" s="265"/>
      <c r="F555" s="265"/>
      <c r="G555" s="265"/>
      <c r="H555" s="266"/>
      <c r="I555" s="266"/>
      <c r="J555" s="266"/>
      <c r="K555" s="265"/>
      <c r="L555" s="265"/>
      <c r="M555" s="265"/>
      <c r="N555" s="265"/>
      <c r="O555" s="265"/>
      <c r="P555" s="265"/>
      <c r="Q555" s="265"/>
      <c r="R555" s="265"/>
      <c r="S555" s="265"/>
      <c r="T555" s="265"/>
      <c r="U555" s="265"/>
      <c r="V555" s="265"/>
      <c r="W555" s="265"/>
      <c r="X555" s="265"/>
      <c r="Y555" s="265"/>
      <c r="Z555" s="265"/>
      <c r="AA555" s="265"/>
    </row>
    <row r="556" spans="1:27" ht="12.75" customHeight="1" x14ac:dyDescent="0.25">
      <c r="A556" s="265"/>
      <c r="B556" s="265"/>
      <c r="C556" s="265"/>
      <c r="D556" s="265"/>
      <c r="E556" s="265"/>
      <c r="F556" s="265"/>
      <c r="G556" s="265"/>
      <c r="H556" s="266"/>
      <c r="I556" s="266"/>
      <c r="J556" s="266"/>
      <c r="K556" s="265"/>
      <c r="L556" s="265"/>
      <c r="M556" s="265"/>
      <c r="N556" s="265"/>
      <c r="O556" s="265"/>
      <c r="P556" s="265"/>
      <c r="Q556" s="265"/>
      <c r="R556" s="265"/>
      <c r="S556" s="265"/>
      <c r="T556" s="265"/>
      <c r="U556" s="265"/>
      <c r="V556" s="265"/>
      <c r="W556" s="265"/>
      <c r="X556" s="265"/>
      <c r="Y556" s="265"/>
      <c r="Z556" s="265"/>
      <c r="AA556" s="265"/>
    </row>
    <row r="557" spans="1:27" ht="12.75" customHeight="1" x14ac:dyDescent="0.25">
      <c r="A557" s="265"/>
      <c r="B557" s="265"/>
      <c r="C557" s="265"/>
      <c r="D557" s="265"/>
      <c r="E557" s="265"/>
      <c r="F557" s="265"/>
      <c r="G557" s="265"/>
      <c r="H557" s="266"/>
      <c r="I557" s="266"/>
      <c r="J557" s="266"/>
      <c r="K557" s="265"/>
      <c r="L557" s="265"/>
      <c r="M557" s="265"/>
      <c r="N557" s="265"/>
      <c r="O557" s="265"/>
      <c r="P557" s="265"/>
      <c r="Q557" s="265"/>
      <c r="R557" s="265"/>
      <c r="S557" s="265"/>
      <c r="T557" s="265"/>
      <c r="U557" s="265"/>
      <c r="V557" s="265"/>
      <c r="W557" s="265"/>
      <c r="X557" s="265"/>
      <c r="Y557" s="265"/>
      <c r="Z557" s="265"/>
      <c r="AA557" s="265"/>
    </row>
    <row r="558" spans="1:27" ht="12.75" customHeight="1" x14ac:dyDescent="0.25">
      <c r="A558" s="265"/>
      <c r="B558" s="265"/>
      <c r="C558" s="265"/>
      <c r="D558" s="265"/>
      <c r="E558" s="265"/>
      <c r="F558" s="265"/>
      <c r="G558" s="265"/>
      <c r="H558" s="266"/>
      <c r="I558" s="266"/>
      <c r="J558" s="266"/>
      <c r="K558" s="265"/>
      <c r="L558" s="265"/>
      <c r="M558" s="265"/>
      <c r="N558" s="265"/>
      <c r="O558" s="265"/>
      <c r="P558" s="265"/>
      <c r="Q558" s="265"/>
      <c r="R558" s="265"/>
      <c r="S558" s="265"/>
      <c r="T558" s="265"/>
      <c r="U558" s="265"/>
      <c r="V558" s="265"/>
      <c r="W558" s="265"/>
      <c r="X558" s="265"/>
      <c r="Y558" s="265"/>
      <c r="Z558" s="265"/>
      <c r="AA558" s="265"/>
    </row>
    <row r="559" spans="1:27" ht="12.75" customHeight="1" x14ac:dyDescent="0.25">
      <c r="A559" s="265"/>
      <c r="B559" s="265"/>
      <c r="C559" s="265"/>
      <c r="D559" s="265"/>
      <c r="E559" s="265"/>
      <c r="F559" s="265"/>
      <c r="G559" s="265"/>
      <c r="H559" s="266"/>
      <c r="I559" s="266"/>
      <c r="J559" s="266"/>
      <c r="K559" s="265"/>
      <c r="L559" s="265"/>
      <c r="M559" s="265"/>
      <c r="N559" s="265"/>
      <c r="O559" s="265"/>
      <c r="P559" s="265"/>
      <c r="Q559" s="265"/>
      <c r="R559" s="265"/>
      <c r="S559" s="265"/>
      <c r="T559" s="265"/>
      <c r="U559" s="265"/>
      <c r="V559" s="265"/>
      <c r="W559" s="265"/>
      <c r="X559" s="265"/>
      <c r="Y559" s="265"/>
      <c r="Z559" s="265"/>
      <c r="AA559" s="265"/>
    </row>
    <row r="560" spans="1:27" ht="12.75" customHeight="1" x14ac:dyDescent="0.25">
      <c r="A560" s="265"/>
      <c r="B560" s="265"/>
      <c r="C560" s="265"/>
      <c r="D560" s="265"/>
      <c r="E560" s="265"/>
      <c r="F560" s="265"/>
      <c r="G560" s="265"/>
      <c r="H560" s="266"/>
      <c r="I560" s="266"/>
      <c r="J560" s="266"/>
      <c r="K560" s="265"/>
      <c r="L560" s="265"/>
      <c r="M560" s="265"/>
      <c r="N560" s="265"/>
      <c r="O560" s="265"/>
      <c r="P560" s="265"/>
      <c r="Q560" s="265"/>
      <c r="R560" s="265"/>
      <c r="S560" s="265"/>
      <c r="T560" s="265"/>
      <c r="U560" s="265"/>
      <c r="V560" s="265"/>
      <c r="W560" s="265"/>
      <c r="X560" s="265"/>
      <c r="Y560" s="265"/>
      <c r="Z560" s="265"/>
      <c r="AA560" s="265"/>
    </row>
    <row r="561" spans="1:27" ht="12.75" customHeight="1" x14ac:dyDescent="0.25">
      <c r="A561" s="265"/>
      <c r="B561" s="265"/>
      <c r="C561" s="265"/>
      <c r="D561" s="265"/>
      <c r="E561" s="265"/>
      <c r="F561" s="265"/>
      <c r="G561" s="265"/>
      <c r="H561" s="266"/>
      <c r="I561" s="266"/>
      <c r="J561" s="266"/>
      <c r="K561" s="265"/>
      <c r="L561" s="265"/>
      <c r="M561" s="265"/>
      <c r="N561" s="265"/>
      <c r="O561" s="265"/>
      <c r="P561" s="265"/>
      <c r="Q561" s="265"/>
      <c r="R561" s="265"/>
      <c r="S561" s="265"/>
      <c r="T561" s="265"/>
      <c r="U561" s="265"/>
      <c r="V561" s="265"/>
      <c r="W561" s="265"/>
      <c r="X561" s="265"/>
      <c r="Y561" s="265"/>
      <c r="Z561" s="265"/>
      <c r="AA561" s="265"/>
    </row>
    <row r="562" spans="1:27" ht="12.75" customHeight="1" x14ac:dyDescent="0.25">
      <c r="A562" s="265"/>
      <c r="B562" s="265"/>
      <c r="C562" s="265"/>
      <c r="D562" s="265"/>
      <c r="E562" s="265"/>
      <c r="F562" s="265"/>
      <c r="G562" s="265"/>
      <c r="H562" s="266"/>
      <c r="I562" s="266"/>
      <c r="J562" s="266"/>
      <c r="K562" s="265"/>
      <c r="L562" s="265"/>
      <c r="M562" s="265"/>
      <c r="N562" s="265"/>
      <c r="O562" s="265"/>
      <c r="P562" s="265"/>
      <c r="Q562" s="265"/>
      <c r="R562" s="265"/>
      <c r="S562" s="265"/>
      <c r="T562" s="265"/>
      <c r="U562" s="265"/>
      <c r="V562" s="265"/>
      <c r="W562" s="265"/>
      <c r="X562" s="265"/>
      <c r="Y562" s="265"/>
      <c r="Z562" s="265"/>
      <c r="AA562" s="265"/>
    </row>
    <row r="563" spans="1:27" ht="12.75" customHeight="1" x14ac:dyDescent="0.25">
      <c r="A563" s="265"/>
      <c r="B563" s="265"/>
      <c r="C563" s="265"/>
      <c r="D563" s="265"/>
      <c r="E563" s="265"/>
      <c r="F563" s="265"/>
      <c r="G563" s="265"/>
      <c r="H563" s="266"/>
      <c r="I563" s="266"/>
      <c r="J563" s="266"/>
      <c r="K563" s="265"/>
      <c r="L563" s="265"/>
      <c r="M563" s="265"/>
      <c r="N563" s="265"/>
      <c r="O563" s="265"/>
      <c r="P563" s="265"/>
      <c r="Q563" s="265"/>
      <c r="R563" s="265"/>
      <c r="S563" s="265"/>
      <c r="T563" s="265"/>
      <c r="U563" s="265"/>
      <c r="V563" s="265"/>
      <c r="W563" s="265"/>
      <c r="X563" s="265"/>
      <c r="Y563" s="265"/>
      <c r="Z563" s="265"/>
      <c r="AA563" s="265"/>
    </row>
    <row r="564" spans="1:27" ht="12.75" customHeight="1" x14ac:dyDescent="0.25">
      <c r="A564" s="265"/>
      <c r="B564" s="265"/>
      <c r="C564" s="265"/>
      <c r="D564" s="265"/>
      <c r="E564" s="265"/>
      <c r="F564" s="265"/>
      <c r="G564" s="265"/>
      <c r="H564" s="266"/>
      <c r="I564" s="266"/>
      <c r="J564" s="266"/>
      <c r="K564" s="265"/>
      <c r="L564" s="265"/>
      <c r="M564" s="265"/>
      <c r="N564" s="265"/>
      <c r="O564" s="265"/>
      <c r="P564" s="265"/>
      <c r="Q564" s="265"/>
      <c r="R564" s="265"/>
      <c r="S564" s="265"/>
      <c r="T564" s="265"/>
      <c r="U564" s="265"/>
      <c r="V564" s="265"/>
      <c r="W564" s="265"/>
      <c r="X564" s="265"/>
      <c r="Y564" s="265"/>
      <c r="Z564" s="265"/>
      <c r="AA564" s="265"/>
    </row>
    <row r="565" spans="1:27" ht="12.75" customHeight="1" x14ac:dyDescent="0.25">
      <c r="A565" s="265"/>
      <c r="B565" s="265"/>
      <c r="C565" s="265"/>
      <c r="D565" s="265"/>
      <c r="E565" s="265"/>
      <c r="F565" s="265"/>
      <c r="G565" s="265"/>
      <c r="H565" s="266"/>
      <c r="I565" s="266"/>
      <c r="J565" s="266"/>
      <c r="K565" s="265"/>
      <c r="L565" s="265"/>
      <c r="M565" s="265"/>
      <c r="N565" s="265"/>
      <c r="O565" s="265"/>
      <c r="P565" s="265"/>
      <c r="Q565" s="265"/>
      <c r="R565" s="265"/>
      <c r="S565" s="265"/>
      <c r="T565" s="265"/>
      <c r="U565" s="265"/>
      <c r="V565" s="265"/>
      <c r="W565" s="265"/>
      <c r="X565" s="265"/>
      <c r="Y565" s="265"/>
      <c r="Z565" s="265"/>
      <c r="AA565" s="265"/>
    </row>
    <row r="566" spans="1:27" ht="12.75" customHeight="1" x14ac:dyDescent="0.25">
      <c r="A566" s="265"/>
      <c r="B566" s="265"/>
      <c r="C566" s="265"/>
      <c r="D566" s="265"/>
      <c r="E566" s="265"/>
      <c r="F566" s="265"/>
      <c r="G566" s="265"/>
      <c r="H566" s="266"/>
      <c r="I566" s="266"/>
      <c r="J566" s="266"/>
      <c r="K566" s="265"/>
      <c r="L566" s="265"/>
      <c r="M566" s="265"/>
      <c r="N566" s="265"/>
      <c r="O566" s="265"/>
      <c r="P566" s="265"/>
      <c r="Q566" s="265"/>
      <c r="R566" s="265"/>
      <c r="S566" s="265"/>
      <c r="T566" s="265"/>
      <c r="U566" s="265"/>
      <c r="V566" s="265"/>
      <c r="W566" s="265"/>
      <c r="X566" s="265"/>
      <c r="Y566" s="265"/>
      <c r="Z566" s="265"/>
      <c r="AA566" s="265"/>
    </row>
    <row r="567" spans="1:27" ht="12.75" customHeight="1" x14ac:dyDescent="0.25">
      <c r="A567" s="265"/>
      <c r="B567" s="265"/>
      <c r="C567" s="265"/>
      <c r="D567" s="265"/>
      <c r="E567" s="265"/>
      <c r="F567" s="265"/>
      <c r="G567" s="265"/>
      <c r="H567" s="266"/>
      <c r="I567" s="266"/>
      <c r="J567" s="266"/>
      <c r="K567" s="265"/>
      <c r="L567" s="265"/>
      <c r="M567" s="265"/>
      <c r="N567" s="265"/>
      <c r="O567" s="265"/>
      <c r="P567" s="265"/>
      <c r="Q567" s="265"/>
      <c r="R567" s="265"/>
      <c r="S567" s="265"/>
      <c r="T567" s="265"/>
      <c r="U567" s="265"/>
      <c r="V567" s="265"/>
      <c r="W567" s="265"/>
      <c r="X567" s="265"/>
      <c r="Y567" s="265"/>
      <c r="Z567" s="265"/>
      <c r="AA567" s="265"/>
    </row>
    <row r="568" spans="1:27" ht="12.75" customHeight="1" x14ac:dyDescent="0.25">
      <c r="A568" s="265"/>
      <c r="B568" s="265"/>
      <c r="C568" s="265"/>
      <c r="D568" s="265"/>
      <c r="E568" s="265"/>
      <c r="F568" s="265"/>
      <c r="G568" s="265"/>
      <c r="H568" s="266"/>
      <c r="I568" s="266"/>
      <c r="J568" s="266"/>
      <c r="K568" s="265"/>
      <c r="L568" s="265"/>
      <c r="M568" s="265"/>
      <c r="N568" s="265"/>
      <c r="O568" s="265"/>
      <c r="P568" s="265"/>
      <c r="Q568" s="265"/>
      <c r="R568" s="265"/>
      <c r="S568" s="265"/>
      <c r="T568" s="265"/>
      <c r="U568" s="265"/>
      <c r="V568" s="265"/>
      <c r="W568" s="265"/>
      <c r="X568" s="265"/>
      <c r="Y568" s="265"/>
      <c r="Z568" s="265"/>
      <c r="AA568" s="265"/>
    </row>
    <row r="569" spans="1:27" ht="12.75" customHeight="1" x14ac:dyDescent="0.25">
      <c r="A569" s="265"/>
      <c r="B569" s="265"/>
      <c r="C569" s="265"/>
      <c r="D569" s="265"/>
      <c r="E569" s="265"/>
      <c r="F569" s="265"/>
      <c r="G569" s="265"/>
      <c r="H569" s="266"/>
      <c r="I569" s="266"/>
      <c r="J569" s="266"/>
      <c r="K569" s="265"/>
      <c r="L569" s="265"/>
      <c r="M569" s="265"/>
      <c r="N569" s="265"/>
      <c r="O569" s="265"/>
      <c r="P569" s="265"/>
      <c r="Q569" s="265"/>
      <c r="R569" s="265"/>
      <c r="S569" s="265"/>
      <c r="T569" s="265"/>
      <c r="U569" s="265"/>
      <c r="V569" s="265"/>
      <c r="W569" s="265"/>
      <c r="X569" s="265"/>
      <c r="Y569" s="265"/>
      <c r="Z569" s="265"/>
      <c r="AA569" s="265"/>
    </row>
    <row r="570" spans="1:27" ht="12.75" customHeight="1" x14ac:dyDescent="0.25">
      <c r="A570" s="265"/>
      <c r="B570" s="265"/>
      <c r="C570" s="265"/>
      <c r="D570" s="265"/>
      <c r="E570" s="265"/>
      <c r="F570" s="265"/>
      <c r="G570" s="265"/>
      <c r="H570" s="266"/>
      <c r="I570" s="266"/>
      <c r="J570" s="266"/>
      <c r="K570" s="265"/>
      <c r="L570" s="265"/>
      <c r="M570" s="265"/>
      <c r="N570" s="265"/>
      <c r="O570" s="265"/>
      <c r="P570" s="265"/>
      <c r="Q570" s="265"/>
      <c r="R570" s="265"/>
      <c r="S570" s="265"/>
      <c r="T570" s="265"/>
      <c r="U570" s="265"/>
      <c r="V570" s="265"/>
      <c r="W570" s="265"/>
      <c r="X570" s="265"/>
      <c r="Y570" s="265"/>
      <c r="Z570" s="265"/>
      <c r="AA570" s="265"/>
    </row>
    <row r="571" spans="1:27" ht="12.75" customHeight="1" x14ac:dyDescent="0.25">
      <c r="A571" s="265"/>
      <c r="B571" s="265"/>
      <c r="C571" s="265"/>
      <c r="D571" s="265"/>
      <c r="E571" s="265"/>
      <c r="F571" s="265"/>
      <c r="G571" s="265"/>
      <c r="H571" s="266"/>
      <c r="I571" s="266"/>
      <c r="J571" s="266"/>
      <c r="K571" s="265"/>
      <c r="L571" s="265"/>
      <c r="M571" s="265"/>
      <c r="N571" s="265"/>
      <c r="O571" s="265"/>
      <c r="P571" s="265"/>
      <c r="Q571" s="265"/>
      <c r="R571" s="265"/>
      <c r="S571" s="265"/>
      <c r="T571" s="265"/>
      <c r="U571" s="265"/>
      <c r="V571" s="265"/>
      <c r="W571" s="265"/>
      <c r="X571" s="265"/>
      <c r="Y571" s="265"/>
      <c r="Z571" s="265"/>
      <c r="AA571" s="265"/>
    </row>
    <row r="572" spans="1:27" ht="12.75" customHeight="1" x14ac:dyDescent="0.25">
      <c r="A572" s="265"/>
      <c r="B572" s="265"/>
      <c r="C572" s="265"/>
      <c r="D572" s="265"/>
      <c r="E572" s="265"/>
      <c r="F572" s="265"/>
      <c r="G572" s="265"/>
      <c r="H572" s="266"/>
      <c r="I572" s="266"/>
      <c r="J572" s="266"/>
      <c r="K572" s="265"/>
      <c r="L572" s="265"/>
      <c r="M572" s="265"/>
      <c r="N572" s="265"/>
      <c r="O572" s="265"/>
      <c r="P572" s="265"/>
      <c r="Q572" s="265"/>
      <c r="R572" s="265"/>
      <c r="S572" s="265"/>
      <c r="T572" s="265"/>
      <c r="U572" s="265"/>
      <c r="V572" s="265"/>
      <c r="W572" s="265"/>
      <c r="X572" s="265"/>
      <c r="Y572" s="265"/>
      <c r="Z572" s="265"/>
      <c r="AA572" s="265"/>
    </row>
    <row r="573" spans="1:27" ht="12.75" customHeight="1" x14ac:dyDescent="0.25">
      <c r="A573" s="265"/>
      <c r="B573" s="265"/>
      <c r="C573" s="265"/>
      <c r="D573" s="265"/>
      <c r="E573" s="265"/>
      <c r="F573" s="265"/>
      <c r="G573" s="265"/>
      <c r="H573" s="266"/>
      <c r="I573" s="266"/>
      <c r="J573" s="266"/>
      <c r="K573" s="265"/>
      <c r="L573" s="265"/>
      <c r="M573" s="265"/>
      <c r="N573" s="265"/>
      <c r="O573" s="265"/>
      <c r="P573" s="265"/>
      <c r="Q573" s="265"/>
      <c r="R573" s="265"/>
      <c r="S573" s="265"/>
      <c r="T573" s="265"/>
      <c r="U573" s="265"/>
      <c r="V573" s="265"/>
      <c r="W573" s="265"/>
      <c r="X573" s="265"/>
      <c r="Y573" s="265"/>
      <c r="Z573" s="265"/>
      <c r="AA573" s="265"/>
    </row>
    <row r="574" spans="1:27" ht="12.75" customHeight="1" x14ac:dyDescent="0.25">
      <c r="A574" s="265"/>
      <c r="B574" s="265"/>
      <c r="C574" s="265"/>
      <c r="D574" s="265"/>
      <c r="E574" s="265"/>
      <c r="F574" s="265"/>
      <c r="G574" s="265"/>
      <c r="H574" s="266"/>
      <c r="I574" s="266"/>
      <c r="J574" s="266"/>
      <c r="K574" s="265"/>
      <c r="L574" s="265"/>
      <c r="M574" s="265"/>
      <c r="N574" s="265"/>
      <c r="O574" s="265"/>
      <c r="P574" s="265"/>
      <c r="Q574" s="265"/>
      <c r="R574" s="265"/>
      <c r="S574" s="265"/>
      <c r="T574" s="265"/>
      <c r="U574" s="265"/>
      <c r="V574" s="265"/>
      <c r="W574" s="265"/>
      <c r="X574" s="265"/>
      <c r="Y574" s="265"/>
      <c r="Z574" s="265"/>
      <c r="AA574" s="265"/>
    </row>
    <row r="575" spans="1:27" ht="12.75" customHeight="1" x14ac:dyDescent="0.25">
      <c r="A575" s="265"/>
      <c r="B575" s="265"/>
      <c r="C575" s="265"/>
      <c r="D575" s="265"/>
      <c r="E575" s="265"/>
      <c r="F575" s="265"/>
      <c r="G575" s="265"/>
      <c r="H575" s="266"/>
      <c r="I575" s="266"/>
      <c r="J575" s="266"/>
      <c r="K575" s="265"/>
      <c r="L575" s="265"/>
      <c r="M575" s="265"/>
      <c r="N575" s="265"/>
      <c r="O575" s="265"/>
      <c r="P575" s="265"/>
      <c r="Q575" s="265"/>
      <c r="R575" s="265"/>
      <c r="S575" s="265"/>
      <c r="T575" s="265"/>
      <c r="U575" s="265"/>
      <c r="V575" s="265"/>
      <c r="W575" s="265"/>
      <c r="X575" s="265"/>
      <c r="Y575" s="265"/>
      <c r="Z575" s="265"/>
      <c r="AA575" s="265"/>
    </row>
    <row r="576" spans="1:27" ht="12.75" customHeight="1" x14ac:dyDescent="0.25">
      <c r="A576" s="265"/>
      <c r="B576" s="265"/>
      <c r="C576" s="265"/>
      <c r="D576" s="265"/>
      <c r="E576" s="265"/>
      <c r="F576" s="265"/>
      <c r="G576" s="265"/>
      <c r="H576" s="266"/>
      <c r="I576" s="266"/>
      <c r="J576" s="266"/>
      <c r="K576" s="265"/>
      <c r="L576" s="265"/>
      <c r="M576" s="265"/>
      <c r="N576" s="265"/>
      <c r="O576" s="265"/>
      <c r="P576" s="265"/>
      <c r="Q576" s="265"/>
      <c r="R576" s="265"/>
      <c r="S576" s="265"/>
      <c r="T576" s="265"/>
      <c r="U576" s="265"/>
      <c r="V576" s="265"/>
      <c r="W576" s="265"/>
      <c r="X576" s="265"/>
      <c r="Y576" s="265"/>
      <c r="Z576" s="265"/>
      <c r="AA576" s="265"/>
    </row>
    <row r="577" spans="1:27" ht="12.75" customHeight="1" x14ac:dyDescent="0.25">
      <c r="A577" s="265"/>
      <c r="B577" s="265"/>
      <c r="C577" s="265"/>
      <c r="D577" s="265"/>
      <c r="E577" s="265"/>
      <c r="F577" s="265"/>
      <c r="G577" s="265"/>
      <c r="H577" s="266"/>
      <c r="I577" s="266"/>
      <c r="J577" s="266"/>
      <c r="K577" s="265"/>
      <c r="L577" s="265"/>
      <c r="M577" s="265"/>
      <c r="N577" s="265"/>
      <c r="O577" s="265"/>
      <c r="P577" s="265"/>
      <c r="Q577" s="265"/>
      <c r="R577" s="265"/>
      <c r="S577" s="265"/>
      <c r="T577" s="265"/>
      <c r="U577" s="265"/>
      <c r="V577" s="265"/>
      <c r="W577" s="265"/>
      <c r="X577" s="265"/>
      <c r="Y577" s="265"/>
      <c r="Z577" s="265"/>
      <c r="AA577" s="265"/>
    </row>
    <row r="578" spans="1:27" ht="12.75" customHeight="1" x14ac:dyDescent="0.25">
      <c r="A578" s="265"/>
      <c r="B578" s="265"/>
      <c r="C578" s="265"/>
      <c r="D578" s="265"/>
      <c r="E578" s="265"/>
      <c r="F578" s="265"/>
      <c r="G578" s="265"/>
      <c r="H578" s="266"/>
      <c r="I578" s="266"/>
      <c r="J578" s="266"/>
      <c r="K578" s="265"/>
      <c r="L578" s="265"/>
      <c r="M578" s="265"/>
      <c r="N578" s="265"/>
      <c r="O578" s="265"/>
      <c r="P578" s="265"/>
      <c r="Q578" s="265"/>
      <c r="R578" s="265"/>
      <c r="S578" s="265"/>
      <c r="T578" s="265"/>
      <c r="U578" s="265"/>
      <c r="V578" s="265"/>
      <c r="W578" s="265"/>
      <c r="X578" s="265"/>
      <c r="Y578" s="265"/>
      <c r="Z578" s="265"/>
      <c r="AA578" s="265"/>
    </row>
    <row r="579" spans="1:27" ht="12.75" customHeight="1" x14ac:dyDescent="0.25">
      <c r="A579" s="265"/>
      <c r="B579" s="265"/>
      <c r="C579" s="265"/>
      <c r="D579" s="265"/>
      <c r="E579" s="265"/>
      <c r="F579" s="265"/>
      <c r="G579" s="265"/>
      <c r="H579" s="266"/>
      <c r="I579" s="266"/>
      <c r="J579" s="266"/>
      <c r="K579" s="265"/>
      <c r="L579" s="265"/>
      <c r="M579" s="265"/>
      <c r="N579" s="265"/>
      <c r="O579" s="265"/>
      <c r="P579" s="265"/>
      <c r="Q579" s="265"/>
      <c r="R579" s="265"/>
      <c r="S579" s="265"/>
      <c r="T579" s="265"/>
      <c r="U579" s="265"/>
      <c r="V579" s="265"/>
      <c r="W579" s="265"/>
      <c r="X579" s="265"/>
      <c r="Y579" s="265"/>
      <c r="Z579" s="265"/>
      <c r="AA579" s="265"/>
    </row>
    <row r="580" spans="1:27" ht="12.75" customHeight="1" x14ac:dyDescent="0.25">
      <c r="A580" s="265"/>
      <c r="B580" s="265"/>
      <c r="C580" s="265"/>
      <c r="D580" s="265"/>
      <c r="E580" s="265"/>
      <c r="F580" s="265"/>
      <c r="G580" s="265"/>
      <c r="H580" s="266"/>
      <c r="I580" s="266"/>
      <c r="J580" s="266"/>
      <c r="K580" s="265"/>
      <c r="L580" s="265"/>
      <c r="M580" s="265"/>
      <c r="N580" s="265"/>
      <c r="O580" s="265"/>
      <c r="P580" s="265"/>
      <c r="Q580" s="265"/>
      <c r="R580" s="265"/>
      <c r="S580" s="265"/>
      <c r="T580" s="265"/>
      <c r="U580" s="265"/>
      <c r="V580" s="265"/>
      <c r="W580" s="265"/>
      <c r="X580" s="265"/>
      <c r="Y580" s="265"/>
      <c r="Z580" s="265"/>
      <c r="AA580" s="265"/>
    </row>
    <row r="581" spans="1:27" ht="12.75" customHeight="1" x14ac:dyDescent="0.25">
      <c r="A581" s="265"/>
      <c r="B581" s="265"/>
      <c r="C581" s="265"/>
      <c r="D581" s="265"/>
      <c r="E581" s="265"/>
      <c r="F581" s="265"/>
      <c r="G581" s="265"/>
      <c r="H581" s="266"/>
      <c r="I581" s="266"/>
      <c r="J581" s="266"/>
      <c r="K581" s="265"/>
      <c r="L581" s="265"/>
      <c r="M581" s="265"/>
      <c r="N581" s="265"/>
      <c r="O581" s="265"/>
      <c r="P581" s="265"/>
      <c r="Q581" s="265"/>
      <c r="R581" s="265"/>
      <c r="S581" s="265"/>
      <c r="T581" s="265"/>
      <c r="U581" s="265"/>
      <c r="V581" s="265"/>
      <c r="W581" s="265"/>
      <c r="X581" s="265"/>
      <c r="Y581" s="265"/>
      <c r="Z581" s="265"/>
      <c r="AA581" s="265"/>
    </row>
    <row r="582" spans="1:27" ht="12.75" customHeight="1" x14ac:dyDescent="0.25">
      <c r="A582" s="265"/>
      <c r="B582" s="265"/>
      <c r="C582" s="265"/>
      <c r="D582" s="265"/>
      <c r="E582" s="265"/>
      <c r="F582" s="265"/>
      <c r="G582" s="265"/>
      <c r="H582" s="266"/>
      <c r="I582" s="266"/>
      <c r="J582" s="266"/>
      <c r="K582" s="265"/>
      <c r="L582" s="265"/>
      <c r="M582" s="265"/>
      <c r="N582" s="265"/>
      <c r="O582" s="265"/>
      <c r="P582" s="265"/>
      <c r="Q582" s="265"/>
      <c r="R582" s="265"/>
      <c r="S582" s="265"/>
      <c r="T582" s="265"/>
      <c r="U582" s="265"/>
      <c r="V582" s="265"/>
      <c r="W582" s="265"/>
      <c r="X582" s="265"/>
      <c r="Y582" s="265"/>
      <c r="Z582" s="265"/>
      <c r="AA582" s="265"/>
    </row>
    <row r="583" spans="1:27" ht="12.75" customHeight="1" x14ac:dyDescent="0.25">
      <c r="A583" s="265"/>
      <c r="B583" s="265"/>
      <c r="C583" s="265"/>
      <c r="D583" s="265"/>
      <c r="E583" s="265"/>
      <c r="F583" s="265"/>
      <c r="G583" s="265"/>
      <c r="H583" s="266"/>
      <c r="I583" s="266"/>
      <c r="J583" s="266"/>
      <c r="K583" s="265"/>
      <c r="L583" s="265"/>
      <c r="M583" s="265"/>
      <c r="N583" s="265"/>
      <c r="O583" s="265"/>
      <c r="P583" s="265"/>
      <c r="Q583" s="265"/>
      <c r="R583" s="265"/>
      <c r="S583" s="265"/>
      <c r="T583" s="265"/>
      <c r="U583" s="265"/>
      <c r="V583" s="265"/>
      <c r="W583" s="265"/>
      <c r="X583" s="265"/>
      <c r="Y583" s="265"/>
      <c r="Z583" s="265"/>
      <c r="AA583" s="265"/>
    </row>
    <row r="584" spans="1:27" ht="12.75" customHeight="1" x14ac:dyDescent="0.25">
      <c r="A584" s="265"/>
      <c r="B584" s="265"/>
      <c r="C584" s="265"/>
      <c r="D584" s="265"/>
      <c r="E584" s="265"/>
      <c r="F584" s="265"/>
      <c r="G584" s="265"/>
      <c r="H584" s="266"/>
      <c r="I584" s="266"/>
      <c r="J584" s="266"/>
      <c r="K584" s="265"/>
      <c r="L584" s="265"/>
      <c r="M584" s="265"/>
      <c r="N584" s="265"/>
      <c r="O584" s="265"/>
      <c r="P584" s="265"/>
      <c r="Q584" s="265"/>
      <c r="R584" s="265"/>
      <c r="S584" s="265"/>
      <c r="T584" s="265"/>
      <c r="U584" s="265"/>
      <c r="V584" s="265"/>
      <c r="W584" s="265"/>
      <c r="X584" s="265"/>
      <c r="Y584" s="265"/>
      <c r="Z584" s="265"/>
      <c r="AA584" s="265"/>
    </row>
    <row r="585" spans="1:27" ht="12.75" customHeight="1" x14ac:dyDescent="0.25">
      <c r="A585" s="265"/>
      <c r="B585" s="265"/>
      <c r="C585" s="265"/>
      <c r="D585" s="265"/>
      <c r="E585" s="265"/>
      <c r="F585" s="265"/>
      <c r="G585" s="265"/>
      <c r="H585" s="266"/>
      <c r="I585" s="266"/>
      <c r="J585" s="266"/>
      <c r="K585" s="265"/>
      <c r="L585" s="265"/>
      <c r="M585" s="265"/>
      <c r="N585" s="265"/>
      <c r="O585" s="265"/>
      <c r="P585" s="265"/>
      <c r="Q585" s="265"/>
      <c r="R585" s="265"/>
      <c r="S585" s="265"/>
      <c r="T585" s="265"/>
      <c r="U585" s="265"/>
      <c r="V585" s="265"/>
      <c r="W585" s="265"/>
      <c r="X585" s="265"/>
      <c r="Y585" s="265"/>
      <c r="Z585" s="265"/>
      <c r="AA585" s="265"/>
    </row>
    <row r="586" spans="1:27" ht="12.75" customHeight="1" x14ac:dyDescent="0.25">
      <c r="A586" s="265"/>
      <c r="B586" s="265"/>
      <c r="C586" s="265"/>
      <c r="D586" s="265"/>
      <c r="E586" s="265"/>
      <c r="F586" s="265"/>
      <c r="G586" s="265"/>
      <c r="H586" s="266"/>
      <c r="I586" s="266"/>
      <c r="J586" s="266"/>
      <c r="K586" s="265"/>
      <c r="L586" s="265"/>
      <c r="M586" s="265"/>
      <c r="N586" s="265"/>
      <c r="O586" s="265"/>
      <c r="P586" s="265"/>
      <c r="Q586" s="265"/>
      <c r="R586" s="265"/>
      <c r="S586" s="265"/>
      <c r="T586" s="265"/>
      <c r="U586" s="265"/>
      <c r="V586" s="265"/>
      <c r="W586" s="265"/>
      <c r="X586" s="265"/>
      <c r="Y586" s="265"/>
      <c r="Z586" s="265"/>
      <c r="AA586" s="265"/>
    </row>
    <row r="587" spans="1:27" ht="12.75" customHeight="1" x14ac:dyDescent="0.25">
      <c r="A587" s="265"/>
      <c r="B587" s="265"/>
      <c r="C587" s="265"/>
      <c r="D587" s="265"/>
      <c r="E587" s="265"/>
      <c r="F587" s="265"/>
      <c r="G587" s="265"/>
      <c r="H587" s="266"/>
      <c r="I587" s="266"/>
      <c r="J587" s="266"/>
      <c r="K587" s="265"/>
      <c r="L587" s="265"/>
      <c r="M587" s="265"/>
      <c r="N587" s="265"/>
      <c r="O587" s="265"/>
      <c r="P587" s="265"/>
      <c r="Q587" s="265"/>
      <c r="R587" s="265"/>
      <c r="S587" s="265"/>
      <c r="T587" s="265"/>
      <c r="U587" s="265"/>
      <c r="V587" s="265"/>
      <c r="W587" s="265"/>
      <c r="X587" s="265"/>
      <c r="Y587" s="265"/>
      <c r="Z587" s="265"/>
      <c r="AA587" s="265"/>
    </row>
    <row r="588" spans="1:27" ht="12.75" customHeight="1" x14ac:dyDescent="0.25">
      <c r="A588" s="265"/>
      <c r="B588" s="265"/>
      <c r="C588" s="265"/>
      <c r="D588" s="265"/>
      <c r="E588" s="265"/>
      <c r="F588" s="265"/>
      <c r="G588" s="265"/>
      <c r="H588" s="266"/>
      <c r="I588" s="266"/>
      <c r="J588" s="266"/>
      <c r="K588" s="265"/>
      <c r="L588" s="265"/>
      <c r="M588" s="265"/>
      <c r="N588" s="265"/>
      <c r="O588" s="265"/>
      <c r="P588" s="265"/>
      <c r="Q588" s="265"/>
      <c r="R588" s="265"/>
      <c r="S588" s="265"/>
      <c r="T588" s="265"/>
      <c r="U588" s="265"/>
      <c r="V588" s="265"/>
      <c r="W588" s="265"/>
      <c r="X588" s="265"/>
      <c r="Y588" s="265"/>
      <c r="Z588" s="265"/>
      <c r="AA588" s="265"/>
    </row>
    <row r="589" spans="1:27" ht="12.75" customHeight="1" x14ac:dyDescent="0.25">
      <c r="A589" s="265"/>
      <c r="B589" s="265"/>
      <c r="C589" s="265"/>
      <c r="D589" s="265"/>
      <c r="E589" s="265"/>
      <c r="F589" s="265"/>
      <c r="G589" s="265"/>
      <c r="H589" s="266"/>
      <c r="I589" s="266"/>
      <c r="J589" s="266"/>
      <c r="K589" s="265"/>
      <c r="L589" s="265"/>
      <c r="M589" s="265"/>
      <c r="N589" s="265"/>
      <c r="O589" s="265"/>
      <c r="P589" s="265"/>
      <c r="Q589" s="265"/>
      <c r="R589" s="265"/>
      <c r="S589" s="265"/>
      <c r="T589" s="265"/>
      <c r="U589" s="265"/>
      <c r="V589" s="265"/>
      <c r="W589" s="265"/>
      <c r="X589" s="265"/>
      <c r="Y589" s="265"/>
      <c r="Z589" s="265"/>
      <c r="AA589" s="265"/>
    </row>
    <row r="590" spans="1:27" ht="12.75" customHeight="1" x14ac:dyDescent="0.25">
      <c r="A590" s="265"/>
      <c r="B590" s="265"/>
      <c r="C590" s="265"/>
      <c r="D590" s="265"/>
      <c r="E590" s="265"/>
      <c r="F590" s="265"/>
      <c r="G590" s="265"/>
      <c r="H590" s="266"/>
      <c r="I590" s="266"/>
      <c r="J590" s="266"/>
      <c r="K590" s="265"/>
      <c r="L590" s="265"/>
      <c r="M590" s="265"/>
      <c r="N590" s="265"/>
      <c r="O590" s="265"/>
      <c r="P590" s="265"/>
      <c r="Q590" s="265"/>
      <c r="R590" s="265"/>
      <c r="S590" s="265"/>
      <c r="T590" s="265"/>
      <c r="U590" s="265"/>
      <c r="V590" s="265"/>
      <c r="W590" s="265"/>
      <c r="X590" s="265"/>
      <c r="Y590" s="265"/>
      <c r="Z590" s="265"/>
      <c r="AA590" s="265"/>
    </row>
    <row r="591" spans="1:27" ht="12.75" customHeight="1" x14ac:dyDescent="0.25">
      <c r="A591" s="265"/>
      <c r="B591" s="265"/>
      <c r="C591" s="265"/>
      <c r="D591" s="265"/>
      <c r="E591" s="265"/>
      <c r="F591" s="265"/>
      <c r="G591" s="265"/>
      <c r="H591" s="266"/>
      <c r="I591" s="266"/>
      <c r="J591" s="266"/>
      <c r="K591" s="265"/>
      <c r="L591" s="265"/>
      <c r="M591" s="265"/>
      <c r="N591" s="265"/>
      <c r="O591" s="265"/>
      <c r="P591" s="265"/>
      <c r="Q591" s="265"/>
      <c r="R591" s="265"/>
      <c r="S591" s="265"/>
      <c r="T591" s="265"/>
      <c r="U591" s="265"/>
      <c r="V591" s="265"/>
      <c r="W591" s="265"/>
      <c r="X591" s="265"/>
      <c r="Y591" s="265"/>
      <c r="Z591" s="265"/>
      <c r="AA591" s="265"/>
    </row>
    <row r="592" spans="1:27" ht="12.75" customHeight="1" x14ac:dyDescent="0.25">
      <c r="A592" s="265"/>
      <c r="B592" s="265"/>
      <c r="C592" s="265"/>
      <c r="D592" s="265"/>
      <c r="E592" s="265"/>
      <c r="F592" s="265"/>
      <c r="G592" s="265"/>
      <c r="H592" s="266"/>
      <c r="I592" s="266"/>
      <c r="J592" s="266"/>
      <c r="K592" s="265"/>
      <c r="L592" s="265"/>
      <c r="M592" s="265"/>
      <c r="N592" s="265"/>
      <c r="O592" s="265"/>
      <c r="P592" s="265"/>
      <c r="Q592" s="265"/>
      <c r="R592" s="265"/>
      <c r="S592" s="265"/>
      <c r="T592" s="265"/>
      <c r="U592" s="265"/>
      <c r="V592" s="265"/>
      <c r="W592" s="265"/>
      <c r="X592" s="265"/>
      <c r="Y592" s="265"/>
      <c r="Z592" s="265"/>
      <c r="AA592" s="265"/>
    </row>
    <row r="593" spans="1:27" ht="12.75" customHeight="1" x14ac:dyDescent="0.25">
      <c r="A593" s="265"/>
      <c r="B593" s="265"/>
      <c r="C593" s="265"/>
      <c r="D593" s="265"/>
      <c r="E593" s="265"/>
      <c r="F593" s="265"/>
      <c r="G593" s="265"/>
      <c r="H593" s="266"/>
      <c r="I593" s="266"/>
      <c r="J593" s="266"/>
      <c r="K593" s="265"/>
      <c r="L593" s="265"/>
      <c r="M593" s="265"/>
      <c r="N593" s="265"/>
      <c r="O593" s="265"/>
      <c r="P593" s="265"/>
      <c r="Q593" s="265"/>
      <c r="R593" s="265"/>
      <c r="S593" s="265"/>
      <c r="T593" s="265"/>
      <c r="U593" s="265"/>
      <c r="V593" s="265"/>
      <c r="W593" s="265"/>
      <c r="X593" s="265"/>
      <c r="Y593" s="265"/>
      <c r="Z593" s="265"/>
      <c r="AA593" s="265"/>
    </row>
    <row r="594" spans="1:27" ht="12.75" customHeight="1" x14ac:dyDescent="0.25">
      <c r="A594" s="265"/>
      <c r="B594" s="265"/>
      <c r="C594" s="265"/>
      <c r="D594" s="265"/>
      <c r="E594" s="265"/>
      <c r="F594" s="265"/>
      <c r="G594" s="265"/>
      <c r="H594" s="266"/>
      <c r="I594" s="266"/>
      <c r="J594" s="266"/>
      <c r="K594" s="265"/>
      <c r="L594" s="265"/>
      <c r="M594" s="265"/>
      <c r="N594" s="265"/>
      <c r="O594" s="265"/>
      <c r="P594" s="265"/>
      <c r="Q594" s="265"/>
      <c r="R594" s="265"/>
      <c r="S594" s="265"/>
      <c r="T594" s="265"/>
      <c r="U594" s="265"/>
      <c r="V594" s="265"/>
      <c r="W594" s="265"/>
      <c r="X594" s="265"/>
      <c r="Y594" s="265"/>
      <c r="Z594" s="265"/>
      <c r="AA594" s="265"/>
    </row>
    <row r="595" spans="1:27" ht="12.75" customHeight="1" x14ac:dyDescent="0.25">
      <c r="A595" s="265"/>
      <c r="B595" s="265"/>
      <c r="C595" s="265"/>
      <c r="D595" s="265"/>
      <c r="E595" s="265"/>
      <c r="F595" s="265"/>
      <c r="G595" s="265"/>
      <c r="H595" s="266"/>
      <c r="I595" s="266"/>
      <c r="J595" s="266"/>
      <c r="K595" s="265"/>
      <c r="L595" s="265"/>
      <c r="M595" s="265"/>
      <c r="N595" s="265"/>
      <c r="O595" s="265"/>
      <c r="P595" s="265"/>
      <c r="Q595" s="265"/>
      <c r="R595" s="265"/>
      <c r="S595" s="265"/>
      <c r="T595" s="265"/>
      <c r="U595" s="265"/>
      <c r="V595" s="265"/>
      <c r="W595" s="265"/>
      <c r="X595" s="265"/>
      <c r="Y595" s="265"/>
      <c r="Z595" s="265"/>
      <c r="AA595" s="265"/>
    </row>
    <row r="596" spans="1:27" ht="12.75" customHeight="1" x14ac:dyDescent="0.25">
      <c r="A596" s="265"/>
      <c r="B596" s="265"/>
      <c r="C596" s="265"/>
      <c r="D596" s="265"/>
      <c r="E596" s="265"/>
      <c r="F596" s="265"/>
      <c r="G596" s="265"/>
      <c r="H596" s="266"/>
      <c r="I596" s="266"/>
      <c r="J596" s="266"/>
      <c r="K596" s="265"/>
      <c r="L596" s="265"/>
      <c r="M596" s="265"/>
      <c r="N596" s="265"/>
      <c r="O596" s="265"/>
      <c r="P596" s="265"/>
      <c r="Q596" s="265"/>
      <c r="R596" s="265"/>
      <c r="S596" s="265"/>
      <c r="T596" s="265"/>
      <c r="U596" s="265"/>
      <c r="V596" s="265"/>
      <c r="W596" s="265"/>
      <c r="X596" s="265"/>
      <c r="Y596" s="265"/>
      <c r="Z596" s="265"/>
      <c r="AA596" s="265"/>
    </row>
    <row r="597" spans="1:27" ht="12.75" customHeight="1" x14ac:dyDescent="0.25">
      <c r="A597" s="265"/>
      <c r="B597" s="265"/>
      <c r="C597" s="265"/>
      <c r="D597" s="265"/>
      <c r="E597" s="265"/>
      <c r="F597" s="265"/>
      <c r="G597" s="265"/>
      <c r="H597" s="266"/>
      <c r="I597" s="266"/>
      <c r="J597" s="266"/>
      <c r="K597" s="265"/>
      <c r="L597" s="265"/>
      <c r="M597" s="265"/>
      <c r="N597" s="265"/>
      <c r="O597" s="265"/>
      <c r="P597" s="265"/>
      <c r="Q597" s="265"/>
      <c r="R597" s="265"/>
      <c r="S597" s="265"/>
      <c r="T597" s="265"/>
      <c r="U597" s="265"/>
      <c r="V597" s="265"/>
      <c r="W597" s="265"/>
      <c r="X597" s="265"/>
      <c r="Y597" s="265"/>
      <c r="Z597" s="265"/>
      <c r="AA597" s="265"/>
    </row>
    <row r="598" spans="1:27" ht="12.75" customHeight="1" x14ac:dyDescent="0.25">
      <c r="A598" s="265"/>
      <c r="B598" s="265"/>
      <c r="C598" s="265"/>
      <c r="D598" s="265"/>
      <c r="E598" s="265"/>
      <c r="F598" s="265"/>
      <c r="G598" s="265"/>
      <c r="H598" s="266"/>
      <c r="I598" s="266"/>
      <c r="J598" s="266"/>
      <c r="K598" s="265"/>
      <c r="L598" s="265"/>
      <c r="M598" s="265"/>
      <c r="N598" s="265"/>
      <c r="O598" s="265"/>
      <c r="P598" s="265"/>
      <c r="Q598" s="265"/>
      <c r="R598" s="265"/>
      <c r="S598" s="265"/>
      <c r="T598" s="265"/>
      <c r="U598" s="265"/>
      <c r="V598" s="265"/>
      <c r="W598" s="265"/>
      <c r="X598" s="265"/>
      <c r="Y598" s="265"/>
      <c r="Z598" s="265"/>
      <c r="AA598" s="265"/>
    </row>
    <row r="599" spans="1:27" ht="12.75" customHeight="1" x14ac:dyDescent="0.25">
      <c r="A599" s="265"/>
      <c r="B599" s="265"/>
      <c r="C599" s="265"/>
      <c r="D599" s="265"/>
      <c r="E599" s="265"/>
      <c r="F599" s="265"/>
      <c r="G599" s="265"/>
      <c r="H599" s="266"/>
      <c r="I599" s="266"/>
      <c r="J599" s="266"/>
      <c r="K599" s="265"/>
      <c r="L599" s="265"/>
      <c r="M599" s="265"/>
      <c r="N599" s="265"/>
      <c r="O599" s="265"/>
      <c r="P599" s="265"/>
      <c r="Q599" s="265"/>
      <c r="R599" s="265"/>
      <c r="S599" s="265"/>
      <c r="T599" s="265"/>
      <c r="U599" s="265"/>
      <c r="V599" s="265"/>
      <c r="W599" s="265"/>
      <c r="X599" s="265"/>
      <c r="Y599" s="265"/>
      <c r="Z599" s="265"/>
      <c r="AA599" s="265"/>
    </row>
    <row r="600" spans="1:27" ht="12.75" customHeight="1" x14ac:dyDescent="0.25">
      <c r="A600" s="265"/>
      <c r="B600" s="265"/>
      <c r="C600" s="265"/>
      <c r="D600" s="265"/>
      <c r="E600" s="265"/>
      <c r="F600" s="265"/>
      <c r="G600" s="265"/>
      <c r="H600" s="266"/>
      <c r="I600" s="266"/>
      <c r="J600" s="266"/>
      <c r="K600" s="265"/>
      <c r="L600" s="265"/>
      <c r="M600" s="265"/>
      <c r="N600" s="265"/>
      <c r="O600" s="265"/>
      <c r="P600" s="265"/>
      <c r="Q600" s="265"/>
      <c r="R600" s="265"/>
      <c r="S600" s="265"/>
      <c r="T600" s="265"/>
      <c r="U600" s="265"/>
      <c r="V600" s="265"/>
      <c r="W600" s="265"/>
      <c r="X600" s="265"/>
      <c r="Y600" s="265"/>
      <c r="Z600" s="265"/>
      <c r="AA600" s="265"/>
    </row>
    <row r="601" spans="1:27" ht="12.75" customHeight="1" x14ac:dyDescent="0.25">
      <c r="A601" s="265"/>
      <c r="B601" s="265"/>
      <c r="C601" s="265"/>
      <c r="D601" s="265"/>
      <c r="E601" s="265"/>
      <c r="F601" s="265"/>
      <c r="G601" s="265"/>
      <c r="H601" s="266"/>
      <c r="I601" s="266"/>
      <c r="J601" s="266"/>
      <c r="K601" s="265"/>
      <c r="L601" s="265"/>
      <c r="M601" s="265"/>
      <c r="N601" s="265"/>
      <c r="O601" s="265"/>
      <c r="P601" s="265"/>
      <c r="Q601" s="265"/>
      <c r="R601" s="265"/>
      <c r="S601" s="265"/>
      <c r="T601" s="265"/>
      <c r="U601" s="265"/>
      <c r="V601" s="265"/>
      <c r="W601" s="265"/>
      <c r="X601" s="265"/>
      <c r="Y601" s="265"/>
      <c r="Z601" s="265"/>
      <c r="AA601" s="265"/>
    </row>
    <row r="602" spans="1:27" ht="12.75" customHeight="1" x14ac:dyDescent="0.25">
      <c r="A602" s="265"/>
      <c r="B602" s="265"/>
      <c r="C602" s="265"/>
      <c r="D602" s="265"/>
      <c r="E602" s="265"/>
      <c r="F602" s="265"/>
      <c r="G602" s="265"/>
      <c r="H602" s="266"/>
      <c r="I602" s="266"/>
      <c r="J602" s="266"/>
      <c r="K602" s="265"/>
      <c r="L602" s="265"/>
      <c r="M602" s="265"/>
      <c r="N602" s="265"/>
      <c r="O602" s="265"/>
      <c r="P602" s="265"/>
      <c r="Q602" s="265"/>
      <c r="R602" s="265"/>
      <c r="S602" s="265"/>
      <c r="T602" s="265"/>
      <c r="U602" s="265"/>
      <c r="V602" s="265"/>
      <c r="W602" s="265"/>
      <c r="X602" s="265"/>
      <c r="Y602" s="265"/>
      <c r="Z602" s="265"/>
      <c r="AA602" s="265"/>
    </row>
    <row r="603" spans="1:27" ht="12.75" customHeight="1" x14ac:dyDescent="0.25">
      <c r="A603" s="265"/>
      <c r="B603" s="265"/>
      <c r="C603" s="265"/>
      <c r="D603" s="265"/>
      <c r="E603" s="265"/>
      <c r="F603" s="265"/>
      <c r="G603" s="265"/>
      <c r="H603" s="266"/>
      <c r="I603" s="266"/>
      <c r="J603" s="266"/>
      <c r="K603" s="265"/>
      <c r="L603" s="265"/>
      <c r="M603" s="265"/>
      <c r="N603" s="265"/>
      <c r="O603" s="265"/>
      <c r="P603" s="265"/>
      <c r="Q603" s="265"/>
      <c r="R603" s="265"/>
      <c r="S603" s="265"/>
      <c r="T603" s="265"/>
      <c r="U603" s="265"/>
      <c r="V603" s="265"/>
      <c r="W603" s="265"/>
      <c r="X603" s="265"/>
      <c r="Y603" s="265"/>
      <c r="Z603" s="265"/>
      <c r="AA603" s="265"/>
    </row>
    <row r="604" spans="1:27" ht="12.75" customHeight="1" x14ac:dyDescent="0.25">
      <c r="A604" s="265"/>
      <c r="B604" s="265"/>
      <c r="C604" s="265"/>
      <c r="D604" s="265"/>
      <c r="E604" s="265"/>
      <c r="F604" s="265"/>
      <c r="G604" s="265"/>
      <c r="H604" s="266"/>
      <c r="I604" s="266"/>
      <c r="J604" s="266"/>
      <c r="K604" s="265"/>
      <c r="L604" s="265"/>
      <c r="M604" s="265"/>
      <c r="N604" s="265"/>
      <c r="O604" s="265"/>
      <c r="P604" s="265"/>
      <c r="Q604" s="265"/>
      <c r="R604" s="265"/>
      <c r="S604" s="265"/>
      <c r="T604" s="265"/>
      <c r="U604" s="265"/>
      <c r="V604" s="265"/>
      <c r="W604" s="265"/>
      <c r="X604" s="265"/>
      <c r="Y604" s="265"/>
      <c r="Z604" s="265"/>
      <c r="AA604" s="265"/>
    </row>
    <row r="605" spans="1:27" ht="12.75" customHeight="1" x14ac:dyDescent="0.25">
      <c r="A605" s="265"/>
      <c r="B605" s="265"/>
      <c r="C605" s="265"/>
      <c r="D605" s="265"/>
      <c r="E605" s="265"/>
      <c r="F605" s="265"/>
      <c r="G605" s="265"/>
      <c r="H605" s="266"/>
      <c r="I605" s="266"/>
      <c r="J605" s="266"/>
      <c r="K605" s="265"/>
      <c r="L605" s="265"/>
      <c r="M605" s="265"/>
      <c r="N605" s="265"/>
      <c r="O605" s="265"/>
      <c r="P605" s="265"/>
      <c r="Q605" s="265"/>
      <c r="R605" s="265"/>
      <c r="S605" s="265"/>
      <c r="T605" s="265"/>
      <c r="U605" s="265"/>
      <c r="V605" s="265"/>
      <c r="W605" s="265"/>
      <c r="X605" s="265"/>
      <c r="Y605" s="265"/>
      <c r="Z605" s="265"/>
      <c r="AA605" s="265"/>
    </row>
    <row r="606" spans="1:27" ht="12.75" customHeight="1" x14ac:dyDescent="0.25">
      <c r="A606" s="265"/>
      <c r="B606" s="265"/>
      <c r="C606" s="265"/>
      <c r="D606" s="265"/>
      <c r="E606" s="265"/>
      <c r="F606" s="265"/>
      <c r="G606" s="265"/>
      <c r="H606" s="266"/>
      <c r="I606" s="266"/>
      <c r="J606" s="266"/>
      <c r="K606" s="265"/>
      <c r="L606" s="265"/>
      <c r="M606" s="265"/>
      <c r="N606" s="265"/>
      <c r="O606" s="265"/>
      <c r="P606" s="265"/>
      <c r="Q606" s="265"/>
      <c r="R606" s="265"/>
      <c r="S606" s="265"/>
      <c r="T606" s="265"/>
      <c r="U606" s="265"/>
      <c r="V606" s="265"/>
      <c r="W606" s="265"/>
      <c r="X606" s="265"/>
      <c r="Y606" s="265"/>
      <c r="Z606" s="265"/>
      <c r="AA606" s="265"/>
    </row>
    <row r="607" spans="1:27" ht="12.75" customHeight="1" x14ac:dyDescent="0.25">
      <c r="A607" s="265"/>
      <c r="B607" s="265"/>
      <c r="C607" s="265"/>
      <c r="D607" s="265"/>
      <c r="E607" s="265"/>
      <c r="F607" s="265"/>
      <c r="G607" s="265"/>
      <c r="H607" s="266"/>
      <c r="I607" s="266"/>
      <c r="J607" s="266"/>
      <c r="K607" s="265"/>
      <c r="L607" s="265"/>
      <c r="M607" s="265"/>
      <c r="N607" s="265"/>
      <c r="O607" s="265"/>
      <c r="P607" s="265"/>
      <c r="Q607" s="265"/>
      <c r="R607" s="265"/>
      <c r="S607" s="265"/>
      <c r="T607" s="265"/>
      <c r="U607" s="265"/>
      <c r="V607" s="265"/>
      <c r="W607" s="265"/>
      <c r="X607" s="265"/>
      <c r="Y607" s="265"/>
      <c r="Z607" s="265"/>
      <c r="AA607" s="265"/>
    </row>
    <row r="608" spans="1:27" ht="12.75" customHeight="1" x14ac:dyDescent="0.25">
      <c r="A608" s="265"/>
      <c r="B608" s="265"/>
      <c r="C608" s="265"/>
      <c r="D608" s="265"/>
      <c r="E608" s="265"/>
      <c r="F608" s="265"/>
      <c r="G608" s="265"/>
      <c r="H608" s="266"/>
      <c r="I608" s="266"/>
      <c r="J608" s="266"/>
      <c r="K608" s="265"/>
      <c r="L608" s="265"/>
      <c r="M608" s="265"/>
      <c r="N608" s="265"/>
      <c r="O608" s="265"/>
      <c r="P608" s="265"/>
      <c r="Q608" s="265"/>
      <c r="R608" s="265"/>
      <c r="S608" s="265"/>
      <c r="T608" s="265"/>
      <c r="U608" s="265"/>
      <c r="V608" s="265"/>
      <c r="W608" s="265"/>
      <c r="X608" s="265"/>
      <c r="Y608" s="265"/>
      <c r="Z608" s="265"/>
      <c r="AA608" s="265"/>
    </row>
    <row r="609" spans="1:27" ht="12.75" customHeight="1" x14ac:dyDescent="0.25">
      <c r="A609" s="265"/>
      <c r="B609" s="265"/>
      <c r="C609" s="265"/>
      <c r="D609" s="265"/>
      <c r="E609" s="265"/>
      <c r="F609" s="265"/>
      <c r="G609" s="265"/>
      <c r="H609" s="266"/>
      <c r="I609" s="266"/>
      <c r="J609" s="266"/>
      <c r="K609" s="265"/>
      <c r="L609" s="265"/>
      <c r="M609" s="265"/>
      <c r="N609" s="265"/>
      <c r="O609" s="265"/>
      <c r="P609" s="265"/>
      <c r="Q609" s="265"/>
      <c r="R609" s="265"/>
      <c r="S609" s="265"/>
      <c r="T609" s="265"/>
      <c r="U609" s="265"/>
      <c r="V609" s="265"/>
      <c r="W609" s="265"/>
      <c r="X609" s="265"/>
      <c r="Y609" s="265"/>
      <c r="Z609" s="265"/>
      <c r="AA609" s="265"/>
    </row>
    <row r="610" spans="1:27" ht="12.75" customHeight="1" x14ac:dyDescent="0.25">
      <c r="A610" s="265"/>
      <c r="B610" s="265"/>
      <c r="C610" s="265"/>
      <c r="D610" s="265"/>
      <c r="E610" s="265"/>
      <c r="F610" s="265"/>
      <c r="G610" s="265"/>
      <c r="H610" s="266"/>
      <c r="I610" s="266"/>
      <c r="J610" s="266"/>
      <c r="K610" s="265"/>
      <c r="L610" s="265"/>
      <c r="M610" s="265"/>
      <c r="N610" s="265"/>
      <c r="O610" s="265"/>
      <c r="P610" s="265"/>
      <c r="Q610" s="265"/>
      <c r="R610" s="265"/>
      <c r="S610" s="265"/>
      <c r="T610" s="265"/>
      <c r="U610" s="265"/>
      <c r="V610" s="265"/>
      <c r="W610" s="265"/>
      <c r="X610" s="265"/>
      <c r="Y610" s="265"/>
      <c r="Z610" s="265"/>
      <c r="AA610" s="265"/>
    </row>
    <row r="611" spans="1:27" ht="12.75" customHeight="1" x14ac:dyDescent="0.25">
      <c r="A611" s="265"/>
      <c r="B611" s="265"/>
      <c r="C611" s="265"/>
      <c r="D611" s="265"/>
      <c r="E611" s="265"/>
      <c r="F611" s="265"/>
      <c r="G611" s="265"/>
      <c r="H611" s="266"/>
      <c r="I611" s="266"/>
      <c r="J611" s="266"/>
      <c r="K611" s="265"/>
      <c r="L611" s="265"/>
      <c r="M611" s="265"/>
      <c r="N611" s="265"/>
      <c r="O611" s="265"/>
      <c r="P611" s="265"/>
      <c r="Q611" s="265"/>
      <c r="R611" s="265"/>
      <c r="S611" s="265"/>
      <c r="T611" s="265"/>
      <c r="U611" s="265"/>
      <c r="V611" s="265"/>
      <c r="W611" s="265"/>
      <c r="X611" s="265"/>
      <c r="Y611" s="265"/>
      <c r="Z611" s="265"/>
      <c r="AA611" s="265"/>
    </row>
    <row r="612" spans="1:27" ht="12.75" customHeight="1" x14ac:dyDescent="0.25">
      <c r="A612" s="265"/>
      <c r="B612" s="265"/>
      <c r="C612" s="265"/>
      <c r="D612" s="265"/>
      <c r="E612" s="265"/>
      <c r="F612" s="265"/>
      <c r="G612" s="265"/>
      <c r="H612" s="266"/>
      <c r="I612" s="266"/>
      <c r="J612" s="266"/>
      <c r="K612" s="265"/>
      <c r="L612" s="265"/>
      <c r="M612" s="265"/>
      <c r="N612" s="265"/>
      <c r="O612" s="265"/>
      <c r="P612" s="265"/>
      <c r="Q612" s="265"/>
      <c r="R612" s="265"/>
      <c r="S612" s="265"/>
      <c r="T612" s="265"/>
      <c r="U612" s="265"/>
      <c r="V612" s="265"/>
      <c r="W612" s="265"/>
      <c r="X612" s="265"/>
      <c r="Y612" s="265"/>
      <c r="Z612" s="265"/>
      <c r="AA612" s="265"/>
    </row>
    <row r="613" spans="1:27" ht="12.75" customHeight="1" x14ac:dyDescent="0.25">
      <c r="A613" s="265"/>
      <c r="B613" s="265"/>
      <c r="C613" s="265"/>
      <c r="D613" s="265"/>
      <c r="E613" s="265"/>
      <c r="F613" s="265"/>
      <c r="G613" s="265"/>
      <c r="H613" s="266"/>
      <c r="I613" s="266"/>
      <c r="J613" s="266"/>
      <c r="K613" s="265"/>
      <c r="L613" s="265"/>
      <c r="M613" s="265"/>
      <c r="N613" s="265"/>
      <c r="O613" s="265"/>
      <c r="P613" s="265"/>
      <c r="Q613" s="265"/>
      <c r="R613" s="265"/>
      <c r="S613" s="265"/>
      <c r="T613" s="265"/>
      <c r="U613" s="265"/>
      <c r="V613" s="265"/>
      <c r="W613" s="265"/>
      <c r="X613" s="265"/>
      <c r="Y613" s="265"/>
      <c r="Z613" s="265"/>
      <c r="AA613" s="265"/>
    </row>
    <row r="614" spans="1:27" ht="12.75" customHeight="1" x14ac:dyDescent="0.25">
      <c r="A614" s="265"/>
      <c r="B614" s="265"/>
      <c r="C614" s="265"/>
      <c r="D614" s="265"/>
      <c r="E614" s="265"/>
      <c r="F614" s="265"/>
      <c r="G614" s="265"/>
      <c r="H614" s="266"/>
      <c r="I614" s="266"/>
      <c r="J614" s="266"/>
      <c r="K614" s="265"/>
      <c r="L614" s="265"/>
      <c r="M614" s="265"/>
      <c r="N614" s="265"/>
      <c r="O614" s="265"/>
      <c r="P614" s="265"/>
      <c r="Q614" s="265"/>
      <c r="R614" s="265"/>
      <c r="S614" s="265"/>
      <c r="T614" s="265"/>
      <c r="U614" s="265"/>
      <c r="V614" s="265"/>
      <c r="W614" s="265"/>
      <c r="X614" s="265"/>
      <c r="Y614" s="265"/>
      <c r="Z614" s="265"/>
      <c r="AA614" s="265"/>
    </row>
    <row r="615" spans="1:27" ht="12.75" customHeight="1" x14ac:dyDescent="0.25">
      <c r="A615" s="265"/>
      <c r="B615" s="265"/>
      <c r="C615" s="265"/>
      <c r="D615" s="265"/>
      <c r="E615" s="265"/>
      <c r="F615" s="265"/>
      <c r="G615" s="265"/>
      <c r="H615" s="266"/>
      <c r="I615" s="266"/>
      <c r="J615" s="266"/>
      <c r="K615" s="265"/>
      <c r="L615" s="265"/>
      <c r="M615" s="265"/>
      <c r="N615" s="265"/>
      <c r="O615" s="265"/>
      <c r="P615" s="265"/>
      <c r="Q615" s="265"/>
      <c r="R615" s="265"/>
      <c r="S615" s="265"/>
      <c r="T615" s="265"/>
      <c r="U615" s="265"/>
      <c r="V615" s="265"/>
      <c r="W615" s="265"/>
      <c r="X615" s="265"/>
      <c r="Y615" s="265"/>
      <c r="Z615" s="265"/>
      <c r="AA615" s="265"/>
    </row>
    <row r="616" spans="1:27" ht="12.75" customHeight="1" x14ac:dyDescent="0.25">
      <c r="A616" s="265"/>
      <c r="B616" s="265"/>
      <c r="C616" s="265"/>
      <c r="D616" s="265"/>
      <c r="E616" s="265"/>
      <c r="F616" s="265"/>
      <c r="G616" s="265"/>
      <c r="H616" s="266"/>
      <c r="I616" s="266"/>
      <c r="J616" s="266"/>
      <c r="K616" s="265"/>
      <c r="L616" s="265"/>
      <c r="M616" s="265"/>
      <c r="N616" s="265"/>
      <c r="O616" s="265"/>
      <c r="P616" s="265"/>
      <c r="Q616" s="265"/>
      <c r="R616" s="265"/>
      <c r="S616" s="265"/>
      <c r="T616" s="265"/>
      <c r="U616" s="265"/>
      <c r="V616" s="265"/>
      <c r="W616" s="265"/>
      <c r="X616" s="265"/>
      <c r="Y616" s="265"/>
      <c r="Z616" s="265"/>
      <c r="AA616" s="265"/>
    </row>
    <row r="617" spans="1:27" ht="12.75" customHeight="1" x14ac:dyDescent="0.25">
      <c r="A617" s="265"/>
      <c r="B617" s="265"/>
      <c r="C617" s="265"/>
      <c r="D617" s="265"/>
      <c r="E617" s="265"/>
      <c r="F617" s="265"/>
      <c r="G617" s="265"/>
      <c r="H617" s="266"/>
      <c r="I617" s="266"/>
      <c r="J617" s="266"/>
      <c r="K617" s="265"/>
      <c r="L617" s="265"/>
      <c r="M617" s="265"/>
      <c r="N617" s="265"/>
      <c r="O617" s="265"/>
      <c r="P617" s="265"/>
      <c r="Q617" s="265"/>
      <c r="R617" s="265"/>
      <c r="S617" s="265"/>
      <c r="T617" s="265"/>
      <c r="U617" s="265"/>
      <c r="V617" s="265"/>
      <c r="W617" s="265"/>
      <c r="X617" s="265"/>
      <c r="Y617" s="265"/>
      <c r="Z617" s="265"/>
      <c r="AA617" s="265"/>
    </row>
    <row r="618" spans="1:27" ht="12.75" customHeight="1" x14ac:dyDescent="0.25">
      <c r="A618" s="265"/>
      <c r="B618" s="265"/>
      <c r="C618" s="265"/>
      <c r="D618" s="265"/>
      <c r="E618" s="265"/>
      <c r="F618" s="265"/>
      <c r="G618" s="265"/>
      <c r="H618" s="266"/>
      <c r="I618" s="266"/>
      <c r="J618" s="266"/>
      <c r="K618" s="265"/>
      <c r="L618" s="265"/>
      <c r="M618" s="265"/>
      <c r="N618" s="265"/>
      <c r="O618" s="265"/>
      <c r="P618" s="265"/>
      <c r="Q618" s="265"/>
      <c r="R618" s="265"/>
      <c r="S618" s="265"/>
      <c r="T618" s="265"/>
      <c r="U618" s="265"/>
      <c r="V618" s="265"/>
      <c r="W618" s="265"/>
      <c r="X618" s="265"/>
      <c r="Y618" s="265"/>
      <c r="Z618" s="265"/>
      <c r="AA618" s="265"/>
    </row>
    <row r="619" spans="1:27" ht="12.75" customHeight="1" x14ac:dyDescent="0.25">
      <c r="A619" s="265"/>
      <c r="B619" s="265"/>
      <c r="C619" s="265"/>
      <c r="D619" s="265"/>
      <c r="E619" s="265"/>
      <c r="F619" s="265"/>
      <c r="G619" s="265"/>
      <c r="H619" s="266"/>
      <c r="I619" s="266"/>
      <c r="J619" s="266"/>
      <c r="K619" s="265"/>
      <c r="L619" s="265"/>
      <c r="M619" s="265"/>
      <c r="N619" s="265"/>
      <c r="O619" s="265"/>
      <c r="P619" s="265"/>
      <c r="Q619" s="265"/>
      <c r="R619" s="265"/>
      <c r="S619" s="265"/>
      <c r="T619" s="265"/>
      <c r="U619" s="265"/>
      <c r="V619" s="265"/>
      <c r="W619" s="265"/>
      <c r="X619" s="265"/>
      <c r="Y619" s="265"/>
      <c r="Z619" s="265"/>
      <c r="AA619" s="265"/>
    </row>
    <row r="620" spans="1:27" ht="12.75" customHeight="1" x14ac:dyDescent="0.25">
      <c r="A620" s="265"/>
      <c r="B620" s="265"/>
      <c r="C620" s="265"/>
      <c r="D620" s="265"/>
      <c r="E620" s="265"/>
      <c r="F620" s="265"/>
      <c r="G620" s="265"/>
      <c r="H620" s="266"/>
      <c r="I620" s="266"/>
      <c r="J620" s="266"/>
      <c r="K620" s="265"/>
      <c r="L620" s="265"/>
      <c r="M620" s="265"/>
      <c r="N620" s="265"/>
      <c r="O620" s="265"/>
      <c r="P620" s="265"/>
      <c r="Q620" s="265"/>
      <c r="R620" s="265"/>
      <c r="S620" s="265"/>
      <c r="T620" s="265"/>
      <c r="U620" s="265"/>
      <c r="V620" s="265"/>
      <c r="W620" s="265"/>
      <c r="X620" s="265"/>
      <c r="Y620" s="265"/>
      <c r="Z620" s="265"/>
      <c r="AA620" s="265"/>
    </row>
    <row r="621" spans="1:27" ht="12.75" customHeight="1" x14ac:dyDescent="0.25">
      <c r="A621" s="265"/>
      <c r="B621" s="265"/>
      <c r="C621" s="265"/>
      <c r="D621" s="265"/>
      <c r="E621" s="265"/>
      <c r="F621" s="265"/>
      <c r="G621" s="265"/>
      <c r="H621" s="266"/>
      <c r="I621" s="266"/>
      <c r="J621" s="266"/>
      <c r="K621" s="265"/>
      <c r="L621" s="265"/>
      <c r="M621" s="265"/>
      <c r="N621" s="265"/>
      <c r="O621" s="265"/>
      <c r="P621" s="265"/>
      <c r="Q621" s="265"/>
      <c r="R621" s="265"/>
      <c r="S621" s="265"/>
      <c r="T621" s="265"/>
      <c r="U621" s="265"/>
      <c r="V621" s="265"/>
      <c r="W621" s="265"/>
      <c r="X621" s="265"/>
      <c r="Y621" s="265"/>
      <c r="Z621" s="265"/>
      <c r="AA621" s="265"/>
    </row>
    <row r="622" spans="1:27" ht="12.75" customHeight="1" x14ac:dyDescent="0.25">
      <c r="A622" s="265"/>
      <c r="B622" s="265"/>
      <c r="C622" s="265"/>
      <c r="D622" s="265"/>
      <c r="E622" s="265"/>
      <c r="F622" s="265"/>
      <c r="G622" s="265"/>
      <c r="H622" s="266"/>
      <c r="I622" s="266"/>
      <c r="J622" s="266"/>
      <c r="K622" s="265"/>
      <c r="L622" s="265"/>
      <c r="M622" s="265"/>
      <c r="N622" s="265"/>
      <c r="O622" s="265"/>
      <c r="P622" s="265"/>
      <c r="Q622" s="265"/>
      <c r="R622" s="265"/>
      <c r="S622" s="265"/>
      <c r="T622" s="265"/>
      <c r="U622" s="265"/>
      <c r="V622" s="265"/>
      <c r="W622" s="265"/>
      <c r="X622" s="265"/>
      <c r="Y622" s="265"/>
      <c r="Z622" s="265"/>
      <c r="AA622" s="265"/>
    </row>
    <row r="623" spans="1:27" ht="12.75" customHeight="1" x14ac:dyDescent="0.25">
      <c r="A623" s="265"/>
      <c r="B623" s="265"/>
      <c r="C623" s="265"/>
      <c r="D623" s="265"/>
      <c r="E623" s="265"/>
      <c r="F623" s="265"/>
      <c r="G623" s="265"/>
      <c r="H623" s="266"/>
      <c r="I623" s="266"/>
      <c r="J623" s="266"/>
      <c r="K623" s="265"/>
      <c r="L623" s="265"/>
      <c r="M623" s="265"/>
      <c r="N623" s="265"/>
      <c r="O623" s="265"/>
      <c r="P623" s="265"/>
      <c r="Q623" s="265"/>
      <c r="R623" s="265"/>
      <c r="S623" s="265"/>
      <c r="T623" s="265"/>
      <c r="U623" s="265"/>
      <c r="V623" s="265"/>
      <c r="W623" s="265"/>
      <c r="X623" s="265"/>
      <c r="Y623" s="265"/>
      <c r="Z623" s="265"/>
      <c r="AA623" s="265"/>
    </row>
    <row r="624" spans="1:27" ht="12.75" customHeight="1" x14ac:dyDescent="0.25">
      <c r="A624" s="265"/>
      <c r="B624" s="265"/>
      <c r="C624" s="265"/>
      <c r="D624" s="265"/>
      <c r="E624" s="265"/>
      <c r="F624" s="265"/>
      <c r="G624" s="265"/>
      <c r="H624" s="266"/>
      <c r="I624" s="266"/>
      <c r="J624" s="266"/>
      <c r="K624" s="265"/>
      <c r="L624" s="265"/>
      <c r="M624" s="265"/>
      <c r="N624" s="265"/>
      <c r="O624" s="265"/>
      <c r="P624" s="265"/>
      <c r="Q624" s="265"/>
      <c r="R624" s="265"/>
      <c r="S624" s="265"/>
      <c r="T624" s="265"/>
      <c r="U624" s="265"/>
      <c r="V624" s="265"/>
      <c r="W624" s="265"/>
      <c r="X624" s="265"/>
      <c r="Y624" s="265"/>
      <c r="Z624" s="265"/>
      <c r="AA624" s="265"/>
    </row>
    <row r="625" spans="1:27" ht="12.75" customHeight="1" x14ac:dyDescent="0.25">
      <c r="A625" s="265"/>
      <c r="B625" s="265"/>
      <c r="C625" s="265"/>
      <c r="D625" s="265"/>
      <c r="E625" s="265"/>
      <c r="F625" s="265"/>
      <c r="G625" s="265"/>
      <c r="H625" s="266"/>
      <c r="I625" s="266"/>
      <c r="J625" s="266"/>
      <c r="K625" s="265"/>
      <c r="L625" s="265"/>
      <c r="M625" s="265"/>
      <c r="N625" s="265"/>
      <c r="O625" s="265"/>
      <c r="P625" s="265"/>
      <c r="Q625" s="265"/>
      <c r="R625" s="265"/>
      <c r="S625" s="265"/>
      <c r="T625" s="265"/>
      <c r="U625" s="265"/>
      <c r="V625" s="265"/>
      <c r="W625" s="265"/>
      <c r="X625" s="265"/>
      <c r="Y625" s="265"/>
      <c r="Z625" s="265"/>
      <c r="AA625" s="265"/>
    </row>
    <row r="626" spans="1:27" ht="12.75" customHeight="1" x14ac:dyDescent="0.25">
      <c r="A626" s="265"/>
      <c r="B626" s="265"/>
      <c r="C626" s="265"/>
      <c r="D626" s="265"/>
      <c r="E626" s="265"/>
      <c r="F626" s="265"/>
      <c r="G626" s="265"/>
      <c r="H626" s="266"/>
      <c r="I626" s="266"/>
      <c r="J626" s="266"/>
      <c r="K626" s="265"/>
      <c r="L626" s="265"/>
      <c r="M626" s="265"/>
      <c r="N626" s="265"/>
      <c r="O626" s="265"/>
      <c r="P626" s="265"/>
      <c r="Q626" s="265"/>
      <c r="R626" s="265"/>
      <c r="S626" s="265"/>
      <c r="T626" s="265"/>
      <c r="U626" s="265"/>
      <c r="V626" s="265"/>
      <c r="W626" s="265"/>
      <c r="X626" s="265"/>
      <c r="Y626" s="265"/>
      <c r="Z626" s="265"/>
      <c r="AA626" s="265"/>
    </row>
    <row r="627" spans="1:27" ht="12.75" customHeight="1" x14ac:dyDescent="0.25">
      <c r="A627" s="265"/>
      <c r="B627" s="265"/>
      <c r="C627" s="265"/>
      <c r="D627" s="265"/>
      <c r="E627" s="265"/>
      <c r="F627" s="265"/>
      <c r="G627" s="265"/>
      <c r="H627" s="266"/>
      <c r="I627" s="266"/>
      <c r="J627" s="266"/>
      <c r="K627" s="265"/>
      <c r="L627" s="265"/>
      <c r="M627" s="265"/>
      <c r="N627" s="265"/>
      <c r="O627" s="265"/>
      <c r="P627" s="265"/>
      <c r="Q627" s="265"/>
      <c r="R627" s="265"/>
      <c r="S627" s="265"/>
      <c r="T627" s="265"/>
      <c r="U627" s="265"/>
      <c r="V627" s="265"/>
      <c r="W627" s="265"/>
      <c r="X627" s="265"/>
      <c r="Y627" s="265"/>
      <c r="Z627" s="265"/>
      <c r="AA627" s="265"/>
    </row>
    <row r="628" spans="1:27" ht="12.75" customHeight="1" x14ac:dyDescent="0.25">
      <c r="A628" s="265"/>
      <c r="B628" s="265"/>
      <c r="C628" s="265"/>
      <c r="D628" s="265"/>
      <c r="E628" s="265"/>
      <c r="F628" s="265"/>
      <c r="G628" s="265"/>
      <c r="H628" s="266"/>
      <c r="I628" s="266"/>
      <c r="J628" s="266"/>
      <c r="K628" s="265"/>
      <c r="L628" s="265"/>
      <c r="M628" s="265"/>
      <c r="N628" s="265"/>
      <c r="O628" s="265"/>
      <c r="P628" s="265"/>
      <c r="Q628" s="265"/>
      <c r="R628" s="265"/>
      <c r="S628" s="265"/>
      <c r="T628" s="265"/>
      <c r="U628" s="265"/>
      <c r="V628" s="265"/>
      <c r="W628" s="265"/>
      <c r="X628" s="265"/>
      <c r="Y628" s="265"/>
      <c r="Z628" s="265"/>
      <c r="AA628" s="265"/>
    </row>
    <row r="629" spans="1:27" ht="12.75" customHeight="1" x14ac:dyDescent="0.25">
      <c r="A629" s="265"/>
      <c r="B629" s="265"/>
      <c r="C629" s="265"/>
      <c r="D629" s="265"/>
      <c r="E629" s="265"/>
      <c r="F629" s="265"/>
      <c r="G629" s="265"/>
      <c r="H629" s="266"/>
      <c r="I629" s="266"/>
      <c r="J629" s="266"/>
      <c r="K629" s="265"/>
      <c r="L629" s="265"/>
      <c r="M629" s="265"/>
      <c r="N629" s="265"/>
      <c r="O629" s="265"/>
      <c r="P629" s="265"/>
      <c r="Q629" s="265"/>
      <c r="R629" s="265"/>
      <c r="S629" s="265"/>
      <c r="T629" s="265"/>
      <c r="U629" s="265"/>
      <c r="V629" s="265"/>
      <c r="W629" s="265"/>
      <c r="X629" s="265"/>
      <c r="Y629" s="265"/>
      <c r="Z629" s="265"/>
      <c r="AA629" s="265"/>
    </row>
    <row r="630" spans="1:27" ht="12.75" customHeight="1" x14ac:dyDescent="0.25">
      <c r="A630" s="265"/>
      <c r="B630" s="265"/>
      <c r="C630" s="265"/>
      <c r="D630" s="265"/>
      <c r="E630" s="265"/>
      <c r="F630" s="265"/>
      <c r="G630" s="265"/>
      <c r="H630" s="266"/>
      <c r="I630" s="266"/>
      <c r="J630" s="266"/>
      <c r="K630" s="265"/>
      <c r="L630" s="265"/>
      <c r="M630" s="265"/>
      <c r="N630" s="265"/>
      <c r="O630" s="265"/>
      <c r="P630" s="265"/>
      <c r="Q630" s="265"/>
      <c r="R630" s="265"/>
      <c r="S630" s="265"/>
      <c r="T630" s="265"/>
      <c r="U630" s="265"/>
      <c r="V630" s="265"/>
      <c r="W630" s="265"/>
      <c r="X630" s="265"/>
      <c r="Y630" s="265"/>
      <c r="Z630" s="265"/>
      <c r="AA630" s="265"/>
    </row>
    <row r="631" spans="1:27" ht="12.75" customHeight="1" x14ac:dyDescent="0.25">
      <c r="A631" s="265"/>
      <c r="B631" s="265"/>
      <c r="C631" s="265"/>
      <c r="D631" s="265"/>
      <c r="E631" s="265"/>
      <c r="F631" s="265"/>
      <c r="G631" s="265"/>
      <c r="H631" s="266"/>
      <c r="I631" s="266"/>
      <c r="J631" s="266"/>
      <c r="K631" s="265"/>
      <c r="L631" s="265"/>
      <c r="M631" s="265"/>
      <c r="N631" s="265"/>
      <c r="O631" s="265"/>
      <c r="P631" s="265"/>
      <c r="Q631" s="265"/>
      <c r="R631" s="265"/>
      <c r="S631" s="265"/>
      <c r="T631" s="265"/>
      <c r="U631" s="265"/>
      <c r="V631" s="265"/>
      <c r="W631" s="265"/>
      <c r="X631" s="265"/>
      <c r="Y631" s="265"/>
      <c r="Z631" s="265"/>
      <c r="AA631" s="265"/>
    </row>
    <row r="632" spans="1:27" ht="12.75" customHeight="1" x14ac:dyDescent="0.25">
      <c r="A632" s="265"/>
      <c r="B632" s="265"/>
      <c r="C632" s="265"/>
      <c r="D632" s="265"/>
      <c r="E632" s="265"/>
      <c r="F632" s="265"/>
      <c r="G632" s="265"/>
      <c r="H632" s="266"/>
      <c r="I632" s="266"/>
      <c r="J632" s="266"/>
      <c r="K632" s="265"/>
      <c r="L632" s="265"/>
      <c r="M632" s="265"/>
      <c r="N632" s="265"/>
      <c r="O632" s="265"/>
      <c r="P632" s="265"/>
      <c r="Q632" s="265"/>
      <c r="R632" s="265"/>
      <c r="S632" s="265"/>
      <c r="T632" s="265"/>
      <c r="U632" s="265"/>
      <c r="V632" s="265"/>
      <c r="W632" s="265"/>
      <c r="X632" s="265"/>
      <c r="Y632" s="265"/>
      <c r="Z632" s="265"/>
      <c r="AA632" s="265"/>
    </row>
    <row r="633" spans="1:27" ht="12.75" customHeight="1" x14ac:dyDescent="0.25">
      <c r="A633" s="265"/>
      <c r="B633" s="265"/>
      <c r="C633" s="265"/>
      <c r="D633" s="265"/>
      <c r="E633" s="265"/>
      <c r="F633" s="265"/>
      <c r="G633" s="265"/>
      <c r="H633" s="266"/>
      <c r="I633" s="266"/>
      <c r="J633" s="266"/>
      <c r="K633" s="265"/>
      <c r="L633" s="265"/>
      <c r="M633" s="265"/>
      <c r="N633" s="265"/>
      <c r="O633" s="265"/>
      <c r="P633" s="265"/>
      <c r="Q633" s="265"/>
      <c r="R633" s="265"/>
      <c r="S633" s="265"/>
      <c r="T633" s="265"/>
      <c r="U633" s="265"/>
      <c r="V633" s="265"/>
      <c r="W633" s="265"/>
      <c r="X633" s="265"/>
      <c r="Y633" s="265"/>
      <c r="Z633" s="265"/>
      <c r="AA633" s="265"/>
    </row>
    <row r="634" spans="1:27" ht="12.75" customHeight="1" x14ac:dyDescent="0.25">
      <c r="A634" s="265"/>
      <c r="B634" s="265"/>
      <c r="C634" s="265"/>
      <c r="D634" s="265"/>
      <c r="E634" s="265"/>
      <c r="F634" s="265"/>
      <c r="G634" s="265"/>
      <c r="H634" s="266"/>
      <c r="I634" s="266"/>
      <c r="J634" s="266"/>
      <c r="K634" s="265"/>
      <c r="L634" s="265"/>
      <c r="M634" s="265"/>
      <c r="N634" s="265"/>
      <c r="O634" s="265"/>
      <c r="P634" s="265"/>
      <c r="Q634" s="265"/>
      <c r="R634" s="265"/>
      <c r="S634" s="265"/>
      <c r="T634" s="265"/>
      <c r="U634" s="265"/>
      <c r="V634" s="265"/>
      <c r="W634" s="265"/>
      <c r="X634" s="265"/>
      <c r="Y634" s="265"/>
      <c r="Z634" s="265"/>
      <c r="AA634" s="265"/>
    </row>
    <row r="635" spans="1:27" ht="12.75" customHeight="1" x14ac:dyDescent="0.25">
      <c r="A635" s="265"/>
      <c r="B635" s="265"/>
      <c r="C635" s="265"/>
      <c r="D635" s="265"/>
      <c r="E635" s="265"/>
      <c r="F635" s="265"/>
      <c r="G635" s="265"/>
      <c r="H635" s="266"/>
      <c r="I635" s="266"/>
      <c r="J635" s="266"/>
      <c r="K635" s="265"/>
      <c r="L635" s="265"/>
      <c r="M635" s="265"/>
      <c r="N635" s="265"/>
      <c r="O635" s="265"/>
      <c r="P635" s="265"/>
      <c r="Q635" s="265"/>
      <c r="R635" s="265"/>
      <c r="S635" s="265"/>
      <c r="T635" s="265"/>
      <c r="U635" s="265"/>
      <c r="V635" s="265"/>
      <c r="W635" s="265"/>
      <c r="X635" s="265"/>
      <c r="Y635" s="265"/>
      <c r="Z635" s="265"/>
      <c r="AA635" s="265"/>
    </row>
    <row r="636" spans="1:27" ht="12.75" customHeight="1" x14ac:dyDescent="0.25">
      <c r="A636" s="265"/>
      <c r="B636" s="265"/>
      <c r="C636" s="265"/>
      <c r="D636" s="265"/>
      <c r="E636" s="265"/>
      <c r="F636" s="265"/>
      <c r="G636" s="265"/>
      <c r="H636" s="266"/>
      <c r="I636" s="266"/>
      <c r="J636" s="266"/>
      <c r="K636" s="265"/>
      <c r="L636" s="265"/>
      <c r="M636" s="265"/>
      <c r="N636" s="265"/>
      <c r="O636" s="265"/>
      <c r="P636" s="265"/>
      <c r="Q636" s="265"/>
      <c r="R636" s="265"/>
      <c r="S636" s="265"/>
      <c r="T636" s="265"/>
      <c r="U636" s="265"/>
      <c r="V636" s="265"/>
      <c r="W636" s="265"/>
      <c r="X636" s="265"/>
      <c r="Y636" s="265"/>
      <c r="Z636" s="265"/>
      <c r="AA636" s="265"/>
    </row>
    <row r="637" spans="1:27" ht="12.75" customHeight="1" x14ac:dyDescent="0.25">
      <c r="A637" s="265"/>
      <c r="B637" s="265"/>
      <c r="C637" s="265"/>
      <c r="D637" s="265"/>
      <c r="E637" s="265"/>
      <c r="F637" s="265"/>
      <c r="G637" s="265"/>
      <c r="H637" s="266"/>
      <c r="I637" s="266"/>
      <c r="J637" s="266"/>
      <c r="K637" s="265"/>
      <c r="L637" s="265"/>
      <c r="M637" s="265"/>
      <c r="N637" s="265"/>
      <c r="O637" s="265"/>
      <c r="P637" s="265"/>
      <c r="Q637" s="265"/>
      <c r="R637" s="265"/>
      <c r="S637" s="265"/>
      <c r="T637" s="265"/>
      <c r="U637" s="265"/>
      <c r="V637" s="265"/>
      <c r="W637" s="265"/>
      <c r="X637" s="265"/>
      <c r="Y637" s="265"/>
      <c r="Z637" s="265"/>
      <c r="AA637" s="265"/>
    </row>
    <row r="638" spans="1:27" ht="12.75" customHeight="1" x14ac:dyDescent="0.25">
      <c r="A638" s="265"/>
      <c r="B638" s="265"/>
      <c r="C638" s="265"/>
      <c r="D638" s="265"/>
      <c r="E638" s="265"/>
      <c r="F638" s="265"/>
      <c r="G638" s="265"/>
      <c r="H638" s="266"/>
      <c r="I638" s="266"/>
      <c r="J638" s="266"/>
      <c r="K638" s="265"/>
      <c r="L638" s="265"/>
      <c r="M638" s="265"/>
      <c r="N638" s="265"/>
      <c r="O638" s="265"/>
      <c r="P638" s="265"/>
      <c r="Q638" s="265"/>
      <c r="R638" s="265"/>
      <c r="S638" s="265"/>
      <c r="T638" s="265"/>
      <c r="U638" s="265"/>
      <c r="V638" s="265"/>
      <c r="W638" s="265"/>
      <c r="X638" s="265"/>
      <c r="Y638" s="265"/>
      <c r="Z638" s="265"/>
      <c r="AA638" s="265"/>
    </row>
    <row r="639" spans="1:27" ht="12.75" customHeight="1" x14ac:dyDescent="0.25">
      <c r="A639" s="265"/>
      <c r="B639" s="265"/>
      <c r="C639" s="265"/>
      <c r="D639" s="265"/>
      <c r="E639" s="265"/>
      <c r="F639" s="265"/>
      <c r="G639" s="265"/>
      <c r="H639" s="266"/>
      <c r="I639" s="266"/>
      <c r="J639" s="266"/>
      <c r="K639" s="265"/>
      <c r="L639" s="265"/>
      <c r="M639" s="265"/>
      <c r="N639" s="265"/>
      <c r="O639" s="265"/>
      <c r="P639" s="265"/>
      <c r="Q639" s="265"/>
      <c r="R639" s="265"/>
      <c r="S639" s="265"/>
      <c r="T639" s="265"/>
      <c r="U639" s="265"/>
      <c r="V639" s="265"/>
      <c r="W639" s="265"/>
      <c r="X639" s="265"/>
      <c r="Y639" s="265"/>
      <c r="Z639" s="265"/>
      <c r="AA639" s="265"/>
    </row>
    <row r="640" spans="1:27" ht="12.75" customHeight="1" x14ac:dyDescent="0.25">
      <c r="A640" s="265"/>
      <c r="B640" s="265"/>
      <c r="C640" s="265"/>
      <c r="D640" s="265"/>
      <c r="E640" s="265"/>
      <c r="F640" s="265"/>
      <c r="G640" s="265"/>
      <c r="H640" s="266"/>
      <c r="I640" s="266"/>
      <c r="J640" s="266"/>
      <c r="K640" s="265"/>
      <c r="L640" s="265"/>
      <c r="M640" s="265"/>
      <c r="N640" s="265"/>
      <c r="O640" s="265"/>
      <c r="P640" s="265"/>
      <c r="Q640" s="265"/>
      <c r="R640" s="265"/>
      <c r="S640" s="265"/>
      <c r="T640" s="265"/>
      <c r="U640" s="265"/>
      <c r="V640" s="265"/>
      <c r="W640" s="265"/>
      <c r="X640" s="265"/>
      <c r="Y640" s="265"/>
      <c r="Z640" s="265"/>
      <c r="AA640" s="265"/>
    </row>
    <row r="641" spans="1:27" ht="12.75" customHeight="1" x14ac:dyDescent="0.25">
      <c r="A641" s="265"/>
      <c r="B641" s="265"/>
      <c r="C641" s="265"/>
      <c r="D641" s="265"/>
      <c r="E641" s="265"/>
      <c r="F641" s="265"/>
      <c r="G641" s="265"/>
      <c r="H641" s="266"/>
      <c r="I641" s="266"/>
      <c r="J641" s="266"/>
      <c r="K641" s="265"/>
      <c r="L641" s="265"/>
      <c r="M641" s="265"/>
      <c r="N641" s="265"/>
      <c r="O641" s="265"/>
      <c r="P641" s="265"/>
      <c r="Q641" s="265"/>
      <c r="R641" s="265"/>
      <c r="S641" s="265"/>
      <c r="T641" s="265"/>
      <c r="U641" s="265"/>
      <c r="V641" s="265"/>
      <c r="W641" s="265"/>
      <c r="X641" s="265"/>
      <c r="Y641" s="265"/>
      <c r="Z641" s="265"/>
      <c r="AA641" s="265"/>
    </row>
    <row r="642" spans="1:27" ht="12.75" customHeight="1" x14ac:dyDescent="0.25">
      <c r="A642" s="265"/>
      <c r="B642" s="265"/>
      <c r="C642" s="265"/>
      <c r="D642" s="265"/>
      <c r="E642" s="265"/>
      <c r="F642" s="265"/>
      <c r="G642" s="265"/>
      <c r="H642" s="266"/>
      <c r="I642" s="266"/>
      <c r="J642" s="266"/>
      <c r="K642" s="265"/>
      <c r="L642" s="265"/>
      <c r="M642" s="265"/>
      <c r="N642" s="265"/>
      <c r="O642" s="265"/>
      <c r="P642" s="265"/>
      <c r="Q642" s="265"/>
      <c r="R642" s="265"/>
      <c r="S642" s="265"/>
      <c r="T642" s="265"/>
      <c r="U642" s="265"/>
      <c r="V642" s="265"/>
      <c r="W642" s="265"/>
      <c r="X642" s="265"/>
      <c r="Y642" s="265"/>
      <c r="Z642" s="265"/>
      <c r="AA642" s="265"/>
    </row>
    <row r="643" spans="1:27" ht="12.75" customHeight="1" x14ac:dyDescent="0.25">
      <c r="A643" s="265"/>
      <c r="B643" s="265"/>
      <c r="C643" s="265"/>
      <c r="D643" s="265"/>
      <c r="E643" s="265"/>
      <c r="F643" s="265"/>
      <c r="G643" s="265"/>
      <c r="H643" s="266"/>
      <c r="I643" s="266"/>
      <c r="J643" s="266"/>
      <c r="K643" s="265"/>
      <c r="L643" s="265"/>
      <c r="M643" s="265"/>
      <c r="N643" s="265"/>
      <c r="O643" s="265"/>
      <c r="P643" s="265"/>
      <c r="Q643" s="265"/>
      <c r="R643" s="265"/>
      <c r="S643" s="265"/>
      <c r="T643" s="265"/>
      <c r="U643" s="265"/>
      <c r="V643" s="265"/>
      <c r="W643" s="265"/>
      <c r="X643" s="265"/>
      <c r="Y643" s="265"/>
      <c r="Z643" s="265"/>
      <c r="AA643" s="265"/>
    </row>
    <row r="644" spans="1:27" ht="12.75" customHeight="1" x14ac:dyDescent="0.25">
      <c r="A644" s="265"/>
      <c r="B644" s="265"/>
      <c r="C644" s="265"/>
      <c r="D644" s="265"/>
      <c r="E644" s="265"/>
      <c r="F644" s="265"/>
      <c r="G644" s="265"/>
      <c r="H644" s="266"/>
      <c r="I644" s="266"/>
      <c r="J644" s="266"/>
      <c r="K644" s="265"/>
      <c r="L644" s="265"/>
      <c r="M644" s="265"/>
      <c r="N644" s="265"/>
      <c r="O644" s="265"/>
      <c r="P644" s="265"/>
      <c r="Q644" s="265"/>
      <c r="R644" s="265"/>
      <c r="S644" s="265"/>
      <c r="T644" s="265"/>
      <c r="U644" s="265"/>
      <c r="V644" s="265"/>
      <c r="W644" s="265"/>
      <c r="X644" s="265"/>
      <c r="Y644" s="265"/>
      <c r="Z644" s="265"/>
      <c r="AA644" s="265"/>
    </row>
    <row r="645" spans="1:27" ht="12.75" customHeight="1" x14ac:dyDescent="0.25">
      <c r="A645" s="265"/>
      <c r="B645" s="265"/>
      <c r="C645" s="265"/>
      <c r="D645" s="265"/>
      <c r="E645" s="265"/>
      <c r="F645" s="265"/>
      <c r="G645" s="265"/>
      <c r="H645" s="266"/>
      <c r="I645" s="266"/>
      <c r="J645" s="266"/>
      <c r="K645" s="265"/>
      <c r="L645" s="265"/>
      <c r="M645" s="265"/>
      <c r="N645" s="265"/>
      <c r="O645" s="265"/>
      <c r="P645" s="265"/>
      <c r="Q645" s="265"/>
      <c r="R645" s="265"/>
      <c r="S645" s="265"/>
      <c r="T645" s="265"/>
      <c r="U645" s="265"/>
      <c r="V645" s="265"/>
      <c r="W645" s="265"/>
      <c r="X645" s="265"/>
      <c r="Y645" s="265"/>
      <c r="Z645" s="265"/>
      <c r="AA645" s="265"/>
    </row>
    <row r="646" spans="1:27" ht="12.75" customHeight="1" x14ac:dyDescent="0.25">
      <c r="A646" s="265"/>
      <c r="B646" s="265"/>
      <c r="C646" s="265"/>
      <c r="D646" s="265"/>
      <c r="E646" s="265"/>
      <c r="F646" s="265"/>
      <c r="G646" s="265"/>
      <c r="H646" s="266"/>
      <c r="I646" s="266"/>
      <c r="J646" s="266"/>
      <c r="K646" s="265"/>
      <c r="L646" s="265"/>
      <c r="M646" s="265"/>
      <c r="N646" s="265"/>
      <c r="O646" s="265"/>
      <c r="P646" s="265"/>
      <c r="Q646" s="265"/>
      <c r="R646" s="265"/>
      <c r="S646" s="265"/>
      <c r="T646" s="265"/>
      <c r="U646" s="265"/>
      <c r="V646" s="265"/>
      <c r="W646" s="265"/>
      <c r="X646" s="265"/>
      <c r="Y646" s="265"/>
      <c r="Z646" s="265"/>
      <c r="AA646" s="265"/>
    </row>
    <row r="647" spans="1:27" ht="12.75" customHeight="1" x14ac:dyDescent="0.25">
      <c r="A647" s="265"/>
      <c r="B647" s="265"/>
      <c r="C647" s="265"/>
      <c r="D647" s="265"/>
      <c r="E647" s="265"/>
      <c r="F647" s="265"/>
      <c r="G647" s="265"/>
      <c r="H647" s="266"/>
      <c r="I647" s="266"/>
      <c r="J647" s="266"/>
      <c r="K647" s="265"/>
      <c r="L647" s="265"/>
      <c r="M647" s="265"/>
      <c r="N647" s="265"/>
      <c r="O647" s="265"/>
      <c r="P647" s="265"/>
      <c r="Q647" s="265"/>
      <c r="R647" s="265"/>
      <c r="S647" s="265"/>
      <c r="T647" s="265"/>
      <c r="U647" s="265"/>
      <c r="V647" s="265"/>
      <c r="W647" s="265"/>
      <c r="X647" s="265"/>
      <c r="Y647" s="265"/>
      <c r="Z647" s="265"/>
      <c r="AA647" s="265"/>
    </row>
    <row r="648" spans="1:27" ht="12.75" customHeight="1" x14ac:dyDescent="0.25">
      <c r="A648" s="265"/>
      <c r="B648" s="265"/>
      <c r="C648" s="265"/>
      <c r="D648" s="265"/>
      <c r="E648" s="265"/>
      <c r="F648" s="265"/>
      <c r="G648" s="265"/>
      <c r="H648" s="266"/>
      <c r="I648" s="266"/>
      <c r="J648" s="266"/>
      <c r="K648" s="265"/>
      <c r="L648" s="265"/>
      <c r="M648" s="265"/>
      <c r="N648" s="265"/>
      <c r="O648" s="265"/>
      <c r="P648" s="265"/>
      <c r="Q648" s="265"/>
      <c r="R648" s="265"/>
      <c r="S648" s="265"/>
      <c r="T648" s="265"/>
      <c r="U648" s="265"/>
      <c r="V648" s="265"/>
      <c r="W648" s="265"/>
      <c r="X648" s="265"/>
      <c r="Y648" s="265"/>
      <c r="Z648" s="265"/>
      <c r="AA648" s="265"/>
    </row>
    <row r="649" spans="1:27" ht="12.75" customHeight="1" x14ac:dyDescent="0.25">
      <c r="A649" s="265"/>
      <c r="B649" s="265"/>
      <c r="C649" s="265"/>
      <c r="D649" s="265"/>
      <c r="E649" s="265"/>
      <c r="F649" s="265"/>
      <c r="G649" s="265"/>
      <c r="H649" s="266"/>
      <c r="I649" s="266"/>
      <c r="J649" s="266"/>
      <c r="K649" s="265"/>
      <c r="L649" s="265"/>
      <c r="M649" s="265"/>
      <c r="N649" s="265"/>
      <c r="O649" s="265"/>
      <c r="P649" s="265"/>
      <c r="Q649" s="265"/>
      <c r="R649" s="265"/>
      <c r="S649" s="265"/>
      <c r="T649" s="265"/>
      <c r="U649" s="265"/>
      <c r="V649" s="265"/>
      <c r="W649" s="265"/>
      <c r="X649" s="265"/>
      <c r="Y649" s="265"/>
      <c r="Z649" s="265"/>
      <c r="AA649" s="265"/>
    </row>
    <row r="650" spans="1:27" ht="12.75" customHeight="1" x14ac:dyDescent="0.25">
      <c r="A650" s="265"/>
      <c r="B650" s="265"/>
      <c r="C650" s="265"/>
      <c r="D650" s="265"/>
      <c r="E650" s="265"/>
      <c r="F650" s="265"/>
      <c r="G650" s="265"/>
      <c r="H650" s="266"/>
      <c r="I650" s="266"/>
      <c r="J650" s="266"/>
      <c r="K650" s="265"/>
      <c r="L650" s="265"/>
      <c r="M650" s="265"/>
      <c r="N650" s="265"/>
      <c r="O650" s="265"/>
      <c r="P650" s="265"/>
      <c r="Q650" s="265"/>
      <c r="R650" s="265"/>
      <c r="S650" s="265"/>
      <c r="T650" s="265"/>
      <c r="U650" s="265"/>
      <c r="V650" s="265"/>
      <c r="W650" s="265"/>
      <c r="X650" s="265"/>
      <c r="Y650" s="265"/>
      <c r="Z650" s="265"/>
      <c r="AA650" s="265"/>
    </row>
    <row r="651" spans="1:27" ht="12.75" customHeight="1" x14ac:dyDescent="0.25">
      <c r="A651" s="265"/>
      <c r="B651" s="265"/>
      <c r="C651" s="265"/>
      <c r="D651" s="265"/>
      <c r="E651" s="265"/>
      <c r="F651" s="265"/>
      <c r="G651" s="265"/>
      <c r="H651" s="266"/>
      <c r="I651" s="266"/>
      <c r="J651" s="266"/>
      <c r="K651" s="265"/>
      <c r="L651" s="265"/>
      <c r="M651" s="265"/>
      <c r="N651" s="265"/>
      <c r="O651" s="265"/>
      <c r="P651" s="265"/>
      <c r="Q651" s="265"/>
      <c r="R651" s="265"/>
      <c r="S651" s="265"/>
      <c r="T651" s="265"/>
      <c r="U651" s="265"/>
      <c r="V651" s="265"/>
      <c r="W651" s="265"/>
      <c r="X651" s="265"/>
      <c r="Y651" s="265"/>
      <c r="Z651" s="265"/>
      <c r="AA651" s="265"/>
    </row>
    <row r="652" spans="1:27" ht="12.75" customHeight="1" x14ac:dyDescent="0.25">
      <c r="A652" s="265"/>
      <c r="B652" s="265"/>
      <c r="C652" s="265"/>
      <c r="D652" s="265"/>
      <c r="E652" s="265"/>
      <c r="F652" s="265"/>
      <c r="G652" s="265"/>
      <c r="H652" s="266"/>
      <c r="I652" s="266"/>
      <c r="J652" s="266"/>
      <c r="K652" s="265"/>
      <c r="L652" s="265"/>
      <c r="M652" s="265"/>
      <c r="N652" s="265"/>
      <c r="O652" s="265"/>
      <c r="P652" s="265"/>
      <c r="Q652" s="265"/>
      <c r="R652" s="265"/>
      <c r="S652" s="265"/>
      <c r="T652" s="265"/>
      <c r="U652" s="265"/>
      <c r="V652" s="265"/>
      <c r="W652" s="265"/>
      <c r="X652" s="265"/>
      <c r="Y652" s="265"/>
      <c r="Z652" s="265"/>
      <c r="AA652" s="265"/>
    </row>
    <row r="653" spans="1:27" ht="12.75" customHeight="1" x14ac:dyDescent="0.25">
      <c r="A653" s="265"/>
      <c r="B653" s="265"/>
      <c r="C653" s="265"/>
      <c r="D653" s="265"/>
      <c r="E653" s="265"/>
      <c r="F653" s="265"/>
      <c r="G653" s="265"/>
      <c r="H653" s="266"/>
      <c r="I653" s="266"/>
      <c r="J653" s="266"/>
      <c r="K653" s="265"/>
      <c r="L653" s="265"/>
      <c r="M653" s="265"/>
      <c r="N653" s="265"/>
      <c r="O653" s="265"/>
      <c r="P653" s="265"/>
      <c r="Q653" s="265"/>
      <c r="R653" s="265"/>
      <c r="S653" s="265"/>
      <c r="T653" s="265"/>
      <c r="U653" s="265"/>
      <c r="V653" s="265"/>
      <c r="W653" s="265"/>
      <c r="X653" s="265"/>
      <c r="Y653" s="265"/>
      <c r="Z653" s="265"/>
      <c r="AA653" s="265"/>
    </row>
    <row r="654" spans="1:27" ht="12.75" customHeight="1" x14ac:dyDescent="0.25">
      <c r="A654" s="265"/>
      <c r="B654" s="265"/>
      <c r="C654" s="265"/>
      <c r="D654" s="265"/>
      <c r="E654" s="265"/>
      <c r="F654" s="265"/>
      <c r="G654" s="265"/>
      <c r="H654" s="266"/>
      <c r="I654" s="266"/>
      <c r="J654" s="266"/>
      <c r="K654" s="265"/>
      <c r="L654" s="265"/>
      <c r="M654" s="265"/>
      <c r="N654" s="265"/>
      <c r="O654" s="265"/>
      <c r="P654" s="265"/>
      <c r="Q654" s="265"/>
      <c r="R654" s="265"/>
      <c r="S654" s="265"/>
      <c r="T654" s="265"/>
      <c r="U654" s="265"/>
      <c r="V654" s="265"/>
      <c r="W654" s="265"/>
      <c r="X654" s="265"/>
      <c r="Y654" s="265"/>
      <c r="Z654" s="265"/>
      <c r="AA654" s="265"/>
    </row>
    <row r="655" spans="1:27" ht="12.75" customHeight="1" x14ac:dyDescent="0.25">
      <c r="A655" s="265"/>
      <c r="B655" s="265"/>
      <c r="C655" s="265"/>
      <c r="D655" s="265"/>
      <c r="E655" s="265"/>
      <c r="F655" s="265"/>
      <c r="G655" s="265"/>
      <c r="H655" s="266"/>
      <c r="I655" s="266"/>
      <c r="J655" s="266"/>
      <c r="K655" s="265"/>
      <c r="L655" s="265"/>
      <c r="M655" s="265"/>
      <c r="N655" s="265"/>
      <c r="O655" s="265"/>
      <c r="P655" s="265"/>
      <c r="Q655" s="265"/>
      <c r="R655" s="265"/>
      <c r="S655" s="265"/>
      <c r="T655" s="265"/>
      <c r="U655" s="265"/>
      <c r="V655" s="265"/>
      <c r="W655" s="265"/>
      <c r="X655" s="265"/>
      <c r="Y655" s="265"/>
      <c r="Z655" s="265"/>
      <c r="AA655" s="265"/>
    </row>
    <row r="656" spans="1:27" ht="12.75" customHeight="1" x14ac:dyDescent="0.25">
      <c r="A656" s="265"/>
      <c r="B656" s="265"/>
      <c r="C656" s="265"/>
      <c r="D656" s="265"/>
      <c r="E656" s="265"/>
      <c r="F656" s="265"/>
      <c r="G656" s="265"/>
      <c r="H656" s="266"/>
      <c r="I656" s="266"/>
      <c r="J656" s="266"/>
      <c r="K656" s="265"/>
      <c r="L656" s="265"/>
      <c r="M656" s="265"/>
      <c r="N656" s="265"/>
      <c r="O656" s="265"/>
      <c r="P656" s="265"/>
      <c r="Q656" s="265"/>
      <c r="R656" s="265"/>
      <c r="S656" s="265"/>
      <c r="T656" s="265"/>
      <c r="U656" s="265"/>
      <c r="V656" s="265"/>
      <c r="W656" s="265"/>
      <c r="X656" s="265"/>
      <c r="Y656" s="265"/>
      <c r="Z656" s="265"/>
      <c r="AA656" s="265"/>
    </row>
    <row r="657" spans="1:27" ht="12.75" customHeight="1" x14ac:dyDescent="0.25">
      <c r="A657" s="265"/>
      <c r="B657" s="265"/>
      <c r="C657" s="265"/>
      <c r="D657" s="265"/>
      <c r="E657" s="265"/>
      <c r="F657" s="265"/>
      <c r="G657" s="265"/>
      <c r="H657" s="266"/>
      <c r="I657" s="266"/>
      <c r="J657" s="266"/>
      <c r="K657" s="265"/>
      <c r="L657" s="265"/>
      <c r="M657" s="265"/>
      <c r="N657" s="265"/>
      <c r="O657" s="265"/>
      <c r="P657" s="265"/>
      <c r="Q657" s="265"/>
      <c r="R657" s="265"/>
      <c r="S657" s="265"/>
      <c r="T657" s="265"/>
      <c r="U657" s="265"/>
      <c r="V657" s="265"/>
      <c r="W657" s="265"/>
      <c r="X657" s="265"/>
      <c r="Y657" s="265"/>
      <c r="Z657" s="265"/>
      <c r="AA657" s="265"/>
    </row>
    <row r="658" spans="1:27" ht="12.75" customHeight="1" x14ac:dyDescent="0.25">
      <c r="A658" s="265"/>
      <c r="B658" s="265"/>
      <c r="C658" s="265"/>
      <c r="D658" s="265"/>
      <c r="E658" s="265"/>
      <c r="F658" s="265"/>
      <c r="G658" s="265"/>
      <c r="H658" s="266"/>
      <c r="I658" s="266"/>
      <c r="J658" s="266"/>
      <c r="K658" s="265"/>
      <c r="L658" s="265"/>
      <c r="M658" s="265"/>
      <c r="N658" s="265"/>
      <c r="O658" s="265"/>
      <c r="P658" s="265"/>
      <c r="Q658" s="265"/>
      <c r="R658" s="265"/>
      <c r="S658" s="265"/>
      <c r="T658" s="265"/>
      <c r="U658" s="265"/>
      <c r="V658" s="265"/>
      <c r="W658" s="265"/>
      <c r="X658" s="265"/>
      <c r="Y658" s="265"/>
      <c r="Z658" s="265"/>
      <c r="AA658" s="265"/>
    </row>
    <row r="659" spans="1:27" ht="12.75" customHeight="1" x14ac:dyDescent="0.25">
      <c r="A659" s="265"/>
      <c r="B659" s="265"/>
      <c r="C659" s="265"/>
      <c r="D659" s="265"/>
      <c r="E659" s="265"/>
      <c r="F659" s="265"/>
      <c r="G659" s="265"/>
      <c r="H659" s="266"/>
      <c r="I659" s="266"/>
      <c r="J659" s="266"/>
      <c r="K659" s="265"/>
      <c r="L659" s="265"/>
      <c r="M659" s="265"/>
      <c r="N659" s="265"/>
      <c r="O659" s="265"/>
      <c r="P659" s="265"/>
      <c r="Q659" s="265"/>
      <c r="R659" s="265"/>
      <c r="S659" s="265"/>
      <c r="T659" s="265"/>
      <c r="U659" s="265"/>
      <c r="V659" s="265"/>
      <c r="W659" s="265"/>
      <c r="X659" s="265"/>
      <c r="Y659" s="265"/>
      <c r="Z659" s="265"/>
      <c r="AA659" s="265"/>
    </row>
    <row r="660" spans="1:27" ht="12.75" customHeight="1" x14ac:dyDescent="0.25">
      <c r="A660" s="265"/>
      <c r="B660" s="265"/>
      <c r="C660" s="265"/>
      <c r="D660" s="265"/>
      <c r="E660" s="265"/>
      <c r="F660" s="265"/>
      <c r="G660" s="265"/>
      <c r="H660" s="266"/>
      <c r="I660" s="266"/>
      <c r="J660" s="266"/>
      <c r="K660" s="265"/>
      <c r="L660" s="265"/>
      <c r="M660" s="265"/>
      <c r="N660" s="265"/>
      <c r="O660" s="265"/>
      <c r="P660" s="265"/>
      <c r="Q660" s="265"/>
      <c r="R660" s="265"/>
      <c r="S660" s="265"/>
      <c r="T660" s="265"/>
      <c r="U660" s="265"/>
      <c r="V660" s="265"/>
      <c r="W660" s="265"/>
      <c r="X660" s="265"/>
      <c r="Y660" s="265"/>
      <c r="Z660" s="265"/>
      <c r="AA660" s="265"/>
    </row>
    <row r="661" spans="1:27" ht="12.75" customHeight="1" x14ac:dyDescent="0.25">
      <c r="A661" s="265"/>
      <c r="B661" s="265"/>
      <c r="C661" s="265"/>
      <c r="D661" s="265"/>
      <c r="E661" s="265"/>
      <c r="F661" s="265"/>
      <c r="G661" s="265"/>
      <c r="H661" s="266"/>
      <c r="I661" s="266"/>
      <c r="J661" s="266"/>
      <c r="K661" s="265"/>
      <c r="L661" s="265"/>
      <c r="M661" s="265"/>
      <c r="N661" s="265"/>
      <c r="O661" s="265"/>
      <c r="P661" s="265"/>
      <c r="Q661" s="265"/>
      <c r="R661" s="265"/>
      <c r="S661" s="265"/>
      <c r="T661" s="265"/>
      <c r="U661" s="265"/>
      <c r="V661" s="265"/>
      <c r="W661" s="265"/>
      <c r="X661" s="265"/>
      <c r="Y661" s="265"/>
      <c r="Z661" s="265"/>
      <c r="AA661" s="265"/>
    </row>
    <row r="662" spans="1:27" ht="12.75" customHeight="1" x14ac:dyDescent="0.25">
      <c r="A662" s="265"/>
      <c r="B662" s="265"/>
      <c r="C662" s="265"/>
      <c r="D662" s="265"/>
      <c r="E662" s="265"/>
      <c r="F662" s="265"/>
      <c r="G662" s="265"/>
      <c r="H662" s="266"/>
      <c r="I662" s="266"/>
      <c r="J662" s="266"/>
      <c r="K662" s="265"/>
      <c r="L662" s="265"/>
      <c r="M662" s="265"/>
      <c r="N662" s="265"/>
      <c r="O662" s="265"/>
      <c r="P662" s="265"/>
      <c r="Q662" s="265"/>
      <c r="R662" s="265"/>
      <c r="S662" s="265"/>
      <c r="T662" s="265"/>
      <c r="U662" s="265"/>
      <c r="V662" s="265"/>
      <c r="W662" s="265"/>
      <c r="X662" s="265"/>
      <c r="Y662" s="265"/>
      <c r="Z662" s="265"/>
      <c r="AA662" s="265"/>
    </row>
    <row r="663" spans="1:27" ht="12.75" customHeight="1" x14ac:dyDescent="0.25">
      <c r="A663" s="265"/>
      <c r="B663" s="265"/>
      <c r="C663" s="265"/>
      <c r="D663" s="265"/>
      <c r="E663" s="265"/>
      <c r="F663" s="265"/>
      <c r="G663" s="265"/>
      <c r="H663" s="266"/>
      <c r="I663" s="266"/>
      <c r="J663" s="266"/>
      <c r="K663" s="265"/>
      <c r="L663" s="265"/>
      <c r="M663" s="265"/>
      <c r="N663" s="265"/>
      <c r="O663" s="265"/>
      <c r="P663" s="265"/>
      <c r="Q663" s="265"/>
      <c r="R663" s="265"/>
      <c r="S663" s="265"/>
      <c r="T663" s="265"/>
      <c r="U663" s="265"/>
      <c r="V663" s="265"/>
      <c r="W663" s="265"/>
      <c r="X663" s="265"/>
      <c r="Y663" s="265"/>
      <c r="Z663" s="265"/>
      <c r="AA663" s="265"/>
    </row>
    <row r="664" spans="1:27" ht="12.75" customHeight="1" x14ac:dyDescent="0.25">
      <c r="A664" s="265"/>
      <c r="B664" s="265"/>
      <c r="C664" s="265"/>
      <c r="D664" s="265"/>
      <c r="E664" s="265"/>
      <c r="F664" s="265"/>
      <c r="G664" s="265"/>
      <c r="H664" s="266"/>
      <c r="I664" s="266"/>
      <c r="J664" s="266"/>
      <c r="K664" s="265"/>
      <c r="L664" s="265"/>
      <c r="M664" s="265"/>
      <c r="N664" s="265"/>
      <c r="O664" s="265"/>
      <c r="P664" s="265"/>
      <c r="Q664" s="265"/>
      <c r="R664" s="265"/>
      <c r="S664" s="265"/>
      <c r="T664" s="265"/>
      <c r="U664" s="265"/>
      <c r="V664" s="265"/>
      <c r="W664" s="265"/>
      <c r="X664" s="265"/>
      <c r="Y664" s="265"/>
      <c r="Z664" s="265"/>
      <c r="AA664" s="265"/>
    </row>
    <row r="665" spans="1:27" ht="12.75" customHeight="1" x14ac:dyDescent="0.25">
      <c r="A665" s="265"/>
      <c r="B665" s="265"/>
      <c r="C665" s="265"/>
      <c r="D665" s="265"/>
      <c r="E665" s="265"/>
      <c r="F665" s="265"/>
      <c r="G665" s="265"/>
      <c r="H665" s="266"/>
      <c r="I665" s="266"/>
      <c r="J665" s="266"/>
      <c r="K665" s="265"/>
      <c r="L665" s="265"/>
      <c r="M665" s="265"/>
      <c r="N665" s="265"/>
      <c r="O665" s="265"/>
      <c r="P665" s="265"/>
      <c r="Q665" s="265"/>
      <c r="R665" s="265"/>
      <c r="S665" s="265"/>
      <c r="T665" s="265"/>
      <c r="U665" s="265"/>
      <c r="V665" s="265"/>
      <c r="W665" s="265"/>
      <c r="X665" s="265"/>
      <c r="Y665" s="265"/>
      <c r="Z665" s="265"/>
      <c r="AA665" s="265"/>
    </row>
    <row r="666" spans="1:27" ht="12.75" customHeight="1" x14ac:dyDescent="0.25">
      <c r="A666" s="265"/>
      <c r="B666" s="265"/>
      <c r="C666" s="265"/>
      <c r="D666" s="265"/>
      <c r="E666" s="265"/>
      <c r="F666" s="265"/>
      <c r="G666" s="265"/>
      <c r="H666" s="266"/>
      <c r="I666" s="266"/>
      <c r="J666" s="266"/>
      <c r="K666" s="265"/>
      <c r="L666" s="265"/>
      <c r="M666" s="265"/>
      <c r="N666" s="265"/>
      <c r="O666" s="265"/>
      <c r="P666" s="265"/>
      <c r="Q666" s="265"/>
      <c r="R666" s="265"/>
      <c r="S666" s="265"/>
      <c r="T666" s="265"/>
      <c r="U666" s="265"/>
      <c r="V666" s="265"/>
      <c r="W666" s="265"/>
      <c r="X666" s="265"/>
      <c r="Y666" s="265"/>
      <c r="Z666" s="265"/>
      <c r="AA666" s="265"/>
    </row>
    <row r="667" spans="1:27" ht="12.75" customHeight="1" x14ac:dyDescent="0.25">
      <c r="A667" s="265"/>
      <c r="B667" s="265"/>
      <c r="C667" s="265"/>
      <c r="D667" s="265"/>
      <c r="E667" s="265"/>
      <c r="F667" s="265"/>
      <c r="G667" s="265"/>
      <c r="H667" s="266"/>
      <c r="I667" s="266"/>
      <c r="J667" s="266"/>
      <c r="K667" s="265"/>
      <c r="L667" s="265"/>
      <c r="M667" s="265"/>
      <c r="N667" s="265"/>
      <c r="O667" s="265"/>
      <c r="P667" s="265"/>
      <c r="Q667" s="265"/>
      <c r="R667" s="265"/>
      <c r="S667" s="265"/>
      <c r="T667" s="265"/>
      <c r="U667" s="265"/>
      <c r="V667" s="265"/>
      <c r="W667" s="265"/>
      <c r="X667" s="265"/>
      <c r="Y667" s="265"/>
      <c r="Z667" s="265"/>
      <c r="AA667" s="265"/>
    </row>
    <row r="668" spans="1:27" ht="12.75" customHeight="1" x14ac:dyDescent="0.25">
      <c r="A668" s="265"/>
      <c r="B668" s="265"/>
      <c r="C668" s="265"/>
      <c r="D668" s="265"/>
      <c r="E668" s="265"/>
      <c r="F668" s="265"/>
      <c r="G668" s="265"/>
      <c r="H668" s="266"/>
      <c r="I668" s="266"/>
      <c r="J668" s="266"/>
      <c r="K668" s="265"/>
      <c r="L668" s="265"/>
      <c r="M668" s="265"/>
      <c r="N668" s="265"/>
      <c r="O668" s="265"/>
      <c r="P668" s="265"/>
      <c r="Q668" s="265"/>
      <c r="R668" s="265"/>
      <c r="S668" s="265"/>
      <c r="T668" s="265"/>
      <c r="U668" s="265"/>
      <c r="V668" s="265"/>
      <c r="W668" s="265"/>
      <c r="X668" s="265"/>
      <c r="Y668" s="265"/>
      <c r="Z668" s="265"/>
      <c r="AA668" s="265"/>
    </row>
    <row r="669" spans="1:27" ht="12.75" customHeight="1" x14ac:dyDescent="0.25">
      <c r="A669" s="265"/>
      <c r="B669" s="265"/>
      <c r="C669" s="265"/>
      <c r="D669" s="265"/>
      <c r="E669" s="265"/>
      <c r="F669" s="265"/>
      <c r="G669" s="265"/>
      <c r="H669" s="266"/>
      <c r="I669" s="266"/>
      <c r="J669" s="266"/>
      <c r="K669" s="265"/>
      <c r="L669" s="265"/>
      <c r="M669" s="265"/>
      <c r="N669" s="265"/>
      <c r="O669" s="265"/>
      <c r="P669" s="265"/>
      <c r="Q669" s="265"/>
      <c r="R669" s="265"/>
      <c r="S669" s="265"/>
      <c r="T669" s="265"/>
      <c r="U669" s="265"/>
      <c r="V669" s="265"/>
      <c r="W669" s="265"/>
      <c r="X669" s="265"/>
      <c r="Y669" s="265"/>
      <c r="Z669" s="265"/>
      <c r="AA669" s="265"/>
    </row>
    <row r="670" spans="1:27" ht="12.75" customHeight="1" x14ac:dyDescent="0.25">
      <c r="A670" s="265"/>
      <c r="B670" s="265"/>
      <c r="C670" s="265"/>
      <c r="D670" s="265"/>
      <c r="E670" s="265"/>
      <c r="F670" s="265"/>
      <c r="G670" s="265"/>
      <c r="H670" s="266"/>
      <c r="I670" s="266"/>
      <c r="J670" s="266"/>
      <c r="K670" s="265"/>
      <c r="L670" s="265"/>
      <c r="M670" s="265"/>
      <c r="N670" s="265"/>
      <c r="O670" s="265"/>
      <c r="P670" s="265"/>
      <c r="Q670" s="265"/>
      <c r="R670" s="265"/>
      <c r="S670" s="265"/>
      <c r="T670" s="265"/>
      <c r="U670" s="265"/>
      <c r="V670" s="265"/>
      <c r="W670" s="265"/>
      <c r="X670" s="265"/>
      <c r="Y670" s="265"/>
      <c r="Z670" s="265"/>
      <c r="AA670" s="265"/>
    </row>
    <row r="671" spans="1:27" ht="12.75" customHeight="1" x14ac:dyDescent="0.25">
      <c r="A671" s="265"/>
      <c r="B671" s="265"/>
      <c r="C671" s="265"/>
      <c r="D671" s="265"/>
      <c r="E671" s="265"/>
      <c r="F671" s="265"/>
      <c r="G671" s="265"/>
      <c r="H671" s="266"/>
      <c r="I671" s="266"/>
      <c r="J671" s="266"/>
      <c r="K671" s="265"/>
      <c r="L671" s="265"/>
      <c r="M671" s="265"/>
      <c r="N671" s="265"/>
      <c r="O671" s="265"/>
      <c r="P671" s="265"/>
      <c r="Q671" s="265"/>
      <c r="R671" s="265"/>
      <c r="S671" s="265"/>
      <c r="T671" s="265"/>
      <c r="U671" s="265"/>
      <c r="V671" s="265"/>
      <c r="W671" s="265"/>
      <c r="X671" s="265"/>
      <c r="Y671" s="265"/>
      <c r="Z671" s="265"/>
      <c r="AA671" s="265"/>
    </row>
    <row r="672" spans="1:27" ht="12.75" customHeight="1" x14ac:dyDescent="0.25">
      <c r="A672" s="265"/>
      <c r="B672" s="265"/>
      <c r="C672" s="265"/>
      <c r="D672" s="265"/>
      <c r="E672" s="265"/>
      <c r="F672" s="265"/>
      <c r="G672" s="265"/>
      <c r="H672" s="266"/>
      <c r="I672" s="266"/>
      <c r="J672" s="266"/>
      <c r="K672" s="265"/>
      <c r="L672" s="265"/>
      <c r="M672" s="265"/>
      <c r="N672" s="265"/>
      <c r="O672" s="265"/>
      <c r="P672" s="265"/>
      <c r="Q672" s="265"/>
      <c r="R672" s="265"/>
      <c r="S672" s="265"/>
      <c r="T672" s="265"/>
      <c r="U672" s="265"/>
      <c r="V672" s="265"/>
      <c r="W672" s="265"/>
      <c r="X672" s="265"/>
      <c r="Y672" s="265"/>
      <c r="Z672" s="265"/>
      <c r="AA672" s="265"/>
    </row>
    <row r="673" spans="1:27" ht="12.75" customHeight="1" x14ac:dyDescent="0.25">
      <c r="A673" s="265"/>
      <c r="B673" s="265"/>
      <c r="C673" s="265"/>
      <c r="D673" s="265"/>
      <c r="E673" s="265"/>
      <c r="F673" s="265"/>
      <c r="G673" s="265"/>
      <c r="H673" s="266"/>
      <c r="I673" s="266"/>
      <c r="J673" s="266"/>
      <c r="K673" s="265"/>
      <c r="L673" s="265"/>
      <c r="M673" s="265"/>
      <c r="N673" s="265"/>
      <c r="O673" s="265"/>
      <c r="P673" s="265"/>
      <c r="Q673" s="265"/>
      <c r="R673" s="265"/>
      <c r="S673" s="265"/>
      <c r="T673" s="265"/>
      <c r="U673" s="265"/>
      <c r="V673" s="265"/>
      <c r="W673" s="265"/>
      <c r="X673" s="265"/>
      <c r="Y673" s="265"/>
      <c r="Z673" s="265"/>
      <c r="AA673" s="265"/>
    </row>
    <row r="674" spans="1:27" ht="12.75" customHeight="1" x14ac:dyDescent="0.25">
      <c r="A674" s="265"/>
      <c r="B674" s="265"/>
      <c r="C674" s="265"/>
      <c r="D674" s="265"/>
      <c r="E674" s="265"/>
      <c r="F674" s="265"/>
      <c r="G674" s="265"/>
      <c r="H674" s="266"/>
      <c r="I674" s="266"/>
      <c r="J674" s="266"/>
      <c r="K674" s="265"/>
      <c r="L674" s="265"/>
      <c r="M674" s="265"/>
      <c r="N674" s="265"/>
      <c r="O674" s="265"/>
      <c r="P674" s="265"/>
      <c r="Q674" s="265"/>
      <c r="R674" s="265"/>
      <c r="S674" s="265"/>
      <c r="T674" s="265"/>
      <c r="U674" s="265"/>
      <c r="V674" s="265"/>
      <c r="W674" s="265"/>
      <c r="X674" s="265"/>
      <c r="Y674" s="265"/>
      <c r="Z674" s="265"/>
      <c r="AA674" s="265"/>
    </row>
    <row r="675" spans="1:27" ht="12.75" customHeight="1" x14ac:dyDescent="0.25">
      <c r="A675" s="265"/>
      <c r="B675" s="265"/>
      <c r="C675" s="265"/>
      <c r="D675" s="265"/>
      <c r="E675" s="265"/>
      <c r="F675" s="265"/>
      <c r="G675" s="265"/>
      <c r="H675" s="266"/>
      <c r="I675" s="266"/>
      <c r="J675" s="266"/>
      <c r="K675" s="265"/>
      <c r="L675" s="265"/>
      <c r="M675" s="265"/>
      <c r="N675" s="265"/>
      <c r="O675" s="265"/>
      <c r="P675" s="265"/>
      <c r="Q675" s="265"/>
      <c r="R675" s="265"/>
      <c r="S675" s="265"/>
      <c r="T675" s="265"/>
      <c r="U675" s="265"/>
      <c r="V675" s="265"/>
      <c r="W675" s="265"/>
      <c r="X675" s="265"/>
      <c r="Y675" s="265"/>
      <c r="Z675" s="265"/>
      <c r="AA675" s="265"/>
    </row>
    <row r="676" spans="1:27" ht="12.75" customHeight="1" x14ac:dyDescent="0.25">
      <c r="A676" s="265"/>
      <c r="B676" s="265"/>
      <c r="C676" s="265"/>
      <c r="D676" s="265"/>
      <c r="E676" s="265"/>
      <c r="F676" s="265"/>
      <c r="G676" s="265"/>
      <c r="H676" s="266"/>
      <c r="I676" s="266"/>
      <c r="J676" s="266"/>
      <c r="K676" s="265"/>
      <c r="L676" s="265"/>
      <c r="M676" s="265"/>
      <c r="N676" s="265"/>
      <c r="O676" s="265"/>
      <c r="P676" s="265"/>
      <c r="Q676" s="265"/>
      <c r="R676" s="265"/>
      <c r="S676" s="265"/>
      <c r="T676" s="265"/>
      <c r="U676" s="265"/>
      <c r="V676" s="265"/>
      <c r="W676" s="265"/>
      <c r="X676" s="265"/>
      <c r="Y676" s="265"/>
      <c r="Z676" s="265"/>
      <c r="AA676" s="265"/>
    </row>
    <row r="677" spans="1:27" ht="12.75" customHeight="1" x14ac:dyDescent="0.25">
      <c r="A677" s="265"/>
      <c r="B677" s="265"/>
      <c r="C677" s="265"/>
      <c r="D677" s="265"/>
      <c r="E677" s="265"/>
      <c r="F677" s="265"/>
      <c r="G677" s="265"/>
      <c r="H677" s="266"/>
      <c r="I677" s="266"/>
      <c r="J677" s="266"/>
      <c r="K677" s="265"/>
      <c r="L677" s="265"/>
      <c r="M677" s="265"/>
      <c r="N677" s="265"/>
      <c r="O677" s="265"/>
      <c r="P677" s="265"/>
      <c r="Q677" s="265"/>
      <c r="R677" s="265"/>
      <c r="S677" s="265"/>
      <c r="T677" s="265"/>
      <c r="U677" s="265"/>
      <c r="V677" s="265"/>
      <c r="W677" s="265"/>
      <c r="X677" s="265"/>
      <c r="Y677" s="265"/>
      <c r="Z677" s="265"/>
      <c r="AA677" s="265"/>
    </row>
    <row r="678" spans="1:27" ht="12.75" customHeight="1" x14ac:dyDescent="0.25">
      <c r="A678" s="265"/>
      <c r="B678" s="265"/>
      <c r="C678" s="265"/>
      <c r="D678" s="265"/>
      <c r="E678" s="265"/>
      <c r="F678" s="265"/>
      <c r="G678" s="265"/>
      <c r="H678" s="266"/>
      <c r="I678" s="266"/>
      <c r="J678" s="266"/>
      <c r="K678" s="265"/>
      <c r="L678" s="265"/>
      <c r="M678" s="265"/>
      <c r="N678" s="265"/>
      <c r="O678" s="265"/>
      <c r="P678" s="265"/>
      <c r="Q678" s="265"/>
      <c r="R678" s="265"/>
      <c r="S678" s="265"/>
      <c r="T678" s="265"/>
      <c r="U678" s="265"/>
      <c r="V678" s="265"/>
      <c r="W678" s="265"/>
      <c r="X678" s="265"/>
      <c r="Y678" s="265"/>
      <c r="Z678" s="265"/>
      <c r="AA678" s="265"/>
    </row>
    <row r="679" spans="1:27" ht="12.75" customHeight="1" x14ac:dyDescent="0.25">
      <c r="A679" s="265"/>
      <c r="B679" s="265"/>
      <c r="C679" s="265"/>
      <c r="D679" s="265"/>
      <c r="E679" s="265"/>
      <c r="F679" s="265"/>
      <c r="G679" s="265"/>
      <c r="H679" s="266"/>
      <c r="I679" s="266"/>
      <c r="J679" s="266"/>
      <c r="K679" s="265"/>
      <c r="L679" s="265"/>
      <c r="M679" s="265"/>
      <c r="N679" s="265"/>
      <c r="O679" s="265"/>
      <c r="P679" s="265"/>
      <c r="Q679" s="265"/>
      <c r="R679" s="265"/>
      <c r="S679" s="265"/>
      <c r="T679" s="265"/>
      <c r="U679" s="265"/>
      <c r="V679" s="265"/>
      <c r="W679" s="265"/>
      <c r="X679" s="265"/>
      <c r="Y679" s="265"/>
      <c r="Z679" s="265"/>
      <c r="AA679" s="265"/>
    </row>
    <row r="680" spans="1:27" ht="12.75" customHeight="1" x14ac:dyDescent="0.25">
      <c r="A680" s="265"/>
      <c r="B680" s="265"/>
      <c r="C680" s="265"/>
      <c r="D680" s="265"/>
      <c r="E680" s="265"/>
      <c r="F680" s="265"/>
      <c r="G680" s="265"/>
      <c r="H680" s="266"/>
      <c r="I680" s="266"/>
      <c r="J680" s="266"/>
      <c r="K680" s="265"/>
      <c r="L680" s="265"/>
      <c r="M680" s="265"/>
      <c r="N680" s="265"/>
      <c r="O680" s="265"/>
      <c r="P680" s="265"/>
      <c r="Q680" s="265"/>
      <c r="R680" s="265"/>
      <c r="S680" s="265"/>
      <c r="T680" s="265"/>
      <c r="U680" s="265"/>
      <c r="V680" s="265"/>
      <c r="W680" s="265"/>
      <c r="X680" s="265"/>
      <c r="Y680" s="265"/>
      <c r="Z680" s="265"/>
      <c r="AA680" s="265"/>
    </row>
    <row r="681" spans="1:27" ht="12.75" customHeight="1" x14ac:dyDescent="0.25">
      <c r="A681" s="265"/>
      <c r="B681" s="265"/>
      <c r="C681" s="265"/>
      <c r="D681" s="265"/>
      <c r="E681" s="265"/>
      <c r="F681" s="265"/>
      <c r="G681" s="265"/>
      <c r="H681" s="266"/>
      <c r="I681" s="266"/>
      <c r="J681" s="266"/>
      <c r="K681" s="265"/>
      <c r="L681" s="265"/>
      <c r="M681" s="265"/>
      <c r="N681" s="265"/>
      <c r="O681" s="265"/>
      <c r="P681" s="265"/>
      <c r="Q681" s="265"/>
      <c r="R681" s="265"/>
      <c r="S681" s="265"/>
      <c r="T681" s="265"/>
      <c r="U681" s="265"/>
      <c r="V681" s="265"/>
      <c r="W681" s="265"/>
      <c r="X681" s="265"/>
      <c r="Y681" s="265"/>
      <c r="Z681" s="265"/>
      <c r="AA681" s="265"/>
    </row>
    <row r="682" spans="1:27" ht="12.75" customHeight="1" x14ac:dyDescent="0.25">
      <c r="A682" s="265"/>
      <c r="B682" s="265"/>
      <c r="C682" s="265"/>
      <c r="D682" s="265"/>
      <c r="E682" s="265"/>
      <c r="F682" s="265"/>
      <c r="G682" s="265"/>
      <c r="H682" s="266"/>
      <c r="I682" s="266"/>
      <c r="J682" s="266"/>
      <c r="K682" s="265"/>
      <c r="L682" s="265"/>
      <c r="M682" s="265"/>
      <c r="N682" s="265"/>
      <c r="O682" s="265"/>
      <c r="P682" s="265"/>
      <c r="Q682" s="265"/>
      <c r="R682" s="265"/>
      <c r="S682" s="265"/>
      <c r="T682" s="265"/>
      <c r="U682" s="265"/>
      <c r="V682" s="265"/>
      <c r="W682" s="265"/>
      <c r="X682" s="265"/>
      <c r="Y682" s="265"/>
      <c r="Z682" s="265"/>
      <c r="AA682" s="265"/>
    </row>
    <row r="683" spans="1:27" ht="12.75" customHeight="1" x14ac:dyDescent="0.25">
      <c r="A683" s="265"/>
      <c r="B683" s="265"/>
      <c r="C683" s="265"/>
      <c r="D683" s="265"/>
      <c r="E683" s="265"/>
      <c r="F683" s="265"/>
      <c r="G683" s="265"/>
      <c r="H683" s="266"/>
      <c r="I683" s="266"/>
      <c r="J683" s="266"/>
      <c r="K683" s="265"/>
      <c r="L683" s="265"/>
      <c r="M683" s="265"/>
      <c r="N683" s="265"/>
      <c r="O683" s="265"/>
      <c r="P683" s="265"/>
      <c r="Q683" s="265"/>
      <c r="R683" s="265"/>
      <c r="S683" s="265"/>
      <c r="T683" s="265"/>
      <c r="U683" s="265"/>
      <c r="V683" s="265"/>
      <c r="W683" s="265"/>
      <c r="X683" s="265"/>
      <c r="Y683" s="265"/>
      <c r="Z683" s="265"/>
      <c r="AA683" s="265"/>
    </row>
    <row r="684" spans="1:27" ht="12.75" customHeight="1" x14ac:dyDescent="0.25">
      <c r="A684" s="265"/>
      <c r="B684" s="265"/>
      <c r="C684" s="265"/>
      <c r="D684" s="265"/>
      <c r="E684" s="265"/>
      <c r="F684" s="265"/>
      <c r="G684" s="265"/>
      <c r="H684" s="266"/>
      <c r="I684" s="266"/>
      <c r="J684" s="266"/>
      <c r="K684" s="265"/>
      <c r="L684" s="265"/>
      <c r="M684" s="265"/>
      <c r="N684" s="265"/>
      <c r="O684" s="265"/>
      <c r="P684" s="265"/>
      <c r="Q684" s="265"/>
      <c r="R684" s="265"/>
      <c r="S684" s="265"/>
      <c r="T684" s="265"/>
      <c r="U684" s="265"/>
      <c r="V684" s="265"/>
      <c r="W684" s="265"/>
      <c r="X684" s="265"/>
      <c r="Y684" s="265"/>
      <c r="Z684" s="265"/>
      <c r="AA684" s="265"/>
    </row>
    <row r="685" spans="1:27" ht="12.75" customHeight="1" x14ac:dyDescent="0.25">
      <c r="A685" s="265"/>
      <c r="B685" s="265"/>
      <c r="C685" s="265"/>
      <c r="D685" s="265"/>
      <c r="E685" s="265"/>
      <c r="F685" s="265"/>
      <c r="G685" s="265"/>
      <c r="H685" s="266"/>
      <c r="I685" s="266"/>
      <c r="J685" s="266"/>
      <c r="K685" s="265"/>
      <c r="L685" s="265"/>
      <c r="M685" s="265"/>
      <c r="N685" s="265"/>
      <c r="O685" s="265"/>
      <c r="P685" s="265"/>
      <c r="Q685" s="265"/>
      <c r="R685" s="265"/>
      <c r="S685" s="265"/>
      <c r="T685" s="265"/>
      <c r="U685" s="265"/>
      <c r="V685" s="265"/>
      <c r="W685" s="265"/>
      <c r="X685" s="265"/>
      <c r="Y685" s="265"/>
      <c r="Z685" s="265"/>
      <c r="AA685" s="265"/>
    </row>
    <row r="686" spans="1:27" ht="12.75" customHeight="1" x14ac:dyDescent="0.25">
      <c r="A686" s="265"/>
      <c r="B686" s="265"/>
      <c r="C686" s="265"/>
      <c r="D686" s="265"/>
      <c r="E686" s="265"/>
      <c r="F686" s="265"/>
      <c r="G686" s="265"/>
      <c r="H686" s="266"/>
      <c r="I686" s="266"/>
      <c r="J686" s="266"/>
      <c r="K686" s="265"/>
      <c r="L686" s="265"/>
      <c r="M686" s="265"/>
      <c r="N686" s="265"/>
      <c r="O686" s="265"/>
      <c r="P686" s="265"/>
      <c r="Q686" s="265"/>
      <c r="R686" s="265"/>
      <c r="S686" s="265"/>
      <c r="T686" s="265"/>
      <c r="U686" s="265"/>
      <c r="V686" s="265"/>
      <c r="W686" s="265"/>
      <c r="X686" s="265"/>
      <c r="Y686" s="265"/>
      <c r="Z686" s="265"/>
      <c r="AA686" s="265"/>
    </row>
    <row r="687" spans="1:27" ht="12.75" customHeight="1" x14ac:dyDescent="0.25">
      <c r="A687" s="265"/>
      <c r="B687" s="265"/>
      <c r="C687" s="265"/>
      <c r="D687" s="265"/>
      <c r="E687" s="265"/>
      <c r="F687" s="265"/>
      <c r="G687" s="265"/>
      <c r="H687" s="266"/>
      <c r="I687" s="266"/>
      <c r="J687" s="266"/>
      <c r="K687" s="265"/>
      <c r="L687" s="265"/>
      <c r="M687" s="265"/>
      <c r="N687" s="265"/>
      <c r="O687" s="265"/>
      <c r="P687" s="265"/>
      <c r="Q687" s="265"/>
      <c r="R687" s="265"/>
      <c r="S687" s="265"/>
      <c r="T687" s="265"/>
      <c r="U687" s="265"/>
      <c r="V687" s="265"/>
      <c r="W687" s="265"/>
      <c r="X687" s="265"/>
      <c r="Y687" s="265"/>
      <c r="Z687" s="265"/>
      <c r="AA687" s="265"/>
    </row>
    <row r="688" spans="1:27" ht="12.75" customHeight="1" x14ac:dyDescent="0.25">
      <c r="A688" s="265"/>
      <c r="B688" s="265"/>
      <c r="C688" s="265"/>
      <c r="D688" s="265"/>
      <c r="E688" s="265"/>
      <c r="F688" s="265"/>
      <c r="G688" s="265"/>
      <c r="H688" s="266"/>
      <c r="I688" s="266"/>
      <c r="J688" s="266"/>
      <c r="K688" s="265"/>
      <c r="L688" s="265"/>
      <c r="M688" s="265"/>
      <c r="N688" s="265"/>
      <c r="O688" s="265"/>
      <c r="P688" s="265"/>
      <c r="Q688" s="265"/>
      <c r="R688" s="265"/>
      <c r="S688" s="265"/>
      <c r="T688" s="265"/>
      <c r="U688" s="265"/>
      <c r="V688" s="265"/>
      <c r="W688" s="265"/>
      <c r="X688" s="265"/>
      <c r="Y688" s="265"/>
      <c r="Z688" s="265"/>
      <c r="AA688" s="265"/>
    </row>
    <row r="689" spans="1:27" ht="12.75" customHeight="1" x14ac:dyDescent="0.25">
      <c r="A689" s="265"/>
      <c r="B689" s="265"/>
      <c r="C689" s="265"/>
      <c r="D689" s="265"/>
      <c r="E689" s="265"/>
      <c r="F689" s="265"/>
      <c r="G689" s="265"/>
      <c r="H689" s="266"/>
      <c r="I689" s="266"/>
      <c r="J689" s="266"/>
      <c r="K689" s="265"/>
      <c r="L689" s="265"/>
      <c r="M689" s="265"/>
      <c r="N689" s="265"/>
      <c r="O689" s="265"/>
      <c r="P689" s="265"/>
      <c r="Q689" s="265"/>
      <c r="R689" s="265"/>
      <c r="S689" s="265"/>
      <c r="T689" s="265"/>
      <c r="U689" s="265"/>
      <c r="V689" s="265"/>
      <c r="W689" s="265"/>
      <c r="X689" s="265"/>
      <c r="Y689" s="265"/>
      <c r="Z689" s="265"/>
      <c r="AA689" s="265"/>
    </row>
    <row r="690" spans="1:27" ht="12.75" customHeight="1" x14ac:dyDescent="0.25">
      <c r="A690" s="265"/>
      <c r="B690" s="265"/>
      <c r="C690" s="265"/>
      <c r="D690" s="265"/>
      <c r="E690" s="265"/>
      <c r="F690" s="265"/>
      <c r="G690" s="265"/>
      <c r="H690" s="266"/>
      <c r="I690" s="266"/>
      <c r="J690" s="266"/>
      <c r="K690" s="265"/>
      <c r="L690" s="265"/>
      <c r="M690" s="265"/>
      <c r="N690" s="265"/>
      <c r="O690" s="265"/>
      <c r="P690" s="265"/>
      <c r="Q690" s="265"/>
      <c r="R690" s="265"/>
      <c r="S690" s="265"/>
      <c r="T690" s="265"/>
      <c r="U690" s="265"/>
      <c r="V690" s="265"/>
      <c r="W690" s="265"/>
      <c r="X690" s="265"/>
      <c r="Y690" s="265"/>
      <c r="Z690" s="265"/>
      <c r="AA690" s="265"/>
    </row>
    <row r="691" spans="1:27" ht="12.75" customHeight="1" x14ac:dyDescent="0.25">
      <c r="A691" s="265"/>
      <c r="B691" s="265"/>
      <c r="C691" s="265"/>
      <c r="D691" s="265"/>
      <c r="E691" s="265"/>
      <c r="F691" s="265"/>
      <c r="G691" s="265"/>
      <c r="H691" s="266"/>
      <c r="I691" s="266"/>
      <c r="J691" s="266"/>
      <c r="K691" s="265"/>
      <c r="L691" s="265"/>
      <c r="M691" s="265"/>
      <c r="N691" s="265"/>
      <c r="O691" s="265"/>
      <c r="P691" s="265"/>
      <c r="Q691" s="265"/>
      <c r="R691" s="265"/>
      <c r="S691" s="265"/>
      <c r="T691" s="265"/>
      <c r="U691" s="265"/>
      <c r="V691" s="265"/>
      <c r="W691" s="265"/>
      <c r="X691" s="265"/>
      <c r="Y691" s="265"/>
      <c r="Z691" s="265"/>
      <c r="AA691" s="265"/>
    </row>
    <row r="692" spans="1:27" ht="12.75" customHeight="1" x14ac:dyDescent="0.25">
      <c r="A692" s="265"/>
      <c r="B692" s="265"/>
      <c r="C692" s="265"/>
      <c r="D692" s="265"/>
      <c r="E692" s="265"/>
      <c r="F692" s="265"/>
      <c r="G692" s="265"/>
      <c r="H692" s="266"/>
      <c r="I692" s="266"/>
      <c r="J692" s="266"/>
      <c r="K692" s="265"/>
      <c r="L692" s="265"/>
      <c r="M692" s="265"/>
      <c r="N692" s="265"/>
      <c r="O692" s="265"/>
      <c r="P692" s="265"/>
      <c r="Q692" s="265"/>
      <c r="R692" s="265"/>
      <c r="S692" s="265"/>
      <c r="T692" s="265"/>
      <c r="U692" s="265"/>
      <c r="V692" s="265"/>
      <c r="W692" s="265"/>
      <c r="X692" s="265"/>
      <c r="Y692" s="265"/>
      <c r="Z692" s="265"/>
      <c r="AA692" s="265"/>
    </row>
    <row r="693" spans="1:27" ht="12.75" customHeight="1" x14ac:dyDescent="0.25">
      <c r="A693" s="265"/>
      <c r="B693" s="265"/>
      <c r="C693" s="265"/>
      <c r="D693" s="265"/>
      <c r="E693" s="265"/>
      <c r="F693" s="265"/>
      <c r="G693" s="265"/>
      <c r="H693" s="266"/>
      <c r="I693" s="266"/>
      <c r="J693" s="266"/>
      <c r="K693" s="265"/>
      <c r="L693" s="265"/>
      <c r="M693" s="265"/>
      <c r="N693" s="265"/>
      <c r="O693" s="265"/>
      <c r="P693" s="265"/>
      <c r="Q693" s="265"/>
      <c r="R693" s="265"/>
      <c r="S693" s="265"/>
      <c r="T693" s="265"/>
      <c r="U693" s="265"/>
      <c r="V693" s="265"/>
      <c r="W693" s="265"/>
      <c r="X693" s="265"/>
      <c r="Y693" s="265"/>
      <c r="Z693" s="265"/>
      <c r="AA693" s="265"/>
    </row>
    <row r="694" spans="1:27" ht="12.75" customHeight="1" x14ac:dyDescent="0.25">
      <c r="A694" s="265"/>
      <c r="B694" s="265"/>
      <c r="C694" s="265"/>
      <c r="D694" s="265"/>
      <c r="E694" s="265"/>
      <c r="F694" s="265"/>
      <c r="G694" s="265"/>
      <c r="H694" s="266"/>
      <c r="I694" s="266"/>
      <c r="J694" s="266"/>
      <c r="K694" s="265"/>
      <c r="L694" s="265"/>
      <c r="M694" s="265"/>
      <c r="N694" s="265"/>
      <c r="O694" s="265"/>
      <c r="P694" s="265"/>
      <c r="Q694" s="265"/>
      <c r="R694" s="265"/>
      <c r="S694" s="265"/>
      <c r="T694" s="265"/>
      <c r="U694" s="265"/>
      <c r="V694" s="265"/>
      <c r="W694" s="265"/>
      <c r="X694" s="265"/>
      <c r="Y694" s="265"/>
      <c r="Z694" s="265"/>
      <c r="AA694" s="265"/>
    </row>
    <row r="695" spans="1:27" ht="12.75" customHeight="1" x14ac:dyDescent="0.25">
      <c r="A695" s="265"/>
      <c r="B695" s="265"/>
      <c r="C695" s="265"/>
      <c r="D695" s="265"/>
      <c r="E695" s="265"/>
      <c r="F695" s="265"/>
      <c r="G695" s="265"/>
      <c r="H695" s="266"/>
      <c r="I695" s="266"/>
      <c r="J695" s="266"/>
      <c r="K695" s="265"/>
      <c r="L695" s="265"/>
      <c r="M695" s="265"/>
      <c r="N695" s="265"/>
      <c r="O695" s="265"/>
      <c r="P695" s="265"/>
      <c r="Q695" s="265"/>
      <c r="R695" s="265"/>
      <c r="S695" s="265"/>
      <c r="T695" s="265"/>
      <c r="U695" s="265"/>
      <c r="V695" s="265"/>
      <c r="W695" s="265"/>
      <c r="X695" s="265"/>
      <c r="Y695" s="265"/>
      <c r="Z695" s="265"/>
      <c r="AA695" s="265"/>
    </row>
    <row r="696" spans="1:27" ht="12.75" customHeight="1" x14ac:dyDescent="0.25">
      <c r="A696" s="265"/>
      <c r="B696" s="265"/>
      <c r="C696" s="265"/>
      <c r="D696" s="265"/>
      <c r="E696" s="265"/>
      <c r="F696" s="265"/>
      <c r="G696" s="265"/>
      <c r="H696" s="266"/>
      <c r="I696" s="266"/>
      <c r="J696" s="266"/>
      <c r="K696" s="265"/>
      <c r="L696" s="265"/>
      <c r="M696" s="265"/>
      <c r="N696" s="265"/>
      <c r="O696" s="265"/>
      <c r="P696" s="265"/>
      <c r="Q696" s="265"/>
      <c r="R696" s="265"/>
      <c r="S696" s="265"/>
      <c r="T696" s="265"/>
      <c r="U696" s="265"/>
      <c r="V696" s="265"/>
      <c r="W696" s="265"/>
      <c r="X696" s="265"/>
      <c r="Y696" s="265"/>
      <c r="Z696" s="265"/>
      <c r="AA696" s="265"/>
    </row>
    <row r="697" spans="1:27" ht="12.75" customHeight="1" x14ac:dyDescent="0.25">
      <c r="A697" s="265"/>
      <c r="B697" s="265"/>
      <c r="C697" s="265"/>
      <c r="D697" s="265"/>
      <c r="E697" s="265"/>
      <c r="F697" s="265"/>
      <c r="G697" s="265"/>
      <c r="H697" s="266"/>
      <c r="I697" s="266"/>
      <c r="J697" s="266"/>
      <c r="K697" s="265"/>
      <c r="L697" s="265"/>
      <c r="M697" s="265"/>
      <c r="N697" s="265"/>
      <c r="O697" s="265"/>
      <c r="P697" s="265"/>
      <c r="Q697" s="265"/>
      <c r="R697" s="265"/>
      <c r="S697" s="265"/>
      <c r="T697" s="265"/>
      <c r="U697" s="265"/>
      <c r="V697" s="265"/>
      <c r="W697" s="265"/>
      <c r="X697" s="265"/>
      <c r="Y697" s="265"/>
      <c r="Z697" s="265"/>
      <c r="AA697" s="265"/>
    </row>
    <row r="698" spans="1:27" ht="12.75" customHeight="1" x14ac:dyDescent="0.25">
      <c r="A698" s="265"/>
      <c r="B698" s="265"/>
      <c r="C698" s="265"/>
      <c r="D698" s="265"/>
      <c r="E698" s="265"/>
      <c r="F698" s="265"/>
      <c r="G698" s="265"/>
      <c r="H698" s="266"/>
      <c r="I698" s="266"/>
      <c r="J698" s="266"/>
      <c r="K698" s="265"/>
      <c r="L698" s="265"/>
      <c r="M698" s="265"/>
      <c r="N698" s="265"/>
      <c r="O698" s="265"/>
      <c r="P698" s="265"/>
      <c r="Q698" s="265"/>
      <c r="R698" s="265"/>
      <c r="S698" s="265"/>
      <c r="T698" s="265"/>
      <c r="U698" s="265"/>
      <c r="V698" s="265"/>
      <c r="W698" s="265"/>
      <c r="X698" s="265"/>
      <c r="Y698" s="265"/>
      <c r="Z698" s="265"/>
      <c r="AA698" s="265"/>
    </row>
    <row r="699" spans="1:27" ht="12.75" customHeight="1" x14ac:dyDescent="0.25">
      <c r="A699" s="265"/>
      <c r="B699" s="265"/>
      <c r="C699" s="265"/>
      <c r="D699" s="265"/>
      <c r="E699" s="265"/>
      <c r="F699" s="265"/>
      <c r="G699" s="265"/>
      <c r="H699" s="266"/>
      <c r="I699" s="266"/>
      <c r="J699" s="266"/>
      <c r="K699" s="265"/>
      <c r="L699" s="265"/>
      <c r="M699" s="265"/>
      <c r="N699" s="265"/>
      <c r="O699" s="265"/>
      <c r="P699" s="265"/>
      <c r="Q699" s="265"/>
      <c r="R699" s="265"/>
      <c r="S699" s="265"/>
      <c r="T699" s="265"/>
      <c r="U699" s="265"/>
      <c r="V699" s="265"/>
      <c r="W699" s="265"/>
      <c r="X699" s="265"/>
      <c r="Y699" s="265"/>
      <c r="Z699" s="265"/>
      <c r="AA699" s="265"/>
    </row>
    <row r="700" spans="1:27" ht="12.75" customHeight="1" x14ac:dyDescent="0.25">
      <c r="A700" s="265"/>
      <c r="B700" s="265"/>
      <c r="C700" s="265"/>
      <c r="D700" s="265"/>
      <c r="E700" s="265"/>
      <c r="F700" s="265"/>
      <c r="G700" s="265"/>
      <c r="H700" s="266"/>
      <c r="I700" s="266"/>
      <c r="J700" s="266"/>
      <c r="K700" s="265"/>
      <c r="L700" s="265"/>
      <c r="M700" s="265"/>
      <c r="N700" s="265"/>
      <c r="O700" s="265"/>
      <c r="P700" s="265"/>
      <c r="Q700" s="265"/>
      <c r="R700" s="265"/>
      <c r="S700" s="265"/>
      <c r="T700" s="265"/>
      <c r="U700" s="265"/>
      <c r="V700" s="265"/>
      <c r="W700" s="265"/>
      <c r="X700" s="265"/>
      <c r="Y700" s="265"/>
      <c r="Z700" s="265"/>
      <c r="AA700" s="265"/>
    </row>
    <row r="701" spans="1:27" ht="12.75" customHeight="1" x14ac:dyDescent="0.25">
      <c r="A701" s="265"/>
      <c r="B701" s="265"/>
      <c r="C701" s="265"/>
      <c r="D701" s="265"/>
      <c r="E701" s="265"/>
      <c r="F701" s="265"/>
      <c r="G701" s="265"/>
      <c r="H701" s="266"/>
      <c r="I701" s="266"/>
      <c r="J701" s="266"/>
      <c r="K701" s="265"/>
      <c r="L701" s="265"/>
      <c r="M701" s="265"/>
      <c r="N701" s="265"/>
      <c r="O701" s="265"/>
      <c r="P701" s="265"/>
      <c r="Q701" s="265"/>
      <c r="R701" s="265"/>
      <c r="S701" s="265"/>
      <c r="T701" s="265"/>
      <c r="U701" s="265"/>
      <c r="V701" s="265"/>
      <c r="W701" s="265"/>
      <c r="X701" s="265"/>
      <c r="Y701" s="265"/>
      <c r="Z701" s="265"/>
      <c r="AA701" s="265"/>
    </row>
    <row r="702" spans="1:27" ht="12.75" customHeight="1" x14ac:dyDescent="0.25">
      <c r="A702" s="265"/>
      <c r="B702" s="265"/>
      <c r="C702" s="265"/>
      <c r="D702" s="265"/>
      <c r="E702" s="265"/>
      <c r="F702" s="265"/>
      <c r="G702" s="265"/>
      <c r="H702" s="266"/>
      <c r="I702" s="266"/>
      <c r="J702" s="266"/>
      <c r="K702" s="265"/>
      <c r="L702" s="265"/>
      <c r="M702" s="265"/>
      <c r="N702" s="265"/>
      <c r="O702" s="265"/>
      <c r="P702" s="265"/>
      <c r="Q702" s="265"/>
      <c r="R702" s="265"/>
      <c r="S702" s="265"/>
      <c r="T702" s="265"/>
      <c r="U702" s="265"/>
      <c r="V702" s="265"/>
      <c r="W702" s="265"/>
      <c r="X702" s="265"/>
      <c r="Y702" s="265"/>
      <c r="Z702" s="265"/>
      <c r="AA702" s="265"/>
    </row>
    <row r="703" spans="1:27" ht="12.75" customHeight="1" x14ac:dyDescent="0.25">
      <c r="A703" s="265"/>
      <c r="B703" s="265"/>
      <c r="C703" s="265"/>
      <c r="D703" s="265"/>
      <c r="E703" s="265"/>
      <c r="F703" s="265"/>
      <c r="G703" s="265"/>
      <c r="H703" s="266"/>
      <c r="I703" s="266"/>
      <c r="J703" s="266"/>
      <c r="K703" s="265"/>
      <c r="L703" s="265"/>
      <c r="M703" s="265"/>
      <c r="N703" s="265"/>
      <c r="O703" s="265"/>
      <c r="P703" s="265"/>
      <c r="Q703" s="265"/>
      <c r="R703" s="265"/>
      <c r="S703" s="265"/>
      <c r="T703" s="265"/>
      <c r="U703" s="265"/>
      <c r="V703" s="265"/>
      <c r="W703" s="265"/>
      <c r="X703" s="265"/>
      <c r="Y703" s="265"/>
      <c r="Z703" s="265"/>
      <c r="AA703" s="265"/>
    </row>
    <row r="704" spans="1:27" ht="12.75" customHeight="1" x14ac:dyDescent="0.25">
      <c r="A704" s="265"/>
      <c r="B704" s="265"/>
      <c r="C704" s="265"/>
      <c r="D704" s="265"/>
      <c r="E704" s="265"/>
      <c r="F704" s="265"/>
      <c r="G704" s="265"/>
      <c r="H704" s="266"/>
      <c r="I704" s="266"/>
      <c r="J704" s="266"/>
      <c r="K704" s="265"/>
      <c r="L704" s="265"/>
      <c r="M704" s="265"/>
      <c r="N704" s="265"/>
      <c r="O704" s="265"/>
      <c r="P704" s="265"/>
      <c r="Q704" s="265"/>
      <c r="R704" s="265"/>
      <c r="S704" s="265"/>
      <c r="T704" s="265"/>
      <c r="U704" s="265"/>
      <c r="V704" s="265"/>
      <c r="W704" s="265"/>
      <c r="X704" s="265"/>
      <c r="Y704" s="265"/>
      <c r="Z704" s="265"/>
      <c r="AA704" s="265"/>
    </row>
    <row r="705" spans="1:27" ht="12.75" customHeight="1" x14ac:dyDescent="0.25">
      <c r="A705" s="265"/>
      <c r="B705" s="265"/>
      <c r="C705" s="265"/>
      <c r="D705" s="265"/>
      <c r="E705" s="265"/>
      <c r="F705" s="265"/>
      <c r="G705" s="265"/>
      <c r="H705" s="266"/>
      <c r="I705" s="266"/>
      <c r="J705" s="266"/>
      <c r="K705" s="265"/>
      <c r="L705" s="265"/>
      <c r="M705" s="265"/>
      <c r="N705" s="265"/>
      <c r="O705" s="265"/>
      <c r="P705" s="265"/>
      <c r="Q705" s="265"/>
      <c r="R705" s="265"/>
      <c r="S705" s="265"/>
      <c r="T705" s="265"/>
      <c r="U705" s="265"/>
      <c r="V705" s="265"/>
      <c r="W705" s="265"/>
      <c r="X705" s="265"/>
      <c r="Y705" s="265"/>
      <c r="Z705" s="265"/>
      <c r="AA705" s="265"/>
    </row>
    <row r="706" spans="1:27" ht="12.75" customHeight="1" x14ac:dyDescent="0.25">
      <c r="A706" s="265"/>
      <c r="B706" s="265"/>
      <c r="C706" s="265"/>
      <c r="D706" s="265"/>
      <c r="E706" s="265"/>
      <c r="F706" s="265"/>
      <c r="G706" s="265"/>
      <c r="H706" s="266"/>
      <c r="I706" s="266"/>
      <c r="J706" s="266"/>
      <c r="K706" s="265"/>
      <c r="L706" s="265"/>
      <c r="M706" s="265"/>
      <c r="N706" s="265"/>
      <c r="O706" s="265"/>
      <c r="P706" s="265"/>
      <c r="Q706" s="265"/>
      <c r="R706" s="265"/>
      <c r="S706" s="265"/>
      <c r="T706" s="265"/>
      <c r="U706" s="265"/>
      <c r="V706" s="265"/>
      <c r="W706" s="265"/>
      <c r="X706" s="265"/>
      <c r="Y706" s="265"/>
      <c r="Z706" s="265"/>
      <c r="AA706" s="265"/>
    </row>
    <row r="707" spans="1:27" ht="12.75" customHeight="1" x14ac:dyDescent="0.25">
      <c r="A707" s="265"/>
      <c r="B707" s="265"/>
      <c r="C707" s="265"/>
      <c r="D707" s="265"/>
      <c r="E707" s="265"/>
      <c r="F707" s="265"/>
      <c r="G707" s="265"/>
      <c r="H707" s="266"/>
      <c r="I707" s="266"/>
      <c r="J707" s="266"/>
      <c r="K707" s="265"/>
      <c r="L707" s="265"/>
      <c r="M707" s="265"/>
      <c r="N707" s="265"/>
      <c r="O707" s="265"/>
      <c r="P707" s="265"/>
      <c r="Q707" s="265"/>
      <c r="R707" s="265"/>
      <c r="S707" s="265"/>
      <c r="T707" s="265"/>
      <c r="U707" s="265"/>
      <c r="V707" s="265"/>
      <c r="W707" s="265"/>
      <c r="X707" s="265"/>
      <c r="Y707" s="265"/>
      <c r="Z707" s="265"/>
      <c r="AA707" s="265"/>
    </row>
    <row r="708" spans="1:27" ht="12.75" customHeight="1" x14ac:dyDescent="0.25">
      <c r="A708" s="265"/>
      <c r="B708" s="265"/>
      <c r="C708" s="265"/>
      <c r="D708" s="265"/>
      <c r="E708" s="265"/>
      <c r="F708" s="265"/>
      <c r="G708" s="265"/>
      <c r="H708" s="266"/>
      <c r="I708" s="266"/>
      <c r="J708" s="266"/>
      <c r="K708" s="265"/>
      <c r="L708" s="265"/>
      <c r="M708" s="265"/>
      <c r="N708" s="265"/>
      <c r="O708" s="265"/>
      <c r="P708" s="265"/>
      <c r="Q708" s="265"/>
      <c r="R708" s="265"/>
      <c r="S708" s="265"/>
      <c r="T708" s="265"/>
      <c r="U708" s="265"/>
      <c r="V708" s="265"/>
      <c r="W708" s="265"/>
      <c r="X708" s="265"/>
      <c r="Y708" s="265"/>
      <c r="Z708" s="265"/>
      <c r="AA708" s="265"/>
    </row>
    <row r="709" spans="1:27" ht="12.75" customHeight="1" x14ac:dyDescent="0.25">
      <c r="A709" s="265"/>
      <c r="B709" s="265"/>
      <c r="C709" s="265"/>
      <c r="D709" s="265"/>
      <c r="E709" s="265"/>
      <c r="F709" s="265"/>
      <c r="G709" s="265"/>
      <c r="H709" s="266"/>
      <c r="I709" s="266"/>
      <c r="J709" s="266"/>
      <c r="K709" s="265"/>
      <c r="L709" s="265"/>
      <c r="M709" s="265"/>
      <c r="N709" s="265"/>
      <c r="O709" s="265"/>
      <c r="P709" s="265"/>
      <c r="Q709" s="265"/>
      <c r="R709" s="265"/>
      <c r="S709" s="265"/>
      <c r="T709" s="265"/>
      <c r="U709" s="265"/>
      <c r="V709" s="265"/>
      <c r="W709" s="265"/>
      <c r="X709" s="265"/>
      <c r="Y709" s="265"/>
      <c r="Z709" s="265"/>
      <c r="AA709" s="265"/>
    </row>
    <row r="710" spans="1:27" ht="12.75" customHeight="1" x14ac:dyDescent="0.25">
      <c r="A710" s="265"/>
      <c r="B710" s="265"/>
      <c r="C710" s="265"/>
      <c r="D710" s="265"/>
      <c r="E710" s="265"/>
      <c r="F710" s="265"/>
      <c r="G710" s="265"/>
      <c r="H710" s="266"/>
      <c r="I710" s="266"/>
      <c r="J710" s="266"/>
      <c r="K710" s="265"/>
      <c r="L710" s="265"/>
      <c r="M710" s="265"/>
      <c r="N710" s="265"/>
      <c r="O710" s="265"/>
      <c r="P710" s="265"/>
      <c r="Q710" s="265"/>
      <c r="R710" s="265"/>
      <c r="S710" s="265"/>
      <c r="T710" s="265"/>
      <c r="U710" s="265"/>
      <c r="V710" s="265"/>
      <c r="W710" s="265"/>
      <c r="X710" s="265"/>
      <c r="Y710" s="265"/>
      <c r="Z710" s="265"/>
      <c r="AA710" s="265"/>
    </row>
    <row r="711" spans="1:27" ht="12.75" customHeight="1" x14ac:dyDescent="0.25">
      <c r="A711" s="265"/>
      <c r="B711" s="265"/>
      <c r="C711" s="265"/>
      <c r="D711" s="265"/>
      <c r="E711" s="265"/>
      <c r="F711" s="265"/>
      <c r="G711" s="265"/>
      <c r="H711" s="266"/>
      <c r="I711" s="266"/>
      <c r="J711" s="266"/>
      <c r="K711" s="265"/>
      <c r="L711" s="265"/>
      <c r="M711" s="265"/>
      <c r="N711" s="265"/>
      <c r="O711" s="265"/>
      <c r="P711" s="265"/>
      <c r="Q711" s="265"/>
      <c r="R711" s="265"/>
      <c r="S711" s="265"/>
      <c r="T711" s="265"/>
      <c r="U711" s="265"/>
      <c r="V711" s="265"/>
      <c r="W711" s="265"/>
      <c r="X711" s="265"/>
      <c r="Y711" s="265"/>
      <c r="Z711" s="265"/>
      <c r="AA711" s="265"/>
    </row>
    <row r="712" spans="1:27" ht="12.75" customHeight="1" x14ac:dyDescent="0.25">
      <c r="A712" s="265"/>
      <c r="B712" s="265"/>
      <c r="C712" s="265"/>
      <c r="D712" s="265"/>
      <c r="E712" s="265"/>
      <c r="F712" s="265"/>
      <c r="G712" s="265"/>
      <c r="H712" s="266"/>
      <c r="I712" s="266"/>
      <c r="J712" s="266"/>
      <c r="K712" s="265"/>
      <c r="L712" s="265"/>
      <c r="M712" s="265"/>
      <c r="N712" s="265"/>
      <c r="O712" s="265"/>
      <c r="P712" s="265"/>
      <c r="Q712" s="265"/>
      <c r="R712" s="265"/>
      <c r="S712" s="265"/>
      <c r="T712" s="265"/>
      <c r="U712" s="265"/>
      <c r="V712" s="265"/>
      <c r="W712" s="265"/>
      <c r="X712" s="265"/>
      <c r="Y712" s="265"/>
      <c r="Z712" s="265"/>
      <c r="AA712" s="265"/>
    </row>
    <row r="713" spans="1:27" ht="12.75" customHeight="1" x14ac:dyDescent="0.25">
      <c r="A713" s="265"/>
      <c r="B713" s="265"/>
      <c r="C713" s="265"/>
      <c r="D713" s="265"/>
      <c r="E713" s="265"/>
      <c r="F713" s="265"/>
      <c r="G713" s="265"/>
      <c r="H713" s="266"/>
      <c r="I713" s="266"/>
      <c r="J713" s="266"/>
      <c r="K713" s="265"/>
      <c r="L713" s="265"/>
      <c r="M713" s="265"/>
      <c r="N713" s="265"/>
      <c r="O713" s="265"/>
      <c r="P713" s="265"/>
      <c r="Q713" s="265"/>
      <c r="R713" s="265"/>
      <c r="S713" s="265"/>
      <c r="T713" s="265"/>
      <c r="U713" s="265"/>
      <c r="V713" s="265"/>
      <c r="W713" s="265"/>
      <c r="X713" s="265"/>
      <c r="Y713" s="265"/>
      <c r="Z713" s="265"/>
      <c r="AA713" s="265"/>
    </row>
    <row r="714" spans="1:27" ht="12.75" customHeight="1" x14ac:dyDescent="0.25">
      <c r="A714" s="265"/>
      <c r="B714" s="265"/>
      <c r="C714" s="265"/>
      <c r="D714" s="265"/>
      <c r="E714" s="265"/>
      <c r="F714" s="265"/>
      <c r="G714" s="265"/>
      <c r="H714" s="266"/>
      <c r="I714" s="266"/>
      <c r="J714" s="266"/>
      <c r="K714" s="265"/>
      <c r="L714" s="265"/>
      <c r="M714" s="265"/>
      <c r="N714" s="265"/>
      <c r="O714" s="265"/>
      <c r="P714" s="265"/>
      <c r="Q714" s="265"/>
      <c r="R714" s="265"/>
      <c r="S714" s="265"/>
      <c r="T714" s="265"/>
      <c r="U714" s="265"/>
      <c r="V714" s="265"/>
      <c r="W714" s="265"/>
      <c r="X714" s="265"/>
      <c r="Y714" s="265"/>
      <c r="Z714" s="265"/>
      <c r="AA714" s="265"/>
    </row>
    <row r="715" spans="1:27" ht="12.75" customHeight="1" x14ac:dyDescent="0.25">
      <c r="A715" s="265"/>
      <c r="B715" s="265"/>
      <c r="C715" s="265"/>
      <c r="D715" s="265"/>
      <c r="E715" s="265"/>
      <c r="F715" s="265"/>
      <c r="G715" s="265"/>
      <c r="H715" s="266"/>
      <c r="I715" s="266"/>
      <c r="J715" s="266"/>
      <c r="K715" s="265"/>
      <c r="L715" s="265"/>
      <c r="M715" s="265"/>
      <c r="N715" s="265"/>
      <c r="O715" s="265"/>
      <c r="P715" s="265"/>
      <c r="Q715" s="265"/>
      <c r="R715" s="265"/>
      <c r="S715" s="265"/>
      <c r="T715" s="265"/>
      <c r="U715" s="265"/>
      <c r="V715" s="265"/>
      <c r="W715" s="265"/>
      <c r="X715" s="265"/>
      <c r="Y715" s="265"/>
      <c r="Z715" s="265"/>
      <c r="AA715" s="265"/>
    </row>
    <row r="716" spans="1:27" ht="12.75" customHeight="1" x14ac:dyDescent="0.25">
      <c r="A716" s="265"/>
      <c r="B716" s="265"/>
      <c r="C716" s="265"/>
      <c r="D716" s="265"/>
      <c r="E716" s="265"/>
      <c r="F716" s="265"/>
      <c r="G716" s="265"/>
      <c r="H716" s="266"/>
      <c r="I716" s="266"/>
      <c r="J716" s="266"/>
      <c r="K716" s="265"/>
      <c r="L716" s="265"/>
      <c r="M716" s="265"/>
      <c r="N716" s="265"/>
      <c r="O716" s="265"/>
      <c r="P716" s="265"/>
      <c r="Q716" s="265"/>
      <c r="R716" s="265"/>
      <c r="S716" s="265"/>
      <c r="T716" s="265"/>
      <c r="U716" s="265"/>
      <c r="V716" s="265"/>
      <c r="W716" s="265"/>
      <c r="X716" s="265"/>
      <c r="Y716" s="265"/>
      <c r="Z716" s="265"/>
      <c r="AA716" s="265"/>
    </row>
    <row r="717" spans="1:27" ht="12.75" customHeight="1" x14ac:dyDescent="0.25">
      <c r="A717" s="265"/>
      <c r="B717" s="265"/>
      <c r="C717" s="265"/>
      <c r="D717" s="265"/>
      <c r="E717" s="265"/>
      <c r="F717" s="265"/>
      <c r="G717" s="265"/>
      <c r="H717" s="266"/>
      <c r="I717" s="266"/>
      <c r="J717" s="266"/>
      <c r="K717" s="265"/>
      <c r="L717" s="265"/>
      <c r="M717" s="265"/>
      <c r="N717" s="265"/>
      <c r="O717" s="265"/>
      <c r="P717" s="265"/>
      <c r="Q717" s="265"/>
      <c r="R717" s="265"/>
      <c r="S717" s="265"/>
      <c r="T717" s="265"/>
      <c r="U717" s="265"/>
      <c r="V717" s="265"/>
      <c r="W717" s="265"/>
      <c r="X717" s="265"/>
      <c r="Y717" s="265"/>
      <c r="Z717" s="265"/>
      <c r="AA717" s="265"/>
    </row>
    <row r="718" spans="1:27" ht="12.75" customHeight="1" x14ac:dyDescent="0.25">
      <c r="A718" s="265"/>
      <c r="B718" s="265"/>
      <c r="C718" s="265"/>
      <c r="D718" s="265"/>
      <c r="E718" s="265"/>
      <c r="F718" s="265"/>
      <c r="G718" s="265"/>
      <c r="H718" s="266"/>
      <c r="I718" s="266"/>
      <c r="J718" s="266"/>
      <c r="K718" s="265"/>
      <c r="L718" s="265"/>
      <c r="M718" s="265"/>
      <c r="N718" s="265"/>
      <c r="O718" s="265"/>
      <c r="P718" s="265"/>
      <c r="Q718" s="265"/>
      <c r="R718" s="265"/>
      <c r="S718" s="265"/>
      <c r="T718" s="265"/>
      <c r="U718" s="265"/>
      <c r="V718" s="265"/>
      <c r="W718" s="265"/>
      <c r="X718" s="265"/>
      <c r="Y718" s="265"/>
      <c r="Z718" s="265"/>
      <c r="AA718" s="265"/>
    </row>
    <row r="719" spans="1:27" ht="12.75" customHeight="1" x14ac:dyDescent="0.25">
      <c r="A719" s="265"/>
      <c r="B719" s="265"/>
      <c r="C719" s="265"/>
      <c r="D719" s="265"/>
      <c r="E719" s="265"/>
      <c r="F719" s="265"/>
      <c r="G719" s="265"/>
      <c r="H719" s="266"/>
      <c r="I719" s="266"/>
      <c r="J719" s="266"/>
      <c r="K719" s="265"/>
      <c r="L719" s="265"/>
      <c r="M719" s="265"/>
      <c r="N719" s="265"/>
      <c r="O719" s="265"/>
      <c r="P719" s="265"/>
      <c r="Q719" s="265"/>
      <c r="R719" s="265"/>
      <c r="S719" s="265"/>
      <c r="T719" s="265"/>
      <c r="U719" s="265"/>
      <c r="V719" s="265"/>
      <c r="W719" s="265"/>
      <c r="X719" s="265"/>
      <c r="Y719" s="265"/>
      <c r="Z719" s="265"/>
      <c r="AA719" s="265"/>
    </row>
    <row r="720" spans="1:27" ht="12.75" customHeight="1" x14ac:dyDescent="0.25">
      <c r="A720" s="265"/>
      <c r="B720" s="265"/>
      <c r="C720" s="265"/>
      <c r="D720" s="265"/>
      <c r="E720" s="265"/>
      <c r="F720" s="265"/>
      <c r="G720" s="265"/>
      <c r="H720" s="266"/>
      <c r="I720" s="266"/>
      <c r="J720" s="266"/>
      <c r="K720" s="265"/>
      <c r="L720" s="265"/>
      <c r="M720" s="265"/>
      <c r="N720" s="265"/>
      <c r="O720" s="265"/>
      <c r="P720" s="265"/>
      <c r="Q720" s="265"/>
      <c r="R720" s="265"/>
      <c r="S720" s="265"/>
      <c r="T720" s="265"/>
      <c r="U720" s="265"/>
      <c r="V720" s="265"/>
      <c r="W720" s="265"/>
      <c r="X720" s="265"/>
      <c r="Y720" s="265"/>
      <c r="Z720" s="265"/>
      <c r="AA720" s="265"/>
    </row>
    <row r="721" spans="1:27" ht="12.75" customHeight="1" x14ac:dyDescent="0.25">
      <c r="A721" s="265"/>
      <c r="B721" s="265"/>
      <c r="C721" s="265"/>
      <c r="D721" s="265"/>
      <c r="E721" s="265"/>
      <c r="F721" s="265"/>
      <c r="G721" s="265"/>
      <c r="H721" s="266"/>
      <c r="I721" s="266"/>
      <c r="J721" s="266"/>
      <c r="K721" s="265"/>
      <c r="L721" s="265"/>
      <c r="M721" s="265"/>
      <c r="N721" s="265"/>
      <c r="O721" s="265"/>
      <c r="P721" s="265"/>
      <c r="Q721" s="265"/>
      <c r="R721" s="265"/>
      <c r="S721" s="265"/>
      <c r="T721" s="265"/>
      <c r="U721" s="265"/>
      <c r="V721" s="265"/>
      <c r="W721" s="265"/>
      <c r="X721" s="265"/>
      <c r="Y721" s="265"/>
      <c r="Z721" s="265"/>
      <c r="AA721" s="265"/>
    </row>
    <row r="722" spans="1:27" ht="12.75" customHeight="1" x14ac:dyDescent="0.25">
      <c r="A722" s="265"/>
      <c r="B722" s="265"/>
      <c r="C722" s="265"/>
      <c r="D722" s="265"/>
      <c r="E722" s="265"/>
      <c r="F722" s="265"/>
      <c r="G722" s="265"/>
      <c r="H722" s="266"/>
      <c r="I722" s="266"/>
      <c r="J722" s="266"/>
      <c r="K722" s="265"/>
      <c r="L722" s="265"/>
      <c r="M722" s="265"/>
      <c r="N722" s="265"/>
      <c r="O722" s="265"/>
      <c r="P722" s="265"/>
      <c r="Q722" s="265"/>
      <c r="R722" s="265"/>
      <c r="S722" s="265"/>
      <c r="T722" s="265"/>
      <c r="U722" s="265"/>
      <c r="V722" s="265"/>
      <c r="W722" s="265"/>
      <c r="X722" s="265"/>
      <c r="Y722" s="265"/>
      <c r="Z722" s="265"/>
      <c r="AA722" s="265"/>
    </row>
    <row r="723" spans="1:27" ht="12.75" customHeight="1" x14ac:dyDescent="0.25">
      <c r="A723" s="265"/>
      <c r="B723" s="265"/>
      <c r="C723" s="265"/>
      <c r="D723" s="265"/>
      <c r="E723" s="265"/>
      <c r="F723" s="265"/>
      <c r="G723" s="265"/>
      <c r="H723" s="266"/>
      <c r="I723" s="266"/>
      <c r="J723" s="266"/>
      <c r="K723" s="265"/>
      <c r="L723" s="265"/>
      <c r="M723" s="265"/>
      <c r="N723" s="265"/>
      <c r="O723" s="265"/>
      <c r="P723" s="265"/>
      <c r="Q723" s="265"/>
      <c r="R723" s="265"/>
      <c r="S723" s="265"/>
      <c r="T723" s="265"/>
      <c r="U723" s="265"/>
      <c r="V723" s="265"/>
      <c r="W723" s="265"/>
      <c r="X723" s="265"/>
      <c r="Y723" s="265"/>
      <c r="Z723" s="265"/>
      <c r="AA723" s="265"/>
    </row>
    <row r="724" spans="1:27" ht="12.75" customHeight="1" x14ac:dyDescent="0.25">
      <c r="A724" s="265"/>
      <c r="B724" s="265"/>
      <c r="C724" s="265"/>
      <c r="D724" s="265"/>
      <c r="E724" s="265"/>
      <c r="F724" s="265"/>
      <c r="G724" s="265"/>
      <c r="H724" s="266"/>
      <c r="I724" s="266"/>
      <c r="J724" s="266"/>
      <c r="K724" s="265"/>
      <c r="L724" s="265"/>
      <c r="M724" s="265"/>
      <c r="N724" s="265"/>
      <c r="O724" s="265"/>
      <c r="P724" s="265"/>
      <c r="Q724" s="265"/>
      <c r="R724" s="265"/>
      <c r="S724" s="265"/>
      <c r="T724" s="265"/>
      <c r="U724" s="265"/>
      <c r="V724" s="265"/>
      <c r="W724" s="265"/>
      <c r="X724" s="265"/>
      <c r="Y724" s="265"/>
      <c r="Z724" s="265"/>
      <c r="AA724" s="265"/>
    </row>
    <row r="725" spans="1:27" ht="12.75" customHeight="1" x14ac:dyDescent="0.25">
      <c r="A725" s="265"/>
      <c r="B725" s="265"/>
      <c r="C725" s="265"/>
      <c r="D725" s="265"/>
      <c r="E725" s="265"/>
      <c r="F725" s="265"/>
      <c r="G725" s="265"/>
      <c r="H725" s="266"/>
      <c r="I725" s="266"/>
      <c r="J725" s="266"/>
      <c r="K725" s="265"/>
      <c r="L725" s="265"/>
      <c r="M725" s="265"/>
      <c r="N725" s="265"/>
      <c r="O725" s="265"/>
      <c r="P725" s="265"/>
      <c r="Q725" s="265"/>
      <c r="R725" s="265"/>
      <c r="S725" s="265"/>
      <c r="T725" s="265"/>
      <c r="U725" s="265"/>
      <c r="V725" s="265"/>
      <c r="W725" s="265"/>
      <c r="X725" s="265"/>
      <c r="Y725" s="265"/>
      <c r="Z725" s="265"/>
      <c r="AA725" s="265"/>
    </row>
    <row r="726" spans="1:27" ht="12.75" customHeight="1" x14ac:dyDescent="0.25">
      <c r="A726" s="265"/>
      <c r="B726" s="265"/>
      <c r="C726" s="265"/>
      <c r="D726" s="265"/>
      <c r="E726" s="265"/>
      <c r="F726" s="265"/>
      <c r="G726" s="265"/>
      <c r="H726" s="266"/>
      <c r="I726" s="266"/>
      <c r="J726" s="266"/>
      <c r="K726" s="265"/>
      <c r="L726" s="265"/>
      <c r="M726" s="265"/>
      <c r="N726" s="265"/>
      <c r="O726" s="265"/>
      <c r="P726" s="265"/>
      <c r="Q726" s="265"/>
      <c r="R726" s="265"/>
      <c r="S726" s="265"/>
      <c r="T726" s="265"/>
      <c r="U726" s="265"/>
      <c r="V726" s="265"/>
      <c r="W726" s="265"/>
      <c r="X726" s="265"/>
      <c r="Y726" s="265"/>
      <c r="Z726" s="265"/>
      <c r="AA726" s="265"/>
    </row>
    <row r="727" spans="1:27" ht="12.75" customHeight="1" x14ac:dyDescent="0.25">
      <c r="A727" s="265"/>
      <c r="B727" s="265"/>
      <c r="C727" s="265"/>
      <c r="D727" s="265"/>
      <c r="E727" s="265"/>
      <c r="F727" s="265"/>
      <c r="G727" s="265"/>
      <c r="H727" s="266"/>
      <c r="I727" s="266"/>
      <c r="J727" s="266"/>
      <c r="K727" s="265"/>
      <c r="L727" s="265"/>
      <c r="M727" s="265"/>
      <c r="N727" s="265"/>
      <c r="O727" s="265"/>
      <c r="P727" s="265"/>
      <c r="Q727" s="265"/>
      <c r="R727" s="265"/>
      <c r="S727" s="265"/>
      <c r="T727" s="265"/>
      <c r="U727" s="265"/>
      <c r="V727" s="265"/>
      <c r="W727" s="265"/>
      <c r="X727" s="265"/>
      <c r="Y727" s="265"/>
      <c r="Z727" s="265"/>
      <c r="AA727" s="265"/>
    </row>
    <row r="728" spans="1:27" ht="12.75" customHeight="1" x14ac:dyDescent="0.25">
      <c r="A728" s="265"/>
      <c r="B728" s="265"/>
      <c r="C728" s="265"/>
      <c r="D728" s="265"/>
      <c r="E728" s="265"/>
      <c r="F728" s="265"/>
      <c r="G728" s="265"/>
      <c r="H728" s="266"/>
      <c r="I728" s="266"/>
      <c r="J728" s="266"/>
      <c r="K728" s="265"/>
      <c r="L728" s="265"/>
      <c r="M728" s="265"/>
      <c r="N728" s="265"/>
      <c r="O728" s="265"/>
      <c r="P728" s="265"/>
      <c r="Q728" s="265"/>
      <c r="R728" s="265"/>
      <c r="S728" s="265"/>
      <c r="T728" s="265"/>
      <c r="U728" s="265"/>
      <c r="V728" s="265"/>
      <c r="W728" s="265"/>
      <c r="X728" s="265"/>
      <c r="Y728" s="265"/>
      <c r="Z728" s="265"/>
      <c r="AA728" s="265"/>
    </row>
    <row r="729" spans="1:27" ht="12.75" customHeight="1" x14ac:dyDescent="0.25">
      <c r="A729" s="265"/>
      <c r="B729" s="265"/>
      <c r="C729" s="265"/>
      <c r="D729" s="265"/>
      <c r="E729" s="265"/>
      <c r="F729" s="265"/>
      <c r="G729" s="265"/>
      <c r="H729" s="266"/>
      <c r="I729" s="266"/>
      <c r="J729" s="266"/>
      <c r="K729" s="265"/>
      <c r="L729" s="265"/>
      <c r="M729" s="265"/>
      <c r="N729" s="265"/>
      <c r="O729" s="265"/>
      <c r="P729" s="265"/>
      <c r="Q729" s="265"/>
      <c r="R729" s="265"/>
      <c r="S729" s="265"/>
      <c r="T729" s="265"/>
      <c r="U729" s="265"/>
      <c r="V729" s="265"/>
      <c r="W729" s="265"/>
      <c r="X729" s="265"/>
      <c r="Y729" s="265"/>
      <c r="Z729" s="265"/>
      <c r="AA729" s="265"/>
    </row>
    <row r="730" spans="1:27" ht="12.75" customHeight="1" x14ac:dyDescent="0.25">
      <c r="A730" s="265"/>
      <c r="B730" s="265"/>
      <c r="C730" s="265"/>
      <c r="D730" s="265"/>
      <c r="E730" s="265"/>
      <c r="F730" s="265"/>
      <c r="G730" s="265"/>
      <c r="H730" s="266"/>
      <c r="I730" s="266"/>
      <c r="J730" s="266"/>
      <c r="K730" s="265"/>
      <c r="L730" s="265"/>
      <c r="M730" s="265"/>
      <c r="N730" s="265"/>
      <c r="O730" s="265"/>
      <c r="P730" s="265"/>
      <c r="Q730" s="265"/>
      <c r="R730" s="265"/>
      <c r="S730" s="265"/>
      <c r="T730" s="265"/>
      <c r="U730" s="265"/>
      <c r="V730" s="265"/>
      <c r="W730" s="265"/>
      <c r="X730" s="265"/>
      <c r="Y730" s="265"/>
      <c r="Z730" s="265"/>
      <c r="AA730" s="265"/>
    </row>
    <row r="731" spans="1:27" ht="12.75" customHeight="1" x14ac:dyDescent="0.25">
      <c r="A731" s="265"/>
      <c r="B731" s="265"/>
      <c r="C731" s="265"/>
      <c r="D731" s="265"/>
      <c r="E731" s="265"/>
      <c r="F731" s="265"/>
      <c r="G731" s="265"/>
      <c r="H731" s="266"/>
      <c r="I731" s="266"/>
      <c r="J731" s="266"/>
      <c r="K731" s="265"/>
      <c r="L731" s="265"/>
      <c r="M731" s="265"/>
      <c r="N731" s="265"/>
      <c r="O731" s="265"/>
      <c r="P731" s="265"/>
      <c r="Q731" s="265"/>
      <c r="R731" s="265"/>
      <c r="S731" s="265"/>
      <c r="T731" s="265"/>
      <c r="U731" s="265"/>
      <c r="V731" s="265"/>
      <c r="W731" s="265"/>
      <c r="X731" s="265"/>
      <c r="Y731" s="265"/>
      <c r="Z731" s="265"/>
      <c r="AA731" s="265"/>
    </row>
    <row r="732" spans="1:27" ht="12.75" customHeight="1" x14ac:dyDescent="0.25">
      <c r="A732" s="265"/>
      <c r="B732" s="265"/>
      <c r="C732" s="265"/>
      <c r="D732" s="265"/>
      <c r="E732" s="265"/>
      <c r="F732" s="265"/>
      <c r="G732" s="265"/>
      <c r="H732" s="266"/>
      <c r="I732" s="266"/>
      <c r="J732" s="266"/>
      <c r="K732" s="265"/>
      <c r="L732" s="265"/>
      <c r="M732" s="265"/>
      <c r="N732" s="265"/>
      <c r="O732" s="265"/>
      <c r="P732" s="265"/>
      <c r="Q732" s="265"/>
      <c r="R732" s="265"/>
      <c r="S732" s="265"/>
      <c r="T732" s="265"/>
      <c r="U732" s="265"/>
      <c r="V732" s="265"/>
      <c r="W732" s="265"/>
      <c r="X732" s="265"/>
      <c r="Y732" s="265"/>
      <c r="Z732" s="265"/>
      <c r="AA732" s="265"/>
    </row>
    <row r="733" spans="1:27" ht="12.75" customHeight="1" x14ac:dyDescent="0.25">
      <c r="A733" s="265"/>
      <c r="B733" s="265"/>
      <c r="C733" s="265"/>
      <c r="D733" s="265"/>
      <c r="E733" s="265"/>
      <c r="F733" s="265"/>
      <c r="G733" s="265"/>
      <c r="H733" s="266"/>
      <c r="I733" s="266"/>
      <c r="J733" s="266"/>
      <c r="K733" s="265"/>
      <c r="L733" s="265"/>
      <c r="M733" s="265"/>
      <c r="N733" s="265"/>
      <c r="O733" s="265"/>
      <c r="P733" s="265"/>
      <c r="Q733" s="265"/>
      <c r="R733" s="265"/>
      <c r="S733" s="265"/>
      <c r="T733" s="265"/>
      <c r="U733" s="265"/>
      <c r="V733" s="265"/>
      <c r="W733" s="265"/>
      <c r="X733" s="265"/>
      <c r="Y733" s="265"/>
      <c r="Z733" s="265"/>
      <c r="AA733" s="265"/>
    </row>
    <row r="734" spans="1:27" ht="12.75" customHeight="1" x14ac:dyDescent="0.25">
      <c r="A734" s="265"/>
      <c r="B734" s="265"/>
      <c r="C734" s="265"/>
      <c r="D734" s="265"/>
      <c r="E734" s="265"/>
      <c r="F734" s="265"/>
      <c r="G734" s="265"/>
      <c r="H734" s="266"/>
      <c r="I734" s="266"/>
      <c r="J734" s="266"/>
      <c r="K734" s="265"/>
      <c r="L734" s="265"/>
      <c r="M734" s="265"/>
      <c r="N734" s="265"/>
      <c r="O734" s="265"/>
      <c r="P734" s="265"/>
      <c r="Q734" s="265"/>
      <c r="R734" s="265"/>
      <c r="S734" s="265"/>
      <c r="T734" s="265"/>
      <c r="U734" s="265"/>
      <c r="V734" s="265"/>
      <c r="W734" s="265"/>
      <c r="X734" s="265"/>
      <c r="Y734" s="265"/>
      <c r="Z734" s="265"/>
      <c r="AA734" s="265"/>
    </row>
    <row r="735" spans="1:27" ht="12.75" customHeight="1" x14ac:dyDescent="0.25">
      <c r="A735" s="265"/>
      <c r="B735" s="265"/>
      <c r="C735" s="265"/>
      <c r="D735" s="265"/>
      <c r="E735" s="265"/>
      <c r="F735" s="265"/>
      <c r="G735" s="265"/>
      <c r="H735" s="266"/>
      <c r="I735" s="266"/>
      <c r="J735" s="266"/>
      <c r="K735" s="265"/>
      <c r="L735" s="265"/>
      <c r="M735" s="265"/>
      <c r="N735" s="265"/>
      <c r="O735" s="265"/>
      <c r="P735" s="265"/>
      <c r="Q735" s="265"/>
      <c r="R735" s="265"/>
      <c r="S735" s="265"/>
      <c r="T735" s="265"/>
      <c r="U735" s="265"/>
      <c r="V735" s="265"/>
      <c r="W735" s="265"/>
      <c r="X735" s="265"/>
      <c r="Y735" s="265"/>
      <c r="Z735" s="265"/>
      <c r="AA735" s="265"/>
    </row>
    <row r="736" spans="1:27" ht="12.75" customHeight="1" x14ac:dyDescent="0.25">
      <c r="A736" s="265"/>
      <c r="B736" s="265"/>
      <c r="C736" s="265"/>
      <c r="D736" s="265"/>
      <c r="E736" s="265"/>
      <c r="F736" s="265"/>
      <c r="G736" s="265"/>
      <c r="H736" s="266"/>
      <c r="I736" s="266"/>
      <c r="J736" s="266"/>
      <c r="K736" s="265"/>
      <c r="L736" s="265"/>
      <c r="M736" s="265"/>
      <c r="N736" s="265"/>
      <c r="O736" s="265"/>
      <c r="P736" s="265"/>
      <c r="Q736" s="265"/>
      <c r="R736" s="265"/>
      <c r="S736" s="265"/>
      <c r="T736" s="265"/>
      <c r="U736" s="265"/>
      <c r="V736" s="265"/>
      <c r="W736" s="265"/>
      <c r="X736" s="265"/>
      <c r="Y736" s="265"/>
      <c r="Z736" s="265"/>
      <c r="AA736" s="265"/>
    </row>
    <row r="737" spans="1:27" ht="12.75" customHeight="1" x14ac:dyDescent="0.25">
      <c r="A737" s="265"/>
      <c r="B737" s="265"/>
      <c r="C737" s="265"/>
      <c r="D737" s="265"/>
      <c r="E737" s="265"/>
      <c r="F737" s="265"/>
      <c r="G737" s="265"/>
      <c r="H737" s="266"/>
      <c r="I737" s="266"/>
      <c r="J737" s="266"/>
      <c r="K737" s="265"/>
      <c r="L737" s="265"/>
      <c r="M737" s="265"/>
      <c r="N737" s="265"/>
      <c r="O737" s="265"/>
      <c r="P737" s="265"/>
      <c r="Q737" s="265"/>
      <c r="R737" s="265"/>
      <c r="S737" s="265"/>
      <c r="T737" s="265"/>
      <c r="U737" s="265"/>
      <c r="V737" s="265"/>
      <c r="W737" s="265"/>
      <c r="X737" s="265"/>
      <c r="Y737" s="265"/>
      <c r="Z737" s="265"/>
      <c r="AA737" s="265"/>
    </row>
    <row r="738" spans="1:27" ht="12.75" customHeight="1" x14ac:dyDescent="0.25">
      <c r="A738" s="265"/>
      <c r="B738" s="265"/>
      <c r="C738" s="265"/>
      <c r="D738" s="265"/>
      <c r="E738" s="265"/>
      <c r="F738" s="265"/>
      <c r="G738" s="265"/>
      <c r="H738" s="266"/>
      <c r="I738" s="266"/>
      <c r="J738" s="266"/>
      <c r="K738" s="265"/>
      <c r="L738" s="265"/>
      <c r="M738" s="265"/>
      <c r="N738" s="265"/>
      <c r="O738" s="265"/>
      <c r="P738" s="265"/>
      <c r="Q738" s="265"/>
      <c r="R738" s="265"/>
      <c r="S738" s="265"/>
      <c r="T738" s="265"/>
      <c r="U738" s="265"/>
      <c r="V738" s="265"/>
      <c r="W738" s="265"/>
      <c r="X738" s="265"/>
      <c r="Y738" s="265"/>
      <c r="Z738" s="265"/>
      <c r="AA738" s="265"/>
    </row>
    <row r="739" spans="1:27" ht="12.75" customHeight="1" x14ac:dyDescent="0.25">
      <c r="A739" s="265"/>
      <c r="B739" s="265"/>
      <c r="C739" s="265"/>
      <c r="D739" s="265"/>
      <c r="E739" s="265"/>
      <c r="F739" s="265"/>
      <c r="G739" s="265"/>
      <c r="H739" s="266"/>
      <c r="I739" s="266"/>
      <c r="J739" s="266"/>
      <c r="K739" s="265"/>
      <c r="L739" s="265"/>
      <c r="M739" s="265"/>
      <c r="N739" s="265"/>
      <c r="O739" s="265"/>
      <c r="P739" s="265"/>
      <c r="Q739" s="265"/>
      <c r="R739" s="265"/>
      <c r="S739" s="265"/>
      <c r="T739" s="265"/>
      <c r="U739" s="265"/>
      <c r="V739" s="265"/>
      <c r="W739" s="265"/>
      <c r="X739" s="265"/>
      <c r="Y739" s="265"/>
      <c r="Z739" s="265"/>
      <c r="AA739" s="265"/>
    </row>
    <row r="740" spans="1:27" ht="12.75" customHeight="1" x14ac:dyDescent="0.25">
      <c r="A740" s="265"/>
      <c r="B740" s="265"/>
      <c r="C740" s="265"/>
      <c r="D740" s="265"/>
      <c r="E740" s="265"/>
      <c r="F740" s="265"/>
      <c r="G740" s="265"/>
      <c r="H740" s="266"/>
      <c r="I740" s="266"/>
      <c r="J740" s="266"/>
      <c r="K740" s="265"/>
      <c r="L740" s="265"/>
      <c r="M740" s="265"/>
      <c r="N740" s="265"/>
      <c r="O740" s="265"/>
      <c r="P740" s="265"/>
      <c r="Q740" s="265"/>
      <c r="R740" s="265"/>
      <c r="S740" s="265"/>
      <c r="T740" s="265"/>
      <c r="U740" s="265"/>
      <c r="V740" s="265"/>
      <c r="W740" s="265"/>
      <c r="X740" s="265"/>
      <c r="Y740" s="265"/>
      <c r="Z740" s="265"/>
      <c r="AA740" s="265"/>
    </row>
    <row r="741" spans="1:27" ht="12.75" customHeight="1" x14ac:dyDescent="0.25">
      <c r="A741" s="265"/>
      <c r="B741" s="265"/>
      <c r="C741" s="265"/>
      <c r="D741" s="265"/>
      <c r="E741" s="265"/>
      <c r="F741" s="265"/>
      <c r="G741" s="265"/>
      <c r="H741" s="266"/>
      <c r="I741" s="266"/>
      <c r="J741" s="266"/>
      <c r="K741" s="265"/>
      <c r="L741" s="265"/>
      <c r="M741" s="265"/>
      <c r="N741" s="265"/>
      <c r="O741" s="265"/>
      <c r="P741" s="265"/>
      <c r="Q741" s="265"/>
      <c r="R741" s="265"/>
      <c r="S741" s="265"/>
      <c r="T741" s="265"/>
      <c r="U741" s="265"/>
      <c r="V741" s="265"/>
      <c r="W741" s="265"/>
      <c r="X741" s="265"/>
      <c r="Y741" s="265"/>
      <c r="Z741" s="265"/>
      <c r="AA741" s="265"/>
    </row>
    <row r="742" spans="1:27" ht="12.75" customHeight="1" x14ac:dyDescent="0.25">
      <c r="A742" s="265"/>
      <c r="B742" s="265"/>
      <c r="C742" s="265"/>
      <c r="D742" s="265"/>
      <c r="E742" s="265"/>
      <c r="F742" s="265"/>
      <c r="G742" s="265"/>
      <c r="H742" s="266"/>
      <c r="I742" s="266"/>
      <c r="J742" s="266"/>
      <c r="K742" s="265"/>
      <c r="L742" s="265"/>
      <c r="M742" s="265"/>
      <c r="N742" s="265"/>
      <c r="O742" s="265"/>
      <c r="P742" s="265"/>
      <c r="Q742" s="265"/>
      <c r="R742" s="265"/>
      <c r="S742" s="265"/>
      <c r="T742" s="265"/>
      <c r="U742" s="265"/>
      <c r="V742" s="265"/>
      <c r="W742" s="265"/>
      <c r="X742" s="265"/>
      <c r="Y742" s="265"/>
      <c r="Z742" s="265"/>
      <c r="AA742" s="265"/>
    </row>
    <row r="743" spans="1:27" ht="12.75" customHeight="1" x14ac:dyDescent="0.25">
      <c r="A743" s="265"/>
      <c r="B743" s="265"/>
      <c r="C743" s="265"/>
      <c r="D743" s="265"/>
      <c r="E743" s="265"/>
      <c r="F743" s="265"/>
      <c r="G743" s="265"/>
      <c r="H743" s="266"/>
      <c r="I743" s="266"/>
      <c r="J743" s="266"/>
      <c r="K743" s="265"/>
      <c r="L743" s="265"/>
      <c r="M743" s="265"/>
      <c r="N743" s="265"/>
      <c r="O743" s="265"/>
      <c r="P743" s="265"/>
      <c r="Q743" s="265"/>
      <c r="R743" s="265"/>
      <c r="S743" s="265"/>
      <c r="T743" s="265"/>
      <c r="U743" s="265"/>
      <c r="V743" s="265"/>
      <c r="W743" s="265"/>
      <c r="X743" s="265"/>
      <c r="Y743" s="265"/>
      <c r="Z743" s="265"/>
      <c r="AA743" s="265"/>
    </row>
    <row r="744" spans="1:27" ht="12.75" customHeight="1" x14ac:dyDescent="0.25">
      <c r="A744" s="265"/>
      <c r="B744" s="265"/>
      <c r="C744" s="265"/>
      <c r="D744" s="265"/>
      <c r="E744" s="265"/>
      <c r="F744" s="265"/>
      <c r="G744" s="265"/>
      <c r="H744" s="266"/>
      <c r="I744" s="266"/>
      <c r="J744" s="266"/>
      <c r="K744" s="265"/>
      <c r="L744" s="265"/>
      <c r="M744" s="265"/>
      <c r="N744" s="265"/>
      <c r="O744" s="265"/>
      <c r="P744" s="265"/>
      <c r="Q744" s="265"/>
      <c r="R744" s="265"/>
      <c r="S744" s="265"/>
      <c r="T744" s="265"/>
      <c r="U744" s="265"/>
      <c r="V744" s="265"/>
      <c r="W744" s="265"/>
      <c r="X744" s="265"/>
      <c r="Y744" s="265"/>
      <c r="Z744" s="265"/>
      <c r="AA744" s="265"/>
    </row>
    <row r="745" spans="1:27" ht="12.75" customHeight="1" x14ac:dyDescent="0.25">
      <c r="A745" s="265"/>
      <c r="B745" s="265"/>
      <c r="C745" s="265"/>
      <c r="D745" s="265"/>
      <c r="E745" s="265"/>
      <c r="F745" s="265"/>
      <c r="G745" s="265"/>
      <c r="H745" s="266"/>
      <c r="I745" s="266"/>
      <c r="J745" s="266"/>
      <c r="K745" s="265"/>
      <c r="L745" s="265"/>
      <c r="M745" s="265"/>
      <c r="N745" s="265"/>
      <c r="O745" s="265"/>
      <c r="P745" s="265"/>
      <c r="Q745" s="265"/>
      <c r="R745" s="265"/>
      <c r="S745" s="265"/>
      <c r="T745" s="265"/>
      <c r="U745" s="265"/>
      <c r="V745" s="265"/>
      <c r="W745" s="265"/>
      <c r="X745" s="265"/>
      <c r="Y745" s="265"/>
      <c r="Z745" s="265"/>
      <c r="AA745" s="265"/>
    </row>
    <row r="746" spans="1:27" ht="12.75" customHeight="1" x14ac:dyDescent="0.25">
      <c r="A746" s="265"/>
      <c r="B746" s="265"/>
      <c r="C746" s="265"/>
      <c r="D746" s="265"/>
      <c r="E746" s="265"/>
      <c r="F746" s="265"/>
      <c r="G746" s="265"/>
      <c r="H746" s="266"/>
      <c r="I746" s="266"/>
      <c r="J746" s="266"/>
      <c r="K746" s="265"/>
      <c r="L746" s="265"/>
      <c r="M746" s="265"/>
      <c r="N746" s="265"/>
      <c r="O746" s="265"/>
      <c r="P746" s="265"/>
      <c r="Q746" s="265"/>
      <c r="R746" s="265"/>
      <c r="S746" s="265"/>
      <c r="T746" s="265"/>
      <c r="U746" s="265"/>
      <c r="V746" s="265"/>
      <c r="W746" s="265"/>
      <c r="X746" s="265"/>
      <c r="Y746" s="265"/>
      <c r="Z746" s="265"/>
      <c r="AA746" s="265"/>
    </row>
    <row r="747" spans="1:27" ht="12.75" customHeight="1" x14ac:dyDescent="0.25">
      <c r="A747" s="265"/>
      <c r="B747" s="265"/>
      <c r="C747" s="265"/>
      <c r="D747" s="265"/>
      <c r="E747" s="265"/>
      <c r="F747" s="265"/>
      <c r="G747" s="265"/>
      <c r="H747" s="266"/>
      <c r="I747" s="266"/>
      <c r="J747" s="266"/>
      <c r="K747" s="265"/>
      <c r="L747" s="265"/>
      <c r="M747" s="265"/>
      <c r="N747" s="265"/>
      <c r="O747" s="265"/>
      <c r="P747" s="265"/>
      <c r="Q747" s="265"/>
      <c r="R747" s="265"/>
      <c r="S747" s="265"/>
      <c r="T747" s="265"/>
      <c r="U747" s="265"/>
      <c r="V747" s="265"/>
      <c r="W747" s="265"/>
      <c r="X747" s="265"/>
      <c r="Y747" s="265"/>
      <c r="Z747" s="265"/>
      <c r="AA747" s="265"/>
    </row>
    <row r="748" spans="1:27" ht="12.75" customHeight="1" x14ac:dyDescent="0.25">
      <c r="A748" s="265"/>
      <c r="B748" s="265"/>
      <c r="C748" s="265"/>
      <c r="D748" s="265"/>
      <c r="E748" s="265"/>
      <c r="F748" s="265"/>
      <c r="G748" s="265"/>
      <c r="H748" s="266"/>
      <c r="I748" s="266"/>
      <c r="J748" s="266"/>
      <c r="K748" s="265"/>
      <c r="L748" s="265"/>
      <c r="M748" s="265"/>
      <c r="N748" s="265"/>
      <c r="O748" s="265"/>
      <c r="P748" s="265"/>
      <c r="Q748" s="265"/>
      <c r="R748" s="265"/>
      <c r="S748" s="265"/>
      <c r="T748" s="265"/>
      <c r="U748" s="265"/>
      <c r="V748" s="265"/>
      <c r="W748" s="265"/>
      <c r="X748" s="265"/>
      <c r="Y748" s="265"/>
      <c r="Z748" s="265"/>
      <c r="AA748" s="265"/>
    </row>
    <row r="749" spans="1:27" ht="12.75" customHeight="1" x14ac:dyDescent="0.25">
      <c r="A749" s="265"/>
      <c r="B749" s="265"/>
      <c r="C749" s="265"/>
      <c r="D749" s="265"/>
      <c r="E749" s="265"/>
      <c r="F749" s="265"/>
      <c r="G749" s="265"/>
      <c r="H749" s="266"/>
      <c r="I749" s="266"/>
      <c r="J749" s="266"/>
      <c r="K749" s="265"/>
      <c r="L749" s="265"/>
      <c r="M749" s="265"/>
      <c r="N749" s="265"/>
      <c r="O749" s="265"/>
      <c r="P749" s="265"/>
      <c r="Q749" s="265"/>
      <c r="R749" s="265"/>
      <c r="S749" s="265"/>
      <c r="T749" s="265"/>
      <c r="U749" s="265"/>
      <c r="V749" s="265"/>
      <c r="W749" s="265"/>
      <c r="X749" s="265"/>
      <c r="Y749" s="265"/>
      <c r="Z749" s="265"/>
      <c r="AA749" s="265"/>
    </row>
    <row r="750" spans="1:27" ht="12.75" customHeight="1" x14ac:dyDescent="0.25">
      <c r="A750" s="265"/>
      <c r="B750" s="265"/>
      <c r="C750" s="265"/>
      <c r="D750" s="265"/>
      <c r="E750" s="265"/>
      <c r="F750" s="265"/>
      <c r="G750" s="265"/>
      <c r="H750" s="266"/>
      <c r="I750" s="266"/>
      <c r="J750" s="266"/>
      <c r="K750" s="265"/>
      <c r="L750" s="265"/>
      <c r="M750" s="265"/>
      <c r="N750" s="265"/>
      <c r="O750" s="265"/>
      <c r="P750" s="265"/>
      <c r="Q750" s="265"/>
      <c r="R750" s="265"/>
      <c r="S750" s="265"/>
      <c r="T750" s="265"/>
      <c r="U750" s="265"/>
      <c r="V750" s="265"/>
      <c r="W750" s="265"/>
      <c r="X750" s="265"/>
      <c r="Y750" s="265"/>
      <c r="Z750" s="265"/>
      <c r="AA750" s="265"/>
    </row>
    <row r="751" spans="1:27" ht="12.75" customHeight="1" x14ac:dyDescent="0.25">
      <c r="A751" s="265"/>
      <c r="B751" s="265"/>
      <c r="C751" s="265"/>
      <c r="D751" s="265"/>
      <c r="E751" s="265"/>
      <c r="F751" s="265"/>
      <c r="G751" s="265"/>
      <c r="H751" s="266"/>
      <c r="I751" s="266"/>
      <c r="J751" s="266"/>
      <c r="K751" s="265"/>
      <c r="L751" s="265"/>
      <c r="M751" s="265"/>
      <c r="N751" s="265"/>
      <c r="O751" s="265"/>
      <c r="P751" s="265"/>
      <c r="Q751" s="265"/>
      <c r="R751" s="265"/>
      <c r="S751" s="265"/>
      <c r="T751" s="265"/>
      <c r="U751" s="265"/>
      <c r="V751" s="265"/>
      <c r="W751" s="265"/>
      <c r="X751" s="265"/>
      <c r="Y751" s="265"/>
      <c r="Z751" s="265"/>
      <c r="AA751" s="265"/>
    </row>
    <row r="752" spans="1:27" ht="12.75" customHeight="1" x14ac:dyDescent="0.25">
      <c r="A752" s="265"/>
      <c r="B752" s="265"/>
      <c r="C752" s="265"/>
      <c r="D752" s="265"/>
      <c r="E752" s="265"/>
      <c r="F752" s="265"/>
      <c r="G752" s="265"/>
      <c r="H752" s="266"/>
      <c r="I752" s="266"/>
      <c r="J752" s="266"/>
      <c r="K752" s="265"/>
      <c r="L752" s="265"/>
      <c r="M752" s="265"/>
      <c r="N752" s="265"/>
      <c r="O752" s="265"/>
      <c r="P752" s="265"/>
      <c r="Q752" s="265"/>
      <c r="R752" s="265"/>
      <c r="S752" s="265"/>
      <c r="T752" s="265"/>
      <c r="U752" s="265"/>
      <c r="V752" s="265"/>
      <c r="W752" s="265"/>
      <c r="X752" s="265"/>
      <c r="Y752" s="265"/>
      <c r="Z752" s="265"/>
      <c r="AA752" s="265"/>
    </row>
    <row r="753" spans="1:27" ht="12.75" customHeight="1" x14ac:dyDescent="0.25">
      <c r="A753" s="265"/>
      <c r="B753" s="265"/>
      <c r="C753" s="265"/>
      <c r="D753" s="265"/>
      <c r="E753" s="265"/>
      <c r="F753" s="265"/>
      <c r="G753" s="265"/>
      <c r="H753" s="266"/>
      <c r="I753" s="266"/>
      <c r="J753" s="266"/>
      <c r="K753" s="265"/>
      <c r="L753" s="265"/>
      <c r="M753" s="265"/>
      <c r="N753" s="265"/>
      <c r="O753" s="265"/>
      <c r="P753" s="265"/>
      <c r="Q753" s="265"/>
      <c r="R753" s="265"/>
      <c r="S753" s="265"/>
      <c r="T753" s="265"/>
      <c r="U753" s="265"/>
      <c r="V753" s="265"/>
      <c r="W753" s="265"/>
      <c r="X753" s="265"/>
      <c r="Y753" s="265"/>
      <c r="Z753" s="265"/>
      <c r="AA753" s="265"/>
    </row>
    <row r="754" spans="1:27" ht="12.75" customHeight="1" x14ac:dyDescent="0.25">
      <c r="A754" s="265"/>
      <c r="B754" s="265"/>
      <c r="C754" s="265"/>
      <c r="D754" s="265"/>
      <c r="E754" s="265"/>
      <c r="F754" s="265"/>
      <c r="G754" s="265"/>
      <c r="H754" s="266"/>
      <c r="I754" s="266"/>
      <c r="J754" s="266"/>
      <c r="K754" s="265"/>
      <c r="L754" s="265"/>
      <c r="M754" s="265"/>
      <c r="N754" s="265"/>
      <c r="O754" s="265"/>
      <c r="P754" s="265"/>
      <c r="Q754" s="265"/>
      <c r="R754" s="265"/>
      <c r="S754" s="265"/>
      <c r="T754" s="265"/>
      <c r="U754" s="265"/>
      <c r="V754" s="265"/>
      <c r="W754" s="265"/>
      <c r="X754" s="265"/>
      <c r="Y754" s="265"/>
      <c r="Z754" s="265"/>
      <c r="AA754" s="265"/>
    </row>
    <row r="755" spans="1:27" ht="12.75" customHeight="1" x14ac:dyDescent="0.25">
      <c r="A755" s="265"/>
      <c r="B755" s="265"/>
      <c r="C755" s="265"/>
      <c r="D755" s="265"/>
      <c r="E755" s="265"/>
      <c r="F755" s="265"/>
      <c r="G755" s="265"/>
      <c r="H755" s="266"/>
      <c r="I755" s="266"/>
      <c r="J755" s="266"/>
      <c r="K755" s="265"/>
      <c r="L755" s="265"/>
      <c r="M755" s="265"/>
      <c r="N755" s="265"/>
      <c r="O755" s="265"/>
      <c r="P755" s="265"/>
      <c r="Q755" s="265"/>
      <c r="R755" s="265"/>
      <c r="S755" s="265"/>
      <c r="T755" s="265"/>
      <c r="U755" s="265"/>
      <c r="V755" s="265"/>
      <c r="W755" s="265"/>
      <c r="X755" s="265"/>
      <c r="Y755" s="265"/>
      <c r="Z755" s="265"/>
      <c r="AA755" s="265"/>
    </row>
    <row r="756" spans="1:27" ht="12.75" customHeight="1" x14ac:dyDescent="0.25">
      <c r="A756" s="265"/>
      <c r="B756" s="265"/>
      <c r="C756" s="265"/>
      <c r="D756" s="265"/>
      <c r="E756" s="265"/>
      <c r="F756" s="265"/>
      <c r="G756" s="265"/>
      <c r="H756" s="266"/>
      <c r="I756" s="266"/>
      <c r="J756" s="266"/>
      <c r="K756" s="265"/>
      <c r="L756" s="265"/>
      <c r="M756" s="265"/>
      <c r="N756" s="265"/>
      <c r="O756" s="265"/>
      <c r="P756" s="265"/>
      <c r="Q756" s="265"/>
      <c r="R756" s="265"/>
      <c r="S756" s="265"/>
      <c r="T756" s="265"/>
      <c r="U756" s="265"/>
      <c r="V756" s="265"/>
      <c r="W756" s="265"/>
      <c r="X756" s="265"/>
      <c r="Y756" s="265"/>
      <c r="Z756" s="265"/>
      <c r="AA756" s="265"/>
    </row>
    <row r="757" spans="1:27" ht="12.75" customHeight="1" x14ac:dyDescent="0.25">
      <c r="A757" s="265"/>
      <c r="B757" s="265"/>
      <c r="C757" s="265"/>
      <c r="D757" s="265"/>
      <c r="E757" s="265"/>
      <c r="F757" s="265"/>
      <c r="G757" s="265"/>
      <c r="H757" s="266"/>
      <c r="I757" s="266"/>
      <c r="J757" s="266"/>
      <c r="K757" s="265"/>
      <c r="L757" s="265"/>
      <c r="M757" s="265"/>
      <c r="N757" s="265"/>
      <c r="O757" s="265"/>
      <c r="P757" s="265"/>
      <c r="Q757" s="265"/>
      <c r="R757" s="265"/>
      <c r="S757" s="265"/>
      <c r="T757" s="265"/>
      <c r="U757" s="265"/>
      <c r="V757" s="265"/>
      <c r="W757" s="265"/>
      <c r="X757" s="265"/>
      <c r="Y757" s="265"/>
      <c r="Z757" s="265"/>
      <c r="AA757" s="265"/>
    </row>
    <row r="758" spans="1:27" ht="12.75" customHeight="1" x14ac:dyDescent="0.25">
      <c r="A758" s="265"/>
      <c r="B758" s="265"/>
      <c r="C758" s="265"/>
      <c r="D758" s="265"/>
      <c r="E758" s="265"/>
      <c r="F758" s="265"/>
      <c r="G758" s="265"/>
      <c r="H758" s="266"/>
      <c r="I758" s="266"/>
      <c r="J758" s="266"/>
      <c r="K758" s="265"/>
      <c r="L758" s="265"/>
      <c r="M758" s="265"/>
      <c r="N758" s="265"/>
      <c r="O758" s="265"/>
      <c r="P758" s="265"/>
      <c r="Q758" s="265"/>
      <c r="R758" s="265"/>
      <c r="S758" s="265"/>
      <c r="T758" s="265"/>
      <c r="U758" s="265"/>
      <c r="V758" s="265"/>
      <c r="W758" s="265"/>
      <c r="X758" s="265"/>
      <c r="Y758" s="265"/>
      <c r="Z758" s="265"/>
      <c r="AA758" s="265"/>
    </row>
    <row r="759" spans="1:27" ht="12.75" customHeight="1" x14ac:dyDescent="0.25">
      <c r="A759" s="265"/>
      <c r="B759" s="265"/>
      <c r="C759" s="265"/>
      <c r="D759" s="265"/>
      <c r="E759" s="265"/>
      <c r="F759" s="265"/>
      <c r="G759" s="265"/>
      <c r="H759" s="266"/>
      <c r="I759" s="266"/>
      <c r="J759" s="266"/>
      <c r="K759" s="265"/>
      <c r="L759" s="265"/>
      <c r="M759" s="265"/>
      <c r="N759" s="265"/>
      <c r="O759" s="265"/>
      <c r="P759" s="265"/>
      <c r="Q759" s="265"/>
      <c r="R759" s="265"/>
      <c r="S759" s="265"/>
      <c r="T759" s="265"/>
      <c r="U759" s="265"/>
      <c r="V759" s="265"/>
      <c r="W759" s="265"/>
      <c r="X759" s="265"/>
      <c r="Y759" s="265"/>
      <c r="Z759" s="265"/>
      <c r="AA759" s="265"/>
    </row>
    <row r="760" spans="1:27" ht="12.75" customHeight="1" x14ac:dyDescent="0.25">
      <c r="A760" s="265"/>
      <c r="B760" s="265"/>
      <c r="C760" s="265"/>
      <c r="D760" s="265"/>
      <c r="E760" s="265"/>
      <c r="F760" s="265"/>
      <c r="G760" s="265"/>
      <c r="H760" s="266"/>
      <c r="I760" s="266"/>
      <c r="J760" s="266"/>
      <c r="K760" s="265"/>
      <c r="L760" s="265"/>
      <c r="M760" s="265"/>
      <c r="N760" s="265"/>
      <c r="O760" s="265"/>
      <c r="P760" s="265"/>
      <c r="Q760" s="265"/>
      <c r="R760" s="265"/>
      <c r="S760" s="265"/>
      <c r="T760" s="265"/>
      <c r="U760" s="265"/>
      <c r="V760" s="265"/>
      <c r="W760" s="265"/>
      <c r="X760" s="265"/>
      <c r="Y760" s="265"/>
      <c r="Z760" s="265"/>
      <c r="AA760" s="265"/>
    </row>
    <row r="761" spans="1:27" ht="12.75" customHeight="1" x14ac:dyDescent="0.25">
      <c r="A761" s="265"/>
      <c r="B761" s="265"/>
      <c r="C761" s="265"/>
      <c r="D761" s="265"/>
      <c r="E761" s="265"/>
      <c r="F761" s="265"/>
      <c r="G761" s="265"/>
      <c r="H761" s="266"/>
      <c r="I761" s="266"/>
      <c r="J761" s="266"/>
      <c r="K761" s="265"/>
      <c r="L761" s="265"/>
      <c r="M761" s="265"/>
      <c r="N761" s="265"/>
      <c r="O761" s="265"/>
      <c r="P761" s="265"/>
      <c r="Q761" s="265"/>
      <c r="R761" s="265"/>
      <c r="S761" s="265"/>
      <c r="T761" s="265"/>
      <c r="U761" s="265"/>
      <c r="V761" s="265"/>
      <c r="W761" s="265"/>
      <c r="X761" s="265"/>
      <c r="Y761" s="265"/>
      <c r="Z761" s="265"/>
      <c r="AA761" s="265"/>
    </row>
    <row r="762" spans="1:27" ht="12.75" customHeight="1" x14ac:dyDescent="0.25">
      <c r="A762" s="265"/>
      <c r="B762" s="265"/>
      <c r="C762" s="265"/>
      <c r="D762" s="265"/>
      <c r="E762" s="265"/>
      <c r="F762" s="265"/>
      <c r="G762" s="265"/>
      <c r="H762" s="266"/>
      <c r="I762" s="266"/>
      <c r="J762" s="266"/>
      <c r="K762" s="265"/>
      <c r="L762" s="265"/>
      <c r="M762" s="265"/>
      <c r="N762" s="265"/>
      <c r="O762" s="265"/>
      <c r="P762" s="265"/>
      <c r="Q762" s="265"/>
      <c r="R762" s="265"/>
      <c r="S762" s="265"/>
      <c r="T762" s="265"/>
      <c r="U762" s="265"/>
      <c r="V762" s="265"/>
      <c r="W762" s="265"/>
      <c r="X762" s="265"/>
      <c r="Y762" s="265"/>
      <c r="Z762" s="265"/>
      <c r="AA762" s="265"/>
    </row>
    <row r="763" spans="1:27" ht="12.75" customHeight="1" x14ac:dyDescent="0.25">
      <c r="A763" s="265"/>
      <c r="B763" s="265"/>
      <c r="C763" s="265"/>
      <c r="D763" s="265"/>
      <c r="E763" s="265"/>
      <c r="F763" s="265"/>
      <c r="G763" s="265"/>
      <c r="H763" s="266"/>
      <c r="I763" s="266"/>
      <c r="J763" s="266"/>
      <c r="K763" s="265"/>
      <c r="L763" s="265"/>
      <c r="M763" s="265"/>
      <c r="N763" s="265"/>
      <c r="O763" s="265"/>
      <c r="P763" s="265"/>
      <c r="Q763" s="265"/>
      <c r="R763" s="265"/>
      <c r="S763" s="265"/>
      <c r="T763" s="265"/>
      <c r="U763" s="265"/>
      <c r="V763" s="265"/>
      <c r="W763" s="265"/>
      <c r="X763" s="265"/>
      <c r="Y763" s="265"/>
      <c r="Z763" s="265"/>
      <c r="AA763" s="265"/>
    </row>
    <row r="764" spans="1:27" ht="12.75" customHeight="1" x14ac:dyDescent="0.25">
      <c r="A764" s="265"/>
      <c r="B764" s="265"/>
      <c r="C764" s="265"/>
      <c r="D764" s="265"/>
      <c r="E764" s="265"/>
      <c r="F764" s="265"/>
      <c r="G764" s="265"/>
      <c r="H764" s="266"/>
      <c r="I764" s="266"/>
      <c r="J764" s="266"/>
      <c r="K764" s="265"/>
      <c r="L764" s="265"/>
      <c r="M764" s="265"/>
      <c r="N764" s="265"/>
      <c r="O764" s="265"/>
      <c r="P764" s="265"/>
      <c r="Q764" s="265"/>
      <c r="R764" s="265"/>
      <c r="S764" s="265"/>
      <c r="T764" s="265"/>
      <c r="U764" s="265"/>
      <c r="V764" s="265"/>
      <c r="W764" s="265"/>
      <c r="X764" s="265"/>
      <c r="Y764" s="265"/>
      <c r="Z764" s="265"/>
      <c r="AA764" s="265"/>
    </row>
    <row r="765" spans="1:27" ht="12.75" customHeight="1" x14ac:dyDescent="0.25">
      <c r="A765" s="265"/>
      <c r="B765" s="265"/>
      <c r="C765" s="265"/>
      <c r="D765" s="265"/>
      <c r="E765" s="265"/>
      <c r="F765" s="265"/>
      <c r="G765" s="265"/>
      <c r="H765" s="266"/>
      <c r="I765" s="266"/>
      <c r="J765" s="266"/>
      <c r="K765" s="265"/>
      <c r="L765" s="265"/>
      <c r="M765" s="265"/>
      <c r="N765" s="265"/>
      <c r="O765" s="265"/>
      <c r="P765" s="265"/>
      <c r="Q765" s="265"/>
      <c r="R765" s="265"/>
      <c r="S765" s="265"/>
      <c r="T765" s="265"/>
      <c r="U765" s="265"/>
      <c r="V765" s="265"/>
      <c r="W765" s="265"/>
      <c r="X765" s="265"/>
      <c r="Y765" s="265"/>
      <c r="Z765" s="265"/>
      <c r="AA765" s="265"/>
    </row>
    <row r="766" spans="1:27" ht="12.75" customHeight="1" x14ac:dyDescent="0.25">
      <c r="A766" s="265"/>
      <c r="B766" s="265"/>
      <c r="C766" s="265"/>
      <c r="D766" s="265"/>
      <c r="E766" s="265"/>
      <c r="F766" s="265"/>
      <c r="G766" s="265"/>
      <c r="H766" s="266"/>
      <c r="I766" s="266"/>
      <c r="J766" s="266"/>
      <c r="K766" s="265"/>
      <c r="L766" s="265"/>
      <c r="M766" s="265"/>
      <c r="N766" s="265"/>
      <c r="O766" s="265"/>
      <c r="P766" s="265"/>
      <c r="Q766" s="265"/>
      <c r="R766" s="265"/>
      <c r="S766" s="265"/>
      <c r="T766" s="265"/>
      <c r="U766" s="265"/>
      <c r="V766" s="265"/>
      <c r="W766" s="265"/>
      <c r="X766" s="265"/>
      <c r="Y766" s="265"/>
      <c r="Z766" s="265"/>
      <c r="AA766" s="265"/>
    </row>
    <row r="767" spans="1:27" ht="12.75" customHeight="1" x14ac:dyDescent="0.25">
      <c r="A767" s="265"/>
      <c r="B767" s="265"/>
      <c r="C767" s="265"/>
      <c r="D767" s="265"/>
      <c r="E767" s="265"/>
      <c r="F767" s="265"/>
      <c r="G767" s="265"/>
      <c r="H767" s="266"/>
      <c r="I767" s="266"/>
      <c r="J767" s="266"/>
      <c r="K767" s="265"/>
      <c r="L767" s="265"/>
      <c r="M767" s="265"/>
      <c r="N767" s="265"/>
      <c r="O767" s="265"/>
      <c r="P767" s="265"/>
      <c r="Q767" s="265"/>
      <c r="R767" s="265"/>
      <c r="S767" s="265"/>
      <c r="T767" s="265"/>
      <c r="U767" s="265"/>
      <c r="V767" s="265"/>
      <c r="W767" s="265"/>
      <c r="X767" s="265"/>
      <c r="Y767" s="265"/>
      <c r="Z767" s="265"/>
      <c r="AA767" s="265"/>
    </row>
    <row r="768" spans="1:27" ht="12.75" customHeight="1" x14ac:dyDescent="0.25">
      <c r="A768" s="265"/>
      <c r="B768" s="265"/>
      <c r="C768" s="265"/>
      <c r="D768" s="265"/>
      <c r="E768" s="265"/>
      <c r="F768" s="265"/>
      <c r="G768" s="265"/>
      <c r="H768" s="266"/>
      <c r="I768" s="266"/>
      <c r="J768" s="266"/>
      <c r="K768" s="265"/>
      <c r="L768" s="265"/>
      <c r="M768" s="265"/>
      <c r="N768" s="265"/>
      <c r="O768" s="265"/>
      <c r="P768" s="265"/>
      <c r="Q768" s="265"/>
      <c r="R768" s="265"/>
      <c r="S768" s="265"/>
      <c r="T768" s="265"/>
      <c r="U768" s="265"/>
      <c r="V768" s="265"/>
      <c r="W768" s="265"/>
      <c r="X768" s="265"/>
      <c r="Y768" s="265"/>
      <c r="Z768" s="265"/>
      <c r="AA768" s="265"/>
    </row>
    <row r="769" spans="1:27" ht="12.75" customHeight="1" x14ac:dyDescent="0.25">
      <c r="A769" s="265"/>
      <c r="B769" s="265"/>
      <c r="C769" s="265"/>
      <c r="D769" s="265"/>
      <c r="E769" s="265"/>
      <c r="F769" s="265"/>
      <c r="G769" s="265"/>
      <c r="H769" s="266"/>
      <c r="I769" s="266"/>
      <c r="J769" s="266"/>
      <c r="K769" s="265"/>
      <c r="L769" s="265"/>
      <c r="M769" s="265"/>
      <c r="N769" s="265"/>
      <c r="O769" s="265"/>
      <c r="P769" s="265"/>
      <c r="Q769" s="265"/>
      <c r="R769" s="265"/>
      <c r="S769" s="265"/>
      <c r="T769" s="265"/>
      <c r="U769" s="265"/>
      <c r="V769" s="265"/>
      <c r="W769" s="265"/>
      <c r="X769" s="265"/>
      <c r="Y769" s="265"/>
      <c r="Z769" s="265"/>
      <c r="AA769" s="265"/>
    </row>
    <row r="770" spans="1:27" ht="12.75" customHeight="1" x14ac:dyDescent="0.25">
      <c r="A770" s="265"/>
      <c r="B770" s="265"/>
      <c r="C770" s="265"/>
      <c r="D770" s="265"/>
      <c r="E770" s="265"/>
      <c r="F770" s="265"/>
      <c r="G770" s="265"/>
      <c r="H770" s="266"/>
      <c r="I770" s="266"/>
      <c r="J770" s="266"/>
      <c r="K770" s="265"/>
      <c r="L770" s="265"/>
      <c r="M770" s="265"/>
      <c r="N770" s="265"/>
      <c r="O770" s="265"/>
      <c r="P770" s="265"/>
      <c r="Q770" s="265"/>
      <c r="R770" s="265"/>
      <c r="S770" s="265"/>
      <c r="T770" s="265"/>
      <c r="U770" s="265"/>
      <c r="V770" s="265"/>
      <c r="W770" s="265"/>
      <c r="X770" s="265"/>
      <c r="Y770" s="265"/>
      <c r="Z770" s="265"/>
      <c r="AA770" s="265"/>
    </row>
    <row r="771" spans="1:27" ht="12.75" customHeight="1" x14ac:dyDescent="0.25">
      <c r="A771" s="265"/>
      <c r="B771" s="265"/>
      <c r="C771" s="265"/>
      <c r="D771" s="265"/>
      <c r="E771" s="265"/>
      <c r="F771" s="265"/>
      <c r="G771" s="265"/>
      <c r="H771" s="266"/>
      <c r="I771" s="266"/>
      <c r="J771" s="266"/>
      <c r="K771" s="265"/>
      <c r="L771" s="265"/>
      <c r="M771" s="265"/>
      <c r="N771" s="265"/>
      <c r="O771" s="265"/>
      <c r="P771" s="265"/>
      <c r="Q771" s="265"/>
      <c r="R771" s="265"/>
      <c r="S771" s="265"/>
      <c r="T771" s="265"/>
      <c r="U771" s="265"/>
      <c r="V771" s="265"/>
      <c r="W771" s="265"/>
      <c r="X771" s="265"/>
      <c r="Y771" s="265"/>
      <c r="Z771" s="265"/>
      <c r="AA771" s="265"/>
    </row>
    <row r="772" spans="1:27" ht="12.75" customHeight="1" x14ac:dyDescent="0.25">
      <c r="A772" s="265"/>
      <c r="B772" s="265"/>
      <c r="C772" s="265"/>
      <c r="D772" s="265"/>
      <c r="E772" s="265"/>
      <c r="F772" s="265"/>
      <c r="G772" s="265"/>
      <c r="H772" s="266"/>
      <c r="I772" s="266"/>
      <c r="J772" s="266"/>
      <c r="K772" s="265"/>
      <c r="L772" s="265"/>
      <c r="M772" s="265"/>
      <c r="N772" s="265"/>
      <c r="O772" s="265"/>
      <c r="P772" s="265"/>
      <c r="Q772" s="265"/>
      <c r="R772" s="265"/>
      <c r="S772" s="265"/>
      <c r="T772" s="265"/>
      <c r="U772" s="265"/>
      <c r="V772" s="265"/>
      <c r="W772" s="265"/>
      <c r="X772" s="265"/>
      <c r="Y772" s="265"/>
      <c r="Z772" s="265"/>
      <c r="AA772" s="265"/>
    </row>
    <row r="773" spans="1:27" ht="12.75" customHeight="1" x14ac:dyDescent="0.25">
      <c r="A773" s="265"/>
      <c r="B773" s="265"/>
      <c r="C773" s="265"/>
      <c r="D773" s="265"/>
      <c r="E773" s="265"/>
      <c r="F773" s="265"/>
      <c r="G773" s="265"/>
      <c r="H773" s="266"/>
      <c r="I773" s="266"/>
      <c r="J773" s="266"/>
      <c r="K773" s="265"/>
      <c r="L773" s="265"/>
      <c r="M773" s="265"/>
      <c r="N773" s="265"/>
      <c r="O773" s="265"/>
      <c r="P773" s="265"/>
      <c r="Q773" s="265"/>
      <c r="R773" s="265"/>
      <c r="S773" s="265"/>
      <c r="T773" s="265"/>
      <c r="U773" s="265"/>
      <c r="V773" s="265"/>
      <c r="W773" s="265"/>
      <c r="X773" s="265"/>
      <c r="Y773" s="265"/>
      <c r="Z773" s="265"/>
      <c r="AA773" s="265"/>
    </row>
    <row r="774" spans="1:27" ht="12.75" customHeight="1" x14ac:dyDescent="0.25">
      <c r="A774" s="265"/>
      <c r="B774" s="265"/>
      <c r="C774" s="265"/>
      <c r="D774" s="265"/>
      <c r="E774" s="265"/>
      <c r="F774" s="265"/>
      <c r="G774" s="265"/>
      <c r="H774" s="266"/>
      <c r="I774" s="266"/>
      <c r="J774" s="266"/>
      <c r="K774" s="265"/>
      <c r="L774" s="265"/>
      <c r="M774" s="265"/>
      <c r="N774" s="265"/>
      <c r="O774" s="265"/>
      <c r="P774" s="265"/>
      <c r="Q774" s="265"/>
      <c r="R774" s="265"/>
      <c r="S774" s="265"/>
      <c r="T774" s="265"/>
      <c r="U774" s="265"/>
      <c r="V774" s="265"/>
      <c r="W774" s="265"/>
      <c r="X774" s="265"/>
      <c r="Y774" s="265"/>
      <c r="Z774" s="265"/>
      <c r="AA774" s="265"/>
    </row>
    <row r="775" spans="1:27" ht="12.75" customHeight="1" x14ac:dyDescent="0.25">
      <c r="A775" s="265"/>
      <c r="B775" s="265"/>
      <c r="C775" s="265"/>
      <c r="D775" s="265"/>
      <c r="E775" s="265"/>
      <c r="F775" s="265"/>
      <c r="G775" s="265"/>
      <c r="H775" s="266"/>
      <c r="I775" s="266"/>
      <c r="J775" s="266"/>
      <c r="K775" s="265"/>
      <c r="L775" s="265"/>
      <c r="M775" s="265"/>
      <c r="N775" s="265"/>
      <c r="O775" s="265"/>
      <c r="P775" s="265"/>
      <c r="Q775" s="265"/>
      <c r="R775" s="265"/>
      <c r="S775" s="265"/>
      <c r="T775" s="265"/>
      <c r="U775" s="265"/>
      <c r="V775" s="265"/>
      <c r="W775" s="265"/>
      <c r="X775" s="265"/>
      <c r="Y775" s="265"/>
      <c r="Z775" s="265"/>
      <c r="AA775" s="265"/>
    </row>
    <row r="776" spans="1:27" ht="12.75" customHeight="1" x14ac:dyDescent="0.25">
      <c r="A776" s="265"/>
      <c r="B776" s="265"/>
      <c r="C776" s="265"/>
      <c r="D776" s="265"/>
      <c r="E776" s="265"/>
      <c r="F776" s="265"/>
      <c r="G776" s="265"/>
      <c r="H776" s="266"/>
      <c r="I776" s="266"/>
      <c r="J776" s="266"/>
      <c r="K776" s="265"/>
      <c r="L776" s="265"/>
      <c r="M776" s="265"/>
      <c r="N776" s="265"/>
      <c r="O776" s="265"/>
      <c r="P776" s="265"/>
      <c r="Q776" s="265"/>
      <c r="R776" s="265"/>
      <c r="S776" s="265"/>
      <c r="T776" s="265"/>
      <c r="U776" s="265"/>
      <c r="V776" s="265"/>
      <c r="W776" s="265"/>
      <c r="X776" s="265"/>
      <c r="Y776" s="265"/>
      <c r="Z776" s="265"/>
      <c r="AA776" s="265"/>
    </row>
    <row r="777" spans="1:27" ht="12.75" customHeight="1" x14ac:dyDescent="0.25">
      <c r="A777" s="265"/>
      <c r="B777" s="265"/>
      <c r="C777" s="265"/>
      <c r="D777" s="265"/>
      <c r="E777" s="265"/>
      <c r="F777" s="265"/>
      <c r="G777" s="265"/>
      <c r="H777" s="266"/>
      <c r="I777" s="266"/>
      <c r="J777" s="266"/>
      <c r="K777" s="265"/>
      <c r="L777" s="265"/>
      <c r="M777" s="265"/>
      <c r="N777" s="265"/>
      <c r="O777" s="265"/>
      <c r="P777" s="265"/>
      <c r="Q777" s="265"/>
      <c r="R777" s="265"/>
      <c r="S777" s="265"/>
      <c r="T777" s="265"/>
      <c r="U777" s="265"/>
      <c r="V777" s="265"/>
      <c r="W777" s="265"/>
      <c r="X777" s="265"/>
      <c r="Y777" s="265"/>
      <c r="Z777" s="265"/>
      <c r="AA777" s="265"/>
    </row>
    <row r="778" spans="1:27" ht="12.75" customHeight="1" x14ac:dyDescent="0.25">
      <c r="A778" s="265"/>
      <c r="B778" s="265"/>
      <c r="C778" s="265"/>
      <c r="D778" s="265"/>
      <c r="E778" s="265"/>
      <c r="F778" s="265"/>
      <c r="G778" s="265"/>
      <c r="H778" s="266"/>
      <c r="I778" s="266"/>
      <c r="J778" s="266"/>
      <c r="K778" s="265"/>
      <c r="L778" s="265"/>
      <c r="M778" s="265"/>
      <c r="N778" s="265"/>
      <c r="O778" s="265"/>
      <c r="P778" s="265"/>
      <c r="Q778" s="265"/>
      <c r="R778" s="265"/>
      <c r="S778" s="265"/>
      <c r="T778" s="265"/>
      <c r="U778" s="265"/>
      <c r="V778" s="265"/>
      <c r="W778" s="265"/>
      <c r="X778" s="265"/>
      <c r="Y778" s="265"/>
      <c r="Z778" s="265"/>
      <c r="AA778" s="265"/>
    </row>
    <row r="779" spans="1:27" ht="12.75" customHeight="1" x14ac:dyDescent="0.25">
      <c r="A779" s="265"/>
      <c r="B779" s="265"/>
      <c r="C779" s="265"/>
      <c r="D779" s="265"/>
      <c r="E779" s="265"/>
      <c r="F779" s="265"/>
      <c r="G779" s="265"/>
      <c r="H779" s="266"/>
      <c r="I779" s="266"/>
      <c r="J779" s="266"/>
      <c r="K779" s="265"/>
      <c r="L779" s="265"/>
      <c r="M779" s="265"/>
      <c r="N779" s="265"/>
      <c r="O779" s="265"/>
      <c r="P779" s="265"/>
      <c r="Q779" s="265"/>
      <c r="R779" s="265"/>
      <c r="S779" s="265"/>
      <c r="T779" s="265"/>
      <c r="U779" s="265"/>
      <c r="V779" s="265"/>
      <c r="W779" s="265"/>
      <c r="X779" s="265"/>
      <c r="Y779" s="265"/>
      <c r="Z779" s="265"/>
      <c r="AA779" s="265"/>
    </row>
    <row r="780" spans="1:27" ht="12.75" customHeight="1" x14ac:dyDescent="0.25">
      <c r="A780" s="265"/>
      <c r="B780" s="265"/>
      <c r="C780" s="265"/>
      <c r="D780" s="265"/>
      <c r="E780" s="265"/>
      <c r="F780" s="265"/>
      <c r="G780" s="265"/>
      <c r="H780" s="266"/>
      <c r="I780" s="266"/>
      <c r="J780" s="266"/>
      <c r="K780" s="265"/>
      <c r="L780" s="265"/>
      <c r="M780" s="265"/>
      <c r="N780" s="265"/>
      <c r="O780" s="265"/>
      <c r="P780" s="265"/>
      <c r="Q780" s="265"/>
      <c r="R780" s="265"/>
      <c r="S780" s="265"/>
      <c r="T780" s="265"/>
      <c r="U780" s="265"/>
      <c r="V780" s="265"/>
      <c r="W780" s="265"/>
      <c r="X780" s="265"/>
      <c r="Y780" s="265"/>
      <c r="Z780" s="265"/>
      <c r="AA780" s="265"/>
    </row>
    <row r="781" spans="1:27" ht="12.75" customHeight="1" x14ac:dyDescent="0.25">
      <c r="A781" s="265"/>
      <c r="B781" s="265"/>
      <c r="C781" s="265"/>
      <c r="D781" s="265"/>
      <c r="E781" s="265"/>
      <c r="F781" s="265"/>
      <c r="G781" s="265"/>
      <c r="H781" s="266"/>
      <c r="I781" s="266"/>
      <c r="J781" s="266"/>
      <c r="K781" s="265"/>
      <c r="L781" s="265"/>
      <c r="M781" s="265"/>
      <c r="N781" s="265"/>
      <c r="O781" s="265"/>
      <c r="P781" s="265"/>
      <c r="Q781" s="265"/>
      <c r="R781" s="265"/>
      <c r="S781" s="265"/>
      <c r="T781" s="265"/>
      <c r="U781" s="265"/>
      <c r="V781" s="265"/>
      <c r="W781" s="265"/>
      <c r="X781" s="265"/>
      <c r="Y781" s="265"/>
      <c r="Z781" s="265"/>
      <c r="AA781" s="265"/>
    </row>
    <row r="782" spans="1:27" ht="12.75" customHeight="1" x14ac:dyDescent="0.25">
      <c r="A782" s="265"/>
      <c r="B782" s="265"/>
      <c r="C782" s="265"/>
      <c r="D782" s="265"/>
      <c r="E782" s="265"/>
      <c r="F782" s="265"/>
      <c r="G782" s="265"/>
      <c r="H782" s="266"/>
      <c r="I782" s="266"/>
      <c r="J782" s="266"/>
      <c r="K782" s="265"/>
      <c r="L782" s="265"/>
      <c r="M782" s="265"/>
      <c r="N782" s="265"/>
      <c r="O782" s="265"/>
      <c r="P782" s="265"/>
      <c r="Q782" s="265"/>
      <c r="R782" s="265"/>
      <c r="S782" s="265"/>
      <c r="T782" s="265"/>
      <c r="U782" s="265"/>
      <c r="V782" s="265"/>
      <c r="W782" s="265"/>
      <c r="X782" s="265"/>
      <c r="Y782" s="265"/>
      <c r="Z782" s="265"/>
      <c r="AA782" s="265"/>
    </row>
    <row r="783" spans="1:27" ht="12.75" customHeight="1" x14ac:dyDescent="0.25">
      <c r="A783" s="265"/>
      <c r="B783" s="265"/>
      <c r="C783" s="265"/>
      <c r="D783" s="265"/>
      <c r="E783" s="265"/>
      <c r="F783" s="265"/>
      <c r="G783" s="265"/>
      <c r="H783" s="266"/>
      <c r="I783" s="266"/>
      <c r="J783" s="266"/>
      <c r="K783" s="265"/>
      <c r="L783" s="265"/>
      <c r="M783" s="265"/>
      <c r="N783" s="265"/>
      <c r="O783" s="265"/>
      <c r="P783" s="265"/>
      <c r="Q783" s="265"/>
      <c r="R783" s="265"/>
      <c r="S783" s="265"/>
      <c r="T783" s="265"/>
      <c r="U783" s="265"/>
      <c r="V783" s="265"/>
      <c r="W783" s="265"/>
      <c r="X783" s="265"/>
      <c r="Y783" s="265"/>
      <c r="Z783" s="265"/>
      <c r="AA783" s="265"/>
    </row>
    <row r="784" spans="1:27" ht="12.75" customHeight="1" x14ac:dyDescent="0.25">
      <c r="A784" s="265"/>
      <c r="B784" s="265"/>
      <c r="C784" s="265"/>
      <c r="D784" s="265"/>
      <c r="E784" s="265"/>
      <c r="F784" s="265"/>
      <c r="G784" s="265"/>
      <c r="H784" s="266"/>
      <c r="I784" s="266"/>
      <c r="J784" s="266"/>
      <c r="K784" s="265"/>
      <c r="L784" s="265"/>
      <c r="M784" s="265"/>
      <c r="N784" s="265"/>
      <c r="O784" s="265"/>
      <c r="P784" s="265"/>
      <c r="Q784" s="265"/>
      <c r="R784" s="265"/>
      <c r="S784" s="265"/>
      <c r="T784" s="265"/>
      <c r="U784" s="265"/>
      <c r="V784" s="265"/>
      <c r="W784" s="265"/>
      <c r="X784" s="265"/>
      <c r="Y784" s="265"/>
      <c r="Z784" s="265"/>
      <c r="AA784" s="265"/>
    </row>
    <row r="785" spans="1:27" ht="12.75" customHeight="1" x14ac:dyDescent="0.25">
      <c r="A785" s="265"/>
      <c r="B785" s="265"/>
      <c r="C785" s="265"/>
      <c r="D785" s="265"/>
      <c r="E785" s="265"/>
      <c r="F785" s="265"/>
      <c r="G785" s="265"/>
      <c r="H785" s="266"/>
      <c r="I785" s="266"/>
      <c r="J785" s="266"/>
      <c r="K785" s="265"/>
      <c r="L785" s="265"/>
      <c r="M785" s="265"/>
      <c r="N785" s="265"/>
      <c r="O785" s="265"/>
      <c r="P785" s="265"/>
      <c r="Q785" s="265"/>
      <c r="R785" s="265"/>
      <c r="S785" s="265"/>
      <c r="T785" s="265"/>
      <c r="U785" s="265"/>
      <c r="V785" s="265"/>
      <c r="W785" s="265"/>
      <c r="X785" s="265"/>
      <c r="Y785" s="265"/>
      <c r="Z785" s="265"/>
      <c r="AA785" s="265"/>
    </row>
    <row r="786" spans="1:27" ht="12.75" customHeight="1" x14ac:dyDescent="0.25">
      <c r="A786" s="265"/>
      <c r="B786" s="265"/>
      <c r="C786" s="265"/>
      <c r="D786" s="265"/>
      <c r="E786" s="265"/>
      <c r="F786" s="265"/>
      <c r="G786" s="265"/>
      <c r="H786" s="266"/>
      <c r="I786" s="266"/>
      <c r="J786" s="266"/>
      <c r="K786" s="265"/>
      <c r="L786" s="265"/>
      <c r="M786" s="265"/>
      <c r="N786" s="265"/>
      <c r="O786" s="265"/>
      <c r="P786" s="265"/>
      <c r="Q786" s="265"/>
      <c r="R786" s="265"/>
      <c r="S786" s="265"/>
      <c r="T786" s="265"/>
      <c r="U786" s="265"/>
      <c r="V786" s="265"/>
      <c r="W786" s="265"/>
      <c r="X786" s="265"/>
      <c r="Y786" s="265"/>
      <c r="Z786" s="265"/>
      <c r="AA786" s="265"/>
    </row>
    <row r="787" spans="1:27" ht="12.75" customHeight="1" x14ac:dyDescent="0.25">
      <c r="A787" s="265"/>
      <c r="B787" s="265"/>
      <c r="C787" s="265"/>
      <c r="D787" s="265"/>
      <c r="E787" s="265"/>
      <c r="F787" s="265"/>
      <c r="G787" s="265"/>
      <c r="H787" s="266"/>
      <c r="I787" s="266"/>
      <c r="J787" s="266"/>
      <c r="K787" s="265"/>
      <c r="L787" s="265"/>
      <c r="M787" s="265"/>
      <c r="N787" s="265"/>
      <c r="O787" s="265"/>
      <c r="P787" s="265"/>
      <c r="Q787" s="265"/>
      <c r="R787" s="265"/>
      <c r="S787" s="265"/>
      <c r="T787" s="265"/>
      <c r="U787" s="265"/>
      <c r="V787" s="265"/>
      <c r="W787" s="265"/>
      <c r="X787" s="265"/>
      <c r="Y787" s="265"/>
      <c r="Z787" s="265"/>
      <c r="AA787" s="265"/>
    </row>
    <row r="788" spans="1:27" ht="12.75" customHeight="1" x14ac:dyDescent="0.25">
      <c r="A788" s="265"/>
      <c r="B788" s="265"/>
      <c r="C788" s="265"/>
      <c r="D788" s="265"/>
      <c r="E788" s="265"/>
      <c r="F788" s="265"/>
      <c r="G788" s="265"/>
      <c r="H788" s="266"/>
      <c r="I788" s="266"/>
      <c r="J788" s="266"/>
      <c r="K788" s="265"/>
      <c r="L788" s="265"/>
      <c r="M788" s="265"/>
      <c r="N788" s="265"/>
      <c r="O788" s="265"/>
      <c r="P788" s="265"/>
      <c r="Q788" s="265"/>
      <c r="R788" s="265"/>
      <c r="S788" s="265"/>
      <c r="T788" s="265"/>
      <c r="U788" s="265"/>
      <c r="V788" s="265"/>
      <c r="W788" s="265"/>
      <c r="X788" s="265"/>
      <c r="Y788" s="265"/>
      <c r="Z788" s="265"/>
      <c r="AA788" s="265"/>
    </row>
    <row r="789" spans="1:27" ht="12.75" customHeight="1" x14ac:dyDescent="0.25">
      <c r="A789" s="265"/>
      <c r="B789" s="265"/>
      <c r="C789" s="265"/>
      <c r="D789" s="265"/>
      <c r="E789" s="265"/>
      <c r="F789" s="265"/>
      <c r="G789" s="265"/>
      <c r="H789" s="266"/>
      <c r="I789" s="266"/>
      <c r="J789" s="266"/>
      <c r="K789" s="265"/>
      <c r="L789" s="265"/>
      <c r="M789" s="265"/>
      <c r="N789" s="265"/>
      <c r="O789" s="265"/>
      <c r="P789" s="265"/>
      <c r="Q789" s="265"/>
      <c r="R789" s="265"/>
      <c r="S789" s="265"/>
      <c r="T789" s="265"/>
      <c r="U789" s="265"/>
      <c r="V789" s="265"/>
      <c r="W789" s="265"/>
      <c r="X789" s="265"/>
      <c r="Y789" s="265"/>
      <c r="Z789" s="265"/>
      <c r="AA789" s="265"/>
    </row>
    <row r="790" spans="1:27" ht="12.75" customHeight="1" x14ac:dyDescent="0.25">
      <c r="A790" s="265"/>
      <c r="B790" s="265"/>
      <c r="C790" s="265"/>
      <c r="D790" s="265"/>
      <c r="E790" s="265"/>
      <c r="F790" s="265"/>
      <c r="G790" s="265"/>
      <c r="H790" s="266"/>
      <c r="I790" s="266"/>
      <c r="J790" s="266"/>
      <c r="K790" s="265"/>
      <c r="L790" s="265"/>
      <c r="M790" s="265"/>
      <c r="N790" s="265"/>
      <c r="O790" s="265"/>
      <c r="P790" s="265"/>
      <c r="Q790" s="265"/>
      <c r="R790" s="265"/>
      <c r="S790" s="265"/>
      <c r="T790" s="265"/>
      <c r="U790" s="265"/>
      <c r="V790" s="265"/>
      <c r="W790" s="265"/>
      <c r="X790" s="265"/>
      <c r="Y790" s="265"/>
      <c r="Z790" s="265"/>
      <c r="AA790" s="265"/>
    </row>
    <row r="791" spans="1:27" ht="12.75" customHeight="1" x14ac:dyDescent="0.25">
      <c r="A791" s="265"/>
      <c r="B791" s="265"/>
      <c r="C791" s="265"/>
      <c r="D791" s="265"/>
      <c r="E791" s="265"/>
      <c r="F791" s="265"/>
      <c r="G791" s="265"/>
      <c r="H791" s="266"/>
      <c r="I791" s="266"/>
      <c r="J791" s="266"/>
      <c r="K791" s="265"/>
      <c r="L791" s="265"/>
      <c r="M791" s="265"/>
      <c r="N791" s="265"/>
      <c r="O791" s="265"/>
      <c r="P791" s="265"/>
      <c r="Q791" s="265"/>
      <c r="R791" s="265"/>
      <c r="S791" s="265"/>
      <c r="T791" s="265"/>
      <c r="U791" s="265"/>
      <c r="V791" s="265"/>
      <c r="W791" s="265"/>
      <c r="X791" s="265"/>
      <c r="Y791" s="265"/>
      <c r="Z791" s="265"/>
      <c r="AA791" s="265"/>
    </row>
    <row r="792" spans="1:27" ht="12.75" customHeight="1" x14ac:dyDescent="0.25">
      <c r="A792" s="265"/>
      <c r="B792" s="265"/>
      <c r="C792" s="265"/>
      <c r="D792" s="265"/>
      <c r="E792" s="265"/>
      <c r="F792" s="265"/>
      <c r="G792" s="265"/>
      <c r="H792" s="266"/>
      <c r="I792" s="266"/>
      <c r="J792" s="266"/>
      <c r="K792" s="265"/>
      <c r="L792" s="265"/>
      <c r="M792" s="265"/>
      <c r="N792" s="265"/>
      <c r="O792" s="265"/>
      <c r="P792" s="265"/>
      <c r="Q792" s="265"/>
      <c r="R792" s="265"/>
      <c r="S792" s="265"/>
      <c r="T792" s="265"/>
      <c r="U792" s="265"/>
      <c r="V792" s="265"/>
      <c r="W792" s="265"/>
      <c r="X792" s="265"/>
      <c r="Y792" s="265"/>
      <c r="Z792" s="265"/>
      <c r="AA792" s="265"/>
    </row>
    <row r="793" spans="1:27" ht="12.75" customHeight="1" x14ac:dyDescent="0.25">
      <c r="A793" s="265"/>
      <c r="B793" s="265"/>
      <c r="C793" s="265"/>
      <c r="D793" s="265"/>
      <c r="E793" s="265"/>
      <c r="F793" s="265"/>
      <c r="G793" s="265"/>
      <c r="H793" s="266"/>
      <c r="I793" s="266"/>
      <c r="J793" s="266"/>
      <c r="K793" s="265"/>
      <c r="L793" s="265"/>
      <c r="M793" s="265"/>
      <c r="N793" s="265"/>
      <c r="O793" s="265"/>
      <c r="P793" s="265"/>
      <c r="Q793" s="265"/>
      <c r="R793" s="265"/>
      <c r="S793" s="265"/>
      <c r="T793" s="265"/>
      <c r="U793" s="265"/>
      <c r="V793" s="265"/>
      <c r="W793" s="265"/>
      <c r="X793" s="265"/>
      <c r="Y793" s="265"/>
      <c r="Z793" s="265"/>
      <c r="AA793" s="265"/>
    </row>
    <row r="794" spans="1:27" ht="12.75" customHeight="1" x14ac:dyDescent="0.25">
      <c r="A794" s="265"/>
      <c r="B794" s="265"/>
      <c r="C794" s="265"/>
      <c r="D794" s="265"/>
      <c r="E794" s="265"/>
      <c r="F794" s="265"/>
      <c r="G794" s="265"/>
      <c r="H794" s="266"/>
      <c r="I794" s="266"/>
      <c r="J794" s="266"/>
      <c r="K794" s="265"/>
      <c r="L794" s="265"/>
      <c r="M794" s="265"/>
      <c r="N794" s="265"/>
      <c r="O794" s="265"/>
      <c r="P794" s="265"/>
      <c r="Q794" s="265"/>
      <c r="R794" s="265"/>
      <c r="S794" s="265"/>
      <c r="T794" s="265"/>
      <c r="U794" s="265"/>
      <c r="V794" s="265"/>
      <c r="W794" s="265"/>
      <c r="X794" s="265"/>
      <c r="Y794" s="265"/>
      <c r="Z794" s="265"/>
      <c r="AA794" s="265"/>
    </row>
    <row r="795" spans="1:27" ht="12.75" customHeight="1" x14ac:dyDescent="0.25">
      <c r="A795" s="265"/>
      <c r="B795" s="265"/>
      <c r="C795" s="265"/>
      <c r="D795" s="265"/>
      <c r="E795" s="265"/>
      <c r="F795" s="265"/>
      <c r="G795" s="265"/>
      <c r="H795" s="266"/>
      <c r="I795" s="266"/>
      <c r="J795" s="266"/>
      <c r="K795" s="265"/>
      <c r="L795" s="265"/>
      <c r="M795" s="265"/>
      <c r="N795" s="265"/>
      <c r="O795" s="265"/>
      <c r="P795" s="265"/>
      <c r="Q795" s="265"/>
      <c r="R795" s="265"/>
      <c r="S795" s="265"/>
      <c r="T795" s="265"/>
      <c r="U795" s="265"/>
      <c r="V795" s="265"/>
      <c r="W795" s="265"/>
      <c r="X795" s="265"/>
      <c r="Y795" s="265"/>
      <c r="Z795" s="265"/>
      <c r="AA795" s="265"/>
    </row>
    <row r="796" spans="1:27" ht="12.75" customHeight="1" x14ac:dyDescent="0.25">
      <c r="A796" s="265"/>
      <c r="B796" s="265"/>
      <c r="C796" s="265"/>
      <c r="D796" s="265"/>
      <c r="E796" s="265"/>
      <c r="F796" s="265"/>
      <c r="G796" s="265"/>
      <c r="H796" s="266"/>
      <c r="I796" s="266"/>
      <c r="J796" s="266"/>
      <c r="K796" s="265"/>
      <c r="L796" s="265"/>
      <c r="M796" s="265"/>
      <c r="N796" s="265"/>
      <c r="O796" s="265"/>
      <c r="P796" s="265"/>
      <c r="Q796" s="265"/>
      <c r="R796" s="265"/>
      <c r="S796" s="265"/>
      <c r="T796" s="265"/>
      <c r="U796" s="265"/>
      <c r="V796" s="265"/>
      <c r="W796" s="265"/>
      <c r="X796" s="265"/>
      <c r="Y796" s="265"/>
      <c r="Z796" s="265"/>
      <c r="AA796" s="265"/>
    </row>
    <row r="797" spans="1:27" ht="12.75" customHeight="1" x14ac:dyDescent="0.25">
      <c r="A797" s="265"/>
      <c r="B797" s="265"/>
      <c r="C797" s="265"/>
      <c r="D797" s="265"/>
      <c r="E797" s="265"/>
      <c r="F797" s="265"/>
      <c r="G797" s="265"/>
      <c r="H797" s="266"/>
      <c r="I797" s="266"/>
      <c r="J797" s="266"/>
      <c r="K797" s="265"/>
      <c r="L797" s="265"/>
      <c r="M797" s="265"/>
      <c r="N797" s="265"/>
      <c r="O797" s="265"/>
      <c r="P797" s="265"/>
      <c r="Q797" s="265"/>
      <c r="R797" s="265"/>
      <c r="S797" s="265"/>
      <c r="T797" s="265"/>
      <c r="U797" s="265"/>
      <c r="V797" s="265"/>
      <c r="W797" s="265"/>
      <c r="X797" s="265"/>
      <c r="Y797" s="265"/>
      <c r="Z797" s="265"/>
      <c r="AA797" s="265"/>
    </row>
    <row r="798" spans="1:27" ht="12.75" customHeight="1" x14ac:dyDescent="0.25">
      <c r="A798" s="265"/>
      <c r="B798" s="265"/>
      <c r="C798" s="265"/>
      <c r="D798" s="265"/>
      <c r="E798" s="265"/>
      <c r="F798" s="265"/>
      <c r="G798" s="265"/>
      <c r="H798" s="266"/>
      <c r="I798" s="266"/>
      <c r="J798" s="266"/>
      <c r="K798" s="265"/>
      <c r="L798" s="265"/>
      <c r="M798" s="265"/>
      <c r="N798" s="265"/>
      <c r="O798" s="265"/>
      <c r="P798" s="265"/>
      <c r="Q798" s="265"/>
      <c r="R798" s="265"/>
      <c r="S798" s="265"/>
      <c r="T798" s="265"/>
      <c r="U798" s="265"/>
      <c r="V798" s="265"/>
      <c r="W798" s="265"/>
      <c r="X798" s="265"/>
      <c r="Y798" s="265"/>
      <c r="Z798" s="265"/>
      <c r="AA798" s="265"/>
    </row>
    <row r="799" spans="1:27" ht="12.75" customHeight="1" x14ac:dyDescent="0.25">
      <c r="A799" s="265"/>
      <c r="B799" s="265"/>
      <c r="C799" s="265"/>
      <c r="D799" s="265"/>
      <c r="E799" s="265"/>
      <c r="F799" s="265"/>
      <c r="G799" s="265"/>
      <c r="H799" s="266"/>
      <c r="I799" s="266"/>
      <c r="J799" s="266"/>
      <c r="K799" s="265"/>
      <c r="L799" s="265"/>
      <c r="M799" s="265"/>
      <c r="N799" s="265"/>
      <c r="O799" s="265"/>
      <c r="P799" s="265"/>
      <c r="Q799" s="265"/>
      <c r="R799" s="265"/>
      <c r="S799" s="265"/>
      <c r="T799" s="265"/>
      <c r="U799" s="265"/>
      <c r="V799" s="265"/>
      <c r="W799" s="265"/>
      <c r="X799" s="265"/>
      <c r="Y799" s="265"/>
      <c r="Z799" s="265"/>
      <c r="AA799" s="265"/>
    </row>
    <row r="800" spans="1:27" ht="12.75" customHeight="1" x14ac:dyDescent="0.25">
      <c r="A800" s="265"/>
      <c r="B800" s="265"/>
      <c r="C800" s="265"/>
      <c r="D800" s="265"/>
      <c r="E800" s="265"/>
      <c r="F800" s="265"/>
      <c r="G800" s="265"/>
      <c r="H800" s="266"/>
      <c r="I800" s="266"/>
      <c r="J800" s="266"/>
      <c r="K800" s="265"/>
      <c r="L800" s="265"/>
      <c r="M800" s="265"/>
      <c r="N800" s="265"/>
      <c r="O800" s="265"/>
      <c r="P800" s="265"/>
      <c r="Q800" s="265"/>
      <c r="R800" s="265"/>
      <c r="S800" s="265"/>
      <c r="T800" s="265"/>
      <c r="U800" s="265"/>
      <c r="V800" s="265"/>
      <c r="W800" s="265"/>
      <c r="X800" s="265"/>
      <c r="Y800" s="265"/>
      <c r="Z800" s="265"/>
      <c r="AA800" s="265"/>
    </row>
    <row r="801" spans="1:27" ht="12.75" customHeight="1" x14ac:dyDescent="0.25">
      <c r="A801" s="265"/>
      <c r="B801" s="265"/>
      <c r="C801" s="265"/>
      <c r="D801" s="265"/>
      <c r="E801" s="265"/>
      <c r="F801" s="265"/>
      <c r="G801" s="265"/>
      <c r="H801" s="266"/>
      <c r="I801" s="266"/>
      <c r="J801" s="266"/>
      <c r="K801" s="265"/>
      <c r="L801" s="265"/>
      <c r="M801" s="265"/>
      <c r="N801" s="265"/>
      <c r="O801" s="265"/>
      <c r="P801" s="265"/>
      <c r="Q801" s="265"/>
      <c r="R801" s="265"/>
      <c r="S801" s="265"/>
      <c r="T801" s="265"/>
      <c r="U801" s="265"/>
      <c r="V801" s="265"/>
      <c r="W801" s="265"/>
      <c r="X801" s="265"/>
      <c r="Y801" s="265"/>
      <c r="Z801" s="265"/>
      <c r="AA801" s="265"/>
    </row>
    <row r="802" spans="1:27" ht="12.75" customHeight="1" x14ac:dyDescent="0.25">
      <c r="A802" s="265"/>
      <c r="B802" s="265"/>
      <c r="C802" s="265"/>
      <c r="D802" s="265"/>
      <c r="E802" s="265"/>
      <c r="F802" s="265"/>
      <c r="G802" s="265"/>
      <c r="H802" s="266"/>
      <c r="I802" s="266"/>
      <c r="J802" s="266"/>
      <c r="K802" s="265"/>
      <c r="L802" s="265"/>
      <c r="M802" s="265"/>
      <c r="N802" s="265"/>
      <c r="O802" s="265"/>
      <c r="P802" s="265"/>
      <c r="Q802" s="265"/>
      <c r="R802" s="265"/>
      <c r="S802" s="265"/>
      <c r="T802" s="265"/>
      <c r="U802" s="265"/>
      <c r="V802" s="265"/>
      <c r="W802" s="265"/>
      <c r="X802" s="265"/>
      <c r="Y802" s="265"/>
      <c r="Z802" s="265"/>
      <c r="AA802" s="265"/>
    </row>
    <row r="803" spans="1:27" ht="12.75" customHeight="1" x14ac:dyDescent="0.25">
      <c r="A803" s="265"/>
      <c r="B803" s="265"/>
      <c r="C803" s="265"/>
      <c r="D803" s="265"/>
      <c r="E803" s="265"/>
      <c r="F803" s="265"/>
      <c r="G803" s="265"/>
      <c r="H803" s="266"/>
      <c r="I803" s="266"/>
      <c r="J803" s="266"/>
      <c r="K803" s="265"/>
      <c r="L803" s="265"/>
      <c r="M803" s="265"/>
      <c r="N803" s="265"/>
      <c r="O803" s="265"/>
      <c r="P803" s="265"/>
      <c r="Q803" s="265"/>
      <c r="R803" s="265"/>
      <c r="S803" s="265"/>
      <c r="T803" s="265"/>
      <c r="U803" s="265"/>
      <c r="V803" s="265"/>
      <c r="W803" s="265"/>
      <c r="X803" s="265"/>
      <c r="Y803" s="265"/>
      <c r="Z803" s="265"/>
      <c r="AA803" s="265"/>
    </row>
  </sheetData>
  <sortState ref="B13:L36">
    <sortCondition descending="1" ref="K13:K36"/>
  </sortState>
  <mergeCells count="1">
    <mergeCell ref="H10:J10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9"/>
  <sheetViews>
    <sheetView workbookViewId="0"/>
  </sheetViews>
  <sheetFormatPr defaultColWidth="14.44140625" defaultRowHeight="15" customHeight="1" x14ac:dyDescent="0.25"/>
  <cols>
    <col min="1" max="2" width="4.6640625" style="6" customWidth="1"/>
    <col min="3" max="3" width="12.6640625" style="6" customWidth="1"/>
    <col min="4" max="4" width="13.6640625" style="6" customWidth="1"/>
    <col min="5" max="6" width="10.6640625" style="6" customWidth="1"/>
    <col min="7" max="19" width="4.6640625" style="6" customWidth="1"/>
    <col min="20" max="20" width="9" style="6" customWidth="1"/>
    <col min="21" max="21" width="9.109375" style="6" customWidth="1"/>
    <col min="22" max="24" width="8" style="6" customWidth="1"/>
    <col min="25" max="16384" width="14.44140625" style="6"/>
  </cols>
  <sheetData>
    <row r="1" spans="1:24" ht="18" customHeight="1" x14ac:dyDescent="0.25">
      <c r="A1" s="8" t="s">
        <v>200</v>
      </c>
      <c r="B1" s="2"/>
      <c r="C1" s="1"/>
      <c r="D1" s="1"/>
      <c r="E1" s="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209"/>
      <c r="S1" s="209"/>
      <c r="T1" s="209"/>
      <c r="U1" s="209"/>
      <c r="V1" s="209"/>
      <c r="W1" s="209"/>
      <c r="X1" s="209"/>
    </row>
    <row r="2" spans="1:24" ht="18" customHeight="1" x14ac:dyDescent="0.25">
      <c r="A2" s="134" t="s">
        <v>203</v>
      </c>
      <c r="B2" s="2"/>
      <c r="C2" s="1"/>
      <c r="D2" s="1"/>
      <c r="E2" s="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209"/>
      <c r="S2" s="209"/>
      <c r="T2" s="209"/>
      <c r="U2" s="209"/>
      <c r="V2" s="209"/>
      <c r="W2" s="209"/>
      <c r="X2" s="209"/>
    </row>
    <row r="3" spans="1:24" ht="18" customHeight="1" x14ac:dyDescent="0.25">
      <c r="A3" s="134" t="s">
        <v>201</v>
      </c>
      <c r="B3" s="2"/>
      <c r="C3" s="1"/>
      <c r="D3" s="1"/>
      <c r="E3" s="3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209"/>
      <c r="S3" s="209"/>
      <c r="T3" s="209"/>
      <c r="U3" s="209"/>
      <c r="V3" s="209"/>
      <c r="W3" s="209"/>
      <c r="X3" s="209"/>
    </row>
    <row r="4" spans="1:24" ht="8.1" customHeight="1" x14ac:dyDescent="0.25">
      <c r="A4" s="134"/>
      <c r="B4" s="1"/>
      <c r="C4" s="4"/>
      <c r="D4" s="4"/>
      <c r="E4" s="4"/>
      <c r="F4" s="4"/>
      <c r="G4" s="4"/>
      <c r="H4" s="4"/>
      <c r="I4" s="209"/>
      <c r="J4" s="4"/>
      <c r="K4" s="4"/>
      <c r="L4" s="4"/>
      <c r="M4" s="4"/>
      <c r="N4" s="4"/>
      <c r="O4" s="4"/>
      <c r="P4" s="4"/>
      <c r="Q4" s="4"/>
      <c r="R4" s="209"/>
      <c r="S4" s="211"/>
      <c r="T4" s="211"/>
      <c r="U4" s="209"/>
      <c r="V4" s="209"/>
      <c r="W4" s="209"/>
      <c r="X4" s="209"/>
    </row>
    <row r="5" spans="1:24" ht="14.25" customHeight="1" x14ac:dyDescent="0.25">
      <c r="A5" s="262" t="s">
        <v>42</v>
      </c>
      <c r="B5" s="8"/>
      <c r="C5" s="235"/>
      <c r="D5" s="235"/>
      <c r="E5" s="235"/>
      <c r="F5" s="235"/>
      <c r="G5" s="236"/>
      <c r="H5" s="236"/>
      <c r="I5" s="236"/>
      <c r="J5" s="236"/>
      <c r="K5" s="235"/>
      <c r="L5" s="235"/>
      <c r="M5" s="235"/>
      <c r="N5" s="235"/>
      <c r="O5" s="235"/>
      <c r="P5" s="236"/>
      <c r="Q5" s="11"/>
      <c r="R5" s="215"/>
      <c r="S5" s="215"/>
      <c r="T5" s="235"/>
      <c r="U5" s="235"/>
      <c r="V5" s="235"/>
      <c r="W5" s="235"/>
      <c r="X5" s="235"/>
    </row>
    <row r="6" spans="1:24" ht="5.0999999999999996" customHeight="1" x14ac:dyDescent="0.25">
      <c r="A6" s="8"/>
      <c r="B6" s="8"/>
      <c r="C6" s="235"/>
      <c r="D6" s="235"/>
      <c r="E6" s="235"/>
      <c r="F6" s="235"/>
      <c r="G6" s="236"/>
      <c r="H6" s="236"/>
      <c r="I6" s="236"/>
      <c r="J6" s="236"/>
      <c r="K6" s="235"/>
      <c r="L6" s="235"/>
      <c r="M6" s="235"/>
      <c r="N6" s="235"/>
      <c r="O6" s="235"/>
      <c r="P6" s="236"/>
      <c r="Q6" s="11"/>
      <c r="R6" s="215"/>
      <c r="S6" s="215"/>
      <c r="T6" s="235"/>
      <c r="U6" s="235"/>
      <c r="V6" s="235"/>
      <c r="W6" s="235"/>
      <c r="X6" s="235"/>
    </row>
    <row r="7" spans="1:24" ht="18.75" customHeight="1" x14ac:dyDescent="0.25">
      <c r="A7" s="263" t="s">
        <v>38</v>
      </c>
      <c r="B7" s="1"/>
      <c r="C7" s="1"/>
      <c r="D7" s="235"/>
      <c r="E7" s="212"/>
      <c r="F7" s="235"/>
      <c r="G7" s="235"/>
      <c r="H7" s="236"/>
      <c r="I7" s="236"/>
      <c r="J7" s="236"/>
      <c r="K7" s="236"/>
      <c r="L7" s="235"/>
      <c r="M7" s="235"/>
      <c r="N7" s="235"/>
      <c r="O7" s="235"/>
      <c r="P7" s="235"/>
      <c r="Q7" s="236"/>
      <c r="R7" s="13"/>
      <c r="S7" s="215"/>
      <c r="T7" s="235"/>
      <c r="U7" s="235"/>
      <c r="V7" s="235"/>
      <c r="W7" s="235"/>
      <c r="X7" s="235"/>
    </row>
    <row r="8" spans="1:24" ht="5.0999999999999996" customHeight="1" x14ac:dyDescent="0.25">
      <c r="A8" s="1"/>
      <c r="B8" s="1"/>
      <c r="C8" s="1"/>
      <c r="D8" s="235"/>
      <c r="E8" s="212"/>
      <c r="F8" s="235"/>
      <c r="G8" s="235"/>
      <c r="H8" s="236"/>
      <c r="I8" s="236"/>
      <c r="J8" s="236"/>
      <c r="K8" s="236"/>
      <c r="L8" s="235"/>
      <c r="M8" s="235"/>
      <c r="N8" s="235"/>
      <c r="O8" s="235"/>
      <c r="P8" s="235"/>
      <c r="Q8" s="236"/>
      <c r="R8" s="13"/>
      <c r="S8" s="215"/>
      <c r="T8" s="235"/>
      <c r="U8" s="235"/>
      <c r="V8" s="235"/>
      <c r="W8" s="235"/>
      <c r="X8" s="235"/>
    </row>
    <row r="9" spans="1:24" ht="16.5" customHeight="1" thickBot="1" x14ac:dyDescent="0.3">
      <c r="A9" s="235"/>
      <c r="B9" s="235"/>
      <c r="C9" s="262" t="s">
        <v>220</v>
      </c>
      <c r="D9" s="235"/>
      <c r="E9" s="209"/>
      <c r="F9" s="235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5"/>
      <c r="U9" s="235"/>
      <c r="V9" s="235"/>
      <c r="W9" s="235"/>
      <c r="X9" s="235"/>
    </row>
    <row r="10" spans="1:24" ht="13.5" customHeight="1" thickBot="1" x14ac:dyDescent="0.3">
      <c r="A10" s="262" t="s">
        <v>419</v>
      </c>
      <c r="B10" s="235"/>
      <c r="C10" s="235"/>
      <c r="D10" s="235"/>
      <c r="E10" s="235"/>
      <c r="F10" s="235"/>
      <c r="G10" s="414" t="s">
        <v>221</v>
      </c>
      <c r="H10" s="415"/>
      <c r="I10" s="415"/>
      <c r="J10" s="415"/>
      <c r="K10" s="415"/>
      <c r="L10" s="415"/>
      <c r="M10" s="415"/>
      <c r="N10" s="415"/>
      <c r="O10" s="415"/>
      <c r="P10" s="415"/>
      <c r="Q10" s="415"/>
      <c r="R10" s="415"/>
      <c r="S10" s="416"/>
      <c r="T10" s="235"/>
      <c r="U10" s="235"/>
      <c r="V10" s="235"/>
      <c r="W10" s="235"/>
      <c r="X10" s="235"/>
    </row>
    <row r="11" spans="1:24" ht="13.5" customHeight="1" x14ac:dyDescent="0.25">
      <c r="A11" s="38" t="s">
        <v>3</v>
      </c>
      <c r="B11" s="39" t="s">
        <v>0</v>
      </c>
      <c r="C11" s="255" t="s">
        <v>4</v>
      </c>
      <c r="D11" s="41" t="s">
        <v>5</v>
      </c>
      <c r="E11" s="42" t="s">
        <v>6</v>
      </c>
      <c r="F11" s="43" t="s">
        <v>7</v>
      </c>
      <c r="G11" s="257">
        <v>1.57</v>
      </c>
      <c r="H11" s="257">
        <v>1.6</v>
      </c>
      <c r="I11" s="257">
        <v>1.63</v>
      </c>
      <c r="J11" s="257">
        <v>1.66</v>
      </c>
      <c r="K11" s="257">
        <v>1.69</v>
      </c>
      <c r="L11" s="257">
        <v>1.72</v>
      </c>
      <c r="M11" s="257">
        <v>1.75</v>
      </c>
      <c r="N11" s="257">
        <v>1.78</v>
      </c>
      <c r="O11" s="257">
        <v>1.81</v>
      </c>
      <c r="P11" s="257">
        <v>1.84</v>
      </c>
      <c r="Q11" s="257">
        <v>1.87</v>
      </c>
      <c r="R11" s="257">
        <v>1.9</v>
      </c>
      <c r="S11" s="257">
        <v>1.93</v>
      </c>
      <c r="T11" s="39" t="s">
        <v>13</v>
      </c>
      <c r="U11" s="45" t="s">
        <v>210</v>
      </c>
      <c r="V11" s="238"/>
      <c r="W11" s="238"/>
      <c r="X11" s="238"/>
    </row>
    <row r="12" spans="1:24" ht="13.5" customHeight="1" thickBot="1" x14ac:dyDescent="0.3">
      <c r="A12" s="251" t="s">
        <v>21</v>
      </c>
      <c r="B12" s="96" t="s">
        <v>22</v>
      </c>
      <c r="C12" s="256" t="s">
        <v>23</v>
      </c>
      <c r="D12" s="252" t="s">
        <v>24</v>
      </c>
      <c r="E12" s="253" t="s">
        <v>25</v>
      </c>
      <c r="F12" s="254" t="s">
        <v>26</v>
      </c>
      <c r="G12" s="258">
        <v>1.96</v>
      </c>
      <c r="H12" s="258">
        <v>1.99</v>
      </c>
      <c r="I12" s="258"/>
      <c r="J12" s="258"/>
      <c r="K12" s="258"/>
      <c r="L12" s="258"/>
      <c r="M12" s="258"/>
      <c r="N12" s="258"/>
      <c r="O12" s="258"/>
      <c r="P12" s="258"/>
      <c r="Q12" s="258"/>
      <c r="R12" s="258"/>
      <c r="S12" s="258"/>
      <c r="T12" s="96" t="s">
        <v>32</v>
      </c>
      <c r="U12" s="95" t="s">
        <v>35</v>
      </c>
      <c r="V12" s="238"/>
      <c r="W12" s="238"/>
      <c r="X12" s="238"/>
    </row>
    <row r="13" spans="1:24" ht="12.75" customHeight="1" x14ac:dyDescent="0.25">
      <c r="A13" s="245">
        <v>1</v>
      </c>
      <c r="B13" s="247"/>
      <c r="C13" s="157"/>
      <c r="D13" s="127"/>
      <c r="E13" s="331"/>
      <c r="F13" s="261"/>
      <c r="G13" s="162"/>
      <c r="H13" s="162"/>
      <c r="I13" s="162"/>
      <c r="J13" s="162"/>
      <c r="K13" s="162"/>
      <c r="L13" s="162"/>
      <c r="M13" s="162" t="s">
        <v>224</v>
      </c>
      <c r="N13" s="162" t="s">
        <v>224</v>
      </c>
      <c r="O13" s="162" t="s">
        <v>224</v>
      </c>
      <c r="P13" s="162" t="s">
        <v>224</v>
      </c>
      <c r="Q13" s="162" t="s">
        <v>226</v>
      </c>
      <c r="R13" s="162" t="s">
        <v>224</v>
      </c>
      <c r="S13" s="162" t="s">
        <v>224</v>
      </c>
      <c r="T13" s="371" t="s">
        <v>348</v>
      </c>
      <c r="U13" s="259"/>
      <c r="V13" s="235"/>
      <c r="W13" s="235"/>
      <c r="X13" s="235"/>
    </row>
    <row r="14" spans="1:24" ht="12.75" customHeight="1" x14ac:dyDescent="0.25">
      <c r="A14" s="246">
        <v>1</v>
      </c>
      <c r="B14" s="132">
        <v>13</v>
      </c>
      <c r="C14" s="158" t="s">
        <v>73</v>
      </c>
      <c r="D14" s="243" t="s">
        <v>74</v>
      </c>
      <c r="E14" s="249" t="s">
        <v>189</v>
      </c>
      <c r="F14" s="130" t="s">
        <v>1</v>
      </c>
      <c r="G14" s="132" t="s">
        <v>225</v>
      </c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244" t="s">
        <v>348</v>
      </c>
      <c r="U14" s="260">
        <v>740</v>
      </c>
      <c r="V14" s="235"/>
      <c r="W14" s="235"/>
      <c r="X14" s="235"/>
    </row>
    <row r="15" spans="1:24" ht="12.75" customHeight="1" x14ac:dyDescent="0.25">
      <c r="A15" s="245">
        <v>2</v>
      </c>
      <c r="B15" s="247"/>
      <c r="C15" s="157"/>
      <c r="D15" s="127"/>
      <c r="E15" s="331"/>
      <c r="F15" s="261"/>
      <c r="G15" s="132"/>
      <c r="H15" s="132"/>
      <c r="I15" s="132"/>
      <c r="J15" s="132"/>
      <c r="K15" s="132"/>
      <c r="L15" s="132"/>
      <c r="M15" s="132" t="s">
        <v>224</v>
      </c>
      <c r="N15" s="132" t="s">
        <v>224</v>
      </c>
      <c r="O15" s="132" t="s">
        <v>227</v>
      </c>
      <c r="P15" s="132" t="s">
        <v>227</v>
      </c>
      <c r="Q15" s="132" t="s">
        <v>226</v>
      </c>
      <c r="R15" s="132" t="s">
        <v>226</v>
      </c>
      <c r="S15" s="132" t="s">
        <v>225</v>
      </c>
      <c r="T15" s="371" t="s">
        <v>352</v>
      </c>
      <c r="U15" s="250"/>
      <c r="V15" s="235"/>
      <c r="W15" s="235"/>
      <c r="X15" s="235"/>
    </row>
    <row r="16" spans="1:24" ht="12.75" customHeight="1" x14ac:dyDescent="0.25">
      <c r="A16" s="246">
        <v>2</v>
      </c>
      <c r="B16" s="132">
        <v>15</v>
      </c>
      <c r="C16" s="158" t="s">
        <v>77</v>
      </c>
      <c r="D16" s="243" t="s">
        <v>78</v>
      </c>
      <c r="E16" s="249" t="s">
        <v>185</v>
      </c>
      <c r="F16" s="130" t="s">
        <v>1</v>
      </c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244" t="s">
        <v>352</v>
      </c>
      <c r="U16" s="260">
        <v>714</v>
      </c>
      <c r="V16" s="235"/>
      <c r="W16" s="235"/>
      <c r="X16" s="235"/>
    </row>
    <row r="17" spans="1:24" ht="12.75" customHeight="1" x14ac:dyDescent="0.25">
      <c r="A17" s="245">
        <v>3</v>
      </c>
      <c r="B17" s="247"/>
      <c r="C17" s="157"/>
      <c r="D17" s="127"/>
      <c r="E17" s="331"/>
      <c r="F17" s="261"/>
      <c r="G17" s="132"/>
      <c r="H17" s="132"/>
      <c r="I17" s="132"/>
      <c r="J17" s="132"/>
      <c r="K17" s="132"/>
      <c r="L17" s="132"/>
      <c r="M17" s="132" t="s">
        <v>224</v>
      </c>
      <c r="N17" s="132" t="s">
        <v>224</v>
      </c>
      <c r="O17" s="132" t="s">
        <v>224</v>
      </c>
      <c r="P17" s="132" t="s">
        <v>227</v>
      </c>
      <c r="Q17" s="132" t="s">
        <v>226</v>
      </c>
      <c r="R17" s="132" t="s">
        <v>225</v>
      </c>
      <c r="S17" s="132"/>
      <c r="T17" s="371" t="s">
        <v>349</v>
      </c>
      <c r="U17" s="250"/>
      <c r="V17" s="235"/>
      <c r="W17" s="235"/>
      <c r="X17" s="235"/>
    </row>
    <row r="18" spans="1:24" ht="12.75" customHeight="1" x14ac:dyDescent="0.25">
      <c r="A18" s="246">
        <v>3</v>
      </c>
      <c r="B18" s="132" t="s">
        <v>125</v>
      </c>
      <c r="C18" s="158" t="s">
        <v>120</v>
      </c>
      <c r="D18" s="243" t="s">
        <v>121</v>
      </c>
      <c r="E18" s="249" t="s">
        <v>114</v>
      </c>
      <c r="F18" s="130" t="s">
        <v>2</v>
      </c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244" t="s">
        <v>349</v>
      </c>
      <c r="U18" s="260">
        <v>687</v>
      </c>
      <c r="V18" s="235"/>
      <c r="W18" s="235"/>
      <c r="X18" s="235"/>
    </row>
    <row r="19" spans="1:24" ht="12.75" customHeight="1" x14ac:dyDescent="0.25">
      <c r="A19" s="245">
        <v>4</v>
      </c>
      <c r="B19" s="247" t="s">
        <v>122</v>
      </c>
      <c r="C19" s="157"/>
      <c r="D19" s="127"/>
      <c r="E19" s="331"/>
      <c r="F19" s="261"/>
      <c r="G19" s="132"/>
      <c r="H19" s="132"/>
      <c r="I19" s="132"/>
      <c r="J19" s="132"/>
      <c r="K19" s="132" t="s">
        <v>224</v>
      </c>
      <c r="L19" s="132" t="s">
        <v>228</v>
      </c>
      <c r="M19" s="132" t="s">
        <v>226</v>
      </c>
      <c r="N19" s="132" t="s">
        <v>226</v>
      </c>
      <c r="O19" s="132" t="s">
        <v>224</v>
      </c>
      <c r="P19" s="132" t="s">
        <v>224</v>
      </c>
      <c r="Q19" s="132" t="s">
        <v>225</v>
      </c>
      <c r="R19" s="132"/>
      <c r="S19" s="132"/>
      <c r="T19" s="371" t="s">
        <v>350</v>
      </c>
      <c r="U19" s="250"/>
      <c r="V19" s="235"/>
      <c r="W19" s="235"/>
      <c r="X19" s="235"/>
    </row>
    <row r="20" spans="1:24" ht="12.75" customHeight="1" x14ac:dyDescent="0.25">
      <c r="A20" s="246">
        <v>4</v>
      </c>
      <c r="B20" s="132" t="s">
        <v>122</v>
      </c>
      <c r="C20" s="158" t="s">
        <v>115</v>
      </c>
      <c r="D20" s="243" t="s">
        <v>116</v>
      </c>
      <c r="E20" s="249" t="s">
        <v>111</v>
      </c>
      <c r="F20" s="130" t="s">
        <v>2</v>
      </c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244" t="s">
        <v>350</v>
      </c>
      <c r="U20" s="260">
        <v>661</v>
      </c>
      <c r="V20" s="235"/>
      <c r="W20" s="235"/>
      <c r="X20" s="235"/>
    </row>
    <row r="21" spans="1:24" ht="12.75" customHeight="1" x14ac:dyDescent="0.25">
      <c r="A21" s="245">
        <v>5</v>
      </c>
      <c r="B21" s="247"/>
      <c r="C21" s="157"/>
      <c r="D21" s="127"/>
      <c r="E21" s="331"/>
      <c r="F21" s="261"/>
      <c r="G21" s="132"/>
      <c r="H21" s="132"/>
      <c r="I21" s="132"/>
      <c r="J21" s="132" t="s">
        <v>226</v>
      </c>
      <c r="K21" s="132" t="s">
        <v>226</v>
      </c>
      <c r="L21" s="132" t="s">
        <v>224</v>
      </c>
      <c r="M21" s="132" t="s">
        <v>227</v>
      </c>
      <c r="N21" s="132" t="s">
        <v>224</v>
      </c>
      <c r="O21" s="132" t="s">
        <v>225</v>
      </c>
      <c r="P21" s="132"/>
      <c r="Q21" s="132"/>
      <c r="R21" s="132"/>
      <c r="S21" s="132"/>
      <c r="T21" s="371" t="s">
        <v>346</v>
      </c>
      <c r="U21" s="250"/>
      <c r="V21" s="235"/>
      <c r="W21" s="235"/>
      <c r="X21" s="235"/>
    </row>
    <row r="22" spans="1:24" ht="12.75" customHeight="1" x14ac:dyDescent="0.25">
      <c r="A22" s="246">
        <v>5</v>
      </c>
      <c r="B22" s="132">
        <v>14</v>
      </c>
      <c r="C22" s="158" t="s">
        <v>75</v>
      </c>
      <c r="D22" s="243" t="s">
        <v>76</v>
      </c>
      <c r="E22" s="249" t="s">
        <v>190</v>
      </c>
      <c r="F22" s="130" t="s">
        <v>1</v>
      </c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244" t="s">
        <v>346</v>
      </c>
      <c r="U22" s="260">
        <v>610</v>
      </c>
      <c r="V22" s="235"/>
      <c r="W22" s="235"/>
      <c r="X22" s="235"/>
    </row>
    <row r="23" spans="1:24" ht="12.75" customHeight="1" x14ac:dyDescent="0.25">
      <c r="A23" s="245">
        <v>6</v>
      </c>
      <c r="B23" s="247"/>
      <c r="C23" s="157"/>
      <c r="D23" s="127"/>
      <c r="E23" s="331"/>
      <c r="F23" s="261"/>
      <c r="G23" s="132"/>
      <c r="H23" s="132"/>
      <c r="I23" s="132"/>
      <c r="J23" s="132"/>
      <c r="K23" s="132" t="s">
        <v>224</v>
      </c>
      <c r="L23" s="132" t="s">
        <v>224</v>
      </c>
      <c r="M23" s="132" t="s">
        <v>224</v>
      </c>
      <c r="N23" s="132" t="s">
        <v>227</v>
      </c>
      <c r="O23" s="132" t="s">
        <v>225</v>
      </c>
      <c r="P23" s="132"/>
      <c r="Q23" s="132"/>
      <c r="R23" s="132"/>
      <c r="S23" s="132"/>
      <c r="T23" s="371" t="s">
        <v>346</v>
      </c>
      <c r="U23" s="250"/>
      <c r="V23" s="235"/>
      <c r="W23" s="235"/>
      <c r="X23" s="235"/>
    </row>
    <row r="24" spans="1:24" ht="12.75" customHeight="1" x14ac:dyDescent="0.25">
      <c r="A24" s="246">
        <v>6</v>
      </c>
      <c r="B24" s="132" t="s">
        <v>124</v>
      </c>
      <c r="C24" s="158" t="s">
        <v>118</v>
      </c>
      <c r="D24" s="243" t="s">
        <v>119</v>
      </c>
      <c r="E24" s="249" t="s">
        <v>113</v>
      </c>
      <c r="F24" s="130" t="s">
        <v>2</v>
      </c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244" t="s">
        <v>346</v>
      </c>
      <c r="U24" s="260">
        <v>610</v>
      </c>
      <c r="V24" s="235"/>
      <c r="W24" s="235"/>
      <c r="X24" s="235"/>
    </row>
    <row r="25" spans="1:24" ht="12.75" customHeight="1" x14ac:dyDescent="0.25">
      <c r="A25" s="245">
        <v>7</v>
      </c>
      <c r="B25" s="247"/>
      <c r="C25" s="157"/>
      <c r="D25" s="127"/>
      <c r="E25" s="331"/>
      <c r="F25" s="261"/>
      <c r="G25" s="132"/>
      <c r="H25" s="132"/>
      <c r="I25" s="132"/>
      <c r="J25" s="132" t="s">
        <v>226</v>
      </c>
      <c r="K25" s="132" t="s">
        <v>224</v>
      </c>
      <c r="L25" s="132" t="s">
        <v>226</v>
      </c>
      <c r="M25" s="132" t="s">
        <v>225</v>
      </c>
      <c r="N25" s="132"/>
      <c r="O25" s="132"/>
      <c r="P25" s="132"/>
      <c r="Q25" s="132"/>
      <c r="R25" s="132"/>
      <c r="S25" s="132"/>
      <c r="T25" s="371" t="s">
        <v>347</v>
      </c>
      <c r="U25" s="250"/>
      <c r="V25" s="235"/>
      <c r="W25" s="235"/>
      <c r="X25" s="235"/>
    </row>
    <row r="26" spans="1:24" ht="12.75" customHeight="1" x14ac:dyDescent="0.25">
      <c r="A26" s="246">
        <v>7</v>
      </c>
      <c r="B26" s="132">
        <v>99</v>
      </c>
      <c r="C26" s="158" t="s">
        <v>156</v>
      </c>
      <c r="D26" s="243" t="s">
        <v>157</v>
      </c>
      <c r="E26" s="249" t="s">
        <v>199</v>
      </c>
      <c r="F26" s="130" t="s">
        <v>14</v>
      </c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44" t="s">
        <v>347</v>
      </c>
      <c r="U26" s="260">
        <v>560</v>
      </c>
      <c r="V26" s="235"/>
      <c r="W26" s="235"/>
      <c r="X26" s="235"/>
    </row>
    <row r="27" spans="1:24" ht="12.75" customHeight="1" x14ac:dyDescent="0.25">
      <c r="A27" s="245">
        <v>8</v>
      </c>
      <c r="B27" s="247"/>
      <c r="C27" s="157"/>
      <c r="D27" s="127"/>
      <c r="E27" s="331"/>
      <c r="F27" s="261"/>
      <c r="G27" s="132"/>
      <c r="H27" s="132"/>
      <c r="I27" s="132"/>
      <c r="J27" s="132" t="s">
        <v>227</v>
      </c>
      <c r="K27" s="132" t="s">
        <v>224</v>
      </c>
      <c r="L27" s="132" t="s">
        <v>226</v>
      </c>
      <c r="M27" s="132" t="s">
        <v>225</v>
      </c>
      <c r="N27" s="132"/>
      <c r="O27" s="132"/>
      <c r="P27" s="132"/>
      <c r="Q27" s="132"/>
      <c r="R27" s="132"/>
      <c r="S27" s="132"/>
      <c r="T27" s="371" t="s">
        <v>347</v>
      </c>
      <c r="U27" s="250"/>
      <c r="V27" s="235"/>
      <c r="W27" s="235"/>
      <c r="X27" s="235"/>
    </row>
    <row r="28" spans="1:24" ht="12.75" customHeight="1" x14ac:dyDescent="0.25">
      <c r="A28" s="246">
        <v>8</v>
      </c>
      <c r="B28" s="132" t="s">
        <v>123</v>
      </c>
      <c r="C28" s="158" t="s">
        <v>117</v>
      </c>
      <c r="D28" s="243" t="s">
        <v>87</v>
      </c>
      <c r="E28" s="249" t="s">
        <v>112</v>
      </c>
      <c r="F28" s="130" t="s">
        <v>2</v>
      </c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244" t="s">
        <v>347</v>
      </c>
      <c r="U28" s="260">
        <v>560</v>
      </c>
      <c r="V28" s="235"/>
      <c r="W28" s="235"/>
      <c r="X28" s="235"/>
    </row>
    <row r="29" spans="1:24" ht="12.75" customHeight="1" x14ac:dyDescent="0.25">
      <c r="A29" s="245">
        <v>9</v>
      </c>
      <c r="B29" s="247"/>
      <c r="C29" s="157"/>
      <c r="D29" s="127"/>
      <c r="E29" s="331"/>
      <c r="F29" s="261"/>
      <c r="G29" s="132"/>
      <c r="H29" s="132"/>
      <c r="I29" s="132" t="s">
        <v>224</v>
      </c>
      <c r="J29" s="132" t="s">
        <v>224</v>
      </c>
      <c r="K29" s="132" t="s">
        <v>226</v>
      </c>
      <c r="L29" s="132" t="s">
        <v>227</v>
      </c>
      <c r="M29" s="132" t="s">
        <v>225</v>
      </c>
      <c r="N29" s="132"/>
      <c r="O29" s="132"/>
      <c r="P29" s="132"/>
      <c r="Q29" s="132"/>
      <c r="R29" s="132"/>
      <c r="S29" s="132"/>
      <c r="T29" s="371" t="s">
        <v>347</v>
      </c>
      <c r="U29" s="250"/>
      <c r="V29" s="235"/>
      <c r="W29" s="235"/>
      <c r="X29" s="235"/>
    </row>
    <row r="30" spans="1:24" ht="12.75" customHeight="1" x14ac:dyDescent="0.25">
      <c r="A30" s="246">
        <v>9</v>
      </c>
      <c r="B30" s="132">
        <v>16</v>
      </c>
      <c r="C30" s="158" t="s">
        <v>79</v>
      </c>
      <c r="D30" s="243" t="s">
        <v>80</v>
      </c>
      <c r="E30" s="249" t="s">
        <v>191</v>
      </c>
      <c r="F30" s="130" t="s">
        <v>1</v>
      </c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244" t="s">
        <v>347</v>
      </c>
      <c r="U30" s="260">
        <v>560</v>
      </c>
      <c r="V30" s="235"/>
      <c r="W30" s="235"/>
      <c r="X30" s="235"/>
    </row>
    <row r="31" spans="1:24" ht="12.75" customHeight="1" x14ac:dyDescent="0.25">
      <c r="A31" s="245">
        <v>10</v>
      </c>
      <c r="B31" s="247"/>
      <c r="C31" s="157"/>
      <c r="D31" s="127"/>
      <c r="E31" s="331"/>
      <c r="F31" s="261"/>
      <c r="G31" s="132" t="s">
        <v>224</v>
      </c>
      <c r="H31" s="132" t="s">
        <v>226</v>
      </c>
      <c r="I31" s="132" t="s">
        <v>224</v>
      </c>
      <c r="J31" s="132" t="s">
        <v>224</v>
      </c>
      <c r="K31" s="132" t="s">
        <v>227</v>
      </c>
      <c r="L31" s="132" t="s">
        <v>227</v>
      </c>
      <c r="M31" s="132" t="s">
        <v>225</v>
      </c>
      <c r="N31" s="132"/>
      <c r="O31" s="132"/>
      <c r="P31" s="132"/>
      <c r="Q31" s="132"/>
      <c r="R31" s="132"/>
      <c r="S31" s="132"/>
      <c r="T31" s="371" t="s">
        <v>347</v>
      </c>
      <c r="U31" s="250"/>
      <c r="V31" s="235"/>
      <c r="W31" s="235"/>
      <c r="X31" s="235"/>
    </row>
    <row r="32" spans="1:24" ht="12.75" customHeight="1" x14ac:dyDescent="0.25">
      <c r="A32" s="246">
        <v>10</v>
      </c>
      <c r="B32" s="132">
        <v>98</v>
      </c>
      <c r="C32" s="158" t="s">
        <v>154</v>
      </c>
      <c r="D32" s="243" t="s">
        <v>155</v>
      </c>
      <c r="E32" s="249" t="s">
        <v>198</v>
      </c>
      <c r="F32" s="130" t="s">
        <v>14</v>
      </c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244" t="s">
        <v>347</v>
      </c>
      <c r="U32" s="260">
        <v>560</v>
      </c>
      <c r="V32" s="235"/>
      <c r="W32" s="235"/>
      <c r="X32" s="235"/>
    </row>
    <row r="33" spans="1:24" ht="12.75" customHeight="1" x14ac:dyDescent="0.25">
      <c r="A33" s="245">
        <v>11</v>
      </c>
      <c r="B33" s="247"/>
      <c r="C33" s="157"/>
      <c r="D33" s="127"/>
      <c r="E33" s="331"/>
      <c r="F33" s="261"/>
      <c r="G33" s="132" t="s">
        <v>224</v>
      </c>
      <c r="H33" s="132" t="s">
        <v>224</v>
      </c>
      <c r="I33" s="132" t="s">
        <v>224</v>
      </c>
      <c r="J33" s="132" t="s">
        <v>224</v>
      </c>
      <c r="K33" s="132" t="s">
        <v>227</v>
      </c>
      <c r="L33" s="132" t="s">
        <v>225</v>
      </c>
      <c r="M33" s="132"/>
      <c r="N33" s="132"/>
      <c r="O33" s="132"/>
      <c r="P33" s="132"/>
      <c r="Q33" s="132"/>
      <c r="R33" s="132"/>
      <c r="S33" s="132"/>
      <c r="T33" s="371" t="s">
        <v>351</v>
      </c>
      <c r="U33" s="250"/>
      <c r="V33" s="235"/>
      <c r="W33" s="235"/>
      <c r="X33" s="235"/>
    </row>
    <row r="34" spans="1:24" ht="12.75" customHeight="1" x14ac:dyDescent="0.25">
      <c r="A34" s="246">
        <v>11</v>
      </c>
      <c r="B34" s="132">
        <v>96</v>
      </c>
      <c r="C34" s="158" t="s">
        <v>150</v>
      </c>
      <c r="D34" s="243" t="s">
        <v>151</v>
      </c>
      <c r="E34" s="249" t="s">
        <v>196</v>
      </c>
      <c r="F34" s="130" t="s">
        <v>14</v>
      </c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244" t="s">
        <v>351</v>
      </c>
      <c r="U34" s="260">
        <v>536</v>
      </c>
      <c r="V34" s="235"/>
      <c r="W34" s="235"/>
      <c r="X34" s="235"/>
    </row>
    <row r="35" spans="1:24" ht="12.75" customHeight="1" x14ac:dyDescent="0.25">
      <c r="A35" s="245">
        <v>12</v>
      </c>
      <c r="B35" s="247"/>
      <c r="C35" s="157"/>
      <c r="D35" s="127"/>
      <c r="E35" s="331"/>
      <c r="F35" s="261"/>
      <c r="G35" s="132" t="s">
        <v>224</v>
      </c>
      <c r="H35" s="132" t="s">
        <v>224</v>
      </c>
      <c r="I35" s="132" t="s">
        <v>224</v>
      </c>
      <c r="J35" s="132" t="s">
        <v>226</v>
      </c>
      <c r="K35" s="132" t="s">
        <v>227</v>
      </c>
      <c r="L35" s="132" t="s">
        <v>225</v>
      </c>
      <c r="M35" s="132"/>
      <c r="N35" s="132"/>
      <c r="O35" s="132"/>
      <c r="P35" s="132"/>
      <c r="Q35" s="132"/>
      <c r="R35" s="132"/>
      <c r="S35" s="132"/>
      <c r="T35" s="371" t="s">
        <v>351</v>
      </c>
      <c r="U35" s="250"/>
      <c r="V35" s="235"/>
      <c r="W35" s="235"/>
      <c r="X35" s="235"/>
    </row>
    <row r="36" spans="1:24" ht="12.75" customHeight="1" x14ac:dyDescent="0.25">
      <c r="A36" s="246">
        <v>12</v>
      </c>
      <c r="B36" s="132">
        <v>97</v>
      </c>
      <c r="C36" s="158" t="s">
        <v>152</v>
      </c>
      <c r="D36" s="243" t="s">
        <v>153</v>
      </c>
      <c r="E36" s="249" t="s">
        <v>197</v>
      </c>
      <c r="F36" s="130" t="s">
        <v>14</v>
      </c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244" t="s">
        <v>351</v>
      </c>
      <c r="U36" s="260">
        <v>536</v>
      </c>
      <c r="V36" s="235"/>
      <c r="W36" s="235"/>
      <c r="X36" s="235"/>
    </row>
    <row r="37" spans="1:24" ht="12.75" customHeight="1" x14ac:dyDescent="0.25">
      <c r="A37" s="235"/>
      <c r="B37" s="235"/>
      <c r="C37" s="235"/>
      <c r="D37" s="235"/>
      <c r="E37" s="235"/>
      <c r="F37" s="235"/>
      <c r="G37" s="242"/>
      <c r="H37" s="242"/>
      <c r="I37" s="242"/>
      <c r="J37" s="242"/>
      <c r="K37" s="242"/>
      <c r="L37" s="242"/>
      <c r="M37" s="242"/>
      <c r="N37" s="242"/>
      <c r="O37" s="242"/>
      <c r="P37" s="242"/>
      <c r="Q37" s="242"/>
      <c r="R37" s="242"/>
      <c r="S37" s="242"/>
      <c r="T37" s="235"/>
      <c r="U37" s="235"/>
      <c r="V37" s="235"/>
      <c r="W37" s="235"/>
      <c r="X37" s="235"/>
    </row>
    <row r="38" spans="1:24" ht="12.75" customHeight="1" x14ac:dyDescent="0.25">
      <c r="A38" s="235"/>
      <c r="B38" s="235"/>
      <c r="C38" s="235"/>
      <c r="D38" s="235"/>
      <c r="E38" s="235"/>
      <c r="F38" s="235"/>
      <c r="G38" s="242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35"/>
      <c r="U38" s="235"/>
      <c r="V38" s="235"/>
      <c r="W38" s="235"/>
      <c r="X38" s="235"/>
    </row>
    <row r="39" spans="1:24" ht="12.75" customHeight="1" x14ac:dyDescent="0.25">
      <c r="A39" s="235"/>
      <c r="B39" s="235"/>
      <c r="C39" s="235"/>
      <c r="D39" s="235"/>
      <c r="E39" s="235"/>
      <c r="F39" s="235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242"/>
      <c r="T39" s="235"/>
      <c r="U39" s="235"/>
      <c r="V39" s="235"/>
      <c r="W39" s="235"/>
      <c r="X39" s="235"/>
    </row>
    <row r="40" spans="1:24" ht="12.75" customHeight="1" x14ac:dyDescent="0.25">
      <c r="A40" s="235"/>
      <c r="B40" s="235"/>
      <c r="C40" s="235"/>
      <c r="D40" s="235"/>
      <c r="E40" s="235"/>
      <c r="F40" s="235"/>
      <c r="G40" s="242"/>
      <c r="H40" s="242"/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35"/>
      <c r="U40" s="235"/>
      <c r="V40" s="235"/>
      <c r="W40" s="235"/>
      <c r="X40" s="235"/>
    </row>
    <row r="41" spans="1:24" ht="12.75" customHeight="1" x14ac:dyDescent="0.25">
      <c r="A41" s="235"/>
      <c r="B41" s="235"/>
      <c r="C41" s="235"/>
      <c r="D41" s="235"/>
      <c r="E41" s="235"/>
      <c r="F41" s="235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35"/>
      <c r="U41" s="235"/>
      <c r="V41" s="235"/>
      <c r="W41" s="235"/>
      <c r="X41" s="235"/>
    </row>
    <row r="42" spans="1:24" ht="12.75" customHeight="1" x14ac:dyDescent="0.25">
      <c r="A42" s="235"/>
      <c r="B42" s="235"/>
      <c r="C42" s="235"/>
      <c r="D42" s="235"/>
      <c r="E42" s="235"/>
      <c r="F42" s="235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35"/>
      <c r="U42" s="235"/>
      <c r="V42" s="235"/>
      <c r="W42" s="235"/>
      <c r="X42" s="235"/>
    </row>
    <row r="43" spans="1:24" ht="12.75" customHeight="1" x14ac:dyDescent="0.25">
      <c r="A43" s="235"/>
      <c r="B43" s="235"/>
      <c r="C43" s="235"/>
      <c r="D43" s="235"/>
      <c r="E43" s="235"/>
      <c r="F43" s="235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35"/>
      <c r="U43" s="235"/>
      <c r="V43" s="235"/>
      <c r="W43" s="235"/>
      <c r="X43" s="235"/>
    </row>
    <row r="44" spans="1:24" ht="12.75" customHeight="1" x14ac:dyDescent="0.25">
      <c r="A44" s="235"/>
      <c r="B44" s="235"/>
      <c r="C44" s="235"/>
      <c r="D44" s="235"/>
      <c r="E44" s="235"/>
      <c r="F44" s="235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35"/>
      <c r="U44" s="235"/>
      <c r="V44" s="235"/>
      <c r="W44" s="235"/>
      <c r="X44" s="235"/>
    </row>
    <row r="45" spans="1:24" ht="12.75" customHeight="1" x14ac:dyDescent="0.25">
      <c r="A45" s="235"/>
      <c r="B45" s="235"/>
      <c r="C45" s="235"/>
      <c r="D45" s="235"/>
      <c r="E45" s="235"/>
      <c r="F45" s="235"/>
      <c r="G45" s="242"/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35"/>
      <c r="U45" s="235"/>
      <c r="V45" s="235"/>
      <c r="W45" s="235"/>
      <c r="X45" s="235"/>
    </row>
    <row r="46" spans="1:24" ht="12.75" customHeight="1" x14ac:dyDescent="0.25">
      <c r="A46" s="235"/>
      <c r="B46" s="235"/>
      <c r="C46" s="235"/>
      <c r="D46" s="235"/>
      <c r="E46" s="235"/>
      <c r="F46" s="235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35"/>
      <c r="U46" s="235"/>
      <c r="V46" s="235"/>
      <c r="W46" s="235"/>
      <c r="X46" s="235"/>
    </row>
    <row r="47" spans="1:24" ht="12.75" customHeight="1" x14ac:dyDescent="0.25">
      <c r="A47" s="235"/>
      <c r="B47" s="235"/>
      <c r="C47" s="235"/>
      <c r="D47" s="235"/>
      <c r="E47" s="235"/>
      <c r="F47" s="235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35"/>
      <c r="U47" s="235"/>
      <c r="V47" s="235"/>
      <c r="W47" s="235"/>
      <c r="X47" s="235"/>
    </row>
    <row r="48" spans="1:24" ht="12.75" customHeight="1" x14ac:dyDescent="0.25">
      <c r="A48" s="235"/>
      <c r="B48" s="235"/>
      <c r="C48" s="235"/>
      <c r="D48" s="235"/>
      <c r="E48" s="235"/>
      <c r="F48" s="235"/>
      <c r="G48" s="242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35"/>
      <c r="U48" s="235"/>
      <c r="V48" s="235"/>
      <c r="W48" s="235"/>
      <c r="X48" s="235"/>
    </row>
    <row r="49" spans="1:24" ht="12.75" customHeight="1" x14ac:dyDescent="0.25">
      <c r="A49" s="235"/>
      <c r="B49" s="235"/>
      <c r="C49" s="235"/>
      <c r="D49" s="235"/>
      <c r="E49" s="235"/>
      <c r="F49" s="235"/>
      <c r="G49" s="242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35"/>
      <c r="U49" s="235"/>
      <c r="V49" s="235"/>
      <c r="W49" s="235"/>
      <c r="X49" s="235"/>
    </row>
    <row r="50" spans="1:24" ht="12.75" customHeight="1" x14ac:dyDescent="0.25">
      <c r="A50" s="235"/>
      <c r="B50" s="235"/>
      <c r="C50" s="235"/>
      <c r="D50" s="235"/>
      <c r="E50" s="235"/>
      <c r="F50" s="235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35"/>
      <c r="U50" s="235"/>
      <c r="V50" s="235"/>
      <c r="W50" s="235"/>
      <c r="X50" s="235"/>
    </row>
    <row r="51" spans="1:24" ht="12.75" customHeight="1" x14ac:dyDescent="0.25">
      <c r="A51" s="235"/>
      <c r="B51" s="235"/>
      <c r="C51" s="235"/>
      <c r="D51" s="235"/>
      <c r="E51" s="235"/>
      <c r="F51" s="235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35"/>
      <c r="U51" s="235"/>
      <c r="V51" s="235"/>
      <c r="W51" s="235"/>
      <c r="X51" s="235"/>
    </row>
    <row r="52" spans="1:24" ht="12.75" customHeight="1" x14ac:dyDescent="0.25">
      <c r="A52" s="235"/>
      <c r="B52" s="235"/>
      <c r="C52" s="235"/>
      <c r="D52" s="235"/>
      <c r="E52" s="235"/>
      <c r="F52" s="235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35"/>
      <c r="U52" s="235"/>
      <c r="V52" s="235"/>
      <c r="W52" s="235"/>
      <c r="X52" s="235"/>
    </row>
    <row r="53" spans="1:24" ht="12.75" customHeight="1" x14ac:dyDescent="0.25">
      <c r="A53" s="235"/>
      <c r="B53" s="235"/>
      <c r="C53" s="235"/>
      <c r="D53" s="235"/>
      <c r="E53" s="235"/>
      <c r="F53" s="235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35"/>
      <c r="U53" s="235"/>
      <c r="V53" s="235"/>
      <c r="W53" s="235"/>
      <c r="X53" s="235"/>
    </row>
    <row r="54" spans="1:24" ht="12.75" customHeight="1" x14ac:dyDescent="0.25">
      <c r="A54" s="235"/>
      <c r="B54" s="235"/>
      <c r="C54" s="235"/>
      <c r="D54" s="235"/>
      <c r="E54" s="235"/>
      <c r="F54" s="235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35"/>
      <c r="U54" s="235"/>
      <c r="V54" s="235"/>
      <c r="W54" s="235"/>
      <c r="X54" s="235"/>
    </row>
    <row r="55" spans="1:24" ht="12.75" customHeight="1" x14ac:dyDescent="0.25">
      <c r="A55" s="235"/>
      <c r="B55" s="235"/>
      <c r="C55" s="235"/>
      <c r="D55" s="235"/>
      <c r="E55" s="235"/>
      <c r="F55" s="235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35"/>
      <c r="U55" s="235"/>
      <c r="V55" s="235"/>
      <c r="W55" s="235"/>
      <c r="X55" s="235"/>
    </row>
    <row r="56" spans="1:24" ht="12.75" customHeight="1" x14ac:dyDescent="0.25">
      <c r="A56" s="235"/>
      <c r="B56" s="235"/>
      <c r="C56" s="235"/>
      <c r="D56" s="235"/>
      <c r="E56" s="235"/>
      <c r="F56" s="235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35"/>
      <c r="U56" s="235"/>
      <c r="V56" s="235"/>
      <c r="W56" s="235"/>
      <c r="X56" s="235"/>
    </row>
    <row r="57" spans="1:24" ht="12.75" customHeight="1" x14ac:dyDescent="0.25">
      <c r="A57" s="235"/>
      <c r="B57" s="235"/>
      <c r="C57" s="235"/>
      <c r="D57" s="235"/>
      <c r="E57" s="235"/>
      <c r="F57" s="235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35"/>
      <c r="U57" s="235"/>
      <c r="V57" s="235"/>
      <c r="W57" s="235"/>
      <c r="X57" s="235"/>
    </row>
    <row r="58" spans="1:24" ht="12.75" customHeight="1" x14ac:dyDescent="0.25">
      <c r="A58" s="235"/>
      <c r="B58" s="235"/>
      <c r="C58" s="235"/>
      <c r="D58" s="235"/>
      <c r="E58" s="235"/>
      <c r="F58" s="235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35"/>
      <c r="U58" s="235"/>
      <c r="V58" s="235"/>
      <c r="W58" s="235"/>
      <c r="X58" s="235"/>
    </row>
    <row r="59" spans="1:24" ht="12.75" customHeight="1" x14ac:dyDescent="0.25">
      <c r="A59" s="235"/>
      <c r="B59" s="235"/>
      <c r="C59" s="235"/>
      <c r="D59" s="235"/>
      <c r="E59" s="235"/>
      <c r="F59" s="235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35"/>
      <c r="U59" s="235"/>
      <c r="V59" s="235"/>
      <c r="W59" s="235"/>
      <c r="X59" s="235"/>
    </row>
    <row r="60" spans="1:24" ht="12.75" customHeight="1" x14ac:dyDescent="0.25">
      <c r="A60" s="235"/>
      <c r="B60" s="235"/>
      <c r="C60" s="235"/>
      <c r="D60" s="235"/>
      <c r="E60" s="235"/>
      <c r="F60" s="235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35"/>
      <c r="U60" s="235"/>
      <c r="V60" s="235"/>
      <c r="W60" s="235"/>
      <c r="X60" s="235"/>
    </row>
    <row r="61" spans="1:24" ht="12.75" customHeight="1" x14ac:dyDescent="0.25">
      <c r="A61" s="235"/>
      <c r="B61" s="235"/>
      <c r="C61" s="235"/>
      <c r="D61" s="235"/>
      <c r="E61" s="235"/>
      <c r="F61" s="235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35"/>
      <c r="U61" s="235"/>
      <c r="V61" s="235"/>
      <c r="W61" s="235"/>
      <c r="X61" s="235"/>
    </row>
    <row r="62" spans="1:24" ht="12.75" customHeight="1" x14ac:dyDescent="0.25">
      <c r="A62" s="235"/>
      <c r="B62" s="235"/>
      <c r="C62" s="235"/>
      <c r="D62" s="235"/>
      <c r="E62" s="235"/>
      <c r="F62" s="235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35"/>
      <c r="U62" s="235"/>
      <c r="V62" s="235"/>
      <c r="W62" s="235"/>
      <c r="X62" s="235"/>
    </row>
    <row r="63" spans="1:24" ht="12.75" customHeight="1" x14ac:dyDescent="0.25">
      <c r="A63" s="235"/>
      <c r="B63" s="235"/>
      <c r="C63" s="235"/>
      <c r="D63" s="235"/>
      <c r="E63" s="235"/>
      <c r="F63" s="235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35"/>
      <c r="U63" s="235"/>
      <c r="V63" s="235"/>
      <c r="W63" s="235"/>
      <c r="X63" s="235"/>
    </row>
    <row r="64" spans="1:24" ht="12.75" customHeight="1" x14ac:dyDescent="0.25">
      <c r="A64" s="235"/>
      <c r="B64" s="235"/>
      <c r="C64" s="235"/>
      <c r="D64" s="235"/>
      <c r="E64" s="235"/>
      <c r="F64" s="235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35"/>
      <c r="U64" s="235"/>
      <c r="V64" s="235"/>
      <c r="W64" s="235"/>
      <c r="X64" s="235"/>
    </row>
    <row r="65" spans="1:24" ht="12.75" customHeight="1" x14ac:dyDescent="0.25">
      <c r="A65" s="235"/>
      <c r="B65" s="235"/>
      <c r="C65" s="235"/>
      <c r="D65" s="235"/>
      <c r="E65" s="235"/>
      <c r="F65" s="235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35"/>
      <c r="U65" s="235"/>
      <c r="V65" s="235"/>
      <c r="W65" s="235"/>
      <c r="X65" s="235"/>
    </row>
    <row r="66" spans="1:24" ht="12.75" customHeight="1" x14ac:dyDescent="0.25">
      <c r="A66" s="235"/>
      <c r="B66" s="235"/>
      <c r="C66" s="235"/>
      <c r="D66" s="235"/>
      <c r="E66" s="235"/>
      <c r="F66" s="235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35"/>
      <c r="U66" s="235"/>
      <c r="V66" s="235"/>
      <c r="W66" s="235"/>
      <c r="X66" s="235"/>
    </row>
    <row r="67" spans="1:24" ht="12.75" customHeight="1" x14ac:dyDescent="0.25">
      <c r="A67" s="235"/>
      <c r="B67" s="235"/>
      <c r="C67" s="235"/>
      <c r="D67" s="235"/>
      <c r="E67" s="235"/>
      <c r="F67" s="235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35"/>
      <c r="U67" s="235"/>
      <c r="V67" s="235"/>
      <c r="W67" s="235"/>
      <c r="X67" s="235"/>
    </row>
    <row r="68" spans="1:24" ht="12.75" customHeight="1" x14ac:dyDescent="0.25">
      <c r="A68" s="235"/>
      <c r="B68" s="235"/>
      <c r="C68" s="235"/>
      <c r="D68" s="235"/>
      <c r="E68" s="235"/>
      <c r="F68" s="235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35"/>
      <c r="U68" s="235"/>
      <c r="V68" s="235"/>
      <c r="W68" s="235"/>
      <c r="X68" s="235"/>
    </row>
    <row r="69" spans="1:24" ht="12.75" customHeight="1" x14ac:dyDescent="0.25">
      <c r="A69" s="235"/>
      <c r="B69" s="235"/>
      <c r="C69" s="235"/>
      <c r="D69" s="235"/>
      <c r="E69" s="235"/>
      <c r="F69" s="235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35"/>
      <c r="U69" s="235"/>
      <c r="V69" s="235"/>
      <c r="W69" s="235"/>
      <c r="X69" s="235"/>
    </row>
    <row r="70" spans="1:24" ht="12.75" customHeight="1" x14ac:dyDescent="0.25">
      <c r="A70" s="235"/>
      <c r="B70" s="235"/>
      <c r="C70" s="235"/>
      <c r="D70" s="235"/>
      <c r="E70" s="235"/>
      <c r="F70" s="235"/>
      <c r="G70" s="242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35"/>
      <c r="U70" s="235"/>
      <c r="V70" s="235"/>
      <c r="W70" s="235"/>
      <c r="X70" s="235"/>
    </row>
    <row r="71" spans="1:24" ht="12.75" customHeight="1" x14ac:dyDescent="0.25">
      <c r="A71" s="235"/>
      <c r="B71" s="235"/>
      <c r="C71" s="235"/>
      <c r="D71" s="235"/>
      <c r="E71" s="235"/>
      <c r="F71" s="235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35"/>
      <c r="U71" s="235"/>
      <c r="V71" s="235"/>
      <c r="W71" s="235"/>
      <c r="X71" s="235"/>
    </row>
    <row r="72" spans="1:24" ht="12.75" customHeight="1" x14ac:dyDescent="0.25">
      <c r="A72" s="235"/>
      <c r="B72" s="235"/>
      <c r="C72" s="235"/>
      <c r="D72" s="235"/>
      <c r="E72" s="235"/>
      <c r="F72" s="235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35"/>
      <c r="U72" s="235"/>
      <c r="V72" s="235"/>
      <c r="W72" s="235"/>
      <c r="X72" s="235"/>
    </row>
    <row r="73" spans="1:24" ht="12.75" customHeight="1" x14ac:dyDescent="0.25">
      <c r="A73" s="235"/>
      <c r="B73" s="235"/>
      <c r="C73" s="235"/>
      <c r="D73" s="235"/>
      <c r="E73" s="235"/>
      <c r="F73" s="235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35"/>
      <c r="U73" s="235"/>
      <c r="V73" s="235"/>
      <c r="W73" s="235"/>
      <c r="X73" s="235"/>
    </row>
    <row r="74" spans="1:24" ht="12.75" customHeight="1" x14ac:dyDescent="0.25">
      <c r="A74" s="235"/>
      <c r="B74" s="235"/>
      <c r="C74" s="235"/>
      <c r="D74" s="235"/>
      <c r="E74" s="235"/>
      <c r="F74" s="235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35"/>
      <c r="U74" s="235"/>
      <c r="V74" s="235"/>
      <c r="W74" s="235"/>
      <c r="X74" s="235"/>
    </row>
    <row r="75" spans="1:24" ht="12.75" customHeight="1" x14ac:dyDescent="0.25">
      <c r="A75" s="235"/>
      <c r="B75" s="235"/>
      <c r="C75" s="235"/>
      <c r="D75" s="235"/>
      <c r="E75" s="235"/>
      <c r="F75" s="235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35"/>
      <c r="U75" s="235"/>
      <c r="V75" s="235"/>
      <c r="W75" s="235"/>
      <c r="X75" s="235"/>
    </row>
    <row r="76" spans="1:24" ht="12.75" customHeight="1" x14ac:dyDescent="0.25">
      <c r="A76" s="235"/>
      <c r="B76" s="235"/>
      <c r="C76" s="235"/>
      <c r="D76" s="235"/>
      <c r="E76" s="235"/>
      <c r="F76" s="235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35"/>
      <c r="U76" s="235"/>
      <c r="V76" s="235"/>
      <c r="W76" s="235"/>
      <c r="X76" s="235"/>
    </row>
    <row r="77" spans="1:24" ht="12.75" customHeight="1" x14ac:dyDescent="0.25">
      <c r="A77" s="235"/>
      <c r="B77" s="235"/>
      <c r="C77" s="235"/>
      <c r="D77" s="235"/>
      <c r="E77" s="235"/>
      <c r="F77" s="235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35"/>
      <c r="U77" s="235"/>
      <c r="V77" s="235"/>
      <c r="W77" s="235"/>
      <c r="X77" s="235"/>
    </row>
    <row r="78" spans="1:24" ht="12.75" customHeight="1" x14ac:dyDescent="0.25">
      <c r="A78" s="235"/>
      <c r="B78" s="235"/>
      <c r="C78" s="235"/>
      <c r="D78" s="235"/>
      <c r="E78" s="235"/>
      <c r="F78" s="235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35"/>
      <c r="U78" s="235"/>
      <c r="V78" s="235"/>
      <c r="W78" s="235"/>
      <c r="X78" s="235"/>
    </row>
    <row r="79" spans="1:24" ht="12.75" customHeight="1" x14ac:dyDescent="0.25">
      <c r="A79" s="235"/>
      <c r="B79" s="235"/>
      <c r="C79" s="235"/>
      <c r="D79" s="235"/>
      <c r="E79" s="235"/>
      <c r="F79" s="235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35"/>
      <c r="U79" s="235"/>
      <c r="V79" s="235"/>
      <c r="W79" s="235"/>
      <c r="X79" s="235"/>
    </row>
    <row r="80" spans="1:24" ht="12.75" customHeight="1" x14ac:dyDescent="0.25">
      <c r="A80" s="235"/>
      <c r="B80" s="235"/>
      <c r="C80" s="235"/>
      <c r="D80" s="235"/>
      <c r="E80" s="235"/>
      <c r="F80" s="235"/>
      <c r="G80" s="242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35"/>
      <c r="U80" s="235"/>
      <c r="V80" s="235"/>
      <c r="W80" s="235"/>
      <c r="X80" s="235"/>
    </row>
    <row r="81" spans="1:24" ht="12.75" customHeight="1" x14ac:dyDescent="0.25">
      <c r="A81" s="235"/>
      <c r="B81" s="235"/>
      <c r="C81" s="235"/>
      <c r="D81" s="235"/>
      <c r="E81" s="235"/>
      <c r="F81" s="235"/>
      <c r="G81" s="242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35"/>
      <c r="U81" s="235"/>
      <c r="V81" s="235"/>
      <c r="W81" s="235"/>
      <c r="X81" s="235"/>
    </row>
    <row r="82" spans="1:24" ht="12.75" customHeight="1" x14ac:dyDescent="0.25">
      <c r="A82" s="235"/>
      <c r="B82" s="235"/>
      <c r="C82" s="235"/>
      <c r="D82" s="235"/>
      <c r="E82" s="235"/>
      <c r="F82" s="235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35"/>
      <c r="U82" s="235"/>
      <c r="V82" s="235"/>
      <c r="W82" s="235"/>
      <c r="X82" s="235"/>
    </row>
    <row r="83" spans="1:24" ht="12.75" customHeight="1" x14ac:dyDescent="0.25">
      <c r="A83" s="235"/>
      <c r="B83" s="235"/>
      <c r="C83" s="235"/>
      <c r="D83" s="235"/>
      <c r="E83" s="235"/>
      <c r="F83" s="235"/>
      <c r="G83" s="242"/>
      <c r="H83" s="242"/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35"/>
      <c r="U83" s="235"/>
      <c r="V83" s="235"/>
      <c r="W83" s="235"/>
      <c r="X83" s="235"/>
    </row>
    <row r="84" spans="1:24" ht="12.75" customHeight="1" x14ac:dyDescent="0.25">
      <c r="A84" s="235"/>
      <c r="B84" s="235"/>
      <c r="C84" s="235"/>
      <c r="D84" s="235"/>
      <c r="E84" s="235"/>
      <c r="F84" s="235"/>
      <c r="G84" s="242"/>
      <c r="H84" s="242"/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35"/>
      <c r="U84" s="235"/>
      <c r="V84" s="235"/>
      <c r="W84" s="235"/>
      <c r="X84" s="235"/>
    </row>
    <row r="85" spans="1:24" ht="12.75" customHeight="1" x14ac:dyDescent="0.25">
      <c r="A85" s="235"/>
      <c r="B85" s="235"/>
      <c r="C85" s="235"/>
      <c r="D85" s="235"/>
      <c r="E85" s="235"/>
      <c r="F85" s="235"/>
      <c r="G85" s="242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35"/>
      <c r="U85" s="235"/>
      <c r="V85" s="235"/>
      <c r="W85" s="235"/>
      <c r="X85" s="235"/>
    </row>
    <row r="86" spans="1:24" ht="12.75" customHeight="1" x14ac:dyDescent="0.25">
      <c r="A86" s="235"/>
      <c r="B86" s="235"/>
      <c r="C86" s="235"/>
      <c r="D86" s="235"/>
      <c r="E86" s="235"/>
      <c r="F86" s="235"/>
      <c r="G86" s="242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35"/>
      <c r="U86" s="235"/>
      <c r="V86" s="235"/>
      <c r="W86" s="235"/>
      <c r="X86" s="235"/>
    </row>
    <row r="87" spans="1:24" ht="12.75" customHeight="1" x14ac:dyDescent="0.25">
      <c r="A87" s="235"/>
      <c r="B87" s="235"/>
      <c r="C87" s="235"/>
      <c r="D87" s="235"/>
      <c r="E87" s="235"/>
      <c r="F87" s="235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35"/>
      <c r="U87" s="235"/>
      <c r="V87" s="235"/>
      <c r="W87" s="235"/>
      <c r="X87" s="235"/>
    </row>
    <row r="88" spans="1:24" ht="12.75" customHeight="1" x14ac:dyDescent="0.25">
      <c r="A88" s="235"/>
      <c r="B88" s="235"/>
      <c r="C88" s="235"/>
      <c r="D88" s="235"/>
      <c r="E88" s="235"/>
      <c r="F88" s="235"/>
      <c r="G88" s="242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35"/>
      <c r="U88" s="235"/>
      <c r="V88" s="235"/>
      <c r="W88" s="235"/>
      <c r="X88" s="235"/>
    </row>
    <row r="89" spans="1:24" ht="12.75" customHeight="1" x14ac:dyDescent="0.25">
      <c r="A89" s="235"/>
      <c r="B89" s="235"/>
      <c r="C89" s="235"/>
      <c r="D89" s="235"/>
      <c r="E89" s="235"/>
      <c r="F89" s="235"/>
      <c r="G89" s="242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35"/>
      <c r="U89" s="235"/>
      <c r="V89" s="235"/>
      <c r="W89" s="235"/>
      <c r="X89" s="235"/>
    </row>
    <row r="90" spans="1:24" ht="12.75" customHeight="1" x14ac:dyDescent="0.25">
      <c r="A90" s="235"/>
      <c r="B90" s="235"/>
      <c r="C90" s="235"/>
      <c r="D90" s="235"/>
      <c r="E90" s="235"/>
      <c r="F90" s="235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35"/>
      <c r="U90" s="235"/>
      <c r="V90" s="235"/>
      <c r="W90" s="235"/>
      <c r="X90" s="235"/>
    </row>
    <row r="91" spans="1:24" ht="12.75" customHeight="1" x14ac:dyDescent="0.25">
      <c r="A91" s="235"/>
      <c r="B91" s="235"/>
      <c r="C91" s="235"/>
      <c r="D91" s="235"/>
      <c r="E91" s="235"/>
      <c r="F91" s="235"/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35"/>
      <c r="U91" s="235"/>
      <c r="V91" s="235"/>
      <c r="W91" s="235"/>
      <c r="X91" s="235"/>
    </row>
    <row r="92" spans="1:24" ht="12.75" customHeight="1" x14ac:dyDescent="0.25">
      <c r="A92" s="235"/>
      <c r="B92" s="235"/>
      <c r="C92" s="235"/>
      <c r="D92" s="235"/>
      <c r="E92" s="235"/>
      <c r="F92" s="235"/>
      <c r="G92" s="242"/>
      <c r="H92" s="242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35"/>
      <c r="U92" s="235"/>
      <c r="V92" s="235"/>
      <c r="W92" s="235"/>
      <c r="X92" s="235"/>
    </row>
    <row r="93" spans="1:24" ht="12.75" customHeight="1" x14ac:dyDescent="0.25">
      <c r="A93" s="235"/>
      <c r="B93" s="235"/>
      <c r="C93" s="235"/>
      <c r="D93" s="235"/>
      <c r="E93" s="235"/>
      <c r="F93" s="235"/>
      <c r="G93" s="242"/>
      <c r="H93" s="242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35"/>
      <c r="U93" s="235"/>
      <c r="V93" s="235"/>
      <c r="W93" s="235"/>
      <c r="X93" s="235"/>
    </row>
    <row r="94" spans="1:24" ht="12.75" customHeight="1" x14ac:dyDescent="0.25">
      <c r="A94" s="235"/>
      <c r="B94" s="235"/>
      <c r="C94" s="235"/>
      <c r="D94" s="235"/>
      <c r="E94" s="235"/>
      <c r="F94" s="235"/>
      <c r="G94" s="242"/>
      <c r="H94" s="242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35"/>
      <c r="U94" s="235"/>
      <c r="V94" s="235"/>
      <c r="W94" s="235"/>
      <c r="X94" s="235"/>
    </row>
    <row r="95" spans="1:24" ht="12.75" customHeight="1" x14ac:dyDescent="0.25">
      <c r="A95" s="235"/>
      <c r="B95" s="235"/>
      <c r="C95" s="235"/>
      <c r="D95" s="235"/>
      <c r="E95" s="235"/>
      <c r="F95" s="235"/>
      <c r="G95" s="242"/>
      <c r="H95" s="242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35"/>
      <c r="U95" s="235"/>
      <c r="V95" s="235"/>
      <c r="W95" s="235"/>
      <c r="X95" s="235"/>
    </row>
    <row r="96" spans="1:24" ht="12.75" customHeight="1" x14ac:dyDescent="0.25">
      <c r="A96" s="235"/>
      <c r="B96" s="235"/>
      <c r="C96" s="235"/>
      <c r="D96" s="235"/>
      <c r="E96" s="235"/>
      <c r="F96" s="235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35"/>
      <c r="U96" s="235"/>
      <c r="V96" s="235"/>
      <c r="W96" s="235"/>
      <c r="X96" s="235"/>
    </row>
    <row r="97" spans="1:24" ht="12.75" customHeight="1" x14ac:dyDescent="0.25">
      <c r="A97" s="235"/>
      <c r="B97" s="235"/>
      <c r="C97" s="235"/>
      <c r="D97" s="235"/>
      <c r="E97" s="235"/>
      <c r="F97" s="235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35"/>
      <c r="U97" s="235"/>
      <c r="V97" s="235"/>
      <c r="W97" s="235"/>
      <c r="X97" s="235"/>
    </row>
    <row r="98" spans="1:24" ht="12.75" customHeight="1" x14ac:dyDescent="0.25">
      <c r="A98" s="235"/>
      <c r="B98" s="235"/>
      <c r="C98" s="235"/>
      <c r="D98" s="235"/>
      <c r="E98" s="235"/>
      <c r="F98" s="235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35"/>
      <c r="U98" s="235"/>
      <c r="V98" s="235"/>
      <c r="W98" s="235"/>
      <c r="X98" s="235"/>
    </row>
    <row r="99" spans="1:24" ht="12.75" customHeight="1" x14ac:dyDescent="0.25">
      <c r="A99" s="235"/>
      <c r="B99" s="235"/>
      <c r="C99" s="235"/>
      <c r="D99" s="235"/>
      <c r="E99" s="235"/>
      <c r="F99" s="235"/>
      <c r="G99" s="242"/>
      <c r="H99" s="242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35"/>
      <c r="U99" s="235"/>
      <c r="V99" s="235"/>
      <c r="W99" s="235"/>
      <c r="X99" s="235"/>
    </row>
    <row r="100" spans="1:24" ht="12.75" customHeight="1" x14ac:dyDescent="0.25">
      <c r="A100" s="235"/>
      <c r="B100" s="235"/>
      <c r="C100" s="235"/>
      <c r="D100" s="235"/>
      <c r="E100" s="235"/>
      <c r="F100" s="235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35"/>
      <c r="U100" s="235"/>
      <c r="V100" s="235"/>
      <c r="W100" s="235"/>
      <c r="X100" s="235"/>
    </row>
    <row r="101" spans="1:24" ht="12.75" customHeight="1" x14ac:dyDescent="0.25">
      <c r="A101" s="235"/>
      <c r="B101" s="235"/>
      <c r="C101" s="235"/>
      <c r="D101" s="235"/>
      <c r="E101" s="235"/>
      <c r="F101" s="235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35"/>
      <c r="U101" s="235"/>
      <c r="V101" s="235"/>
      <c r="W101" s="235"/>
      <c r="X101" s="235"/>
    </row>
    <row r="102" spans="1:24" ht="12.75" customHeight="1" x14ac:dyDescent="0.25">
      <c r="A102" s="235"/>
      <c r="B102" s="235"/>
      <c r="C102" s="235"/>
      <c r="D102" s="235"/>
      <c r="E102" s="235"/>
      <c r="F102" s="235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35"/>
      <c r="U102" s="235"/>
      <c r="V102" s="235"/>
      <c r="W102" s="235"/>
      <c r="X102" s="235"/>
    </row>
    <row r="103" spans="1:24" ht="12.75" customHeight="1" x14ac:dyDescent="0.25">
      <c r="A103" s="235"/>
      <c r="B103" s="235"/>
      <c r="C103" s="235"/>
      <c r="D103" s="235"/>
      <c r="E103" s="235"/>
      <c r="F103" s="235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35"/>
      <c r="U103" s="235"/>
      <c r="V103" s="235"/>
      <c r="W103" s="235"/>
      <c r="X103" s="235"/>
    </row>
    <row r="104" spans="1:24" ht="12.75" customHeight="1" x14ac:dyDescent="0.25">
      <c r="A104" s="235"/>
      <c r="B104" s="235"/>
      <c r="C104" s="235"/>
      <c r="D104" s="235"/>
      <c r="E104" s="235"/>
      <c r="F104" s="235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35"/>
      <c r="U104" s="235"/>
      <c r="V104" s="235"/>
      <c r="W104" s="235"/>
      <c r="X104" s="235"/>
    </row>
    <row r="105" spans="1:24" ht="12.75" customHeight="1" x14ac:dyDescent="0.25">
      <c r="A105" s="235"/>
      <c r="B105" s="235"/>
      <c r="C105" s="235"/>
      <c r="D105" s="235"/>
      <c r="E105" s="235"/>
      <c r="F105" s="235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35"/>
      <c r="U105" s="235"/>
      <c r="V105" s="235"/>
      <c r="W105" s="235"/>
      <c r="X105" s="235"/>
    </row>
    <row r="106" spans="1:24" ht="12.75" customHeight="1" x14ac:dyDescent="0.25">
      <c r="A106" s="235"/>
      <c r="B106" s="235"/>
      <c r="C106" s="235"/>
      <c r="D106" s="235"/>
      <c r="E106" s="235"/>
      <c r="F106" s="235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35"/>
      <c r="U106" s="235"/>
      <c r="V106" s="235"/>
      <c r="W106" s="235"/>
      <c r="X106" s="235"/>
    </row>
    <row r="107" spans="1:24" ht="12.75" customHeight="1" x14ac:dyDescent="0.25">
      <c r="A107" s="235"/>
      <c r="B107" s="235"/>
      <c r="C107" s="235"/>
      <c r="D107" s="235"/>
      <c r="E107" s="235"/>
      <c r="F107" s="235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35"/>
      <c r="U107" s="235"/>
      <c r="V107" s="235"/>
      <c r="W107" s="235"/>
      <c r="X107" s="235"/>
    </row>
    <row r="108" spans="1:24" ht="12.75" customHeight="1" x14ac:dyDescent="0.25">
      <c r="A108" s="235"/>
      <c r="B108" s="235"/>
      <c r="C108" s="235"/>
      <c r="D108" s="235"/>
      <c r="E108" s="235"/>
      <c r="F108" s="235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35"/>
      <c r="U108" s="235"/>
      <c r="V108" s="235"/>
      <c r="W108" s="235"/>
      <c r="X108" s="235"/>
    </row>
    <row r="109" spans="1:24" ht="12.75" customHeight="1" x14ac:dyDescent="0.25">
      <c r="A109" s="235"/>
      <c r="B109" s="235"/>
      <c r="C109" s="235"/>
      <c r="D109" s="235"/>
      <c r="E109" s="235"/>
      <c r="F109" s="235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35"/>
      <c r="U109" s="235"/>
      <c r="V109" s="235"/>
      <c r="W109" s="235"/>
      <c r="X109" s="235"/>
    </row>
    <row r="110" spans="1:24" ht="12.75" customHeight="1" x14ac:dyDescent="0.25">
      <c r="A110" s="235"/>
      <c r="B110" s="235"/>
      <c r="C110" s="235"/>
      <c r="D110" s="235"/>
      <c r="E110" s="235"/>
      <c r="F110" s="235"/>
      <c r="G110" s="242"/>
      <c r="H110" s="242"/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35"/>
      <c r="U110" s="235"/>
      <c r="V110" s="235"/>
      <c r="W110" s="235"/>
      <c r="X110" s="235"/>
    </row>
    <row r="111" spans="1:24" ht="12.75" customHeight="1" x14ac:dyDescent="0.25">
      <c r="A111" s="235"/>
      <c r="B111" s="235"/>
      <c r="C111" s="235"/>
      <c r="D111" s="235"/>
      <c r="E111" s="235"/>
      <c r="F111" s="235"/>
      <c r="G111" s="242"/>
      <c r="H111" s="242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35"/>
      <c r="U111" s="235"/>
      <c r="V111" s="235"/>
      <c r="W111" s="235"/>
      <c r="X111" s="235"/>
    </row>
    <row r="112" spans="1:24" ht="12.75" customHeight="1" x14ac:dyDescent="0.25">
      <c r="A112" s="235"/>
      <c r="B112" s="235"/>
      <c r="C112" s="235"/>
      <c r="D112" s="235"/>
      <c r="E112" s="235"/>
      <c r="F112" s="235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35"/>
      <c r="U112" s="235"/>
      <c r="V112" s="235"/>
      <c r="W112" s="235"/>
      <c r="X112" s="235"/>
    </row>
    <row r="113" spans="1:24" ht="12.75" customHeight="1" x14ac:dyDescent="0.25">
      <c r="A113" s="235"/>
      <c r="B113" s="235"/>
      <c r="C113" s="235"/>
      <c r="D113" s="235"/>
      <c r="E113" s="235"/>
      <c r="F113" s="235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35"/>
      <c r="U113" s="235"/>
      <c r="V113" s="235"/>
      <c r="W113" s="235"/>
      <c r="X113" s="235"/>
    </row>
    <row r="114" spans="1:24" ht="12.75" customHeight="1" x14ac:dyDescent="0.25">
      <c r="A114" s="235"/>
      <c r="B114" s="235"/>
      <c r="C114" s="235"/>
      <c r="D114" s="235"/>
      <c r="E114" s="235"/>
      <c r="F114" s="235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35"/>
      <c r="U114" s="235"/>
      <c r="V114" s="235"/>
      <c r="W114" s="235"/>
      <c r="X114" s="235"/>
    </row>
    <row r="115" spans="1:24" ht="12.75" customHeight="1" x14ac:dyDescent="0.25">
      <c r="A115" s="235"/>
      <c r="B115" s="235"/>
      <c r="C115" s="235"/>
      <c r="D115" s="235"/>
      <c r="E115" s="235"/>
      <c r="F115" s="235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35"/>
      <c r="U115" s="235"/>
      <c r="V115" s="235"/>
      <c r="W115" s="235"/>
      <c r="X115" s="235"/>
    </row>
    <row r="116" spans="1:24" ht="12.75" customHeight="1" x14ac:dyDescent="0.25">
      <c r="A116" s="235"/>
      <c r="B116" s="235"/>
      <c r="C116" s="235"/>
      <c r="D116" s="235"/>
      <c r="E116" s="235"/>
      <c r="F116" s="235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35"/>
      <c r="U116" s="235"/>
      <c r="V116" s="235"/>
      <c r="W116" s="235"/>
      <c r="X116" s="235"/>
    </row>
    <row r="117" spans="1:24" ht="12.75" customHeight="1" x14ac:dyDescent="0.25">
      <c r="A117" s="235"/>
      <c r="B117" s="235"/>
      <c r="C117" s="235"/>
      <c r="D117" s="235"/>
      <c r="E117" s="235"/>
      <c r="F117" s="235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35"/>
      <c r="U117" s="235"/>
      <c r="V117" s="235"/>
      <c r="W117" s="235"/>
      <c r="X117" s="235"/>
    </row>
    <row r="118" spans="1:24" ht="12.75" customHeight="1" x14ac:dyDescent="0.25">
      <c r="A118" s="235"/>
      <c r="B118" s="235"/>
      <c r="C118" s="235"/>
      <c r="D118" s="235"/>
      <c r="E118" s="235"/>
      <c r="F118" s="235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35"/>
      <c r="U118" s="235"/>
      <c r="V118" s="235"/>
      <c r="W118" s="235"/>
      <c r="X118" s="235"/>
    </row>
    <row r="119" spans="1:24" ht="12.75" customHeight="1" x14ac:dyDescent="0.25">
      <c r="A119" s="235"/>
      <c r="B119" s="235"/>
      <c r="C119" s="235"/>
      <c r="D119" s="235"/>
      <c r="E119" s="235"/>
      <c r="F119" s="235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35"/>
      <c r="U119" s="235"/>
      <c r="V119" s="235"/>
      <c r="W119" s="235"/>
      <c r="X119" s="235"/>
    </row>
    <row r="120" spans="1:24" ht="12.75" customHeight="1" x14ac:dyDescent="0.25">
      <c r="A120" s="235"/>
      <c r="B120" s="235"/>
      <c r="C120" s="235"/>
      <c r="D120" s="235"/>
      <c r="E120" s="235"/>
      <c r="F120" s="235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35"/>
      <c r="U120" s="235"/>
      <c r="V120" s="235"/>
      <c r="W120" s="235"/>
      <c r="X120" s="235"/>
    </row>
    <row r="121" spans="1:24" ht="12.75" customHeight="1" x14ac:dyDescent="0.25">
      <c r="A121" s="235"/>
      <c r="B121" s="235"/>
      <c r="C121" s="235"/>
      <c r="D121" s="235"/>
      <c r="E121" s="235"/>
      <c r="F121" s="235"/>
      <c r="G121" s="242"/>
      <c r="H121" s="242"/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35"/>
      <c r="U121" s="235"/>
      <c r="V121" s="235"/>
      <c r="W121" s="235"/>
      <c r="X121" s="235"/>
    </row>
    <row r="122" spans="1:24" ht="12.75" customHeight="1" x14ac:dyDescent="0.25">
      <c r="A122" s="235"/>
      <c r="B122" s="235"/>
      <c r="C122" s="235"/>
      <c r="D122" s="235"/>
      <c r="E122" s="235"/>
      <c r="F122" s="235"/>
      <c r="G122" s="242"/>
      <c r="H122" s="24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35"/>
      <c r="U122" s="235"/>
      <c r="V122" s="235"/>
      <c r="W122" s="235"/>
      <c r="X122" s="235"/>
    </row>
    <row r="123" spans="1:24" ht="12.75" customHeight="1" x14ac:dyDescent="0.25">
      <c r="A123" s="235"/>
      <c r="B123" s="235"/>
      <c r="C123" s="235"/>
      <c r="D123" s="235"/>
      <c r="E123" s="235"/>
      <c r="F123" s="235"/>
      <c r="G123" s="242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35"/>
      <c r="U123" s="235"/>
      <c r="V123" s="235"/>
      <c r="W123" s="235"/>
      <c r="X123" s="235"/>
    </row>
    <row r="124" spans="1:24" ht="12.75" customHeight="1" x14ac:dyDescent="0.25">
      <c r="A124" s="235"/>
      <c r="B124" s="235"/>
      <c r="C124" s="235"/>
      <c r="D124" s="235"/>
      <c r="E124" s="235"/>
      <c r="F124" s="235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35"/>
      <c r="U124" s="235"/>
      <c r="V124" s="235"/>
      <c r="W124" s="235"/>
      <c r="X124" s="235"/>
    </row>
    <row r="125" spans="1:24" ht="12.75" customHeight="1" x14ac:dyDescent="0.25">
      <c r="A125" s="235"/>
      <c r="B125" s="235"/>
      <c r="C125" s="235"/>
      <c r="D125" s="235"/>
      <c r="E125" s="235"/>
      <c r="F125" s="235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35"/>
      <c r="U125" s="235"/>
      <c r="V125" s="235"/>
      <c r="W125" s="235"/>
      <c r="X125" s="235"/>
    </row>
    <row r="126" spans="1:24" ht="12.75" customHeight="1" x14ac:dyDescent="0.25">
      <c r="A126" s="235"/>
      <c r="B126" s="235"/>
      <c r="C126" s="235"/>
      <c r="D126" s="235"/>
      <c r="E126" s="235"/>
      <c r="F126" s="235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35"/>
      <c r="U126" s="235"/>
      <c r="V126" s="235"/>
      <c r="W126" s="235"/>
      <c r="X126" s="235"/>
    </row>
    <row r="127" spans="1:24" ht="12.75" customHeight="1" x14ac:dyDescent="0.25">
      <c r="A127" s="235"/>
      <c r="B127" s="235"/>
      <c r="C127" s="235"/>
      <c r="D127" s="235"/>
      <c r="E127" s="235"/>
      <c r="F127" s="235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35"/>
      <c r="U127" s="235"/>
      <c r="V127" s="235"/>
      <c r="W127" s="235"/>
      <c r="X127" s="235"/>
    </row>
    <row r="128" spans="1:24" ht="12.75" customHeight="1" x14ac:dyDescent="0.25">
      <c r="A128" s="235"/>
      <c r="B128" s="235"/>
      <c r="C128" s="235"/>
      <c r="D128" s="235"/>
      <c r="E128" s="235"/>
      <c r="F128" s="235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35"/>
      <c r="U128" s="235"/>
      <c r="V128" s="235"/>
      <c r="W128" s="235"/>
      <c r="X128" s="235"/>
    </row>
    <row r="129" spans="1:24" ht="12.75" customHeight="1" x14ac:dyDescent="0.25">
      <c r="A129" s="235"/>
      <c r="B129" s="235"/>
      <c r="C129" s="235"/>
      <c r="D129" s="235"/>
      <c r="E129" s="235"/>
      <c r="F129" s="235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35"/>
      <c r="U129" s="235"/>
      <c r="V129" s="235"/>
      <c r="W129" s="235"/>
      <c r="X129" s="235"/>
    </row>
    <row r="130" spans="1:24" ht="12.75" customHeight="1" x14ac:dyDescent="0.25">
      <c r="A130" s="235"/>
      <c r="B130" s="235"/>
      <c r="C130" s="235"/>
      <c r="D130" s="235"/>
      <c r="E130" s="235"/>
      <c r="F130" s="235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35"/>
      <c r="U130" s="235"/>
      <c r="V130" s="235"/>
      <c r="W130" s="235"/>
      <c r="X130" s="235"/>
    </row>
    <row r="131" spans="1:24" ht="12.75" customHeight="1" x14ac:dyDescent="0.25">
      <c r="A131" s="235"/>
      <c r="B131" s="235"/>
      <c r="C131" s="235"/>
      <c r="D131" s="235"/>
      <c r="E131" s="235"/>
      <c r="F131" s="235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35"/>
      <c r="U131" s="235"/>
      <c r="V131" s="235"/>
      <c r="W131" s="235"/>
      <c r="X131" s="235"/>
    </row>
    <row r="132" spans="1:24" ht="12.75" customHeight="1" x14ac:dyDescent="0.25">
      <c r="A132" s="235"/>
      <c r="B132" s="235"/>
      <c r="C132" s="235"/>
      <c r="D132" s="235"/>
      <c r="E132" s="235"/>
      <c r="F132" s="235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35"/>
      <c r="U132" s="235"/>
      <c r="V132" s="235"/>
      <c r="W132" s="235"/>
      <c r="X132" s="235"/>
    </row>
    <row r="133" spans="1:24" ht="12.75" customHeight="1" x14ac:dyDescent="0.25">
      <c r="A133" s="235"/>
      <c r="B133" s="235"/>
      <c r="C133" s="235"/>
      <c r="D133" s="235"/>
      <c r="E133" s="235"/>
      <c r="F133" s="235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35"/>
      <c r="U133" s="235"/>
      <c r="V133" s="235"/>
      <c r="W133" s="235"/>
      <c r="X133" s="235"/>
    </row>
    <row r="134" spans="1:24" ht="12.75" customHeight="1" x14ac:dyDescent="0.25">
      <c r="A134" s="235"/>
      <c r="B134" s="235"/>
      <c r="C134" s="235"/>
      <c r="D134" s="235"/>
      <c r="E134" s="235"/>
      <c r="F134" s="235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35"/>
      <c r="U134" s="235"/>
      <c r="V134" s="235"/>
      <c r="W134" s="235"/>
      <c r="X134" s="235"/>
    </row>
    <row r="135" spans="1:24" ht="12.75" customHeight="1" x14ac:dyDescent="0.25">
      <c r="A135" s="235"/>
      <c r="B135" s="235"/>
      <c r="C135" s="235"/>
      <c r="D135" s="235"/>
      <c r="E135" s="235"/>
      <c r="F135" s="235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35"/>
      <c r="U135" s="235"/>
      <c r="V135" s="235"/>
      <c r="W135" s="235"/>
      <c r="X135" s="235"/>
    </row>
    <row r="136" spans="1:24" ht="12.75" customHeight="1" x14ac:dyDescent="0.25">
      <c r="A136" s="235"/>
      <c r="B136" s="235"/>
      <c r="C136" s="235"/>
      <c r="D136" s="235"/>
      <c r="E136" s="235"/>
      <c r="F136" s="235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35"/>
      <c r="U136" s="235"/>
      <c r="V136" s="235"/>
      <c r="W136" s="235"/>
      <c r="X136" s="235"/>
    </row>
    <row r="137" spans="1:24" ht="12.75" customHeight="1" x14ac:dyDescent="0.25">
      <c r="A137" s="235"/>
      <c r="B137" s="235"/>
      <c r="C137" s="235"/>
      <c r="D137" s="235"/>
      <c r="E137" s="235"/>
      <c r="F137" s="235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35"/>
      <c r="U137" s="235"/>
      <c r="V137" s="235"/>
      <c r="W137" s="235"/>
      <c r="X137" s="235"/>
    </row>
    <row r="138" spans="1:24" ht="12.75" customHeight="1" x14ac:dyDescent="0.25">
      <c r="A138" s="235"/>
      <c r="B138" s="235"/>
      <c r="C138" s="235"/>
      <c r="D138" s="235"/>
      <c r="E138" s="235"/>
      <c r="F138" s="235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35"/>
      <c r="U138" s="235"/>
      <c r="V138" s="235"/>
      <c r="W138" s="235"/>
      <c r="X138" s="235"/>
    </row>
    <row r="139" spans="1:24" ht="12.75" customHeight="1" x14ac:dyDescent="0.25">
      <c r="A139" s="235"/>
      <c r="B139" s="235"/>
      <c r="C139" s="235"/>
      <c r="D139" s="235"/>
      <c r="E139" s="235"/>
      <c r="F139" s="235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35"/>
      <c r="U139" s="235"/>
      <c r="V139" s="235"/>
      <c r="W139" s="235"/>
      <c r="X139" s="235"/>
    </row>
    <row r="140" spans="1:24" ht="12.75" customHeight="1" x14ac:dyDescent="0.25">
      <c r="A140" s="235"/>
      <c r="B140" s="235"/>
      <c r="C140" s="235"/>
      <c r="D140" s="235"/>
      <c r="E140" s="235"/>
      <c r="F140" s="235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35"/>
      <c r="U140" s="235"/>
      <c r="V140" s="235"/>
      <c r="W140" s="235"/>
      <c r="X140" s="235"/>
    </row>
    <row r="141" spans="1:24" ht="12.75" customHeight="1" x14ac:dyDescent="0.25">
      <c r="A141" s="235"/>
      <c r="B141" s="235"/>
      <c r="C141" s="235"/>
      <c r="D141" s="235"/>
      <c r="E141" s="235"/>
      <c r="F141" s="235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35"/>
      <c r="U141" s="235"/>
      <c r="V141" s="235"/>
      <c r="W141" s="235"/>
      <c r="X141" s="235"/>
    </row>
    <row r="142" spans="1:24" ht="12.75" customHeight="1" x14ac:dyDescent="0.25">
      <c r="A142" s="235"/>
      <c r="B142" s="235"/>
      <c r="C142" s="235"/>
      <c r="D142" s="235"/>
      <c r="E142" s="235"/>
      <c r="F142" s="235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35"/>
      <c r="U142" s="235"/>
      <c r="V142" s="235"/>
      <c r="W142" s="235"/>
      <c r="X142" s="235"/>
    </row>
    <row r="143" spans="1:24" ht="12.75" customHeight="1" x14ac:dyDescent="0.25">
      <c r="A143" s="235"/>
      <c r="B143" s="235"/>
      <c r="C143" s="235"/>
      <c r="D143" s="235"/>
      <c r="E143" s="235"/>
      <c r="F143" s="235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35"/>
      <c r="U143" s="235"/>
      <c r="V143" s="235"/>
      <c r="W143" s="235"/>
      <c r="X143" s="235"/>
    </row>
    <row r="144" spans="1:24" ht="12.75" customHeight="1" x14ac:dyDescent="0.25">
      <c r="A144" s="235"/>
      <c r="B144" s="235"/>
      <c r="C144" s="235"/>
      <c r="D144" s="235"/>
      <c r="E144" s="235"/>
      <c r="F144" s="235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35"/>
      <c r="U144" s="235"/>
      <c r="V144" s="235"/>
      <c r="W144" s="235"/>
      <c r="X144" s="235"/>
    </row>
    <row r="145" spans="1:24" ht="12.75" customHeight="1" x14ac:dyDescent="0.25">
      <c r="A145" s="235"/>
      <c r="B145" s="235"/>
      <c r="C145" s="235"/>
      <c r="D145" s="235"/>
      <c r="E145" s="235"/>
      <c r="F145" s="235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35"/>
      <c r="U145" s="235"/>
      <c r="V145" s="235"/>
      <c r="W145" s="235"/>
      <c r="X145" s="235"/>
    </row>
    <row r="146" spans="1:24" ht="12.75" customHeight="1" x14ac:dyDescent="0.25">
      <c r="A146" s="235"/>
      <c r="B146" s="235"/>
      <c r="C146" s="235"/>
      <c r="D146" s="235"/>
      <c r="E146" s="235"/>
      <c r="F146" s="235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35"/>
      <c r="U146" s="235"/>
      <c r="V146" s="235"/>
      <c r="W146" s="235"/>
      <c r="X146" s="235"/>
    </row>
    <row r="147" spans="1:24" ht="12.75" customHeight="1" x14ac:dyDescent="0.25">
      <c r="A147" s="235"/>
      <c r="B147" s="235"/>
      <c r="C147" s="235"/>
      <c r="D147" s="235"/>
      <c r="E147" s="235"/>
      <c r="F147" s="235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35"/>
      <c r="U147" s="235"/>
      <c r="V147" s="235"/>
      <c r="W147" s="235"/>
      <c r="X147" s="235"/>
    </row>
    <row r="148" spans="1:24" ht="12.75" customHeight="1" x14ac:dyDescent="0.25">
      <c r="A148" s="235"/>
      <c r="B148" s="235"/>
      <c r="C148" s="235"/>
      <c r="D148" s="235"/>
      <c r="E148" s="235"/>
      <c r="F148" s="235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35"/>
      <c r="U148" s="235"/>
      <c r="V148" s="235"/>
      <c r="W148" s="235"/>
      <c r="X148" s="235"/>
    </row>
    <row r="149" spans="1:24" ht="12.75" customHeight="1" x14ac:dyDescent="0.25">
      <c r="A149" s="235"/>
      <c r="B149" s="235"/>
      <c r="C149" s="235"/>
      <c r="D149" s="235"/>
      <c r="E149" s="235"/>
      <c r="F149" s="235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35"/>
      <c r="U149" s="235"/>
      <c r="V149" s="235"/>
      <c r="W149" s="235"/>
      <c r="X149" s="235"/>
    </row>
    <row r="150" spans="1:24" ht="12.75" customHeight="1" x14ac:dyDescent="0.25">
      <c r="A150" s="235"/>
      <c r="B150" s="235"/>
      <c r="C150" s="235"/>
      <c r="D150" s="235"/>
      <c r="E150" s="235"/>
      <c r="F150" s="235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35"/>
      <c r="U150" s="235"/>
      <c r="V150" s="235"/>
      <c r="W150" s="235"/>
      <c r="X150" s="235"/>
    </row>
    <row r="151" spans="1:24" ht="12.75" customHeight="1" x14ac:dyDescent="0.25">
      <c r="A151" s="235"/>
      <c r="B151" s="235"/>
      <c r="C151" s="235"/>
      <c r="D151" s="235"/>
      <c r="E151" s="235"/>
      <c r="F151" s="235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35"/>
      <c r="U151" s="235"/>
      <c r="V151" s="235"/>
      <c r="W151" s="235"/>
      <c r="X151" s="235"/>
    </row>
    <row r="152" spans="1:24" ht="12.75" customHeight="1" x14ac:dyDescent="0.25">
      <c r="A152" s="235"/>
      <c r="B152" s="235"/>
      <c r="C152" s="235"/>
      <c r="D152" s="235"/>
      <c r="E152" s="235"/>
      <c r="F152" s="235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35"/>
      <c r="U152" s="235"/>
      <c r="V152" s="235"/>
      <c r="W152" s="235"/>
      <c r="X152" s="235"/>
    </row>
    <row r="153" spans="1:24" ht="12.75" customHeight="1" x14ac:dyDescent="0.25">
      <c r="A153" s="235"/>
      <c r="B153" s="235"/>
      <c r="C153" s="235"/>
      <c r="D153" s="235"/>
      <c r="E153" s="235"/>
      <c r="F153" s="235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35"/>
      <c r="U153" s="235"/>
      <c r="V153" s="235"/>
      <c r="W153" s="235"/>
      <c r="X153" s="235"/>
    </row>
    <row r="154" spans="1:24" ht="12.75" customHeight="1" x14ac:dyDescent="0.25">
      <c r="A154" s="235"/>
      <c r="B154" s="235"/>
      <c r="C154" s="235"/>
      <c r="D154" s="235"/>
      <c r="E154" s="235"/>
      <c r="F154" s="235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35"/>
      <c r="U154" s="235"/>
      <c r="V154" s="235"/>
      <c r="W154" s="235"/>
      <c r="X154" s="235"/>
    </row>
    <row r="155" spans="1:24" ht="12.75" customHeight="1" x14ac:dyDescent="0.25">
      <c r="A155" s="235"/>
      <c r="B155" s="235"/>
      <c r="C155" s="235"/>
      <c r="D155" s="235"/>
      <c r="E155" s="235"/>
      <c r="F155" s="235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35"/>
      <c r="U155" s="235"/>
      <c r="V155" s="235"/>
      <c r="W155" s="235"/>
      <c r="X155" s="235"/>
    </row>
    <row r="156" spans="1:24" ht="12.75" customHeight="1" x14ac:dyDescent="0.25">
      <c r="A156" s="235"/>
      <c r="B156" s="235"/>
      <c r="C156" s="235"/>
      <c r="D156" s="235"/>
      <c r="E156" s="235"/>
      <c r="F156" s="235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35"/>
      <c r="U156" s="235"/>
      <c r="V156" s="235"/>
      <c r="W156" s="235"/>
      <c r="X156" s="235"/>
    </row>
    <row r="157" spans="1:24" ht="12.75" customHeight="1" x14ac:dyDescent="0.25">
      <c r="A157" s="235"/>
      <c r="B157" s="235"/>
      <c r="C157" s="235"/>
      <c r="D157" s="235"/>
      <c r="E157" s="235"/>
      <c r="F157" s="235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35"/>
      <c r="U157" s="235"/>
      <c r="V157" s="235"/>
      <c r="W157" s="235"/>
      <c r="X157" s="235"/>
    </row>
    <row r="158" spans="1:24" ht="12.75" customHeight="1" x14ac:dyDescent="0.25">
      <c r="A158" s="235"/>
      <c r="B158" s="235"/>
      <c r="C158" s="235"/>
      <c r="D158" s="235"/>
      <c r="E158" s="235"/>
      <c r="F158" s="235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35"/>
      <c r="U158" s="235"/>
      <c r="V158" s="235"/>
      <c r="W158" s="235"/>
      <c r="X158" s="235"/>
    </row>
    <row r="159" spans="1:24" ht="12.75" customHeight="1" x14ac:dyDescent="0.25">
      <c r="A159" s="235"/>
      <c r="B159" s="235"/>
      <c r="C159" s="235"/>
      <c r="D159" s="235"/>
      <c r="E159" s="235"/>
      <c r="F159" s="235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35"/>
      <c r="U159" s="235"/>
      <c r="V159" s="235"/>
      <c r="W159" s="235"/>
      <c r="X159" s="235"/>
    </row>
    <row r="160" spans="1:24" ht="12.75" customHeight="1" x14ac:dyDescent="0.25">
      <c r="A160" s="235"/>
      <c r="B160" s="235"/>
      <c r="C160" s="235"/>
      <c r="D160" s="235"/>
      <c r="E160" s="235"/>
      <c r="F160" s="235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35"/>
      <c r="U160" s="235"/>
      <c r="V160" s="235"/>
      <c r="W160" s="235"/>
      <c r="X160" s="235"/>
    </row>
    <row r="161" spans="1:24" ht="12.75" customHeight="1" x14ac:dyDescent="0.25">
      <c r="A161" s="235"/>
      <c r="B161" s="235"/>
      <c r="C161" s="235"/>
      <c r="D161" s="235"/>
      <c r="E161" s="235"/>
      <c r="F161" s="235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35"/>
      <c r="U161" s="235"/>
      <c r="V161" s="235"/>
      <c r="W161" s="235"/>
      <c r="X161" s="235"/>
    </row>
    <row r="162" spans="1:24" ht="12.75" customHeight="1" x14ac:dyDescent="0.25">
      <c r="A162" s="235"/>
      <c r="B162" s="235"/>
      <c r="C162" s="235"/>
      <c r="D162" s="235"/>
      <c r="E162" s="235"/>
      <c r="F162" s="235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35"/>
      <c r="U162" s="235"/>
      <c r="V162" s="235"/>
      <c r="W162" s="235"/>
      <c r="X162" s="235"/>
    </row>
    <row r="163" spans="1:24" ht="12.75" customHeight="1" x14ac:dyDescent="0.25">
      <c r="A163" s="235"/>
      <c r="B163" s="235"/>
      <c r="C163" s="235"/>
      <c r="D163" s="235"/>
      <c r="E163" s="235"/>
      <c r="F163" s="235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35"/>
      <c r="U163" s="235"/>
      <c r="V163" s="235"/>
      <c r="W163" s="235"/>
      <c r="X163" s="235"/>
    </row>
    <row r="164" spans="1:24" ht="12.75" customHeight="1" x14ac:dyDescent="0.25">
      <c r="A164" s="235"/>
      <c r="B164" s="235"/>
      <c r="C164" s="235"/>
      <c r="D164" s="235"/>
      <c r="E164" s="235"/>
      <c r="F164" s="235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35"/>
      <c r="U164" s="235"/>
      <c r="V164" s="235"/>
      <c r="W164" s="235"/>
      <c r="X164" s="235"/>
    </row>
    <row r="165" spans="1:24" ht="12.75" customHeight="1" x14ac:dyDescent="0.25">
      <c r="A165" s="235"/>
      <c r="B165" s="235"/>
      <c r="C165" s="235"/>
      <c r="D165" s="235"/>
      <c r="E165" s="235"/>
      <c r="F165" s="235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35"/>
      <c r="U165" s="235"/>
      <c r="V165" s="235"/>
      <c r="W165" s="235"/>
      <c r="X165" s="235"/>
    </row>
    <row r="166" spans="1:24" ht="12.75" customHeight="1" x14ac:dyDescent="0.25">
      <c r="A166" s="235"/>
      <c r="B166" s="235"/>
      <c r="C166" s="235"/>
      <c r="D166" s="235"/>
      <c r="E166" s="235"/>
      <c r="F166" s="235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35"/>
      <c r="U166" s="235"/>
      <c r="V166" s="235"/>
      <c r="W166" s="235"/>
      <c r="X166" s="235"/>
    </row>
    <row r="167" spans="1:24" ht="12.75" customHeight="1" x14ac:dyDescent="0.25">
      <c r="A167" s="235"/>
      <c r="B167" s="235"/>
      <c r="C167" s="235"/>
      <c r="D167" s="235"/>
      <c r="E167" s="235"/>
      <c r="F167" s="235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35"/>
      <c r="U167" s="235"/>
      <c r="V167" s="235"/>
      <c r="W167" s="235"/>
      <c r="X167" s="235"/>
    </row>
    <row r="168" spans="1:24" ht="12.75" customHeight="1" x14ac:dyDescent="0.25">
      <c r="A168" s="235"/>
      <c r="B168" s="235"/>
      <c r="C168" s="235"/>
      <c r="D168" s="235"/>
      <c r="E168" s="235"/>
      <c r="F168" s="235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35"/>
      <c r="U168" s="235"/>
      <c r="V168" s="235"/>
      <c r="W168" s="235"/>
      <c r="X168" s="235"/>
    </row>
    <row r="169" spans="1:24" ht="12.75" customHeight="1" x14ac:dyDescent="0.25">
      <c r="A169" s="235"/>
      <c r="B169" s="235"/>
      <c r="C169" s="235"/>
      <c r="D169" s="235"/>
      <c r="E169" s="235"/>
      <c r="F169" s="235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35"/>
      <c r="U169" s="235"/>
      <c r="V169" s="235"/>
      <c r="W169" s="235"/>
      <c r="X169" s="235"/>
    </row>
    <row r="170" spans="1:24" ht="12.75" customHeight="1" x14ac:dyDescent="0.25">
      <c r="A170" s="235"/>
      <c r="B170" s="235"/>
      <c r="C170" s="235"/>
      <c r="D170" s="235"/>
      <c r="E170" s="235"/>
      <c r="F170" s="235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35"/>
      <c r="U170" s="235"/>
      <c r="V170" s="235"/>
      <c r="W170" s="235"/>
      <c r="X170" s="235"/>
    </row>
    <row r="171" spans="1:24" ht="12.75" customHeight="1" x14ac:dyDescent="0.25">
      <c r="A171" s="235"/>
      <c r="B171" s="235"/>
      <c r="C171" s="235"/>
      <c r="D171" s="235"/>
      <c r="E171" s="235"/>
      <c r="F171" s="235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35"/>
      <c r="U171" s="235"/>
      <c r="V171" s="235"/>
      <c r="W171" s="235"/>
      <c r="X171" s="235"/>
    </row>
    <row r="172" spans="1:24" ht="12.75" customHeight="1" x14ac:dyDescent="0.25">
      <c r="A172" s="235"/>
      <c r="B172" s="235"/>
      <c r="C172" s="235"/>
      <c r="D172" s="235"/>
      <c r="E172" s="235"/>
      <c r="F172" s="235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35"/>
      <c r="U172" s="235"/>
      <c r="V172" s="235"/>
      <c r="W172" s="235"/>
      <c r="X172" s="235"/>
    </row>
    <row r="173" spans="1:24" ht="12.75" customHeight="1" x14ac:dyDescent="0.25">
      <c r="A173" s="235"/>
      <c r="B173" s="235"/>
      <c r="C173" s="235"/>
      <c r="D173" s="235"/>
      <c r="E173" s="235"/>
      <c r="F173" s="235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35"/>
      <c r="U173" s="235"/>
      <c r="V173" s="235"/>
      <c r="W173" s="235"/>
      <c r="X173" s="235"/>
    </row>
    <row r="174" spans="1:24" ht="12.75" customHeight="1" x14ac:dyDescent="0.25">
      <c r="A174" s="235"/>
      <c r="B174" s="235"/>
      <c r="C174" s="235"/>
      <c r="D174" s="235"/>
      <c r="E174" s="235"/>
      <c r="F174" s="235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35"/>
      <c r="U174" s="235"/>
      <c r="V174" s="235"/>
      <c r="W174" s="235"/>
      <c r="X174" s="235"/>
    </row>
    <row r="175" spans="1:24" ht="12.75" customHeight="1" x14ac:dyDescent="0.25">
      <c r="A175" s="235"/>
      <c r="B175" s="235"/>
      <c r="C175" s="235"/>
      <c r="D175" s="235"/>
      <c r="E175" s="235"/>
      <c r="F175" s="235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35"/>
      <c r="U175" s="235"/>
      <c r="V175" s="235"/>
      <c r="W175" s="235"/>
      <c r="X175" s="235"/>
    </row>
    <row r="176" spans="1:24" ht="12.75" customHeight="1" x14ac:dyDescent="0.25">
      <c r="A176" s="235"/>
      <c r="B176" s="235"/>
      <c r="C176" s="235"/>
      <c r="D176" s="235"/>
      <c r="E176" s="235"/>
      <c r="F176" s="235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35"/>
      <c r="U176" s="235"/>
      <c r="V176" s="235"/>
      <c r="W176" s="235"/>
      <c r="X176" s="235"/>
    </row>
    <row r="177" spans="1:24" ht="12.75" customHeight="1" x14ac:dyDescent="0.25">
      <c r="A177" s="235"/>
      <c r="B177" s="235"/>
      <c r="C177" s="235"/>
      <c r="D177" s="235"/>
      <c r="E177" s="235"/>
      <c r="F177" s="235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35"/>
      <c r="U177" s="235"/>
      <c r="V177" s="235"/>
      <c r="W177" s="235"/>
      <c r="X177" s="235"/>
    </row>
    <row r="178" spans="1:24" ht="12.75" customHeight="1" x14ac:dyDescent="0.25">
      <c r="A178" s="235"/>
      <c r="B178" s="235"/>
      <c r="C178" s="235"/>
      <c r="D178" s="235"/>
      <c r="E178" s="235"/>
      <c r="F178" s="235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35"/>
      <c r="U178" s="235"/>
      <c r="V178" s="235"/>
      <c r="W178" s="235"/>
      <c r="X178" s="235"/>
    </row>
    <row r="179" spans="1:24" ht="12.75" customHeight="1" x14ac:dyDescent="0.25">
      <c r="A179" s="235"/>
      <c r="B179" s="235"/>
      <c r="C179" s="235"/>
      <c r="D179" s="235"/>
      <c r="E179" s="235"/>
      <c r="F179" s="235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35"/>
      <c r="U179" s="235"/>
      <c r="V179" s="235"/>
      <c r="W179" s="235"/>
      <c r="X179" s="235"/>
    </row>
    <row r="180" spans="1:24" ht="12.75" customHeight="1" x14ac:dyDescent="0.25">
      <c r="A180" s="235"/>
      <c r="B180" s="235"/>
      <c r="C180" s="235"/>
      <c r="D180" s="235"/>
      <c r="E180" s="235"/>
      <c r="F180" s="235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35"/>
      <c r="U180" s="235"/>
      <c r="V180" s="235"/>
      <c r="W180" s="235"/>
      <c r="X180" s="235"/>
    </row>
    <row r="181" spans="1:24" ht="12.75" customHeight="1" x14ac:dyDescent="0.25">
      <c r="A181" s="235"/>
      <c r="B181" s="235"/>
      <c r="C181" s="235"/>
      <c r="D181" s="235"/>
      <c r="E181" s="235"/>
      <c r="F181" s="235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35"/>
      <c r="U181" s="235"/>
      <c r="V181" s="235"/>
      <c r="W181" s="235"/>
      <c r="X181" s="235"/>
    </row>
    <row r="182" spans="1:24" ht="12.75" customHeight="1" x14ac:dyDescent="0.25">
      <c r="A182" s="235"/>
      <c r="B182" s="235"/>
      <c r="C182" s="235"/>
      <c r="D182" s="235"/>
      <c r="E182" s="235"/>
      <c r="F182" s="235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35"/>
      <c r="U182" s="235"/>
      <c r="V182" s="235"/>
      <c r="W182" s="235"/>
      <c r="X182" s="235"/>
    </row>
    <row r="183" spans="1:24" ht="12.75" customHeight="1" x14ac:dyDescent="0.25">
      <c r="A183" s="235"/>
      <c r="B183" s="235"/>
      <c r="C183" s="235"/>
      <c r="D183" s="235"/>
      <c r="E183" s="235"/>
      <c r="F183" s="235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35"/>
      <c r="U183" s="235"/>
      <c r="V183" s="235"/>
      <c r="W183" s="235"/>
      <c r="X183" s="235"/>
    </row>
    <row r="184" spans="1:24" ht="12.75" customHeight="1" x14ac:dyDescent="0.25">
      <c r="A184" s="235"/>
      <c r="B184" s="235"/>
      <c r="C184" s="235"/>
      <c r="D184" s="235"/>
      <c r="E184" s="235"/>
      <c r="F184" s="235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35"/>
      <c r="U184" s="235"/>
      <c r="V184" s="235"/>
      <c r="W184" s="235"/>
      <c r="X184" s="235"/>
    </row>
    <row r="185" spans="1:24" ht="12.75" customHeight="1" x14ac:dyDescent="0.25">
      <c r="A185" s="235"/>
      <c r="B185" s="235"/>
      <c r="C185" s="235"/>
      <c r="D185" s="235"/>
      <c r="E185" s="235"/>
      <c r="F185" s="235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35"/>
      <c r="U185" s="235"/>
      <c r="V185" s="235"/>
      <c r="W185" s="235"/>
      <c r="X185" s="235"/>
    </row>
    <row r="186" spans="1:24" ht="12.75" customHeight="1" x14ac:dyDescent="0.25">
      <c r="A186" s="235"/>
      <c r="B186" s="235"/>
      <c r="C186" s="235"/>
      <c r="D186" s="235"/>
      <c r="E186" s="235"/>
      <c r="F186" s="235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35"/>
      <c r="U186" s="235"/>
      <c r="V186" s="235"/>
      <c r="W186" s="235"/>
      <c r="X186" s="235"/>
    </row>
    <row r="187" spans="1:24" ht="12.75" customHeight="1" x14ac:dyDescent="0.25">
      <c r="A187" s="235"/>
      <c r="B187" s="235"/>
      <c r="C187" s="235"/>
      <c r="D187" s="235"/>
      <c r="E187" s="235"/>
      <c r="F187" s="235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35"/>
      <c r="U187" s="235"/>
      <c r="V187" s="235"/>
      <c r="W187" s="235"/>
      <c r="X187" s="235"/>
    </row>
    <row r="188" spans="1:24" ht="12.75" customHeight="1" x14ac:dyDescent="0.25">
      <c r="A188" s="235"/>
      <c r="B188" s="235"/>
      <c r="C188" s="235"/>
      <c r="D188" s="235"/>
      <c r="E188" s="235"/>
      <c r="F188" s="235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35"/>
      <c r="U188" s="235"/>
      <c r="V188" s="235"/>
      <c r="W188" s="235"/>
      <c r="X188" s="235"/>
    </row>
    <row r="189" spans="1:24" ht="12.75" customHeight="1" x14ac:dyDescent="0.25">
      <c r="A189" s="235"/>
      <c r="B189" s="235"/>
      <c r="C189" s="235"/>
      <c r="D189" s="235"/>
      <c r="E189" s="235"/>
      <c r="F189" s="235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35"/>
      <c r="U189" s="235"/>
      <c r="V189" s="235"/>
      <c r="W189" s="235"/>
      <c r="X189" s="235"/>
    </row>
    <row r="190" spans="1:24" ht="12.75" customHeight="1" x14ac:dyDescent="0.25">
      <c r="A190" s="235"/>
      <c r="B190" s="235"/>
      <c r="C190" s="235"/>
      <c r="D190" s="235"/>
      <c r="E190" s="235"/>
      <c r="F190" s="235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35"/>
      <c r="U190" s="235"/>
      <c r="V190" s="235"/>
      <c r="W190" s="235"/>
      <c r="X190" s="235"/>
    </row>
    <row r="191" spans="1:24" ht="12.75" customHeight="1" x14ac:dyDescent="0.25">
      <c r="A191" s="235"/>
      <c r="B191" s="235"/>
      <c r="C191" s="235"/>
      <c r="D191" s="235"/>
      <c r="E191" s="235"/>
      <c r="F191" s="235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35"/>
      <c r="U191" s="235"/>
      <c r="V191" s="235"/>
      <c r="W191" s="235"/>
      <c r="X191" s="235"/>
    </row>
    <row r="192" spans="1:24" ht="12.75" customHeight="1" x14ac:dyDescent="0.25">
      <c r="A192" s="235"/>
      <c r="B192" s="235"/>
      <c r="C192" s="235"/>
      <c r="D192" s="235"/>
      <c r="E192" s="235"/>
      <c r="F192" s="235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35"/>
      <c r="U192" s="235"/>
      <c r="V192" s="235"/>
      <c r="W192" s="235"/>
      <c r="X192" s="235"/>
    </row>
    <row r="193" spans="1:24" ht="12.75" customHeight="1" x14ac:dyDescent="0.25">
      <c r="A193" s="235"/>
      <c r="B193" s="235"/>
      <c r="C193" s="235"/>
      <c r="D193" s="235"/>
      <c r="E193" s="235"/>
      <c r="F193" s="235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35"/>
      <c r="U193" s="235"/>
      <c r="V193" s="235"/>
      <c r="W193" s="235"/>
      <c r="X193" s="235"/>
    </row>
    <row r="194" spans="1:24" ht="12.75" customHeight="1" x14ac:dyDescent="0.25">
      <c r="A194" s="235"/>
      <c r="B194" s="235"/>
      <c r="C194" s="235"/>
      <c r="D194" s="235"/>
      <c r="E194" s="235"/>
      <c r="F194" s="235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35"/>
      <c r="U194" s="235"/>
      <c r="V194" s="235"/>
      <c r="W194" s="235"/>
      <c r="X194" s="235"/>
    </row>
    <row r="195" spans="1:24" ht="12.75" customHeight="1" x14ac:dyDescent="0.25">
      <c r="A195" s="235"/>
      <c r="B195" s="235"/>
      <c r="C195" s="235"/>
      <c r="D195" s="235"/>
      <c r="E195" s="235"/>
      <c r="F195" s="235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35"/>
      <c r="U195" s="235"/>
      <c r="V195" s="235"/>
      <c r="W195" s="235"/>
      <c r="X195" s="235"/>
    </row>
    <row r="196" spans="1:24" ht="12.75" customHeight="1" x14ac:dyDescent="0.25">
      <c r="A196" s="235"/>
      <c r="B196" s="235"/>
      <c r="C196" s="235"/>
      <c r="D196" s="235"/>
      <c r="E196" s="235"/>
      <c r="F196" s="235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35"/>
      <c r="U196" s="235"/>
      <c r="V196" s="235"/>
      <c r="W196" s="235"/>
      <c r="X196" s="235"/>
    </row>
    <row r="197" spans="1:24" ht="12.75" customHeight="1" x14ac:dyDescent="0.25">
      <c r="A197" s="235"/>
      <c r="B197" s="235"/>
      <c r="C197" s="235"/>
      <c r="D197" s="235"/>
      <c r="E197" s="235"/>
      <c r="F197" s="235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35"/>
      <c r="U197" s="235"/>
      <c r="V197" s="235"/>
      <c r="W197" s="235"/>
      <c r="X197" s="235"/>
    </row>
    <row r="198" spans="1:24" ht="12.75" customHeight="1" x14ac:dyDescent="0.25">
      <c r="A198" s="235"/>
      <c r="B198" s="235"/>
      <c r="C198" s="235"/>
      <c r="D198" s="235"/>
      <c r="E198" s="235"/>
      <c r="F198" s="235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35"/>
      <c r="U198" s="235"/>
      <c r="V198" s="235"/>
      <c r="W198" s="235"/>
      <c r="X198" s="235"/>
    </row>
    <row r="199" spans="1:24" ht="12.75" customHeight="1" x14ac:dyDescent="0.25">
      <c r="A199" s="235"/>
      <c r="B199" s="235"/>
      <c r="C199" s="235"/>
      <c r="D199" s="235"/>
      <c r="E199" s="235"/>
      <c r="F199" s="235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35"/>
      <c r="U199" s="235"/>
      <c r="V199" s="235"/>
      <c r="W199" s="235"/>
      <c r="X199" s="235"/>
    </row>
    <row r="200" spans="1:24" ht="12.75" customHeight="1" x14ac:dyDescent="0.25">
      <c r="A200" s="235"/>
      <c r="B200" s="235"/>
      <c r="C200" s="235"/>
      <c r="D200" s="235"/>
      <c r="E200" s="235"/>
      <c r="F200" s="235"/>
      <c r="G200" s="242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35"/>
      <c r="U200" s="235"/>
      <c r="V200" s="235"/>
      <c r="W200" s="235"/>
      <c r="X200" s="235"/>
    </row>
    <row r="201" spans="1:24" ht="12.75" customHeight="1" x14ac:dyDescent="0.25">
      <c r="A201" s="235"/>
      <c r="B201" s="235"/>
      <c r="C201" s="235"/>
      <c r="D201" s="235"/>
      <c r="E201" s="235"/>
      <c r="F201" s="235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35"/>
      <c r="U201" s="235"/>
      <c r="V201" s="235"/>
      <c r="W201" s="235"/>
      <c r="X201" s="235"/>
    </row>
    <row r="202" spans="1:24" ht="12.75" customHeight="1" x14ac:dyDescent="0.25">
      <c r="A202" s="235"/>
      <c r="B202" s="235"/>
      <c r="C202" s="235"/>
      <c r="D202" s="235"/>
      <c r="E202" s="235"/>
      <c r="F202" s="235"/>
      <c r="G202" s="242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35"/>
      <c r="U202" s="235"/>
      <c r="V202" s="235"/>
      <c r="W202" s="235"/>
      <c r="X202" s="235"/>
    </row>
    <row r="203" spans="1:24" ht="12.75" customHeight="1" x14ac:dyDescent="0.25">
      <c r="A203" s="235"/>
      <c r="B203" s="235"/>
      <c r="C203" s="235"/>
      <c r="D203" s="235"/>
      <c r="E203" s="235"/>
      <c r="F203" s="235"/>
      <c r="G203" s="242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35"/>
      <c r="U203" s="235"/>
      <c r="V203" s="235"/>
      <c r="W203" s="235"/>
      <c r="X203" s="235"/>
    </row>
    <row r="204" spans="1:24" ht="12.75" customHeight="1" x14ac:dyDescent="0.25">
      <c r="A204" s="235"/>
      <c r="B204" s="235"/>
      <c r="C204" s="235"/>
      <c r="D204" s="235"/>
      <c r="E204" s="235"/>
      <c r="F204" s="235"/>
      <c r="G204" s="242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35"/>
      <c r="U204" s="235"/>
      <c r="V204" s="235"/>
      <c r="W204" s="235"/>
      <c r="X204" s="235"/>
    </row>
    <row r="205" spans="1:24" ht="12.75" customHeight="1" x14ac:dyDescent="0.25">
      <c r="A205" s="235"/>
      <c r="B205" s="235"/>
      <c r="C205" s="235"/>
      <c r="D205" s="235"/>
      <c r="E205" s="235"/>
      <c r="F205" s="235"/>
      <c r="G205" s="242"/>
      <c r="H205" s="242"/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35"/>
      <c r="U205" s="235"/>
      <c r="V205" s="235"/>
      <c r="W205" s="235"/>
      <c r="X205" s="235"/>
    </row>
    <row r="206" spans="1:24" ht="12.75" customHeight="1" x14ac:dyDescent="0.25">
      <c r="A206" s="235"/>
      <c r="B206" s="235"/>
      <c r="C206" s="235"/>
      <c r="D206" s="235"/>
      <c r="E206" s="235"/>
      <c r="F206" s="235"/>
      <c r="G206" s="242"/>
      <c r="H206" s="242"/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35"/>
      <c r="U206" s="235"/>
      <c r="V206" s="235"/>
      <c r="W206" s="235"/>
      <c r="X206" s="235"/>
    </row>
    <row r="207" spans="1:24" ht="12.75" customHeight="1" x14ac:dyDescent="0.25">
      <c r="A207" s="235"/>
      <c r="B207" s="235"/>
      <c r="C207" s="235"/>
      <c r="D207" s="235"/>
      <c r="E207" s="235"/>
      <c r="F207" s="235"/>
      <c r="G207" s="242"/>
      <c r="H207" s="242"/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35"/>
      <c r="U207" s="235"/>
      <c r="V207" s="235"/>
      <c r="W207" s="235"/>
      <c r="X207" s="235"/>
    </row>
    <row r="208" spans="1:24" ht="12.75" customHeight="1" x14ac:dyDescent="0.25">
      <c r="A208" s="235"/>
      <c r="B208" s="235"/>
      <c r="C208" s="235"/>
      <c r="D208" s="235"/>
      <c r="E208" s="235"/>
      <c r="F208" s="235"/>
      <c r="G208" s="242"/>
      <c r="H208" s="242"/>
      <c r="I208" s="242"/>
      <c r="J208" s="242"/>
      <c r="K208" s="242"/>
      <c r="L208" s="242"/>
      <c r="M208" s="242"/>
      <c r="N208" s="242"/>
      <c r="O208" s="242"/>
      <c r="P208" s="242"/>
      <c r="Q208" s="242"/>
      <c r="R208" s="242"/>
      <c r="S208" s="242"/>
      <c r="T208" s="235"/>
      <c r="U208" s="235"/>
      <c r="V208" s="235"/>
      <c r="W208" s="235"/>
      <c r="X208" s="235"/>
    </row>
    <row r="209" spans="1:24" ht="12.75" customHeight="1" x14ac:dyDescent="0.25">
      <c r="A209" s="235"/>
      <c r="B209" s="235"/>
      <c r="C209" s="235"/>
      <c r="D209" s="235"/>
      <c r="E209" s="235"/>
      <c r="F209" s="235"/>
      <c r="G209" s="242"/>
      <c r="H209" s="242"/>
      <c r="I209" s="242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35"/>
      <c r="U209" s="235"/>
      <c r="V209" s="235"/>
      <c r="W209" s="235"/>
      <c r="X209" s="235"/>
    </row>
    <row r="210" spans="1:24" ht="12.75" customHeight="1" x14ac:dyDescent="0.25">
      <c r="A210" s="235"/>
      <c r="B210" s="235"/>
      <c r="C210" s="235"/>
      <c r="D210" s="235"/>
      <c r="E210" s="235"/>
      <c r="F210" s="235"/>
      <c r="G210" s="242"/>
      <c r="H210" s="242"/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35"/>
      <c r="U210" s="235"/>
      <c r="V210" s="235"/>
      <c r="W210" s="235"/>
      <c r="X210" s="235"/>
    </row>
    <row r="211" spans="1:24" ht="12.75" customHeight="1" x14ac:dyDescent="0.25">
      <c r="A211" s="235"/>
      <c r="B211" s="235"/>
      <c r="C211" s="235"/>
      <c r="D211" s="235"/>
      <c r="E211" s="235"/>
      <c r="F211" s="235"/>
      <c r="G211" s="242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35"/>
      <c r="U211" s="235"/>
      <c r="V211" s="235"/>
      <c r="W211" s="235"/>
      <c r="X211" s="235"/>
    </row>
    <row r="212" spans="1:24" ht="12.75" customHeight="1" x14ac:dyDescent="0.25">
      <c r="A212" s="235"/>
      <c r="B212" s="235"/>
      <c r="C212" s="235"/>
      <c r="D212" s="235"/>
      <c r="E212" s="235"/>
      <c r="F212" s="235"/>
      <c r="G212" s="242"/>
      <c r="H212" s="242"/>
      <c r="I212" s="242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35"/>
      <c r="U212" s="235"/>
      <c r="V212" s="235"/>
      <c r="W212" s="235"/>
      <c r="X212" s="235"/>
    </row>
    <row r="213" spans="1:24" ht="12.75" customHeight="1" x14ac:dyDescent="0.25">
      <c r="A213" s="235"/>
      <c r="B213" s="235"/>
      <c r="C213" s="235"/>
      <c r="D213" s="235"/>
      <c r="E213" s="235"/>
      <c r="F213" s="235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35"/>
      <c r="U213" s="235"/>
      <c r="V213" s="235"/>
      <c r="W213" s="235"/>
      <c r="X213" s="235"/>
    </row>
    <row r="214" spans="1:24" ht="12.75" customHeight="1" x14ac:dyDescent="0.25">
      <c r="A214" s="235"/>
      <c r="B214" s="235"/>
      <c r="C214" s="235"/>
      <c r="D214" s="235"/>
      <c r="E214" s="235"/>
      <c r="F214" s="235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35"/>
      <c r="U214" s="235"/>
      <c r="V214" s="235"/>
      <c r="W214" s="235"/>
      <c r="X214" s="235"/>
    </row>
    <row r="215" spans="1:24" ht="12.75" customHeight="1" x14ac:dyDescent="0.25">
      <c r="A215" s="235"/>
      <c r="B215" s="235"/>
      <c r="C215" s="235"/>
      <c r="D215" s="235"/>
      <c r="E215" s="235"/>
      <c r="F215" s="235"/>
      <c r="G215" s="242"/>
      <c r="H215" s="242"/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35"/>
      <c r="U215" s="235"/>
      <c r="V215" s="235"/>
      <c r="W215" s="235"/>
      <c r="X215" s="235"/>
    </row>
    <row r="216" spans="1:24" ht="12.75" customHeight="1" x14ac:dyDescent="0.25">
      <c r="A216" s="235"/>
      <c r="B216" s="235"/>
      <c r="C216" s="235"/>
      <c r="D216" s="235"/>
      <c r="E216" s="235"/>
      <c r="F216" s="235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35"/>
      <c r="U216" s="235"/>
      <c r="V216" s="235"/>
      <c r="W216" s="235"/>
      <c r="X216" s="235"/>
    </row>
    <row r="217" spans="1:24" ht="12.75" customHeight="1" x14ac:dyDescent="0.25">
      <c r="A217" s="235"/>
      <c r="B217" s="235"/>
      <c r="C217" s="235"/>
      <c r="D217" s="235"/>
      <c r="E217" s="235"/>
      <c r="F217" s="235"/>
      <c r="G217" s="242"/>
      <c r="H217" s="242"/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35"/>
      <c r="U217" s="235"/>
      <c r="V217" s="235"/>
      <c r="W217" s="235"/>
      <c r="X217" s="235"/>
    </row>
    <row r="218" spans="1:24" ht="12.75" customHeight="1" x14ac:dyDescent="0.25">
      <c r="A218" s="235"/>
      <c r="B218" s="235"/>
      <c r="C218" s="235"/>
      <c r="D218" s="235"/>
      <c r="E218" s="235"/>
      <c r="F218" s="235"/>
      <c r="G218" s="242"/>
      <c r="H218" s="242"/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35"/>
      <c r="U218" s="235"/>
      <c r="V218" s="235"/>
      <c r="W218" s="235"/>
      <c r="X218" s="235"/>
    </row>
    <row r="219" spans="1:24" ht="12.75" customHeight="1" x14ac:dyDescent="0.25">
      <c r="A219" s="235"/>
      <c r="B219" s="235"/>
      <c r="C219" s="235"/>
      <c r="D219" s="235"/>
      <c r="E219" s="235"/>
      <c r="F219" s="235"/>
      <c r="G219" s="242"/>
      <c r="H219" s="242"/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35"/>
      <c r="U219" s="235"/>
      <c r="V219" s="235"/>
      <c r="W219" s="235"/>
      <c r="X219" s="235"/>
    </row>
    <row r="220" spans="1:24" ht="12.75" customHeight="1" x14ac:dyDescent="0.25">
      <c r="A220" s="235"/>
      <c r="B220" s="235"/>
      <c r="C220" s="235"/>
      <c r="D220" s="235"/>
      <c r="E220" s="235"/>
      <c r="F220" s="235"/>
      <c r="G220" s="242"/>
      <c r="H220" s="242"/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35"/>
      <c r="U220" s="235"/>
      <c r="V220" s="235"/>
      <c r="W220" s="235"/>
      <c r="X220" s="235"/>
    </row>
    <row r="221" spans="1:24" ht="12.75" customHeight="1" x14ac:dyDescent="0.25">
      <c r="A221" s="235"/>
      <c r="B221" s="235"/>
      <c r="C221" s="235"/>
      <c r="D221" s="235"/>
      <c r="E221" s="235"/>
      <c r="F221" s="235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35"/>
      <c r="U221" s="235"/>
      <c r="V221" s="235"/>
      <c r="W221" s="235"/>
      <c r="X221" s="235"/>
    </row>
    <row r="222" spans="1:24" ht="12.75" customHeight="1" x14ac:dyDescent="0.25">
      <c r="A222" s="235"/>
      <c r="B222" s="235"/>
      <c r="C222" s="235"/>
      <c r="D222" s="235"/>
      <c r="E222" s="235"/>
      <c r="F222" s="235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35"/>
      <c r="U222" s="235"/>
      <c r="V222" s="235"/>
      <c r="W222" s="235"/>
      <c r="X222" s="235"/>
    </row>
    <row r="223" spans="1:24" ht="12.75" customHeight="1" x14ac:dyDescent="0.25">
      <c r="A223" s="235"/>
      <c r="B223" s="235"/>
      <c r="C223" s="235"/>
      <c r="D223" s="235"/>
      <c r="E223" s="235"/>
      <c r="F223" s="235"/>
      <c r="G223" s="242"/>
      <c r="H223" s="242"/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35"/>
      <c r="U223" s="235"/>
      <c r="V223" s="235"/>
      <c r="W223" s="235"/>
      <c r="X223" s="235"/>
    </row>
    <row r="224" spans="1:24" ht="12.75" customHeight="1" x14ac:dyDescent="0.25">
      <c r="A224" s="235"/>
      <c r="B224" s="235"/>
      <c r="C224" s="235"/>
      <c r="D224" s="235"/>
      <c r="E224" s="235"/>
      <c r="F224" s="235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35"/>
      <c r="U224" s="235"/>
      <c r="V224" s="235"/>
      <c r="W224" s="235"/>
      <c r="X224" s="235"/>
    </row>
    <row r="225" spans="1:24" ht="12.75" customHeight="1" x14ac:dyDescent="0.25">
      <c r="A225" s="235"/>
      <c r="B225" s="235"/>
      <c r="C225" s="235"/>
      <c r="D225" s="235"/>
      <c r="E225" s="235"/>
      <c r="F225" s="235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35"/>
      <c r="U225" s="235"/>
      <c r="V225" s="235"/>
      <c r="W225" s="235"/>
      <c r="X225" s="235"/>
    </row>
    <row r="226" spans="1:24" ht="12.75" customHeight="1" x14ac:dyDescent="0.25">
      <c r="A226" s="235"/>
      <c r="B226" s="235"/>
      <c r="C226" s="235"/>
      <c r="D226" s="235"/>
      <c r="E226" s="235"/>
      <c r="F226" s="235"/>
      <c r="G226" s="242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35"/>
      <c r="U226" s="235"/>
      <c r="V226" s="235"/>
      <c r="W226" s="235"/>
      <c r="X226" s="235"/>
    </row>
    <row r="227" spans="1:24" ht="12.75" customHeight="1" x14ac:dyDescent="0.25">
      <c r="A227" s="235"/>
      <c r="B227" s="235"/>
      <c r="C227" s="235"/>
      <c r="D227" s="235"/>
      <c r="E227" s="235"/>
      <c r="F227" s="235"/>
      <c r="G227" s="242"/>
      <c r="H227" s="242"/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35"/>
      <c r="U227" s="235"/>
      <c r="V227" s="235"/>
      <c r="W227" s="235"/>
      <c r="X227" s="235"/>
    </row>
    <row r="228" spans="1:24" ht="12.75" customHeight="1" x14ac:dyDescent="0.25">
      <c r="A228" s="235"/>
      <c r="B228" s="235"/>
      <c r="C228" s="235"/>
      <c r="D228" s="235"/>
      <c r="E228" s="235"/>
      <c r="F228" s="235"/>
      <c r="G228" s="242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35"/>
      <c r="U228" s="235"/>
      <c r="V228" s="235"/>
      <c r="W228" s="235"/>
      <c r="X228" s="235"/>
    </row>
    <row r="229" spans="1:24" ht="12.75" customHeight="1" x14ac:dyDescent="0.25">
      <c r="A229" s="235"/>
      <c r="B229" s="235"/>
      <c r="C229" s="235"/>
      <c r="D229" s="235"/>
      <c r="E229" s="235"/>
      <c r="F229" s="235"/>
      <c r="G229" s="242"/>
      <c r="H229" s="242"/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35"/>
      <c r="U229" s="235"/>
      <c r="V229" s="235"/>
      <c r="W229" s="235"/>
      <c r="X229" s="235"/>
    </row>
    <row r="230" spans="1:24" ht="12.75" customHeight="1" x14ac:dyDescent="0.25">
      <c r="A230" s="235"/>
      <c r="B230" s="235"/>
      <c r="C230" s="235"/>
      <c r="D230" s="235"/>
      <c r="E230" s="235"/>
      <c r="F230" s="235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35"/>
      <c r="U230" s="235"/>
      <c r="V230" s="235"/>
      <c r="W230" s="235"/>
      <c r="X230" s="235"/>
    </row>
    <row r="231" spans="1:24" ht="12.75" customHeight="1" x14ac:dyDescent="0.25">
      <c r="A231" s="235"/>
      <c r="B231" s="235"/>
      <c r="C231" s="235"/>
      <c r="D231" s="235"/>
      <c r="E231" s="235"/>
      <c r="F231" s="235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35"/>
      <c r="U231" s="235"/>
      <c r="V231" s="235"/>
      <c r="W231" s="235"/>
      <c r="X231" s="235"/>
    </row>
    <row r="232" spans="1:24" ht="12.75" customHeight="1" x14ac:dyDescent="0.25">
      <c r="A232" s="235"/>
      <c r="B232" s="235"/>
      <c r="C232" s="235"/>
      <c r="D232" s="235"/>
      <c r="E232" s="235"/>
      <c r="F232" s="235"/>
      <c r="G232" s="242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35"/>
      <c r="U232" s="235"/>
      <c r="V232" s="235"/>
      <c r="W232" s="235"/>
      <c r="X232" s="235"/>
    </row>
    <row r="233" spans="1:24" ht="12.75" customHeight="1" x14ac:dyDescent="0.25">
      <c r="A233" s="235"/>
      <c r="B233" s="235"/>
      <c r="C233" s="235"/>
      <c r="D233" s="235"/>
      <c r="E233" s="235"/>
      <c r="F233" s="235"/>
      <c r="G233" s="242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35"/>
      <c r="U233" s="235"/>
      <c r="V233" s="235"/>
      <c r="W233" s="235"/>
      <c r="X233" s="235"/>
    </row>
    <row r="234" spans="1:24" ht="12.75" customHeight="1" x14ac:dyDescent="0.25">
      <c r="A234" s="235"/>
      <c r="B234" s="235"/>
      <c r="C234" s="235"/>
      <c r="D234" s="235"/>
      <c r="E234" s="235"/>
      <c r="F234" s="235"/>
      <c r="G234" s="242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35"/>
      <c r="U234" s="235"/>
      <c r="V234" s="235"/>
      <c r="W234" s="235"/>
      <c r="X234" s="235"/>
    </row>
    <row r="235" spans="1:24" ht="12.75" customHeight="1" x14ac:dyDescent="0.25">
      <c r="A235" s="235"/>
      <c r="B235" s="235"/>
      <c r="C235" s="235"/>
      <c r="D235" s="235"/>
      <c r="E235" s="235"/>
      <c r="F235" s="235"/>
      <c r="G235" s="242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35"/>
      <c r="U235" s="235"/>
      <c r="V235" s="235"/>
      <c r="W235" s="235"/>
      <c r="X235" s="235"/>
    </row>
    <row r="236" spans="1:24" ht="12.75" customHeight="1" x14ac:dyDescent="0.25">
      <c r="A236" s="235"/>
      <c r="B236" s="235"/>
      <c r="C236" s="235"/>
      <c r="D236" s="235"/>
      <c r="E236" s="235"/>
      <c r="F236" s="235"/>
      <c r="G236" s="242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35"/>
      <c r="U236" s="235"/>
      <c r="V236" s="235"/>
      <c r="W236" s="235"/>
      <c r="X236" s="235"/>
    </row>
    <row r="237" spans="1:24" ht="12.75" customHeight="1" x14ac:dyDescent="0.25">
      <c r="A237" s="235"/>
      <c r="B237" s="235"/>
      <c r="C237" s="235"/>
      <c r="D237" s="235"/>
      <c r="E237" s="235"/>
      <c r="F237" s="235"/>
      <c r="G237" s="242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35"/>
      <c r="U237" s="235"/>
      <c r="V237" s="235"/>
      <c r="W237" s="235"/>
      <c r="X237" s="235"/>
    </row>
    <row r="238" spans="1:24" ht="12.75" customHeight="1" x14ac:dyDescent="0.25">
      <c r="A238" s="235"/>
      <c r="B238" s="235"/>
      <c r="C238" s="235"/>
      <c r="D238" s="235"/>
      <c r="E238" s="235"/>
      <c r="F238" s="235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35"/>
      <c r="U238" s="235"/>
      <c r="V238" s="235"/>
      <c r="W238" s="235"/>
      <c r="X238" s="235"/>
    </row>
    <row r="239" spans="1:24" ht="12.75" customHeight="1" x14ac:dyDescent="0.25">
      <c r="A239" s="235"/>
      <c r="B239" s="235"/>
      <c r="C239" s="235"/>
      <c r="D239" s="235"/>
      <c r="E239" s="235"/>
      <c r="F239" s="235"/>
      <c r="G239" s="242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35"/>
      <c r="U239" s="235"/>
      <c r="V239" s="235"/>
      <c r="W239" s="235"/>
      <c r="X239" s="235"/>
    </row>
    <row r="240" spans="1:24" ht="12.75" customHeight="1" x14ac:dyDescent="0.25">
      <c r="A240" s="235"/>
      <c r="B240" s="235"/>
      <c r="C240" s="235"/>
      <c r="D240" s="235"/>
      <c r="E240" s="235"/>
      <c r="F240" s="235"/>
      <c r="G240" s="242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35"/>
      <c r="U240" s="235"/>
      <c r="V240" s="235"/>
      <c r="W240" s="235"/>
      <c r="X240" s="235"/>
    </row>
    <row r="241" spans="1:24" ht="12.75" customHeight="1" x14ac:dyDescent="0.25">
      <c r="A241" s="235"/>
      <c r="B241" s="235"/>
      <c r="C241" s="235"/>
      <c r="D241" s="235"/>
      <c r="E241" s="235"/>
      <c r="F241" s="235"/>
      <c r="G241" s="242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35"/>
      <c r="U241" s="235"/>
      <c r="V241" s="235"/>
      <c r="W241" s="235"/>
      <c r="X241" s="235"/>
    </row>
    <row r="242" spans="1:24" ht="12.75" customHeight="1" x14ac:dyDescent="0.25">
      <c r="A242" s="235"/>
      <c r="B242" s="235"/>
      <c r="C242" s="235"/>
      <c r="D242" s="235"/>
      <c r="E242" s="235"/>
      <c r="F242" s="235"/>
      <c r="G242" s="242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35"/>
      <c r="U242" s="235"/>
      <c r="V242" s="235"/>
      <c r="W242" s="235"/>
      <c r="X242" s="235"/>
    </row>
    <row r="243" spans="1:24" ht="12.75" customHeight="1" x14ac:dyDescent="0.25">
      <c r="A243" s="235"/>
      <c r="B243" s="235"/>
      <c r="C243" s="235"/>
      <c r="D243" s="235"/>
      <c r="E243" s="235"/>
      <c r="F243" s="235"/>
      <c r="G243" s="242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35"/>
      <c r="U243" s="235"/>
      <c r="V243" s="235"/>
      <c r="W243" s="235"/>
      <c r="X243" s="235"/>
    </row>
    <row r="244" spans="1:24" ht="12.75" customHeight="1" x14ac:dyDescent="0.25">
      <c r="A244" s="235"/>
      <c r="B244" s="235"/>
      <c r="C244" s="235"/>
      <c r="D244" s="235"/>
      <c r="E244" s="235"/>
      <c r="F244" s="235"/>
      <c r="G244" s="242"/>
      <c r="H244" s="242"/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35"/>
      <c r="U244" s="235"/>
      <c r="V244" s="235"/>
      <c r="W244" s="235"/>
      <c r="X244" s="235"/>
    </row>
    <row r="245" spans="1:24" ht="12.75" customHeight="1" x14ac:dyDescent="0.25">
      <c r="A245" s="235"/>
      <c r="B245" s="235"/>
      <c r="C245" s="235"/>
      <c r="D245" s="235"/>
      <c r="E245" s="235"/>
      <c r="F245" s="235"/>
      <c r="G245" s="242"/>
      <c r="H245" s="242"/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35"/>
      <c r="U245" s="235"/>
      <c r="V245" s="235"/>
      <c r="W245" s="235"/>
      <c r="X245" s="235"/>
    </row>
    <row r="246" spans="1:24" ht="12.75" customHeight="1" x14ac:dyDescent="0.25">
      <c r="A246" s="235"/>
      <c r="B246" s="235"/>
      <c r="C246" s="235"/>
      <c r="D246" s="235"/>
      <c r="E246" s="235"/>
      <c r="F246" s="235"/>
      <c r="G246" s="242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35"/>
      <c r="U246" s="235"/>
      <c r="V246" s="235"/>
      <c r="W246" s="235"/>
      <c r="X246" s="235"/>
    </row>
    <row r="247" spans="1:24" ht="12.75" customHeight="1" x14ac:dyDescent="0.25">
      <c r="A247" s="235"/>
      <c r="B247" s="235"/>
      <c r="C247" s="235"/>
      <c r="D247" s="235"/>
      <c r="E247" s="235"/>
      <c r="F247" s="235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35"/>
      <c r="U247" s="235"/>
      <c r="V247" s="235"/>
      <c r="W247" s="235"/>
      <c r="X247" s="235"/>
    </row>
    <row r="248" spans="1:24" ht="12.75" customHeight="1" x14ac:dyDescent="0.25">
      <c r="A248" s="235"/>
      <c r="B248" s="235"/>
      <c r="C248" s="235"/>
      <c r="D248" s="235"/>
      <c r="E248" s="235"/>
      <c r="F248" s="235"/>
      <c r="G248" s="242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35"/>
      <c r="U248" s="235"/>
      <c r="V248" s="235"/>
      <c r="W248" s="235"/>
      <c r="X248" s="235"/>
    </row>
    <row r="249" spans="1:24" ht="12.75" customHeight="1" x14ac:dyDescent="0.25">
      <c r="A249" s="235"/>
      <c r="B249" s="235"/>
      <c r="C249" s="235"/>
      <c r="D249" s="235"/>
      <c r="E249" s="235"/>
      <c r="F249" s="235"/>
      <c r="G249" s="242"/>
      <c r="H249" s="242"/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35"/>
      <c r="U249" s="235"/>
      <c r="V249" s="235"/>
      <c r="W249" s="235"/>
      <c r="X249" s="235"/>
    </row>
    <row r="250" spans="1:24" ht="12.75" customHeight="1" x14ac:dyDescent="0.25">
      <c r="A250" s="235"/>
      <c r="B250" s="235"/>
      <c r="C250" s="235"/>
      <c r="D250" s="235"/>
      <c r="E250" s="235"/>
      <c r="F250" s="235"/>
      <c r="G250" s="242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35"/>
      <c r="U250" s="235"/>
      <c r="V250" s="235"/>
      <c r="W250" s="235"/>
      <c r="X250" s="235"/>
    </row>
    <row r="251" spans="1:24" ht="12.75" customHeight="1" x14ac:dyDescent="0.25">
      <c r="A251" s="235"/>
      <c r="B251" s="235"/>
      <c r="C251" s="235"/>
      <c r="D251" s="235"/>
      <c r="E251" s="235"/>
      <c r="F251" s="235"/>
      <c r="G251" s="242"/>
      <c r="H251" s="242"/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35"/>
      <c r="U251" s="235"/>
      <c r="V251" s="235"/>
      <c r="W251" s="235"/>
      <c r="X251" s="235"/>
    </row>
    <row r="252" spans="1:24" ht="12.75" customHeight="1" x14ac:dyDescent="0.25">
      <c r="A252" s="235"/>
      <c r="B252" s="235"/>
      <c r="C252" s="235"/>
      <c r="D252" s="235"/>
      <c r="E252" s="235"/>
      <c r="F252" s="235"/>
      <c r="G252" s="242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35"/>
      <c r="U252" s="235"/>
      <c r="V252" s="235"/>
      <c r="W252" s="235"/>
      <c r="X252" s="235"/>
    </row>
    <row r="253" spans="1:24" ht="12.75" customHeight="1" x14ac:dyDescent="0.25">
      <c r="A253" s="235"/>
      <c r="B253" s="235"/>
      <c r="C253" s="235"/>
      <c r="D253" s="235"/>
      <c r="E253" s="235"/>
      <c r="F253" s="235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35"/>
      <c r="U253" s="235"/>
      <c r="V253" s="235"/>
      <c r="W253" s="235"/>
      <c r="X253" s="235"/>
    </row>
    <row r="254" spans="1:24" ht="12.75" customHeight="1" x14ac:dyDescent="0.25">
      <c r="A254" s="235"/>
      <c r="B254" s="235"/>
      <c r="C254" s="235"/>
      <c r="D254" s="235"/>
      <c r="E254" s="235"/>
      <c r="F254" s="235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35"/>
      <c r="U254" s="235"/>
      <c r="V254" s="235"/>
      <c r="W254" s="235"/>
      <c r="X254" s="235"/>
    </row>
    <row r="255" spans="1:24" ht="12.75" customHeight="1" x14ac:dyDescent="0.25">
      <c r="A255" s="235"/>
      <c r="B255" s="235"/>
      <c r="C255" s="235"/>
      <c r="D255" s="235"/>
      <c r="E255" s="235"/>
      <c r="F255" s="235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35"/>
      <c r="U255" s="235"/>
      <c r="V255" s="235"/>
      <c r="W255" s="235"/>
      <c r="X255" s="235"/>
    </row>
    <row r="256" spans="1:24" ht="12.75" customHeight="1" x14ac:dyDescent="0.25">
      <c r="A256" s="235"/>
      <c r="B256" s="235"/>
      <c r="C256" s="235"/>
      <c r="D256" s="235"/>
      <c r="E256" s="235"/>
      <c r="F256" s="235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35"/>
      <c r="U256" s="235"/>
      <c r="V256" s="235"/>
      <c r="W256" s="235"/>
      <c r="X256" s="235"/>
    </row>
    <row r="257" spans="1:24" ht="12.75" customHeight="1" x14ac:dyDescent="0.25">
      <c r="A257" s="235"/>
      <c r="B257" s="235"/>
      <c r="C257" s="235"/>
      <c r="D257" s="235"/>
      <c r="E257" s="235"/>
      <c r="F257" s="235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35"/>
      <c r="U257" s="235"/>
      <c r="V257" s="235"/>
      <c r="W257" s="235"/>
      <c r="X257" s="235"/>
    </row>
    <row r="258" spans="1:24" ht="12.75" customHeight="1" x14ac:dyDescent="0.25">
      <c r="A258" s="235"/>
      <c r="B258" s="235"/>
      <c r="C258" s="235"/>
      <c r="D258" s="235"/>
      <c r="E258" s="235"/>
      <c r="F258" s="235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35"/>
      <c r="U258" s="235"/>
      <c r="V258" s="235"/>
      <c r="W258" s="235"/>
      <c r="X258" s="235"/>
    </row>
    <row r="259" spans="1:24" ht="12.75" customHeight="1" x14ac:dyDescent="0.25">
      <c r="A259" s="235"/>
      <c r="B259" s="235"/>
      <c r="C259" s="235"/>
      <c r="D259" s="235"/>
      <c r="E259" s="235"/>
      <c r="F259" s="235"/>
      <c r="G259" s="242"/>
      <c r="H259" s="242"/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35"/>
      <c r="U259" s="235"/>
      <c r="V259" s="235"/>
      <c r="W259" s="235"/>
      <c r="X259" s="235"/>
    </row>
    <row r="260" spans="1:24" ht="12.75" customHeight="1" x14ac:dyDescent="0.25">
      <c r="A260" s="235"/>
      <c r="B260" s="235"/>
      <c r="C260" s="235"/>
      <c r="D260" s="235"/>
      <c r="E260" s="235"/>
      <c r="F260" s="235"/>
      <c r="G260" s="242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35"/>
      <c r="U260" s="235"/>
      <c r="V260" s="235"/>
      <c r="W260" s="235"/>
      <c r="X260" s="235"/>
    </row>
    <row r="261" spans="1:24" ht="12.75" customHeight="1" x14ac:dyDescent="0.25">
      <c r="A261" s="235"/>
      <c r="B261" s="235"/>
      <c r="C261" s="235"/>
      <c r="D261" s="235"/>
      <c r="E261" s="235"/>
      <c r="F261" s="235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35"/>
      <c r="U261" s="235"/>
      <c r="V261" s="235"/>
      <c r="W261" s="235"/>
      <c r="X261" s="235"/>
    </row>
    <row r="262" spans="1:24" ht="12.75" customHeight="1" x14ac:dyDescent="0.25">
      <c r="A262" s="235"/>
      <c r="B262" s="235"/>
      <c r="C262" s="235"/>
      <c r="D262" s="235"/>
      <c r="E262" s="235"/>
      <c r="F262" s="235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35"/>
      <c r="U262" s="235"/>
      <c r="V262" s="235"/>
      <c r="W262" s="235"/>
      <c r="X262" s="235"/>
    </row>
    <row r="263" spans="1:24" ht="12.75" customHeight="1" x14ac:dyDescent="0.25">
      <c r="A263" s="235"/>
      <c r="B263" s="235"/>
      <c r="C263" s="235"/>
      <c r="D263" s="235"/>
      <c r="E263" s="235"/>
      <c r="F263" s="235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35"/>
      <c r="U263" s="235"/>
      <c r="V263" s="235"/>
      <c r="W263" s="235"/>
      <c r="X263" s="235"/>
    </row>
    <row r="264" spans="1:24" ht="12.75" customHeight="1" x14ac:dyDescent="0.25">
      <c r="A264" s="235"/>
      <c r="B264" s="235"/>
      <c r="C264" s="235"/>
      <c r="D264" s="235"/>
      <c r="E264" s="235"/>
      <c r="F264" s="235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35"/>
      <c r="U264" s="235"/>
      <c r="V264" s="235"/>
      <c r="W264" s="235"/>
      <c r="X264" s="235"/>
    </row>
    <row r="265" spans="1:24" ht="12.75" customHeight="1" x14ac:dyDescent="0.25">
      <c r="A265" s="235"/>
      <c r="B265" s="235"/>
      <c r="C265" s="235"/>
      <c r="D265" s="235"/>
      <c r="E265" s="235"/>
      <c r="F265" s="235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35"/>
      <c r="U265" s="235"/>
      <c r="V265" s="235"/>
      <c r="W265" s="235"/>
      <c r="X265" s="235"/>
    </row>
    <row r="266" spans="1:24" ht="12.75" customHeight="1" x14ac:dyDescent="0.25">
      <c r="A266" s="235"/>
      <c r="B266" s="235"/>
      <c r="C266" s="235"/>
      <c r="D266" s="235"/>
      <c r="E266" s="235"/>
      <c r="F266" s="235"/>
      <c r="G266" s="242"/>
      <c r="H266" s="242"/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35"/>
      <c r="U266" s="235"/>
      <c r="V266" s="235"/>
      <c r="W266" s="235"/>
      <c r="X266" s="235"/>
    </row>
    <row r="267" spans="1:24" ht="12.75" customHeight="1" x14ac:dyDescent="0.25">
      <c r="A267" s="235"/>
      <c r="B267" s="235"/>
      <c r="C267" s="235"/>
      <c r="D267" s="235"/>
      <c r="E267" s="235"/>
      <c r="F267" s="235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35"/>
      <c r="U267" s="235"/>
      <c r="V267" s="235"/>
      <c r="W267" s="235"/>
      <c r="X267" s="235"/>
    </row>
    <row r="268" spans="1:24" ht="12.75" customHeight="1" x14ac:dyDescent="0.25">
      <c r="A268" s="235"/>
      <c r="B268" s="235"/>
      <c r="C268" s="235"/>
      <c r="D268" s="235"/>
      <c r="E268" s="235"/>
      <c r="F268" s="235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35"/>
      <c r="U268" s="235"/>
      <c r="V268" s="235"/>
      <c r="W268" s="235"/>
      <c r="X268" s="235"/>
    </row>
    <row r="269" spans="1:24" ht="12.75" customHeight="1" x14ac:dyDescent="0.25">
      <c r="A269" s="235"/>
      <c r="B269" s="235"/>
      <c r="C269" s="235"/>
      <c r="D269" s="235"/>
      <c r="E269" s="235"/>
      <c r="F269" s="235"/>
      <c r="G269" s="242"/>
      <c r="H269" s="242"/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35"/>
      <c r="U269" s="235"/>
      <c r="V269" s="235"/>
      <c r="W269" s="235"/>
      <c r="X269" s="235"/>
    </row>
    <row r="270" spans="1:24" ht="12.75" customHeight="1" x14ac:dyDescent="0.25">
      <c r="A270" s="235"/>
      <c r="B270" s="235"/>
      <c r="C270" s="235"/>
      <c r="D270" s="235"/>
      <c r="E270" s="235"/>
      <c r="F270" s="235"/>
      <c r="G270" s="242"/>
      <c r="H270" s="242"/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35"/>
      <c r="U270" s="235"/>
      <c r="V270" s="235"/>
      <c r="W270" s="235"/>
      <c r="X270" s="235"/>
    </row>
    <row r="271" spans="1:24" ht="12.75" customHeight="1" x14ac:dyDescent="0.25">
      <c r="A271" s="235"/>
      <c r="B271" s="235"/>
      <c r="C271" s="235"/>
      <c r="D271" s="235"/>
      <c r="E271" s="235"/>
      <c r="F271" s="235"/>
      <c r="G271" s="242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35"/>
      <c r="U271" s="235"/>
      <c r="V271" s="235"/>
      <c r="W271" s="235"/>
      <c r="X271" s="235"/>
    </row>
    <row r="272" spans="1:24" ht="12.75" customHeight="1" x14ac:dyDescent="0.25">
      <c r="A272" s="235"/>
      <c r="B272" s="235"/>
      <c r="C272" s="235"/>
      <c r="D272" s="235"/>
      <c r="E272" s="235"/>
      <c r="F272" s="235"/>
      <c r="G272" s="242"/>
      <c r="H272" s="242"/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35"/>
      <c r="U272" s="235"/>
      <c r="V272" s="235"/>
      <c r="W272" s="235"/>
      <c r="X272" s="235"/>
    </row>
    <row r="273" spans="1:24" ht="12.75" customHeight="1" x14ac:dyDescent="0.25">
      <c r="A273" s="235"/>
      <c r="B273" s="235"/>
      <c r="C273" s="235"/>
      <c r="D273" s="235"/>
      <c r="E273" s="235"/>
      <c r="F273" s="235"/>
      <c r="G273" s="242"/>
      <c r="H273" s="242"/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35"/>
      <c r="U273" s="235"/>
      <c r="V273" s="235"/>
      <c r="W273" s="235"/>
      <c r="X273" s="235"/>
    </row>
    <row r="274" spans="1:24" ht="12.75" customHeight="1" x14ac:dyDescent="0.25">
      <c r="A274" s="235"/>
      <c r="B274" s="235"/>
      <c r="C274" s="235"/>
      <c r="D274" s="235"/>
      <c r="E274" s="235"/>
      <c r="F274" s="235"/>
      <c r="G274" s="242"/>
      <c r="H274" s="242"/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35"/>
      <c r="U274" s="235"/>
      <c r="V274" s="235"/>
      <c r="W274" s="235"/>
      <c r="X274" s="235"/>
    </row>
    <row r="275" spans="1:24" ht="12.75" customHeight="1" x14ac:dyDescent="0.25">
      <c r="A275" s="235"/>
      <c r="B275" s="235"/>
      <c r="C275" s="235"/>
      <c r="D275" s="235"/>
      <c r="E275" s="235"/>
      <c r="F275" s="235"/>
      <c r="G275" s="242"/>
      <c r="H275" s="242"/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35"/>
      <c r="U275" s="235"/>
      <c r="V275" s="235"/>
      <c r="W275" s="235"/>
      <c r="X275" s="235"/>
    </row>
    <row r="276" spans="1:24" ht="12.75" customHeight="1" x14ac:dyDescent="0.25">
      <c r="A276" s="235"/>
      <c r="B276" s="235"/>
      <c r="C276" s="235"/>
      <c r="D276" s="235"/>
      <c r="E276" s="235"/>
      <c r="F276" s="235"/>
      <c r="G276" s="242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35"/>
      <c r="U276" s="235"/>
      <c r="V276" s="235"/>
      <c r="W276" s="235"/>
      <c r="X276" s="235"/>
    </row>
    <row r="277" spans="1:24" ht="12.75" customHeight="1" x14ac:dyDescent="0.25">
      <c r="A277" s="235"/>
      <c r="B277" s="235"/>
      <c r="C277" s="235"/>
      <c r="D277" s="235"/>
      <c r="E277" s="235"/>
      <c r="F277" s="235"/>
      <c r="G277" s="242"/>
      <c r="H277" s="242"/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35"/>
      <c r="U277" s="235"/>
      <c r="V277" s="235"/>
      <c r="W277" s="235"/>
      <c r="X277" s="235"/>
    </row>
    <row r="278" spans="1:24" ht="12.75" customHeight="1" x14ac:dyDescent="0.25">
      <c r="A278" s="235"/>
      <c r="B278" s="235"/>
      <c r="C278" s="235"/>
      <c r="D278" s="235"/>
      <c r="E278" s="235"/>
      <c r="F278" s="235"/>
      <c r="G278" s="242"/>
      <c r="H278" s="242"/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35"/>
      <c r="U278" s="235"/>
      <c r="V278" s="235"/>
      <c r="W278" s="235"/>
      <c r="X278" s="235"/>
    </row>
    <row r="279" spans="1:24" ht="12.75" customHeight="1" x14ac:dyDescent="0.25">
      <c r="A279" s="235"/>
      <c r="B279" s="235"/>
      <c r="C279" s="235"/>
      <c r="D279" s="235"/>
      <c r="E279" s="235"/>
      <c r="F279" s="235"/>
      <c r="G279" s="242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35"/>
      <c r="U279" s="235"/>
      <c r="V279" s="235"/>
      <c r="W279" s="235"/>
      <c r="X279" s="235"/>
    </row>
    <row r="280" spans="1:24" ht="12.75" customHeight="1" x14ac:dyDescent="0.25">
      <c r="A280" s="235"/>
      <c r="B280" s="235"/>
      <c r="C280" s="235"/>
      <c r="D280" s="235"/>
      <c r="E280" s="235"/>
      <c r="F280" s="235"/>
      <c r="G280" s="242"/>
      <c r="H280" s="242"/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35"/>
      <c r="U280" s="235"/>
      <c r="V280" s="235"/>
      <c r="W280" s="235"/>
      <c r="X280" s="235"/>
    </row>
    <row r="281" spans="1:24" ht="12.75" customHeight="1" x14ac:dyDescent="0.25">
      <c r="A281" s="235"/>
      <c r="B281" s="235"/>
      <c r="C281" s="235"/>
      <c r="D281" s="235"/>
      <c r="E281" s="235"/>
      <c r="F281" s="235"/>
      <c r="G281" s="242"/>
      <c r="H281" s="242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35"/>
      <c r="U281" s="235"/>
      <c r="V281" s="235"/>
      <c r="W281" s="235"/>
      <c r="X281" s="235"/>
    </row>
    <row r="282" spans="1:24" ht="12.75" customHeight="1" x14ac:dyDescent="0.25">
      <c r="A282" s="235"/>
      <c r="B282" s="235"/>
      <c r="C282" s="235"/>
      <c r="D282" s="235"/>
      <c r="E282" s="235"/>
      <c r="F282" s="235"/>
      <c r="G282" s="242"/>
      <c r="H282" s="242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35"/>
      <c r="U282" s="235"/>
      <c r="V282" s="235"/>
      <c r="W282" s="235"/>
      <c r="X282" s="235"/>
    </row>
    <row r="283" spans="1:24" ht="12.75" customHeight="1" x14ac:dyDescent="0.25">
      <c r="A283" s="235"/>
      <c r="B283" s="235"/>
      <c r="C283" s="235"/>
      <c r="D283" s="235"/>
      <c r="E283" s="235"/>
      <c r="F283" s="235"/>
      <c r="G283" s="242"/>
      <c r="H283" s="242"/>
      <c r="I283" s="242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35"/>
      <c r="U283" s="235"/>
      <c r="V283" s="235"/>
      <c r="W283" s="235"/>
      <c r="X283" s="235"/>
    </row>
    <row r="284" spans="1:24" ht="12.75" customHeight="1" x14ac:dyDescent="0.25">
      <c r="A284" s="235"/>
      <c r="B284" s="235"/>
      <c r="C284" s="235"/>
      <c r="D284" s="235"/>
      <c r="E284" s="235"/>
      <c r="F284" s="235"/>
      <c r="G284" s="242"/>
      <c r="H284" s="242"/>
      <c r="I284" s="242"/>
      <c r="J284" s="242"/>
      <c r="K284" s="242"/>
      <c r="L284" s="242"/>
      <c r="M284" s="242"/>
      <c r="N284" s="242"/>
      <c r="O284" s="242"/>
      <c r="P284" s="242"/>
      <c r="Q284" s="242"/>
      <c r="R284" s="242"/>
      <c r="S284" s="242"/>
      <c r="T284" s="235"/>
      <c r="U284" s="235"/>
      <c r="V284" s="235"/>
      <c r="W284" s="235"/>
      <c r="X284" s="235"/>
    </row>
    <row r="285" spans="1:24" ht="12.75" customHeight="1" x14ac:dyDescent="0.25">
      <c r="A285" s="235"/>
      <c r="B285" s="235"/>
      <c r="C285" s="235"/>
      <c r="D285" s="235"/>
      <c r="E285" s="235"/>
      <c r="F285" s="235"/>
      <c r="G285" s="242"/>
      <c r="H285" s="242"/>
      <c r="I285" s="242"/>
      <c r="J285" s="242"/>
      <c r="K285" s="242"/>
      <c r="L285" s="242"/>
      <c r="M285" s="242"/>
      <c r="N285" s="242"/>
      <c r="O285" s="242"/>
      <c r="P285" s="242"/>
      <c r="Q285" s="242"/>
      <c r="R285" s="242"/>
      <c r="S285" s="242"/>
      <c r="T285" s="235"/>
      <c r="U285" s="235"/>
      <c r="V285" s="235"/>
      <c r="W285" s="235"/>
      <c r="X285" s="235"/>
    </row>
    <row r="286" spans="1:24" ht="12.75" customHeight="1" x14ac:dyDescent="0.25">
      <c r="A286" s="235"/>
      <c r="B286" s="235"/>
      <c r="C286" s="235"/>
      <c r="D286" s="235"/>
      <c r="E286" s="235"/>
      <c r="F286" s="235"/>
      <c r="G286" s="242"/>
      <c r="H286" s="242"/>
      <c r="I286" s="242"/>
      <c r="J286" s="242"/>
      <c r="K286" s="242"/>
      <c r="L286" s="242"/>
      <c r="M286" s="242"/>
      <c r="N286" s="242"/>
      <c r="O286" s="242"/>
      <c r="P286" s="242"/>
      <c r="Q286" s="242"/>
      <c r="R286" s="242"/>
      <c r="S286" s="242"/>
      <c r="T286" s="235"/>
      <c r="U286" s="235"/>
      <c r="V286" s="235"/>
      <c r="W286" s="235"/>
      <c r="X286" s="235"/>
    </row>
    <row r="287" spans="1:24" ht="12.75" customHeight="1" x14ac:dyDescent="0.25">
      <c r="A287" s="235"/>
      <c r="B287" s="235"/>
      <c r="C287" s="235"/>
      <c r="D287" s="235"/>
      <c r="E287" s="235"/>
      <c r="F287" s="235"/>
      <c r="G287" s="242"/>
      <c r="H287" s="242"/>
      <c r="I287" s="242"/>
      <c r="J287" s="242"/>
      <c r="K287" s="242"/>
      <c r="L287" s="242"/>
      <c r="M287" s="242"/>
      <c r="N287" s="242"/>
      <c r="O287" s="242"/>
      <c r="P287" s="242"/>
      <c r="Q287" s="242"/>
      <c r="R287" s="242"/>
      <c r="S287" s="242"/>
      <c r="T287" s="235"/>
      <c r="U287" s="235"/>
      <c r="V287" s="235"/>
      <c r="W287" s="235"/>
      <c r="X287" s="235"/>
    </row>
    <row r="288" spans="1:24" ht="12.75" customHeight="1" x14ac:dyDescent="0.25">
      <c r="A288" s="235"/>
      <c r="B288" s="235"/>
      <c r="C288" s="235"/>
      <c r="D288" s="235"/>
      <c r="E288" s="235"/>
      <c r="F288" s="235"/>
      <c r="G288" s="242"/>
      <c r="H288" s="242"/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35"/>
      <c r="U288" s="235"/>
      <c r="V288" s="235"/>
      <c r="W288" s="235"/>
      <c r="X288" s="235"/>
    </row>
    <row r="289" spans="1:24" ht="12.75" customHeight="1" x14ac:dyDescent="0.25">
      <c r="A289" s="235"/>
      <c r="B289" s="235"/>
      <c r="C289" s="235"/>
      <c r="D289" s="235"/>
      <c r="E289" s="235"/>
      <c r="F289" s="235"/>
      <c r="G289" s="242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35"/>
      <c r="U289" s="235"/>
      <c r="V289" s="235"/>
      <c r="W289" s="235"/>
      <c r="X289" s="235"/>
    </row>
    <row r="290" spans="1:24" ht="12.75" customHeight="1" x14ac:dyDescent="0.25">
      <c r="A290" s="235"/>
      <c r="B290" s="235"/>
      <c r="C290" s="235"/>
      <c r="D290" s="235"/>
      <c r="E290" s="235"/>
      <c r="F290" s="235"/>
      <c r="G290" s="242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35"/>
      <c r="U290" s="235"/>
      <c r="V290" s="235"/>
      <c r="W290" s="235"/>
      <c r="X290" s="235"/>
    </row>
    <row r="291" spans="1:24" ht="12.75" customHeight="1" x14ac:dyDescent="0.25">
      <c r="A291" s="235"/>
      <c r="B291" s="235"/>
      <c r="C291" s="235"/>
      <c r="D291" s="235"/>
      <c r="E291" s="235"/>
      <c r="F291" s="235"/>
      <c r="G291" s="242"/>
      <c r="H291" s="242"/>
      <c r="I291" s="242"/>
      <c r="J291" s="242"/>
      <c r="K291" s="242"/>
      <c r="L291" s="242"/>
      <c r="M291" s="242"/>
      <c r="N291" s="242"/>
      <c r="O291" s="242"/>
      <c r="P291" s="242"/>
      <c r="Q291" s="242"/>
      <c r="R291" s="242"/>
      <c r="S291" s="242"/>
      <c r="T291" s="235"/>
      <c r="U291" s="235"/>
      <c r="V291" s="235"/>
      <c r="W291" s="235"/>
      <c r="X291" s="235"/>
    </row>
    <row r="292" spans="1:24" ht="12.75" customHeight="1" x14ac:dyDescent="0.25">
      <c r="A292" s="235"/>
      <c r="B292" s="235"/>
      <c r="C292" s="235"/>
      <c r="D292" s="235"/>
      <c r="E292" s="235"/>
      <c r="F292" s="235"/>
      <c r="G292" s="242"/>
      <c r="H292" s="242"/>
      <c r="I292" s="242"/>
      <c r="J292" s="242"/>
      <c r="K292" s="242"/>
      <c r="L292" s="242"/>
      <c r="M292" s="242"/>
      <c r="N292" s="242"/>
      <c r="O292" s="242"/>
      <c r="P292" s="242"/>
      <c r="Q292" s="242"/>
      <c r="R292" s="242"/>
      <c r="S292" s="242"/>
      <c r="T292" s="235"/>
      <c r="U292" s="235"/>
      <c r="V292" s="235"/>
      <c r="W292" s="235"/>
      <c r="X292" s="235"/>
    </row>
    <row r="293" spans="1:24" ht="12.75" customHeight="1" x14ac:dyDescent="0.25">
      <c r="A293" s="235"/>
      <c r="B293" s="235"/>
      <c r="C293" s="235"/>
      <c r="D293" s="235"/>
      <c r="E293" s="235"/>
      <c r="F293" s="235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35"/>
      <c r="U293" s="235"/>
      <c r="V293" s="235"/>
      <c r="W293" s="235"/>
      <c r="X293" s="235"/>
    </row>
    <row r="294" spans="1:24" ht="12.75" customHeight="1" x14ac:dyDescent="0.25">
      <c r="A294" s="235"/>
      <c r="B294" s="235"/>
      <c r="C294" s="235"/>
      <c r="D294" s="235"/>
      <c r="E294" s="235"/>
      <c r="F294" s="235"/>
      <c r="G294" s="242"/>
      <c r="H294" s="242"/>
      <c r="I294" s="242"/>
      <c r="J294" s="242"/>
      <c r="K294" s="242"/>
      <c r="L294" s="242"/>
      <c r="M294" s="242"/>
      <c r="N294" s="242"/>
      <c r="O294" s="242"/>
      <c r="P294" s="242"/>
      <c r="Q294" s="242"/>
      <c r="R294" s="242"/>
      <c r="S294" s="242"/>
      <c r="T294" s="235"/>
      <c r="U294" s="235"/>
      <c r="V294" s="235"/>
      <c r="W294" s="235"/>
      <c r="X294" s="235"/>
    </row>
    <row r="295" spans="1:24" ht="12.75" customHeight="1" x14ac:dyDescent="0.25">
      <c r="A295" s="235"/>
      <c r="B295" s="235"/>
      <c r="C295" s="235"/>
      <c r="D295" s="235"/>
      <c r="E295" s="235"/>
      <c r="F295" s="235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35"/>
      <c r="U295" s="235"/>
      <c r="V295" s="235"/>
      <c r="W295" s="235"/>
      <c r="X295" s="235"/>
    </row>
    <row r="296" spans="1:24" ht="12.75" customHeight="1" x14ac:dyDescent="0.25">
      <c r="A296" s="235"/>
      <c r="B296" s="235"/>
      <c r="C296" s="235"/>
      <c r="D296" s="235"/>
      <c r="E296" s="235"/>
      <c r="F296" s="235"/>
      <c r="G296" s="242"/>
      <c r="H296" s="242"/>
      <c r="I296" s="242"/>
      <c r="J296" s="242"/>
      <c r="K296" s="242"/>
      <c r="L296" s="242"/>
      <c r="M296" s="242"/>
      <c r="N296" s="242"/>
      <c r="O296" s="242"/>
      <c r="P296" s="242"/>
      <c r="Q296" s="242"/>
      <c r="R296" s="242"/>
      <c r="S296" s="242"/>
      <c r="T296" s="235"/>
      <c r="U296" s="235"/>
      <c r="V296" s="235"/>
      <c r="W296" s="235"/>
      <c r="X296" s="235"/>
    </row>
    <row r="297" spans="1:24" ht="12.75" customHeight="1" x14ac:dyDescent="0.25">
      <c r="A297" s="235"/>
      <c r="B297" s="235"/>
      <c r="C297" s="235"/>
      <c r="D297" s="235"/>
      <c r="E297" s="235"/>
      <c r="F297" s="235"/>
      <c r="G297" s="242"/>
      <c r="H297" s="242"/>
      <c r="I297" s="242"/>
      <c r="J297" s="242"/>
      <c r="K297" s="242"/>
      <c r="L297" s="242"/>
      <c r="M297" s="242"/>
      <c r="N297" s="242"/>
      <c r="O297" s="242"/>
      <c r="P297" s="242"/>
      <c r="Q297" s="242"/>
      <c r="R297" s="242"/>
      <c r="S297" s="242"/>
      <c r="T297" s="235"/>
      <c r="U297" s="235"/>
      <c r="V297" s="235"/>
      <c r="W297" s="235"/>
      <c r="X297" s="235"/>
    </row>
    <row r="298" spans="1:24" ht="12.75" customHeight="1" x14ac:dyDescent="0.25">
      <c r="A298" s="235"/>
      <c r="B298" s="235"/>
      <c r="C298" s="235"/>
      <c r="D298" s="235"/>
      <c r="E298" s="235"/>
      <c r="F298" s="235"/>
      <c r="G298" s="242"/>
      <c r="H298" s="242"/>
      <c r="I298" s="242"/>
      <c r="J298" s="242"/>
      <c r="K298" s="242"/>
      <c r="L298" s="242"/>
      <c r="M298" s="242"/>
      <c r="N298" s="242"/>
      <c r="O298" s="242"/>
      <c r="P298" s="242"/>
      <c r="Q298" s="242"/>
      <c r="R298" s="242"/>
      <c r="S298" s="242"/>
      <c r="T298" s="235"/>
      <c r="U298" s="235"/>
      <c r="V298" s="235"/>
      <c r="W298" s="235"/>
      <c r="X298" s="235"/>
    </row>
    <row r="299" spans="1:24" ht="12.75" customHeight="1" x14ac:dyDescent="0.25">
      <c r="A299" s="235"/>
      <c r="B299" s="235"/>
      <c r="C299" s="235"/>
      <c r="D299" s="235"/>
      <c r="E299" s="235"/>
      <c r="F299" s="235"/>
      <c r="G299" s="242"/>
      <c r="H299" s="242"/>
      <c r="I299" s="242"/>
      <c r="J299" s="242"/>
      <c r="K299" s="242"/>
      <c r="L299" s="242"/>
      <c r="M299" s="242"/>
      <c r="N299" s="242"/>
      <c r="O299" s="242"/>
      <c r="P299" s="242"/>
      <c r="Q299" s="242"/>
      <c r="R299" s="242"/>
      <c r="S299" s="242"/>
      <c r="T299" s="235"/>
      <c r="U299" s="235"/>
      <c r="V299" s="235"/>
      <c r="W299" s="235"/>
      <c r="X299" s="235"/>
    </row>
    <row r="300" spans="1:24" ht="12.75" customHeight="1" x14ac:dyDescent="0.25">
      <c r="A300" s="235"/>
      <c r="B300" s="235"/>
      <c r="C300" s="235"/>
      <c r="D300" s="235"/>
      <c r="E300" s="235"/>
      <c r="F300" s="235"/>
      <c r="G300" s="242"/>
      <c r="H300" s="242"/>
      <c r="I300" s="242"/>
      <c r="J300" s="242"/>
      <c r="K300" s="242"/>
      <c r="L300" s="242"/>
      <c r="M300" s="242"/>
      <c r="N300" s="242"/>
      <c r="O300" s="242"/>
      <c r="P300" s="242"/>
      <c r="Q300" s="242"/>
      <c r="R300" s="242"/>
      <c r="S300" s="242"/>
      <c r="T300" s="235"/>
      <c r="U300" s="235"/>
      <c r="V300" s="235"/>
      <c r="W300" s="235"/>
      <c r="X300" s="235"/>
    </row>
    <row r="301" spans="1:24" ht="12.75" customHeight="1" x14ac:dyDescent="0.25">
      <c r="A301" s="235"/>
      <c r="B301" s="235"/>
      <c r="C301" s="235"/>
      <c r="D301" s="235"/>
      <c r="E301" s="235"/>
      <c r="F301" s="235"/>
      <c r="G301" s="242"/>
      <c r="H301" s="242"/>
      <c r="I301" s="242"/>
      <c r="J301" s="242"/>
      <c r="K301" s="242"/>
      <c r="L301" s="242"/>
      <c r="M301" s="242"/>
      <c r="N301" s="242"/>
      <c r="O301" s="242"/>
      <c r="P301" s="242"/>
      <c r="Q301" s="242"/>
      <c r="R301" s="242"/>
      <c r="S301" s="242"/>
      <c r="T301" s="235"/>
      <c r="U301" s="235"/>
      <c r="V301" s="235"/>
      <c r="W301" s="235"/>
      <c r="X301" s="235"/>
    </row>
    <row r="302" spans="1:24" ht="12.75" customHeight="1" x14ac:dyDescent="0.25">
      <c r="A302" s="235"/>
      <c r="B302" s="235"/>
      <c r="C302" s="235"/>
      <c r="D302" s="235"/>
      <c r="E302" s="235"/>
      <c r="F302" s="235"/>
      <c r="G302" s="242"/>
      <c r="H302" s="242"/>
      <c r="I302" s="242"/>
      <c r="J302" s="242"/>
      <c r="K302" s="242"/>
      <c r="L302" s="242"/>
      <c r="M302" s="242"/>
      <c r="N302" s="242"/>
      <c r="O302" s="242"/>
      <c r="P302" s="242"/>
      <c r="Q302" s="242"/>
      <c r="R302" s="242"/>
      <c r="S302" s="242"/>
      <c r="T302" s="235"/>
      <c r="U302" s="235"/>
      <c r="V302" s="235"/>
      <c r="W302" s="235"/>
      <c r="X302" s="235"/>
    </row>
    <row r="303" spans="1:24" ht="12.75" customHeight="1" x14ac:dyDescent="0.25">
      <c r="A303" s="235"/>
      <c r="B303" s="235"/>
      <c r="C303" s="235"/>
      <c r="D303" s="235"/>
      <c r="E303" s="235"/>
      <c r="F303" s="235"/>
      <c r="G303" s="242"/>
      <c r="H303" s="242"/>
      <c r="I303" s="242"/>
      <c r="J303" s="242"/>
      <c r="K303" s="242"/>
      <c r="L303" s="242"/>
      <c r="M303" s="242"/>
      <c r="N303" s="242"/>
      <c r="O303" s="242"/>
      <c r="P303" s="242"/>
      <c r="Q303" s="242"/>
      <c r="R303" s="242"/>
      <c r="S303" s="242"/>
      <c r="T303" s="235"/>
      <c r="U303" s="235"/>
      <c r="V303" s="235"/>
      <c r="W303" s="235"/>
      <c r="X303" s="235"/>
    </row>
    <row r="304" spans="1:24" ht="12.75" customHeight="1" x14ac:dyDescent="0.25">
      <c r="A304" s="235"/>
      <c r="B304" s="235"/>
      <c r="C304" s="235"/>
      <c r="D304" s="235"/>
      <c r="E304" s="235"/>
      <c r="F304" s="235"/>
      <c r="G304" s="242"/>
      <c r="H304" s="242"/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35"/>
      <c r="U304" s="235"/>
      <c r="V304" s="235"/>
      <c r="W304" s="235"/>
      <c r="X304" s="235"/>
    </row>
    <row r="305" spans="1:24" ht="12.75" customHeight="1" x14ac:dyDescent="0.25">
      <c r="A305" s="235"/>
      <c r="B305" s="235"/>
      <c r="C305" s="235"/>
      <c r="D305" s="235"/>
      <c r="E305" s="235"/>
      <c r="F305" s="235"/>
      <c r="G305" s="242"/>
      <c r="H305" s="242"/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35"/>
      <c r="U305" s="235"/>
      <c r="V305" s="235"/>
      <c r="W305" s="235"/>
      <c r="X305" s="235"/>
    </row>
    <row r="306" spans="1:24" ht="12.75" customHeight="1" x14ac:dyDescent="0.25">
      <c r="A306" s="235"/>
      <c r="B306" s="235"/>
      <c r="C306" s="235"/>
      <c r="D306" s="235"/>
      <c r="E306" s="235"/>
      <c r="F306" s="235"/>
      <c r="G306" s="242"/>
      <c r="H306" s="242"/>
      <c r="I306" s="242"/>
      <c r="J306" s="242"/>
      <c r="K306" s="242"/>
      <c r="L306" s="242"/>
      <c r="M306" s="242"/>
      <c r="N306" s="242"/>
      <c r="O306" s="242"/>
      <c r="P306" s="242"/>
      <c r="Q306" s="242"/>
      <c r="R306" s="242"/>
      <c r="S306" s="242"/>
      <c r="T306" s="235"/>
      <c r="U306" s="235"/>
      <c r="V306" s="235"/>
      <c r="W306" s="235"/>
      <c r="X306" s="235"/>
    </row>
    <row r="307" spans="1:24" ht="12.75" customHeight="1" x14ac:dyDescent="0.25">
      <c r="A307" s="235"/>
      <c r="B307" s="235"/>
      <c r="C307" s="235"/>
      <c r="D307" s="235"/>
      <c r="E307" s="235"/>
      <c r="F307" s="235"/>
      <c r="G307" s="242"/>
      <c r="H307" s="242"/>
      <c r="I307" s="242"/>
      <c r="J307" s="242"/>
      <c r="K307" s="242"/>
      <c r="L307" s="242"/>
      <c r="M307" s="242"/>
      <c r="N307" s="242"/>
      <c r="O307" s="242"/>
      <c r="P307" s="242"/>
      <c r="Q307" s="242"/>
      <c r="R307" s="242"/>
      <c r="S307" s="242"/>
      <c r="T307" s="235"/>
      <c r="U307" s="235"/>
      <c r="V307" s="235"/>
      <c r="W307" s="235"/>
      <c r="X307" s="235"/>
    </row>
    <row r="308" spans="1:24" ht="12.75" customHeight="1" x14ac:dyDescent="0.25">
      <c r="A308" s="235"/>
      <c r="B308" s="235"/>
      <c r="C308" s="235"/>
      <c r="D308" s="235"/>
      <c r="E308" s="235"/>
      <c r="F308" s="235"/>
      <c r="G308" s="242"/>
      <c r="H308" s="242"/>
      <c r="I308" s="242"/>
      <c r="J308" s="242"/>
      <c r="K308" s="242"/>
      <c r="L308" s="242"/>
      <c r="M308" s="242"/>
      <c r="N308" s="242"/>
      <c r="O308" s="242"/>
      <c r="P308" s="242"/>
      <c r="Q308" s="242"/>
      <c r="R308" s="242"/>
      <c r="S308" s="242"/>
      <c r="T308" s="235"/>
      <c r="U308" s="235"/>
      <c r="V308" s="235"/>
      <c r="W308" s="235"/>
      <c r="X308" s="235"/>
    </row>
    <row r="309" spans="1:24" ht="12.75" customHeight="1" x14ac:dyDescent="0.25">
      <c r="A309" s="235"/>
      <c r="B309" s="235"/>
      <c r="C309" s="235"/>
      <c r="D309" s="235"/>
      <c r="E309" s="235"/>
      <c r="F309" s="235"/>
      <c r="G309" s="242"/>
      <c r="H309" s="242"/>
      <c r="I309" s="242"/>
      <c r="J309" s="242"/>
      <c r="K309" s="242"/>
      <c r="L309" s="242"/>
      <c r="M309" s="242"/>
      <c r="N309" s="242"/>
      <c r="O309" s="242"/>
      <c r="P309" s="242"/>
      <c r="Q309" s="242"/>
      <c r="R309" s="242"/>
      <c r="S309" s="242"/>
      <c r="T309" s="235"/>
      <c r="U309" s="235"/>
      <c r="V309" s="235"/>
      <c r="W309" s="235"/>
      <c r="X309" s="235"/>
    </row>
    <row r="310" spans="1:24" ht="12.75" customHeight="1" x14ac:dyDescent="0.25">
      <c r="A310" s="235"/>
      <c r="B310" s="235"/>
      <c r="C310" s="235"/>
      <c r="D310" s="235"/>
      <c r="E310" s="235"/>
      <c r="F310" s="235"/>
      <c r="G310" s="242"/>
      <c r="H310" s="242"/>
      <c r="I310" s="242"/>
      <c r="J310" s="242"/>
      <c r="K310" s="242"/>
      <c r="L310" s="242"/>
      <c r="M310" s="242"/>
      <c r="N310" s="242"/>
      <c r="O310" s="242"/>
      <c r="P310" s="242"/>
      <c r="Q310" s="242"/>
      <c r="R310" s="242"/>
      <c r="S310" s="242"/>
      <c r="T310" s="235"/>
      <c r="U310" s="235"/>
      <c r="V310" s="235"/>
      <c r="W310" s="235"/>
      <c r="X310" s="235"/>
    </row>
    <row r="311" spans="1:24" ht="12.75" customHeight="1" x14ac:dyDescent="0.25">
      <c r="A311" s="235"/>
      <c r="B311" s="235"/>
      <c r="C311" s="235"/>
      <c r="D311" s="235"/>
      <c r="E311" s="235"/>
      <c r="F311" s="235"/>
      <c r="G311" s="242"/>
      <c r="H311" s="242"/>
      <c r="I311" s="242"/>
      <c r="J311" s="242"/>
      <c r="K311" s="242"/>
      <c r="L311" s="242"/>
      <c r="M311" s="242"/>
      <c r="N311" s="242"/>
      <c r="O311" s="242"/>
      <c r="P311" s="242"/>
      <c r="Q311" s="242"/>
      <c r="R311" s="242"/>
      <c r="S311" s="242"/>
      <c r="T311" s="235"/>
      <c r="U311" s="235"/>
      <c r="V311" s="235"/>
      <c r="W311" s="235"/>
      <c r="X311" s="235"/>
    </row>
    <row r="312" spans="1:24" ht="12.75" customHeight="1" x14ac:dyDescent="0.25">
      <c r="A312" s="235"/>
      <c r="B312" s="235"/>
      <c r="C312" s="235"/>
      <c r="D312" s="235"/>
      <c r="E312" s="235"/>
      <c r="F312" s="235"/>
      <c r="G312" s="242"/>
      <c r="H312" s="242"/>
      <c r="I312" s="242"/>
      <c r="J312" s="242"/>
      <c r="K312" s="242"/>
      <c r="L312" s="242"/>
      <c r="M312" s="242"/>
      <c r="N312" s="242"/>
      <c r="O312" s="242"/>
      <c r="P312" s="242"/>
      <c r="Q312" s="242"/>
      <c r="R312" s="242"/>
      <c r="S312" s="242"/>
      <c r="T312" s="235"/>
      <c r="U312" s="235"/>
      <c r="V312" s="235"/>
      <c r="W312" s="235"/>
      <c r="X312" s="235"/>
    </row>
    <row r="313" spans="1:24" ht="12.75" customHeight="1" x14ac:dyDescent="0.25">
      <c r="A313" s="235"/>
      <c r="B313" s="235"/>
      <c r="C313" s="235"/>
      <c r="D313" s="235"/>
      <c r="E313" s="235"/>
      <c r="F313" s="235"/>
      <c r="G313" s="242"/>
      <c r="H313" s="242"/>
      <c r="I313" s="242"/>
      <c r="J313" s="242"/>
      <c r="K313" s="242"/>
      <c r="L313" s="242"/>
      <c r="M313" s="242"/>
      <c r="N313" s="242"/>
      <c r="O313" s="242"/>
      <c r="P313" s="242"/>
      <c r="Q313" s="242"/>
      <c r="R313" s="242"/>
      <c r="S313" s="242"/>
      <c r="T313" s="235"/>
      <c r="U313" s="235"/>
      <c r="V313" s="235"/>
      <c r="W313" s="235"/>
      <c r="X313" s="235"/>
    </row>
    <row r="314" spans="1:24" ht="12.75" customHeight="1" x14ac:dyDescent="0.25">
      <c r="A314" s="235"/>
      <c r="B314" s="235"/>
      <c r="C314" s="235"/>
      <c r="D314" s="235"/>
      <c r="E314" s="235"/>
      <c r="F314" s="235"/>
      <c r="G314" s="242"/>
      <c r="H314" s="242"/>
      <c r="I314" s="242"/>
      <c r="J314" s="242"/>
      <c r="K314" s="242"/>
      <c r="L314" s="242"/>
      <c r="M314" s="242"/>
      <c r="N314" s="242"/>
      <c r="O314" s="242"/>
      <c r="P314" s="242"/>
      <c r="Q314" s="242"/>
      <c r="R314" s="242"/>
      <c r="S314" s="242"/>
      <c r="T314" s="235"/>
      <c r="U314" s="235"/>
      <c r="V314" s="235"/>
      <c r="W314" s="235"/>
      <c r="X314" s="235"/>
    </row>
    <row r="315" spans="1:24" ht="12.75" customHeight="1" x14ac:dyDescent="0.25">
      <c r="A315" s="235"/>
      <c r="B315" s="235"/>
      <c r="C315" s="235"/>
      <c r="D315" s="235"/>
      <c r="E315" s="235"/>
      <c r="F315" s="235"/>
      <c r="G315" s="242"/>
      <c r="H315" s="242"/>
      <c r="I315" s="242"/>
      <c r="J315" s="242"/>
      <c r="K315" s="242"/>
      <c r="L315" s="242"/>
      <c r="M315" s="242"/>
      <c r="N315" s="242"/>
      <c r="O315" s="242"/>
      <c r="P315" s="242"/>
      <c r="Q315" s="242"/>
      <c r="R315" s="242"/>
      <c r="S315" s="242"/>
      <c r="T315" s="235"/>
      <c r="U315" s="235"/>
      <c r="V315" s="235"/>
      <c r="W315" s="235"/>
      <c r="X315" s="235"/>
    </row>
    <row r="316" spans="1:24" ht="12.75" customHeight="1" x14ac:dyDescent="0.25">
      <c r="A316" s="235"/>
      <c r="B316" s="235"/>
      <c r="C316" s="235"/>
      <c r="D316" s="235"/>
      <c r="E316" s="235"/>
      <c r="F316" s="235"/>
      <c r="G316" s="242"/>
      <c r="H316" s="242"/>
      <c r="I316" s="242"/>
      <c r="J316" s="242"/>
      <c r="K316" s="242"/>
      <c r="L316" s="242"/>
      <c r="M316" s="242"/>
      <c r="N316" s="242"/>
      <c r="O316" s="242"/>
      <c r="P316" s="242"/>
      <c r="Q316" s="242"/>
      <c r="R316" s="242"/>
      <c r="S316" s="242"/>
      <c r="T316" s="235"/>
      <c r="U316" s="235"/>
      <c r="V316" s="235"/>
      <c r="W316" s="235"/>
      <c r="X316" s="235"/>
    </row>
    <row r="317" spans="1:24" ht="12.75" customHeight="1" x14ac:dyDescent="0.25">
      <c r="A317" s="235"/>
      <c r="B317" s="235"/>
      <c r="C317" s="235"/>
      <c r="D317" s="235"/>
      <c r="E317" s="235"/>
      <c r="F317" s="235"/>
      <c r="G317" s="242"/>
      <c r="H317" s="242"/>
      <c r="I317" s="242"/>
      <c r="J317" s="242"/>
      <c r="K317" s="242"/>
      <c r="L317" s="242"/>
      <c r="M317" s="242"/>
      <c r="N317" s="242"/>
      <c r="O317" s="242"/>
      <c r="P317" s="242"/>
      <c r="Q317" s="242"/>
      <c r="R317" s="242"/>
      <c r="S317" s="242"/>
      <c r="T317" s="235"/>
      <c r="U317" s="235"/>
      <c r="V317" s="235"/>
      <c r="W317" s="235"/>
      <c r="X317" s="235"/>
    </row>
    <row r="318" spans="1:24" ht="12.75" customHeight="1" x14ac:dyDescent="0.25">
      <c r="A318" s="235"/>
      <c r="B318" s="235"/>
      <c r="C318" s="235"/>
      <c r="D318" s="235"/>
      <c r="E318" s="235"/>
      <c r="F318" s="235"/>
      <c r="G318" s="242"/>
      <c r="H318" s="242"/>
      <c r="I318" s="242"/>
      <c r="J318" s="242"/>
      <c r="K318" s="242"/>
      <c r="L318" s="242"/>
      <c r="M318" s="242"/>
      <c r="N318" s="242"/>
      <c r="O318" s="242"/>
      <c r="P318" s="242"/>
      <c r="Q318" s="242"/>
      <c r="R318" s="242"/>
      <c r="S318" s="242"/>
      <c r="T318" s="235"/>
      <c r="U318" s="235"/>
      <c r="V318" s="235"/>
      <c r="W318" s="235"/>
      <c r="X318" s="235"/>
    </row>
    <row r="319" spans="1:24" ht="12.75" customHeight="1" x14ac:dyDescent="0.25">
      <c r="A319" s="235"/>
      <c r="B319" s="235"/>
      <c r="C319" s="235"/>
      <c r="D319" s="235"/>
      <c r="E319" s="235"/>
      <c r="F319" s="235"/>
      <c r="G319" s="242"/>
      <c r="H319" s="242"/>
      <c r="I319" s="242"/>
      <c r="J319" s="242"/>
      <c r="K319" s="242"/>
      <c r="L319" s="242"/>
      <c r="M319" s="242"/>
      <c r="N319" s="242"/>
      <c r="O319" s="242"/>
      <c r="P319" s="242"/>
      <c r="Q319" s="242"/>
      <c r="R319" s="242"/>
      <c r="S319" s="242"/>
      <c r="T319" s="235"/>
      <c r="U319" s="235"/>
      <c r="V319" s="235"/>
      <c r="W319" s="235"/>
      <c r="X319" s="235"/>
    </row>
    <row r="320" spans="1:24" ht="12.75" customHeight="1" x14ac:dyDescent="0.25">
      <c r="A320" s="235"/>
      <c r="B320" s="235"/>
      <c r="C320" s="235"/>
      <c r="D320" s="235"/>
      <c r="E320" s="235"/>
      <c r="F320" s="235"/>
      <c r="G320" s="242"/>
      <c r="H320" s="242"/>
      <c r="I320" s="242"/>
      <c r="J320" s="242"/>
      <c r="K320" s="242"/>
      <c r="L320" s="242"/>
      <c r="M320" s="242"/>
      <c r="N320" s="242"/>
      <c r="O320" s="242"/>
      <c r="P320" s="242"/>
      <c r="Q320" s="242"/>
      <c r="R320" s="242"/>
      <c r="S320" s="242"/>
      <c r="T320" s="235"/>
      <c r="U320" s="235"/>
      <c r="V320" s="235"/>
      <c r="W320" s="235"/>
      <c r="X320" s="235"/>
    </row>
    <row r="321" spans="1:24" ht="12.75" customHeight="1" x14ac:dyDescent="0.25">
      <c r="A321" s="235"/>
      <c r="B321" s="235"/>
      <c r="C321" s="235"/>
      <c r="D321" s="235"/>
      <c r="E321" s="235"/>
      <c r="F321" s="235"/>
      <c r="G321" s="242"/>
      <c r="H321" s="242"/>
      <c r="I321" s="242"/>
      <c r="J321" s="242"/>
      <c r="K321" s="242"/>
      <c r="L321" s="242"/>
      <c r="M321" s="242"/>
      <c r="N321" s="242"/>
      <c r="O321" s="242"/>
      <c r="P321" s="242"/>
      <c r="Q321" s="242"/>
      <c r="R321" s="242"/>
      <c r="S321" s="242"/>
      <c r="T321" s="235"/>
      <c r="U321" s="235"/>
      <c r="V321" s="235"/>
      <c r="W321" s="235"/>
      <c r="X321" s="235"/>
    </row>
    <row r="322" spans="1:24" ht="12.75" customHeight="1" x14ac:dyDescent="0.25">
      <c r="A322" s="235"/>
      <c r="B322" s="235"/>
      <c r="C322" s="235"/>
      <c r="D322" s="235"/>
      <c r="E322" s="235"/>
      <c r="F322" s="235"/>
      <c r="G322" s="242"/>
      <c r="H322" s="242"/>
      <c r="I322" s="242"/>
      <c r="J322" s="242"/>
      <c r="K322" s="242"/>
      <c r="L322" s="242"/>
      <c r="M322" s="242"/>
      <c r="N322" s="242"/>
      <c r="O322" s="242"/>
      <c r="P322" s="242"/>
      <c r="Q322" s="242"/>
      <c r="R322" s="242"/>
      <c r="S322" s="242"/>
      <c r="T322" s="235"/>
      <c r="U322" s="235"/>
      <c r="V322" s="235"/>
      <c r="W322" s="235"/>
      <c r="X322" s="235"/>
    </row>
    <row r="323" spans="1:24" ht="12.75" customHeight="1" x14ac:dyDescent="0.25">
      <c r="A323" s="235"/>
      <c r="B323" s="235"/>
      <c r="C323" s="235"/>
      <c r="D323" s="235"/>
      <c r="E323" s="235"/>
      <c r="F323" s="235"/>
      <c r="G323" s="242"/>
      <c r="H323" s="242"/>
      <c r="I323" s="242"/>
      <c r="J323" s="242"/>
      <c r="K323" s="242"/>
      <c r="L323" s="242"/>
      <c r="M323" s="242"/>
      <c r="N323" s="242"/>
      <c r="O323" s="242"/>
      <c r="P323" s="242"/>
      <c r="Q323" s="242"/>
      <c r="R323" s="242"/>
      <c r="S323" s="242"/>
      <c r="T323" s="235"/>
      <c r="U323" s="235"/>
      <c r="V323" s="235"/>
      <c r="W323" s="235"/>
      <c r="X323" s="235"/>
    </row>
    <row r="324" spans="1:24" ht="12.75" customHeight="1" x14ac:dyDescent="0.25">
      <c r="A324" s="235"/>
      <c r="B324" s="235"/>
      <c r="C324" s="235"/>
      <c r="D324" s="235"/>
      <c r="E324" s="235"/>
      <c r="F324" s="235"/>
      <c r="G324" s="242"/>
      <c r="H324" s="242"/>
      <c r="I324" s="242"/>
      <c r="J324" s="242"/>
      <c r="K324" s="242"/>
      <c r="L324" s="242"/>
      <c r="M324" s="242"/>
      <c r="N324" s="242"/>
      <c r="O324" s="242"/>
      <c r="P324" s="242"/>
      <c r="Q324" s="242"/>
      <c r="R324" s="242"/>
      <c r="S324" s="242"/>
      <c r="T324" s="235"/>
      <c r="U324" s="235"/>
      <c r="V324" s="235"/>
      <c r="W324" s="235"/>
      <c r="X324" s="235"/>
    </row>
    <row r="325" spans="1:24" ht="12.75" customHeight="1" x14ac:dyDescent="0.25">
      <c r="A325" s="235"/>
      <c r="B325" s="235"/>
      <c r="C325" s="235"/>
      <c r="D325" s="235"/>
      <c r="E325" s="235"/>
      <c r="F325" s="235"/>
      <c r="G325" s="242"/>
      <c r="H325" s="242"/>
      <c r="I325" s="242"/>
      <c r="J325" s="242"/>
      <c r="K325" s="242"/>
      <c r="L325" s="242"/>
      <c r="M325" s="242"/>
      <c r="N325" s="242"/>
      <c r="O325" s="242"/>
      <c r="P325" s="242"/>
      <c r="Q325" s="242"/>
      <c r="R325" s="242"/>
      <c r="S325" s="242"/>
      <c r="T325" s="235"/>
      <c r="U325" s="235"/>
      <c r="V325" s="235"/>
      <c r="W325" s="235"/>
      <c r="X325" s="235"/>
    </row>
    <row r="326" spans="1:24" ht="12.75" customHeight="1" x14ac:dyDescent="0.25">
      <c r="A326" s="235"/>
      <c r="B326" s="235"/>
      <c r="C326" s="235"/>
      <c r="D326" s="235"/>
      <c r="E326" s="235"/>
      <c r="F326" s="235"/>
      <c r="G326" s="242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35"/>
      <c r="U326" s="235"/>
      <c r="V326" s="235"/>
      <c r="W326" s="235"/>
      <c r="X326" s="235"/>
    </row>
    <row r="327" spans="1:24" ht="12.75" customHeight="1" x14ac:dyDescent="0.25">
      <c r="A327" s="235"/>
      <c r="B327" s="235"/>
      <c r="C327" s="235"/>
      <c r="D327" s="235"/>
      <c r="E327" s="235"/>
      <c r="F327" s="235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35"/>
      <c r="U327" s="235"/>
      <c r="V327" s="235"/>
      <c r="W327" s="235"/>
      <c r="X327" s="235"/>
    </row>
    <row r="328" spans="1:24" ht="12.75" customHeight="1" x14ac:dyDescent="0.25">
      <c r="A328" s="235"/>
      <c r="B328" s="235"/>
      <c r="C328" s="235"/>
      <c r="D328" s="235"/>
      <c r="E328" s="235"/>
      <c r="F328" s="235"/>
      <c r="G328" s="242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35"/>
      <c r="U328" s="235"/>
      <c r="V328" s="235"/>
      <c r="W328" s="235"/>
      <c r="X328" s="235"/>
    </row>
    <row r="329" spans="1:24" ht="12.75" customHeight="1" x14ac:dyDescent="0.25">
      <c r="A329" s="235"/>
      <c r="B329" s="235"/>
      <c r="C329" s="235"/>
      <c r="D329" s="235"/>
      <c r="E329" s="235"/>
      <c r="F329" s="235"/>
      <c r="G329" s="242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35"/>
      <c r="U329" s="235"/>
      <c r="V329" s="235"/>
      <c r="W329" s="235"/>
      <c r="X329" s="235"/>
    </row>
    <row r="330" spans="1:24" ht="12.75" customHeight="1" x14ac:dyDescent="0.25">
      <c r="A330" s="235"/>
      <c r="B330" s="235"/>
      <c r="C330" s="235"/>
      <c r="D330" s="235"/>
      <c r="E330" s="235"/>
      <c r="F330" s="235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35"/>
      <c r="U330" s="235"/>
      <c r="V330" s="235"/>
      <c r="W330" s="235"/>
      <c r="X330" s="235"/>
    </row>
    <row r="331" spans="1:24" ht="12.75" customHeight="1" x14ac:dyDescent="0.25">
      <c r="A331" s="235"/>
      <c r="B331" s="235"/>
      <c r="C331" s="235"/>
      <c r="D331" s="235"/>
      <c r="E331" s="235"/>
      <c r="F331" s="235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35"/>
      <c r="U331" s="235"/>
      <c r="V331" s="235"/>
      <c r="W331" s="235"/>
      <c r="X331" s="235"/>
    </row>
    <row r="332" spans="1:24" ht="12.75" customHeight="1" x14ac:dyDescent="0.25">
      <c r="A332" s="235"/>
      <c r="B332" s="235"/>
      <c r="C332" s="235"/>
      <c r="D332" s="235"/>
      <c r="E332" s="235"/>
      <c r="F332" s="235"/>
      <c r="G332" s="242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35"/>
      <c r="U332" s="235"/>
      <c r="V332" s="235"/>
      <c r="W332" s="235"/>
      <c r="X332" s="235"/>
    </row>
    <row r="333" spans="1:24" ht="12.75" customHeight="1" x14ac:dyDescent="0.25">
      <c r="A333" s="235"/>
      <c r="B333" s="235"/>
      <c r="C333" s="235"/>
      <c r="D333" s="235"/>
      <c r="E333" s="235"/>
      <c r="F333" s="235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35"/>
      <c r="U333" s="235"/>
      <c r="V333" s="235"/>
      <c r="W333" s="235"/>
      <c r="X333" s="235"/>
    </row>
    <row r="334" spans="1:24" ht="12.75" customHeight="1" x14ac:dyDescent="0.25">
      <c r="A334" s="235"/>
      <c r="B334" s="235"/>
      <c r="C334" s="235"/>
      <c r="D334" s="235"/>
      <c r="E334" s="235"/>
      <c r="F334" s="235"/>
      <c r="G334" s="242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35"/>
      <c r="U334" s="235"/>
      <c r="V334" s="235"/>
      <c r="W334" s="235"/>
      <c r="X334" s="235"/>
    </row>
    <row r="335" spans="1:24" ht="12.75" customHeight="1" x14ac:dyDescent="0.25">
      <c r="A335" s="235"/>
      <c r="B335" s="235"/>
      <c r="C335" s="235"/>
      <c r="D335" s="235"/>
      <c r="E335" s="235"/>
      <c r="F335" s="235"/>
      <c r="G335" s="242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35"/>
      <c r="U335" s="235"/>
      <c r="V335" s="235"/>
      <c r="W335" s="235"/>
      <c r="X335" s="235"/>
    </row>
    <row r="336" spans="1:24" ht="12.75" customHeight="1" x14ac:dyDescent="0.25">
      <c r="A336" s="235"/>
      <c r="B336" s="235"/>
      <c r="C336" s="235"/>
      <c r="D336" s="235"/>
      <c r="E336" s="235"/>
      <c r="F336" s="235"/>
      <c r="G336" s="242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35"/>
      <c r="U336" s="235"/>
      <c r="V336" s="235"/>
      <c r="W336" s="235"/>
      <c r="X336" s="235"/>
    </row>
    <row r="337" spans="1:24" ht="12.75" customHeight="1" x14ac:dyDescent="0.25">
      <c r="A337" s="235"/>
      <c r="B337" s="235"/>
      <c r="C337" s="235"/>
      <c r="D337" s="235"/>
      <c r="E337" s="235"/>
      <c r="F337" s="235"/>
      <c r="G337" s="242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35"/>
      <c r="U337" s="235"/>
      <c r="V337" s="235"/>
      <c r="W337" s="235"/>
      <c r="X337" s="235"/>
    </row>
    <row r="338" spans="1:24" ht="12.75" customHeight="1" x14ac:dyDescent="0.25">
      <c r="A338" s="235"/>
      <c r="B338" s="235"/>
      <c r="C338" s="235"/>
      <c r="D338" s="235"/>
      <c r="E338" s="235"/>
      <c r="F338" s="235"/>
      <c r="G338" s="242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35"/>
      <c r="U338" s="235"/>
      <c r="V338" s="235"/>
      <c r="W338" s="235"/>
      <c r="X338" s="235"/>
    </row>
    <row r="339" spans="1:24" ht="12.75" customHeight="1" x14ac:dyDescent="0.25">
      <c r="A339" s="235"/>
      <c r="B339" s="235"/>
      <c r="C339" s="235"/>
      <c r="D339" s="235"/>
      <c r="E339" s="235"/>
      <c r="F339" s="235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35"/>
      <c r="U339" s="235"/>
      <c r="V339" s="235"/>
      <c r="W339" s="235"/>
      <c r="X339" s="235"/>
    </row>
    <row r="340" spans="1:24" ht="12.75" customHeight="1" x14ac:dyDescent="0.25">
      <c r="A340" s="235"/>
      <c r="B340" s="235"/>
      <c r="C340" s="235"/>
      <c r="D340" s="235"/>
      <c r="E340" s="235"/>
      <c r="F340" s="235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35"/>
      <c r="U340" s="235"/>
      <c r="V340" s="235"/>
      <c r="W340" s="235"/>
      <c r="X340" s="235"/>
    </row>
    <row r="341" spans="1:24" ht="12.75" customHeight="1" x14ac:dyDescent="0.25">
      <c r="A341" s="235"/>
      <c r="B341" s="235"/>
      <c r="C341" s="235"/>
      <c r="D341" s="235"/>
      <c r="E341" s="235"/>
      <c r="F341" s="235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35"/>
      <c r="U341" s="235"/>
      <c r="V341" s="235"/>
      <c r="W341" s="235"/>
      <c r="X341" s="235"/>
    </row>
    <row r="342" spans="1:24" ht="12.75" customHeight="1" x14ac:dyDescent="0.25">
      <c r="A342" s="235"/>
      <c r="B342" s="235"/>
      <c r="C342" s="235"/>
      <c r="D342" s="235"/>
      <c r="E342" s="235"/>
      <c r="F342" s="235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35"/>
      <c r="U342" s="235"/>
      <c r="V342" s="235"/>
      <c r="W342" s="235"/>
      <c r="X342" s="235"/>
    </row>
    <row r="343" spans="1:24" ht="12.75" customHeight="1" x14ac:dyDescent="0.25">
      <c r="A343" s="235"/>
      <c r="B343" s="235"/>
      <c r="C343" s="235"/>
      <c r="D343" s="235"/>
      <c r="E343" s="235"/>
      <c r="F343" s="235"/>
      <c r="G343" s="242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35"/>
      <c r="U343" s="235"/>
      <c r="V343" s="235"/>
      <c r="W343" s="235"/>
      <c r="X343" s="235"/>
    </row>
    <row r="344" spans="1:24" ht="12.75" customHeight="1" x14ac:dyDescent="0.25">
      <c r="A344" s="235"/>
      <c r="B344" s="235"/>
      <c r="C344" s="235"/>
      <c r="D344" s="235"/>
      <c r="E344" s="235"/>
      <c r="F344" s="235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35"/>
      <c r="U344" s="235"/>
      <c r="V344" s="235"/>
      <c r="W344" s="235"/>
      <c r="X344" s="235"/>
    </row>
    <row r="345" spans="1:24" ht="12.75" customHeight="1" x14ac:dyDescent="0.25">
      <c r="A345" s="235"/>
      <c r="B345" s="235"/>
      <c r="C345" s="235"/>
      <c r="D345" s="235"/>
      <c r="E345" s="235"/>
      <c r="F345" s="235"/>
      <c r="G345" s="242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35"/>
      <c r="U345" s="235"/>
      <c r="V345" s="235"/>
      <c r="W345" s="235"/>
      <c r="X345" s="235"/>
    </row>
    <row r="346" spans="1:24" ht="12.75" customHeight="1" x14ac:dyDescent="0.25">
      <c r="A346" s="235"/>
      <c r="B346" s="235"/>
      <c r="C346" s="235"/>
      <c r="D346" s="235"/>
      <c r="E346" s="235"/>
      <c r="F346" s="235"/>
      <c r="G346" s="242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35"/>
      <c r="U346" s="235"/>
      <c r="V346" s="235"/>
      <c r="W346" s="235"/>
      <c r="X346" s="235"/>
    </row>
    <row r="347" spans="1:24" ht="12.75" customHeight="1" x14ac:dyDescent="0.25">
      <c r="A347" s="235"/>
      <c r="B347" s="235"/>
      <c r="C347" s="235"/>
      <c r="D347" s="235"/>
      <c r="E347" s="235"/>
      <c r="F347" s="235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35"/>
      <c r="U347" s="235"/>
      <c r="V347" s="235"/>
      <c r="W347" s="235"/>
      <c r="X347" s="235"/>
    </row>
    <row r="348" spans="1:24" ht="12.75" customHeight="1" x14ac:dyDescent="0.25">
      <c r="A348" s="235"/>
      <c r="B348" s="235"/>
      <c r="C348" s="235"/>
      <c r="D348" s="235"/>
      <c r="E348" s="235"/>
      <c r="F348" s="235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35"/>
      <c r="U348" s="235"/>
      <c r="V348" s="235"/>
      <c r="W348" s="235"/>
      <c r="X348" s="235"/>
    </row>
    <row r="349" spans="1:24" ht="12.75" customHeight="1" x14ac:dyDescent="0.25">
      <c r="A349" s="235"/>
      <c r="B349" s="235"/>
      <c r="C349" s="235"/>
      <c r="D349" s="235"/>
      <c r="E349" s="235"/>
      <c r="F349" s="235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35"/>
      <c r="U349" s="235"/>
      <c r="V349" s="235"/>
      <c r="W349" s="235"/>
      <c r="X349" s="235"/>
    </row>
    <row r="350" spans="1:24" ht="12.75" customHeight="1" x14ac:dyDescent="0.25">
      <c r="A350" s="235"/>
      <c r="B350" s="235"/>
      <c r="C350" s="235"/>
      <c r="D350" s="235"/>
      <c r="E350" s="235"/>
      <c r="F350" s="235"/>
      <c r="G350" s="242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35"/>
      <c r="U350" s="235"/>
      <c r="V350" s="235"/>
      <c r="W350" s="235"/>
      <c r="X350" s="235"/>
    </row>
    <row r="351" spans="1:24" ht="12.75" customHeight="1" x14ac:dyDescent="0.25">
      <c r="A351" s="235"/>
      <c r="B351" s="235"/>
      <c r="C351" s="235"/>
      <c r="D351" s="235"/>
      <c r="E351" s="235"/>
      <c r="F351" s="235"/>
      <c r="G351" s="242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35"/>
      <c r="U351" s="235"/>
      <c r="V351" s="235"/>
      <c r="W351" s="235"/>
      <c r="X351" s="235"/>
    </row>
    <row r="352" spans="1:24" ht="12.75" customHeight="1" x14ac:dyDescent="0.25">
      <c r="A352" s="235"/>
      <c r="B352" s="235"/>
      <c r="C352" s="235"/>
      <c r="D352" s="235"/>
      <c r="E352" s="235"/>
      <c r="F352" s="235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35"/>
      <c r="U352" s="235"/>
      <c r="V352" s="235"/>
      <c r="W352" s="235"/>
      <c r="X352" s="235"/>
    </row>
    <row r="353" spans="1:24" ht="12.75" customHeight="1" x14ac:dyDescent="0.25">
      <c r="A353" s="235"/>
      <c r="B353" s="235"/>
      <c r="C353" s="235"/>
      <c r="D353" s="235"/>
      <c r="E353" s="235"/>
      <c r="F353" s="235"/>
      <c r="G353" s="242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35"/>
      <c r="U353" s="235"/>
      <c r="V353" s="235"/>
      <c r="W353" s="235"/>
      <c r="X353" s="235"/>
    </row>
    <row r="354" spans="1:24" ht="12.75" customHeight="1" x14ac:dyDescent="0.25">
      <c r="A354" s="235"/>
      <c r="B354" s="235"/>
      <c r="C354" s="235"/>
      <c r="D354" s="235"/>
      <c r="E354" s="235"/>
      <c r="F354" s="235"/>
      <c r="G354" s="242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35"/>
      <c r="U354" s="235"/>
      <c r="V354" s="235"/>
      <c r="W354" s="235"/>
      <c r="X354" s="235"/>
    </row>
    <row r="355" spans="1:24" ht="12.75" customHeight="1" x14ac:dyDescent="0.25">
      <c r="A355" s="235"/>
      <c r="B355" s="235"/>
      <c r="C355" s="235"/>
      <c r="D355" s="235"/>
      <c r="E355" s="235"/>
      <c r="F355" s="235"/>
      <c r="G355" s="242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35"/>
      <c r="U355" s="235"/>
      <c r="V355" s="235"/>
      <c r="W355" s="235"/>
      <c r="X355" s="235"/>
    </row>
    <row r="356" spans="1:24" ht="12.75" customHeight="1" x14ac:dyDescent="0.25">
      <c r="A356" s="235"/>
      <c r="B356" s="235"/>
      <c r="C356" s="235"/>
      <c r="D356" s="235"/>
      <c r="E356" s="235"/>
      <c r="F356" s="235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35"/>
      <c r="U356" s="235"/>
      <c r="V356" s="235"/>
      <c r="W356" s="235"/>
      <c r="X356" s="235"/>
    </row>
    <row r="357" spans="1:24" ht="12.75" customHeight="1" x14ac:dyDescent="0.25">
      <c r="A357" s="235"/>
      <c r="B357" s="235"/>
      <c r="C357" s="235"/>
      <c r="D357" s="235"/>
      <c r="E357" s="235"/>
      <c r="F357" s="235"/>
      <c r="G357" s="242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35"/>
      <c r="U357" s="235"/>
      <c r="V357" s="235"/>
      <c r="W357" s="235"/>
      <c r="X357" s="235"/>
    </row>
    <row r="358" spans="1:24" ht="12.75" customHeight="1" x14ac:dyDescent="0.25">
      <c r="A358" s="235"/>
      <c r="B358" s="235"/>
      <c r="C358" s="235"/>
      <c r="D358" s="235"/>
      <c r="E358" s="235"/>
      <c r="F358" s="235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35"/>
      <c r="U358" s="235"/>
      <c r="V358" s="235"/>
      <c r="W358" s="235"/>
      <c r="X358" s="235"/>
    </row>
    <row r="359" spans="1:24" ht="12.75" customHeight="1" x14ac:dyDescent="0.25">
      <c r="A359" s="235"/>
      <c r="B359" s="235"/>
      <c r="C359" s="235"/>
      <c r="D359" s="235"/>
      <c r="E359" s="235"/>
      <c r="F359" s="235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35"/>
      <c r="U359" s="235"/>
      <c r="V359" s="235"/>
      <c r="W359" s="235"/>
      <c r="X359" s="235"/>
    </row>
    <row r="360" spans="1:24" ht="12.75" customHeight="1" x14ac:dyDescent="0.25">
      <c r="A360" s="235"/>
      <c r="B360" s="235"/>
      <c r="C360" s="235"/>
      <c r="D360" s="235"/>
      <c r="E360" s="235"/>
      <c r="F360" s="235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35"/>
      <c r="U360" s="235"/>
      <c r="V360" s="235"/>
      <c r="W360" s="235"/>
      <c r="X360" s="235"/>
    </row>
    <row r="361" spans="1:24" ht="12.75" customHeight="1" x14ac:dyDescent="0.25">
      <c r="A361" s="235"/>
      <c r="B361" s="235"/>
      <c r="C361" s="235"/>
      <c r="D361" s="235"/>
      <c r="E361" s="235"/>
      <c r="F361" s="235"/>
      <c r="G361" s="242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35"/>
      <c r="U361" s="235"/>
      <c r="V361" s="235"/>
      <c r="W361" s="235"/>
      <c r="X361" s="235"/>
    </row>
    <row r="362" spans="1:24" ht="12.75" customHeight="1" x14ac:dyDescent="0.25">
      <c r="A362" s="235"/>
      <c r="B362" s="235"/>
      <c r="C362" s="235"/>
      <c r="D362" s="235"/>
      <c r="E362" s="235"/>
      <c r="F362" s="235"/>
      <c r="G362" s="242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35"/>
      <c r="U362" s="235"/>
      <c r="V362" s="235"/>
      <c r="W362" s="235"/>
      <c r="X362" s="235"/>
    </row>
    <row r="363" spans="1:24" ht="12.75" customHeight="1" x14ac:dyDescent="0.25">
      <c r="A363" s="235"/>
      <c r="B363" s="235"/>
      <c r="C363" s="235"/>
      <c r="D363" s="235"/>
      <c r="E363" s="235"/>
      <c r="F363" s="235"/>
      <c r="G363" s="242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35"/>
      <c r="U363" s="235"/>
      <c r="V363" s="235"/>
      <c r="W363" s="235"/>
      <c r="X363" s="235"/>
    </row>
    <row r="364" spans="1:24" ht="12.75" customHeight="1" x14ac:dyDescent="0.25">
      <c r="A364" s="235"/>
      <c r="B364" s="235"/>
      <c r="C364" s="235"/>
      <c r="D364" s="235"/>
      <c r="E364" s="235"/>
      <c r="F364" s="235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35"/>
      <c r="U364" s="235"/>
      <c r="V364" s="235"/>
      <c r="W364" s="235"/>
      <c r="X364" s="235"/>
    </row>
    <row r="365" spans="1:24" ht="12.75" customHeight="1" x14ac:dyDescent="0.25">
      <c r="A365" s="235"/>
      <c r="B365" s="235"/>
      <c r="C365" s="235"/>
      <c r="D365" s="235"/>
      <c r="E365" s="235"/>
      <c r="F365" s="235"/>
      <c r="G365" s="242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35"/>
      <c r="U365" s="235"/>
      <c r="V365" s="235"/>
      <c r="W365" s="235"/>
      <c r="X365" s="235"/>
    </row>
    <row r="366" spans="1:24" ht="12.75" customHeight="1" x14ac:dyDescent="0.25">
      <c r="A366" s="235"/>
      <c r="B366" s="235"/>
      <c r="C366" s="235"/>
      <c r="D366" s="235"/>
      <c r="E366" s="235"/>
      <c r="F366" s="235"/>
      <c r="G366" s="242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35"/>
      <c r="U366" s="235"/>
      <c r="V366" s="235"/>
      <c r="W366" s="235"/>
      <c r="X366" s="235"/>
    </row>
    <row r="367" spans="1:24" ht="12.75" customHeight="1" x14ac:dyDescent="0.25">
      <c r="A367" s="235"/>
      <c r="B367" s="235"/>
      <c r="C367" s="235"/>
      <c r="D367" s="235"/>
      <c r="E367" s="235"/>
      <c r="F367" s="235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35"/>
      <c r="U367" s="235"/>
      <c r="V367" s="235"/>
      <c r="W367" s="235"/>
      <c r="X367" s="235"/>
    </row>
    <row r="368" spans="1:24" ht="12.75" customHeight="1" x14ac:dyDescent="0.25">
      <c r="A368" s="235"/>
      <c r="B368" s="235"/>
      <c r="C368" s="235"/>
      <c r="D368" s="235"/>
      <c r="E368" s="235"/>
      <c r="F368" s="235"/>
      <c r="G368" s="242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35"/>
      <c r="U368" s="235"/>
      <c r="V368" s="235"/>
      <c r="W368" s="235"/>
      <c r="X368" s="235"/>
    </row>
    <row r="369" spans="1:24" ht="12.75" customHeight="1" x14ac:dyDescent="0.25">
      <c r="A369" s="235"/>
      <c r="B369" s="235"/>
      <c r="C369" s="235"/>
      <c r="D369" s="235"/>
      <c r="E369" s="235"/>
      <c r="F369" s="235"/>
      <c r="G369" s="242"/>
      <c r="H369" s="242"/>
      <c r="I369" s="242"/>
      <c r="J369" s="242"/>
      <c r="K369" s="242"/>
      <c r="L369" s="242"/>
      <c r="M369" s="242"/>
      <c r="N369" s="242"/>
      <c r="O369" s="242"/>
      <c r="P369" s="242"/>
      <c r="Q369" s="242"/>
      <c r="R369" s="242"/>
      <c r="S369" s="242"/>
      <c r="T369" s="235"/>
      <c r="U369" s="235"/>
      <c r="V369" s="235"/>
      <c r="W369" s="235"/>
      <c r="X369" s="235"/>
    </row>
    <row r="370" spans="1:24" ht="12.75" customHeight="1" x14ac:dyDescent="0.25">
      <c r="A370" s="235"/>
      <c r="B370" s="235"/>
      <c r="C370" s="235"/>
      <c r="D370" s="235"/>
      <c r="E370" s="235"/>
      <c r="F370" s="235"/>
      <c r="G370" s="242"/>
      <c r="H370" s="242"/>
      <c r="I370" s="242"/>
      <c r="J370" s="242"/>
      <c r="K370" s="242"/>
      <c r="L370" s="242"/>
      <c r="M370" s="242"/>
      <c r="N370" s="242"/>
      <c r="O370" s="242"/>
      <c r="P370" s="242"/>
      <c r="Q370" s="242"/>
      <c r="R370" s="242"/>
      <c r="S370" s="242"/>
      <c r="T370" s="235"/>
      <c r="U370" s="235"/>
      <c r="V370" s="235"/>
      <c r="W370" s="235"/>
      <c r="X370" s="235"/>
    </row>
    <row r="371" spans="1:24" ht="12.75" customHeight="1" x14ac:dyDescent="0.25">
      <c r="A371" s="235"/>
      <c r="B371" s="235"/>
      <c r="C371" s="235"/>
      <c r="D371" s="235"/>
      <c r="E371" s="235"/>
      <c r="F371" s="235"/>
      <c r="G371" s="242"/>
      <c r="H371" s="242"/>
      <c r="I371" s="242"/>
      <c r="J371" s="242"/>
      <c r="K371" s="242"/>
      <c r="L371" s="242"/>
      <c r="M371" s="242"/>
      <c r="N371" s="242"/>
      <c r="O371" s="242"/>
      <c r="P371" s="242"/>
      <c r="Q371" s="242"/>
      <c r="R371" s="242"/>
      <c r="S371" s="242"/>
      <c r="T371" s="235"/>
      <c r="U371" s="235"/>
      <c r="V371" s="235"/>
      <c r="W371" s="235"/>
      <c r="X371" s="235"/>
    </row>
    <row r="372" spans="1:24" ht="12.75" customHeight="1" x14ac:dyDescent="0.25">
      <c r="A372" s="235"/>
      <c r="B372" s="235"/>
      <c r="C372" s="235"/>
      <c r="D372" s="235"/>
      <c r="E372" s="235"/>
      <c r="F372" s="235"/>
      <c r="G372" s="242"/>
      <c r="H372" s="242"/>
      <c r="I372" s="242"/>
      <c r="J372" s="242"/>
      <c r="K372" s="242"/>
      <c r="L372" s="242"/>
      <c r="M372" s="242"/>
      <c r="N372" s="242"/>
      <c r="O372" s="242"/>
      <c r="P372" s="242"/>
      <c r="Q372" s="242"/>
      <c r="R372" s="242"/>
      <c r="S372" s="242"/>
      <c r="T372" s="235"/>
      <c r="U372" s="235"/>
      <c r="V372" s="235"/>
      <c r="W372" s="235"/>
      <c r="X372" s="235"/>
    </row>
    <row r="373" spans="1:24" ht="12.75" customHeight="1" x14ac:dyDescent="0.25">
      <c r="A373" s="235"/>
      <c r="B373" s="235"/>
      <c r="C373" s="235"/>
      <c r="D373" s="235"/>
      <c r="E373" s="235"/>
      <c r="F373" s="235"/>
      <c r="G373" s="242"/>
      <c r="H373" s="242"/>
      <c r="I373" s="242"/>
      <c r="J373" s="242"/>
      <c r="K373" s="242"/>
      <c r="L373" s="242"/>
      <c r="M373" s="242"/>
      <c r="N373" s="242"/>
      <c r="O373" s="242"/>
      <c r="P373" s="242"/>
      <c r="Q373" s="242"/>
      <c r="R373" s="242"/>
      <c r="S373" s="242"/>
      <c r="T373" s="235"/>
      <c r="U373" s="235"/>
      <c r="V373" s="235"/>
      <c r="W373" s="235"/>
      <c r="X373" s="235"/>
    </row>
    <row r="374" spans="1:24" ht="12.75" customHeight="1" x14ac:dyDescent="0.25">
      <c r="A374" s="235"/>
      <c r="B374" s="235"/>
      <c r="C374" s="235"/>
      <c r="D374" s="235"/>
      <c r="E374" s="235"/>
      <c r="F374" s="235"/>
      <c r="G374" s="242"/>
      <c r="H374" s="242"/>
      <c r="I374" s="242"/>
      <c r="J374" s="242"/>
      <c r="K374" s="242"/>
      <c r="L374" s="242"/>
      <c r="M374" s="242"/>
      <c r="N374" s="242"/>
      <c r="O374" s="242"/>
      <c r="P374" s="242"/>
      <c r="Q374" s="242"/>
      <c r="R374" s="242"/>
      <c r="S374" s="242"/>
      <c r="T374" s="235"/>
      <c r="U374" s="235"/>
      <c r="V374" s="235"/>
      <c r="W374" s="235"/>
      <c r="X374" s="235"/>
    </row>
    <row r="375" spans="1:24" ht="12.75" customHeight="1" x14ac:dyDescent="0.25">
      <c r="A375" s="235"/>
      <c r="B375" s="235"/>
      <c r="C375" s="235"/>
      <c r="D375" s="235"/>
      <c r="E375" s="235"/>
      <c r="F375" s="235"/>
      <c r="G375" s="242"/>
      <c r="H375" s="242"/>
      <c r="I375" s="242"/>
      <c r="J375" s="242"/>
      <c r="K375" s="242"/>
      <c r="L375" s="242"/>
      <c r="M375" s="242"/>
      <c r="N375" s="242"/>
      <c r="O375" s="242"/>
      <c r="P375" s="242"/>
      <c r="Q375" s="242"/>
      <c r="R375" s="242"/>
      <c r="S375" s="242"/>
      <c r="T375" s="235"/>
      <c r="U375" s="235"/>
      <c r="V375" s="235"/>
      <c r="W375" s="235"/>
      <c r="X375" s="235"/>
    </row>
    <row r="376" spans="1:24" ht="12.75" customHeight="1" x14ac:dyDescent="0.25">
      <c r="A376" s="235"/>
      <c r="B376" s="235"/>
      <c r="C376" s="235"/>
      <c r="D376" s="235"/>
      <c r="E376" s="235"/>
      <c r="F376" s="235"/>
      <c r="G376" s="242"/>
      <c r="H376" s="242"/>
      <c r="I376" s="242"/>
      <c r="J376" s="242"/>
      <c r="K376" s="242"/>
      <c r="L376" s="242"/>
      <c r="M376" s="242"/>
      <c r="N376" s="242"/>
      <c r="O376" s="242"/>
      <c r="P376" s="242"/>
      <c r="Q376" s="242"/>
      <c r="R376" s="242"/>
      <c r="S376" s="242"/>
      <c r="T376" s="235"/>
      <c r="U376" s="235"/>
      <c r="V376" s="235"/>
      <c r="W376" s="235"/>
      <c r="X376" s="235"/>
    </row>
    <row r="377" spans="1:24" ht="12.75" customHeight="1" x14ac:dyDescent="0.25">
      <c r="A377" s="235"/>
      <c r="B377" s="235"/>
      <c r="C377" s="235"/>
      <c r="D377" s="235"/>
      <c r="E377" s="235"/>
      <c r="F377" s="235"/>
      <c r="G377" s="242"/>
      <c r="H377" s="242"/>
      <c r="I377" s="242"/>
      <c r="J377" s="242"/>
      <c r="K377" s="242"/>
      <c r="L377" s="242"/>
      <c r="M377" s="242"/>
      <c r="N377" s="242"/>
      <c r="O377" s="242"/>
      <c r="P377" s="242"/>
      <c r="Q377" s="242"/>
      <c r="R377" s="242"/>
      <c r="S377" s="242"/>
      <c r="T377" s="235"/>
      <c r="U377" s="235"/>
      <c r="V377" s="235"/>
      <c r="W377" s="235"/>
      <c r="X377" s="235"/>
    </row>
    <row r="378" spans="1:24" ht="12.75" customHeight="1" x14ac:dyDescent="0.25">
      <c r="A378" s="235"/>
      <c r="B378" s="235"/>
      <c r="C378" s="235"/>
      <c r="D378" s="235"/>
      <c r="E378" s="235"/>
      <c r="F378" s="235"/>
      <c r="G378" s="242"/>
      <c r="H378" s="242"/>
      <c r="I378" s="242"/>
      <c r="J378" s="242"/>
      <c r="K378" s="242"/>
      <c r="L378" s="242"/>
      <c r="M378" s="242"/>
      <c r="N378" s="242"/>
      <c r="O378" s="242"/>
      <c r="P378" s="242"/>
      <c r="Q378" s="242"/>
      <c r="R378" s="242"/>
      <c r="S378" s="242"/>
      <c r="T378" s="235"/>
      <c r="U378" s="235"/>
      <c r="V378" s="235"/>
      <c r="W378" s="235"/>
      <c r="X378" s="235"/>
    </row>
    <row r="379" spans="1:24" ht="12.75" customHeight="1" x14ac:dyDescent="0.25">
      <c r="A379" s="235"/>
      <c r="B379" s="235"/>
      <c r="C379" s="235"/>
      <c r="D379" s="235"/>
      <c r="E379" s="235"/>
      <c r="F379" s="235"/>
      <c r="G379" s="242"/>
      <c r="H379" s="242"/>
      <c r="I379" s="242"/>
      <c r="J379" s="242"/>
      <c r="K379" s="242"/>
      <c r="L379" s="242"/>
      <c r="M379" s="242"/>
      <c r="N379" s="242"/>
      <c r="O379" s="242"/>
      <c r="P379" s="242"/>
      <c r="Q379" s="242"/>
      <c r="R379" s="242"/>
      <c r="S379" s="242"/>
      <c r="T379" s="235"/>
      <c r="U379" s="235"/>
      <c r="V379" s="235"/>
      <c r="W379" s="235"/>
      <c r="X379" s="235"/>
    </row>
    <row r="380" spans="1:24" ht="12.75" customHeight="1" x14ac:dyDescent="0.25">
      <c r="A380" s="235"/>
      <c r="B380" s="235"/>
      <c r="C380" s="235"/>
      <c r="D380" s="235"/>
      <c r="E380" s="235"/>
      <c r="F380" s="235"/>
      <c r="G380" s="242"/>
      <c r="H380" s="242"/>
      <c r="I380" s="242"/>
      <c r="J380" s="242"/>
      <c r="K380" s="242"/>
      <c r="L380" s="242"/>
      <c r="M380" s="242"/>
      <c r="N380" s="242"/>
      <c r="O380" s="242"/>
      <c r="P380" s="242"/>
      <c r="Q380" s="242"/>
      <c r="R380" s="242"/>
      <c r="S380" s="242"/>
      <c r="T380" s="235"/>
      <c r="U380" s="235"/>
      <c r="V380" s="235"/>
      <c r="W380" s="235"/>
      <c r="X380" s="235"/>
    </row>
    <row r="381" spans="1:24" ht="12.75" customHeight="1" x14ac:dyDescent="0.25">
      <c r="A381" s="235"/>
      <c r="B381" s="235"/>
      <c r="C381" s="235"/>
      <c r="D381" s="235"/>
      <c r="E381" s="235"/>
      <c r="F381" s="235"/>
      <c r="G381" s="242"/>
      <c r="H381" s="242"/>
      <c r="I381" s="242"/>
      <c r="J381" s="242"/>
      <c r="K381" s="242"/>
      <c r="L381" s="242"/>
      <c r="M381" s="242"/>
      <c r="N381" s="242"/>
      <c r="O381" s="242"/>
      <c r="P381" s="242"/>
      <c r="Q381" s="242"/>
      <c r="R381" s="242"/>
      <c r="S381" s="242"/>
      <c r="T381" s="235"/>
      <c r="U381" s="235"/>
      <c r="V381" s="235"/>
      <c r="W381" s="235"/>
      <c r="X381" s="235"/>
    </row>
    <row r="382" spans="1:24" ht="12.75" customHeight="1" x14ac:dyDescent="0.25">
      <c r="A382" s="235"/>
      <c r="B382" s="235"/>
      <c r="C382" s="235"/>
      <c r="D382" s="235"/>
      <c r="E382" s="235"/>
      <c r="F382" s="235"/>
      <c r="G382" s="242"/>
      <c r="H382" s="242"/>
      <c r="I382" s="242"/>
      <c r="J382" s="242"/>
      <c r="K382" s="242"/>
      <c r="L382" s="242"/>
      <c r="M382" s="242"/>
      <c r="N382" s="242"/>
      <c r="O382" s="242"/>
      <c r="P382" s="242"/>
      <c r="Q382" s="242"/>
      <c r="R382" s="242"/>
      <c r="S382" s="242"/>
      <c r="T382" s="235"/>
      <c r="U382" s="235"/>
      <c r="V382" s="235"/>
      <c r="W382" s="235"/>
      <c r="X382" s="235"/>
    </row>
    <row r="383" spans="1:24" ht="12.75" customHeight="1" x14ac:dyDescent="0.25">
      <c r="A383" s="235"/>
      <c r="B383" s="235"/>
      <c r="C383" s="235"/>
      <c r="D383" s="235"/>
      <c r="E383" s="235"/>
      <c r="F383" s="235"/>
      <c r="G383" s="242"/>
      <c r="H383" s="242"/>
      <c r="I383" s="242"/>
      <c r="J383" s="242"/>
      <c r="K383" s="242"/>
      <c r="L383" s="242"/>
      <c r="M383" s="242"/>
      <c r="N383" s="242"/>
      <c r="O383" s="242"/>
      <c r="P383" s="242"/>
      <c r="Q383" s="242"/>
      <c r="R383" s="242"/>
      <c r="S383" s="242"/>
      <c r="T383" s="235"/>
      <c r="U383" s="235"/>
      <c r="V383" s="235"/>
      <c r="W383" s="235"/>
      <c r="X383" s="235"/>
    </row>
    <row r="384" spans="1:24" ht="12.75" customHeight="1" x14ac:dyDescent="0.25">
      <c r="A384" s="235"/>
      <c r="B384" s="235"/>
      <c r="C384" s="235"/>
      <c r="D384" s="235"/>
      <c r="E384" s="235"/>
      <c r="F384" s="235"/>
      <c r="G384" s="242"/>
      <c r="H384" s="242"/>
      <c r="I384" s="242"/>
      <c r="J384" s="242"/>
      <c r="K384" s="242"/>
      <c r="L384" s="242"/>
      <c r="M384" s="242"/>
      <c r="N384" s="242"/>
      <c r="O384" s="242"/>
      <c r="P384" s="242"/>
      <c r="Q384" s="242"/>
      <c r="R384" s="242"/>
      <c r="S384" s="242"/>
      <c r="T384" s="235"/>
      <c r="U384" s="235"/>
      <c r="V384" s="235"/>
      <c r="W384" s="235"/>
      <c r="X384" s="235"/>
    </row>
    <row r="385" spans="1:24" ht="12.75" customHeight="1" x14ac:dyDescent="0.25">
      <c r="A385" s="235"/>
      <c r="B385" s="235"/>
      <c r="C385" s="235"/>
      <c r="D385" s="235"/>
      <c r="E385" s="235"/>
      <c r="F385" s="235"/>
      <c r="G385" s="242"/>
      <c r="H385" s="242"/>
      <c r="I385" s="242"/>
      <c r="J385" s="242"/>
      <c r="K385" s="242"/>
      <c r="L385" s="242"/>
      <c r="M385" s="242"/>
      <c r="N385" s="242"/>
      <c r="O385" s="242"/>
      <c r="P385" s="242"/>
      <c r="Q385" s="242"/>
      <c r="R385" s="242"/>
      <c r="S385" s="242"/>
      <c r="T385" s="235"/>
      <c r="U385" s="235"/>
      <c r="V385" s="235"/>
      <c r="W385" s="235"/>
      <c r="X385" s="235"/>
    </row>
    <row r="386" spans="1:24" ht="12.75" customHeight="1" x14ac:dyDescent="0.25">
      <c r="A386" s="235"/>
      <c r="B386" s="235"/>
      <c r="C386" s="235"/>
      <c r="D386" s="235"/>
      <c r="E386" s="235"/>
      <c r="F386" s="235"/>
      <c r="G386" s="242"/>
      <c r="H386" s="242"/>
      <c r="I386" s="242"/>
      <c r="J386" s="242"/>
      <c r="K386" s="242"/>
      <c r="L386" s="242"/>
      <c r="M386" s="242"/>
      <c r="N386" s="242"/>
      <c r="O386" s="242"/>
      <c r="P386" s="242"/>
      <c r="Q386" s="242"/>
      <c r="R386" s="242"/>
      <c r="S386" s="242"/>
      <c r="T386" s="235"/>
      <c r="U386" s="235"/>
      <c r="V386" s="235"/>
      <c r="W386" s="235"/>
      <c r="X386" s="235"/>
    </row>
    <row r="387" spans="1:24" ht="12.75" customHeight="1" x14ac:dyDescent="0.25">
      <c r="A387" s="235"/>
      <c r="B387" s="235"/>
      <c r="C387" s="235"/>
      <c r="D387" s="235"/>
      <c r="E387" s="235"/>
      <c r="F387" s="235"/>
      <c r="G387" s="242"/>
      <c r="H387" s="242"/>
      <c r="I387" s="242"/>
      <c r="J387" s="242"/>
      <c r="K387" s="242"/>
      <c r="L387" s="242"/>
      <c r="M387" s="242"/>
      <c r="N387" s="242"/>
      <c r="O387" s="242"/>
      <c r="P387" s="242"/>
      <c r="Q387" s="242"/>
      <c r="R387" s="242"/>
      <c r="S387" s="242"/>
      <c r="T387" s="235"/>
      <c r="U387" s="235"/>
      <c r="V387" s="235"/>
      <c r="W387" s="235"/>
      <c r="X387" s="235"/>
    </row>
    <row r="388" spans="1:24" ht="12.75" customHeight="1" x14ac:dyDescent="0.25">
      <c r="A388" s="235"/>
      <c r="B388" s="235"/>
      <c r="C388" s="235"/>
      <c r="D388" s="235"/>
      <c r="E388" s="235"/>
      <c r="F388" s="235"/>
      <c r="G388" s="242"/>
      <c r="H388" s="242"/>
      <c r="I388" s="242"/>
      <c r="J388" s="242"/>
      <c r="K388" s="242"/>
      <c r="L388" s="242"/>
      <c r="M388" s="242"/>
      <c r="N388" s="242"/>
      <c r="O388" s="242"/>
      <c r="P388" s="242"/>
      <c r="Q388" s="242"/>
      <c r="R388" s="242"/>
      <c r="S388" s="242"/>
      <c r="T388" s="235"/>
      <c r="U388" s="235"/>
      <c r="V388" s="235"/>
      <c r="W388" s="235"/>
      <c r="X388" s="235"/>
    </row>
    <row r="389" spans="1:24" ht="12.75" customHeight="1" x14ac:dyDescent="0.25">
      <c r="A389" s="235"/>
      <c r="B389" s="235"/>
      <c r="C389" s="235"/>
      <c r="D389" s="235"/>
      <c r="E389" s="235"/>
      <c r="F389" s="235"/>
      <c r="G389" s="242"/>
      <c r="H389" s="242"/>
      <c r="I389" s="242"/>
      <c r="J389" s="242"/>
      <c r="K389" s="242"/>
      <c r="L389" s="242"/>
      <c r="M389" s="242"/>
      <c r="N389" s="242"/>
      <c r="O389" s="242"/>
      <c r="P389" s="242"/>
      <c r="Q389" s="242"/>
      <c r="R389" s="242"/>
      <c r="S389" s="242"/>
      <c r="T389" s="235"/>
      <c r="U389" s="235"/>
      <c r="V389" s="235"/>
      <c r="W389" s="235"/>
      <c r="X389" s="235"/>
    </row>
    <row r="390" spans="1:24" ht="12.75" customHeight="1" x14ac:dyDescent="0.25">
      <c r="A390" s="235"/>
      <c r="B390" s="235"/>
      <c r="C390" s="235"/>
      <c r="D390" s="235"/>
      <c r="E390" s="235"/>
      <c r="F390" s="235"/>
      <c r="G390" s="242"/>
      <c r="H390" s="242"/>
      <c r="I390" s="242"/>
      <c r="J390" s="242"/>
      <c r="K390" s="242"/>
      <c r="L390" s="242"/>
      <c r="M390" s="242"/>
      <c r="N390" s="242"/>
      <c r="O390" s="242"/>
      <c r="P390" s="242"/>
      <c r="Q390" s="242"/>
      <c r="R390" s="242"/>
      <c r="S390" s="242"/>
      <c r="T390" s="235"/>
      <c r="U390" s="235"/>
      <c r="V390" s="235"/>
      <c r="W390" s="235"/>
      <c r="X390" s="235"/>
    </row>
    <row r="391" spans="1:24" ht="12.75" customHeight="1" x14ac:dyDescent="0.25">
      <c r="A391" s="235"/>
      <c r="B391" s="235"/>
      <c r="C391" s="235"/>
      <c r="D391" s="235"/>
      <c r="E391" s="235"/>
      <c r="F391" s="235"/>
      <c r="G391" s="242"/>
      <c r="H391" s="242"/>
      <c r="I391" s="242"/>
      <c r="J391" s="242"/>
      <c r="K391" s="242"/>
      <c r="L391" s="242"/>
      <c r="M391" s="242"/>
      <c r="N391" s="242"/>
      <c r="O391" s="242"/>
      <c r="P391" s="242"/>
      <c r="Q391" s="242"/>
      <c r="R391" s="242"/>
      <c r="S391" s="242"/>
      <c r="T391" s="235"/>
      <c r="U391" s="235"/>
      <c r="V391" s="235"/>
      <c r="W391" s="235"/>
      <c r="X391" s="235"/>
    </row>
    <row r="392" spans="1:24" ht="12.75" customHeight="1" x14ac:dyDescent="0.25">
      <c r="A392" s="235"/>
      <c r="B392" s="235"/>
      <c r="C392" s="235"/>
      <c r="D392" s="235"/>
      <c r="E392" s="235"/>
      <c r="F392" s="235"/>
      <c r="G392" s="242"/>
      <c r="H392" s="242"/>
      <c r="I392" s="242"/>
      <c r="J392" s="242"/>
      <c r="K392" s="242"/>
      <c r="L392" s="242"/>
      <c r="M392" s="242"/>
      <c r="N392" s="242"/>
      <c r="O392" s="242"/>
      <c r="P392" s="242"/>
      <c r="Q392" s="242"/>
      <c r="R392" s="242"/>
      <c r="S392" s="242"/>
      <c r="T392" s="235"/>
      <c r="U392" s="235"/>
      <c r="V392" s="235"/>
      <c r="W392" s="235"/>
      <c r="X392" s="235"/>
    </row>
    <row r="393" spans="1:24" ht="12.75" customHeight="1" x14ac:dyDescent="0.25">
      <c r="A393" s="235"/>
      <c r="B393" s="235"/>
      <c r="C393" s="235"/>
      <c r="D393" s="235"/>
      <c r="E393" s="235"/>
      <c r="F393" s="235"/>
      <c r="G393" s="242"/>
      <c r="H393" s="242"/>
      <c r="I393" s="242"/>
      <c r="J393" s="242"/>
      <c r="K393" s="242"/>
      <c r="L393" s="242"/>
      <c r="M393" s="242"/>
      <c r="N393" s="242"/>
      <c r="O393" s="242"/>
      <c r="P393" s="242"/>
      <c r="Q393" s="242"/>
      <c r="R393" s="242"/>
      <c r="S393" s="242"/>
      <c r="T393" s="235"/>
      <c r="U393" s="235"/>
      <c r="V393" s="235"/>
      <c r="W393" s="235"/>
      <c r="X393" s="235"/>
    </row>
    <row r="394" spans="1:24" ht="12.75" customHeight="1" x14ac:dyDescent="0.25">
      <c r="A394" s="235"/>
      <c r="B394" s="235"/>
      <c r="C394" s="235"/>
      <c r="D394" s="235"/>
      <c r="E394" s="235"/>
      <c r="F394" s="235"/>
      <c r="G394" s="242"/>
      <c r="H394" s="242"/>
      <c r="I394" s="242"/>
      <c r="J394" s="242"/>
      <c r="K394" s="242"/>
      <c r="L394" s="242"/>
      <c r="M394" s="242"/>
      <c r="N394" s="242"/>
      <c r="O394" s="242"/>
      <c r="P394" s="242"/>
      <c r="Q394" s="242"/>
      <c r="R394" s="242"/>
      <c r="S394" s="242"/>
      <c r="T394" s="235"/>
      <c r="U394" s="235"/>
      <c r="V394" s="235"/>
      <c r="W394" s="235"/>
      <c r="X394" s="235"/>
    </row>
    <row r="395" spans="1:24" ht="12.75" customHeight="1" x14ac:dyDescent="0.25">
      <c r="A395" s="235"/>
      <c r="B395" s="235"/>
      <c r="C395" s="235"/>
      <c r="D395" s="235"/>
      <c r="E395" s="235"/>
      <c r="F395" s="235"/>
      <c r="G395" s="242"/>
      <c r="H395" s="242"/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35"/>
      <c r="U395" s="235"/>
      <c r="V395" s="235"/>
      <c r="W395" s="235"/>
      <c r="X395" s="235"/>
    </row>
    <row r="396" spans="1:24" ht="12.75" customHeight="1" x14ac:dyDescent="0.25">
      <c r="A396" s="235"/>
      <c r="B396" s="235"/>
      <c r="C396" s="235"/>
      <c r="D396" s="235"/>
      <c r="E396" s="235"/>
      <c r="F396" s="235"/>
      <c r="G396" s="242"/>
      <c r="H396" s="242"/>
      <c r="I396" s="242"/>
      <c r="J396" s="242"/>
      <c r="K396" s="242"/>
      <c r="L396" s="242"/>
      <c r="M396" s="242"/>
      <c r="N396" s="242"/>
      <c r="O396" s="242"/>
      <c r="P396" s="242"/>
      <c r="Q396" s="242"/>
      <c r="R396" s="242"/>
      <c r="S396" s="242"/>
      <c r="T396" s="235"/>
      <c r="U396" s="235"/>
      <c r="V396" s="235"/>
      <c r="W396" s="235"/>
      <c r="X396" s="235"/>
    </row>
    <row r="397" spans="1:24" ht="12.75" customHeight="1" x14ac:dyDescent="0.25">
      <c r="A397" s="235"/>
      <c r="B397" s="235"/>
      <c r="C397" s="235"/>
      <c r="D397" s="235"/>
      <c r="E397" s="235"/>
      <c r="F397" s="235"/>
      <c r="G397" s="242"/>
      <c r="H397" s="242"/>
      <c r="I397" s="242"/>
      <c r="J397" s="242"/>
      <c r="K397" s="242"/>
      <c r="L397" s="242"/>
      <c r="M397" s="242"/>
      <c r="N397" s="242"/>
      <c r="O397" s="242"/>
      <c r="P397" s="242"/>
      <c r="Q397" s="242"/>
      <c r="R397" s="242"/>
      <c r="S397" s="242"/>
      <c r="T397" s="235"/>
      <c r="U397" s="235"/>
      <c r="V397" s="235"/>
      <c r="W397" s="235"/>
      <c r="X397" s="235"/>
    </row>
    <row r="398" spans="1:24" ht="12.75" customHeight="1" x14ac:dyDescent="0.25">
      <c r="A398" s="235"/>
      <c r="B398" s="235"/>
      <c r="C398" s="235"/>
      <c r="D398" s="235"/>
      <c r="E398" s="235"/>
      <c r="F398" s="235"/>
      <c r="G398" s="242"/>
      <c r="H398" s="242"/>
      <c r="I398" s="242"/>
      <c r="J398" s="242"/>
      <c r="K398" s="242"/>
      <c r="L398" s="242"/>
      <c r="M398" s="242"/>
      <c r="N398" s="242"/>
      <c r="O398" s="242"/>
      <c r="P398" s="242"/>
      <c r="Q398" s="242"/>
      <c r="R398" s="242"/>
      <c r="S398" s="242"/>
      <c r="T398" s="235"/>
      <c r="U398" s="235"/>
      <c r="V398" s="235"/>
      <c r="W398" s="235"/>
      <c r="X398" s="235"/>
    </row>
    <row r="399" spans="1:24" ht="12.75" customHeight="1" x14ac:dyDescent="0.25">
      <c r="A399" s="235"/>
      <c r="B399" s="235"/>
      <c r="C399" s="235"/>
      <c r="D399" s="235"/>
      <c r="E399" s="235"/>
      <c r="F399" s="235"/>
      <c r="G399" s="242"/>
      <c r="H399" s="242"/>
      <c r="I399" s="242"/>
      <c r="J399" s="242"/>
      <c r="K399" s="242"/>
      <c r="L399" s="242"/>
      <c r="M399" s="242"/>
      <c r="N399" s="242"/>
      <c r="O399" s="242"/>
      <c r="P399" s="242"/>
      <c r="Q399" s="242"/>
      <c r="R399" s="242"/>
      <c r="S399" s="242"/>
      <c r="T399" s="235"/>
      <c r="U399" s="235"/>
      <c r="V399" s="235"/>
      <c r="W399" s="235"/>
      <c r="X399" s="235"/>
    </row>
    <row r="400" spans="1:24" ht="12.75" customHeight="1" x14ac:dyDescent="0.25">
      <c r="A400" s="235"/>
      <c r="B400" s="235"/>
      <c r="C400" s="235"/>
      <c r="D400" s="235"/>
      <c r="E400" s="235"/>
      <c r="F400" s="235"/>
      <c r="G400" s="242"/>
      <c r="H400" s="242"/>
      <c r="I400" s="242"/>
      <c r="J400" s="242"/>
      <c r="K400" s="242"/>
      <c r="L400" s="242"/>
      <c r="M400" s="242"/>
      <c r="N400" s="242"/>
      <c r="O400" s="242"/>
      <c r="P400" s="242"/>
      <c r="Q400" s="242"/>
      <c r="R400" s="242"/>
      <c r="S400" s="242"/>
      <c r="T400" s="235"/>
      <c r="U400" s="235"/>
      <c r="V400" s="235"/>
      <c r="W400" s="235"/>
      <c r="X400" s="235"/>
    </row>
    <row r="401" spans="1:24" ht="12.75" customHeight="1" x14ac:dyDescent="0.25">
      <c r="A401" s="235"/>
      <c r="B401" s="235"/>
      <c r="C401" s="235"/>
      <c r="D401" s="235"/>
      <c r="E401" s="235"/>
      <c r="F401" s="235"/>
      <c r="G401" s="242"/>
      <c r="H401" s="242"/>
      <c r="I401" s="242"/>
      <c r="J401" s="242"/>
      <c r="K401" s="242"/>
      <c r="L401" s="242"/>
      <c r="M401" s="242"/>
      <c r="N401" s="242"/>
      <c r="O401" s="242"/>
      <c r="P401" s="242"/>
      <c r="Q401" s="242"/>
      <c r="R401" s="242"/>
      <c r="S401" s="242"/>
      <c r="T401" s="235"/>
      <c r="U401" s="235"/>
      <c r="V401" s="235"/>
      <c r="W401" s="235"/>
      <c r="X401" s="235"/>
    </row>
    <row r="402" spans="1:24" ht="12.75" customHeight="1" x14ac:dyDescent="0.25">
      <c r="A402" s="235"/>
      <c r="B402" s="235"/>
      <c r="C402" s="235"/>
      <c r="D402" s="235"/>
      <c r="E402" s="235"/>
      <c r="F402" s="235"/>
      <c r="G402" s="242"/>
      <c r="H402" s="242"/>
      <c r="I402" s="242"/>
      <c r="J402" s="242"/>
      <c r="K402" s="242"/>
      <c r="L402" s="242"/>
      <c r="M402" s="242"/>
      <c r="N402" s="242"/>
      <c r="O402" s="242"/>
      <c r="P402" s="242"/>
      <c r="Q402" s="242"/>
      <c r="R402" s="242"/>
      <c r="S402" s="242"/>
      <c r="T402" s="235"/>
      <c r="U402" s="235"/>
      <c r="V402" s="235"/>
      <c r="W402" s="235"/>
      <c r="X402" s="235"/>
    </row>
    <row r="403" spans="1:24" ht="12.75" customHeight="1" x14ac:dyDescent="0.25">
      <c r="A403" s="235"/>
      <c r="B403" s="235"/>
      <c r="C403" s="235"/>
      <c r="D403" s="235"/>
      <c r="E403" s="235"/>
      <c r="F403" s="235"/>
      <c r="G403" s="242"/>
      <c r="H403" s="242"/>
      <c r="I403" s="242"/>
      <c r="J403" s="242"/>
      <c r="K403" s="242"/>
      <c r="L403" s="242"/>
      <c r="M403" s="242"/>
      <c r="N403" s="242"/>
      <c r="O403" s="242"/>
      <c r="P403" s="242"/>
      <c r="Q403" s="242"/>
      <c r="R403" s="242"/>
      <c r="S403" s="242"/>
      <c r="T403" s="235"/>
      <c r="U403" s="235"/>
      <c r="V403" s="235"/>
      <c r="W403" s="235"/>
      <c r="X403" s="235"/>
    </row>
    <row r="404" spans="1:24" ht="12.75" customHeight="1" x14ac:dyDescent="0.25">
      <c r="A404" s="235"/>
      <c r="B404" s="235"/>
      <c r="C404" s="235"/>
      <c r="D404" s="235"/>
      <c r="E404" s="235"/>
      <c r="F404" s="235"/>
      <c r="G404" s="242"/>
      <c r="H404" s="242"/>
      <c r="I404" s="242"/>
      <c r="J404" s="242"/>
      <c r="K404" s="242"/>
      <c r="L404" s="242"/>
      <c r="M404" s="242"/>
      <c r="N404" s="242"/>
      <c r="O404" s="242"/>
      <c r="P404" s="242"/>
      <c r="Q404" s="242"/>
      <c r="R404" s="242"/>
      <c r="S404" s="242"/>
      <c r="T404" s="235"/>
      <c r="U404" s="235"/>
      <c r="V404" s="235"/>
      <c r="W404" s="235"/>
      <c r="X404" s="235"/>
    </row>
    <row r="405" spans="1:24" ht="12.75" customHeight="1" x14ac:dyDescent="0.25">
      <c r="A405" s="235"/>
      <c r="B405" s="235"/>
      <c r="C405" s="235"/>
      <c r="D405" s="235"/>
      <c r="E405" s="235"/>
      <c r="F405" s="235"/>
      <c r="G405" s="242"/>
      <c r="H405" s="242"/>
      <c r="I405" s="242"/>
      <c r="J405" s="242"/>
      <c r="K405" s="242"/>
      <c r="L405" s="242"/>
      <c r="M405" s="242"/>
      <c r="N405" s="242"/>
      <c r="O405" s="242"/>
      <c r="P405" s="242"/>
      <c r="Q405" s="242"/>
      <c r="R405" s="242"/>
      <c r="S405" s="242"/>
      <c r="T405" s="235"/>
      <c r="U405" s="235"/>
      <c r="V405" s="235"/>
      <c r="W405" s="235"/>
      <c r="X405" s="235"/>
    </row>
    <row r="406" spans="1:24" ht="12.75" customHeight="1" x14ac:dyDescent="0.25">
      <c r="A406" s="235"/>
      <c r="B406" s="235"/>
      <c r="C406" s="235"/>
      <c r="D406" s="235"/>
      <c r="E406" s="235"/>
      <c r="F406" s="235"/>
      <c r="G406" s="242"/>
      <c r="H406" s="242"/>
      <c r="I406" s="242"/>
      <c r="J406" s="242"/>
      <c r="K406" s="242"/>
      <c r="L406" s="242"/>
      <c r="M406" s="242"/>
      <c r="N406" s="242"/>
      <c r="O406" s="242"/>
      <c r="P406" s="242"/>
      <c r="Q406" s="242"/>
      <c r="R406" s="242"/>
      <c r="S406" s="242"/>
      <c r="T406" s="235"/>
      <c r="U406" s="235"/>
      <c r="V406" s="235"/>
      <c r="W406" s="235"/>
      <c r="X406" s="235"/>
    </row>
    <row r="407" spans="1:24" ht="12.75" customHeight="1" x14ac:dyDescent="0.25">
      <c r="A407" s="235"/>
      <c r="B407" s="235"/>
      <c r="C407" s="235"/>
      <c r="D407" s="235"/>
      <c r="E407" s="235"/>
      <c r="F407" s="235"/>
      <c r="G407" s="242"/>
      <c r="H407" s="242"/>
      <c r="I407" s="242"/>
      <c r="J407" s="242"/>
      <c r="K407" s="242"/>
      <c r="L407" s="242"/>
      <c r="M407" s="242"/>
      <c r="N407" s="242"/>
      <c r="O407" s="242"/>
      <c r="P407" s="242"/>
      <c r="Q407" s="242"/>
      <c r="R407" s="242"/>
      <c r="S407" s="242"/>
      <c r="T407" s="235"/>
      <c r="U407" s="235"/>
      <c r="V407" s="235"/>
      <c r="W407" s="235"/>
      <c r="X407" s="235"/>
    </row>
    <row r="408" spans="1:24" ht="12.75" customHeight="1" x14ac:dyDescent="0.25">
      <c r="A408" s="235"/>
      <c r="B408" s="235"/>
      <c r="C408" s="235"/>
      <c r="D408" s="235"/>
      <c r="E408" s="235"/>
      <c r="F408" s="235"/>
      <c r="G408" s="242"/>
      <c r="H408" s="242"/>
      <c r="I408" s="242"/>
      <c r="J408" s="242"/>
      <c r="K408" s="242"/>
      <c r="L408" s="242"/>
      <c r="M408" s="242"/>
      <c r="N408" s="242"/>
      <c r="O408" s="242"/>
      <c r="P408" s="242"/>
      <c r="Q408" s="242"/>
      <c r="R408" s="242"/>
      <c r="S408" s="242"/>
      <c r="T408" s="235"/>
      <c r="U408" s="235"/>
      <c r="V408" s="235"/>
      <c r="W408" s="235"/>
      <c r="X408" s="235"/>
    </row>
    <row r="409" spans="1:24" ht="12.75" customHeight="1" x14ac:dyDescent="0.25">
      <c r="A409" s="235"/>
      <c r="B409" s="235"/>
      <c r="C409" s="235"/>
      <c r="D409" s="235"/>
      <c r="E409" s="235"/>
      <c r="F409" s="235"/>
      <c r="G409" s="242"/>
      <c r="H409" s="242"/>
      <c r="I409" s="242"/>
      <c r="J409" s="242"/>
      <c r="K409" s="242"/>
      <c r="L409" s="242"/>
      <c r="M409" s="242"/>
      <c r="N409" s="242"/>
      <c r="O409" s="242"/>
      <c r="P409" s="242"/>
      <c r="Q409" s="242"/>
      <c r="R409" s="242"/>
      <c r="S409" s="242"/>
      <c r="T409" s="235"/>
      <c r="U409" s="235"/>
      <c r="V409" s="235"/>
      <c r="W409" s="235"/>
      <c r="X409" s="235"/>
    </row>
    <row r="410" spans="1:24" ht="12.75" customHeight="1" x14ac:dyDescent="0.25">
      <c r="A410" s="235"/>
      <c r="B410" s="235"/>
      <c r="C410" s="235"/>
      <c r="D410" s="235"/>
      <c r="E410" s="235"/>
      <c r="F410" s="235"/>
      <c r="G410" s="242"/>
      <c r="H410" s="242"/>
      <c r="I410" s="242"/>
      <c r="J410" s="242"/>
      <c r="K410" s="242"/>
      <c r="L410" s="242"/>
      <c r="M410" s="242"/>
      <c r="N410" s="242"/>
      <c r="O410" s="242"/>
      <c r="P410" s="242"/>
      <c r="Q410" s="242"/>
      <c r="R410" s="242"/>
      <c r="S410" s="242"/>
      <c r="T410" s="235"/>
      <c r="U410" s="235"/>
      <c r="V410" s="235"/>
      <c r="W410" s="235"/>
      <c r="X410" s="235"/>
    </row>
    <row r="411" spans="1:24" ht="12.75" customHeight="1" x14ac:dyDescent="0.25">
      <c r="A411" s="235"/>
      <c r="B411" s="235"/>
      <c r="C411" s="235"/>
      <c r="D411" s="235"/>
      <c r="E411" s="235"/>
      <c r="F411" s="235"/>
      <c r="G411" s="242"/>
      <c r="H411" s="242"/>
      <c r="I411" s="242"/>
      <c r="J411" s="242"/>
      <c r="K411" s="242"/>
      <c r="L411" s="242"/>
      <c r="M411" s="242"/>
      <c r="N411" s="242"/>
      <c r="O411" s="242"/>
      <c r="P411" s="242"/>
      <c r="Q411" s="242"/>
      <c r="R411" s="242"/>
      <c r="S411" s="242"/>
      <c r="T411" s="235"/>
      <c r="U411" s="235"/>
      <c r="V411" s="235"/>
      <c r="W411" s="235"/>
      <c r="X411" s="235"/>
    </row>
    <row r="412" spans="1:24" ht="12.75" customHeight="1" x14ac:dyDescent="0.25">
      <c r="A412" s="235"/>
      <c r="B412" s="235"/>
      <c r="C412" s="235"/>
      <c r="D412" s="235"/>
      <c r="E412" s="235"/>
      <c r="F412" s="235"/>
      <c r="G412" s="242"/>
      <c r="H412" s="242"/>
      <c r="I412" s="242"/>
      <c r="J412" s="242"/>
      <c r="K412" s="242"/>
      <c r="L412" s="242"/>
      <c r="M412" s="242"/>
      <c r="N412" s="242"/>
      <c r="O412" s="242"/>
      <c r="P412" s="242"/>
      <c r="Q412" s="242"/>
      <c r="R412" s="242"/>
      <c r="S412" s="242"/>
      <c r="T412" s="235"/>
      <c r="U412" s="235"/>
      <c r="V412" s="235"/>
      <c r="W412" s="235"/>
      <c r="X412" s="235"/>
    </row>
    <row r="413" spans="1:24" ht="12.75" customHeight="1" x14ac:dyDescent="0.25">
      <c r="A413" s="235"/>
      <c r="B413" s="235"/>
      <c r="C413" s="235"/>
      <c r="D413" s="235"/>
      <c r="E413" s="235"/>
      <c r="F413" s="235"/>
      <c r="G413" s="242"/>
      <c r="H413" s="242"/>
      <c r="I413" s="242"/>
      <c r="J413" s="242"/>
      <c r="K413" s="242"/>
      <c r="L413" s="242"/>
      <c r="M413" s="242"/>
      <c r="N413" s="242"/>
      <c r="O413" s="242"/>
      <c r="P413" s="242"/>
      <c r="Q413" s="242"/>
      <c r="R413" s="242"/>
      <c r="S413" s="242"/>
      <c r="T413" s="235"/>
      <c r="U413" s="235"/>
      <c r="V413" s="235"/>
      <c r="W413" s="235"/>
      <c r="X413" s="235"/>
    </row>
    <row r="414" spans="1:24" ht="12.75" customHeight="1" x14ac:dyDescent="0.25">
      <c r="A414" s="235"/>
      <c r="B414" s="235"/>
      <c r="C414" s="235"/>
      <c r="D414" s="235"/>
      <c r="E414" s="235"/>
      <c r="F414" s="235"/>
      <c r="G414" s="242"/>
      <c r="H414" s="242"/>
      <c r="I414" s="242"/>
      <c r="J414" s="242"/>
      <c r="K414" s="242"/>
      <c r="L414" s="242"/>
      <c r="M414" s="242"/>
      <c r="N414" s="242"/>
      <c r="O414" s="242"/>
      <c r="P414" s="242"/>
      <c r="Q414" s="242"/>
      <c r="R414" s="242"/>
      <c r="S414" s="242"/>
      <c r="T414" s="235"/>
      <c r="U414" s="235"/>
      <c r="V414" s="235"/>
      <c r="W414" s="235"/>
      <c r="X414" s="235"/>
    </row>
    <row r="415" spans="1:24" ht="12.75" customHeight="1" x14ac:dyDescent="0.25">
      <c r="A415" s="235"/>
      <c r="B415" s="235"/>
      <c r="C415" s="235"/>
      <c r="D415" s="235"/>
      <c r="E415" s="235"/>
      <c r="F415" s="235"/>
      <c r="G415" s="242"/>
      <c r="H415" s="242"/>
      <c r="I415" s="242"/>
      <c r="J415" s="242"/>
      <c r="K415" s="242"/>
      <c r="L415" s="242"/>
      <c r="M415" s="242"/>
      <c r="N415" s="242"/>
      <c r="O415" s="242"/>
      <c r="P415" s="242"/>
      <c r="Q415" s="242"/>
      <c r="R415" s="242"/>
      <c r="S415" s="242"/>
      <c r="T415" s="235"/>
      <c r="U415" s="235"/>
      <c r="V415" s="235"/>
      <c r="W415" s="235"/>
      <c r="X415" s="235"/>
    </row>
    <row r="416" spans="1:24" ht="12.75" customHeight="1" x14ac:dyDescent="0.25">
      <c r="A416" s="235"/>
      <c r="B416" s="235"/>
      <c r="C416" s="235"/>
      <c r="D416" s="235"/>
      <c r="E416" s="235"/>
      <c r="F416" s="235"/>
      <c r="G416" s="242"/>
      <c r="H416" s="242"/>
      <c r="I416" s="242"/>
      <c r="J416" s="242"/>
      <c r="K416" s="242"/>
      <c r="L416" s="242"/>
      <c r="M416" s="242"/>
      <c r="N416" s="242"/>
      <c r="O416" s="242"/>
      <c r="P416" s="242"/>
      <c r="Q416" s="242"/>
      <c r="R416" s="242"/>
      <c r="S416" s="242"/>
      <c r="T416" s="235"/>
      <c r="U416" s="235"/>
      <c r="V416" s="235"/>
      <c r="W416" s="235"/>
      <c r="X416" s="235"/>
    </row>
    <row r="417" spans="1:24" ht="12.75" customHeight="1" x14ac:dyDescent="0.25">
      <c r="A417" s="235"/>
      <c r="B417" s="235"/>
      <c r="C417" s="235"/>
      <c r="D417" s="235"/>
      <c r="E417" s="235"/>
      <c r="F417" s="235"/>
      <c r="G417" s="242"/>
      <c r="H417" s="242"/>
      <c r="I417" s="242"/>
      <c r="J417" s="242"/>
      <c r="K417" s="242"/>
      <c r="L417" s="242"/>
      <c r="M417" s="242"/>
      <c r="N417" s="242"/>
      <c r="O417" s="242"/>
      <c r="P417" s="242"/>
      <c r="Q417" s="242"/>
      <c r="R417" s="242"/>
      <c r="S417" s="242"/>
      <c r="T417" s="235"/>
      <c r="U417" s="235"/>
      <c r="V417" s="235"/>
      <c r="W417" s="235"/>
      <c r="X417" s="235"/>
    </row>
    <row r="418" spans="1:24" ht="12.75" customHeight="1" x14ac:dyDescent="0.25">
      <c r="A418" s="235"/>
      <c r="B418" s="235"/>
      <c r="C418" s="235"/>
      <c r="D418" s="235"/>
      <c r="E418" s="235"/>
      <c r="F418" s="235"/>
      <c r="G418" s="242"/>
      <c r="H418" s="242"/>
      <c r="I418" s="242"/>
      <c r="J418" s="242"/>
      <c r="K418" s="242"/>
      <c r="L418" s="242"/>
      <c r="M418" s="242"/>
      <c r="N418" s="242"/>
      <c r="O418" s="242"/>
      <c r="P418" s="242"/>
      <c r="Q418" s="242"/>
      <c r="R418" s="242"/>
      <c r="S418" s="242"/>
      <c r="T418" s="235"/>
      <c r="U418" s="235"/>
      <c r="V418" s="235"/>
      <c r="W418" s="235"/>
      <c r="X418" s="235"/>
    </row>
    <row r="419" spans="1:24" ht="12.75" customHeight="1" x14ac:dyDescent="0.25">
      <c r="A419" s="235"/>
      <c r="B419" s="235"/>
      <c r="C419" s="235"/>
      <c r="D419" s="235"/>
      <c r="E419" s="235"/>
      <c r="F419" s="235"/>
      <c r="G419" s="242"/>
      <c r="H419" s="242"/>
      <c r="I419" s="242"/>
      <c r="J419" s="242"/>
      <c r="K419" s="242"/>
      <c r="L419" s="242"/>
      <c r="M419" s="242"/>
      <c r="N419" s="242"/>
      <c r="O419" s="242"/>
      <c r="P419" s="242"/>
      <c r="Q419" s="242"/>
      <c r="R419" s="242"/>
      <c r="S419" s="242"/>
      <c r="T419" s="235"/>
      <c r="U419" s="235"/>
      <c r="V419" s="235"/>
      <c r="W419" s="235"/>
      <c r="X419" s="235"/>
    </row>
    <row r="420" spans="1:24" ht="12.75" customHeight="1" x14ac:dyDescent="0.25">
      <c r="A420" s="235"/>
      <c r="B420" s="235"/>
      <c r="C420" s="235"/>
      <c r="D420" s="235"/>
      <c r="E420" s="235"/>
      <c r="F420" s="235"/>
      <c r="G420" s="242"/>
      <c r="H420" s="242"/>
      <c r="I420" s="242"/>
      <c r="J420" s="242"/>
      <c r="K420" s="242"/>
      <c r="L420" s="242"/>
      <c r="M420" s="242"/>
      <c r="N420" s="242"/>
      <c r="O420" s="242"/>
      <c r="P420" s="242"/>
      <c r="Q420" s="242"/>
      <c r="R420" s="242"/>
      <c r="S420" s="242"/>
      <c r="T420" s="235"/>
      <c r="U420" s="235"/>
      <c r="V420" s="235"/>
      <c r="W420" s="235"/>
      <c r="X420" s="235"/>
    </row>
    <row r="421" spans="1:24" ht="12.75" customHeight="1" x14ac:dyDescent="0.25">
      <c r="A421" s="235"/>
      <c r="B421" s="235"/>
      <c r="C421" s="235"/>
      <c r="D421" s="235"/>
      <c r="E421" s="235"/>
      <c r="F421" s="235"/>
      <c r="G421" s="242"/>
      <c r="H421" s="242"/>
      <c r="I421" s="242"/>
      <c r="J421" s="242"/>
      <c r="K421" s="242"/>
      <c r="L421" s="242"/>
      <c r="M421" s="242"/>
      <c r="N421" s="242"/>
      <c r="O421" s="242"/>
      <c r="P421" s="242"/>
      <c r="Q421" s="242"/>
      <c r="R421" s="242"/>
      <c r="S421" s="242"/>
      <c r="T421" s="235"/>
      <c r="U421" s="235"/>
      <c r="V421" s="235"/>
      <c r="W421" s="235"/>
      <c r="X421" s="235"/>
    </row>
    <row r="422" spans="1:24" ht="12.75" customHeight="1" x14ac:dyDescent="0.25">
      <c r="A422" s="235"/>
      <c r="B422" s="235"/>
      <c r="C422" s="235"/>
      <c r="D422" s="235"/>
      <c r="E422" s="235"/>
      <c r="F422" s="235"/>
      <c r="G422" s="242"/>
      <c r="H422" s="242"/>
      <c r="I422" s="242"/>
      <c r="J422" s="242"/>
      <c r="K422" s="242"/>
      <c r="L422" s="242"/>
      <c r="M422" s="242"/>
      <c r="N422" s="242"/>
      <c r="O422" s="242"/>
      <c r="P422" s="242"/>
      <c r="Q422" s="242"/>
      <c r="R422" s="242"/>
      <c r="S422" s="242"/>
      <c r="T422" s="235"/>
      <c r="U422" s="235"/>
      <c r="V422" s="235"/>
      <c r="W422" s="235"/>
      <c r="X422" s="235"/>
    </row>
    <row r="423" spans="1:24" ht="12.75" customHeight="1" x14ac:dyDescent="0.25">
      <c r="A423" s="235"/>
      <c r="B423" s="235"/>
      <c r="C423" s="235"/>
      <c r="D423" s="235"/>
      <c r="E423" s="235"/>
      <c r="F423" s="235"/>
      <c r="G423" s="242"/>
      <c r="H423" s="242"/>
      <c r="I423" s="242"/>
      <c r="J423" s="242"/>
      <c r="K423" s="242"/>
      <c r="L423" s="242"/>
      <c r="M423" s="242"/>
      <c r="N423" s="242"/>
      <c r="O423" s="242"/>
      <c r="P423" s="242"/>
      <c r="Q423" s="242"/>
      <c r="R423" s="242"/>
      <c r="S423" s="242"/>
      <c r="T423" s="235"/>
      <c r="U423" s="235"/>
      <c r="V423" s="235"/>
      <c r="W423" s="235"/>
      <c r="X423" s="235"/>
    </row>
    <row r="424" spans="1:24" ht="12.75" customHeight="1" x14ac:dyDescent="0.25">
      <c r="A424" s="235"/>
      <c r="B424" s="235"/>
      <c r="C424" s="235"/>
      <c r="D424" s="235"/>
      <c r="E424" s="235"/>
      <c r="F424" s="235"/>
      <c r="G424" s="242"/>
      <c r="H424" s="242"/>
      <c r="I424" s="242"/>
      <c r="J424" s="242"/>
      <c r="K424" s="242"/>
      <c r="L424" s="242"/>
      <c r="M424" s="242"/>
      <c r="N424" s="242"/>
      <c r="O424" s="242"/>
      <c r="P424" s="242"/>
      <c r="Q424" s="242"/>
      <c r="R424" s="242"/>
      <c r="S424" s="242"/>
      <c r="T424" s="235"/>
      <c r="U424" s="235"/>
      <c r="V424" s="235"/>
      <c r="W424" s="235"/>
      <c r="X424" s="235"/>
    </row>
    <row r="425" spans="1:24" ht="12.75" customHeight="1" x14ac:dyDescent="0.25">
      <c r="A425" s="235"/>
      <c r="B425" s="235"/>
      <c r="C425" s="235"/>
      <c r="D425" s="235"/>
      <c r="E425" s="235"/>
      <c r="F425" s="235"/>
      <c r="G425" s="242"/>
      <c r="H425" s="242"/>
      <c r="I425" s="242"/>
      <c r="J425" s="242"/>
      <c r="K425" s="242"/>
      <c r="L425" s="242"/>
      <c r="M425" s="242"/>
      <c r="N425" s="242"/>
      <c r="O425" s="242"/>
      <c r="P425" s="242"/>
      <c r="Q425" s="242"/>
      <c r="R425" s="242"/>
      <c r="S425" s="242"/>
      <c r="T425" s="235"/>
      <c r="U425" s="235"/>
      <c r="V425" s="235"/>
      <c r="W425" s="235"/>
      <c r="X425" s="235"/>
    </row>
    <row r="426" spans="1:24" ht="12.75" customHeight="1" x14ac:dyDescent="0.25">
      <c r="A426" s="235"/>
      <c r="B426" s="235"/>
      <c r="C426" s="235"/>
      <c r="D426" s="235"/>
      <c r="E426" s="235"/>
      <c r="F426" s="235"/>
      <c r="G426" s="242"/>
      <c r="H426" s="242"/>
      <c r="I426" s="242"/>
      <c r="J426" s="242"/>
      <c r="K426" s="242"/>
      <c r="L426" s="242"/>
      <c r="M426" s="242"/>
      <c r="N426" s="242"/>
      <c r="O426" s="242"/>
      <c r="P426" s="242"/>
      <c r="Q426" s="242"/>
      <c r="R426" s="242"/>
      <c r="S426" s="242"/>
      <c r="T426" s="235"/>
      <c r="U426" s="235"/>
      <c r="V426" s="235"/>
      <c r="W426" s="235"/>
      <c r="X426" s="235"/>
    </row>
    <row r="427" spans="1:24" ht="12.75" customHeight="1" x14ac:dyDescent="0.25">
      <c r="A427" s="235"/>
      <c r="B427" s="235"/>
      <c r="C427" s="235"/>
      <c r="D427" s="235"/>
      <c r="E427" s="235"/>
      <c r="F427" s="235"/>
      <c r="G427" s="242"/>
      <c r="H427" s="242"/>
      <c r="I427" s="242"/>
      <c r="J427" s="242"/>
      <c r="K427" s="242"/>
      <c r="L427" s="242"/>
      <c r="M427" s="242"/>
      <c r="N427" s="242"/>
      <c r="O427" s="242"/>
      <c r="P427" s="242"/>
      <c r="Q427" s="242"/>
      <c r="R427" s="242"/>
      <c r="S427" s="242"/>
      <c r="T427" s="235"/>
      <c r="U427" s="235"/>
      <c r="V427" s="235"/>
      <c r="W427" s="235"/>
      <c r="X427" s="235"/>
    </row>
    <row r="428" spans="1:24" ht="12.75" customHeight="1" x14ac:dyDescent="0.25">
      <c r="A428" s="235"/>
      <c r="B428" s="235"/>
      <c r="C428" s="235"/>
      <c r="D428" s="235"/>
      <c r="E428" s="235"/>
      <c r="F428" s="235"/>
      <c r="G428" s="242"/>
      <c r="H428" s="242"/>
      <c r="I428" s="242"/>
      <c r="J428" s="242"/>
      <c r="K428" s="242"/>
      <c r="L428" s="242"/>
      <c r="M428" s="242"/>
      <c r="N428" s="242"/>
      <c r="O428" s="242"/>
      <c r="P428" s="242"/>
      <c r="Q428" s="242"/>
      <c r="R428" s="242"/>
      <c r="S428" s="242"/>
      <c r="T428" s="235"/>
      <c r="U428" s="235"/>
      <c r="V428" s="235"/>
      <c r="W428" s="235"/>
      <c r="X428" s="235"/>
    </row>
    <row r="429" spans="1:24" ht="12.75" customHeight="1" x14ac:dyDescent="0.25">
      <c r="A429" s="235"/>
      <c r="B429" s="235"/>
      <c r="C429" s="235"/>
      <c r="D429" s="235"/>
      <c r="E429" s="235"/>
      <c r="F429" s="235"/>
      <c r="G429" s="242"/>
      <c r="H429" s="242"/>
      <c r="I429" s="242"/>
      <c r="J429" s="242"/>
      <c r="K429" s="242"/>
      <c r="L429" s="242"/>
      <c r="M429" s="242"/>
      <c r="N429" s="242"/>
      <c r="O429" s="242"/>
      <c r="P429" s="242"/>
      <c r="Q429" s="242"/>
      <c r="R429" s="242"/>
      <c r="S429" s="242"/>
      <c r="T429" s="235"/>
      <c r="U429" s="235"/>
      <c r="V429" s="235"/>
      <c r="W429" s="235"/>
      <c r="X429" s="235"/>
    </row>
    <row r="430" spans="1:24" ht="12.75" customHeight="1" x14ac:dyDescent="0.25">
      <c r="A430" s="235"/>
      <c r="B430" s="235"/>
      <c r="C430" s="235"/>
      <c r="D430" s="235"/>
      <c r="E430" s="235"/>
      <c r="F430" s="235"/>
      <c r="G430" s="242"/>
      <c r="H430" s="242"/>
      <c r="I430" s="242"/>
      <c r="J430" s="242"/>
      <c r="K430" s="242"/>
      <c r="L430" s="242"/>
      <c r="M430" s="242"/>
      <c r="N430" s="242"/>
      <c r="O430" s="242"/>
      <c r="P430" s="242"/>
      <c r="Q430" s="242"/>
      <c r="R430" s="242"/>
      <c r="S430" s="242"/>
      <c r="T430" s="235"/>
      <c r="U430" s="235"/>
      <c r="V430" s="235"/>
      <c r="W430" s="235"/>
      <c r="X430" s="235"/>
    </row>
    <row r="431" spans="1:24" ht="12.75" customHeight="1" x14ac:dyDescent="0.25">
      <c r="A431" s="235"/>
      <c r="B431" s="235"/>
      <c r="C431" s="235"/>
      <c r="D431" s="235"/>
      <c r="E431" s="235"/>
      <c r="F431" s="235"/>
      <c r="G431" s="242"/>
      <c r="H431" s="242"/>
      <c r="I431" s="242"/>
      <c r="J431" s="242"/>
      <c r="K431" s="242"/>
      <c r="L431" s="242"/>
      <c r="M431" s="242"/>
      <c r="N431" s="242"/>
      <c r="O431" s="242"/>
      <c r="P431" s="242"/>
      <c r="Q431" s="242"/>
      <c r="R431" s="242"/>
      <c r="S431" s="242"/>
      <c r="T431" s="235"/>
      <c r="U431" s="235"/>
      <c r="V431" s="235"/>
      <c r="W431" s="235"/>
      <c r="X431" s="235"/>
    </row>
    <row r="432" spans="1:24" ht="12.75" customHeight="1" x14ac:dyDescent="0.25">
      <c r="A432" s="235"/>
      <c r="B432" s="235"/>
      <c r="C432" s="235"/>
      <c r="D432" s="235"/>
      <c r="E432" s="235"/>
      <c r="F432" s="235"/>
      <c r="G432" s="242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35"/>
      <c r="U432" s="235"/>
      <c r="V432" s="235"/>
      <c r="W432" s="235"/>
      <c r="X432" s="235"/>
    </row>
    <row r="433" spans="1:24" ht="12.75" customHeight="1" x14ac:dyDescent="0.25">
      <c r="A433" s="235"/>
      <c r="B433" s="235"/>
      <c r="C433" s="235"/>
      <c r="D433" s="235"/>
      <c r="E433" s="235"/>
      <c r="F433" s="235"/>
      <c r="G433" s="242"/>
      <c r="H433" s="242"/>
      <c r="I433" s="242"/>
      <c r="J433" s="242"/>
      <c r="K433" s="242"/>
      <c r="L433" s="242"/>
      <c r="M433" s="242"/>
      <c r="N433" s="242"/>
      <c r="O433" s="242"/>
      <c r="P433" s="242"/>
      <c r="Q433" s="242"/>
      <c r="R433" s="242"/>
      <c r="S433" s="242"/>
      <c r="T433" s="235"/>
      <c r="U433" s="235"/>
      <c r="V433" s="235"/>
      <c r="W433" s="235"/>
      <c r="X433" s="235"/>
    </row>
    <row r="434" spans="1:24" ht="12.75" customHeight="1" x14ac:dyDescent="0.25">
      <c r="A434" s="235"/>
      <c r="B434" s="235"/>
      <c r="C434" s="235"/>
      <c r="D434" s="235"/>
      <c r="E434" s="235"/>
      <c r="F434" s="235"/>
      <c r="G434" s="242"/>
      <c r="H434" s="242"/>
      <c r="I434" s="242"/>
      <c r="J434" s="242"/>
      <c r="K434" s="242"/>
      <c r="L434" s="242"/>
      <c r="M434" s="242"/>
      <c r="N434" s="242"/>
      <c r="O434" s="242"/>
      <c r="P434" s="242"/>
      <c r="Q434" s="242"/>
      <c r="R434" s="242"/>
      <c r="S434" s="242"/>
      <c r="T434" s="235"/>
      <c r="U434" s="235"/>
      <c r="V434" s="235"/>
      <c r="W434" s="235"/>
      <c r="X434" s="235"/>
    </row>
    <row r="435" spans="1:24" ht="12.75" customHeight="1" x14ac:dyDescent="0.25">
      <c r="A435" s="235"/>
      <c r="B435" s="235"/>
      <c r="C435" s="235"/>
      <c r="D435" s="235"/>
      <c r="E435" s="235"/>
      <c r="F435" s="235"/>
      <c r="G435" s="242"/>
      <c r="H435" s="242"/>
      <c r="I435" s="242"/>
      <c r="J435" s="242"/>
      <c r="K435" s="242"/>
      <c r="L435" s="242"/>
      <c r="M435" s="242"/>
      <c r="N435" s="242"/>
      <c r="O435" s="242"/>
      <c r="P435" s="242"/>
      <c r="Q435" s="242"/>
      <c r="R435" s="242"/>
      <c r="S435" s="242"/>
      <c r="T435" s="235"/>
      <c r="U435" s="235"/>
      <c r="V435" s="235"/>
      <c r="W435" s="235"/>
      <c r="X435" s="235"/>
    </row>
    <row r="436" spans="1:24" ht="12.75" customHeight="1" x14ac:dyDescent="0.25">
      <c r="A436" s="235"/>
      <c r="B436" s="235"/>
      <c r="C436" s="235"/>
      <c r="D436" s="235"/>
      <c r="E436" s="235"/>
      <c r="F436" s="235"/>
      <c r="G436" s="242"/>
      <c r="H436" s="242"/>
      <c r="I436" s="242"/>
      <c r="J436" s="242"/>
      <c r="K436" s="242"/>
      <c r="L436" s="242"/>
      <c r="M436" s="242"/>
      <c r="N436" s="242"/>
      <c r="O436" s="242"/>
      <c r="P436" s="242"/>
      <c r="Q436" s="242"/>
      <c r="R436" s="242"/>
      <c r="S436" s="242"/>
      <c r="T436" s="235"/>
      <c r="U436" s="235"/>
      <c r="V436" s="235"/>
      <c r="W436" s="235"/>
      <c r="X436" s="235"/>
    </row>
    <row r="437" spans="1:24" ht="12.75" customHeight="1" x14ac:dyDescent="0.25">
      <c r="A437" s="235"/>
      <c r="B437" s="235"/>
      <c r="C437" s="235"/>
      <c r="D437" s="235"/>
      <c r="E437" s="235"/>
      <c r="F437" s="235"/>
      <c r="G437" s="242"/>
      <c r="H437" s="242"/>
      <c r="I437" s="242"/>
      <c r="J437" s="242"/>
      <c r="K437" s="242"/>
      <c r="L437" s="242"/>
      <c r="M437" s="242"/>
      <c r="N437" s="242"/>
      <c r="O437" s="242"/>
      <c r="P437" s="242"/>
      <c r="Q437" s="242"/>
      <c r="R437" s="242"/>
      <c r="S437" s="242"/>
      <c r="T437" s="235"/>
      <c r="U437" s="235"/>
      <c r="V437" s="235"/>
      <c r="W437" s="235"/>
      <c r="X437" s="235"/>
    </row>
    <row r="438" spans="1:24" ht="12.75" customHeight="1" x14ac:dyDescent="0.25">
      <c r="A438" s="235"/>
      <c r="B438" s="235"/>
      <c r="C438" s="235"/>
      <c r="D438" s="235"/>
      <c r="E438" s="235"/>
      <c r="F438" s="235"/>
      <c r="G438" s="242"/>
      <c r="H438" s="242"/>
      <c r="I438" s="242"/>
      <c r="J438" s="242"/>
      <c r="K438" s="242"/>
      <c r="L438" s="242"/>
      <c r="M438" s="242"/>
      <c r="N438" s="242"/>
      <c r="O438" s="242"/>
      <c r="P438" s="242"/>
      <c r="Q438" s="242"/>
      <c r="R438" s="242"/>
      <c r="S438" s="242"/>
      <c r="T438" s="235"/>
      <c r="U438" s="235"/>
      <c r="V438" s="235"/>
      <c r="W438" s="235"/>
      <c r="X438" s="235"/>
    </row>
    <row r="439" spans="1:24" ht="12.75" customHeight="1" x14ac:dyDescent="0.25">
      <c r="A439" s="235"/>
      <c r="B439" s="235"/>
      <c r="C439" s="235"/>
      <c r="D439" s="235"/>
      <c r="E439" s="235"/>
      <c r="F439" s="235"/>
      <c r="G439" s="242"/>
      <c r="H439" s="242"/>
      <c r="I439" s="242"/>
      <c r="J439" s="242"/>
      <c r="K439" s="242"/>
      <c r="L439" s="242"/>
      <c r="M439" s="242"/>
      <c r="N439" s="242"/>
      <c r="O439" s="242"/>
      <c r="P439" s="242"/>
      <c r="Q439" s="242"/>
      <c r="R439" s="242"/>
      <c r="S439" s="242"/>
      <c r="T439" s="235"/>
      <c r="U439" s="235"/>
      <c r="V439" s="235"/>
      <c r="W439" s="235"/>
      <c r="X439" s="235"/>
    </row>
    <row r="440" spans="1:24" ht="12.75" customHeight="1" x14ac:dyDescent="0.25">
      <c r="A440" s="235"/>
      <c r="B440" s="235"/>
      <c r="C440" s="235"/>
      <c r="D440" s="235"/>
      <c r="E440" s="235"/>
      <c r="F440" s="235"/>
      <c r="G440" s="242"/>
      <c r="H440" s="242"/>
      <c r="I440" s="242"/>
      <c r="J440" s="242"/>
      <c r="K440" s="242"/>
      <c r="L440" s="242"/>
      <c r="M440" s="242"/>
      <c r="N440" s="242"/>
      <c r="O440" s="242"/>
      <c r="P440" s="242"/>
      <c r="Q440" s="242"/>
      <c r="R440" s="242"/>
      <c r="S440" s="242"/>
      <c r="T440" s="235"/>
      <c r="U440" s="235"/>
      <c r="V440" s="235"/>
      <c r="W440" s="235"/>
      <c r="X440" s="235"/>
    </row>
    <row r="441" spans="1:24" ht="12.75" customHeight="1" x14ac:dyDescent="0.25">
      <c r="A441" s="235"/>
      <c r="B441" s="235"/>
      <c r="C441" s="235"/>
      <c r="D441" s="235"/>
      <c r="E441" s="235"/>
      <c r="F441" s="235"/>
      <c r="G441" s="242"/>
      <c r="H441" s="242"/>
      <c r="I441" s="242"/>
      <c r="J441" s="242"/>
      <c r="K441" s="242"/>
      <c r="L441" s="242"/>
      <c r="M441" s="242"/>
      <c r="N441" s="242"/>
      <c r="O441" s="242"/>
      <c r="P441" s="242"/>
      <c r="Q441" s="242"/>
      <c r="R441" s="242"/>
      <c r="S441" s="242"/>
      <c r="T441" s="235"/>
      <c r="U441" s="235"/>
      <c r="V441" s="235"/>
      <c r="W441" s="235"/>
      <c r="X441" s="235"/>
    </row>
    <row r="442" spans="1:24" ht="12.75" customHeight="1" x14ac:dyDescent="0.25">
      <c r="A442" s="235"/>
      <c r="B442" s="235"/>
      <c r="C442" s="235"/>
      <c r="D442" s="235"/>
      <c r="E442" s="235"/>
      <c r="F442" s="235"/>
      <c r="G442" s="242"/>
      <c r="H442" s="242"/>
      <c r="I442" s="242"/>
      <c r="J442" s="242"/>
      <c r="K442" s="242"/>
      <c r="L442" s="242"/>
      <c r="M442" s="242"/>
      <c r="N442" s="242"/>
      <c r="O442" s="242"/>
      <c r="P442" s="242"/>
      <c r="Q442" s="242"/>
      <c r="R442" s="242"/>
      <c r="S442" s="242"/>
      <c r="T442" s="235"/>
      <c r="U442" s="235"/>
      <c r="V442" s="235"/>
      <c r="W442" s="235"/>
      <c r="X442" s="235"/>
    </row>
    <row r="443" spans="1:24" ht="12.75" customHeight="1" x14ac:dyDescent="0.25">
      <c r="A443" s="235"/>
      <c r="B443" s="235"/>
      <c r="C443" s="235"/>
      <c r="D443" s="235"/>
      <c r="E443" s="235"/>
      <c r="F443" s="235"/>
      <c r="G443" s="242"/>
      <c r="H443" s="242"/>
      <c r="I443" s="242"/>
      <c r="J443" s="242"/>
      <c r="K443" s="242"/>
      <c r="L443" s="242"/>
      <c r="M443" s="242"/>
      <c r="N443" s="242"/>
      <c r="O443" s="242"/>
      <c r="P443" s="242"/>
      <c r="Q443" s="242"/>
      <c r="R443" s="242"/>
      <c r="S443" s="242"/>
      <c r="T443" s="235"/>
      <c r="U443" s="235"/>
      <c r="V443" s="235"/>
      <c r="W443" s="235"/>
      <c r="X443" s="235"/>
    </row>
    <row r="444" spans="1:24" ht="12.75" customHeight="1" x14ac:dyDescent="0.25">
      <c r="A444" s="235"/>
      <c r="B444" s="235"/>
      <c r="C444" s="235"/>
      <c r="D444" s="235"/>
      <c r="E444" s="235"/>
      <c r="F444" s="235"/>
      <c r="G444" s="242"/>
      <c r="H444" s="242"/>
      <c r="I444" s="242"/>
      <c r="J444" s="242"/>
      <c r="K444" s="242"/>
      <c r="L444" s="242"/>
      <c r="M444" s="242"/>
      <c r="N444" s="242"/>
      <c r="O444" s="242"/>
      <c r="P444" s="242"/>
      <c r="Q444" s="242"/>
      <c r="R444" s="242"/>
      <c r="S444" s="242"/>
      <c r="T444" s="235"/>
      <c r="U444" s="235"/>
      <c r="V444" s="235"/>
      <c r="W444" s="235"/>
      <c r="X444" s="235"/>
    </row>
    <row r="445" spans="1:24" ht="12.75" customHeight="1" x14ac:dyDescent="0.25">
      <c r="A445" s="235"/>
      <c r="B445" s="235"/>
      <c r="C445" s="235"/>
      <c r="D445" s="235"/>
      <c r="E445" s="235"/>
      <c r="F445" s="235"/>
      <c r="G445" s="242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35"/>
      <c r="U445" s="235"/>
      <c r="V445" s="235"/>
      <c r="W445" s="235"/>
      <c r="X445" s="235"/>
    </row>
    <row r="446" spans="1:24" ht="12.75" customHeight="1" x14ac:dyDescent="0.25">
      <c r="A446" s="235"/>
      <c r="B446" s="235"/>
      <c r="C446" s="235"/>
      <c r="D446" s="235"/>
      <c r="E446" s="235"/>
      <c r="F446" s="235"/>
      <c r="G446" s="242"/>
      <c r="H446" s="242"/>
      <c r="I446" s="242"/>
      <c r="J446" s="242"/>
      <c r="K446" s="242"/>
      <c r="L446" s="242"/>
      <c r="M446" s="242"/>
      <c r="N446" s="242"/>
      <c r="O446" s="242"/>
      <c r="P446" s="242"/>
      <c r="Q446" s="242"/>
      <c r="R446" s="242"/>
      <c r="S446" s="242"/>
      <c r="T446" s="235"/>
      <c r="U446" s="235"/>
      <c r="V446" s="235"/>
      <c r="W446" s="235"/>
      <c r="X446" s="235"/>
    </row>
    <row r="447" spans="1:24" ht="12.75" customHeight="1" x14ac:dyDescent="0.25">
      <c r="A447" s="235"/>
      <c r="B447" s="235"/>
      <c r="C447" s="235"/>
      <c r="D447" s="235"/>
      <c r="E447" s="235"/>
      <c r="F447" s="235"/>
      <c r="G447" s="242"/>
      <c r="H447" s="242"/>
      <c r="I447" s="242"/>
      <c r="J447" s="242"/>
      <c r="K447" s="242"/>
      <c r="L447" s="242"/>
      <c r="M447" s="242"/>
      <c r="N447" s="242"/>
      <c r="O447" s="242"/>
      <c r="P447" s="242"/>
      <c r="Q447" s="242"/>
      <c r="R447" s="242"/>
      <c r="S447" s="242"/>
      <c r="T447" s="235"/>
      <c r="U447" s="235"/>
      <c r="V447" s="235"/>
      <c r="W447" s="235"/>
      <c r="X447" s="235"/>
    </row>
    <row r="448" spans="1:24" ht="12.75" customHeight="1" x14ac:dyDescent="0.25">
      <c r="A448" s="235"/>
      <c r="B448" s="235"/>
      <c r="C448" s="235"/>
      <c r="D448" s="235"/>
      <c r="E448" s="235"/>
      <c r="F448" s="235"/>
      <c r="G448" s="242"/>
      <c r="H448" s="242"/>
      <c r="I448" s="242"/>
      <c r="J448" s="242"/>
      <c r="K448" s="242"/>
      <c r="L448" s="242"/>
      <c r="M448" s="242"/>
      <c r="N448" s="242"/>
      <c r="O448" s="242"/>
      <c r="P448" s="242"/>
      <c r="Q448" s="242"/>
      <c r="R448" s="242"/>
      <c r="S448" s="242"/>
      <c r="T448" s="235"/>
      <c r="U448" s="235"/>
      <c r="V448" s="235"/>
      <c r="W448" s="235"/>
      <c r="X448" s="235"/>
    </row>
    <row r="449" spans="1:24" ht="12.75" customHeight="1" x14ac:dyDescent="0.25">
      <c r="A449" s="235"/>
      <c r="B449" s="235"/>
      <c r="C449" s="235"/>
      <c r="D449" s="235"/>
      <c r="E449" s="235"/>
      <c r="F449" s="235"/>
      <c r="G449" s="242"/>
      <c r="H449" s="242"/>
      <c r="I449" s="242"/>
      <c r="J449" s="242"/>
      <c r="K449" s="242"/>
      <c r="L449" s="242"/>
      <c r="M449" s="242"/>
      <c r="N449" s="242"/>
      <c r="O449" s="242"/>
      <c r="P449" s="242"/>
      <c r="Q449" s="242"/>
      <c r="R449" s="242"/>
      <c r="S449" s="242"/>
      <c r="T449" s="235"/>
      <c r="U449" s="235"/>
      <c r="V449" s="235"/>
      <c r="W449" s="235"/>
      <c r="X449" s="235"/>
    </row>
    <row r="450" spans="1:24" ht="12.75" customHeight="1" x14ac:dyDescent="0.25">
      <c r="A450" s="235"/>
      <c r="B450" s="235"/>
      <c r="C450" s="235"/>
      <c r="D450" s="235"/>
      <c r="E450" s="235"/>
      <c r="F450" s="235"/>
      <c r="G450" s="242"/>
      <c r="H450" s="242"/>
      <c r="I450" s="242"/>
      <c r="J450" s="242"/>
      <c r="K450" s="242"/>
      <c r="L450" s="242"/>
      <c r="M450" s="242"/>
      <c r="N450" s="242"/>
      <c r="O450" s="242"/>
      <c r="P450" s="242"/>
      <c r="Q450" s="242"/>
      <c r="R450" s="242"/>
      <c r="S450" s="242"/>
      <c r="T450" s="235"/>
      <c r="U450" s="235"/>
      <c r="V450" s="235"/>
      <c r="W450" s="235"/>
      <c r="X450" s="235"/>
    </row>
    <row r="451" spans="1:24" ht="12.75" customHeight="1" x14ac:dyDescent="0.25">
      <c r="A451" s="235"/>
      <c r="B451" s="235"/>
      <c r="C451" s="235"/>
      <c r="D451" s="235"/>
      <c r="E451" s="235"/>
      <c r="F451" s="235"/>
      <c r="G451" s="242"/>
      <c r="H451" s="242"/>
      <c r="I451" s="242"/>
      <c r="J451" s="242"/>
      <c r="K451" s="242"/>
      <c r="L451" s="242"/>
      <c r="M451" s="242"/>
      <c r="N451" s="242"/>
      <c r="O451" s="242"/>
      <c r="P451" s="242"/>
      <c r="Q451" s="242"/>
      <c r="R451" s="242"/>
      <c r="S451" s="242"/>
      <c r="T451" s="235"/>
      <c r="U451" s="235"/>
      <c r="V451" s="235"/>
      <c r="W451" s="235"/>
      <c r="X451" s="235"/>
    </row>
    <row r="452" spans="1:24" ht="12.75" customHeight="1" x14ac:dyDescent="0.25">
      <c r="A452" s="235"/>
      <c r="B452" s="235"/>
      <c r="C452" s="235"/>
      <c r="D452" s="235"/>
      <c r="E452" s="235"/>
      <c r="F452" s="235"/>
      <c r="G452" s="242"/>
      <c r="H452" s="242"/>
      <c r="I452" s="242"/>
      <c r="J452" s="242"/>
      <c r="K452" s="242"/>
      <c r="L452" s="242"/>
      <c r="M452" s="242"/>
      <c r="N452" s="242"/>
      <c r="O452" s="242"/>
      <c r="P452" s="242"/>
      <c r="Q452" s="242"/>
      <c r="R452" s="242"/>
      <c r="S452" s="242"/>
      <c r="T452" s="235"/>
      <c r="U452" s="235"/>
      <c r="V452" s="235"/>
      <c r="W452" s="235"/>
      <c r="X452" s="235"/>
    </row>
    <row r="453" spans="1:24" ht="12.75" customHeight="1" x14ac:dyDescent="0.25">
      <c r="A453" s="235"/>
      <c r="B453" s="235"/>
      <c r="C453" s="235"/>
      <c r="D453" s="235"/>
      <c r="E453" s="235"/>
      <c r="F453" s="235"/>
      <c r="G453" s="242"/>
      <c r="H453" s="242"/>
      <c r="I453" s="242"/>
      <c r="J453" s="242"/>
      <c r="K453" s="242"/>
      <c r="L453" s="242"/>
      <c r="M453" s="242"/>
      <c r="N453" s="242"/>
      <c r="O453" s="242"/>
      <c r="P453" s="242"/>
      <c r="Q453" s="242"/>
      <c r="R453" s="242"/>
      <c r="S453" s="242"/>
      <c r="T453" s="235"/>
      <c r="U453" s="235"/>
      <c r="V453" s="235"/>
      <c r="W453" s="235"/>
      <c r="X453" s="235"/>
    </row>
    <row r="454" spans="1:24" ht="12.75" customHeight="1" x14ac:dyDescent="0.25">
      <c r="A454" s="235"/>
      <c r="B454" s="235"/>
      <c r="C454" s="235"/>
      <c r="D454" s="235"/>
      <c r="E454" s="235"/>
      <c r="F454" s="235"/>
      <c r="G454" s="242"/>
      <c r="H454" s="242"/>
      <c r="I454" s="242"/>
      <c r="J454" s="242"/>
      <c r="K454" s="242"/>
      <c r="L454" s="242"/>
      <c r="M454" s="242"/>
      <c r="N454" s="242"/>
      <c r="O454" s="242"/>
      <c r="P454" s="242"/>
      <c r="Q454" s="242"/>
      <c r="R454" s="242"/>
      <c r="S454" s="242"/>
      <c r="T454" s="235"/>
      <c r="U454" s="235"/>
      <c r="V454" s="235"/>
      <c r="W454" s="235"/>
      <c r="X454" s="235"/>
    </row>
    <row r="455" spans="1:24" ht="12.75" customHeight="1" x14ac:dyDescent="0.25">
      <c r="A455" s="235"/>
      <c r="B455" s="235"/>
      <c r="C455" s="235"/>
      <c r="D455" s="235"/>
      <c r="E455" s="235"/>
      <c r="F455" s="235"/>
      <c r="G455" s="242"/>
      <c r="H455" s="242"/>
      <c r="I455" s="242"/>
      <c r="J455" s="242"/>
      <c r="K455" s="242"/>
      <c r="L455" s="242"/>
      <c r="M455" s="242"/>
      <c r="N455" s="242"/>
      <c r="O455" s="242"/>
      <c r="P455" s="242"/>
      <c r="Q455" s="242"/>
      <c r="R455" s="242"/>
      <c r="S455" s="242"/>
      <c r="T455" s="235"/>
      <c r="U455" s="235"/>
      <c r="V455" s="235"/>
      <c r="W455" s="235"/>
      <c r="X455" s="235"/>
    </row>
    <row r="456" spans="1:24" ht="12.75" customHeight="1" x14ac:dyDescent="0.25">
      <c r="A456" s="235"/>
      <c r="B456" s="235"/>
      <c r="C456" s="235"/>
      <c r="D456" s="235"/>
      <c r="E456" s="235"/>
      <c r="F456" s="235"/>
      <c r="G456" s="242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35"/>
      <c r="U456" s="235"/>
      <c r="V456" s="235"/>
      <c r="W456" s="235"/>
      <c r="X456" s="235"/>
    </row>
    <row r="457" spans="1:24" ht="12.75" customHeight="1" x14ac:dyDescent="0.25">
      <c r="A457" s="235"/>
      <c r="B457" s="235"/>
      <c r="C457" s="235"/>
      <c r="D457" s="235"/>
      <c r="E457" s="235"/>
      <c r="F457" s="235"/>
      <c r="G457" s="242"/>
      <c r="H457" s="242"/>
      <c r="I457" s="242"/>
      <c r="J457" s="242"/>
      <c r="K457" s="242"/>
      <c r="L457" s="242"/>
      <c r="M457" s="242"/>
      <c r="N457" s="242"/>
      <c r="O457" s="242"/>
      <c r="P457" s="242"/>
      <c r="Q457" s="242"/>
      <c r="R457" s="242"/>
      <c r="S457" s="242"/>
      <c r="T457" s="235"/>
      <c r="U457" s="235"/>
      <c r="V457" s="235"/>
      <c r="W457" s="235"/>
      <c r="X457" s="235"/>
    </row>
    <row r="458" spans="1:24" ht="12.75" customHeight="1" x14ac:dyDescent="0.25">
      <c r="A458" s="235"/>
      <c r="B458" s="235"/>
      <c r="C458" s="235"/>
      <c r="D458" s="235"/>
      <c r="E458" s="235"/>
      <c r="F458" s="235"/>
      <c r="G458" s="242"/>
      <c r="H458" s="242"/>
      <c r="I458" s="242"/>
      <c r="J458" s="242"/>
      <c r="K458" s="242"/>
      <c r="L458" s="242"/>
      <c r="M458" s="242"/>
      <c r="N458" s="242"/>
      <c r="O458" s="242"/>
      <c r="P458" s="242"/>
      <c r="Q458" s="242"/>
      <c r="R458" s="242"/>
      <c r="S458" s="242"/>
      <c r="T458" s="235"/>
      <c r="U458" s="235"/>
      <c r="V458" s="235"/>
      <c r="W458" s="235"/>
      <c r="X458" s="235"/>
    </row>
    <row r="459" spans="1:24" ht="12.75" customHeight="1" x14ac:dyDescent="0.25">
      <c r="A459" s="235"/>
      <c r="B459" s="235"/>
      <c r="C459" s="235"/>
      <c r="D459" s="235"/>
      <c r="E459" s="235"/>
      <c r="F459" s="235"/>
      <c r="G459" s="242"/>
      <c r="H459" s="242"/>
      <c r="I459" s="242"/>
      <c r="J459" s="242"/>
      <c r="K459" s="242"/>
      <c r="L459" s="242"/>
      <c r="M459" s="242"/>
      <c r="N459" s="242"/>
      <c r="O459" s="242"/>
      <c r="P459" s="242"/>
      <c r="Q459" s="242"/>
      <c r="R459" s="242"/>
      <c r="S459" s="242"/>
      <c r="T459" s="235"/>
      <c r="U459" s="235"/>
      <c r="V459" s="235"/>
      <c r="W459" s="235"/>
      <c r="X459" s="235"/>
    </row>
    <row r="460" spans="1:24" ht="12.75" customHeight="1" x14ac:dyDescent="0.25">
      <c r="A460" s="235"/>
      <c r="B460" s="235"/>
      <c r="C460" s="235"/>
      <c r="D460" s="235"/>
      <c r="E460" s="235"/>
      <c r="F460" s="235"/>
      <c r="G460" s="242"/>
      <c r="H460" s="242"/>
      <c r="I460" s="242"/>
      <c r="J460" s="242"/>
      <c r="K460" s="242"/>
      <c r="L460" s="242"/>
      <c r="M460" s="242"/>
      <c r="N460" s="242"/>
      <c r="O460" s="242"/>
      <c r="P460" s="242"/>
      <c r="Q460" s="242"/>
      <c r="R460" s="242"/>
      <c r="S460" s="242"/>
      <c r="T460" s="235"/>
      <c r="U460" s="235"/>
      <c r="V460" s="235"/>
      <c r="W460" s="235"/>
      <c r="X460" s="235"/>
    </row>
    <row r="461" spans="1:24" ht="12.75" customHeight="1" x14ac:dyDescent="0.25">
      <c r="A461" s="235"/>
      <c r="B461" s="235"/>
      <c r="C461" s="235"/>
      <c r="D461" s="235"/>
      <c r="E461" s="235"/>
      <c r="F461" s="235"/>
      <c r="G461" s="242"/>
      <c r="H461" s="242"/>
      <c r="I461" s="242"/>
      <c r="J461" s="242"/>
      <c r="K461" s="242"/>
      <c r="L461" s="242"/>
      <c r="M461" s="242"/>
      <c r="N461" s="242"/>
      <c r="O461" s="242"/>
      <c r="P461" s="242"/>
      <c r="Q461" s="242"/>
      <c r="R461" s="242"/>
      <c r="S461" s="242"/>
      <c r="T461" s="235"/>
      <c r="U461" s="235"/>
      <c r="V461" s="235"/>
      <c r="W461" s="235"/>
      <c r="X461" s="235"/>
    </row>
    <row r="462" spans="1:24" ht="12.75" customHeight="1" x14ac:dyDescent="0.25">
      <c r="A462" s="235"/>
      <c r="B462" s="235"/>
      <c r="C462" s="235"/>
      <c r="D462" s="235"/>
      <c r="E462" s="235"/>
      <c r="F462" s="235"/>
      <c r="G462" s="242"/>
      <c r="H462" s="242"/>
      <c r="I462" s="242"/>
      <c r="J462" s="242"/>
      <c r="K462" s="242"/>
      <c r="L462" s="242"/>
      <c r="M462" s="242"/>
      <c r="N462" s="242"/>
      <c r="O462" s="242"/>
      <c r="P462" s="242"/>
      <c r="Q462" s="242"/>
      <c r="R462" s="242"/>
      <c r="S462" s="242"/>
      <c r="T462" s="235"/>
      <c r="U462" s="235"/>
      <c r="V462" s="235"/>
      <c r="W462" s="235"/>
      <c r="X462" s="235"/>
    </row>
    <row r="463" spans="1:24" ht="12.75" customHeight="1" x14ac:dyDescent="0.25">
      <c r="A463" s="235"/>
      <c r="B463" s="235"/>
      <c r="C463" s="235"/>
      <c r="D463" s="235"/>
      <c r="E463" s="235"/>
      <c r="F463" s="235"/>
      <c r="G463" s="242"/>
      <c r="H463" s="242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35"/>
      <c r="U463" s="235"/>
      <c r="V463" s="235"/>
      <c r="W463" s="235"/>
      <c r="X463" s="235"/>
    </row>
    <row r="464" spans="1:24" ht="12.75" customHeight="1" x14ac:dyDescent="0.25">
      <c r="A464" s="235"/>
      <c r="B464" s="235"/>
      <c r="C464" s="235"/>
      <c r="D464" s="235"/>
      <c r="E464" s="235"/>
      <c r="F464" s="235"/>
      <c r="G464" s="242"/>
      <c r="H464" s="242"/>
      <c r="I464" s="242"/>
      <c r="J464" s="242"/>
      <c r="K464" s="242"/>
      <c r="L464" s="242"/>
      <c r="M464" s="242"/>
      <c r="N464" s="242"/>
      <c r="O464" s="242"/>
      <c r="P464" s="242"/>
      <c r="Q464" s="242"/>
      <c r="R464" s="242"/>
      <c r="S464" s="242"/>
      <c r="T464" s="235"/>
      <c r="U464" s="235"/>
      <c r="V464" s="235"/>
      <c r="W464" s="235"/>
      <c r="X464" s="235"/>
    </row>
    <row r="465" spans="1:24" ht="12.75" customHeight="1" x14ac:dyDescent="0.25">
      <c r="A465" s="235"/>
      <c r="B465" s="235"/>
      <c r="C465" s="235"/>
      <c r="D465" s="235"/>
      <c r="E465" s="235"/>
      <c r="F465" s="235"/>
      <c r="G465" s="242"/>
      <c r="H465" s="242"/>
      <c r="I465" s="242"/>
      <c r="J465" s="242"/>
      <c r="K465" s="242"/>
      <c r="L465" s="242"/>
      <c r="M465" s="242"/>
      <c r="N465" s="242"/>
      <c r="O465" s="242"/>
      <c r="P465" s="242"/>
      <c r="Q465" s="242"/>
      <c r="R465" s="242"/>
      <c r="S465" s="242"/>
      <c r="T465" s="235"/>
      <c r="U465" s="235"/>
      <c r="V465" s="235"/>
      <c r="W465" s="235"/>
      <c r="X465" s="235"/>
    </row>
    <row r="466" spans="1:24" ht="12.75" customHeight="1" x14ac:dyDescent="0.25">
      <c r="A466" s="235"/>
      <c r="B466" s="235"/>
      <c r="C466" s="235"/>
      <c r="D466" s="235"/>
      <c r="E466" s="235"/>
      <c r="F466" s="235"/>
      <c r="G466" s="242"/>
      <c r="H466" s="242"/>
      <c r="I466" s="242"/>
      <c r="J466" s="242"/>
      <c r="K466" s="242"/>
      <c r="L466" s="242"/>
      <c r="M466" s="242"/>
      <c r="N466" s="242"/>
      <c r="O466" s="242"/>
      <c r="P466" s="242"/>
      <c r="Q466" s="242"/>
      <c r="R466" s="242"/>
      <c r="S466" s="242"/>
      <c r="T466" s="235"/>
      <c r="U466" s="235"/>
      <c r="V466" s="235"/>
      <c r="W466" s="235"/>
      <c r="X466" s="235"/>
    </row>
    <row r="467" spans="1:24" ht="12.75" customHeight="1" x14ac:dyDescent="0.25">
      <c r="A467" s="235"/>
      <c r="B467" s="235"/>
      <c r="C467" s="235"/>
      <c r="D467" s="235"/>
      <c r="E467" s="235"/>
      <c r="F467" s="235"/>
      <c r="G467" s="242"/>
      <c r="H467" s="242"/>
      <c r="I467" s="242"/>
      <c r="J467" s="242"/>
      <c r="K467" s="242"/>
      <c r="L467" s="242"/>
      <c r="M467" s="242"/>
      <c r="N467" s="242"/>
      <c r="O467" s="242"/>
      <c r="P467" s="242"/>
      <c r="Q467" s="242"/>
      <c r="R467" s="242"/>
      <c r="S467" s="242"/>
      <c r="T467" s="235"/>
      <c r="U467" s="235"/>
      <c r="V467" s="235"/>
      <c r="W467" s="235"/>
      <c r="X467" s="235"/>
    </row>
    <row r="468" spans="1:24" ht="12.75" customHeight="1" x14ac:dyDescent="0.25">
      <c r="A468" s="235"/>
      <c r="B468" s="235"/>
      <c r="C468" s="235"/>
      <c r="D468" s="235"/>
      <c r="E468" s="235"/>
      <c r="F468" s="235"/>
      <c r="G468" s="242"/>
      <c r="H468" s="242"/>
      <c r="I468" s="242"/>
      <c r="J468" s="242"/>
      <c r="K468" s="242"/>
      <c r="L468" s="242"/>
      <c r="M468" s="242"/>
      <c r="N468" s="242"/>
      <c r="O468" s="242"/>
      <c r="P468" s="242"/>
      <c r="Q468" s="242"/>
      <c r="R468" s="242"/>
      <c r="S468" s="242"/>
      <c r="T468" s="235"/>
      <c r="U468" s="235"/>
      <c r="V468" s="235"/>
      <c r="W468" s="235"/>
      <c r="X468" s="235"/>
    </row>
    <row r="469" spans="1:24" ht="12.75" customHeight="1" x14ac:dyDescent="0.25">
      <c r="A469" s="235"/>
      <c r="B469" s="235"/>
      <c r="C469" s="235"/>
      <c r="D469" s="235"/>
      <c r="E469" s="235"/>
      <c r="F469" s="235"/>
      <c r="G469" s="242"/>
      <c r="H469" s="242"/>
      <c r="I469" s="242"/>
      <c r="J469" s="242"/>
      <c r="K469" s="242"/>
      <c r="L469" s="242"/>
      <c r="M469" s="242"/>
      <c r="N469" s="242"/>
      <c r="O469" s="242"/>
      <c r="P469" s="242"/>
      <c r="Q469" s="242"/>
      <c r="R469" s="242"/>
      <c r="S469" s="242"/>
      <c r="T469" s="235"/>
      <c r="U469" s="235"/>
      <c r="V469" s="235"/>
      <c r="W469" s="235"/>
      <c r="X469" s="235"/>
    </row>
    <row r="470" spans="1:24" ht="12.75" customHeight="1" x14ac:dyDescent="0.25">
      <c r="A470" s="235"/>
      <c r="B470" s="235"/>
      <c r="C470" s="235"/>
      <c r="D470" s="235"/>
      <c r="E470" s="235"/>
      <c r="F470" s="235"/>
      <c r="G470" s="242"/>
      <c r="H470" s="242"/>
      <c r="I470" s="242"/>
      <c r="J470" s="242"/>
      <c r="K470" s="242"/>
      <c r="L470" s="242"/>
      <c r="M470" s="242"/>
      <c r="N470" s="242"/>
      <c r="O470" s="242"/>
      <c r="P470" s="242"/>
      <c r="Q470" s="242"/>
      <c r="R470" s="242"/>
      <c r="S470" s="242"/>
      <c r="T470" s="235"/>
      <c r="U470" s="235"/>
      <c r="V470" s="235"/>
      <c r="W470" s="235"/>
      <c r="X470" s="235"/>
    </row>
    <row r="471" spans="1:24" ht="12.75" customHeight="1" x14ac:dyDescent="0.25">
      <c r="A471" s="235"/>
      <c r="B471" s="235"/>
      <c r="C471" s="235"/>
      <c r="D471" s="235"/>
      <c r="E471" s="235"/>
      <c r="F471" s="235"/>
      <c r="G471" s="242"/>
      <c r="H471" s="242"/>
      <c r="I471" s="242"/>
      <c r="J471" s="242"/>
      <c r="K471" s="242"/>
      <c r="L471" s="242"/>
      <c r="M471" s="242"/>
      <c r="N471" s="242"/>
      <c r="O471" s="242"/>
      <c r="P471" s="242"/>
      <c r="Q471" s="242"/>
      <c r="R471" s="242"/>
      <c r="S471" s="242"/>
      <c r="T471" s="235"/>
      <c r="U471" s="235"/>
      <c r="V471" s="235"/>
      <c r="W471" s="235"/>
      <c r="X471" s="235"/>
    </row>
    <row r="472" spans="1:24" ht="12.75" customHeight="1" x14ac:dyDescent="0.25">
      <c r="A472" s="235"/>
      <c r="B472" s="235"/>
      <c r="C472" s="235"/>
      <c r="D472" s="235"/>
      <c r="E472" s="235"/>
      <c r="F472" s="235"/>
      <c r="G472" s="242"/>
      <c r="H472" s="242"/>
      <c r="I472" s="242"/>
      <c r="J472" s="242"/>
      <c r="K472" s="242"/>
      <c r="L472" s="242"/>
      <c r="M472" s="242"/>
      <c r="N472" s="242"/>
      <c r="O472" s="242"/>
      <c r="P472" s="242"/>
      <c r="Q472" s="242"/>
      <c r="R472" s="242"/>
      <c r="S472" s="242"/>
      <c r="T472" s="235"/>
      <c r="U472" s="235"/>
      <c r="V472" s="235"/>
      <c r="W472" s="235"/>
      <c r="X472" s="235"/>
    </row>
    <row r="473" spans="1:24" ht="12.75" customHeight="1" x14ac:dyDescent="0.25">
      <c r="A473" s="235"/>
      <c r="B473" s="235"/>
      <c r="C473" s="235"/>
      <c r="D473" s="235"/>
      <c r="E473" s="235"/>
      <c r="F473" s="235"/>
      <c r="G473" s="242"/>
      <c r="H473" s="242"/>
      <c r="I473" s="242"/>
      <c r="J473" s="242"/>
      <c r="K473" s="242"/>
      <c r="L473" s="242"/>
      <c r="M473" s="242"/>
      <c r="N473" s="242"/>
      <c r="O473" s="242"/>
      <c r="P473" s="242"/>
      <c r="Q473" s="242"/>
      <c r="R473" s="242"/>
      <c r="S473" s="242"/>
      <c r="T473" s="235"/>
      <c r="U473" s="235"/>
      <c r="V473" s="235"/>
      <c r="W473" s="235"/>
      <c r="X473" s="235"/>
    </row>
    <row r="474" spans="1:24" ht="12.75" customHeight="1" x14ac:dyDescent="0.25">
      <c r="A474" s="235"/>
      <c r="B474" s="235"/>
      <c r="C474" s="235"/>
      <c r="D474" s="235"/>
      <c r="E474" s="235"/>
      <c r="F474" s="235"/>
      <c r="G474" s="242"/>
      <c r="H474" s="242"/>
      <c r="I474" s="242"/>
      <c r="J474" s="242"/>
      <c r="K474" s="242"/>
      <c r="L474" s="242"/>
      <c r="M474" s="242"/>
      <c r="N474" s="242"/>
      <c r="O474" s="242"/>
      <c r="P474" s="242"/>
      <c r="Q474" s="242"/>
      <c r="R474" s="242"/>
      <c r="S474" s="242"/>
      <c r="T474" s="235"/>
      <c r="U474" s="235"/>
      <c r="V474" s="235"/>
      <c r="W474" s="235"/>
      <c r="X474" s="235"/>
    </row>
    <row r="475" spans="1:24" ht="12.75" customHeight="1" x14ac:dyDescent="0.25">
      <c r="A475" s="235"/>
      <c r="B475" s="235"/>
      <c r="C475" s="235"/>
      <c r="D475" s="235"/>
      <c r="E475" s="235"/>
      <c r="F475" s="235"/>
      <c r="G475" s="242"/>
      <c r="H475" s="242"/>
      <c r="I475" s="242"/>
      <c r="J475" s="242"/>
      <c r="K475" s="242"/>
      <c r="L475" s="242"/>
      <c r="M475" s="242"/>
      <c r="N475" s="242"/>
      <c r="O475" s="242"/>
      <c r="P475" s="242"/>
      <c r="Q475" s="242"/>
      <c r="R475" s="242"/>
      <c r="S475" s="242"/>
      <c r="T475" s="235"/>
      <c r="U475" s="235"/>
      <c r="V475" s="235"/>
      <c r="W475" s="235"/>
      <c r="X475" s="235"/>
    </row>
    <row r="476" spans="1:24" ht="12.75" customHeight="1" x14ac:dyDescent="0.25">
      <c r="A476" s="235"/>
      <c r="B476" s="235"/>
      <c r="C476" s="235"/>
      <c r="D476" s="235"/>
      <c r="E476" s="235"/>
      <c r="F476" s="235"/>
      <c r="G476" s="242"/>
      <c r="H476" s="242"/>
      <c r="I476" s="242"/>
      <c r="J476" s="242"/>
      <c r="K476" s="242"/>
      <c r="L476" s="242"/>
      <c r="M476" s="242"/>
      <c r="N476" s="242"/>
      <c r="O476" s="242"/>
      <c r="P476" s="242"/>
      <c r="Q476" s="242"/>
      <c r="R476" s="242"/>
      <c r="S476" s="242"/>
      <c r="T476" s="235"/>
      <c r="U476" s="235"/>
      <c r="V476" s="235"/>
      <c r="W476" s="235"/>
      <c r="X476" s="235"/>
    </row>
    <row r="477" spans="1:24" ht="12.75" customHeight="1" x14ac:dyDescent="0.25">
      <c r="A477" s="235"/>
      <c r="B477" s="235"/>
      <c r="C477" s="235"/>
      <c r="D477" s="235"/>
      <c r="E477" s="235"/>
      <c r="F477" s="235"/>
      <c r="G477" s="242"/>
      <c r="H477" s="242"/>
      <c r="I477" s="242"/>
      <c r="J477" s="242"/>
      <c r="K477" s="242"/>
      <c r="L477" s="242"/>
      <c r="M477" s="242"/>
      <c r="N477" s="242"/>
      <c r="O477" s="242"/>
      <c r="P477" s="242"/>
      <c r="Q477" s="242"/>
      <c r="R477" s="242"/>
      <c r="S477" s="242"/>
      <c r="T477" s="235"/>
      <c r="U477" s="235"/>
      <c r="V477" s="235"/>
      <c r="W477" s="235"/>
      <c r="X477" s="235"/>
    </row>
    <row r="478" spans="1:24" ht="12.75" customHeight="1" x14ac:dyDescent="0.25">
      <c r="A478" s="235"/>
      <c r="B478" s="235"/>
      <c r="C478" s="235"/>
      <c r="D478" s="235"/>
      <c r="E478" s="235"/>
      <c r="F478" s="235"/>
      <c r="G478" s="242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35"/>
      <c r="U478" s="235"/>
      <c r="V478" s="235"/>
      <c r="W478" s="235"/>
      <c r="X478" s="235"/>
    </row>
    <row r="479" spans="1:24" ht="12.75" customHeight="1" x14ac:dyDescent="0.25">
      <c r="A479" s="235"/>
      <c r="B479" s="235"/>
      <c r="C479" s="235"/>
      <c r="D479" s="235"/>
      <c r="E479" s="235"/>
      <c r="F479" s="235"/>
      <c r="G479" s="242"/>
      <c r="H479" s="242"/>
      <c r="I479" s="242"/>
      <c r="J479" s="242"/>
      <c r="K479" s="242"/>
      <c r="L479" s="242"/>
      <c r="M479" s="242"/>
      <c r="N479" s="242"/>
      <c r="O479" s="242"/>
      <c r="P479" s="242"/>
      <c r="Q479" s="242"/>
      <c r="R479" s="242"/>
      <c r="S479" s="242"/>
      <c r="T479" s="235"/>
      <c r="U479" s="235"/>
      <c r="V479" s="235"/>
      <c r="W479" s="235"/>
      <c r="X479" s="235"/>
    </row>
    <row r="480" spans="1:24" ht="12.75" customHeight="1" x14ac:dyDescent="0.25">
      <c r="A480" s="235"/>
      <c r="B480" s="235"/>
      <c r="C480" s="235"/>
      <c r="D480" s="235"/>
      <c r="E480" s="235"/>
      <c r="F480" s="235"/>
      <c r="G480" s="242"/>
      <c r="H480" s="242"/>
      <c r="I480" s="242"/>
      <c r="J480" s="242"/>
      <c r="K480" s="242"/>
      <c r="L480" s="242"/>
      <c r="M480" s="242"/>
      <c r="N480" s="242"/>
      <c r="O480" s="242"/>
      <c r="P480" s="242"/>
      <c r="Q480" s="242"/>
      <c r="R480" s="242"/>
      <c r="S480" s="242"/>
      <c r="T480" s="235"/>
      <c r="U480" s="235"/>
      <c r="V480" s="235"/>
      <c r="W480" s="235"/>
      <c r="X480" s="235"/>
    </row>
    <row r="481" spans="1:24" ht="12.75" customHeight="1" x14ac:dyDescent="0.25">
      <c r="A481" s="235"/>
      <c r="B481" s="235"/>
      <c r="C481" s="235"/>
      <c r="D481" s="235"/>
      <c r="E481" s="235"/>
      <c r="F481" s="235"/>
      <c r="G481" s="242"/>
      <c r="H481" s="242"/>
      <c r="I481" s="242"/>
      <c r="J481" s="242"/>
      <c r="K481" s="242"/>
      <c r="L481" s="242"/>
      <c r="M481" s="242"/>
      <c r="N481" s="242"/>
      <c r="O481" s="242"/>
      <c r="P481" s="242"/>
      <c r="Q481" s="242"/>
      <c r="R481" s="242"/>
      <c r="S481" s="242"/>
      <c r="T481" s="235"/>
      <c r="U481" s="235"/>
      <c r="V481" s="235"/>
      <c r="W481" s="235"/>
      <c r="X481" s="235"/>
    </row>
    <row r="482" spans="1:24" ht="12.75" customHeight="1" x14ac:dyDescent="0.25">
      <c r="A482" s="235"/>
      <c r="B482" s="235"/>
      <c r="C482" s="235"/>
      <c r="D482" s="235"/>
      <c r="E482" s="235"/>
      <c r="F482" s="235"/>
      <c r="G482" s="242"/>
      <c r="H482" s="242"/>
      <c r="I482" s="242"/>
      <c r="J482" s="242"/>
      <c r="K482" s="242"/>
      <c r="L482" s="242"/>
      <c r="M482" s="242"/>
      <c r="N482" s="242"/>
      <c r="O482" s="242"/>
      <c r="P482" s="242"/>
      <c r="Q482" s="242"/>
      <c r="R482" s="242"/>
      <c r="S482" s="242"/>
      <c r="T482" s="235"/>
      <c r="U482" s="235"/>
      <c r="V482" s="235"/>
      <c r="W482" s="235"/>
      <c r="X482" s="235"/>
    </row>
    <row r="483" spans="1:24" ht="12.75" customHeight="1" x14ac:dyDescent="0.25">
      <c r="A483" s="235"/>
      <c r="B483" s="235"/>
      <c r="C483" s="235"/>
      <c r="D483" s="235"/>
      <c r="E483" s="235"/>
      <c r="F483" s="235"/>
      <c r="G483" s="242"/>
      <c r="H483" s="242"/>
      <c r="I483" s="242"/>
      <c r="J483" s="242"/>
      <c r="K483" s="242"/>
      <c r="L483" s="242"/>
      <c r="M483" s="242"/>
      <c r="N483" s="242"/>
      <c r="O483" s="242"/>
      <c r="P483" s="242"/>
      <c r="Q483" s="242"/>
      <c r="R483" s="242"/>
      <c r="S483" s="242"/>
      <c r="T483" s="235"/>
      <c r="U483" s="235"/>
      <c r="V483" s="235"/>
      <c r="W483" s="235"/>
      <c r="X483" s="235"/>
    </row>
    <row r="484" spans="1:24" ht="12.75" customHeight="1" x14ac:dyDescent="0.25">
      <c r="A484" s="235"/>
      <c r="B484" s="235"/>
      <c r="C484" s="235"/>
      <c r="D484" s="235"/>
      <c r="E484" s="235"/>
      <c r="F484" s="235"/>
      <c r="G484" s="242"/>
      <c r="H484" s="242"/>
      <c r="I484" s="242"/>
      <c r="J484" s="242"/>
      <c r="K484" s="242"/>
      <c r="L484" s="242"/>
      <c r="M484" s="242"/>
      <c r="N484" s="242"/>
      <c r="O484" s="242"/>
      <c r="P484" s="242"/>
      <c r="Q484" s="242"/>
      <c r="R484" s="242"/>
      <c r="S484" s="242"/>
      <c r="T484" s="235"/>
      <c r="U484" s="235"/>
      <c r="V484" s="235"/>
      <c r="W484" s="235"/>
      <c r="X484" s="235"/>
    </row>
    <row r="485" spans="1:24" ht="12.75" customHeight="1" x14ac:dyDescent="0.25">
      <c r="A485" s="235"/>
      <c r="B485" s="235"/>
      <c r="C485" s="235"/>
      <c r="D485" s="235"/>
      <c r="E485" s="235"/>
      <c r="F485" s="235"/>
      <c r="G485" s="242"/>
      <c r="H485" s="242"/>
      <c r="I485" s="242"/>
      <c r="J485" s="242"/>
      <c r="K485" s="242"/>
      <c r="L485" s="242"/>
      <c r="M485" s="242"/>
      <c r="N485" s="242"/>
      <c r="O485" s="242"/>
      <c r="P485" s="242"/>
      <c r="Q485" s="242"/>
      <c r="R485" s="242"/>
      <c r="S485" s="242"/>
      <c r="T485" s="235"/>
      <c r="U485" s="235"/>
      <c r="V485" s="235"/>
      <c r="W485" s="235"/>
      <c r="X485" s="235"/>
    </row>
    <row r="486" spans="1:24" ht="12.75" customHeight="1" x14ac:dyDescent="0.25">
      <c r="A486" s="235"/>
      <c r="B486" s="235"/>
      <c r="C486" s="235"/>
      <c r="D486" s="235"/>
      <c r="E486" s="235"/>
      <c r="F486" s="235"/>
      <c r="G486" s="242"/>
      <c r="H486" s="242"/>
      <c r="I486" s="242"/>
      <c r="J486" s="242"/>
      <c r="K486" s="242"/>
      <c r="L486" s="242"/>
      <c r="M486" s="242"/>
      <c r="N486" s="242"/>
      <c r="O486" s="242"/>
      <c r="P486" s="242"/>
      <c r="Q486" s="242"/>
      <c r="R486" s="242"/>
      <c r="S486" s="242"/>
      <c r="T486" s="235"/>
      <c r="U486" s="235"/>
      <c r="V486" s="235"/>
      <c r="W486" s="235"/>
      <c r="X486" s="235"/>
    </row>
    <row r="487" spans="1:24" ht="12.75" customHeight="1" x14ac:dyDescent="0.25">
      <c r="A487" s="235"/>
      <c r="B487" s="235"/>
      <c r="C487" s="235"/>
      <c r="D487" s="235"/>
      <c r="E487" s="235"/>
      <c r="F487" s="235"/>
      <c r="G487" s="242"/>
      <c r="H487" s="242"/>
      <c r="I487" s="242"/>
      <c r="J487" s="242"/>
      <c r="K487" s="242"/>
      <c r="L487" s="242"/>
      <c r="M487" s="242"/>
      <c r="N487" s="242"/>
      <c r="O487" s="242"/>
      <c r="P487" s="242"/>
      <c r="Q487" s="242"/>
      <c r="R487" s="242"/>
      <c r="S487" s="242"/>
      <c r="T487" s="235"/>
      <c r="U487" s="235"/>
      <c r="V487" s="235"/>
      <c r="W487" s="235"/>
      <c r="X487" s="235"/>
    </row>
    <row r="488" spans="1:24" ht="12.75" customHeight="1" x14ac:dyDescent="0.25">
      <c r="A488" s="235"/>
      <c r="B488" s="235"/>
      <c r="C488" s="235"/>
      <c r="D488" s="235"/>
      <c r="E488" s="235"/>
      <c r="F488" s="235"/>
      <c r="G488" s="242"/>
      <c r="H488" s="242"/>
      <c r="I488" s="242"/>
      <c r="J488" s="242"/>
      <c r="K488" s="242"/>
      <c r="L488" s="242"/>
      <c r="M488" s="242"/>
      <c r="N488" s="242"/>
      <c r="O488" s="242"/>
      <c r="P488" s="242"/>
      <c r="Q488" s="242"/>
      <c r="R488" s="242"/>
      <c r="S488" s="242"/>
      <c r="T488" s="235"/>
      <c r="U488" s="235"/>
      <c r="V488" s="235"/>
      <c r="W488" s="235"/>
      <c r="X488" s="235"/>
    </row>
    <row r="489" spans="1:24" ht="12.75" customHeight="1" x14ac:dyDescent="0.25">
      <c r="A489" s="235"/>
      <c r="B489" s="235"/>
      <c r="C489" s="235"/>
      <c r="D489" s="235"/>
      <c r="E489" s="235"/>
      <c r="F489" s="235"/>
      <c r="G489" s="242"/>
      <c r="H489" s="242"/>
      <c r="I489" s="242"/>
      <c r="J489" s="242"/>
      <c r="K489" s="242"/>
      <c r="L489" s="242"/>
      <c r="M489" s="242"/>
      <c r="N489" s="242"/>
      <c r="O489" s="242"/>
      <c r="P489" s="242"/>
      <c r="Q489" s="242"/>
      <c r="R489" s="242"/>
      <c r="S489" s="242"/>
      <c r="T489" s="235"/>
      <c r="U489" s="235"/>
      <c r="V489" s="235"/>
      <c r="W489" s="235"/>
      <c r="X489" s="235"/>
    </row>
    <row r="490" spans="1:24" ht="12.75" customHeight="1" x14ac:dyDescent="0.25">
      <c r="A490" s="235"/>
      <c r="B490" s="235"/>
      <c r="C490" s="235"/>
      <c r="D490" s="235"/>
      <c r="E490" s="235"/>
      <c r="F490" s="235"/>
      <c r="G490" s="242"/>
      <c r="H490" s="242"/>
      <c r="I490" s="242"/>
      <c r="J490" s="242"/>
      <c r="K490" s="242"/>
      <c r="L490" s="242"/>
      <c r="M490" s="242"/>
      <c r="N490" s="242"/>
      <c r="O490" s="242"/>
      <c r="P490" s="242"/>
      <c r="Q490" s="242"/>
      <c r="R490" s="242"/>
      <c r="S490" s="242"/>
      <c r="T490" s="235"/>
      <c r="U490" s="235"/>
      <c r="V490" s="235"/>
      <c r="W490" s="235"/>
      <c r="X490" s="235"/>
    </row>
    <row r="491" spans="1:24" ht="12.75" customHeight="1" x14ac:dyDescent="0.25">
      <c r="A491" s="235"/>
      <c r="B491" s="235"/>
      <c r="C491" s="235"/>
      <c r="D491" s="235"/>
      <c r="E491" s="235"/>
      <c r="F491" s="235"/>
      <c r="G491" s="242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35"/>
      <c r="U491" s="235"/>
      <c r="V491" s="235"/>
      <c r="W491" s="235"/>
      <c r="X491" s="235"/>
    </row>
    <row r="492" spans="1:24" ht="12.75" customHeight="1" x14ac:dyDescent="0.25">
      <c r="A492" s="235"/>
      <c r="B492" s="235"/>
      <c r="C492" s="235"/>
      <c r="D492" s="235"/>
      <c r="E492" s="235"/>
      <c r="F492" s="235"/>
      <c r="G492" s="242"/>
      <c r="H492" s="242"/>
      <c r="I492" s="242"/>
      <c r="J492" s="242"/>
      <c r="K492" s="242"/>
      <c r="L492" s="242"/>
      <c r="M492" s="242"/>
      <c r="N492" s="242"/>
      <c r="O492" s="242"/>
      <c r="P492" s="242"/>
      <c r="Q492" s="242"/>
      <c r="R492" s="242"/>
      <c r="S492" s="242"/>
      <c r="T492" s="235"/>
      <c r="U492" s="235"/>
      <c r="V492" s="235"/>
      <c r="W492" s="235"/>
      <c r="X492" s="235"/>
    </row>
    <row r="493" spans="1:24" ht="12.75" customHeight="1" x14ac:dyDescent="0.25">
      <c r="A493" s="235"/>
      <c r="B493" s="235"/>
      <c r="C493" s="235"/>
      <c r="D493" s="235"/>
      <c r="E493" s="235"/>
      <c r="F493" s="235"/>
      <c r="G493" s="242"/>
      <c r="H493" s="242"/>
      <c r="I493" s="242"/>
      <c r="J493" s="242"/>
      <c r="K493" s="242"/>
      <c r="L493" s="242"/>
      <c r="M493" s="242"/>
      <c r="N493" s="242"/>
      <c r="O493" s="242"/>
      <c r="P493" s="242"/>
      <c r="Q493" s="242"/>
      <c r="R493" s="242"/>
      <c r="S493" s="242"/>
      <c r="T493" s="235"/>
      <c r="U493" s="235"/>
      <c r="V493" s="235"/>
      <c r="W493" s="235"/>
      <c r="X493" s="235"/>
    </row>
    <row r="494" spans="1:24" ht="12.75" customHeight="1" x14ac:dyDescent="0.25">
      <c r="A494" s="235"/>
      <c r="B494" s="235"/>
      <c r="C494" s="235"/>
      <c r="D494" s="235"/>
      <c r="E494" s="235"/>
      <c r="F494" s="235"/>
      <c r="G494" s="242"/>
      <c r="H494" s="242"/>
      <c r="I494" s="242"/>
      <c r="J494" s="242"/>
      <c r="K494" s="242"/>
      <c r="L494" s="242"/>
      <c r="M494" s="242"/>
      <c r="N494" s="242"/>
      <c r="O494" s="242"/>
      <c r="P494" s="242"/>
      <c r="Q494" s="242"/>
      <c r="R494" s="242"/>
      <c r="S494" s="242"/>
      <c r="T494" s="235"/>
      <c r="U494" s="235"/>
      <c r="V494" s="235"/>
      <c r="W494" s="235"/>
      <c r="X494" s="235"/>
    </row>
    <row r="495" spans="1:24" ht="12.75" customHeight="1" x14ac:dyDescent="0.25">
      <c r="A495" s="235"/>
      <c r="B495" s="235"/>
      <c r="C495" s="235"/>
      <c r="D495" s="235"/>
      <c r="E495" s="235"/>
      <c r="F495" s="235"/>
      <c r="G495" s="242"/>
      <c r="H495" s="242"/>
      <c r="I495" s="242"/>
      <c r="J495" s="242"/>
      <c r="K495" s="242"/>
      <c r="L495" s="242"/>
      <c r="M495" s="242"/>
      <c r="N495" s="242"/>
      <c r="O495" s="242"/>
      <c r="P495" s="242"/>
      <c r="Q495" s="242"/>
      <c r="R495" s="242"/>
      <c r="S495" s="242"/>
      <c r="T495" s="235"/>
      <c r="U495" s="235"/>
      <c r="V495" s="235"/>
      <c r="W495" s="235"/>
      <c r="X495" s="235"/>
    </row>
    <row r="496" spans="1:24" ht="12.75" customHeight="1" x14ac:dyDescent="0.25">
      <c r="A496" s="235"/>
      <c r="B496" s="235"/>
      <c r="C496" s="235"/>
      <c r="D496" s="235"/>
      <c r="E496" s="235"/>
      <c r="F496" s="235"/>
      <c r="G496" s="242"/>
      <c r="H496" s="242"/>
      <c r="I496" s="242"/>
      <c r="J496" s="242"/>
      <c r="K496" s="242"/>
      <c r="L496" s="242"/>
      <c r="M496" s="242"/>
      <c r="N496" s="242"/>
      <c r="O496" s="242"/>
      <c r="P496" s="242"/>
      <c r="Q496" s="242"/>
      <c r="R496" s="242"/>
      <c r="S496" s="242"/>
      <c r="T496" s="235"/>
      <c r="U496" s="235"/>
      <c r="V496" s="235"/>
      <c r="W496" s="235"/>
      <c r="X496" s="235"/>
    </row>
    <row r="497" spans="1:24" ht="12.75" customHeight="1" x14ac:dyDescent="0.25">
      <c r="A497" s="235"/>
      <c r="B497" s="235"/>
      <c r="C497" s="235"/>
      <c r="D497" s="235"/>
      <c r="E497" s="235"/>
      <c r="F497" s="235"/>
      <c r="G497" s="242"/>
      <c r="H497" s="242"/>
      <c r="I497" s="242"/>
      <c r="J497" s="242"/>
      <c r="K497" s="242"/>
      <c r="L497" s="242"/>
      <c r="M497" s="242"/>
      <c r="N497" s="242"/>
      <c r="O497" s="242"/>
      <c r="P497" s="242"/>
      <c r="Q497" s="242"/>
      <c r="R497" s="242"/>
      <c r="S497" s="242"/>
      <c r="T497" s="235"/>
      <c r="U497" s="235"/>
      <c r="V497" s="235"/>
      <c r="W497" s="235"/>
      <c r="X497" s="235"/>
    </row>
    <row r="498" spans="1:24" ht="12.75" customHeight="1" x14ac:dyDescent="0.25">
      <c r="A498" s="235"/>
      <c r="B498" s="235"/>
      <c r="C498" s="235"/>
      <c r="D498" s="235"/>
      <c r="E498" s="235"/>
      <c r="F498" s="235"/>
      <c r="G498" s="242"/>
      <c r="H498" s="242"/>
      <c r="I498" s="242"/>
      <c r="J498" s="242"/>
      <c r="K498" s="242"/>
      <c r="L498" s="242"/>
      <c r="M498" s="242"/>
      <c r="N498" s="242"/>
      <c r="O498" s="242"/>
      <c r="P498" s="242"/>
      <c r="Q498" s="242"/>
      <c r="R498" s="242"/>
      <c r="S498" s="242"/>
      <c r="T498" s="235"/>
      <c r="U498" s="235"/>
      <c r="V498" s="235"/>
      <c r="W498" s="235"/>
      <c r="X498" s="235"/>
    </row>
    <row r="499" spans="1:24" ht="12.75" customHeight="1" x14ac:dyDescent="0.25">
      <c r="A499" s="235"/>
      <c r="B499" s="235"/>
      <c r="C499" s="235"/>
      <c r="D499" s="235"/>
      <c r="E499" s="235"/>
      <c r="F499" s="235"/>
      <c r="G499" s="242"/>
      <c r="H499" s="242"/>
      <c r="I499" s="242"/>
      <c r="J499" s="242"/>
      <c r="K499" s="242"/>
      <c r="L499" s="242"/>
      <c r="M499" s="242"/>
      <c r="N499" s="242"/>
      <c r="O499" s="242"/>
      <c r="P499" s="242"/>
      <c r="Q499" s="242"/>
      <c r="R499" s="242"/>
      <c r="S499" s="242"/>
      <c r="T499" s="235"/>
      <c r="U499" s="235"/>
      <c r="V499" s="235"/>
      <c r="W499" s="235"/>
      <c r="X499" s="235"/>
    </row>
    <row r="500" spans="1:24" ht="12.75" customHeight="1" x14ac:dyDescent="0.25">
      <c r="A500" s="235"/>
      <c r="B500" s="235"/>
      <c r="C500" s="235"/>
      <c r="D500" s="235"/>
      <c r="E500" s="235"/>
      <c r="F500" s="235"/>
      <c r="G500" s="242"/>
      <c r="H500" s="242"/>
      <c r="I500" s="242"/>
      <c r="J500" s="242"/>
      <c r="K500" s="242"/>
      <c r="L500" s="242"/>
      <c r="M500" s="242"/>
      <c r="N500" s="242"/>
      <c r="O500" s="242"/>
      <c r="P500" s="242"/>
      <c r="Q500" s="242"/>
      <c r="R500" s="242"/>
      <c r="S500" s="242"/>
      <c r="T500" s="235"/>
      <c r="U500" s="235"/>
      <c r="V500" s="235"/>
      <c r="W500" s="235"/>
      <c r="X500" s="235"/>
    </row>
    <row r="501" spans="1:24" ht="12.75" customHeight="1" x14ac:dyDescent="0.25">
      <c r="A501" s="235"/>
      <c r="B501" s="235"/>
      <c r="C501" s="235"/>
      <c r="D501" s="235"/>
      <c r="E501" s="235"/>
      <c r="F501" s="235"/>
      <c r="G501" s="242"/>
      <c r="H501" s="242"/>
      <c r="I501" s="242"/>
      <c r="J501" s="242"/>
      <c r="K501" s="242"/>
      <c r="L501" s="242"/>
      <c r="M501" s="242"/>
      <c r="N501" s="242"/>
      <c r="O501" s="242"/>
      <c r="P501" s="242"/>
      <c r="Q501" s="242"/>
      <c r="R501" s="242"/>
      <c r="S501" s="242"/>
      <c r="T501" s="235"/>
      <c r="U501" s="235"/>
      <c r="V501" s="235"/>
      <c r="W501" s="235"/>
      <c r="X501" s="235"/>
    </row>
    <row r="502" spans="1:24" ht="12.75" customHeight="1" x14ac:dyDescent="0.25">
      <c r="A502" s="235"/>
      <c r="B502" s="235"/>
      <c r="C502" s="235"/>
      <c r="D502" s="235"/>
      <c r="E502" s="235"/>
      <c r="F502" s="235"/>
      <c r="G502" s="242"/>
      <c r="H502" s="242"/>
      <c r="I502" s="242"/>
      <c r="J502" s="242"/>
      <c r="K502" s="242"/>
      <c r="L502" s="242"/>
      <c r="M502" s="242"/>
      <c r="N502" s="242"/>
      <c r="O502" s="242"/>
      <c r="P502" s="242"/>
      <c r="Q502" s="242"/>
      <c r="R502" s="242"/>
      <c r="S502" s="242"/>
      <c r="T502" s="235"/>
      <c r="U502" s="235"/>
      <c r="V502" s="235"/>
      <c r="W502" s="235"/>
      <c r="X502" s="235"/>
    </row>
    <row r="503" spans="1:24" ht="12.75" customHeight="1" x14ac:dyDescent="0.25">
      <c r="A503" s="235"/>
      <c r="B503" s="235"/>
      <c r="C503" s="235"/>
      <c r="D503" s="235"/>
      <c r="E503" s="235"/>
      <c r="F503" s="235"/>
      <c r="G503" s="242"/>
      <c r="H503" s="242"/>
      <c r="I503" s="242"/>
      <c r="J503" s="242"/>
      <c r="K503" s="242"/>
      <c r="L503" s="242"/>
      <c r="M503" s="242"/>
      <c r="N503" s="242"/>
      <c r="O503" s="242"/>
      <c r="P503" s="242"/>
      <c r="Q503" s="242"/>
      <c r="R503" s="242"/>
      <c r="S503" s="242"/>
      <c r="T503" s="235"/>
      <c r="U503" s="235"/>
      <c r="V503" s="235"/>
      <c r="W503" s="235"/>
      <c r="X503" s="235"/>
    </row>
    <row r="504" spans="1:24" ht="12.75" customHeight="1" x14ac:dyDescent="0.25">
      <c r="A504" s="235"/>
      <c r="B504" s="235"/>
      <c r="C504" s="235"/>
      <c r="D504" s="235"/>
      <c r="E504" s="235"/>
      <c r="F504" s="235"/>
      <c r="G504" s="242"/>
      <c r="H504" s="242"/>
      <c r="I504" s="242"/>
      <c r="J504" s="242"/>
      <c r="K504" s="242"/>
      <c r="L504" s="242"/>
      <c r="M504" s="242"/>
      <c r="N504" s="242"/>
      <c r="O504" s="242"/>
      <c r="P504" s="242"/>
      <c r="Q504" s="242"/>
      <c r="R504" s="242"/>
      <c r="S504" s="242"/>
      <c r="T504" s="235"/>
      <c r="U504" s="235"/>
      <c r="V504" s="235"/>
      <c r="W504" s="235"/>
      <c r="X504" s="235"/>
    </row>
    <row r="505" spans="1:24" ht="12.75" customHeight="1" x14ac:dyDescent="0.25">
      <c r="A505" s="235"/>
      <c r="B505" s="235"/>
      <c r="C505" s="235"/>
      <c r="D505" s="235"/>
      <c r="E505" s="235"/>
      <c r="F505" s="235"/>
      <c r="G505" s="242"/>
      <c r="H505" s="242"/>
      <c r="I505" s="242"/>
      <c r="J505" s="242"/>
      <c r="K505" s="242"/>
      <c r="L505" s="242"/>
      <c r="M505" s="242"/>
      <c r="N505" s="242"/>
      <c r="O505" s="242"/>
      <c r="P505" s="242"/>
      <c r="Q505" s="242"/>
      <c r="R505" s="242"/>
      <c r="S505" s="242"/>
      <c r="T505" s="235"/>
      <c r="U505" s="235"/>
      <c r="V505" s="235"/>
      <c r="W505" s="235"/>
      <c r="X505" s="235"/>
    </row>
    <row r="506" spans="1:24" ht="12.75" customHeight="1" x14ac:dyDescent="0.25">
      <c r="A506" s="235"/>
      <c r="B506" s="235"/>
      <c r="C506" s="235"/>
      <c r="D506" s="235"/>
      <c r="E506" s="235"/>
      <c r="F506" s="235"/>
      <c r="G506" s="242"/>
      <c r="H506" s="242"/>
      <c r="I506" s="242"/>
      <c r="J506" s="242"/>
      <c r="K506" s="242"/>
      <c r="L506" s="242"/>
      <c r="M506" s="242"/>
      <c r="N506" s="242"/>
      <c r="O506" s="242"/>
      <c r="P506" s="242"/>
      <c r="Q506" s="242"/>
      <c r="R506" s="242"/>
      <c r="S506" s="242"/>
      <c r="T506" s="235"/>
      <c r="U506" s="235"/>
      <c r="V506" s="235"/>
      <c r="W506" s="235"/>
      <c r="X506" s="235"/>
    </row>
    <row r="507" spans="1:24" ht="12.75" customHeight="1" x14ac:dyDescent="0.25">
      <c r="A507" s="235"/>
      <c r="B507" s="235"/>
      <c r="C507" s="235"/>
      <c r="D507" s="235"/>
      <c r="E507" s="235"/>
      <c r="F507" s="235"/>
      <c r="G507" s="242"/>
      <c r="H507" s="242"/>
      <c r="I507" s="242"/>
      <c r="J507" s="242"/>
      <c r="K507" s="242"/>
      <c r="L507" s="242"/>
      <c r="M507" s="242"/>
      <c r="N507" s="242"/>
      <c r="O507" s="242"/>
      <c r="P507" s="242"/>
      <c r="Q507" s="242"/>
      <c r="R507" s="242"/>
      <c r="S507" s="242"/>
      <c r="T507" s="235"/>
      <c r="U507" s="235"/>
      <c r="V507" s="235"/>
      <c r="W507" s="235"/>
      <c r="X507" s="235"/>
    </row>
    <row r="508" spans="1:24" ht="12.75" customHeight="1" x14ac:dyDescent="0.25">
      <c r="A508" s="235"/>
      <c r="B508" s="235"/>
      <c r="C508" s="235"/>
      <c r="D508" s="235"/>
      <c r="E508" s="235"/>
      <c r="F508" s="235"/>
      <c r="G508" s="242"/>
      <c r="H508" s="242"/>
      <c r="I508" s="242"/>
      <c r="J508" s="242"/>
      <c r="K508" s="242"/>
      <c r="L508" s="242"/>
      <c r="M508" s="242"/>
      <c r="N508" s="242"/>
      <c r="O508" s="242"/>
      <c r="P508" s="242"/>
      <c r="Q508" s="242"/>
      <c r="R508" s="242"/>
      <c r="S508" s="242"/>
      <c r="T508" s="235"/>
      <c r="U508" s="235"/>
      <c r="V508" s="235"/>
      <c r="W508" s="235"/>
      <c r="X508" s="235"/>
    </row>
    <row r="509" spans="1:24" ht="12.75" customHeight="1" x14ac:dyDescent="0.25">
      <c r="A509" s="235"/>
      <c r="B509" s="235"/>
      <c r="C509" s="235"/>
      <c r="D509" s="235"/>
      <c r="E509" s="235"/>
      <c r="F509" s="235"/>
      <c r="G509" s="242"/>
      <c r="H509" s="242"/>
      <c r="I509" s="242"/>
      <c r="J509" s="242"/>
      <c r="K509" s="242"/>
      <c r="L509" s="242"/>
      <c r="M509" s="242"/>
      <c r="N509" s="242"/>
      <c r="O509" s="242"/>
      <c r="P509" s="242"/>
      <c r="Q509" s="242"/>
      <c r="R509" s="242"/>
      <c r="S509" s="242"/>
      <c r="T509" s="235"/>
      <c r="U509" s="235"/>
      <c r="V509" s="235"/>
      <c r="W509" s="235"/>
      <c r="X509" s="235"/>
    </row>
    <row r="510" spans="1:24" ht="12.75" customHeight="1" x14ac:dyDescent="0.25">
      <c r="A510" s="235"/>
      <c r="B510" s="235"/>
      <c r="C510" s="235"/>
      <c r="D510" s="235"/>
      <c r="E510" s="235"/>
      <c r="F510" s="235"/>
      <c r="G510" s="242"/>
      <c r="H510" s="242"/>
      <c r="I510" s="242"/>
      <c r="J510" s="242"/>
      <c r="K510" s="242"/>
      <c r="L510" s="242"/>
      <c r="M510" s="242"/>
      <c r="N510" s="242"/>
      <c r="O510" s="242"/>
      <c r="P510" s="242"/>
      <c r="Q510" s="242"/>
      <c r="R510" s="242"/>
      <c r="S510" s="242"/>
      <c r="T510" s="235"/>
      <c r="U510" s="235"/>
      <c r="V510" s="235"/>
      <c r="W510" s="235"/>
      <c r="X510" s="235"/>
    </row>
    <row r="511" spans="1:24" ht="12.75" customHeight="1" x14ac:dyDescent="0.25">
      <c r="A511" s="235"/>
      <c r="B511" s="235"/>
      <c r="C511" s="235"/>
      <c r="D511" s="235"/>
      <c r="E511" s="235"/>
      <c r="F511" s="235"/>
      <c r="G511" s="242"/>
      <c r="H511" s="242"/>
      <c r="I511" s="242"/>
      <c r="J511" s="242"/>
      <c r="K511" s="242"/>
      <c r="L511" s="242"/>
      <c r="M511" s="242"/>
      <c r="N511" s="242"/>
      <c r="O511" s="242"/>
      <c r="P511" s="242"/>
      <c r="Q511" s="242"/>
      <c r="R511" s="242"/>
      <c r="S511" s="242"/>
      <c r="T511" s="235"/>
      <c r="U511" s="235"/>
      <c r="V511" s="235"/>
      <c r="W511" s="235"/>
      <c r="X511" s="235"/>
    </row>
    <row r="512" spans="1:24" ht="12.75" customHeight="1" x14ac:dyDescent="0.25">
      <c r="A512" s="235"/>
      <c r="B512" s="235"/>
      <c r="C512" s="235"/>
      <c r="D512" s="235"/>
      <c r="E512" s="235"/>
      <c r="F512" s="235"/>
      <c r="G512" s="242"/>
      <c r="H512" s="242"/>
      <c r="I512" s="242"/>
      <c r="J512" s="242"/>
      <c r="K512" s="242"/>
      <c r="L512" s="242"/>
      <c r="M512" s="242"/>
      <c r="N512" s="242"/>
      <c r="O512" s="242"/>
      <c r="P512" s="242"/>
      <c r="Q512" s="242"/>
      <c r="R512" s="242"/>
      <c r="S512" s="242"/>
      <c r="T512" s="235"/>
      <c r="U512" s="235"/>
      <c r="V512" s="235"/>
      <c r="W512" s="235"/>
      <c r="X512" s="235"/>
    </row>
    <row r="513" spans="1:24" ht="12.75" customHeight="1" x14ac:dyDescent="0.25">
      <c r="A513" s="235"/>
      <c r="B513" s="235"/>
      <c r="C513" s="235"/>
      <c r="D513" s="235"/>
      <c r="E513" s="235"/>
      <c r="F513" s="235"/>
      <c r="G513" s="242"/>
      <c r="H513" s="242"/>
      <c r="I513" s="242"/>
      <c r="J513" s="242"/>
      <c r="K513" s="242"/>
      <c r="L513" s="242"/>
      <c r="M513" s="242"/>
      <c r="N513" s="242"/>
      <c r="O513" s="242"/>
      <c r="P513" s="242"/>
      <c r="Q513" s="242"/>
      <c r="R513" s="242"/>
      <c r="S513" s="242"/>
      <c r="T513" s="235"/>
      <c r="U513" s="235"/>
      <c r="V513" s="235"/>
      <c r="W513" s="235"/>
      <c r="X513" s="235"/>
    </row>
    <row r="514" spans="1:24" ht="12.75" customHeight="1" x14ac:dyDescent="0.25">
      <c r="A514" s="235"/>
      <c r="B514" s="235"/>
      <c r="C514" s="235"/>
      <c r="D514" s="235"/>
      <c r="E514" s="235"/>
      <c r="F514" s="235"/>
      <c r="G514" s="242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35"/>
      <c r="U514" s="235"/>
      <c r="V514" s="235"/>
      <c r="W514" s="235"/>
      <c r="X514" s="235"/>
    </row>
    <row r="515" spans="1:24" ht="12.75" customHeight="1" x14ac:dyDescent="0.25">
      <c r="A515" s="235"/>
      <c r="B515" s="235"/>
      <c r="C515" s="235"/>
      <c r="D515" s="235"/>
      <c r="E515" s="235"/>
      <c r="F515" s="235"/>
      <c r="G515" s="242"/>
      <c r="H515" s="242"/>
      <c r="I515" s="242"/>
      <c r="J515" s="242"/>
      <c r="K515" s="242"/>
      <c r="L515" s="242"/>
      <c r="M515" s="242"/>
      <c r="N515" s="242"/>
      <c r="O515" s="242"/>
      <c r="P515" s="242"/>
      <c r="Q515" s="242"/>
      <c r="R515" s="242"/>
      <c r="S515" s="242"/>
      <c r="T515" s="235"/>
      <c r="U515" s="235"/>
      <c r="V515" s="235"/>
      <c r="W515" s="235"/>
      <c r="X515" s="235"/>
    </row>
    <row r="516" spans="1:24" ht="12.75" customHeight="1" x14ac:dyDescent="0.25">
      <c r="A516" s="235"/>
      <c r="B516" s="235"/>
      <c r="C516" s="235"/>
      <c r="D516" s="235"/>
      <c r="E516" s="235"/>
      <c r="F516" s="235"/>
      <c r="G516" s="242"/>
      <c r="H516" s="242"/>
      <c r="I516" s="242"/>
      <c r="J516" s="242"/>
      <c r="K516" s="242"/>
      <c r="L516" s="242"/>
      <c r="M516" s="242"/>
      <c r="N516" s="242"/>
      <c r="O516" s="242"/>
      <c r="P516" s="242"/>
      <c r="Q516" s="242"/>
      <c r="R516" s="242"/>
      <c r="S516" s="242"/>
      <c r="T516" s="235"/>
      <c r="U516" s="235"/>
      <c r="V516" s="235"/>
      <c r="W516" s="235"/>
      <c r="X516" s="235"/>
    </row>
    <row r="517" spans="1:24" ht="12.75" customHeight="1" x14ac:dyDescent="0.25">
      <c r="A517" s="235"/>
      <c r="B517" s="235"/>
      <c r="C517" s="235"/>
      <c r="D517" s="235"/>
      <c r="E517" s="235"/>
      <c r="F517" s="235"/>
      <c r="G517" s="242"/>
      <c r="H517" s="242"/>
      <c r="I517" s="242"/>
      <c r="J517" s="242"/>
      <c r="K517" s="242"/>
      <c r="L517" s="242"/>
      <c r="M517" s="242"/>
      <c r="N517" s="242"/>
      <c r="O517" s="242"/>
      <c r="P517" s="242"/>
      <c r="Q517" s="242"/>
      <c r="R517" s="242"/>
      <c r="S517" s="242"/>
      <c r="T517" s="235"/>
      <c r="U517" s="235"/>
      <c r="V517" s="235"/>
      <c r="W517" s="235"/>
      <c r="X517" s="235"/>
    </row>
    <row r="518" spans="1:24" ht="12.75" customHeight="1" x14ac:dyDescent="0.25">
      <c r="A518" s="235"/>
      <c r="B518" s="235"/>
      <c r="C518" s="235"/>
      <c r="D518" s="235"/>
      <c r="E518" s="235"/>
      <c r="F518" s="235"/>
      <c r="G518" s="242"/>
      <c r="H518" s="242"/>
      <c r="I518" s="242"/>
      <c r="J518" s="242"/>
      <c r="K518" s="242"/>
      <c r="L518" s="242"/>
      <c r="M518" s="242"/>
      <c r="N518" s="242"/>
      <c r="O518" s="242"/>
      <c r="P518" s="242"/>
      <c r="Q518" s="242"/>
      <c r="R518" s="242"/>
      <c r="S518" s="242"/>
      <c r="T518" s="235"/>
      <c r="U518" s="235"/>
      <c r="V518" s="235"/>
      <c r="W518" s="235"/>
      <c r="X518" s="235"/>
    </row>
    <row r="519" spans="1:24" ht="12.75" customHeight="1" x14ac:dyDescent="0.25">
      <c r="A519" s="235"/>
      <c r="B519" s="235"/>
      <c r="C519" s="235"/>
      <c r="D519" s="235"/>
      <c r="E519" s="235"/>
      <c r="F519" s="235"/>
      <c r="G519" s="242"/>
      <c r="H519" s="242"/>
      <c r="I519" s="242"/>
      <c r="J519" s="242"/>
      <c r="K519" s="242"/>
      <c r="L519" s="242"/>
      <c r="M519" s="242"/>
      <c r="N519" s="242"/>
      <c r="O519" s="242"/>
      <c r="P519" s="242"/>
      <c r="Q519" s="242"/>
      <c r="R519" s="242"/>
      <c r="S519" s="242"/>
      <c r="T519" s="235"/>
      <c r="U519" s="235"/>
      <c r="V519" s="235"/>
      <c r="W519" s="235"/>
      <c r="X519" s="235"/>
    </row>
    <row r="520" spans="1:24" ht="12.75" customHeight="1" x14ac:dyDescent="0.25">
      <c r="A520" s="235"/>
      <c r="B520" s="235"/>
      <c r="C520" s="235"/>
      <c r="D520" s="235"/>
      <c r="E520" s="235"/>
      <c r="F520" s="235"/>
      <c r="G520" s="242"/>
      <c r="H520" s="242"/>
      <c r="I520" s="242"/>
      <c r="J520" s="242"/>
      <c r="K520" s="242"/>
      <c r="L520" s="242"/>
      <c r="M520" s="242"/>
      <c r="N520" s="242"/>
      <c r="O520" s="242"/>
      <c r="P520" s="242"/>
      <c r="Q520" s="242"/>
      <c r="R520" s="242"/>
      <c r="S520" s="242"/>
      <c r="T520" s="235"/>
      <c r="U520" s="235"/>
      <c r="V520" s="235"/>
      <c r="W520" s="235"/>
      <c r="X520" s="235"/>
    </row>
    <row r="521" spans="1:24" ht="12.75" customHeight="1" x14ac:dyDescent="0.25">
      <c r="A521" s="235"/>
      <c r="B521" s="235"/>
      <c r="C521" s="235"/>
      <c r="D521" s="235"/>
      <c r="E521" s="235"/>
      <c r="F521" s="235"/>
      <c r="G521" s="242"/>
      <c r="H521" s="242"/>
      <c r="I521" s="242"/>
      <c r="J521" s="242"/>
      <c r="K521" s="242"/>
      <c r="L521" s="242"/>
      <c r="M521" s="242"/>
      <c r="N521" s="242"/>
      <c r="O521" s="242"/>
      <c r="P521" s="242"/>
      <c r="Q521" s="242"/>
      <c r="R521" s="242"/>
      <c r="S521" s="242"/>
      <c r="T521" s="235"/>
      <c r="U521" s="235"/>
      <c r="V521" s="235"/>
      <c r="W521" s="235"/>
      <c r="X521" s="235"/>
    </row>
    <row r="522" spans="1:24" ht="12.75" customHeight="1" x14ac:dyDescent="0.25">
      <c r="A522" s="235"/>
      <c r="B522" s="235"/>
      <c r="C522" s="235"/>
      <c r="D522" s="235"/>
      <c r="E522" s="235"/>
      <c r="F522" s="235"/>
      <c r="G522" s="242"/>
      <c r="H522" s="242"/>
      <c r="I522" s="242"/>
      <c r="J522" s="242"/>
      <c r="K522" s="242"/>
      <c r="L522" s="242"/>
      <c r="M522" s="242"/>
      <c r="N522" s="242"/>
      <c r="O522" s="242"/>
      <c r="P522" s="242"/>
      <c r="Q522" s="242"/>
      <c r="R522" s="242"/>
      <c r="S522" s="242"/>
      <c r="T522" s="235"/>
      <c r="U522" s="235"/>
      <c r="V522" s="235"/>
      <c r="W522" s="235"/>
      <c r="X522" s="235"/>
    </row>
    <row r="523" spans="1:24" ht="12.75" customHeight="1" x14ac:dyDescent="0.25">
      <c r="A523" s="235"/>
      <c r="B523" s="235"/>
      <c r="C523" s="235"/>
      <c r="D523" s="235"/>
      <c r="E523" s="235"/>
      <c r="F523" s="235"/>
      <c r="G523" s="242"/>
      <c r="H523" s="242"/>
      <c r="I523" s="242"/>
      <c r="J523" s="242"/>
      <c r="K523" s="242"/>
      <c r="L523" s="242"/>
      <c r="M523" s="242"/>
      <c r="N523" s="242"/>
      <c r="O523" s="242"/>
      <c r="P523" s="242"/>
      <c r="Q523" s="242"/>
      <c r="R523" s="242"/>
      <c r="S523" s="242"/>
      <c r="T523" s="235"/>
      <c r="U523" s="235"/>
      <c r="V523" s="235"/>
      <c r="W523" s="235"/>
      <c r="X523" s="235"/>
    </row>
    <row r="524" spans="1:24" ht="12.75" customHeight="1" x14ac:dyDescent="0.25">
      <c r="A524" s="235"/>
      <c r="B524" s="235"/>
      <c r="C524" s="235"/>
      <c r="D524" s="235"/>
      <c r="E524" s="235"/>
      <c r="F524" s="235"/>
      <c r="G524" s="242"/>
      <c r="H524" s="242"/>
      <c r="I524" s="242"/>
      <c r="J524" s="242"/>
      <c r="K524" s="242"/>
      <c r="L524" s="242"/>
      <c r="M524" s="242"/>
      <c r="N524" s="242"/>
      <c r="O524" s="242"/>
      <c r="P524" s="242"/>
      <c r="Q524" s="242"/>
      <c r="R524" s="242"/>
      <c r="S524" s="242"/>
      <c r="T524" s="235"/>
      <c r="U524" s="235"/>
      <c r="V524" s="235"/>
      <c r="W524" s="235"/>
      <c r="X524" s="235"/>
    </row>
    <row r="525" spans="1:24" ht="12.75" customHeight="1" x14ac:dyDescent="0.25">
      <c r="A525" s="235"/>
      <c r="B525" s="235"/>
      <c r="C525" s="235"/>
      <c r="D525" s="235"/>
      <c r="E525" s="235"/>
      <c r="F525" s="235"/>
      <c r="G525" s="242"/>
      <c r="H525" s="242"/>
      <c r="I525" s="242"/>
      <c r="J525" s="242"/>
      <c r="K525" s="242"/>
      <c r="L525" s="242"/>
      <c r="M525" s="242"/>
      <c r="N525" s="242"/>
      <c r="O525" s="242"/>
      <c r="P525" s="242"/>
      <c r="Q525" s="242"/>
      <c r="R525" s="242"/>
      <c r="S525" s="242"/>
      <c r="T525" s="235"/>
      <c r="U525" s="235"/>
      <c r="V525" s="235"/>
      <c r="W525" s="235"/>
      <c r="X525" s="235"/>
    </row>
    <row r="526" spans="1:24" ht="12.75" customHeight="1" x14ac:dyDescent="0.25">
      <c r="A526" s="235"/>
      <c r="B526" s="235"/>
      <c r="C526" s="235"/>
      <c r="D526" s="235"/>
      <c r="E526" s="235"/>
      <c r="F526" s="235"/>
      <c r="G526" s="242"/>
      <c r="H526" s="242"/>
      <c r="I526" s="242"/>
      <c r="J526" s="242"/>
      <c r="K526" s="242"/>
      <c r="L526" s="242"/>
      <c r="M526" s="242"/>
      <c r="N526" s="242"/>
      <c r="O526" s="242"/>
      <c r="P526" s="242"/>
      <c r="Q526" s="242"/>
      <c r="R526" s="242"/>
      <c r="S526" s="242"/>
      <c r="T526" s="235"/>
      <c r="U526" s="235"/>
      <c r="V526" s="235"/>
      <c r="W526" s="235"/>
      <c r="X526" s="235"/>
    </row>
    <row r="527" spans="1:24" ht="12.75" customHeight="1" x14ac:dyDescent="0.25">
      <c r="A527" s="235"/>
      <c r="B527" s="235"/>
      <c r="C527" s="235"/>
      <c r="D527" s="235"/>
      <c r="E527" s="235"/>
      <c r="F527" s="235"/>
      <c r="G527" s="242"/>
      <c r="H527" s="242"/>
      <c r="I527" s="242"/>
      <c r="J527" s="242"/>
      <c r="K527" s="242"/>
      <c r="L527" s="242"/>
      <c r="M527" s="242"/>
      <c r="N527" s="242"/>
      <c r="O527" s="242"/>
      <c r="P527" s="242"/>
      <c r="Q527" s="242"/>
      <c r="R527" s="242"/>
      <c r="S527" s="242"/>
      <c r="T527" s="235"/>
      <c r="U527" s="235"/>
      <c r="V527" s="235"/>
      <c r="W527" s="235"/>
      <c r="X527" s="235"/>
    </row>
    <row r="528" spans="1:24" ht="12.75" customHeight="1" x14ac:dyDescent="0.25">
      <c r="A528" s="235"/>
      <c r="B528" s="235"/>
      <c r="C528" s="235"/>
      <c r="D528" s="235"/>
      <c r="E528" s="235"/>
      <c r="F528" s="235"/>
      <c r="G528" s="242"/>
      <c r="H528" s="242"/>
      <c r="I528" s="242"/>
      <c r="J528" s="242"/>
      <c r="K528" s="242"/>
      <c r="L528" s="242"/>
      <c r="M528" s="242"/>
      <c r="N528" s="242"/>
      <c r="O528" s="242"/>
      <c r="P528" s="242"/>
      <c r="Q528" s="242"/>
      <c r="R528" s="242"/>
      <c r="S528" s="242"/>
      <c r="T528" s="235"/>
      <c r="U528" s="235"/>
      <c r="V528" s="235"/>
      <c r="W528" s="235"/>
      <c r="X528" s="235"/>
    </row>
    <row r="529" spans="1:24" ht="12.75" customHeight="1" x14ac:dyDescent="0.25">
      <c r="A529" s="235"/>
      <c r="B529" s="235"/>
      <c r="C529" s="235"/>
      <c r="D529" s="235"/>
      <c r="E529" s="235"/>
      <c r="F529" s="235"/>
      <c r="G529" s="242"/>
      <c r="H529" s="242"/>
      <c r="I529" s="242"/>
      <c r="J529" s="242"/>
      <c r="K529" s="242"/>
      <c r="L529" s="242"/>
      <c r="M529" s="242"/>
      <c r="N529" s="242"/>
      <c r="O529" s="242"/>
      <c r="P529" s="242"/>
      <c r="Q529" s="242"/>
      <c r="R529" s="242"/>
      <c r="S529" s="242"/>
      <c r="T529" s="235"/>
      <c r="U529" s="235"/>
      <c r="V529" s="235"/>
      <c r="W529" s="235"/>
      <c r="X529" s="235"/>
    </row>
    <row r="530" spans="1:24" ht="12.75" customHeight="1" x14ac:dyDescent="0.25">
      <c r="A530" s="235"/>
      <c r="B530" s="235"/>
      <c r="C530" s="235"/>
      <c r="D530" s="235"/>
      <c r="E530" s="235"/>
      <c r="F530" s="235"/>
      <c r="G530" s="242"/>
      <c r="H530" s="242"/>
      <c r="I530" s="242"/>
      <c r="J530" s="242"/>
      <c r="K530" s="242"/>
      <c r="L530" s="242"/>
      <c r="M530" s="242"/>
      <c r="N530" s="242"/>
      <c r="O530" s="242"/>
      <c r="P530" s="242"/>
      <c r="Q530" s="242"/>
      <c r="R530" s="242"/>
      <c r="S530" s="242"/>
      <c r="T530" s="235"/>
      <c r="U530" s="235"/>
      <c r="V530" s="235"/>
      <c r="W530" s="235"/>
      <c r="X530" s="235"/>
    </row>
    <row r="531" spans="1:24" ht="12.75" customHeight="1" x14ac:dyDescent="0.25">
      <c r="A531" s="235"/>
      <c r="B531" s="235"/>
      <c r="C531" s="235"/>
      <c r="D531" s="235"/>
      <c r="E531" s="235"/>
      <c r="F531" s="235"/>
      <c r="G531" s="242"/>
      <c r="H531" s="242"/>
      <c r="I531" s="242"/>
      <c r="J531" s="242"/>
      <c r="K531" s="242"/>
      <c r="L531" s="242"/>
      <c r="M531" s="242"/>
      <c r="N531" s="242"/>
      <c r="O531" s="242"/>
      <c r="P531" s="242"/>
      <c r="Q531" s="242"/>
      <c r="R531" s="242"/>
      <c r="S531" s="242"/>
      <c r="T531" s="235"/>
      <c r="U531" s="235"/>
      <c r="V531" s="235"/>
      <c r="W531" s="235"/>
      <c r="X531" s="235"/>
    </row>
    <row r="532" spans="1:24" ht="12.75" customHeight="1" x14ac:dyDescent="0.25">
      <c r="A532" s="235"/>
      <c r="B532" s="235"/>
      <c r="C532" s="235"/>
      <c r="D532" s="235"/>
      <c r="E532" s="235"/>
      <c r="F532" s="235"/>
      <c r="G532" s="242"/>
      <c r="H532" s="242"/>
      <c r="I532" s="242"/>
      <c r="J532" s="242"/>
      <c r="K532" s="242"/>
      <c r="L532" s="242"/>
      <c r="M532" s="242"/>
      <c r="N532" s="242"/>
      <c r="O532" s="242"/>
      <c r="P532" s="242"/>
      <c r="Q532" s="242"/>
      <c r="R532" s="242"/>
      <c r="S532" s="242"/>
      <c r="T532" s="235"/>
      <c r="U532" s="235"/>
      <c r="V532" s="235"/>
      <c r="W532" s="235"/>
      <c r="X532" s="235"/>
    </row>
    <row r="533" spans="1:24" ht="12.75" customHeight="1" x14ac:dyDescent="0.25">
      <c r="A533" s="235"/>
      <c r="B533" s="235"/>
      <c r="C533" s="235"/>
      <c r="D533" s="235"/>
      <c r="E533" s="235"/>
      <c r="F533" s="235"/>
      <c r="G533" s="242"/>
      <c r="H533" s="242"/>
      <c r="I533" s="242"/>
      <c r="J533" s="242"/>
      <c r="K533" s="242"/>
      <c r="L533" s="242"/>
      <c r="M533" s="242"/>
      <c r="N533" s="242"/>
      <c r="O533" s="242"/>
      <c r="P533" s="242"/>
      <c r="Q533" s="242"/>
      <c r="R533" s="242"/>
      <c r="S533" s="242"/>
      <c r="T533" s="235"/>
      <c r="U533" s="235"/>
      <c r="V533" s="235"/>
      <c r="W533" s="235"/>
      <c r="X533" s="235"/>
    </row>
    <row r="534" spans="1:24" ht="12.75" customHeight="1" x14ac:dyDescent="0.25">
      <c r="A534" s="235"/>
      <c r="B534" s="235"/>
      <c r="C534" s="235"/>
      <c r="D534" s="235"/>
      <c r="E534" s="235"/>
      <c r="F534" s="235"/>
      <c r="G534" s="242"/>
      <c r="H534" s="242"/>
      <c r="I534" s="242"/>
      <c r="J534" s="242"/>
      <c r="K534" s="242"/>
      <c r="L534" s="242"/>
      <c r="M534" s="242"/>
      <c r="N534" s="242"/>
      <c r="O534" s="242"/>
      <c r="P534" s="242"/>
      <c r="Q534" s="242"/>
      <c r="R534" s="242"/>
      <c r="S534" s="242"/>
      <c r="T534" s="235"/>
      <c r="U534" s="235"/>
      <c r="V534" s="235"/>
      <c r="W534" s="235"/>
      <c r="X534" s="235"/>
    </row>
    <row r="535" spans="1:24" ht="12.75" customHeight="1" x14ac:dyDescent="0.25">
      <c r="A535" s="235"/>
      <c r="B535" s="235"/>
      <c r="C535" s="235"/>
      <c r="D535" s="235"/>
      <c r="E535" s="235"/>
      <c r="F535" s="235"/>
      <c r="G535" s="242"/>
      <c r="H535" s="242"/>
      <c r="I535" s="242"/>
      <c r="J535" s="242"/>
      <c r="K535" s="242"/>
      <c r="L535" s="242"/>
      <c r="M535" s="242"/>
      <c r="N535" s="242"/>
      <c r="O535" s="242"/>
      <c r="P535" s="242"/>
      <c r="Q535" s="242"/>
      <c r="R535" s="242"/>
      <c r="S535" s="242"/>
      <c r="T535" s="235"/>
      <c r="U535" s="235"/>
      <c r="V535" s="235"/>
      <c r="W535" s="235"/>
      <c r="X535" s="235"/>
    </row>
    <row r="536" spans="1:24" ht="12.75" customHeight="1" x14ac:dyDescent="0.25">
      <c r="A536" s="235"/>
      <c r="B536" s="235"/>
      <c r="C536" s="235"/>
      <c r="D536" s="235"/>
      <c r="E536" s="235"/>
      <c r="F536" s="235"/>
      <c r="G536" s="242"/>
      <c r="H536" s="242"/>
      <c r="I536" s="242"/>
      <c r="J536" s="242"/>
      <c r="K536" s="242"/>
      <c r="L536" s="242"/>
      <c r="M536" s="242"/>
      <c r="N536" s="242"/>
      <c r="O536" s="242"/>
      <c r="P536" s="242"/>
      <c r="Q536" s="242"/>
      <c r="R536" s="242"/>
      <c r="S536" s="242"/>
      <c r="T536" s="235"/>
      <c r="U536" s="235"/>
      <c r="V536" s="235"/>
      <c r="W536" s="235"/>
      <c r="X536" s="235"/>
    </row>
    <row r="537" spans="1:24" ht="12.75" customHeight="1" x14ac:dyDescent="0.25">
      <c r="A537" s="235"/>
      <c r="B537" s="235"/>
      <c r="C537" s="235"/>
      <c r="D537" s="235"/>
      <c r="E537" s="235"/>
      <c r="F537" s="235"/>
      <c r="G537" s="242"/>
      <c r="H537" s="242"/>
      <c r="I537" s="242"/>
      <c r="J537" s="242"/>
      <c r="K537" s="242"/>
      <c r="L537" s="242"/>
      <c r="M537" s="242"/>
      <c r="N537" s="242"/>
      <c r="O537" s="242"/>
      <c r="P537" s="242"/>
      <c r="Q537" s="242"/>
      <c r="R537" s="242"/>
      <c r="S537" s="242"/>
      <c r="T537" s="235"/>
      <c r="U537" s="235"/>
      <c r="V537" s="235"/>
      <c r="W537" s="235"/>
      <c r="X537" s="235"/>
    </row>
    <row r="538" spans="1:24" ht="12.75" customHeight="1" x14ac:dyDescent="0.25">
      <c r="A538" s="235"/>
      <c r="B538" s="235"/>
      <c r="C538" s="235"/>
      <c r="D538" s="235"/>
      <c r="E538" s="235"/>
      <c r="F538" s="235"/>
      <c r="G538" s="242"/>
      <c r="H538" s="242"/>
      <c r="I538" s="242"/>
      <c r="J538" s="242"/>
      <c r="K538" s="242"/>
      <c r="L538" s="242"/>
      <c r="M538" s="242"/>
      <c r="N538" s="242"/>
      <c r="O538" s="242"/>
      <c r="P538" s="242"/>
      <c r="Q538" s="242"/>
      <c r="R538" s="242"/>
      <c r="S538" s="242"/>
      <c r="T538" s="235"/>
      <c r="U538" s="235"/>
      <c r="V538" s="235"/>
      <c r="W538" s="235"/>
      <c r="X538" s="235"/>
    </row>
    <row r="539" spans="1:24" ht="12.75" customHeight="1" x14ac:dyDescent="0.25">
      <c r="A539" s="235"/>
      <c r="B539" s="235"/>
      <c r="C539" s="235"/>
      <c r="D539" s="235"/>
      <c r="E539" s="235"/>
      <c r="F539" s="235"/>
      <c r="G539" s="242"/>
      <c r="H539" s="242"/>
      <c r="I539" s="242"/>
      <c r="J539" s="242"/>
      <c r="K539" s="242"/>
      <c r="L539" s="242"/>
      <c r="M539" s="242"/>
      <c r="N539" s="242"/>
      <c r="O539" s="242"/>
      <c r="P539" s="242"/>
      <c r="Q539" s="242"/>
      <c r="R539" s="242"/>
      <c r="S539" s="242"/>
      <c r="T539" s="235"/>
      <c r="U539" s="235"/>
      <c r="V539" s="235"/>
      <c r="W539" s="235"/>
      <c r="X539" s="235"/>
    </row>
    <row r="540" spans="1:24" ht="12.75" customHeight="1" x14ac:dyDescent="0.25">
      <c r="A540" s="235"/>
      <c r="B540" s="235"/>
      <c r="C540" s="235"/>
      <c r="D540" s="235"/>
      <c r="E540" s="235"/>
      <c r="F540" s="235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35"/>
      <c r="U540" s="235"/>
      <c r="V540" s="235"/>
      <c r="W540" s="235"/>
      <c r="X540" s="235"/>
    </row>
    <row r="541" spans="1:24" ht="12.75" customHeight="1" x14ac:dyDescent="0.25">
      <c r="A541" s="235"/>
      <c r="B541" s="235"/>
      <c r="C541" s="235"/>
      <c r="D541" s="235"/>
      <c r="E541" s="235"/>
      <c r="F541" s="235"/>
      <c r="G541" s="242"/>
      <c r="H541" s="242"/>
      <c r="I541" s="242"/>
      <c r="J541" s="242"/>
      <c r="K541" s="242"/>
      <c r="L541" s="242"/>
      <c r="M541" s="242"/>
      <c r="N541" s="242"/>
      <c r="O541" s="242"/>
      <c r="P541" s="242"/>
      <c r="Q541" s="242"/>
      <c r="R541" s="242"/>
      <c r="S541" s="242"/>
      <c r="T541" s="235"/>
      <c r="U541" s="235"/>
      <c r="V541" s="235"/>
      <c r="W541" s="235"/>
      <c r="X541" s="235"/>
    </row>
    <row r="542" spans="1:24" ht="12.75" customHeight="1" x14ac:dyDescent="0.25">
      <c r="A542" s="235"/>
      <c r="B542" s="235"/>
      <c r="C542" s="235"/>
      <c r="D542" s="235"/>
      <c r="E542" s="235"/>
      <c r="F542" s="235"/>
      <c r="G542" s="242"/>
      <c r="H542" s="242"/>
      <c r="I542" s="242"/>
      <c r="J542" s="242"/>
      <c r="K542" s="242"/>
      <c r="L542" s="242"/>
      <c r="M542" s="242"/>
      <c r="N542" s="242"/>
      <c r="O542" s="242"/>
      <c r="P542" s="242"/>
      <c r="Q542" s="242"/>
      <c r="R542" s="242"/>
      <c r="S542" s="242"/>
      <c r="T542" s="235"/>
      <c r="U542" s="235"/>
      <c r="V542" s="235"/>
      <c r="W542" s="235"/>
      <c r="X542" s="235"/>
    </row>
    <row r="543" spans="1:24" ht="12.75" customHeight="1" x14ac:dyDescent="0.25">
      <c r="A543" s="235"/>
      <c r="B543" s="235"/>
      <c r="C543" s="235"/>
      <c r="D543" s="235"/>
      <c r="E543" s="235"/>
      <c r="F543" s="235"/>
      <c r="G543" s="242"/>
      <c r="H543" s="242"/>
      <c r="I543" s="242"/>
      <c r="J543" s="242"/>
      <c r="K543" s="242"/>
      <c r="L543" s="242"/>
      <c r="M543" s="242"/>
      <c r="N543" s="242"/>
      <c r="O543" s="242"/>
      <c r="P543" s="242"/>
      <c r="Q543" s="242"/>
      <c r="R543" s="242"/>
      <c r="S543" s="242"/>
      <c r="T543" s="235"/>
      <c r="U543" s="235"/>
      <c r="V543" s="235"/>
      <c r="W543" s="235"/>
      <c r="X543" s="235"/>
    </row>
    <row r="544" spans="1:24" ht="12.75" customHeight="1" x14ac:dyDescent="0.25">
      <c r="A544" s="235"/>
      <c r="B544" s="235"/>
      <c r="C544" s="235"/>
      <c r="D544" s="235"/>
      <c r="E544" s="235"/>
      <c r="F544" s="235"/>
      <c r="G544" s="242"/>
      <c r="H544" s="242"/>
      <c r="I544" s="242"/>
      <c r="J544" s="242"/>
      <c r="K544" s="242"/>
      <c r="L544" s="242"/>
      <c r="M544" s="242"/>
      <c r="N544" s="242"/>
      <c r="O544" s="242"/>
      <c r="P544" s="242"/>
      <c r="Q544" s="242"/>
      <c r="R544" s="242"/>
      <c r="S544" s="242"/>
      <c r="T544" s="235"/>
      <c r="U544" s="235"/>
      <c r="V544" s="235"/>
      <c r="W544" s="235"/>
      <c r="X544" s="235"/>
    </row>
    <row r="545" spans="1:24" ht="12.75" customHeight="1" x14ac:dyDescent="0.25">
      <c r="A545" s="235"/>
      <c r="B545" s="235"/>
      <c r="C545" s="235"/>
      <c r="D545" s="235"/>
      <c r="E545" s="235"/>
      <c r="F545" s="235"/>
      <c r="G545" s="242"/>
      <c r="H545" s="242"/>
      <c r="I545" s="242"/>
      <c r="J545" s="242"/>
      <c r="K545" s="242"/>
      <c r="L545" s="242"/>
      <c r="M545" s="242"/>
      <c r="N545" s="242"/>
      <c r="O545" s="242"/>
      <c r="P545" s="242"/>
      <c r="Q545" s="242"/>
      <c r="R545" s="242"/>
      <c r="S545" s="242"/>
      <c r="T545" s="235"/>
      <c r="U545" s="235"/>
      <c r="V545" s="235"/>
      <c r="W545" s="235"/>
      <c r="X545" s="235"/>
    </row>
    <row r="546" spans="1:24" ht="12.75" customHeight="1" x14ac:dyDescent="0.25">
      <c r="A546" s="235"/>
      <c r="B546" s="235"/>
      <c r="C546" s="235"/>
      <c r="D546" s="235"/>
      <c r="E546" s="235"/>
      <c r="F546" s="235"/>
      <c r="G546" s="242"/>
      <c r="H546" s="242"/>
      <c r="I546" s="242"/>
      <c r="J546" s="242"/>
      <c r="K546" s="242"/>
      <c r="L546" s="242"/>
      <c r="M546" s="242"/>
      <c r="N546" s="242"/>
      <c r="O546" s="242"/>
      <c r="P546" s="242"/>
      <c r="Q546" s="242"/>
      <c r="R546" s="242"/>
      <c r="S546" s="242"/>
      <c r="T546" s="235"/>
      <c r="U546" s="235"/>
      <c r="V546" s="235"/>
      <c r="W546" s="235"/>
      <c r="X546" s="235"/>
    </row>
    <row r="547" spans="1:24" ht="12.75" customHeight="1" x14ac:dyDescent="0.25">
      <c r="A547" s="235"/>
      <c r="B547" s="235"/>
      <c r="C547" s="235"/>
      <c r="D547" s="235"/>
      <c r="E547" s="235"/>
      <c r="F547" s="235"/>
      <c r="G547" s="242"/>
      <c r="H547" s="242"/>
      <c r="I547" s="242"/>
      <c r="J547" s="242"/>
      <c r="K547" s="242"/>
      <c r="L547" s="242"/>
      <c r="M547" s="242"/>
      <c r="N547" s="242"/>
      <c r="O547" s="242"/>
      <c r="P547" s="242"/>
      <c r="Q547" s="242"/>
      <c r="R547" s="242"/>
      <c r="S547" s="242"/>
      <c r="T547" s="235"/>
      <c r="U547" s="235"/>
      <c r="V547" s="235"/>
      <c r="W547" s="235"/>
      <c r="X547" s="235"/>
    </row>
    <row r="548" spans="1:24" ht="12.75" customHeight="1" x14ac:dyDescent="0.25">
      <c r="A548" s="235"/>
      <c r="B548" s="235"/>
      <c r="C548" s="235"/>
      <c r="D548" s="235"/>
      <c r="E548" s="235"/>
      <c r="F548" s="235"/>
      <c r="G548" s="242"/>
      <c r="H548" s="242"/>
      <c r="I548" s="242"/>
      <c r="J548" s="242"/>
      <c r="K548" s="242"/>
      <c r="L548" s="242"/>
      <c r="M548" s="242"/>
      <c r="N548" s="242"/>
      <c r="O548" s="242"/>
      <c r="P548" s="242"/>
      <c r="Q548" s="242"/>
      <c r="R548" s="242"/>
      <c r="S548" s="242"/>
      <c r="T548" s="235"/>
      <c r="U548" s="235"/>
      <c r="V548" s="235"/>
      <c r="W548" s="235"/>
      <c r="X548" s="235"/>
    </row>
    <row r="549" spans="1:24" ht="12.75" customHeight="1" x14ac:dyDescent="0.25">
      <c r="A549" s="235"/>
      <c r="B549" s="235"/>
      <c r="C549" s="235"/>
      <c r="D549" s="235"/>
      <c r="E549" s="235"/>
      <c r="F549" s="235"/>
      <c r="G549" s="242"/>
      <c r="H549" s="242"/>
      <c r="I549" s="242"/>
      <c r="J549" s="242"/>
      <c r="K549" s="242"/>
      <c r="L549" s="242"/>
      <c r="M549" s="242"/>
      <c r="N549" s="242"/>
      <c r="O549" s="242"/>
      <c r="P549" s="242"/>
      <c r="Q549" s="242"/>
      <c r="R549" s="242"/>
      <c r="S549" s="242"/>
      <c r="T549" s="235"/>
      <c r="U549" s="235"/>
      <c r="V549" s="235"/>
      <c r="W549" s="235"/>
      <c r="X549" s="235"/>
    </row>
    <row r="550" spans="1:24" ht="12.75" customHeight="1" x14ac:dyDescent="0.25">
      <c r="A550" s="235"/>
      <c r="B550" s="235"/>
      <c r="C550" s="235"/>
      <c r="D550" s="235"/>
      <c r="E550" s="235"/>
      <c r="F550" s="235"/>
      <c r="G550" s="242"/>
      <c r="H550" s="242"/>
      <c r="I550" s="242"/>
      <c r="J550" s="242"/>
      <c r="K550" s="242"/>
      <c r="L550" s="242"/>
      <c r="M550" s="242"/>
      <c r="N550" s="242"/>
      <c r="O550" s="242"/>
      <c r="P550" s="242"/>
      <c r="Q550" s="242"/>
      <c r="R550" s="242"/>
      <c r="S550" s="242"/>
      <c r="T550" s="235"/>
      <c r="U550" s="235"/>
      <c r="V550" s="235"/>
      <c r="W550" s="235"/>
      <c r="X550" s="235"/>
    </row>
    <row r="551" spans="1:24" ht="12.75" customHeight="1" x14ac:dyDescent="0.25">
      <c r="A551" s="235"/>
      <c r="B551" s="235"/>
      <c r="C551" s="235"/>
      <c r="D551" s="235"/>
      <c r="E551" s="235"/>
      <c r="F551" s="235"/>
      <c r="G551" s="242"/>
      <c r="H551" s="242"/>
      <c r="I551" s="242"/>
      <c r="J551" s="242"/>
      <c r="K551" s="242"/>
      <c r="L551" s="242"/>
      <c r="M551" s="242"/>
      <c r="N551" s="242"/>
      <c r="O551" s="242"/>
      <c r="P551" s="242"/>
      <c r="Q551" s="242"/>
      <c r="R551" s="242"/>
      <c r="S551" s="242"/>
      <c r="T551" s="235"/>
      <c r="U551" s="235"/>
      <c r="V551" s="235"/>
      <c r="W551" s="235"/>
      <c r="X551" s="235"/>
    </row>
    <row r="552" spans="1:24" ht="12.75" customHeight="1" x14ac:dyDescent="0.25">
      <c r="A552" s="235"/>
      <c r="B552" s="235"/>
      <c r="C552" s="235"/>
      <c r="D552" s="235"/>
      <c r="E552" s="235"/>
      <c r="F552" s="235"/>
      <c r="G552" s="242"/>
      <c r="H552" s="242"/>
      <c r="I552" s="242"/>
      <c r="J552" s="242"/>
      <c r="K552" s="242"/>
      <c r="L552" s="242"/>
      <c r="M552" s="242"/>
      <c r="N552" s="242"/>
      <c r="O552" s="242"/>
      <c r="P552" s="242"/>
      <c r="Q552" s="242"/>
      <c r="R552" s="242"/>
      <c r="S552" s="242"/>
      <c r="T552" s="235"/>
      <c r="U552" s="235"/>
      <c r="V552" s="235"/>
      <c r="W552" s="235"/>
      <c r="X552" s="235"/>
    </row>
    <row r="553" spans="1:24" ht="12.75" customHeight="1" x14ac:dyDescent="0.25">
      <c r="A553" s="235"/>
      <c r="B553" s="235"/>
      <c r="C553" s="235"/>
      <c r="D553" s="235"/>
      <c r="E553" s="235"/>
      <c r="F553" s="235"/>
      <c r="G553" s="242"/>
      <c r="H553" s="242"/>
      <c r="I553" s="242"/>
      <c r="J553" s="242"/>
      <c r="K553" s="242"/>
      <c r="L553" s="242"/>
      <c r="M553" s="242"/>
      <c r="N553" s="242"/>
      <c r="O553" s="242"/>
      <c r="P553" s="242"/>
      <c r="Q553" s="242"/>
      <c r="R553" s="242"/>
      <c r="S553" s="242"/>
      <c r="T553" s="235"/>
      <c r="U553" s="235"/>
      <c r="V553" s="235"/>
      <c r="W553" s="235"/>
      <c r="X553" s="235"/>
    </row>
    <row r="554" spans="1:24" ht="12.75" customHeight="1" x14ac:dyDescent="0.25">
      <c r="A554" s="235"/>
      <c r="B554" s="235"/>
      <c r="C554" s="235"/>
      <c r="D554" s="235"/>
      <c r="E554" s="235"/>
      <c r="F554" s="235"/>
      <c r="G554" s="242"/>
      <c r="H554" s="242"/>
      <c r="I554" s="242"/>
      <c r="J554" s="242"/>
      <c r="K554" s="242"/>
      <c r="L554" s="242"/>
      <c r="M554" s="242"/>
      <c r="N554" s="242"/>
      <c r="O554" s="242"/>
      <c r="P554" s="242"/>
      <c r="Q554" s="242"/>
      <c r="R554" s="242"/>
      <c r="S554" s="242"/>
      <c r="T554" s="235"/>
      <c r="U554" s="235"/>
      <c r="V554" s="235"/>
      <c r="W554" s="235"/>
      <c r="X554" s="235"/>
    </row>
    <row r="555" spans="1:24" ht="12.75" customHeight="1" x14ac:dyDescent="0.25">
      <c r="A555" s="235"/>
      <c r="B555" s="235"/>
      <c r="C555" s="235"/>
      <c r="D555" s="235"/>
      <c r="E555" s="235"/>
      <c r="F555" s="235"/>
      <c r="G555" s="242"/>
      <c r="H555" s="242"/>
      <c r="I555" s="242"/>
      <c r="J555" s="242"/>
      <c r="K555" s="242"/>
      <c r="L555" s="242"/>
      <c r="M555" s="242"/>
      <c r="N555" s="242"/>
      <c r="O555" s="242"/>
      <c r="P555" s="242"/>
      <c r="Q555" s="242"/>
      <c r="R555" s="242"/>
      <c r="S555" s="242"/>
      <c r="T555" s="235"/>
      <c r="U555" s="235"/>
      <c r="V555" s="235"/>
      <c r="W555" s="235"/>
      <c r="X555" s="235"/>
    </row>
    <row r="556" spans="1:24" ht="12.75" customHeight="1" x14ac:dyDescent="0.25">
      <c r="A556" s="235"/>
      <c r="B556" s="235"/>
      <c r="C556" s="235"/>
      <c r="D556" s="235"/>
      <c r="E556" s="235"/>
      <c r="F556" s="235"/>
      <c r="G556" s="242"/>
      <c r="H556" s="242"/>
      <c r="I556" s="242"/>
      <c r="J556" s="242"/>
      <c r="K556" s="242"/>
      <c r="L556" s="242"/>
      <c r="M556" s="242"/>
      <c r="N556" s="242"/>
      <c r="O556" s="242"/>
      <c r="P556" s="242"/>
      <c r="Q556" s="242"/>
      <c r="R556" s="242"/>
      <c r="S556" s="242"/>
      <c r="T556" s="235"/>
      <c r="U556" s="235"/>
      <c r="V556" s="235"/>
      <c r="W556" s="235"/>
      <c r="X556" s="235"/>
    </row>
    <row r="557" spans="1:24" ht="12.75" customHeight="1" x14ac:dyDescent="0.25">
      <c r="A557" s="235"/>
      <c r="B557" s="235"/>
      <c r="C557" s="235"/>
      <c r="D557" s="235"/>
      <c r="E557" s="235"/>
      <c r="F557" s="235"/>
      <c r="G557" s="242"/>
      <c r="H557" s="242"/>
      <c r="I557" s="242"/>
      <c r="J557" s="242"/>
      <c r="K557" s="242"/>
      <c r="L557" s="242"/>
      <c r="M557" s="242"/>
      <c r="N557" s="242"/>
      <c r="O557" s="242"/>
      <c r="P557" s="242"/>
      <c r="Q557" s="242"/>
      <c r="R557" s="242"/>
      <c r="S557" s="242"/>
      <c r="T557" s="235"/>
      <c r="U557" s="235"/>
      <c r="V557" s="235"/>
      <c r="W557" s="235"/>
      <c r="X557" s="235"/>
    </row>
    <row r="558" spans="1:24" ht="12.75" customHeight="1" x14ac:dyDescent="0.25">
      <c r="A558" s="235"/>
      <c r="B558" s="235"/>
      <c r="C558" s="235"/>
      <c r="D558" s="235"/>
      <c r="E558" s="235"/>
      <c r="F558" s="235"/>
      <c r="G558" s="242"/>
      <c r="H558" s="242"/>
      <c r="I558" s="242"/>
      <c r="J558" s="242"/>
      <c r="K558" s="242"/>
      <c r="L558" s="242"/>
      <c r="M558" s="242"/>
      <c r="N558" s="242"/>
      <c r="O558" s="242"/>
      <c r="P558" s="242"/>
      <c r="Q558" s="242"/>
      <c r="R558" s="242"/>
      <c r="S558" s="242"/>
      <c r="T558" s="235"/>
      <c r="U558" s="235"/>
      <c r="V558" s="235"/>
      <c r="W558" s="235"/>
      <c r="X558" s="235"/>
    </row>
    <row r="559" spans="1:24" ht="12.75" customHeight="1" x14ac:dyDescent="0.25">
      <c r="A559" s="235"/>
      <c r="B559" s="235"/>
      <c r="C559" s="235"/>
      <c r="D559" s="235"/>
      <c r="E559" s="235"/>
      <c r="F559" s="235"/>
      <c r="G559" s="242"/>
      <c r="H559" s="242"/>
      <c r="I559" s="242"/>
      <c r="J559" s="242"/>
      <c r="K559" s="242"/>
      <c r="L559" s="242"/>
      <c r="M559" s="242"/>
      <c r="N559" s="242"/>
      <c r="O559" s="242"/>
      <c r="P559" s="242"/>
      <c r="Q559" s="242"/>
      <c r="R559" s="242"/>
      <c r="S559" s="242"/>
      <c r="T559" s="235"/>
      <c r="U559" s="235"/>
      <c r="V559" s="235"/>
      <c r="W559" s="235"/>
      <c r="X559" s="235"/>
    </row>
    <row r="560" spans="1:24" ht="12.75" customHeight="1" x14ac:dyDescent="0.25">
      <c r="A560" s="235"/>
      <c r="B560" s="235"/>
      <c r="C560" s="235"/>
      <c r="D560" s="235"/>
      <c r="E560" s="235"/>
      <c r="F560" s="235"/>
      <c r="G560" s="242"/>
      <c r="H560" s="242"/>
      <c r="I560" s="242"/>
      <c r="J560" s="242"/>
      <c r="K560" s="242"/>
      <c r="L560" s="242"/>
      <c r="M560" s="242"/>
      <c r="N560" s="242"/>
      <c r="O560" s="242"/>
      <c r="P560" s="242"/>
      <c r="Q560" s="242"/>
      <c r="R560" s="242"/>
      <c r="S560" s="242"/>
      <c r="T560" s="235"/>
      <c r="U560" s="235"/>
      <c r="V560" s="235"/>
      <c r="W560" s="235"/>
      <c r="X560" s="235"/>
    </row>
    <row r="561" spans="1:24" ht="12.75" customHeight="1" x14ac:dyDescent="0.25">
      <c r="A561" s="235"/>
      <c r="B561" s="235"/>
      <c r="C561" s="235"/>
      <c r="D561" s="235"/>
      <c r="E561" s="235"/>
      <c r="F561" s="235"/>
      <c r="G561" s="242"/>
      <c r="H561" s="242"/>
      <c r="I561" s="242"/>
      <c r="J561" s="242"/>
      <c r="K561" s="242"/>
      <c r="L561" s="242"/>
      <c r="M561" s="242"/>
      <c r="N561" s="242"/>
      <c r="O561" s="242"/>
      <c r="P561" s="242"/>
      <c r="Q561" s="242"/>
      <c r="R561" s="242"/>
      <c r="S561" s="242"/>
      <c r="T561" s="235"/>
      <c r="U561" s="235"/>
      <c r="V561" s="235"/>
      <c r="W561" s="235"/>
      <c r="X561" s="235"/>
    </row>
    <row r="562" spans="1:24" ht="12.75" customHeight="1" x14ac:dyDescent="0.25">
      <c r="A562" s="235"/>
      <c r="B562" s="235"/>
      <c r="C562" s="235"/>
      <c r="D562" s="235"/>
      <c r="E562" s="235"/>
      <c r="F562" s="235"/>
      <c r="G562" s="242"/>
      <c r="H562" s="242"/>
      <c r="I562" s="242"/>
      <c r="J562" s="242"/>
      <c r="K562" s="242"/>
      <c r="L562" s="242"/>
      <c r="M562" s="242"/>
      <c r="N562" s="242"/>
      <c r="O562" s="242"/>
      <c r="P562" s="242"/>
      <c r="Q562" s="242"/>
      <c r="R562" s="242"/>
      <c r="S562" s="242"/>
      <c r="T562" s="235"/>
      <c r="U562" s="235"/>
      <c r="V562" s="235"/>
      <c r="W562" s="235"/>
      <c r="X562" s="235"/>
    </row>
    <row r="563" spans="1:24" ht="12.75" customHeight="1" x14ac:dyDescent="0.25">
      <c r="A563" s="235"/>
      <c r="B563" s="235"/>
      <c r="C563" s="235"/>
      <c r="D563" s="235"/>
      <c r="E563" s="235"/>
      <c r="F563" s="235"/>
      <c r="G563" s="242"/>
      <c r="H563" s="242"/>
      <c r="I563" s="242"/>
      <c r="J563" s="242"/>
      <c r="K563" s="242"/>
      <c r="L563" s="242"/>
      <c r="M563" s="242"/>
      <c r="N563" s="242"/>
      <c r="O563" s="242"/>
      <c r="P563" s="242"/>
      <c r="Q563" s="242"/>
      <c r="R563" s="242"/>
      <c r="S563" s="242"/>
      <c r="T563" s="235"/>
      <c r="U563" s="235"/>
      <c r="V563" s="235"/>
      <c r="W563" s="235"/>
      <c r="X563" s="235"/>
    </row>
    <row r="564" spans="1:24" ht="12.75" customHeight="1" x14ac:dyDescent="0.25">
      <c r="A564" s="235"/>
      <c r="B564" s="235"/>
      <c r="C564" s="235"/>
      <c r="D564" s="235"/>
      <c r="E564" s="235"/>
      <c r="F564" s="235"/>
      <c r="G564" s="242"/>
      <c r="H564" s="242"/>
      <c r="I564" s="242"/>
      <c r="J564" s="242"/>
      <c r="K564" s="242"/>
      <c r="L564" s="242"/>
      <c r="M564" s="242"/>
      <c r="N564" s="242"/>
      <c r="O564" s="242"/>
      <c r="P564" s="242"/>
      <c r="Q564" s="242"/>
      <c r="R564" s="242"/>
      <c r="S564" s="242"/>
      <c r="T564" s="235"/>
      <c r="U564" s="235"/>
      <c r="V564" s="235"/>
      <c r="W564" s="235"/>
      <c r="X564" s="235"/>
    </row>
    <row r="565" spans="1:24" ht="12.75" customHeight="1" x14ac:dyDescent="0.25">
      <c r="A565" s="235"/>
      <c r="B565" s="235"/>
      <c r="C565" s="235"/>
      <c r="D565" s="235"/>
      <c r="E565" s="235"/>
      <c r="F565" s="235"/>
      <c r="G565" s="242"/>
      <c r="H565" s="242"/>
      <c r="I565" s="242"/>
      <c r="J565" s="242"/>
      <c r="K565" s="242"/>
      <c r="L565" s="242"/>
      <c r="M565" s="242"/>
      <c r="N565" s="242"/>
      <c r="O565" s="242"/>
      <c r="P565" s="242"/>
      <c r="Q565" s="242"/>
      <c r="R565" s="242"/>
      <c r="S565" s="242"/>
      <c r="T565" s="235"/>
      <c r="U565" s="235"/>
      <c r="V565" s="235"/>
      <c r="W565" s="235"/>
      <c r="X565" s="235"/>
    </row>
    <row r="566" spans="1:24" ht="12.75" customHeight="1" x14ac:dyDescent="0.25">
      <c r="A566" s="235"/>
      <c r="B566" s="235"/>
      <c r="C566" s="235"/>
      <c r="D566" s="235"/>
      <c r="E566" s="235"/>
      <c r="F566" s="235"/>
      <c r="G566" s="242"/>
      <c r="H566" s="242"/>
      <c r="I566" s="242"/>
      <c r="J566" s="242"/>
      <c r="K566" s="242"/>
      <c r="L566" s="242"/>
      <c r="M566" s="242"/>
      <c r="N566" s="242"/>
      <c r="O566" s="242"/>
      <c r="P566" s="242"/>
      <c r="Q566" s="242"/>
      <c r="R566" s="242"/>
      <c r="S566" s="242"/>
      <c r="T566" s="235"/>
      <c r="U566" s="235"/>
      <c r="V566" s="235"/>
      <c r="W566" s="235"/>
      <c r="X566" s="235"/>
    </row>
    <row r="567" spans="1:24" ht="12.75" customHeight="1" x14ac:dyDescent="0.25">
      <c r="A567" s="235"/>
      <c r="B567" s="235"/>
      <c r="C567" s="235"/>
      <c r="D567" s="235"/>
      <c r="E567" s="235"/>
      <c r="F567" s="235"/>
      <c r="G567" s="242"/>
      <c r="H567" s="242"/>
      <c r="I567" s="242"/>
      <c r="J567" s="242"/>
      <c r="K567" s="242"/>
      <c r="L567" s="242"/>
      <c r="M567" s="242"/>
      <c r="N567" s="242"/>
      <c r="O567" s="242"/>
      <c r="P567" s="242"/>
      <c r="Q567" s="242"/>
      <c r="R567" s="242"/>
      <c r="S567" s="242"/>
      <c r="T567" s="235"/>
      <c r="U567" s="235"/>
      <c r="V567" s="235"/>
      <c r="W567" s="235"/>
      <c r="X567" s="235"/>
    </row>
    <row r="568" spans="1:24" ht="12.75" customHeight="1" x14ac:dyDescent="0.25">
      <c r="A568" s="235"/>
      <c r="B568" s="235"/>
      <c r="C568" s="235"/>
      <c r="D568" s="235"/>
      <c r="E568" s="235"/>
      <c r="F568" s="235"/>
      <c r="G568" s="242"/>
      <c r="H568" s="242"/>
      <c r="I568" s="242"/>
      <c r="J568" s="242"/>
      <c r="K568" s="242"/>
      <c r="L568" s="242"/>
      <c r="M568" s="242"/>
      <c r="N568" s="242"/>
      <c r="O568" s="242"/>
      <c r="P568" s="242"/>
      <c r="Q568" s="242"/>
      <c r="R568" s="242"/>
      <c r="S568" s="242"/>
      <c r="T568" s="235"/>
      <c r="U568" s="235"/>
      <c r="V568" s="235"/>
      <c r="W568" s="235"/>
      <c r="X568" s="235"/>
    </row>
    <row r="569" spans="1:24" ht="12.75" customHeight="1" x14ac:dyDescent="0.25">
      <c r="A569" s="235"/>
      <c r="B569" s="235"/>
      <c r="C569" s="235"/>
      <c r="D569" s="235"/>
      <c r="E569" s="235"/>
      <c r="F569" s="235"/>
      <c r="G569" s="242"/>
      <c r="H569" s="242"/>
      <c r="I569" s="242"/>
      <c r="J569" s="242"/>
      <c r="K569" s="242"/>
      <c r="L569" s="242"/>
      <c r="M569" s="242"/>
      <c r="N569" s="242"/>
      <c r="O569" s="242"/>
      <c r="P569" s="242"/>
      <c r="Q569" s="242"/>
      <c r="R569" s="242"/>
      <c r="S569" s="242"/>
      <c r="T569" s="235"/>
      <c r="U569" s="235"/>
      <c r="V569" s="235"/>
      <c r="W569" s="235"/>
      <c r="X569" s="235"/>
    </row>
    <row r="570" spans="1:24" ht="12.75" customHeight="1" x14ac:dyDescent="0.25">
      <c r="A570" s="235"/>
      <c r="B570" s="235"/>
      <c r="C570" s="235"/>
      <c r="D570" s="235"/>
      <c r="E570" s="235"/>
      <c r="F570" s="235"/>
      <c r="G570" s="242"/>
      <c r="H570" s="242"/>
      <c r="I570" s="242"/>
      <c r="J570" s="242"/>
      <c r="K570" s="242"/>
      <c r="L570" s="242"/>
      <c r="M570" s="242"/>
      <c r="N570" s="242"/>
      <c r="O570" s="242"/>
      <c r="P570" s="242"/>
      <c r="Q570" s="242"/>
      <c r="R570" s="242"/>
      <c r="S570" s="242"/>
      <c r="T570" s="235"/>
      <c r="U570" s="235"/>
      <c r="V570" s="235"/>
      <c r="W570" s="235"/>
      <c r="X570" s="235"/>
    </row>
    <row r="571" spans="1:24" ht="12.75" customHeight="1" x14ac:dyDescent="0.25">
      <c r="A571" s="235"/>
      <c r="B571" s="235"/>
      <c r="C571" s="235"/>
      <c r="D571" s="235"/>
      <c r="E571" s="235"/>
      <c r="F571" s="235"/>
      <c r="G571" s="242"/>
      <c r="H571" s="242"/>
      <c r="I571" s="242"/>
      <c r="J571" s="242"/>
      <c r="K571" s="242"/>
      <c r="L571" s="242"/>
      <c r="M571" s="242"/>
      <c r="N571" s="242"/>
      <c r="O571" s="242"/>
      <c r="P571" s="242"/>
      <c r="Q571" s="242"/>
      <c r="R571" s="242"/>
      <c r="S571" s="242"/>
      <c r="T571" s="235"/>
      <c r="U571" s="235"/>
      <c r="V571" s="235"/>
      <c r="W571" s="235"/>
      <c r="X571" s="235"/>
    </row>
    <row r="572" spans="1:24" ht="12.75" customHeight="1" x14ac:dyDescent="0.25">
      <c r="A572" s="235"/>
      <c r="B572" s="235"/>
      <c r="C572" s="235"/>
      <c r="D572" s="235"/>
      <c r="E572" s="235"/>
      <c r="F572" s="235"/>
      <c r="G572" s="242"/>
      <c r="H572" s="242"/>
      <c r="I572" s="242"/>
      <c r="J572" s="242"/>
      <c r="K572" s="242"/>
      <c r="L572" s="242"/>
      <c r="M572" s="242"/>
      <c r="N572" s="242"/>
      <c r="O572" s="242"/>
      <c r="P572" s="242"/>
      <c r="Q572" s="242"/>
      <c r="R572" s="242"/>
      <c r="S572" s="242"/>
      <c r="T572" s="235"/>
      <c r="U572" s="235"/>
      <c r="V572" s="235"/>
      <c r="W572" s="235"/>
      <c r="X572" s="235"/>
    </row>
    <row r="573" spans="1:24" ht="12.75" customHeight="1" x14ac:dyDescent="0.25">
      <c r="A573" s="235"/>
      <c r="B573" s="235"/>
      <c r="C573" s="235"/>
      <c r="D573" s="235"/>
      <c r="E573" s="235"/>
      <c r="F573" s="235"/>
      <c r="G573" s="242"/>
      <c r="H573" s="242"/>
      <c r="I573" s="242"/>
      <c r="J573" s="242"/>
      <c r="K573" s="242"/>
      <c r="L573" s="242"/>
      <c r="M573" s="242"/>
      <c r="N573" s="242"/>
      <c r="O573" s="242"/>
      <c r="P573" s="242"/>
      <c r="Q573" s="242"/>
      <c r="R573" s="242"/>
      <c r="S573" s="242"/>
      <c r="T573" s="235"/>
      <c r="U573" s="235"/>
      <c r="V573" s="235"/>
      <c r="W573" s="235"/>
      <c r="X573" s="235"/>
    </row>
    <row r="574" spans="1:24" ht="12.75" customHeight="1" x14ac:dyDescent="0.25">
      <c r="A574" s="235"/>
      <c r="B574" s="235"/>
      <c r="C574" s="235"/>
      <c r="D574" s="235"/>
      <c r="E574" s="235"/>
      <c r="F574" s="235"/>
      <c r="G574" s="242"/>
      <c r="H574" s="242"/>
      <c r="I574" s="242"/>
      <c r="J574" s="242"/>
      <c r="K574" s="242"/>
      <c r="L574" s="242"/>
      <c r="M574" s="242"/>
      <c r="N574" s="242"/>
      <c r="O574" s="242"/>
      <c r="P574" s="242"/>
      <c r="Q574" s="242"/>
      <c r="R574" s="242"/>
      <c r="S574" s="242"/>
      <c r="T574" s="235"/>
      <c r="U574" s="235"/>
      <c r="V574" s="235"/>
      <c r="W574" s="235"/>
      <c r="X574" s="235"/>
    </row>
    <row r="575" spans="1:24" ht="12.75" customHeight="1" x14ac:dyDescent="0.25">
      <c r="A575" s="235"/>
      <c r="B575" s="235"/>
      <c r="C575" s="235"/>
      <c r="D575" s="235"/>
      <c r="E575" s="235"/>
      <c r="F575" s="235"/>
      <c r="G575" s="242"/>
      <c r="H575" s="242"/>
      <c r="I575" s="242"/>
      <c r="J575" s="242"/>
      <c r="K575" s="242"/>
      <c r="L575" s="242"/>
      <c r="M575" s="242"/>
      <c r="N575" s="242"/>
      <c r="O575" s="242"/>
      <c r="P575" s="242"/>
      <c r="Q575" s="242"/>
      <c r="R575" s="242"/>
      <c r="S575" s="242"/>
      <c r="T575" s="235"/>
      <c r="U575" s="235"/>
      <c r="V575" s="235"/>
      <c r="W575" s="235"/>
      <c r="X575" s="235"/>
    </row>
    <row r="576" spans="1:24" ht="12.75" customHeight="1" x14ac:dyDescent="0.25">
      <c r="A576" s="235"/>
      <c r="B576" s="235"/>
      <c r="C576" s="235"/>
      <c r="D576" s="235"/>
      <c r="E576" s="235"/>
      <c r="F576" s="235"/>
      <c r="G576" s="242"/>
      <c r="H576" s="242"/>
      <c r="I576" s="242"/>
      <c r="J576" s="242"/>
      <c r="K576" s="242"/>
      <c r="L576" s="242"/>
      <c r="M576" s="242"/>
      <c r="N576" s="242"/>
      <c r="O576" s="242"/>
      <c r="P576" s="242"/>
      <c r="Q576" s="242"/>
      <c r="R576" s="242"/>
      <c r="S576" s="242"/>
      <c r="T576" s="235"/>
      <c r="U576" s="235"/>
      <c r="V576" s="235"/>
      <c r="W576" s="235"/>
      <c r="X576" s="235"/>
    </row>
    <row r="577" spans="1:24" ht="12.75" customHeight="1" x14ac:dyDescent="0.25">
      <c r="A577" s="235"/>
      <c r="B577" s="235"/>
      <c r="C577" s="235"/>
      <c r="D577" s="235"/>
      <c r="E577" s="235"/>
      <c r="F577" s="235"/>
      <c r="G577" s="242"/>
      <c r="H577" s="242"/>
      <c r="I577" s="242"/>
      <c r="J577" s="242"/>
      <c r="K577" s="242"/>
      <c r="L577" s="242"/>
      <c r="M577" s="242"/>
      <c r="N577" s="242"/>
      <c r="O577" s="242"/>
      <c r="P577" s="242"/>
      <c r="Q577" s="242"/>
      <c r="R577" s="242"/>
      <c r="S577" s="242"/>
      <c r="T577" s="235"/>
      <c r="U577" s="235"/>
      <c r="V577" s="235"/>
      <c r="W577" s="235"/>
      <c r="X577" s="235"/>
    </row>
    <row r="578" spans="1:24" ht="12.75" customHeight="1" x14ac:dyDescent="0.25">
      <c r="A578" s="235"/>
      <c r="B578" s="235"/>
      <c r="C578" s="235"/>
      <c r="D578" s="235"/>
      <c r="E578" s="235"/>
      <c r="F578" s="235"/>
      <c r="G578" s="242"/>
      <c r="H578" s="242"/>
      <c r="I578" s="242"/>
      <c r="J578" s="242"/>
      <c r="K578" s="242"/>
      <c r="L578" s="242"/>
      <c r="M578" s="242"/>
      <c r="N578" s="242"/>
      <c r="O578" s="242"/>
      <c r="P578" s="242"/>
      <c r="Q578" s="242"/>
      <c r="R578" s="242"/>
      <c r="S578" s="242"/>
      <c r="T578" s="235"/>
      <c r="U578" s="235"/>
      <c r="V578" s="235"/>
      <c r="W578" s="235"/>
      <c r="X578" s="235"/>
    </row>
    <row r="579" spans="1:24" ht="12.75" customHeight="1" x14ac:dyDescent="0.25">
      <c r="A579" s="235"/>
      <c r="B579" s="235"/>
      <c r="C579" s="235"/>
      <c r="D579" s="235"/>
      <c r="E579" s="235"/>
      <c r="F579" s="235"/>
      <c r="G579" s="242"/>
      <c r="H579" s="242"/>
      <c r="I579" s="242"/>
      <c r="J579" s="242"/>
      <c r="K579" s="242"/>
      <c r="L579" s="242"/>
      <c r="M579" s="242"/>
      <c r="N579" s="242"/>
      <c r="O579" s="242"/>
      <c r="P579" s="242"/>
      <c r="Q579" s="242"/>
      <c r="R579" s="242"/>
      <c r="S579" s="242"/>
      <c r="T579" s="235"/>
      <c r="U579" s="235"/>
      <c r="V579" s="235"/>
      <c r="W579" s="235"/>
      <c r="X579" s="235"/>
    </row>
    <row r="580" spans="1:24" ht="12.75" customHeight="1" x14ac:dyDescent="0.25">
      <c r="A580" s="235"/>
      <c r="B580" s="235"/>
      <c r="C580" s="235"/>
      <c r="D580" s="235"/>
      <c r="E580" s="235"/>
      <c r="F580" s="235"/>
      <c r="G580" s="242"/>
      <c r="H580" s="242"/>
      <c r="I580" s="242"/>
      <c r="J580" s="242"/>
      <c r="K580" s="242"/>
      <c r="L580" s="242"/>
      <c r="M580" s="242"/>
      <c r="N580" s="242"/>
      <c r="O580" s="242"/>
      <c r="P580" s="242"/>
      <c r="Q580" s="242"/>
      <c r="R580" s="242"/>
      <c r="S580" s="242"/>
      <c r="T580" s="235"/>
      <c r="U580" s="235"/>
      <c r="V580" s="235"/>
      <c r="W580" s="235"/>
      <c r="X580" s="235"/>
    </row>
    <row r="581" spans="1:24" ht="12.75" customHeight="1" x14ac:dyDescent="0.25">
      <c r="A581" s="235"/>
      <c r="B581" s="235"/>
      <c r="C581" s="235"/>
      <c r="D581" s="235"/>
      <c r="E581" s="235"/>
      <c r="F581" s="235"/>
      <c r="G581" s="242"/>
      <c r="H581" s="242"/>
      <c r="I581" s="242"/>
      <c r="J581" s="242"/>
      <c r="K581" s="242"/>
      <c r="L581" s="242"/>
      <c r="M581" s="242"/>
      <c r="N581" s="242"/>
      <c r="O581" s="242"/>
      <c r="P581" s="242"/>
      <c r="Q581" s="242"/>
      <c r="R581" s="242"/>
      <c r="S581" s="242"/>
      <c r="T581" s="235"/>
      <c r="U581" s="235"/>
      <c r="V581" s="235"/>
      <c r="W581" s="235"/>
      <c r="X581" s="235"/>
    </row>
    <row r="582" spans="1:24" ht="12.75" customHeight="1" x14ac:dyDescent="0.25">
      <c r="A582" s="235"/>
      <c r="B582" s="235"/>
      <c r="C582" s="235"/>
      <c r="D582" s="235"/>
      <c r="E582" s="235"/>
      <c r="F582" s="235"/>
      <c r="G582" s="242"/>
      <c r="H582" s="242"/>
      <c r="I582" s="242"/>
      <c r="J582" s="242"/>
      <c r="K582" s="242"/>
      <c r="L582" s="242"/>
      <c r="M582" s="242"/>
      <c r="N582" s="242"/>
      <c r="O582" s="242"/>
      <c r="P582" s="242"/>
      <c r="Q582" s="242"/>
      <c r="R582" s="242"/>
      <c r="S582" s="242"/>
      <c r="T582" s="235"/>
      <c r="U582" s="235"/>
      <c r="V582" s="235"/>
      <c r="W582" s="235"/>
      <c r="X582" s="235"/>
    </row>
    <row r="583" spans="1:24" ht="12.75" customHeight="1" x14ac:dyDescent="0.25">
      <c r="A583" s="235"/>
      <c r="B583" s="235"/>
      <c r="C583" s="235"/>
      <c r="D583" s="235"/>
      <c r="E583" s="235"/>
      <c r="F583" s="235"/>
      <c r="G583" s="242"/>
      <c r="H583" s="242"/>
      <c r="I583" s="242"/>
      <c r="J583" s="242"/>
      <c r="K583" s="242"/>
      <c r="L583" s="242"/>
      <c r="M583" s="242"/>
      <c r="N583" s="242"/>
      <c r="O583" s="242"/>
      <c r="P583" s="242"/>
      <c r="Q583" s="242"/>
      <c r="R583" s="242"/>
      <c r="S583" s="242"/>
      <c r="T583" s="235"/>
      <c r="U583" s="235"/>
      <c r="V583" s="235"/>
      <c r="W583" s="235"/>
      <c r="X583" s="235"/>
    </row>
    <row r="584" spans="1:24" ht="12.75" customHeight="1" x14ac:dyDescent="0.25">
      <c r="A584" s="235"/>
      <c r="B584" s="235"/>
      <c r="C584" s="235"/>
      <c r="D584" s="235"/>
      <c r="E584" s="235"/>
      <c r="F584" s="235"/>
      <c r="G584" s="242"/>
      <c r="H584" s="242"/>
      <c r="I584" s="242"/>
      <c r="J584" s="242"/>
      <c r="K584" s="242"/>
      <c r="L584" s="242"/>
      <c r="M584" s="242"/>
      <c r="N584" s="242"/>
      <c r="O584" s="242"/>
      <c r="P584" s="242"/>
      <c r="Q584" s="242"/>
      <c r="R584" s="242"/>
      <c r="S584" s="242"/>
      <c r="T584" s="235"/>
      <c r="U584" s="235"/>
      <c r="V584" s="235"/>
      <c r="W584" s="235"/>
      <c r="X584" s="235"/>
    </row>
    <row r="585" spans="1:24" ht="12.75" customHeight="1" x14ac:dyDescent="0.25">
      <c r="A585" s="235"/>
      <c r="B585" s="235"/>
      <c r="C585" s="235"/>
      <c r="D585" s="235"/>
      <c r="E585" s="235"/>
      <c r="F585" s="235"/>
      <c r="G585" s="242"/>
      <c r="H585" s="242"/>
      <c r="I585" s="242"/>
      <c r="J585" s="242"/>
      <c r="K585" s="242"/>
      <c r="L585" s="242"/>
      <c r="M585" s="242"/>
      <c r="N585" s="242"/>
      <c r="O585" s="242"/>
      <c r="P585" s="242"/>
      <c r="Q585" s="242"/>
      <c r="R585" s="242"/>
      <c r="S585" s="242"/>
      <c r="T585" s="235"/>
      <c r="U585" s="235"/>
      <c r="V585" s="235"/>
      <c r="W585" s="235"/>
      <c r="X585" s="235"/>
    </row>
    <row r="586" spans="1:24" ht="12.75" customHeight="1" x14ac:dyDescent="0.25">
      <c r="A586" s="235"/>
      <c r="B586" s="235"/>
      <c r="C586" s="235"/>
      <c r="D586" s="235"/>
      <c r="E586" s="235"/>
      <c r="F586" s="235"/>
      <c r="G586" s="242"/>
      <c r="H586" s="242"/>
      <c r="I586" s="242"/>
      <c r="J586" s="242"/>
      <c r="K586" s="242"/>
      <c r="L586" s="242"/>
      <c r="M586" s="242"/>
      <c r="N586" s="242"/>
      <c r="O586" s="242"/>
      <c r="P586" s="242"/>
      <c r="Q586" s="242"/>
      <c r="R586" s="242"/>
      <c r="S586" s="242"/>
      <c r="T586" s="235"/>
      <c r="U586" s="235"/>
      <c r="V586" s="235"/>
      <c r="W586" s="235"/>
      <c r="X586" s="235"/>
    </row>
    <row r="587" spans="1:24" ht="12.75" customHeight="1" x14ac:dyDescent="0.25">
      <c r="A587" s="235"/>
      <c r="B587" s="235"/>
      <c r="C587" s="235"/>
      <c r="D587" s="235"/>
      <c r="E587" s="235"/>
      <c r="F587" s="235"/>
      <c r="G587" s="242"/>
      <c r="H587" s="242"/>
      <c r="I587" s="242"/>
      <c r="J587" s="242"/>
      <c r="K587" s="242"/>
      <c r="L587" s="242"/>
      <c r="M587" s="242"/>
      <c r="N587" s="242"/>
      <c r="O587" s="242"/>
      <c r="P587" s="242"/>
      <c r="Q587" s="242"/>
      <c r="R587" s="242"/>
      <c r="S587" s="242"/>
      <c r="T587" s="235"/>
      <c r="U587" s="235"/>
      <c r="V587" s="235"/>
      <c r="W587" s="235"/>
      <c r="X587" s="235"/>
    </row>
    <row r="588" spans="1:24" ht="12.75" customHeight="1" x14ac:dyDescent="0.25">
      <c r="A588" s="235"/>
      <c r="B588" s="235"/>
      <c r="C588" s="235"/>
      <c r="D588" s="235"/>
      <c r="E588" s="235"/>
      <c r="F588" s="235"/>
      <c r="G588" s="242"/>
      <c r="H588" s="242"/>
      <c r="I588" s="242"/>
      <c r="J588" s="242"/>
      <c r="K588" s="242"/>
      <c r="L588" s="242"/>
      <c r="M588" s="242"/>
      <c r="N588" s="242"/>
      <c r="O588" s="242"/>
      <c r="P588" s="242"/>
      <c r="Q588" s="242"/>
      <c r="R588" s="242"/>
      <c r="S588" s="242"/>
      <c r="T588" s="235"/>
      <c r="U588" s="235"/>
      <c r="V588" s="235"/>
      <c r="W588" s="235"/>
      <c r="X588" s="235"/>
    </row>
    <row r="589" spans="1:24" ht="12.75" customHeight="1" x14ac:dyDescent="0.25">
      <c r="A589" s="235"/>
      <c r="B589" s="235"/>
      <c r="C589" s="235"/>
      <c r="D589" s="235"/>
      <c r="E589" s="235"/>
      <c r="F589" s="235"/>
      <c r="G589" s="242"/>
      <c r="H589" s="242"/>
      <c r="I589" s="242"/>
      <c r="J589" s="242"/>
      <c r="K589" s="242"/>
      <c r="L589" s="242"/>
      <c r="M589" s="242"/>
      <c r="N589" s="242"/>
      <c r="O589" s="242"/>
      <c r="P589" s="242"/>
      <c r="Q589" s="242"/>
      <c r="R589" s="242"/>
      <c r="S589" s="242"/>
      <c r="T589" s="235"/>
      <c r="U589" s="235"/>
      <c r="V589" s="235"/>
      <c r="W589" s="235"/>
      <c r="X589" s="235"/>
    </row>
    <row r="590" spans="1:24" ht="12.75" customHeight="1" x14ac:dyDescent="0.25">
      <c r="A590" s="235"/>
      <c r="B590" s="235"/>
      <c r="C590" s="235"/>
      <c r="D590" s="235"/>
      <c r="E590" s="235"/>
      <c r="F590" s="235"/>
      <c r="G590" s="242"/>
      <c r="H590" s="242"/>
      <c r="I590" s="242"/>
      <c r="J590" s="242"/>
      <c r="K590" s="242"/>
      <c r="L590" s="242"/>
      <c r="M590" s="242"/>
      <c r="N590" s="242"/>
      <c r="O590" s="242"/>
      <c r="P590" s="242"/>
      <c r="Q590" s="242"/>
      <c r="R590" s="242"/>
      <c r="S590" s="242"/>
      <c r="T590" s="235"/>
      <c r="U590" s="235"/>
      <c r="V590" s="235"/>
      <c r="W590" s="235"/>
      <c r="X590" s="235"/>
    </row>
    <row r="591" spans="1:24" ht="12.75" customHeight="1" x14ac:dyDescent="0.25">
      <c r="A591" s="235"/>
      <c r="B591" s="235"/>
      <c r="C591" s="235"/>
      <c r="D591" s="235"/>
      <c r="E591" s="235"/>
      <c r="F591" s="235"/>
      <c r="G591" s="242"/>
      <c r="H591" s="242"/>
      <c r="I591" s="242"/>
      <c r="J591" s="242"/>
      <c r="K591" s="242"/>
      <c r="L591" s="242"/>
      <c r="M591" s="242"/>
      <c r="N591" s="242"/>
      <c r="O591" s="242"/>
      <c r="P591" s="242"/>
      <c r="Q591" s="242"/>
      <c r="R591" s="242"/>
      <c r="S591" s="242"/>
      <c r="T591" s="235"/>
      <c r="U591" s="235"/>
      <c r="V591" s="235"/>
      <c r="W591" s="235"/>
      <c r="X591" s="235"/>
    </row>
    <row r="592" spans="1:24" ht="12.75" customHeight="1" x14ac:dyDescent="0.25">
      <c r="A592" s="235"/>
      <c r="B592" s="235"/>
      <c r="C592" s="235"/>
      <c r="D592" s="235"/>
      <c r="E592" s="235"/>
      <c r="F592" s="235"/>
      <c r="G592" s="242"/>
      <c r="H592" s="242"/>
      <c r="I592" s="242"/>
      <c r="J592" s="242"/>
      <c r="K592" s="242"/>
      <c r="L592" s="242"/>
      <c r="M592" s="242"/>
      <c r="N592" s="242"/>
      <c r="O592" s="242"/>
      <c r="P592" s="242"/>
      <c r="Q592" s="242"/>
      <c r="R592" s="242"/>
      <c r="S592" s="242"/>
      <c r="T592" s="235"/>
      <c r="U592" s="235"/>
      <c r="V592" s="235"/>
      <c r="W592" s="235"/>
      <c r="X592" s="235"/>
    </row>
    <row r="593" spans="1:24" ht="12.75" customHeight="1" x14ac:dyDescent="0.25">
      <c r="A593" s="235"/>
      <c r="B593" s="235"/>
      <c r="C593" s="235"/>
      <c r="D593" s="235"/>
      <c r="E593" s="235"/>
      <c r="F593" s="235"/>
      <c r="G593" s="242"/>
      <c r="H593" s="242"/>
      <c r="I593" s="242"/>
      <c r="J593" s="242"/>
      <c r="K593" s="242"/>
      <c r="L593" s="242"/>
      <c r="M593" s="242"/>
      <c r="N593" s="242"/>
      <c r="O593" s="242"/>
      <c r="P593" s="242"/>
      <c r="Q593" s="242"/>
      <c r="R593" s="242"/>
      <c r="S593" s="242"/>
      <c r="T593" s="235"/>
      <c r="U593" s="235"/>
      <c r="V593" s="235"/>
      <c r="W593" s="235"/>
      <c r="X593" s="235"/>
    </row>
    <row r="594" spans="1:24" ht="12.75" customHeight="1" x14ac:dyDescent="0.25">
      <c r="A594" s="235"/>
      <c r="B594" s="235"/>
      <c r="C594" s="235"/>
      <c r="D594" s="235"/>
      <c r="E594" s="235"/>
      <c r="F594" s="235"/>
      <c r="G594" s="242"/>
      <c r="H594" s="242"/>
      <c r="I594" s="242"/>
      <c r="J594" s="242"/>
      <c r="K594" s="242"/>
      <c r="L594" s="242"/>
      <c r="M594" s="242"/>
      <c r="N594" s="242"/>
      <c r="O594" s="242"/>
      <c r="P594" s="242"/>
      <c r="Q594" s="242"/>
      <c r="R594" s="242"/>
      <c r="S594" s="242"/>
      <c r="T594" s="235"/>
      <c r="U594" s="235"/>
      <c r="V594" s="235"/>
      <c r="W594" s="235"/>
      <c r="X594" s="235"/>
    </row>
    <row r="595" spans="1:24" ht="12.75" customHeight="1" x14ac:dyDescent="0.25">
      <c r="A595" s="235"/>
      <c r="B595" s="235"/>
      <c r="C595" s="235"/>
      <c r="D595" s="235"/>
      <c r="E595" s="235"/>
      <c r="F595" s="235"/>
      <c r="G595" s="242"/>
      <c r="H595" s="242"/>
      <c r="I595" s="242"/>
      <c r="J595" s="242"/>
      <c r="K595" s="242"/>
      <c r="L595" s="242"/>
      <c r="M595" s="242"/>
      <c r="N595" s="242"/>
      <c r="O595" s="242"/>
      <c r="P595" s="242"/>
      <c r="Q595" s="242"/>
      <c r="R595" s="242"/>
      <c r="S595" s="242"/>
      <c r="T595" s="235"/>
      <c r="U595" s="235"/>
      <c r="V595" s="235"/>
      <c r="W595" s="235"/>
      <c r="X595" s="235"/>
    </row>
    <row r="596" spans="1:24" ht="12.75" customHeight="1" x14ac:dyDescent="0.25">
      <c r="A596" s="235"/>
      <c r="B596" s="235"/>
      <c r="C596" s="235"/>
      <c r="D596" s="235"/>
      <c r="E596" s="235"/>
      <c r="F596" s="235"/>
      <c r="G596" s="242"/>
      <c r="H596" s="242"/>
      <c r="I596" s="242"/>
      <c r="J596" s="242"/>
      <c r="K596" s="242"/>
      <c r="L596" s="242"/>
      <c r="M596" s="242"/>
      <c r="N596" s="242"/>
      <c r="O596" s="242"/>
      <c r="P596" s="242"/>
      <c r="Q596" s="242"/>
      <c r="R596" s="242"/>
      <c r="S596" s="242"/>
      <c r="T596" s="235"/>
      <c r="U596" s="235"/>
      <c r="V596" s="235"/>
      <c r="W596" s="235"/>
      <c r="X596" s="235"/>
    </row>
    <row r="597" spans="1:24" ht="12.75" customHeight="1" x14ac:dyDescent="0.25">
      <c r="A597" s="235"/>
      <c r="B597" s="235"/>
      <c r="C597" s="235"/>
      <c r="D597" s="235"/>
      <c r="E597" s="235"/>
      <c r="F597" s="235"/>
      <c r="G597" s="242"/>
      <c r="H597" s="242"/>
      <c r="I597" s="242"/>
      <c r="J597" s="242"/>
      <c r="K597" s="242"/>
      <c r="L597" s="242"/>
      <c r="M597" s="242"/>
      <c r="N597" s="242"/>
      <c r="O597" s="242"/>
      <c r="P597" s="242"/>
      <c r="Q597" s="242"/>
      <c r="R597" s="242"/>
      <c r="S597" s="242"/>
      <c r="T597" s="235"/>
      <c r="U597" s="235"/>
      <c r="V597" s="235"/>
      <c r="W597" s="235"/>
      <c r="X597" s="235"/>
    </row>
    <row r="598" spans="1:24" ht="12.75" customHeight="1" x14ac:dyDescent="0.25">
      <c r="A598" s="235"/>
      <c r="B598" s="235"/>
      <c r="C598" s="235"/>
      <c r="D598" s="235"/>
      <c r="E598" s="235"/>
      <c r="F598" s="235"/>
      <c r="G598" s="242"/>
      <c r="H598" s="242"/>
      <c r="I598" s="242"/>
      <c r="J598" s="242"/>
      <c r="K598" s="242"/>
      <c r="L598" s="242"/>
      <c r="M598" s="242"/>
      <c r="N598" s="242"/>
      <c r="O598" s="242"/>
      <c r="P598" s="242"/>
      <c r="Q598" s="242"/>
      <c r="R598" s="242"/>
      <c r="S598" s="242"/>
      <c r="T598" s="235"/>
      <c r="U598" s="235"/>
      <c r="V598" s="235"/>
      <c r="W598" s="235"/>
      <c r="X598" s="235"/>
    </row>
    <row r="599" spans="1:24" ht="12.75" customHeight="1" x14ac:dyDescent="0.25">
      <c r="A599" s="235"/>
      <c r="B599" s="235"/>
      <c r="C599" s="235"/>
      <c r="D599" s="235"/>
      <c r="E599" s="235"/>
      <c r="F599" s="235"/>
      <c r="G599" s="242"/>
      <c r="H599" s="242"/>
      <c r="I599" s="242"/>
      <c r="J599" s="242"/>
      <c r="K599" s="242"/>
      <c r="L599" s="242"/>
      <c r="M599" s="242"/>
      <c r="N599" s="242"/>
      <c r="O599" s="242"/>
      <c r="P599" s="242"/>
      <c r="Q599" s="242"/>
      <c r="R599" s="242"/>
      <c r="S599" s="242"/>
      <c r="T599" s="235"/>
      <c r="U599" s="235"/>
      <c r="V599" s="235"/>
      <c r="W599" s="235"/>
      <c r="X599" s="235"/>
    </row>
    <row r="600" spans="1:24" ht="12.75" customHeight="1" x14ac:dyDescent="0.25">
      <c r="A600" s="235"/>
      <c r="B600" s="235"/>
      <c r="C600" s="235"/>
      <c r="D600" s="235"/>
      <c r="E600" s="235"/>
      <c r="F600" s="235"/>
      <c r="G600" s="242"/>
      <c r="H600" s="242"/>
      <c r="I600" s="242"/>
      <c r="J600" s="242"/>
      <c r="K600" s="242"/>
      <c r="L600" s="242"/>
      <c r="M600" s="242"/>
      <c r="N600" s="242"/>
      <c r="O600" s="242"/>
      <c r="P600" s="242"/>
      <c r="Q600" s="242"/>
      <c r="R600" s="242"/>
      <c r="S600" s="242"/>
      <c r="T600" s="235"/>
      <c r="U600" s="235"/>
      <c r="V600" s="235"/>
      <c r="W600" s="235"/>
      <c r="X600" s="235"/>
    </row>
    <row r="601" spans="1:24" ht="12.75" customHeight="1" x14ac:dyDescent="0.25">
      <c r="A601" s="235"/>
      <c r="B601" s="235"/>
      <c r="C601" s="235"/>
      <c r="D601" s="235"/>
      <c r="E601" s="235"/>
      <c r="F601" s="235"/>
      <c r="G601" s="242"/>
      <c r="H601" s="242"/>
      <c r="I601" s="242"/>
      <c r="J601" s="242"/>
      <c r="K601" s="242"/>
      <c r="L601" s="242"/>
      <c r="M601" s="242"/>
      <c r="N601" s="242"/>
      <c r="O601" s="242"/>
      <c r="P601" s="242"/>
      <c r="Q601" s="242"/>
      <c r="R601" s="242"/>
      <c r="S601" s="242"/>
      <c r="T601" s="235"/>
      <c r="U601" s="235"/>
      <c r="V601" s="235"/>
      <c r="W601" s="235"/>
      <c r="X601" s="235"/>
    </row>
    <row r="602" spans="1:24" ht="12.75" customHeight="1" x14ac:dyDescent="0.25">
      <c r="A602" s="235"/>
      <c r="B602" s="235"/>
      <c r="C602" s="235"/>
      <c r="D602" s="235"/>
      <c r="E602" s="235"/>
      <c r="F602" s="235"/>
      <c r="G602" s="242"/>
      <c r="H602" s="242"/>
      <c r="I602" s="242"/>
      <c r="J602" s="242"/>
      <c r="K602" s="242"/>
      <c r="L602" s="242"/>
      <c r="M602" s="242"/>
      <c r="N602" s="242"/>
      <c r="O602" s="242"/>
      <c r="P602" s="242"/>
      <c r="Q602" s="242"/>
      <c r="R602" s="242"/>
      <c r="S602" s="242"/>
      <c r="T602" s="235"/>
      <c r="U602" s="235"/>
      <c r="V602" s="235"/>
      <c r="W602" s="235"/>
      <c r="X602" s="235"/>
    </row>
    <row r="603" spans="1:24" ht="12.75" customHeight="1" x14ac:dyDescent="0.25">
      <c r="A603" s="235"/>
      <c r="B603" s="235"/>
      <c r="C603" s="235"/>
      <c r="D603" s="235"/>
      <c r="E603" s="235"/>
      <c r="F603" s="235"/>
      <c r="G603" s="242"/>
      <c r="H603" s="242"/>
      <c r="I603" s="242"/>
      <c r="J603" s="242"/>
      <c r="K603" s="242"/>
      <c r="L603" s="242"/>
      <c r="M603" s="242"/>
      <c r="N603" s="242"/>
      <c r="O603" s="242"/>
      <c r="P603" s="242"/>
      <c r="Q603" s="242"/>
      <c r="R603" s="242"/>
      <c r="S603" s="242"/>
      <c r="T603" s="235"/>
      <c r="U603" s="235"/>
      <c r="V603" s="235"/>
      <c r="W603" s="235"/>
      <c r="X603" s="235"/>
    </row>
    <row r="604" spans="1:24" ht="12.75" customHeight="1" x14ac:dyDescent="0.25">
      <c r="A604" s="235"/>
      <c r="B604" s="235"/>
      <c r="C604" s="235"/>
      <c r="D604" s="235"/>
      <c r="E604" s="235"/>
      <c r="F604" s="235"/>
      <c r="G604" s="242"/>
      <c r="H604" s="242"/>
      <c r="I604" s="242"/>
      <c r="J604" s="242"/>
      <c r="K604" s="242"/>
      <c r="L604" s="242"/>
      <c r="M604" s="242"/>
      <c r="N604" s="242"/>
      <c r="O604" s="242"/>
      <c r="P604" s="242"/>
      <c r="Q604" s="242"/>
      <c r="R604" s="242"/>
      <c r="S604" s="242"/>
      <c r="T604" s="235"/>
      <c r="U604" s="235"/>
      <c r="V604" s="235"/>
      <c r="W604" s="235"/>
      <c r="X604" s="235"/>
    </row>
    <row r="605" spans="1:24" ht="12.75" customHeight="1" x14ac:dyDescent="0.25">
      <c r="A605" s="235"/>
      <c r="B605" s="235"/>
      <c r="C605" s="235"/>
      <c r="D605" s="235"/>
      <c r="E605" s="235"/>
      <c r="F605" s="235"/>
      <c r="G605" s="242"/>
      <c r="H605" s="242"/>
      <c r="I605" s="242"/>
      <c r="J605" s="242"/>
      <c r="K605" s="242"/>
      <c r="L605" s="242"/>
      <c r="M605" s="242"/>
      <c r="N605" s="242"/>
      <c r="O605" s="242"/>
      <c r="P605" s="242"/>
      <c r="Q605" s="242"/>
      <c r="R605" s="242"/>
      <c r="S605" s="242"/>
      <c r="T605" s="235"/>
      <c r="U605" s="235"/>
      <c r="V605" s="235"/>
      <c r="W605" s="235"/>
      <c r="X605" s="235"/>
    </row>
    <row r="606" spans="1:24" ht="12.75" customHeight="1" x14ac:dyDescent="0.25">
      <c r="A606" s="235"/>
      <c r="B606" s="235"/>
      <c r="C606" s="235"/>
      <c r="D606" s="235"/>
      <c r="E606" s="235"/>
      <c r="F606" s="235"/>
      <c r="G606" s="242"/>
      <c r="H606" s="242"/>
      <c r="I606" s="242"/>
      <c r="J606" s="242"/>
      <c r="K606" s="242"/>
      <c r="L606" s="242"/>
      <c r="M606" s="242"/>
      <c r="N606" s="242"/>
      <c r="O606" s="242"/>
      <c r="P606" s="242"/>
      <c r="Q606" s="242"/>
      <c r="R606" s="242"/>
      <c r="S606" s="242"/>
      <c r="T606" s="235"/>
      <c r="U606" s="235"/>
      <c r="V606" s="235"/>
      <c r="W606" s="235"/>
      <c r="X606" s="235"/>
    </row>
    <row r="607" spans="1:24" ht="12.75" customHeight="1" x14ac:dyDescent="0.25">
      <c r="A607" s="235"/>
      <c r="B607" s="235"/>
      <c r="C607" s="235"/>
      <c r="D607" s="235"/>
      <c r="E607" s="235"/>
      <c r="F607" s="235"/>
      <c r="G607" s="242"/>
      <c r="H607" s="242"/>
      <c r="I607" s="242"/>
      <c r="J607" s="242"/>
      <c r="K607" s="242"/>
      <c r="L607" s="242"/>
      <c r="M607" s="242"/>
      <c r="N607" s="242"/>
      <c r="O607" s="242"/>
      <c r="P607" s="242"/>
      <c r="Q607" s="242"/>
      <c r="R607" s="242"/>
      <c r="S607" s="242"/>
      <c r="T607" s="235"/>
      <c r="U607" s="235"/>
      <c r="V607" s="235"/>
      <c r="W607" s="235"/>
      <c r="X607" s="235"/>
    </row>
    <row r="608" spans="1:24" ht="12.75" customHeight="1" x14ac:dyDescent="0.25">
      <c r="A608" s="235"/>
      <c r="B608" s="235"/>
      <c r="C608" s="235"/>
      <c r="D608" s="235"/>
      <c r="E608" s="235"/>
      <c r="F608" s="235"/>
      <c r="G608" s="242"/>
      <c r="H608" s="242"/>
      <c r="I608" s="242"/>
      <c r="J608" s="242"/>
      <c r="K608" s="242"/>
      <c r="L608" s="242"/>
      <c r="M608" s="242"/>
      <c r="N608" s="242"/>
      <c r="O608" s="242"/>
      <c r="P608" s="242"/>
      <c r="Q608" s="242"/>
      <c r="R608" s="242"/>
      <c r="S608" s="242"/>
      <c r="T608" s="235"/>
      <c r="U608" s="235"/>
      <c r="V608" s="235"/>
      <c r="W608" s="235"/>
      <c r="X608" s="235"/>
    </row>
    <row r="609" spans="1:24" ht="12.75" customHeight="1" x14ac:dyDescent="0.25">
      <c r="A609" s="235"/>
      <c r="B609" s="235"/>
      <c r="C609" s="235"/>
      <c r="D609" s="235"/>
      <c r="E609" s="235"/>
      <c r="F609" s="235"/>
      <c r="G609" s="242"/>
      <c r="H609" s="242"/>
      <c r="I609" s="242"/>
      <c r="J609" s="242"/>
      <c r="K609" s="242"/>
      <c r="L609" s="242"/>
      <c r="M609" s="242"/>
      <c r="N609" s="242"/>
      <c r="O609" s="242"/>
      <c r="P609" s="242"/>
      <c r="Q609" s="242"/>
      <c r="R609" s="242"/>
      <c r="S609" s="242"/>
      <c r="T609" s="235"/>
      <c r="U609" s="235"/>
      <c r="V609" s="235"/>
      <c r="W609" s="235"/>
      <c r="X609" s="235"/>
    </row>
    <row r="610" spans="1:24" ht="12.75" customHeight="1" x14ac:dyDescent="0.25">
      <c r="A610" s="235"/>
      <c r="B610" s="235"/>
      <c r="C610" s="235"/>
      <c r="D610" s="235"/>
      <c r="E610" s="235"/>
      <c r="F610" s="235"/>
      <c r="G610" s="242"/>
      <c r="H610" s="242"/>
      <c r="I610" s="242"/>
      <c r="J610" s="242"/>
      <c r="K610" s="242"/>
      <c r="L610" s="242"/>
      <c r="M610" s="242"/>
      <c r="N610" s="242"/>
      <c r="O610" s="242"/>
      <c r="P610" s="242"/>
      <c r="Q610" s="242"/>
      <c r="R610" s="242"/>
      <c r="S610" s="242"/>
      <c r="T610" s="235"/>
      <c r="U610" s="235"/>
      <c r="V610" s="235"/>
      <c r="W610" s="235"/>
      <c r="X610" s="235"/>
    </row>
    <row r="611" spans="1:24" ht="12.75" customHeight="1" x14ac:dyDescent="0.25">
      <c r="A611" s="235"/>
      <c r="B611" s="235"/>
      <c r="C611" s="235"/>
      <c r="D611" s="235"/>
      <c r="E611" s="235"/>
      <c r="F611" s="235"/>
      <c r="G611" s="242"/>
      <c r="H611" s="242"/>
      <c r="I611" s="242"/>
      <c r="J611" s="242"/>
      <c r="K611" s="242"/>
      <c r="L611" s="242"/>
      <c r="M611" s="242"/>
      <c r="N611" s="242"/>
      <c r="O611" s="242"/>
      <c r="P611" s="242"/>
      <c r="Q611" s="242"/>
      <c r="R611" s="242"/>
      <c r="S611" s="242"/>
      <c r="T611" s="235"/>
      <c r="U611" s="235"/>
      <c r="V611" s="235"/>
      <c r="W611" s="235"/>
      <c r="X611" s="235"/>
    </row>
    <row r="612" spans="1:24" ht="12.75" customHeight="1" x14ac:dyDescent="0.25">
      <c r="A612" s="235"/>
      <c r="B612" s="235"/>
      <c r="C612" s="235"/>
      <c r="D612" s="235"/>
      <c r="E612" s="235"/>
      <c r="F612" s="235"/>
      <c r="G612" s="242"/>
      <c r="H612" s="242"/>
      <c r="I612" s="242"/>
      <c r="J612" s="242"/>
      <c r="K612" s="242"/>
      <c r="L612" s="242"/>
      <c r="M612" s="242"/>
      <c r="N612" s="242"/>
      <c r="O612" s="242"/>
      <c r="P612" s="242"/>
      <c r="Q612" s="242"/>
      <c r="R612" s="242"/>
      <c r="S612" s="242"/>
      <c r="T612" s="235"/>
      <c r="U612" s="235"/>
      <c r="V612" s="235"/>
      <c r="W612" s="235"/>
      <c r="X612" s="235"/>
    </row>
    <row r="613" spans="1:24" ht="12.75" customHeight="1" x14ac:dyDescent="0.25">
      <c r="A613" s="235"/>
      <c r="B613" s="235"/>
      <c r="C613" s="235"/>
      <c r="D613" s="235"/>
      <c r="E613" s="235"/>
      <c r="F613" s="235"/>
      <c r="G613" s="242"/>
      <c r="H613" s="242"/>
      <c r="I613" s="242"/>
      <c r="J613" s="242"/>
      <c r="K613" s="242"/>
      <c r="L613" s="242"/>
      <c r="M613" s="242"/>
      <c r="N613" s="242"/>
      <c r="O613" s="242"/>
      <c r="P613" s="242"/>
      <c r="Q613" s="242"/>
      <c r="R613" s="242"/>
      <c r="S613" s="242"/>
      <c r="T613" s="235"/>
      <c r="U613" s="235"/>
      <c r="V613" s="235"/>
      <c r="W613" s="235"/>
      <c r="X613" s="235"/>
    </row>
    <row r="614" spans="1:24" ht="12.75" customHeight="1" x14ac:dyDescent="0.25">
      <c r="A614" s="235"/>
      <c r="B614" s="235"/>
      <c r="C614" s="235"/>
      <c r="D614" s="235"/>
      <c r="E614" s="235"/>
      <c r="F614" s="235"/>
      <c r="G614" s="242"/>
      <c r="H614" s="242"/>
      <c r="I614" s="242"/>
      <c r="J614" s="242"/>
      <c r="K614" s="242"/>
      <c r="L614" s="242"/>
      <c r="M614" s="242"/>
      <c r="N614" s="242"/>
      <c r="O614" s="242"/>
      <c r="P614" s="242"/>
      <c r="Q614" s="242"/>
      <c r="R614" s="242"/>
      <c r="S614" s="242"/>
      <c r="T614" s="235"/>
      <c r="U614" s="235"/>
      <c r="V614" s="235"/>
      <c r="W614" s="235"/>
      <c r="X614" s="235"/>
    </row>
    <row r="615" spans="1:24" ht="12.75" customHeight="1" x14ac:dyDescent="0.25">
      <c r="A615" s="235"/>
      <c r="B615" s="235"/>
      <c r="C615" s="235"/>
      <c r="D615" s="235"/>
      <c r="E615" s="235"/>
      <c r="F615" s="235"/>
      <c r="G615" s="242"/>
      <c r="H615" s="242"/>
      <c r="I615" s="242"/>
      <c r="J615" s="242"/>
      <c r="K615" s="242"/>
      <c r="L615" s="242"/>
      <c r="M615" s="242"/>
      <c r="N615" s="242"/>
      <c r="O615" s="242"/>
      <c r="P615" s="242"/>
      <c r="Q615" s="242"/>
      <c r="R615" s="242"/>
      <c r="S615" s="242"/>
      <c r="T615" s="235"/>
      <c r="U615" s="235"/>
      <c r="V615" s="235"/>
      <c r="W615" s="235"/>
      <c r="X615" s="235"/>
    </row>
    <row r="616" spans="1:24" ht="12.75" customHeight="1" x14ac:dyDescent="0.25">
      <c r="A616" s="235"/>
      <c r="B616" s="235"/>
      <c r="C616" s="235"/>
      <c r="D616" s="235"/>
      <c r="E616" s="235"/>
      <c r="F616" s="235"/>
      <c r="G616" s="242"/>
      <c r="H616" s="242"/>
      <c r="I616" s="242"/>
      <c r="J616" s="242"/>
      <c r="K616" s="242"/>
      <c r="L616" s="242"/>
      <c r="M616" s="242"/>
      <c r="N616" s="242"/>
      <c r="O616" s="242"/>
      <c r="P616" s="242"/>
      <c r="Q616" s="242"/>
      <c r="R616" s="242"/>
      <c r="S616" s="242"/>
      <c r="T616" s="235"/>
      <c r="U616" s="235"/>
      <c r="V616" s="235"/>
      <c r="W616" s="235"/>
      <c r="X616" s="235"/>
    </row>
    <row r="617" spans="1:24" ht="12.75" customHeight="1" x14ac:dyDescent="0.25">
      <c r="A617" s="235"/>
      <c r="B617" s="235"/>
      <c r="C617" s="235"/>
      <c r="D617" s="235"/>
      <c r="E617" s="235"/>
      <c r="F617" s="235"/>
      <c r="G617" s="242"/>
      <c r="H617" s="242"/>
      <c r="I617" s="242"/>
      <c r="J617" s="242"/>
      <c r="K617" s="242"/>
      <c r="L617" s="242"/>
      <c r="M617" s="242"/>
      <c r="N617" s="242"/>
      <c r="O617" s="242"/>
      <c r="P617" s="242"/>
      <c r="Q617" s="242"/>
      <c r="R617" s="242"/>
      <c r="S617" s="242"/>
      <c r="T617" s="235"/>
      <c r="U617" s="235"/>
      <c r="V617" s="235"/>
      <c r="W617" s="235"/>
      <c r="X617" s="235"/>
    </row>
    <row r="618" spans="1:24" ht="12.75" customHeight="1" x14ac:dyDescent="0.25">
      <c r="A618" s="235"/>
      <c r="B618" s="235"/>
      <c r="C618" s="235"/>
      <c r="D618" s="235"/>
      <c r="E618" s="235"/>
      <c r="F618" s="235"/>
      <c r="G618" s="242"/>
      <c r="H618" s="242"/>
      <c r="I618" s="242"/>
      <c r="J618" s="242"/>
      <c r="K618" s="242"/>
      <c r="L618" s="242"/>
      <c r="M618" s="242"/>
      <c r="N618" s="242"/>
      <c r="O618" s="242"/>
      <c r="P618" s="242"/>
      <c r="Q618" s="242"/>
      <c r="R618" s="242"/>
      <c r="S618" s="242"/>
      <c r="T618" s="235"/>
      <c r="U618" s="235"/>
      <c r="V618" s="235"/>
      <c r="W618" s="235"/>
      <c r="X618" s="235"/>
    </row>
    <row r="619" spans="1:24" ht="12.75" customHeight="1" x14ac:dyDescent="0.25">
      <c r="A619" s="235"/>
      <c r="B619" s="235"/>
      <c r="C619" s="235"/>
      <c r="D619" s="235"/>
      <c r="E619" s="235"/>
      <c r="F619" s="235"/>
      <c r="G619" s="242"/>
      <c r="H619" s="242"/>
      <c r="I619" s="242"/>
      <c r="J619" s="242"/>
      <c r="K619" s="242"/>
      <c r="L619" s="242"/>
      <c r="M619" s="242"/>
      <c r="N619" s="242"/>
      <c r="O619" s="242"/>
      <c r="P619" s="242"/>
      <c r="Q619" s="242"/>
      <c r="R619" s="242"/>
      <c r="S619" s="242"/>
      <c r="T619" s="235"/>
      <c r="U619" s="235"/>
      <c r="V619" s="235"/>
      <c r="W619" s="235"/>
      <c r="X619" s="235"/>
    </row>
    <row r="620" spans="1:24" ht="12.75" customHeight="1" x14ac:dyDescent="0.25">
      <c r="A620" s="235"/>
      <c r="B620" s="235"/>
      <c r="C620" s="235"/>
      <c r="D620" s="235"/>
      <c r="E620" s="235"/>
      <c r="F620" s="235"/>
      <c r="G620" s="242"/>
      <c r="H620" s="242"/>
      <c r="I620" s="242"/>
      <c r="J620" s="242"/>
      <c r="K620" s="242"/>
      <c r="L620" s="242"/>
      <c r="M620" s="242"/>
      <c r="N620" s="242"/>
      <c r="O620" s="242"/>
      <c r="P620" s="242"/>
      <c r="Q620" s="242"/>
      <c r="R620" s="242"/>
      <c r="S620" s="242"/>
      <c r="T620" s="235"/>
      <c r="U620" s="235"/>
      <c r="V620" s="235"/>
      <c r="W620" s="235"/>
      <c r="X620" s="235"/>
    </row>
    <row r="621" spans="1:24" ht="12.75" customHeight="1" x14ac:dyDescent="0.25">
      <c r="A621" s="235"/>
      <c r="B621" s="235"/>
      <c r="C621" s="235"/>
      <c r="D621" s="235"/>
      <c r="E621" s="235"/>
      <c r="F621" s="235"/>
      <c r="G621" s="242"/>
      <c r="H621" s="242"/>
      <c r="I621" s="242"/>
      <c r="J621" s="242"/>
      <c r="K621" s="242"/>
      <c r="L621" s="242"/>
      <c r="M621" s="242"/>
      <c r="N621" s="242"/>
      <c r="O621" s="242"/>
      <c r="P621" s="242"/>
      <c r="Q621" s="242"/>
      <c r="R621" s="242"/>
      <c r="S621" s="242"/>
      <c r="T621" s="235"/>
      <c r="U621" s="235"/>
      <c r="V621" s="235"/>
      <c r="W621" s="235"/>
      <c r="X621" s="235"/>
    </row>
    <row r="622" spans="1:24" ht="12.75" customHeight="1" x14ac:dyDescent="0.25">
      <c r="A622" s="235"/>
      <c r="B622" s="235"/>
      <c r="C622" s="235"/>
      <c r="D622" s="235"/>
      <c r="E622" s="235"/>
      <c r="F622" s="235"/>
      <c r="G622" s="242"/>
      <c r="H622" s="242"/>
      <c r="I622" s="242"/>
      <c r="J622" s="242"/>
      <c r="K622" s="242"/>
      <c r="L622" s="242"/>
      <c r="M622" s="242"/>
      <c r="N622" s="242"/>
      <c r="O622" s="242"/>
      <c r="P622" s="242"/>
      <c r="Q622" s="242"/>
      <c r="R622" s="242"/>
      <c r="S622" s="242"/>
      <c r="T622" s="235"/>
      <c r="U622" s="235"/>
      <c r="V622" s="235"/>
      <c r="W622" s="235"/>
      <c r="X622" s="235"/>
    </row>
    <row r="623" spans="1:24" ht="12.75" customHeight="1" x14ac:dyDescent="0.25">
      <c r="A623" s="235"/>
      <c r="B623" s="235"/>
      <c r="C623" s="235"/>
      <c r="D623" s="235"/>
      <c r="E623" s="235"/>
      <c r="F623" s="235"/>
      <c r="G623" s="242"/>
      <c r="H623" s="242"/>
      <c r="I623" s="242"/>
      <c r="J623" s="242"/>
      <c r="K623" s="242"/>
      <c r="L623" s="242"/>
      <c r="M623" s="242"/>
      <c r="N623" s="242"/>
      <c r="O623" s="242"/>
      <c r="P623" s="242"/>
      <c r="Q623" s="242"/>
      <c r="R623" s="242"/>
      <c r="S623" s="242"/>
      <c r="T623" s="235"/>
      <c r="U623" s="235"/>
      <c r="V623" s="235"/>
      <c r="W623" s="235"/>
      <c r="X623" s="235"/>
    </row>
    <row r="624" spans="1:24" ht="12.75" customHeight="1" x14ac:dyDescent="0.25">
      <c r="A624" s="235"/>
      <c r="B624" s="235"/>
      <c r="C624" s="235"/>
      <c r="D624" s="235"/>
      <c r="E624" s="235"/>
      <c r="F624" s="235"/>
      <c r="G624" s="242"/>
      <c r="H624" s="242"/>
      <c r="I624" s="242"/>
      <c r="J624" s="242"/>
      <c r="K624" s="242"/>
      <c r="L624" s="242"/>
      <c r="M624" s="242"/>
      <c r="N624" s="242"/>
      <c r="O624" s="242"/>
      <c r="P624" s="242"/>
      <c r="Q624" s="242"/>
      <c r="R624" s="242"/>
      <c r="S624" s="242"/>
      <c r="T624" s="235"/>
      <c r="U624" s="235"/>
      <c r="V624" s="235"/>
      <c r="W624" s="235"/>
      <c r="X624" s="235"/>
    </row>
    <row r="625" spans="1:24" ht="12.75" customHeight="1" x14ac:dyDescent="0.25">
      <c r="A625" s="235"/>
      <c r="B625" s="235"/>
      <c r="C625" s="235"/>
      <c r="D625" s="235"/>
      <c r="E625" s="235"/>
      <c r="F625" s="235"/>
      <c r="G625" s="242"/>
      <c r="H625" s="242"/>
      <c r="I625" s="242"/>
      <c r="J625" s="242"/>
      <c r="K625" s="242"/>
      <c r="L625" s="242"/>
      <c r="M625" s="242"/>
      <c r="N625" s="242"/>
      <c r="O625" s="242"/>
      <c r="P625" s="242"/>
      <c r="Q625" s="242"/>
      <c r="R625" s="242"/>
      <c r="S625" s="242"/>
      <c r="T625" s="235"/>
      <c r="U625" s="235"/>
      <c r="V625" s="235"/>
      <c r="W625" s="235"/>
      <c r="X625" s="235"/>
    </row>
    <row r="626" spans="1:24" ht="12.75" customHeight="1" x14ac:dyDescent="0.25">
      <c r="A626" s="235"/>
      <c r="B626" s="235"/>
      <c r="C626" s="235"/>
      <c r="D626" s="235"/>
      <c r="E626" s="235"/>
      <c r="F626" s="235"/>
      <c r="G626" s="242"/>
      <c r="H626" s="242"/>
      <c r="I626" s="242"/>
      <c r="J626" s="242"/>
      <c r="K626" s="242"/>
      <c r="L626" s="242"/>
      <c r="M626" s="242"/>
      <c r="N626" s="242"/>
      <c r="O626" s="242"/>
      <c r="P626" s="242"/>
      <c r="Q626" s="242"/>
      <c r="R626" s="242"/>
      <c r="S626" s="242"/>
      <c r="T626" s="235"/>
      <c r="U626" s="235"/>
      <c r="V626" s="235"/>
      <c r="W626" s="235"/>
      <c r="X626" s="235"/>
    </row>
    <row r="627" spans="1:24" ht="12.75" customHeight="1" x14ac:dyDescent="0.25">
      <c r="A627" s="235"/>
      <c r="B627" s="235"/>
      <c r="C627" s="235"/>
      <c r="D627" s="235"/>
      <c r="E627" s="235"/>
      <c r="F627" s="235"/>
      <c r="G627" s="242"/>
      <c r="H627" s="242"/>
      <c r="I627" s="242"/>
      <c r="J627" s="242"/>
      <c r="K627" s="242"/>
      <c r="L627" s="242"/>
      <c r="M627" s="242"/>
      <c r="N627" s="242"/>
      <c r="O627" s="242"/>
      <c r="P627" s="242"/>
      <c r="Q627" s="242"/>
      <c r="R627" s="242"/>
      <c r="S627" s="242"/>
      <c r="T627" s="235"/>
      <c r="U627" s="235"/>
      <c r="V627" s="235"/>
      <c r="W627" s="235"/>
      <c r="X627" s="235"/>
    </row>
    <row r="628" spans="1:24" ht="12.75" customHeight="1" x14ac:dyDescent="0.25">
      <c r="A628" s="235"/>
      <c r="B628" s="235"/>
      <c r="C628" s="235"/>
      <c r="D628" s="235"/>
      <c r="E628" s="235"/>
      <c r="F628" s="235"/>
      <c r="G628" s="242"/>
      <c r="H628" s="242"/>
      <c r="I628" s="242"/>
      <c r="J628" s="242"/>
      <c r="K628" s="242"/>
      <c r="L628" s="242"/>
      <c r="M628" s="242"/>
      <c r="N628" s="242"/>
      <c r="O628" s="242"/>
      <c r="P628" s="242"/>
      <c r="Q628" s="242"/>
      <c r="R628" s="242"/>
      <c r="S628" s="242"/>
      <c r="T628" s="235"/>
      <c r="U628" s="235"/>
      <c r="V628" s="235"/>
      <c r="W628" s="235"/>
      <c r="X628" s="235"/>
    </row>
    <row r="629" spans="1:24" ht="12.75" customHeight="1" x14ac:dyDescent="0.25">
      <c r="A629" s="235"/>
      <c r="B629" s="235"/>
      <c r="C629" s="235"/>
      <c r="D629" s="235"/>
      <c r="E629" s="235"/>
      <c r="F629" s="235"/>
      <c r="G629" s="242"/>
      <c r="H629" s="242"/>
      <c r="I629" s="242"/>
      <c r="J629" s="242"/>
      <c r="K629" s="242"/>
      <c r="L629" s="242"/>
      <c r="M629" s="242"/>
      <c r="N629" s="242"/>
      <c r="O629" s="242"/>
      <c r="P629" s="242"/>
      <c r="Q629" s="242"/>
      <c r="R629" s="242"/>
      <c r="S629" s="242"/>
      <c r="T629" s="235"/>
      <c r="U629" s="235"/>
      <c r="V629" s="235"/>
      <c r="W629" s="235"/>
      <c r="X629" s="235"/>
    </row>
    <row r="630" spans="1:24" ht="12.75" customHeight="1" x14ac:dyDescent="0.25">
      <c r="A630" s="235"/>
      <c r="B630" s="235"/>
      <c r="C630" s="235"/>
      <c r="D630" s="235"/>
      <c r="E630" s="235"/>
      <c r="F630" s="235"/>
      <c r="G630" s="242"/>
      <c r="H630" s="242"/>
      <c r="I630" s="242"/>
      <c r="J630" s="242"/>
      <c r="K630" s="242"/>
      <c r="L630" s="242"/>
      <c r="M630" s="242"/>
      <c r="N630" s="242"/>
      <c r="O630" s="242"/>
      <c r="P630" s="242"/>
      <c r="Q630" s="242"/>
      <c r="R630" s="242"/>
      <c r="S630" s="242"/>
      <c r="T630" s="235"/>
      <c r="U630" s="235"/>
      <c r="V630" s="235"/>
      <c r="W630" s="235"/>
      <c r="X630" s="235"/>
    </row>
    <row r="631" spans="1:24" ht="12.75" customHeight="1" x14ac:dyDescent="0.25">
      <c r="A631" s="235"/>
      <c r="B631" s="235"/>
      <c r="C631" s="235"/>
      <c r="D631" s="235"/>
      <c r="E631" s="235"/>
      <c r="F631" s="235"/>
      <c r="G631" s="242"/>
      <c r="H631" s="242"/>
      <c r="I631" s="242"/>
      <c r="J631" s="242"/>
      <c r="K631" s="242"/>
      <c r="L631" s="242"/>
      <c r="M631" s="242"/>
      <c r="N631" s="242"/>
      <c r="O631" s="242"/>
      <c r="P631" s="242"/>
      <c r="Q631" s="242"/>
      <c r="R631" s="242"/>
      <c r="S631" s="242"/>
      <c r="T631" s="235"/>
      <c r="U631" s="235"/>
      <c r="V631" s="235"/>
      <c r="W631" s="235"/>
      <c r="X631" s="235"/>
    </row>
    <row r="632" spans="1:24" ht="12.75" customHeight="1" x14ac:dyDescent="0.25">
      <c r="A632" s="235"/>
      <c r="B632" s="235"/>
      <c r="C632" s="235"/>
      <c r="D632" s="235"/>
      <c r="E632" s="235"/>
      <c r="F632" s="235"/>
      <c r="G632" s="242"/>
      <c r="H632" s="242"/>
      <c r="I632" s="242"/>
      <c r="J632" s="242"/>
      <c r="K632" s="242"/>
      <c r="L632" s="242"/>
      <c r="M632" s="242"/>
      <c r="N632" s="242"/>
      <c r="O632" s="242"/>
      <c r="P632" s="242"/>
      <c r="Q632" s="242"/>
      <c r="R632" s="242"/>
      <c r="S632" s="242"/>
      <c r="T632" s="235"/>
      <c r="U632" s="235"/>
      <c r="V632" s="235"/>
      <c r="W632" s="235"/>
      <c r="X632" s="235"/>
    </row>
    <row r="633" spans="1:24" ht="12.75" customHeight="1" x14ac:dyDescent="0.25">
      <c r="A633" s="235"/>
      <c r="B633" s="235"/>
      <c r="C633" s="235"/>
      <c r="D633" s="235"/>
      <c r="E633" s="235"/>
      <c r="F633" s="235"/>
      <c r="G633" s="242"/>
      <c r="H633" s="242"/>
      <c r="I633" s="242"/>
      <c r="J633" s="242"/>
      <c r="K633" s="242"/>
      <c r="L633" s="242"/>
      <c r="M633" s="242"/>
      <c r="N633" s="242"/>
      <c r="O633" s="242"/>
      <c r="P633" s="242"/>
      <c r="Q633" s="242"/>
      <c r="R633" s="242"/>
      <c r="S633" s="242"/>
      <c r="T633" s="235"/>
      <c r="U633" s="235"/>
      <c r="V633" s="235"/>
      <c r="W633" s="235"/>
      <c r="X633" s="235"/>
    </row>
    <row r="634" spans="1:24" ht="12.75" customHeight="1" x14ac:dyDescent="0.25">
      <c r="A634" s="235"/>
      <c r="B634" s="235"/>
      <c r="C634" s="235"/>
      <c r="D634" s="235"/>
      <c r="E634" s="235"/>
      <c r="F634" s="235"/>
      <c r="G634" s="242"/>
      <c r="H634" s="242"/>
      <c r="I634" s="242"/>
      <c r="J634" s="242"/>
      <c r="K634" s="242"/>
      <c r="L634" s="242"/>
      <c r="M634" s="242"/>
      <c r="N634" s="242"/>
      <c r="O634" s="242"/>
      <c r="P634" s="242"/>
      <c r="Q634" s="242"/>
      <c r="R634" s="242"/>
      <c r="S634" s="242"/>
      <c r="T634" s="235"/>
      <c r="U634" s="235"/>
      <c r="V634" s="235"/>
      <c r="W634" s="235"/>
      <c r="X634" s="235"/>
    </row>
    <row r="635" spans="1:24" ht="12.75" customHeight="1" x14ac:dyDescent="0.25">
      <c r="A635" s="235"/>
      <c r="B635" s="235"/>
      <c r="C635" s="235"/>
      <c r="D635" s="235"/>
      <c r="E635" s="235"/>
      <c r="F635" s="235"/>
      <c r="G635" s="242"/>
      <c r="H635" s="242"/>
      <c r="I635" s="242"/>
      <c r="J635" s="242"/>
      <c r="K635" s="242"/>
      <c r="L635" s="242"/>
      <c r="M635" s="242"/>
      <c r="N635" s="242"/>
      <c r="O635" s="242"/>
      <c r="P635" s="242"/>
      <c r="Q635" s="242"/>
      <c r="R635" s="242"/>
      <c r="S635" s="242"/>
      <c r="T635" s="235"/>
      <c r="U635" s="235"/>
      <c r="V635" s="235"/>
      <c r="W635" s="235"/>
      <c r="X635" s="235"/>
    </row>
    <row r="636" spans="1:24" ht="12.75" customHeight="1" x14ac:dyDescent="0.25">
      <c r="A636" s="235"/>
      <c r="B636" s="235"/>
      <c r="C636" s="235"/>
      <c r="D636" s="235"/>
      <c r="E636" s="235"/>
      <c r="F636" s="235"/>
      <c r="G636" s="242"/>
      <c r="H636" s="242"/>
      <c r="I636" s="242"/>
      <c r="J636" s="242"/>
      <c r="K636" s="242"/>
      <c r="L636" s="242"/>
      <c r="M636" s="242"/>
      <c r="N636" s="242"/>
      <c r="O636" s="242"/>
      <c r="P636" s="242"/>
      <c r="Q636" s="242"/>
      <c r="R636" s="242"/>
      <c r="S636" s="242"/>
      <c r="T636" s="235"/>
      <c r="U636" s="235"/>
      <c r="V636" s="235"/>
      <c r="W636" s="235"/>
      <c r="X636" s="235"/>
    </row>
    <row r="637" spans="1:24" ht="12.75" customHeight="1" x14ac:dyDescent="0.25">
      <c r="A637" s="235"/>
      <c r="B637" s="235"/>
      <c r="C637" s="235"/>
      <c r="D637" s="235"/>
      <c r="E637" s="235"/>
      <c r="F637" s="235"/>
      <c r="G637" s="242"/>
      <c r="H637" s="242"/>
      <c r="I637" s="242"/>
      <c r="J637" s="242"/>
      <c r="K637" s="242"/>
      <c r="L637" s="242"/>
      <c r="M637" s="242"/>
      <c r="N637" s="242"/>
      <c r="O637" s="242"/>
      <c r="P637" s="242"/>
      <c r="Q637" s="242"/>
      <c r="R637" s="242"/>
      <c r="S637" s="242"/>
      <c r="T637" s="235"/>
      <c r="U637" s="235"/>
      <c r="V637" s="235"/>
      <c r="W637" s="235"/>
      <c r="X637" s="235"/>
    </row>
    <row r="638" spans="1:24" ht="12.75" customHeight="1" x14ac:dyDescent="0.25">
      <c r="A638" s="235"/>
      <c r="B638" s="235"/>
      <c r="C638" s="235"/>
      <c r="D638" s="235"/>
      <c r="E638" s="235"/>
      <c r="F638" s="235"/>
      <c r="G638" s="242"/>
      <c r="H638" s="242"/>
      <c r="I638" s="242"/>
      <c r="J638" s="242"/>
      <c r="K638" s="242"/>
      <c r="L638" s="242"/>
      <c r="M638" s="242"/>
      <c r="N638" s="242"/>
      <c r="O638" s="242"/>
      <c r="P638" s="242"/>
      <c r="Q638" s="242"/>
      <c r="R638" s="242"/>
      <c r="S638" s="242"/>
      <c r="T638" s="235"/>
      <c r="U638" s="235"/>
      <c r="V638" s="235"/>
      <c r="W638" s="235"/>
      <c r="X638" s="235"/>
    </row>
    <row r="639" spans="1:24" ht="12.75" customHeight="1" x14ac:dyDescent="0.25">
      <c r="A639" s="235"/>
      <c r="B639" s="235"/>
      <c r="C639" s="235"/>
      <c r="D639" s="235"/>
      <c r="E639" s="235"/>
      <c r="F639" s="235"/>
      <c r="G639" s="242"/>
      <c r="H639" s="242"/>
      <c r="I639" s="242"/>
      <c r="J639" s="242"/>
      <c r="K639" s="242"/>
      <c r="L639" s="242"/>
      <c r="M639" s="242"/>
      <c r="N639" s="242"/>
      <c r="O639" s="242"/>
      <c r="P639" s="242"/>
      <c r="Q639" s="242"/>
      <c r="R639" s="242"/>
      <c r="S639" s="242"/>
      <c r="T639" s="235"/>
      <c r="U639" s="235"/>
      <c r="V639" s="235"/>
      <c r="W639" s="235"/>
      <c r="X639" s="235"/>
    </row>
    <row r="640" spans="1:24" ht="12.75" customHeight="1" x14ac:dyDescent="0.25">
      <c r="A640" s="235"/>
      <c r="B640" s="235"/>
      <c r="C640" s="235"/>
      <c r="D640" s="235"/>
      <c r="E640" s="235"/>
      <c r="F640" s="235"/>
      <c r="G640" s="242"/>
      <c r="H640" s="242"/>
      <c r="I640" s="242"/>
      <c r="J640" s="242"/>
      <c r="K640" s="242"/>
      <c r="L640" s="242"/>
      <c r="M640" s="242"/>
      <c r="N640" s="242"/>
      <c r="O640" s="242"/>
      <c r="P640" s="242"/>
      <c r="Q640" s="242"/>
      <c r="R640" s="242"/>
      <c r="S640" s="242"/>
      <c r="T640" s="235"/>
      <c r="U640" s="235"/>
      <c r="V640" s="235"/>
      <c r="W640" s="235"/>
      <c r="X640" s="235"/>
    </row>
    <row r="641" spans="1:24" ht="12.75" customHeight="1" x14ac:dyDescent="0.25">
      <c r="A641" s="235"/>
      <c r="B641" s="235"/>
      <c r="C641" s="235"/>
      <c r="D641" s="235"/>
      <c r="E641" s="235"/>
      <c r="F641" s="235"/>
      <c r="G641" s="242"/>
      <c r="H641" s="242"/>
      <c r="I641" s="242"/>
      <c r="J641" s="242"/>
      <c r="K641" s="242"/>
      <c r="L641" s="242"/>
      <c r="M641" s="242"/>
      <c r="N641" s="242"/>
      <c r="O641" s="242"/>
      <c r="P641" s="242"/>
      <c r="Q641" s="242"/>
      <c r="R641" s="242"/>
      <c r="S641" s="242"/>
      <c r="T641" s="235"/>
      <c r="U641" s="235"/>
      <c r="V641" s="235"/>
      <c r="W641" s="235"/>
      <c r="X641" s="235"/>
    </row>
    <row r="642" spans="1:24" ht="12.75" customHeight="1" x14ac:dyDescent="0.25">
      <c r="A642" s="235"/>
      <c r="B642" s="235"/>
      <c r="C642" s="235"/>
      <c r="D642" s="235"/>
      <c r="E642" s="235"/>
      <c r="F642" s="235"/>
      <c r="G642" s="242"/>
      <c r="H642" s="242"/>
      <c r="I642" s="242"/>
      <c r="J642" s="242"/>
      <c r="K642" s="242"/>
      <c r="L642" s="242"/>
      <c r="M642" s="242"/>
      <c r="N642" s="242"/>
      <c r="O642" s="242"/>
      <c r="P642" s="242"/>
      <c r="Q642" s="242"/>
      <c r="R642" s="242"/>
      <c r="S642" s="242"/>
      <c r="T642" s="235"/>
      <c r="U642" s="235"/>
      <c r="V642" s="235"/>
      <c r="W642" s="235"/>
      <c r="X642" s="235"/>
    </row>
    <row r="643" spans="1:24" ht="12.75" customHeight="1" x14ac:dyDescent="0.25">
      <c r="A643" s="235"/>
      <c r="B643" s="235"/>
      <c r="C643" s="235"/>
      <c r="D643" s="235"/>
      <c r="E643" s="235"/>
      <c r="F643" s="235"/>
      <c r="G643" s="242"/>
      <c r="H643" s="242"/>
      <c r="I643" s="242"/>
      <c r="J643" s="242"/>
      <c r="K643" s="242"/>
      <c r="L643" s="242"/>
      <c r="M643" s="242"/>
      <c r="N643" s="242"/>
      <c r="O643" s="242"/>
      <c r="P643" s="242"/>
      <c r="Q643" s="242"/>
      <c r="R643" s="242"/>
      <c r="S643" s="242"/>
      <c r="T643" s="235"/>
      <c r="U643" s="235"/>
      <c r="V643" s="235"/>
      <c r="W643" s="235"/>
      <c r="X643" s="235"/>
    </row>
    <row r="644" spans="1:24" ht="12.75" customHeight="1" x14ac:dyDescent="0.25">
      <c r="A644" s="235"/>
      <c r="B644" s="235"/>
      <c r="C644" s="235"/>
      <c r="D644" s="235"/>
      <c r="E644" s="235"/>
      <c r="F644" s="235"/>
      <c r="G644" s="242"/>
      <c r="H644" s="242"/>
      <c r="I644" s="242"/>
      <c r="J644" s="242"/>
      <c r="K644" s="242"/>
      <c r="L644" s="242"/>
      <c r="M644" s="242"/>
      <c r="N644" s="242"/>
      <c r="O644" s="242"/>
      <c r="P644" s="242"/>
      <c r="Q644" s="242"/>
      <c r="R644" s="242"/>
      <c r="S644" s="242"/>
      <c r="T644" s="235"/>
      <c r="U644" s="235"/>
      <c r="V644" s="235"/>
      <c r="W644" s="235"/>
      <c r="X644" s="235"/>
    </row>
    <row r="645" spans="1:24" ht="12.75" customHeight="1" x14ac:dyDescent="0.25">
      <c r="A645" s="235"/>
      <c r="B645" s="235"/>
      <c r="C645" s="235"/>
      <c r="D645" s="235"/>
      <c r="E645" s="235"/>
      <c r="F645" s="235"/>
      <c r="G645" s="242"/>
      <c r="H645" s="242"/>
      <c r="I645" s="242"/>
      <c r="J645" s="242"/>
      <c r="K645" s="242"/>
      <c r="L645" s="242"/>
      <c r="M645" s="242"/>
      <c r="N645" s="242"/>
      <c r="O645" s="242"/>
      <c r="P645" s="242"/>
      <c r="Q645" s="242"/>
      <c r="R645" s="242"/>
      <c r="S645" s="242"/>
      <c r="T645" s="235"/>
      <c r="U645" s="235"/>
      <c r="V645" s="235"/>
      <c r="W645" s="235"/>
      <c r="X645" s="235"/>
    </row>
    <row r="646" spans="1:24" ht="12.75" customHeight="1" x14ac:dyDescent="0.25">
      <c r="A646" s="235"/>
      <c r="B646" s="235"/>
      <c r="C646" s="235"/>
      <c r="D646" s="235"/>
      <c r="E646" s="235"/>
      <c r="F646" s="235"/>
      <c r="G646" s="242"/>
      <c r="H646" s="242"/>
      <c r="I646" s="242"/>
      <c r="J646" s="242"/>
      <c r="K646" s="242"/>
      <c r="L646" s="242"/>
      <c r="M646" s="242"/>
      <c r="N646" s="242"/>
      <c r="O646" s="242"/>
      <c r="P646" s="242"/>
      <c r="Q646" s="242"/>
      <c r="R646" s="242"/>
      <c r="S646" s="242"/>
      <c r="T646" s="235"/>
      <c r="U646" s="235"/>
      <c r="V646" s="235"/>
      <c r="W646" s="235"/>
      <c r="X646" s="235"/>
    </row>
    <row r="647" spans="1:24" ht="12.75" customHeight="1" x14ac:dyDescent="0.25">
      <c r="A647" s="235"/>
      <c r="B647" s="235"/>
      <c r="C647" s="235"/>
      <c r="D647" s="235"/>
      <c r="E647" s="235"/>
      <c r="F647" s="235"/>
      <c r="G647" s="242"/>
      <c r="H647" s="242"/>
      <c r="I647" s="242"/>
      <c r="J647" s="242"/>
      <c r="K647" s="242"/>
      <c r="L647" s="242"/>
      <c r="M647" s="242"/>
      <c r="N647" s="242"/>
      <c r="O647" s="242"/>
      <c r="P647" s="242"/>
      <c r="Q647" s="242"/>
      <c r="R647" s="242"/>
      <c r="S647" s="242"/>
      <c r="T647" s="235"/>
      <c r="U647" s="235"/>
      <c r="V647" s="235"/>
      <c r="W647" s="235"/>
      <c r="X647" s="235"/>
    </row>
    <row r="648" spans="1:24" ht="12.75" customHeight="1" x14ac:dyDescent="0.25">
      <c r="A648" s="235"/>
      <c r="B648" s="235"/>
      <c r="C648" s="235"/>
      <c r="D648" s="235"/>
      <c r="E648" s="235"/>
      <c r="F648" s="235"/>
      <c r="G648" s="242"/>
      <c r="H648" s="242"/>
      <c r="I648" s="242"/>
      <c r="J648" s="242"/>
      <c r="K648" s="242"/>
      <c r="L648" s="242"/>
      <c r="M648" s="242"/>
      <c r="N648" s="242"/>
      <c r="O648" s="242"/>
      <c r="P648" s="242"/>
      <c r="Q648" s="242"/>
      <c r="R648" s="242"/>
      <c r="S648" s="242"/>
      <c r="T648" s="235"/>
      <c r="U648" s="235"/>
      <c r="V648" s="235"/>
      <c r="W648" s="235"/>
      <c r="X648" s="235"/>
    </row>
    <row r="649" spans="1:24" ht="12.75" customHeight="1" x14ac:dyDescent="0.25">
      <c r="A649" s="235"/>
      <c r="B649" s="235"/>
      <c r="C649" s="235"/>
      <c r="D649" s="235"/>
      <c r="E649" s="235"/>
      <c r="F649" s="235"/>
      <c r="G649" s="242"/>
      <c r="H649" s="242"/>
      <c r="I649" s="242"/>
      <c r="J649" s="242"/>
      <c r="K649" s="242"/>
      <c r="L649" s="242"/>
      <c r="M649" s="242"/>
      <c r="N649" s="242"/>
      <c r="O649" s="242"/>
      <c r="P649" s="242"/>
      <c r="Q649" s="242"/>
      <c r="R649" s="242"/>
      <c r="S649" s="242"/>
      <c r="T649" s="235"/>
      <c r="U649" s="235"/>
      <c r="V649" s="235"/>
      <c r="W649" s="235"/>
      <c r="X649" s="235"/>
    </row>
    <row r="650" spans="1:24" ht="12.75" customHeight="1" x14ac:dyDescent="0.25">
      <c r="A650" s="235"/>
      <c r="B650" s="235"/>
      <c r="C650" s="235"/>
      <c r="D650" s="235"/>
      <c r="E650" s="235"/>
      <c r="F650" s="235"/>
      <c r="G650" s="242"/>
      <c r="H650" s="242"/>
      <c r="I650" s="242"/>
      <c r="J650" s="242"/>
      <c r="K650" s="242"/>
      <c r="L650" s="242"/>
      <c r="M650" s="242"/>
      <c r="N650" s="242"/>
      <c r="O650" s="242"/>
      <c r="P650" s="242"/>
      <c r="Q650" s="242"/>
      <c r="R650" s="242"/>
      <c r="S650" s="242"/>
      <c r="T650" s="235"/>
      <c r="U650" s="235"/>
      <c r="V650" s="235"/>
      <c r="W650" s="235"/>
      <c r="X650" s="235"/>
    </row>
    <row r="651" spans="1:24" ht="12.75" customHeight="1" x14ac:dyDescent="0.25">
      <c r="A651" s="235"/>
      <c r="B651" s="235"/>
      <c r="C651" s="235"/>
      <c r="D651" s="235"/>
      <c r="E651" s="235"/>
      <c r="F651" s="235"/>
      <c r="G651" s="242"/>
      <c r="H651" s="242"/>
      <c r="I651" s="242"/>
      <c r="J651" s="242"/>
      <c r="K651" s="242"/>
      <c r="L651" s="242"/>
      <c r="M651" s="242"/>
      <c r="N651" s="242"/>
      <c r="O651" s="242"/>
      <c r="P651" s="242"/>
      <c r="Q651" s="242"/>
      <c r="R651" s="242"/>
      <c r="S651" s="242"/>
      <c r="T651" s="235"/>
      <c r="U651" s="235"/>
      <c r="V651" s="235"/>
      <c r="W651" s="235"/>
      <c r="X651" s="235"/>
    </row>
    <row r="652" spans="1:24" ht="12.75" customHeight="1" x14ac:dyDescent="0.25">
      <c r="A652" s="235"/>
      <c r="B652" s="235"/>
      <c r="C652" s="235"/>
      <c r="D652" s="235"/>
      <c r="E652" s="235"/>
      <c r="F652" s="235"/>
      <c r="G652" s="242"/>
      <c r="H652" s="242"/>
      <c r="I652" s="242"/>
      <c r="J652" s="242"/>
      <c r="K652" s="242"/>
      <c r="L652" s="242"/>
      <c r="M652" s="242"/>
      <c r="N652" s="242"/>
      <c r="O652" s="242"/>
      <c r="P652" s="242"/>
      <c r="Q652" s="242"/>
      <c r="R652" s="242"/>
      <c r="S652" s="242"/>
      <c r="T652" s="235"/>
      <c r="U652" s="235"/>
      <c r="V652" s="235"/>
      <c r="W652" s="235"/>
      <c r="X652" s="235"/>
    </row>
    <row r="653" spans="1:24" ht="12.75" customHeight="1" x14ac:dyDescent="0.25">
      <c r="A653" s="235"/>
      <c r="B653" s="235"/>
      <c r="C653" s="235"/>
      <c r="D653" s="235"/>
      <c r="E653" s="235"/>
      <c r="F653" s="235"/>
      <c r="G653" s="242"/>
      <c r="H653" s="242"/>
      <c r="I653" s="242"/>
      <c r="J653" s="242"/>
      <c r="K653" s="242"/>
      <c r="L653" s="242"/>
      <c r="M653" s="242"/>
      <c r="N653" s="242"/>
      <c r="O653" s="242"/>
      <c r="P653" s="242"/>
      <c r="Q653" s="242"/>
      <c r="R653" s="242"/>
      <c r="S653" s="242"/>
      <c r="T653" s="235"/>
      <c r="U653" s="235"/>
      <c r="V653" s="235"/>
      <c r="W653" s="235"/>
      <c r="X653" s="235"/>
    </row>
    <row r="654" spans="1:24" ht="12.75" customHeight="1" x14ac:dyDescent="0.25">
      <c r="A654" s="235"/>
      <c r="B654" s="235"/>
      <c r="C654" s="235"/>
      <c r="D654" s="235"/>
      <c r="E654" s="235"/>
      <c r="F654" s="235"/>
      <c r="G654" s="242"/>
      <c r="H654" s="242"/>
      <c r="I654" s="242"/>
      <c r="J654" s="242"/>
      <c r="K654" s="242"/>
      <c r="L654" s="242"/>
      <c r="M654" s="242"/>
      <c r="N654" s="242"/>
      <c r="O654" s="242"/>
      <c r="P654" s="242"/>
      <c r="Q654" s="242"/>
      <c r="R654" s="242"/>
      <c r="S654" s="242"/>
      <c r="T654" s="235"/>
      <c r="U654" s="235"/>
      <c r="V654" s="235"/>
      <c r="W654" s="235"/>
      <c r="X654" s="235"/>
    </row>
    <row r="655" spans="1:24" ht="12.75" customHeight="1" x14ac:dyDescent="0.25">
      <c r="A655" s="235"/>
      <c r="B655" s="235"/>
      <c r="C655" s="235"/>
      <c r="D655" s="235"/>
      <c r="E655" s="235"/>
      <c r="F655" s="235"/>
      <c r="G655" s="242"/>
      <c r="H655" s="242"/>
      <c r="I655" s="242"/>
      <c r="J655" s="242"/>
      <c r="K655" s="242"/>
      <c r="L655" s="242"/>
      <c r="M655" s="242"/>
      <c r="N655" s="242"/>
      <c r="O655" s="242"/>
      <c r="P655" s="242"/>
      <c r="Q655" s="242"/>
      <c r="R655" s="242"/>
      <c r="S655" s="242"/>
      <c r="T655" s="235"/>
      <c r="U655" s="235"/>
      <c r="V655" s="235"/>
      <c r="W655" s="235"/>
      <c r="X655" s="235"/>
    </row>
    <row r="656" spans="1:24" ht="12.75" customHeight="1" x14ac:dyDescent="0.25">
      <c r="A656" s="235"/>
      <c r="B656" s="235"/>
      <c r="C656" s="235"/>
      <c r="D656" s="235"/>
      <c r="E656" s="235"/>
      <c r="F656" s="235"/>
      <c r="G656" s="242"/>
      <c r="H656" s="242"/>
      <c r="I656" s="242"/>
      <c r="J656" s="242"/>
      <c r="K656" s="242"/>
      <c r="L656" s="242"/>
      <c r="M656" s="242"/>
      <c r="N656" s="242"/>
      <c r="O656" s="242"/>
      <c r="P656" s="242"/>
      <c r="Q656" s="242"/>
      <c r="R656" s="242"/>
      <c r="S656" s="242"/>
      <c r="T656" s="235"/>
      <c r="U656" s="235"/>
      <c r="V656" s="235"/>
      <c r="W656" s="235"/>
      <c r="X656" s="235"/>
    </row>
    <row r="657" spans="1:24" ht="12.75" customHeight="1" x14ac:dyDescent="0.25">
      <c r="A657" s="235"/>
      <c r="B657" s="235"/>
      <c r="C657" s="235"/>
      <c r="D657" s="235"/>
      <c r="E657" s="235"/>
      <c r="F657" s="235"/>
      <c r="G657" s="242"/>
      <c r="H657" s="242"/>
      <c r="I657" s="242"/>
      <c r="J657" s="242"/>
      <c r="K657" s="242"/>
      <c r="L657" s="242"/>
      <c r="M657" s="242"/>
      <c r="N657" s="242"/>
      <c r="O657" s="242"/>
      <c r="P657" s="242"/>
      <c r="Q657" s="242"/>
      <c r="R657" s="242"/>
      <c r="S657" s="242"/>
      <c r="T657" s="235"/>
      <c r="U657" s="235"/>
      <c r="V657" s="235"/>
      <c r="W657" s="235"/>
      <c r="X657" s="235"/>
    </row>
    <row r="658" spans="1:24" ht="12.75" customHeight="1" x14ac:dyDescent="0.25">
      <c r="A658" s="235"/>
      <c r="B658" s="235"/>
      <c r="C658" s="235"/>
      <c r="D658" s="235"/>
      <c r="E658" s="235"/>
      <c r="F658" s="235"/>
      <c r="G658" s="242"/>
      <c r="H658" s="242"/>
      <c r="I658" s="242"/>
      <c r="J658" s="242"/>
      <c r="K658" s="242"/>
      <c r="L658" s="242"/>
      <c r="M658" s="242"/>
      <c r="N658" s="242"/>
      <c r="O658" s="242"/>
      <c r="P658" s="242"/>
      <c r="Q658" s="242"/>
      <c r="R658" s="242"/>
      <c r="S658" s="242"/>
      <c r="T658" s="235"/>
      <c r="U658" s="235"/>
      <c r="V658" s="235"/>
      <c r="W658" s="235"/>
      <c r="X658" s="235"/>
    </row>
    <row r="659" spans="1:24" ht="12.75" customHeight="1" x14ac:dyDescent="0.25">
      <c r="A659" s="235"/>
      <c r="B659" s="235"/>
      <c r="C659" s="235"/>
      <c r="D659" s="235"/>
      <c r="E659" s="235"/>
      <c r="F659" s="235"/>
      <c r="G659" s="242"/>
      <c r="H659" s="242"/>
      <c r="I659" s="242"/>
      <c r="J659" s="242"/>
      <c r="K659" s="242"/>
      <c r="L659" s="242"/>
      <c r="M659" s="242"/>
      <c r="N659" s="242"/>
      <c r="O659" s="242"/>
      <c r="P659" s="242"/>
      <c r="Q659" s="242"/>
      <c r="R659" s="242"/>
      <c r="S659" s="242"/>
      <c r="T659" s="235"/>
      <c r="U659" s="235"/>
      <c r="V659" s="235"/>
      <c r="W659" s="235"/>
      <c r="X659" s="235"/>
    </row>
    <row r="660" spans="1:24" ht="12.75" customHeight="1" x14ac:dyDescent="0.25">
      <c r="A660" s="235"/>
      <c r="B660" s="235"/>
      <c r="C660" s="235"/>
      <c r="D660" s="235"/>
      <c r="E660" s="235"/>
      <c r="F660" s="235"/>
      <c r="G660" s="242"/>
      <c r="H660" s="242"/>
      <c r="I660" s="242"/>
      <c r="J660" s="242"/>
      <c r="K660" s="242"/>
      <c r="L660" s="242"/>
      <c r="M660" s="242"/>
      <c r="N660" s="242"/>
      <c r="O660" s="242"/>
      <c r="P660" s="242"/>
      <c r="Q660" s="242"/>
      <c r="R660" s="242"/>
      <c r="S660" s="242"/>
      <c r="T660" s="235"/>
      <c r="U660" s="235"/>
      <c r="V660" s="235"/>
      <c r="W660" s="235"/>
      <c r="X660" s="235"/>
    </row>
    <row r="661" spans="1:24" ht="12.75" customHeight="1" x14ac:dyDescent="0.25">
      <c r="A661" s="235"/>
      <c r="B661" s="235"/>
      <c r="C661" s="235"/>
      <c r="D661" s="235"/>
      <c r="E661" s="235"/>
      <c r="F661" s="235"/>
      <c r="G661" s="242"/>
      <c r="H661" s="242"/>
      <c r="I661" s="242"/>
      <c r="J661" s="242"/>
      <c r="K661" s="242"/>
      <c r="L661" s="242"/>
      <c r="M661" s="242"/>
      <c r="N661" s="242"/>
      <c r="O661" s="242"/>
      <c r="P661" s="242"/>
      <c r="Q661" s="242"/>
      <c r="R661" s="242"/>
      <c r="S661" s="242"/>
      <c r="T661" s="235"/>
      <c r="U661" s="235"/>
      <c r="V661" s="235"/>
      <c r="W661" s="235"/>
      <c r="X661" s="235"/>
    </row>
    <row r="662" spans="1:24" ht="12.75" customHeight="1" x14ac:dyDescent="0.25">
      <c r="A662" s="235"/>
      <c r="B662" s="235"/>
      <c r="C662" s="235"/>
      <c r="D662" s="235"/>
      <c r="E662" s="235"/>
      <c r="F662" s="235"/>
      <c r="G662" s="242"/>
      <c r="H662" s="242"/>
      <c r="I662" s="242"/>
      <c r="J662" s="242"/>
      <c r="K662" s="242"/>
      <c r="L662" s="242"/>
      <c r="M662" s="242"/>
      <c r="N662" s="242"/>
      <c r="O662" s="242"/>
      <c r="P662" s="242"/>
      <c r="Q662" s="242"/>
      <c r="R662" s="242"/>
      <c r="S662" s="242"/>
      <c r="T662" s="235"/>
      <c r="U662" s="235"/>
      <c r="V662" s="235"/>
      <c r="W662" s="235"/>
      <c r="X662" s="235"/>
    </row>
    <row r="663" spans="1:24" ht="12.75" customHeight="1" x14ac:dyDescent="0.25">
      <c r="A663" s="235"/>
      <c r="B663" s="235"/>
      <c r="C663" s="235"/>
      <c r="D663" s="235"/>
      <c r="E663" s="235"/>
      <c r="F663" s="235"/>
      <c r="G663" s="242"/>
      <c r="H663" s="242"/>
      <c r="I663" s="242"/>
      <c r="J663" s="242"/>
      <c r="K663" s="242"/>
      <c r="L663" s="242"/>
      <c r="M663" s="242"/>
      <c r="N663" s="242"/>
      <c r="O663" s="242"/>
      <c r="P663" s="242"/>
      <c r="Q663" s="242"/>
      <c r="R663" s="242"/>
      <c r="S663" s="242"/>
      <c r="T663" s="235"/>
      <c r="U663" s="235"/>
      <c r="V663" s="235"/>
      <c r="W663" s="235"/>
      <c r="X663" s="235"/>
    </row>
    <row r="664" spans="1:24" ht="12.75" customHeight="1" x14ac:dyDescent="0.25">
      <c r="A664" s="235"/>
      <c r="B664" s="235"/>
      <c r="C664" s="235"/>
      <c r="D664" s="235"/>
      <c r="E664" s="235"/>
      <c r="F664" s="235"/>
      <c r="G664" s="242"/>
      <c r="H664" s="242"/>
      <c r="I664" s="242"/>
      <c r="J664" s="242"/>
      <c r="K664" s="242"/>
      <c r="L664" s="242"/>
      <c r="M664" s="242"/>
      <c r="N664" s="242"/>
      <c r="O664" s="242"/>
      <c r="P664" s="242"/>
      <c r="Q664" s="242"/>
      <c r="R664" s="242"/>
      <c r="S664" s="242"/>
      <c r="T664" s="235"/>
      <c r="U664" s="235"/>
      <c r="V664" s="235"/>
      <c r="W664" s="235"/>
      <c r="X664" s="235"/>
    </row>
    <row r="665" spans="1:24" ht="12.75" customHeight="1" x14ac:dyDescent="0.25">
      <c r="A665" s="235"/>
      <c r="B665" s="235"/>
      <c r="C665" s="235"/>
      <c r="D665" s="235"/>
      <c r="E665" s="235"/>
      <c r="F665" s="235"/>
      <c r="G665" s="242"/>
      <c r="H665" s="242"/>
      <c r="I665" s="242"/>
      <c r="J665" s="242"/>
      <c r="K665" s="242"/>
      <c r="L665" s="242"/>
      <c r="M665" s="242"/>
      <c r="N665" s="242"/>
      <c r="O665" s="242"/>
      <c r="P665" s="242"/>
      <c r="Q665" s="242"/>
      <c r="R665" s="242"/>
      <c r="S665" s="242"/>
      <c r="T665" s="235"/>
      <c r="U665" s="235"/>
      <c r="V665" s="235"/>
      <c r="W665" s="235"/>
      <c r="X665" s="235"/>
    </row>
    <row r="666" spans="1:24" ht="12.75" customHeight="1" x14ac:dyDescent="0.25">
      <c r="A666" s="235"/>
      <c r="B666" s="235"/>
      <c r="C666" s="235"/>
      <c r="D666" s="235"/>
      <c r="E666" s="235"/>
      <c r="F666" s="235"/>
      <c r="G666" s="242"/>
      <c r="H666" s="242"/>
      <c r="I666" s="242"/>
      <c r="J666" s="242"/>
      <c r="K666" s="242"/>
      <c r="L666" s="242"/>
      <c r="M666" s="242"/>
      <c r="N666" s="242"/>
      <c r="O666" s="242"/>
      <c r="P666" s="242"/>
      <c r="Q666" s="242"/>
      <c r="R666" s="242"/>
      <c r="S666" s="242"/>
      <c r="T666" s="235"/>
      <c r="U666" s="235"/>
      <c r="V666" s="235"/>
      <c r="W666" s="235"/>
      <c r="X666" s="235"/>
    </row>
    <row r="667" spans="1:24" ht="12.75" customHeight="1" x14ac:dyDescent="0.25">
      <c r="A667" s="235"/>
      <c r="B667" s="235"/>
      <c r="C667" s="235"/>
      <c r="D667" s="235"/>
      <c r="E667" s="235"/>
      <c r="F667" s="235"/>
      <c r="G667" s="242"/>
      <c r="H667" s="242"/>
      <c r="I667" s="242"/>
      <c r="J667" s="242"/>
      <c r="K667" s="242"/>
      <c r="L667" s="242"/>
      <c r="M667" s="242"/>
      <c r="N667" s="242"/>
      <c r="O667" s="242"/>
      <c r="P667" s="242"/>
      <c r="Q667" s="242"/>
      <c r="R667" s="242"/>
      <c r="S667" s="242"/>
      <c r="T667" s="235"/>
      <c r="U667" s="235"/>
      <c r="V667" s="235"/>
      <c r="W667" s="235"/>
      <c r="X667" s="235"/>
    </row>
    <row r="668" spans="1:24" ht="12.75" customHeight="1" x14ac:dyDescent="0.25">
      <c r="A668" s="235"/>
      <c r="B668" s="235"/>
      <c r="C668" s="235"/>
      <c r="D668" s="235"/>
      <c r="E668" s="235"/>
      <c r="F668" s="235"/>
      <c r="G668" s="242"/>
      <c r="H668" s="242"/>
      <c r="I668" s="242"/>
      <c r="J668" s="242"/>
      <c r="K668" s="242"/>
      <c r="L668" s="242"/>
      <c r="M668" s="242"/>
      <c r="N668" s="242"/>
      <c r="O668" s="242"/>
      <c r="P668" s="242"/>
      <c r="Q668" s="242"/>
      <c r="R668" s="242"/>
      <c r="S668" s="242"/>
      <c r="T668" s="235"/>
      <c r="U668" s="235"/>
      <c r="V668" s="235"/>
      <c r="W668" s="235"/>
      <c r="X668" s="235"/>
    </row>
    <row r="669" spans="1:24" ht="12.75" customHeight="1" x14ac:dyDescent="0.25">
      <c r="A669" s="235"/>
      <c r="B669" s="235"/>
      <c r="C669" s="235"/>
      <c r="D669" s="235"/>
      <c r="E669" s="235"/>
      <c r="F669" s="235"/>
      <c r="G669" s="242"/>
      <c r="H669" s="242"/>
      <c r="I669" s="242"/>
      <c r="J669" s="242"/>
      <c r="K669" s="242"/>
      <c r="L669" s="242"/>
      <c r="M669" s="242"/>
      <c r="N669" s="242"/>
      <c r="O669" s="242"/>
      <c r="P669" s="242"/>
      <c r="Q669" s="242"/>
      <c r="R669" s="242"/>
      <c r="S669" s="242"/>
      <c r="T669" s="235"/>
      <c r="U669" s="235"/>
      <c r="V669" s="235"/>
      <c r="W669" s="235"/>
      <c r="X669" s="235"/>
    </row>
    <row r="670" spans="1:24" ht="12.75" customHeight="1" x14ac:dyDescent="0.25">
      <c r="A670" s="235"/>
      <c r="B670" s="235"/>
      <c r="C670" s="235"/>
      <c r="D670" s="235"/>
      <c r="E670" s="235"/>
      <c r="F670" s="235"/>
      <c r="G670" s="242"/>
      <c r="H670" s="242"/>
      <c r="I670" s="242"/>
      <c r="J670" s="242"/>
      <c r="K670" s="242"/>
      <c r="L670" s="242"/>
      <c r="M670" s="242"/>
      <c r="N670" s="242"/>
      <c r="O670" s="242"/>
      <c r="P670" s="242"/>
      <c r="Q670" s="242"/>
      <c r="R670" s="242"/>
      <c r="S670" s="242"/>
      <c r="T670" s="235"/>
      <c r="U670" s="235"/>
      <c r="V670" s="235"/>
      <c r="W670" s="235"/>
      <c r="X670" s="235"/>
    </row>
    <row r="671" spans="1:24" ht="12.75" customHeight="1" x14ac:dyDescent="0.25">
      <c r="A671" s="235"/>
      <c r="B671" s="235"/>
      <c r="C671" s="235"/>
      <c r="D671" s="235"/>
      <c r="E671" s="235"/>
      <c r="F671" s="235"/>
      <c r="G671" s="242"/>
      <c r="H671" s="242"/>
      <c r="I671" s="242"/>
      <c r="J671" s="242"/>
      <c r="K671" s="242"/>
      <c r="L671" s="242"/>
      <c r="M671" s="242"/>
      <c r="N671" s="242"/>
      <c r="O671" s="242"/>
      <c r="P671" s="242"/>
      <c r="Q671" s="242"/>
      <c r="R671" s="242"/>
      <c r="S671" s="242"/>
      <c r="T671" s="235"/>
      <c r="U671" s="235"/>
      <c r="V671" s="235"/>
      <c r="W671" s="235"/>
      <c r="X671" s="235"/>
    </row>
    <row r="672" spans="1:24" ht="12.75" customHeight="1" x14ac:dyDescent="0.25">
      <c r="A672" s="235"/>
      <c r="B672" s="235"/>
      <c r="C672" s="235"/>
      <c r="D672" s="235"/>
      <c r="E672" s="235"/>
      <c r="F672" s="235"/>
      <c r="G672" s="242"/>
      <c r="H672" s="242"/>
      <c r="I672" s="242"/>
      <c r="J672" s="242"/>
      <c r="K672" s="242"/>
      <c r="L672" s="242"/>
      <c r="M672" s="242"/>
      <c r="N672" s="242"/>
      <c r="O672" s="242"/>
      <c r="P672" s="242"/>
      <c r="Q672" s="242"/>
      <c r="R672" s="242"/>
      <c r="S672" s="242"/>
      <c r="T672" s="235"/>
      <c r="U672" s="235"/>
      <c r="V672" s="235"/>
      <c r="W672" s="235"/>
      <c r="X672" s="235"/>
    </row>
    <row r="673" spans="1:24" ht="12.75" customHeight="1" x14ac:dyDescent="0.25">
      <c r="A673" s="235"/>
      <c r="B673" s="235"/>
      <c r="C673" s="235"/>
      <c r="D673" s="235"/>
      <c r="E673" s="235"/>
      <c r="F673" s="235"/>
      <c r="G673" s="242"/>
      <c r="H673" s="242"/>
      <c r="I673" s="242"/>
      <c r="J673" s="242"/>
      <c r="K673" s="242"/>
      <c r="L673" s="242"/>
      <c r="M673" s="242"/>
      <c r="N673" s="242"/>
      <c r="O673" s="242"/>
      <c r="P673" s="242"/>
      <c r="Q673" s="242"/>
      <c r="R673" s="242"/>
      <c r="S673" s="242"/>
      <c r="T673" s="235"/>
      <c r="U673" s="235"/>
      <c r="V673" s="235"/>
      <c r="W673" s="235"/>
      <c r="X673" s="235"/>
    </row>
    <row r="674" spans="1:24" ht="12.75" customHeight="1" x14ac:dyDescent="0.25">
      <c r="A674" s="235"/>
      <c r="B674" s="235"/>
      <c r="C674" s="235"/>
      <c r="D674" s="235"/>
      <c r="E674" s="235"/>
      <c r="F674" s="235"/>
      <c r="G674" s="242"/>
      <c r="H674" s="242"/>
      <c r="I674" s="242"/>
      <c r="J674" s="242"/>
      <c r="K674" s="242"/>
      <c r="L674" s="242"/>
      <c r="M674" s="242"/>
      <c r="N674" s="242"/>
      <c r="O674" s="242"/>
      <c r="P674" s="242"/>
      <c r="Q674" s="242"/>
      <c r="R674" s="242"/>
      <c r="S674" s="242"/>
      <c r="T674" s="235"/>
      <c r="U674" s="235"/>
      <c r="V674" s="235"/>
      <c r="W674" s="235"/>
      <c r="X674" s="235"/>
    </row>
    <row r="675" spans="1:24" ht="12.75" customHeight="1" x14ac:dyDescent="0.25">
      <c r="A675" s="235"/>
      <c r="B675" s="235"/>
      <c r="C675" s="235"/>
      <c r="D675" s="235"/>
      <c r="E675" s="235"/>
      <c r="F675" s="235"/>
      <c r="G675" s="242"/>
      <c r="H675" s="242"/>
      <c r="I675" s="242"/>
      <c r="J675" s="242"/>
      <c r="K675" s="242"/>
      <c r="L675" s="242"/>
      <c r="M675" s="242"/>
      <c r="N675" s="242"/>
      <c r="O675" s="242"/>
      <c r="P675" s="242"/>
      <c r="Q675" s="242"/>
      <c r="R675" s="242"/>
      <c r="S675" s="242"/>
      <c r="T675" s="235"/>
      <c r="U675" s="235"/>
      <c r="V675" s="235"/>
      <c r="W675" s="235"/>
      <c r="X675" s="235"/>
    </row>
    <row r="676" spans="1:24" ht="12.75" customHeight="1" x14ac:dyDescent="0.25">
      <c r="A676" s="235"/>
      <c r="B676" s="235"/>
      <c r="C676" s="235"/>
      <c r="D676" s="235"/>
      <c r="E676" s="235"/>
      <c r="F676" s="235"/>
      <c r="G676" s="242"/>
      <c r="H676" s="242"/>
      <c r="I676" s="242"/>
      <c r="J676" s="242"/>
      <c r="K676" s="242"/>
      <c r="L676" s="242"/>
      <c r="M676" s="242"/>
      <c r="N676" s="242"/>
      <c r="O676" s="242"/>
      <c r="P676" s="242"/>
      <c r="Q676" s="242"/>
      <c r="R676" s="242"/>
      <c r="S676" s="242"/>
      <c r="T676" s="235"/>
      <c r="U676" s="235"/>
      <c r="V676" s="235"/>
      <c r="W676" s="235"/>
      <c r="X676" s="235"/>
    </row>
    <row r="677" spans="1:24" ht="12.75" customHeight="1" x14ac:dyDescent="0.25">
      <c r="A677" s="235"/>
      <c r="B677" s="235"/>
      <c r="C677" s="235"/>
      <c r="D677" s="235"/>
      <c r="E677" s="235"/>
      <c r="F677" s="235"/>
      <c r="G677" s="242"/>
      <c r="H677" s="242"/>
      <c r="I677" s="242"/>
      <c r="J677" s="242"/>
      <c r="K677" s="242"/>
      <c r="L677" s="242"/>
      <c r="M677" s="242"/>
      <c r="N677" s="242"/>
      <c r="O677" s="242"/>
      <c r="P677" s="242"/>
      <c r="Q677" s="242"/>
      <c r="R677" s="242"/>
      <c r="S677" s="242"/>
      <c r="T677" s="235"/>
      <c r="U677" s="235"/>
      <c r="V677" s="235"/>
      <c r="W677" s="235"/>
      <c r="X677" s="235"/>
    </row>
    <row r="678" spans="1:24" ht="12.75" customHeight="1" x14ac:dyDescent="0.25">
      <c r="A678" s="235"/>
      <c r="B678" s="235"/>
      <c r="C678" s="235"/>
      <c r="D678" s="235"/>
      <c r="E678" s="235"/>
      <c r="F678" s="235"/>
      <c r="G678" s="242"/>
      <c r="H678" s="242"/>
      <c r="I678" s="242"/>
      <c r="J678" s="242"/>
      <c r="K678" s="242"/>
      <c r="L678" s="242"/>
      <c r="M678" s="242"/>
      <c r="N678" s="242"/>
      <c r="O678" s="242"/>
      <c r="P678" s="242"/>
      <c r="Q678" s="242"/>
      <c r="R678" s="242"/>
      <c r="S678" s="242"/>
      <c r="T678" s="235"/>
      <c r="U678" s="235"/>
      <c r="V678" s="235"/>
      <c r="W678" s="235"/>
      <c r="X678" s="235"/>
    </row>
    <row r="679" spans="1:24" ht="12.75" customHeight="1" x14ac:dyDescent="0.25">
      <c r="A679" s="235"/>
      <c r="B679" s="235"/>
      <c r="C679" s="235"/>
      <c r="D679" s="235"/>
      <c r="E679" s="235"/>
      <c r="F679" s="235"/>
      <c r="G679" s="242"/>
      <c r="H679" s="242"/>
      <c r="I679" s="242"/>
      <c r="J679" s="242"/>
      <c r="K679" s="242"/>
      <c r="L679" s="242"/>
      <c r="M679" s="242"/>
      <c r="N679" s="242"/>
      <c r="O679" s="242"/>
      <c r="P679" s="242"/>
      <c r="Q679" s="242"/>
      <c r="R679" s="242"/>
      <c r="S679" s="242"/>
      <c r="T679" s="235"/>
      <c r="U679" s="235"/>
      <c r="V679" s="235"/>
      <c r="W679" s="235"/>
      <c r="X679" s="235"/>
    </row>
    <row r="680" spans="1:24" ht="12.75" customHeight="1" x14ac:dyDescent="0.25">
      <c r="A680" s="235"/>
      <c r="B680" s="235"/>
      <c r="C680" s="235"/>
      <c r="D680" s="235"/>
      <c r="E680" s="235"/>
      <c r="F680" s="235"/>
      <c r="G680" s="242"/>
      <c r="H680" s="242"/>
      <c r="I680" s="242"/>
      <c r="J680" s="242"/>
      <c r="K680" s="242"/>
      <c r="L680" s="242"/>
      <c r="M680" s="242"/>
      <c r="N680" s="242"/>
      <c r="O680" s="242"/>
      <c r="P680" s="242"/>
      <c r="Q680" s="242"/>
      <c r="R680" s="242"/>
      <c r="S680" s="242"/>
      <c r="T680" s="235"/>
      <c r="U680" s="235"/>
      <c r="V680" s="235"/>
      <c r="W680" s="235"/>
      <c r="X680" s="235"/>
    </row>
    <row r="681" spans="1:24" ht="12.75" customHeight="1" x14ac:dyDescent="0.25">
      <c r="A681" s="235"/>
      <c r="B681" s="235"/>
      <c r="C681" s="235"/>
      <c r="D681" s="235"/>
      <c r="E681" s="235"/>
      <c r="F681" s="235"/>
      <c r="G681" s="242"/>
      <c r="H681" s="242"/>
      <c r="I681" s="242"/>
      <c r="J681" s="242"/>
      <c r="K681" s="242"/>
      <c r="L681" s="242"/>
      <c r="M681" s="242"/>
      <c r="N681" s="242"/>
      <c r="O681" s="242"/>
      <c r="P681" s="242"/>
      <c r="Q681" s="242"/>
      <c r="R681" s="242"/>
      <c r="S681" s="242"/>
      <c r="T681" s="235"/>
      <c r="U681" s="235"/>
      <c r="V681" s="235"/>
      <c r="W681" s="235"/>
      <c r="X681" s="235"/>
    </row>
    <row r="682" spans="1:24" ht="12.75" customHeight="1" x14ac:dyDescent="0.25">
      <c r="A682" s="235"/>
      <c r="B682" s="235"/>
      <c r="C682" s="235"/>
      <c r="D682" s="235"/>
      <c r="E682" s="235"/>
      <c r="F682" s="235"/>
      <c r="G682" s="242"/>
      <c r="H682" s="242"/>
      <c r="I682" s="242"/>
      <c r="J682" s="242"/>
      <c r="K682" s="242"/>
      <c r="L682" s="242"/>
      <c r="M682" s="242"/>
      <c r="N682" s="242"/>
      <c r="O682" s="242"/>
      <c r="P682" s="242"/>
      <c r="Q682" s="242"/>
      <c r="R682" s="242"/>
      <c r="S682" s="242"/>
      <c r="T682" s="235"/>
      <c r="U682" s="235"/>
      <c r="V682" s="235"/>
      <c r="W682" s="235"/>
      <c r="X682" s="235"/>
    </row>
    <row r="683" spans="1:24" ht="12.75" customHeight="1" x14ac:dyDescent="0.25">
      <c r="A683" s="235"/>
      <c r="B683" s="235"/>
      <c r="C683" s="235"/>
      <c r="D683" s="235"/>
      <c r="E683" s="235"/>
      <c r="F683" s="235"/>
      <c r="G683" s="242"/>
      <c r="H683" s="242"/>
      <c r="I683" s="242"/>
      <c r="J683" s="242"/>
      <c r="K683" s="242"/>
      <c r="L683" s="242"/>
      <c r="M683" s="242"/>
      <c r="N683" s="242"/>
      <c r="O683" s="242"/>
      <c r="P683" s="242"/>
      <c r="Q683" s="242"/>
      <c r="R683" s="242"/>
      <c r="S683" s="242"/>
      <c r="T683" s="235"/>
      <c r="U683" s="235"/>
      <c r="V683" s="235"/>
      <c r="W683" s="235"/>
      <c r="X683" s="235"/>
    </row>
    <row r="684" spans="1:24" ht="12.75" customHeight="1" x14ac:dyDescent="0.25">
      <c r="A684" s="235"/>
      <c r="B684" s="235"/>
      <c r="C684" s="235"/>
      <c r="D684" s="235"/>
      <c r="E684" s="235"/>
      <c r="F684" s="235"/>
      <c r="G684" s="242"/>
      <c r="H684" s="242"/>
      <c r="I684" s="242"/>
      <c r="J684" s="242"/>
      <c r="K684" s="242"/>
      <c r="L684" s="242"/>
      <c r="M684" s="242"/>
      <c r="N684" s="242"/>
      <c r="O684" s="242"/>
      <c r="P684" s="242"/>
      <c r="Q684" s="242"/>
      <c r="R684" s="242"/>
      <c r="S684" s="242"/>
      <c r="T684" s="235"/>
      <c r="U684" s="235"/>
      <c r="V684" s="235"/>
      <c r="W684" s="235"/>
      <c r="X684" s="235"/>
    </row>
    <row r="685" spans="1:24" ht="12.75" customHeight="1" x14ac:dyDescent="0.25">
      <c r="A685" s="235"/>
      <c r="B685" s="235"/>
      <c r="C685" s="235"/>
      <c r="D685" s="235"/>
      <c r="E685" s="235"/>
      <c r="F685" s="235"/>
      <c r="G685" s="242"/>
      <c r="H685" s="242"/>
      <c r="I685" s="242"/>
      <c r="J685" s="242"/>
      <c r="K685" s="242"/>
      <c r="L685" s="242"/>
      <c r="M685" s="242"/>
      <c r="N685" s="242"/>
      <c r="O685" s="242"/>
      <c r="P685" s="242"/>
      <c r="Q685" s="242"/>
      <c r="R685" s="242"/>
      <c r="S685" s="242"/>
      <c r="T685" s="235"/>
      <c r="U685" s="235"/>
      <c r="V685" s="235"/>
      <c r="W685" s="235"/>
      <c r="X685" s="235"/>
    </row>
    <row r="686" spans="1:24" ht="12.75" customHeight="1" x14ac:dyDescent="0.25">
      <c r="A686" s="235"/>
      <c r="B686" s="235"/>
      <c r="C686" s="235"/>
      <c r="D686" s="235"/>
      <c r="E686" s="235"/>
      <c r="F686" s="235"/>
      <c r="G686" s="242"/>
      <c r="H686" s="242"/>
      <c r="I686" s="242"/>
      <c r="J686" s="242"/>
      <c r="K686" s="242"/>
      <c r="L686" s="242"/>
      <c r="M686" s="242"/>
      <c r="N686" s="242"/>
      <c r="O686" s="242"/>
      <c r="P686" s="242"/>
      <c r="Q686" s="242"/>
      <c r="R686" s="242"/>
      <c r="S686" s="242"/>
      <c r="T686" s="235"/>
      <c r="U686" s="235"/>
      <c r="V686" s="235"/>
      <c r="W686" s="235"/>
      <c r="X686" s="235"/>
    </row>
    <row r="687" spans="1:24" ht="12.75" customHeight="1" x14ac:dyDescent="0.25">
      <c r="A687" s="235"/>
      <c r="B687" s="235"/>
      <c r="C687" s="235"/>
      <c r="D687" s="235"/>
      <c r="E687" s="235"/>
      <c r="F687" s="235"/>
      <c r="G687" s="242"/>
      <c r="H687" s="242"/>
      <c r="I687" s="242"/>
      <c r="J687" s="242"/>
      <c r="K687" s="242"/>
      <c r="L687" s="242"/>
      <c r="M687" s="242"/>
      <c r="N687" s="242"/>
      <c r="O687" s="242"/>
      <c r="P687" s="242"/>
      <c r="Q687" s="242"/>
      <c r="R687" s="242"/>
      <c r="S687" s="242"/>
      <c r="T687" s="235"/>
      <c r="U687" s="235"/>
      <c r="V687" s="235"/>
      <c r="W687" s="235"/>
      <c r="X687" s="235"/>
    </row>
    <row r="688" spans="1:24" ht="12.75" customHeight="1" x14ac:dyDescent="0.25">
      <c r="A688" s="235"/>
      <c r="B688" s="235"/>
      <c r="C688" s="235"/>
      <c r="D688" s="235"/>
      <c r="E688" s="235"/>
      <c r="F688" s="235"/>
      <c r="G688" s="242"/>
      <c r="H688" s="242"/>
      <c r="I688" s="242"/>
      <c r="J688" s="242"/>
      <c r="K688" s="242"/>
      <c r="L688" s="242"/>
      <c r="M688" s="242"/>
      <c r="N688" s="242"/>
      <c r="O688" s="242"/>
      <c r="P688" s="242"/>
      <c r="Q688" s="242"/>
      <c r="R688" s="242"/>
      <c r="S688" s="242"/>
      <c r="T688" s="235"/>
      <c r="U688" s="235"/>
      <c r="V688" s="235"/>
      <c r="W688" s="235"/>
      <c r="X688" s="235"/>
    </row>
    <row r="689" spans="1:24" ht="12.75" customHeight="1" x14ac:dyDescent="0.25">
      <c r="A689" s="235"/>
      <c r="B689" s="235"/>
      <c r="C689" s="235"/>
      <c r="D689" s="235"/>
      <c r="E689" s="235"/>
      <c r="F689" s="235"/>
      <c r="G689" s="242"/>
      <c r="H689" s="242"/>
      <c r="I689" s="242"/>
      <c r="J689" s="242"/>
      <c r="K689" s="242"/>
      <c r="L689" s="242"/>
      <c r="M689" s="242"/>
      <c r="N689" s="242"/>
      <c r="O689" s="242"/>
      <c r="P689" s="242"/>
      <c r="Q689" s="242"/>
      <c r="R689" s="242"/>
      <c r="S689" s="242"/>
      <c r="T689" s="235"/>
      <c r="U689" s="235"/>
      <c r="V689" s="235"/>
      <c r="W689" s="235"/>
      <c r="X689" s="235"/>
    </row>
    <row r="690" spans="1:24" ht="12.75" customHeight="1" x14ac:dyDescent="0.25">
      <c r="A690" s="235"/>
      <c r="B690" s="235"/>
      <c r="C690" s="235"/>
      <c r="D690" s="235"/>
      <c r="E690" s="235"/>
      <c r="F690" s="235"/>
      <c r="G690" s="242"/>
      <c r="H690" s="242"/>
      <c r="I690" s="242"/>
      <c r="J690" s="242"/>
      <c r="K690" s="242"/>
      <c r="L690" s="242"/>
      <c r="M690" s="242"/>
      <c r="N690" s="242"/>
      <c r="O690" s="242"/>
      <c r="P690" s="242"/>
      <c r="Q690" s="242"/>
      <c r="R690" s="242"/>
      <c r="S690" s="242"/>
      <c r="T690" s="235"/>
      <c r="U690" s="235"/>
      <c r="V690" s="235"/>
      <c r="W690" s="235"/>
      <c r="X690" s="235"/>
    </row>
    <row r="691" spans="1:24" ht="12.75" customHeight="1" x14ac:dyDescent="0.25">
      <c r="A691" s="235"/>
      <c r="B691" s="235"/>
      <c r="C691" s="235"/>
      <c r="D691" s="235"/>
      <c r="E691" s="235"/>
      <c r="F691" s="235"/>
      <c r="G691" s="242"/>
      <c r="H691" s="242"/>
      <c r="I691" s="242"/>
      <c r="J691" s="242"/>
      <c r="K691" s="242"/>
      <c r="L691" s="242"/>
      <c r="M691" s="242"/>
      <c r="N691" s="242"/>
      <c r="O691" s="242"/>
      <c r="P691" s="242"/>
      <c r="Q691" s="242"/>
      <c r="R691" s="242"/>
      <c r="S691" s="242"/>
      <c r="T691" s="235"/>
      <c r="U691" s="235"/>
      <c r="V691" s="235"/>
      <c r="W691" s="235"/>
      <c r="X691" s="235"/>
    </row>
    <row r="692" spans="1:24" ht="12.75" customHeight="1" x14ac:dyDescent="0.25">
      <c r="A692" s="235"/>
      <c r="B692" s="235"/>
      <c r="C692" s="235"/>
      <c r="D692" s="235"/>
      <c r="E692" s="235"/>
      <c r="F692" s="235"/>
      <c r="G692" s="242"/>
      <c r="H692" s="242"/>
      <c r="I692" s="242"/>
      <c r="J692" s="242"/>
      <c r="K692" s="242"/>
      <c r="L692" s="242"/>
      <c r="M692" s="242"/>
      <c r="N692" s="242"/>
      <c r="O692" s="242"/>
      <c r="P692" s="242"/>
      <c r="Q692" s="242"/>
      <c r="R692" s="242"/>
      <c r="S692" s="242"/>
      <c r="T692" s="235"/>
      <c r="U692" s="235"/>
      <c r="V692" s="235"/>
      <c r="W692" s="235"/>
      <c r="X692" s="235"/>
    </row>
    <row r="693" spans="1:24" ht="12.75" customHeight="1" x14ac:dyDescent="0.25">
      <c r="A693" s="235"/>
      <c r="B693" s="235"/>
      <c r="C693" s="235"/>
      <c r="D693" s="235"/>
      <c r="E693" s="235"/>
      <c r="F693" s="235"/>
      <c r="G693" s="242"/>
      <c r="H693" s="242"/>
      <c r="I693" s="242"/>
      <c r="J693" s="242"/>
      <c r="K693" s="242"/>
      <c r="L693" s="242"/>
      <c r="M693" s="242"/>
      <c r="N693" s="242"/>
      <c r="O693" s="242"/>
      <c r="P693" s="242"/>
      <c r="Q693" s="242"/>
      <c r="R693" s="242"/>
      <c r="S693" s="242"/>
      <c r="T693" s="235"/>
      <c r="U693" s="235"/>
      <c r="V693" s="235"/>
      <c r="W693" s="235"/>
      <c r="X693" s="235"/>
    </row>
    <row r="694" spans="1:24" ht="12.75" customHeight="1" x14ac:dyDescent="0.25">
      <c r="A694" s="235"/>
      <c r="B694" s="235"/>
      <c r="C694" s="235"/>
      <c r="D694" s="235"/>
      <c r="E694" s="235"/>
      <c r="F694" s="235"/>
      <c r="G694" s="242"/>
      <c r="H694" s="242"/>
      <c r="I694" s="242"/>
      <c r="J694" s="242"/>
      <c r="K694" s="242"/>
      <c r="L694" s="242"/>
      <c r="M694" s="242"/>
      <c r="N694" s="242"/>
      <c r="O694" s="242"/>
      <c r="P694" s="242"/>
      <c r="Q694" s="242"/>
      <c r="R694" s="242"/>
      <c r="S694" s="242"/>
      <c r="T694" s="235"/>
      <c r="U694" s="235"/>
      <c r="V694" s="235"/>
      <c r="W694" s="235"/>
      <c r="X694" s="235"/>
    </row>
    <row r="695" spans="1:24" ht="12.75" customHeight="1" x14ac:dyDescent="0.25">
      <c r="A695" s="235"/>
      <c r="B695" s="235"/>
      <c r="C695" s="235"/>
      <c r="D695" s="235"/>
      <c r="E695" s="235"/>
      <c r="F695" s="235"/>
      <c r="G695" s="242"/>
      <c r="H695" s="242"/>
      <c r="I695" s="242"/>
      <c r="J695" s="242"/>
      <c r="K695" s="242"/>
      <c r="L695" s="242"/>
      <c r="M695" s="242"/>
      <c r="N695" s="242"/>
      <c r="O695" s="242"/>
      <c r="P695" s="242"/>
      <c r="Q695" s="242"/>
      <c r="R695" s="242"/>
      <c r="S695" s="242"/>
      <c r="T695" s="235"/>
      <c r="U695" s="235"/>
      <c r="V695" s="235"/>
      <c r="W695" s="235"/>
      <c r="X695" s="235"/>
    </row>
    <row r="696" spans="1:24" ht="12.75" customHeight="1" x14ac:dyDescent="0.25">
      <c r="A696" s="235"/>
      <c r="B696" s="235"/>
      <c r="C696" s="235"/>
      <c r="D696" s="235"/>
      <c r="E696" s="235"/>
      <c r="F696" s="235"/>
      <c r="G696" s="242"/>
      <c r="H696" s="242"/>
      <c r="I696" s="242"/>
      <c r="J696" s="242"/>
      <c r="K696" s="242"/>
      <c r="L696" s="242"/>
      <c r="M696" s="242"/>
      <c r="N696" s="242"/>
      <c r="O696" s="242"/>
      <c r="P696" s="242"/>
      <c r="Q696" s="242"/>
      <c r="R696" s="242"/>
      <c r="S696" s="242"/>
      <c r="T696" s="235"/>
      <c r="U696" s="235"/>
      <c r="V696" s="235"/>
      <c r="W696" s="235"/>
      <c r="X696" s="235"/>
    </row>
    <row r="697" spans="1:24" ht="12.75" customHeight="1" x14ac:dyDescent="0.25">
      <c r="A697" s="235"/>
      <c r="B697" s="235"/>
      <c r="C697" s="235"/>
      <c r="D697" s="235"/>
      <c r="E697" s="235"/>
      <c r="F697" s="235"/>
      <c r="G697" s="242"/>
      <c r="H697" s="242"/>
      <c r="I697" s="242"/>
      <c r="J697" s="242"/>
      <c r="K697" s="242"/>
      <c r="L697" s="242"/>
      <c r="M697" s="242"/>
      <c r="N697" s="242"/>
      <c r="O697" s="242"/>
      <c r="P697" s="242"/>
      <c r="Q697" s="242"/>
      <c r="R697" s="242"/>
      <c r="S697" s="242"/>
      <c r="T697" s="235"/>
      <c r="U697" s="235"/>
      <c r="V697" s="235"/>
      <c r="W697" s="235"/>
      <c r="X697" s="235"/>
    </row>
    <row r="698" spans="1:24" ht="12.75" customHeight="1" x14ac:dyDescent="0.25">
      <c r="A698" s="235"/>
      <c r="B698" s="235"/>
      <c r="C698" s="235"/>
      <c r="D698" s="235"/>
      <c r="E698" s="235"/>
      <c r="F698" s="235"/>
      <c r="G698" s="242"/>
      <c r="H698" s="242"/>
      <c r="I698" s="242"/>
      <c r="J698" s="242"/>
      <c r="K698" s="242"/>
      <c r="L698" s="242"/>
      <c r="M698" s="242"/>
      <c r="N698" s="242"/>
      <c r="O698" s="242"/>
      <c r="P698" s="242"/>
      <c r="Q698" s="242"/>
      <c r="R698" s="242"/>
      <c r="S698" s="242"/>
      <c r="T698" s="235"/>
      <c r="U698" s="235"/>
      <c r="V698" s="235"/>
      <c r="W698" s="235"/>
      <c r="X698" s="235"/>
    </row>
    <row r="699" spans="1:24" ht="12.75" customHeight="1" x14ac:dyDescent="0.25">
      <c r="A699" s="235"/>
      <c r="B699" s="235"/>
      <c r="C699" s="235"/>
      <c r="D699" s="235"/>
      <c r="E699" s="235"/>
      <c r="F699" s="235"/>
      <c r="G699" s="242"/>
      <c r="H699" s="242"/>
      <c r="I699" s="242"/>
      <c r="J699" s="242"/>
      <c r="K699" s="242"/>
      <c r="L699" s="242"/>
      <c r="M699" s="242"/>
      <c r="N699" s="242"/>
      <c r="O699" s="242"/>
      <c r="P699" s="242"/>
      <c r="Q699" s="242"/>
      <c r="R699" s="242"/>
      <c r="S699" s="242"/>
      <c r="T699" s="235"/>
      <c r="U699" s="235"/>
      <c r="V699" s="235"/>
      <c r="W699" s="235"/>
      <c r="X699" s="235"/>
    </row>
    <row r="700" spans="1:24" ht="12.75" customHeight="1" x14ac:dyDescent="0.25">
      <c r="A700" s="235"/>
      <c r="B700" s="235"/>
      <c r="C700" s="235"/>
      <c r="D700" s="235"/>
      <c r="E700" s="235"/>
      <c r="F700" s="235"/>
      <c r="G700" s="242"/>
      <c r="H700" s="242"/>
      <c r="I700" s="242"/>
      <c r="J700" s="242"/>
      <c r="K700" s="242"/>
      <c r="L700" s="242"/>
      <c r="M700" s="242"/>
      <c r="N700" s="242"/>
      <c r="O700" s="242"/>
      <c r="P700" s="242"/>
      <c r="Q700" s="242"/>
      <c r="R700" s="242"/>
      <c r="S700" s="242"/>
      <c r="T700" s="235"/>
      <c r="U700" s="235"/>
      <c r="V700" s="235"/>
      <c r="W700" s="235"/>
      <c r="X700" s="235"/>
    </row>
    <row r="701" spans="1:24" ht="12.75" customHeight="1" x14ac:dyDescent="0.25">
      <c r="A701" s="235"/>
      <c r="B701" s="235"/>
      <c r="C701" s="235"/>
      <c r="D701" s="235"/>
      <c r="E701" s="235"/>
      <c r="F701" s="235"/>
      <c r="G701" s="242"/>
      <c r="H701" s="242"/>
      <c r="I701" s="242"/>
      <c r="J701" s="242"/>
      <c r="K701" s="242"/>
      <c r="L701" s="242"/>
      <c r="M701" s="242"/>
      <c r="N701" s="242"/>
      <c r="O701" s="242"/>
      <c r="P701" s="242"/>
      <c r="Q701" s="242"/>
      <c r="R701" s="242"/>
      <c r="S701" s="242"/>
      <c r="T701" s="235"/>
      <c r="U701" s="235"/>
      <c r="V701" s="235"/>
      <c r="W701" s="235"/>
      <c r="X701" s="235"/>
    </row>
    <row r="702" spans="1:24" ht="12.75" customHeight="1" x14ac:dyDescent="0.25">
      <c r="A702" s="235"/>
      <c r="B702" s="235"/>
      <c r="C702" s="235"/>
      <c r="D702" s="235"/>
      <c r="E702" s="235"/>
      <c r="F702" s="235"/>
      <c r="G702" s="242"/>
      <c r="H702" s="242"/>
      <c r="I702" s="242"/>
      <c r="J702" s="242"/>
      <c r="K702" s="242"/>
      <c r="L702" s="242"/>
      <c r="M702" s="242"/>
      <c r="N702" s="242"/>
      <c r="O702" s="242"/>
      <c r="P702" s="242"/>
      <c r="Q702" s="242"/>
      <c r="R702" s="242"/>
      <c r="S702" s="242"/>
      <c r="T702" s="235"/>
      <c r="U702" s="235"/>
      <c r="V702" s="235"/>
      <c r="W702" s="235"/>
      <c r="X702" s="235"/>
    </row>
    <row r="703" spans="1:24" ht="12.75" customHeight="1" x14ac:dyDescent="0.25">
      <c r="A703" s="235"/>
      <c r="B703" s="235"/>
      <c r="C703" s="235"/>
      <c r="D703" s="235"/>
      <c r="E703" s="235"/>
      <c r="F703" s="235"/>
      <c r="G703" s="242"/>
      <c r="H703" s="242"/>
      <c r="I703" s="242"/>
      <c r="J703" s="242"/>
      <c r="K703" s="242"/>
      <c r="L703" s="242"/>
      <c r="M703" s="242"/>
      <c r="N703" s="242"/>
      <c r="O703" s="242"/>
      <c r="P703" s="242"/>
      <c r="Q703" s="242"/>
      <c r="R703" s="242"/>
      <c r="S703" s="242"/>
      <c r="T703" s="235"/>
      <c r="U703" s="235"/>
      <c r="V703" s="235"/>
      <c r="W703" s="235"/>
      <c r="X703" s="235"/>
    </row>
    <row r="704" spans="1:24" ht="12.75" customHeight="1" x14ac:dyDescent="0.25">
      <c r="A704" s="235"/>
      <c r="B704" s="235"/>
      <c r="C704" s="235"/>
      <c r="D704" s="235"/>
      <c r="E704" s="235"/>
      <c r="F704" s="235"/>
      <c r="G704" s="242"/>
      <c r="H704" s="242"/>
      <c r="I704" s="242"/>
      <c r="J704" s="242"/>
      <c r="K704" s="242"/>
      <c r="L704" s="242"/>
      <c r="M704" s="242"/>
      <c r="N704" s="242"/>
      <c r="O704" s="242"/>
      <c r="P704" s="242"/>
      <c r="Q704" s="242"/>
      <c r="R704" s="242"/>
      <c r="S704" s="242"/>
      <c r="T704" s="235"/>
      <c r="U704" s="235"/>
      <c r="V704" s="235"/>
      <c r="W704" s="235"/>
      <c r="X704" s="235"/>
    </row>
    <row r="705" spans="1:24" ht="12.75" customHeight="1" x14ac:dyDescent="0.25">
      <c r="A705" s="235"/>
      <c r="B705" s="235"/>
      <c r="C705" s="235"/>
      <c r="D705" s="235"/>
      <c r="E705" s="235"/>
      <c r="F705" s="235"/>
      <c r="G705" s="242"/>
      <c r="H705" s="242"/>
      <c r="I705" s="242"/>
      <c r="J705" s="242"/>
      <c r="K705" s="242"/>
      <c r="L705" s="242"/>
      <c r="M705" s="242"/>
      <c r="N705" s="242"/>
      <c r="O705" s="242"/>
      <c r="P705" s="242"/>
      <c r="Q705" s="242"/>
      <c r="R705" s="242"/>
      <c r="S705" s="242"/>
      <c r="T705" s="235"/>
      <c r="U705" s="235"/>
      <c r="V705" s="235"/>
      <c r="W705" s="235"/>
      <c r="X705" s="235"/>
    </row>
    <row r="706" spans="1:24" ht="12.75" customHeight="1" x14ac:dyDescent="0.25">
      <c r="A706" s="235"/>
      <c r="B706" s="235"/>
      <c r="C706" s="235"/>
      <c r="D706" s="235"/>
      <c r="E706" s="235"/>
      <c r="F706" s="235"/>
      <c r="G706" s="242"/>
      <c r="H706" s="242"/>
      <c r="I706" s="242"/>
      <c r="J706" s="242"/>
      <c r="K706" s="242"/>
      <c r="L706" s="242"/>
      <c r="M706" s="242"/>
      <c r="N706" s="242"/>
      <c r="O706" s="242"/>
      <c r="P706" s="242"/>
      <c r="Q706" s="242"/>
      <c r="R706" s="242"/>
      <c r="S706" s="242"/>
      <c r="T706" s="235"/>
      <c r="U706" s="235"/>
      <c r="V706" s="235"/>
      <c r="W706" s="235"/>
      <c r="X706" s="235"/>
    </row>
    <row r="707" spans="1:24" ht="12.75" customHeight="1" x14ac:dyDescent="0.25">
      <c r="A707" s="235"/>
      <c r="B707" s="235"/>
      <c r="C707" s="235"/>
      <c r="D707" s="235"/>
      <c r="E707" s="235"/>
      <c r="F707" s="235"/>
      <c r="G707" s="242"/>
      <c r="H707" s="242"/>
      <c r="I707" s="242"/>
      <c r="J707" s="242"/>
      <c r="K707" s="242"/>
      <c r="L707" s="242"/>
      <c r="M707" s="242"/>
      <c r="N707" s="242"/>
      <c r="O707" s="242"/>
      <c r="P707" s="242"/>
      <c r="Q707" s="242"/>
      <c r="R707" s="242"/>
      <c r="S707" s="242"/>
      <c r="T707" s="235"/>
      <c r="U707" s="235"/>
      <c r="V707" s="235"/>
      <c r="W707" s="235"/>
      <c r="X707" s="235"/>
    </row>
    <row r="708" spans="1:24" ht="12.75" customHeight="1" x14ac:dyDescent="0.25">
      <c r="A708" s="235"/>
      <c r="B708" s="235"/>
      <c r="C708" s="235"/>
      <c r="D708" s="235"/>
      <c r="E708" s="235"/>
      <c r="F708" s="235"/>
      <c r="G708" s="242"/>
      <c r="H708" s="242"/>
      <c r="I708" s="242"/>
      <c r="J708" s="242"/>
      <c r="K708" s="242"/>
      <c r="L708" s="242"/>
      <c r="M708" s="242"/>
      <c r="N708" s="242"/>
      <c r="O708" s="242"/>
      <c r="P708" s="242"/>
      <c r="Q708" s="242"/>
      <c r="R708" s="242"/>
      <c r="S708" s="242"/>
      <c r="T708" s="235"/>
      <c r="U708" s="235"/>
      <c r="V708" s="235"/>
      <c r="W708" s="235"/>
      <c r="X708" s="235"/>
    </row>
    <row r="709" spans="1:24" ht="12.75" customHeight="1" x14ac:dyDescent="0.25">
      <c r="A709" s="235"/>
      <c r="B709" s="235"/>
      <c r="C709" s="235"/>
      <c r="D709" s="235"/>
      <c r="E709" s="235"/>
      <c r="F709" s="235"/>
      <c r="G709" s="242"/>
      <c r="H709" s="242"/>
      <c r="I709" s="242"/>
      <c r="J709" s="242"/>
      <c r="K709" s="242"/>
      <c r="L709" s="242"/>
      <c r="M709" s="242"/>
      <c r="N709" s="242"/>
      <c r="O709" s="242"/>
      <c r="P709" s="242"/>
      <c r="Q709" s="242"/>
      <c r="R709" s="242"/>
      <c r="S709" s="242"/>
      <c r="T709" s="235"/>
      <c r="U709" s="235"/>
      <c r="V709" s="235"/>
      <c r="W709" s="235"/>
      <c r="X709" s="235"/>
    </row>
    <row r="710" spans="1:24" ht="12.75" customHeight="1" x14ac:dyDescent="0.25">
      <c r="A710" s="235"/>
      <c r="B710" s="235"/>
      <c r="C710" s="235"/>
      <c r="D710" s="235"/>
      <c r="E710" s="235"/>
      <c r="F710" s="235"/>
      <c r="G710" s="242"/>
      <c r="H710" s="242"/>
      <c r="I710" s="242"/>
      <c r="J710" s="242"/>
      <c r="K710" s="242"/>
      <c r="L710" s="242"/>
      <c r="M710" s="242"/>
      <c r="N710" s="242"/>
      <c r="O710" s="242"/>
      <c r="P710" s="242"/>
      <c r="Q710" s="242"/>
      <c r="R710" s="242"/>
      <c r="S710" s="242"/>
      <c r="T710" s="235"/>
      <c r="U710" s="235"/>
      <c r="V710" s="235"/>
      <c r="W710" s="235"/>
      <c r="X710" s="235"/>
    </row>
    <row r="711" spans="1:24" ht="12.75" customHeight="1" x14ac:dyDescent="0.25">
      <c r="A711" s="235"/>
      <c r="B711" s="235"/>
      <c r="C711" s="235"/>
      <c r="D711" s="235"/>
      <c r="E711" s="235"/>
      <c r="F711" s="235"/>
      <c r="G711" s="242"/>
      <c r="H711" s="242"/>
      <c r="I711" s="242"/>
      <c r="J711" s="242"/>
      <c r="K711" s="242"/>
      <c r="L711" s="242"/>
      <c r="M711" s="242"/>
      <c r="N711" s="242"/>
      <c r="O711" s="242"/>
      <c r="P711" s="242"/>
      <c r="Q711" s="242"/>
      <c r="R711" s="242"/>
      <c r="S711" s="242"/>
      <c r="T711" s="235"/>
      <c r="U711" s="235"/>
      <c r="V711" s="235"/>
      <c r="W711" s="235"/>
      <c r="X711" s="235"/>
    </row>
    <row r="712" spans="1:24" ht="12.75" customHeight="1" x14ac:dyDescent="0.25">
      <c r="A712" s="235"/>
      <c r="B712" s="235"/>
      <c r="C712" s="235"/>
      <c r="D712" s="235"/>
      <c r="E712" s="235"/>
      <c r="F712" s="235"/>
      <c r="G712" s="242"/>
      <c r="H712" s="242"/>
      <c r="I712" s="242"/>
      <c r="J712" s="242"/>
      <c r="K712" s="242"/>
      <c r="L712" s="242"/>
      <c r="M712" s="242"/>
      <c r="N712" s="242"/>
      <c r="O712" s="242"/>
      <c r="P712" s="242"/>
      <c r="Q712" s="242"/>
      <c r="R712" s="242"/>
      <c r="S712" s="242"/>
      <c r="T712" s="235"/>
      <c r="U712" s="235"/>
      <c r="V712" s="235"/>
      <c r="W712" s="235"/>
      <c r="X712" s="235"/>
    </row>
    <row r="713" spans="1:24" ht="12.75" customHeight="1" x14ac:dyDescent="0.25">
      <c r="A713" s="235"/>
      <c r="B713" s="235"/>
      <c r="C713" s="235"/>
      <c r="D713" s="235"/>
      <c r="E713" s="235"/>
      <c r="F713" s="235"/>
      <c r="G713" s="242"/>
      <c r="H713" s="242"/>
      <c r="I713" s="242"/>
      <c r="J713" s="242"/>
      <c r="K713" s="242"/>
      <c r="L713" s="242"/>
      <c r="M713" s="242"/>
      <c r="N713" s="242"/>
      <c r="O713" s="242"/>
      <c r="P713" s="242"/>
      <c r="Q713" s="242"/>
      <c r="R713" s="242"/>
      <c r="S713" s="242"/>
      <c r="T713" s="235"/>
      <c r="U713" s="235"/>
      <c r="V713" s="235"/>
      <c r="W713" s="235"/>
      <c r="X713" s="235"/>
    </row>
    <row r="714" spans="1:24" ht="12.75" customHeight="1" x14ac:dyDescent="0.25">
      <c r="A714" s="235"/>
      <c r="B714" s="235"/>
      <c r="C714" s="235"/>
      <c r="D714" s="235"/>
      <c r="E714" s="235"/>
      <c r="F714" s="235"/>
      <c r="G714" s="242"/>
      <c r="H714" s="242"/>
      <c r="I714" s="242"/>
      <c r="J714" s="242"/>
      <c r="K714" s="242"/>
      <c r="L714" s="242"/>
      <c r="M714" s="242"/>
      <c r="N714" s="242"/>
      <c r="O714" s="242"/>
      <c r="P714" s="242"/>
      <c r="Q714" s="242"/>
      <c r="R714" s="242"/>
      <c r="S714" s="242"/>
      <c r="T714" s="235"/>
      <c r="U714" s="235"/>
      <c r="V714" s="235"/>
      <c r="W714" s="235"/>
      <c r="X714" s="235"/>
    </row>
    <row r="715" spans="1:24" ht="12.75" customHeight="1" x14ac:dyDescent="0.25">
      <c r="A715" s="235"/>
      <c r="B715" s="235"/>
      <c r="C715" s="235"/>
      <c r="D715" s="235"/>
      <c r="E715" s="235"/>
      <c r="F715" s="235"/>
      <c r="G715" s="242"/>
      <c r="H715" s="242"/>
      <c r="I715" s="242"/>
      <c r="J715" s="242"/>
      <c r="K715" s="242"/>
      <c r="L715" s="242"/>
      <c r="M715" s="242"/>
      <c r="N715" s="242"/>
      <c r="O715" s="242"/>
      <c r="P715" s="242"/>
      <c r="Q715" s="242"/>
      <c r="R715" s="242"/>
      <c r="S715" s="242"/>
      <c r="T715" s="235"/>
      <c r="U715" s="235"/>
      <c r="V715" s="235"/>
      <c r="W715" s="235"/>
      <c r="X715" s="235"/>
    </row>
    <row r="716" spans="1:24" ht="12.75" customHeight="1" x14ac:dyDescent="0.25">
      <c r="A716" s="235"/>
      <c r="B716" s="235"/>
      <c r="C716" s="235"/>
      <c r="D716" s="235"/>
      <c r="E716" s="235"/>
      <c r="F716" s="235"/>
      <c r="G716" s="242"/>
      <c r="H716" s="242"/>
      <c r="I716" s="242"/>
      <c r="J716" s="242"/>
      <c r="K716" s="242"/>
      <c r="L716" s="242"/>
      <c r="M716" s="242"/>
      <c r="N716" s="242"/>
      <c r="O716" s="242"/>
      <c r="P716" s="242"/>
      <c r="Q716" s="242"/>
      <c r="R716" s="242"/>
      <c r="S716" s="242"/>
      <c r="T716" s="235"/>
      <c r="U716" s="235"/>
      <c r="V716" s="235"/>
      <c r="W716" s="235"/>
      <c r="X716" s="235"/>
    </row>
    <row r="717" spans="1:24" ht="12.75" customHeight="1" x14ac:dyDescent="0.25">
      <c r="A717" s="235"/>
      <c r="B717" s="235"/>
      <c r="C717" s="235"/>
      <c r="D717" s="235"/>
      <c r="E717" s="235"/>
      <c r="F717" s="235"/>
      <c r="G717" s="242"/>
      <c r="H717" s="242"/>
      <c r="I717" s="242"/>
      <c r="J717" s="242"/>
      <c r="K717" s="242"/>
      <c r="L717" s="242"/>
      <c r="M717" s="242"/>
      <c r="N717" s="242"/>
      <c r="O717" s="242"/>
      <c r="P717" s="242"/>
      <c r="Q717" s="242"/>
      <c r="R717" s="242"/>
      <c r="S717" s="242"/>
      <c r="T717" s="235"/>
      <c r="U717" s="235"/>
      <c r="V717" s="235"/>
      <c r="W717" s="235"/>
      <c r="X717" s="235"/>
    </row>
    <row r="718" spans="1:24" ht="12.75" customHeight="1" x14ac:dyDescent="0.25">
      <c r="A718" s="235"/>
      <c r="B718" s="235"/>
      <c r="C718" s="235"/>
      <c r="D718" s="235"/>
      <c r="E718" s="235"/>
      <c r="F718" s="235"/>
      <c r="G718" s="242"/>
      <c r="H718" s="242"/>
      <c r="I718" s="242"/>
      <c r="J718" s="242"/>
      <c r="K718" s="242"/>
      <c r="L718" s="242"/>
      <c r="M718" s="242"/>
      <c r="N718" s="242"/>
      <c r="O718" s="242"/>
      <c r="P718" s="242"/>
      <c r="Q718" s="242"/>
      <c r="R718" s="242"/>
      <c r="S718" s="242"/>
      <c r="T718" s="235"/>
      <c r="U718" s="235"/>
      <c r="V718" s="235"/>
      <c r="W718" s="235"/>
      <c r="X718" s="235"/>
    </row>
    <row r="719" spans="1:24" ht="12.75" customHeight="1" x14ac:dyDescent="0.25">
      <c r="A719" s="235"/>
      <c r="B719" s="235"/>
      <c r="C719" s="235"/>
      <c r="D719" s="235"/>
      <c r="E719" s="235"/>
      <c r="F719" s="235"/>
      <c r="G719" s="242"/>
      <c r="H719" s="242"/>
      <c r="I719" s="242"/>
      <c r="J719" s="242"/>
      <c r="K719" s="242"/>
      <c r="L719" s="242"/>
      <c r="M719" s="242"/>
      <c r="N719" s="242"/>
      <c r="O719" s="242"/>
      <c r="P719" s="242"/>
      <c r="Q719" s="242"/>
      <c r="R719" s="242"/>
      <c r="S719" s="242"/>
      <c r="T719" s="235"/>
      <c r="U719" s="235"/>
      <c r="V719" s="235"/>
      <c r="W719" s="235"/>
      <c r="X719" s="235"/>
    </row>
    <row r="720" spans="1:24" ht="12.75" customHeight="1" x14ac:dyDescent="0.25">
      <c r="A720" s="235"/>
      <c r="B720" s="235"/>
      <c r="C720" s="235"/>
      <c r="D720" s="235"/>
      <c r="E720" s="235"/>
      <c r="F720" s="235"/>
      <c r="G720" s="242"/>
      <c r="H720" s="242"/>
      <c r="I720" s="242"/>
      <c r="J720" s="242"/>
      <c r="K720" s="242"/>
      <c r="L720" s="242"/>
      <c r="M720" s="242"/>
      <c r="N720" s="242"/>
      <c r="O720" s="242"/>
      <c r="P720" s="242"/>
      <c r="Q720" s="242"/>
      <c r="R720" s="242"/>
      <c r="S720" s="242"/>
      <c r="T720" s="235"/>
      <c r="U720" s="235"/>
      <c r="V720" s="235"/>
      <c r="W720" s="235"/>
      <c r="X720" s="235"/>
    </row>
    <row r="721" spans="1:24" ht="12.75" customHeight="1" x14ac:dyDescent="0.25">
      <c r="A721" s="235"/>
      <c r="B721" s="235"/>
      <c r="C721" s="235"/>
      <c r="D721" s="235"/>
      <c r="E721" s="235"/>
      <c r="F721" s="235"/>
      <c r="G721" s="242"/>
      <c r="H721" s="242"/>
      <c r="I721" s="242"/>
      <c r="J721" s="242"/>
      <c r="K721" s="242"/>
      <c r="L721" s="242"/>
      <c r="M721" s="242"/>
      <c r="N721" s="242"/>
      <c r="O721" s="242"/>
      <c r="P721" s="242"/>
      <c r="Q721" s="242"/>
      <c r="R721" s="242"/>
      <c r="S721" s="242"/>
      <c r="T721" s="235"/>
      <c r="U721" s="235"/>
      <c r="V721" s="235"/>
      <c r="W721" s="235"/>
      <c r="X721" s="235"/>
    </row>
    <row r="722" spans="1:24" ht="12.75" customHeight="1" x14ac:dyDescent="0.25">
      <c r="A722" s="235"/>
      <c r="B722" s="235"/>
      <c r="C722" s="235"/>
      <c r="D722" s="235"/>
      <c r="E722" s="235"/>
      <c r="F722" s="235"/>
      <c r="G722" s="242"/>
      <c r="H722" s="242"/>
      <c r="I722" s="242"/>
      <c r="J722" s="242"/>
      <c r="K722" s="242"/>
      <c r="L722" s="242"/>
      <c r="M722" s="242"/>
      <c r="N722" s="242"/>
      <c r="O722" s="242"/>
      <c r="P722" s="242"/>
      <c r="Q722" s="242"/>
      <c r="R722" s="242"/>
      <c r="S722" s="242"/>
      <c r="T722" s="235"/>
      <c r="U722" s="235"/>
      <c r="V722" s="235"/>
      <c r="W722" s="235"/>
      <c r="X722" s="235"/>
    </row>
    <row r="723" spans="1:24" ht="12.75" customHeight="1" x14ac:dyDescent="0.25">
      <c r="A723" s="235"/>
      <c r="B723" s="235"/>
      <c r="C723" s="235"/>
      <c r="D723" s="235"/>
      <c r="E723" s="235"/>
      <c r="F723" s="235"/>
      <c r="G723" s="242"/>
      <c r="H723" s="242"/>
      <c r="I723" s="242"/>
      <c r="J723" s="242"/>
      <c r="K723" s="242"/>
      <c r="L723" s="242"/>
      <c r="M723" s="242"/>
      <c r="N723" s="242"/>
      <c r="O723" s="242"/>
      <c r="P723" s="242"/>
      <c r="Q723" s="242"/>
      <c r="R723" s="242"/>
      <c r="S723" s="242"/>
      <c r="T723" s="235"/>
      <c r="U723" s="235"/>
      <c r="V723" s="235"/>
      <c r="W723" s="235"/>
      <c r="X723" s="235"/>
    </row>
    <row r="724" spans="1:24" ht="12.75" customHeight="1" x14ac:dyDescent="0.25">
      <c r="A724" s="235"/>
      <c r="B724" s="235"/>
      <c r="C724" s="235"/>
      <c r="D724" s="235"/>
      <c r="E724" s="235"/>
      <c r="F724" s="235"/>
      <c r="G724" s="242"/>
      <c r="H724" s="242"/>
      <c r="I724" s="242"/>
      <c r="J724" s="242"/>
      <c r="K724" s="242"/>
      <c r="L724" s="242"/>
      <c r="M724" s="242"/>
      <c r="N724" s="242"/>
      <c r="O724" s="242"/>
      <c r="P724" s="242"/>
      <c r="Q724" s="242"/>
      <c r="R724" s="242"/>
      <c r="S724" s="242"/>
      <c r="T724" s="235"/>
      <c r="U724" s="235"/>
      <c r="V724" s="235"/>
      <c r="W724" s="235"/>
      <c r="X724" s="235"/>
    </row>
    <row r="725" spans="1:24" ht="12.75" customHeight="1" x14ac:dyDescent="0.25">
      <c r="A725" s="235"/>
      <c r="B725" s="235"/>
      <c r="C725" s="235"/>
      <c r="D725" s="235"/>
      <c r="E725" s="235"/>
      <c r="F725" s="235"/>
      <c r="G725" s="242"/>
      <c r="H725" s="242"/>
      <c r="I725" s="242"/>
      <c r="J725" s="242"/>
      <c r="K725" s="242"/>
      <c r="L725" s="242"/>
      <c r="M725" s="242"/>
      <c r="N725" s="242"/>
      <c r="O725" s="242"/>
      <c r="P725" s="242"/>
      <c r="Q725" s="242"/>
      <c r="R725" s="242"/>
      <c r="S725" s="242"/>
      <c r="T725" s="235"/>
      <c r="U725" s="235"/>
      <c r="V725" s="235"/>
      <c r="W725" s="235"/>
      <c r="X725" s="235"/>
    </row>
    <row r="726" spans="1:24" ht="12.75" customHeight="1" x14ac:dyDescent="0.25">
      <c r="A726" s="235"/>
      <c r="B726" s="235"/>
      <c r="C726" s="235"/>
      <c r="D726" s="235"/>
      <c r="E726" s="235"/>
      <c r="F726" s="235"/>
      <c r="G726" s="242"/>
      <c r="H726" s="242"/>
      <c r="I726" s="242"/>
      <c r="J726" s="242"/>
      <c r="K726" s="242"/>
      <c r="L726" s="242"/>
      <c r="M726" s="242"/>
      <c r="N726" s="242"/>
      <c r="O726" s="242"/>
      <c r="P726" s="242"/>
      <c r="Q726" s="242"/>
      <c r="R726" s="242"/>
      <c r="S726" s="242"/>
      <c r="T726" s="235"/>
      <c r="U726" s="235"/>
      <c r="V726" s="235"/>
      <c r="W726" s="235"/>
      <c r="X726" s="235"/>
    </row>
    <row r="727" spans="1:24" ht="12.75" customHeight="1" x14ac:dyDescent="0.25">
      <c r="A727" s="235"/>
      <c r="B727" s="235"/>
      <c r="C727" s="235"/>
      <c r="D727" s="235"/>
      <c r="E727" s="235"/>
      <c r="F727" s="235"/>
      <c r="G727" s="242"/>
      <c r="H727" s="242"/>
      <c r="I727" s="242"/>
      <c r="J727" s="242"/>
      <c r="K727" s="242"/>
      <c r="L727" s="242"/>
      <c r="M727" s="242"/>
      <c r="N727" s="242"/>
      <c r="O727" s="242"/>
      <c r="P727" s="242"/>
      <c r="Q727" s="242"/>
      <c r="R727" s="242"/>
      <c r="S727" s="242"/>
      <c r="T727" s="235"/>
      <c r="U727" s="235"/>
      <c r="V727" s="235"/>
      <c r="W727" s="235"/>
      <c r="X727" s="235"/>
    </row>
    <row r="728" spans="1:24" ht="12.75" customHeight="1" x14ac:dyDescent="0.25">
      <c r="A728" s="235"/>
      <c r="B728" s="235"/>
      <c r="C728" s="235"/>
      <c r="D728" s="235"/>
      <c r="E728" s="235"/>
      <c r="F728" s="235"/>
      <c r="G728" s="242"/>
      <c r="H728" s="242"/>
      <c r="I728" s="242"/>
      <c r="J728" s="242"/>
      <c r="K728" s="242"/>
      <c r="L728" s="242"/>
      <c r="M728" s="242"/>
      <c r="N728" s="242"/>
      <c r="O728" s="242"/>
      <c r="P728" s="242"/>
      <c r="Q728" s="242"/>
      <c r="R728" s="242"/>
      <c r="S728" s="242"/>
      <c r="T728" s="235"/>
      <c r="U728" s="235"/>
      <c r="V728" s="235"/>
      <c r="W728" s="235"/>
      <c r="X728" s="235"/>
    </row>
    <row r="729" spans="1:24" ht="12.75" customHeight="1" x14ac:dyDescent="0.25">
      <c r="A729" s="235"/>
      <c r="B729" s="235"/>
      <c r="C729" s="235"/>
      <c r="D729" s="235"/>
      <c r="E729" s="235"/>
      <c r="F729" s="235"/>
      <c r="G729" s="242"/>
      <c r="H729" s="242"/>
      <c r="I729" s="242"/>
      <c r="J729" s="242"/>
      <c r="K729" s="242"/>
      <c r="L729" s="242"/>
      <c r="M729" s="242"/>
      <c r="N729" s="242"/>
      <c r="O729" s="242"/>
      <c r="P729" s="242"/>
      <c r="Q729" s="242"/>
      <c r="R729" s="242"/>
      <c r="S729" s="242"/>
      <c r="T729" s="235"/>
      <c r="U729" s="235"/>
      <c r="V729" s="235"/>
      <c r="W729" s="235"/>
      <c r="X729" s="235"/>
    </row>
    <row r="730" spans="1:24" ht="12.75" customHeight="1" x14ac:dyDescent="0.25">
      <c r="A730" s="235"/>
      <c r="B730" s="235"/>
      <c r="C730" s="235"/>
      <c r="D730" s="235"/>
      <c r="E730" s="235"/>
      <c r="F730" s="235"/>
      <c r="G730" s="242"/>
      <c r="H730" s="242"/>
      <c r="I730" s="242"/>
      <c r="J730" s="242"/>
      <c r="K730" s="242"/>
      <c r="L730" s="242"/>
      <c r="M730" s="242"/>
      <c r="N730" s="242"/>
      <c r="O730" s="242"/>
      <c r="P730" s="242"/>
      <c r="Q730" s="242"/>
      <c r="R730" s="242"/>
      <c r="S730" s="242"/>
      <c r="T730" s="235"/>
      <c r="U730" s="235"/>
      <c r="V730" s="235"/>
      <c r="W730" s="235"/>
      <c r="X730" s="235"/>
    </row>
    <row r="731" spans="1:24" ht="12.75" customHeight="1" x14ac:dyDescent="0.25">
      <c r="A731" s="235"/>
      <c r="B731" s="235"/>
      <c r="C731" s="235"/>
      <c r="D731" s="235"/>
      <c r="E731" s="235"/>
      <c r="F731" s="235"/>
      <c r="G731" s="242"/>
      <c r="H731" s="242"/>
      <c r="I731" s="242"/>
      <c r="J731" s="242"/>
      <c r="K731" s="242"/>
      <c r="L731" s="242"/>
      <c r="M731" s="242"/>
      <c r="N731" s="242"/>
      <c r="O731" s="242"/>
      <c r="P731" s="242"/>
      <c r="Q731" s="242"/>
      <c r="R731" s="242"/>
      <c r="S731" s="242"/>
      <c r="T731" s="235"/>
      <c r="U731" s="235"/>
      <c r="V731" s="235"/>
      <c r="W731" s="235"/>
      <c r="X731" s="235"/>
    </row>
    <row r="732" spans="1:24" ht="12.75" customHeight="1" x14ac:dyDescent="0.25">
      <c r="A732" s="235"/>
      <c r="B732" s="235"/>
      <c r="C732" s="235"/>
      <c r="D732" s="235"/>
      <c r="E732" s="235"/>
      <c r="F732" s="235"/>
      <c r="G732" s="242"/>
      <c r="H732" s="242"/>
      <c r="I732" s="242"/>
      <c r="J732" s="242"/>
      <c r="K732" s="242"/>
      <c r="L732" s="242"/>
      <c r="M732" s="242"/>
      <c r="N732" s="242"/>
      <c r="O732" s="242"/>
      <c r="P732" s="242"/>
      <c r="Q732" s="242"/>
      <c r="R732" s="242"/>
      <c r="S732" s="242"/>
      <c r="T732" s="235"/>
      <c r="U732" s="235"/>
      <c r="V732" s="235"/>
      <c r="W732" s="235"/>
      <c r="X732" s="235"/>
    </row>
    <row r="733" spans="1:24" ht="12.75" customHeight="1" x14ac:dyDescent="0.25">
      <c r="A733" s="235"/>
      <c r="B733" s="235"/>
      <c r="C733" s="235"/>
      <c r="D733" s="235"/>
      <c r="E733" s="235"/>
      <c r="F733" s="235"/>
      <c r="G733" s="242"/>
      <c r="H733" s="242"/>
      <c r="I733" s="242"/>
      <c r="J733" s="242"/>
      <c r="K733" s="242"/>
      <c r="L733" s="242"/>
      <c r="M733" s="242"/>
      <c r="N733" s="242"/>
      <c r="O733" s="242"/>
      <c r="P733" s="242"/>
      <c r="Q733" s="242"/>
      <c r="R733" s="242"/>
      <c r="S733" s="242"/>
      <c r="T733" s="235"/>
      <c r="U733" s="235"/>
      <c r="V733" s="235"/>
      <c r="W733" s="235"/>
      <c r="X733" s="235"/>
    </row>
    <row r="734" spans="1:24" ht="12.75" customHeight="1" x14ac:dyDescent="0.25">
      <c r="A734" s="235"/>
      <c r="B734" s="235"/>
      <c r="C734" s="235"/>
      <c r="D734" s="235"/>
      <c r="E734" s="235"/>
      <c r="F734" s="235"/>
      <c r="G734" s="242"/>
      <c r="H734" s="242"/>
      <c r="I734" s="242"/>
      <c r="J734" s="242"/>
      <c r="K734" s="242"/>
      <c r="L734" s="242"/>
      <c r="M734" s="242"/>
      <c r="N734" s="242"/>
      <c r="O734" s="242"/>
      <c r="P734" s="242"/>
      <c r="Q734" s="242"/>
      <c r="R734" s="242"/>
      <c r="S734" s="242"/>
      <c r="T734" s="235"/>
      <c r="U734" s="235"/>
      <c r="V734" s="235"/>
      <c r="W734" s="235"/>
      <c r="X734" s="235"/>
    </row>
    <row r="735" spans="1:24" ht="12.75" customHeight="1" x14ac:dyDescent="0.25">
      <c r="A735" s="235"/>
      <c r="B735" s="235"/>
      <c r="C735" s="235"/>
      <c r="D735" s="235"/>
      <c r="E735" s="235"/>
      <c r="F735" s="235"/>
      <c r="G735" s="242"/>
      <c r="H735" s="242"/>
      <c r="I735" s="242"/>
      <c r="J735" s="242"/>
      <c r="K735" s="242"/>
      <c r="L735" s="242"/>
      <c r="M735" s="242"/>
      <c r="N735" s="242"/>
      <c r="O735" s="242"/>
      <c r="P735" s="242"/>
      <c r="Q735" s="242"/>
      <c r="R735" s="242"/>
      <c r="S735" s="242"/>
      <c r="T735" s="235"/>
      <c r="U735" s="235"/>
      <c r="V735" s="235"/>
      <c r="W735" s="235"/>
      <c r="X735" s="235"/>
    </row>
    <row r="736" spans="1:24" ht="12.75" customHeight="1" x14ac:dyDescent="0.25">
      <c r="A736" s="235"/>
      <c r="B736" s="235"/>
      <c r="C736" s="235"/>
      <c r="D736" s="235"/>
      <c r="E736" s="235"/>
      <c r="F736" s="235"/>
      <c r="G736" s="242"/>
      <c r="H736" s="242"/>
      <c r="I736" s="242"/>
      <c r="J736" s="242"/>
      <c r="K736" s="242"/>
      <c r="L736" s="242"/>
      <c r="M736" s="242"/>
      <c r="N736" s="242"/>
      <c r="O736" s="242"/>
      <c r="P736" s="242"/>
      <c r="Q736" s="242"/>
      <c r="R736" s="242"/>
      <c r="S736" s="242"/>
      <c r="T736" s="235"/>
      <c r="U736" s="235"/>
      <c r="V736" s="235"/>
      <c r="W736" s="235"/>
      <c r="X736" s="235"/>
    </row>
    <row r="737" spans="1:24" ht="12.75" customHeight="1" x14ac:dyDescent="0.25">
      <c r="A737" s="235"/>
      <c r="B737" s="235"/>
      <c r="C737" s="235"/>
      <c r="D737" s="235"/>
      <c r="E737" s="235"/>
      <c r="F737" s="235"/>
      <c r="G737" s="242"/>
      <c r="H737" s="242"/>
      <c r="I737" s="242"/>
      <c r="J737" s="242"/>
      <c r="K737" s="242"/>
      <c r="L737" s="242"/>
      <c r="M737" s="242"/>
      <c r="N737" s="242"/>
      <c r="O737" s="242"/>
      <c r="P737" s="242"/>
      <c r="Q737" s="242"/>
      <c r="R737" s="242"/>
      <c r="S737" s="242"/>
      <c r="T737" s="235"/>
      <c r="U737" s="235"/>
      <c r="V737" s="235"/>
      <c r="W737" s="235"/>
      <c r="X737" s="235"/>
    </row>
    <row r="738" spans="1:24" ht="12.75" customHeight="1" x14ac:dyDescent="0.25">
      <c r="A738" s="235"/>
      <c r="B738" s="235"/>
      <c r="C738" s="235"/>
      <c r="D738" s="235"/>
      <c r="E738" s="235"/>
      <c r="F738" s="235"/>
      <c r="G738" s="242"/>
      <c r="H738" s="242"/>
      <c r="I738" s="242"/>
      <c r="J738" s="242"/>
      <c r="K738" s="242"/>
      <c r="L738" s="242"/>
      <c r="M738" s="242"/>
      <c r="N738" s="242"/>
      <c r="O738" s="242"/>
      <c r="P738" s="242"/>
      <c r="Q738" s="242"/>
      <c r="R738" s="242"/>
      <c r="S738" s="242"/>
      <c r="T738" s="235"/>
      <c r="U738" s="235"/>
      <c r="V738" s="235"/>
      <c r="W738" s="235"/>
      <c r="X738" s="235"/>
    </row>
    <row r="739" spans="1:24" ht="12.75" customHeight="1" x14ac:dyDescent="0.25">
      <c r="A739" s="235"/>
      <c r="B739" s="235"/>
      <c r="C739" s="235"/>
      <c r="D739" s="235"/>
      <c r="E739" s="235"/>
      <c r="F739" s="235"/>
      <c r="G739" s="242"/>
      <c r="H739" s="242"/>
      <c r="I739" s="242"/>
      <c r="J739" s="242"/>
      <c r="K739" s="242"/>
      <c r="L739" s="242"/>
      <c r="M739" s="242"/>
      <c r="N739" s="242"/>
      <c r="O739" s="242"/>
      <c r="P739" s="242"/>
      <c r="Q739" s="242"/>
      <c r="R739" s="242"/>
      <c r="S739" s="242"/>
      <c r="T739" s="235"/>
      <c r="U739" s="235"/>
      <c r="V739" s="235"/>
      <c r="W739" s="235"/>
      <c r="X739" s="235"/>
    </row>
    <row r="740" spans="1:24" ht="12.75" customHeight="1" x14ac:dyDescent="0.25">
      <c r="A740" s="235"/>
      <c r="B740" s="235"/>
      <c r="C740" s="235"/>
      <c r="D740" s="235"/>
      <c r="E740" s="235"/>
      <c r="F740" s="235"/>
      <c r="G740" s="242"/>
      <c r="H740" s="242"/>
      <c r="I740" s="242"/>
      <c r="J740" s="242"/>
      <c r="K740" s="242"/>
      <c r="L740" s="242"/>
      <c r="M740" s="242"/>
      <c r="N740" s="242"/>
      <c r="O740" s="242"/>
      <c r="P740" s="242"/>
      <c r="Q740" s="242"/>
      <c r="R740" s="242"/>
      <c r="S740" s="242"/>
      <c r="T740" s="235"/>
      <c r="U740" s="235"/>
      <c r="V740" s="235"/>
      <c r="W740" s="235"/>
      <c r="X740" s="235"/>
    </row>
    <row r="741" spans="1:24" ht="12.75" customHeight="1" x14ac:dyDescent="0.25">
      <c r="A741" s="235"/>
      <c r="B741" s="235"/>
      <c r="C741" s="235"/>
      <c r="D741" s="235"/>
      <c r="E741" s="235"/>
      <c r="F741" s="235"/>
      <c r="G741" s="242"/>
      <c r="H741" s="242"/>
      <c r="I741" s="242"/>
      <c r="J741" s="242"/>
      <c r="K741" s="242"/>
      <c r="L741" s="242"/>
      <c r="M741" s="242"/>
      <c r="N741" s="242"/>
      <c r="O741" s="242"/>
      <c r="P741" s="242"/>
      <c r="Q741" s="242"/>
      <c r="R741" s="242"/>
      <c r="S741" s="242"/>
      <c r="T741" s="235"/>
      <c r="U741" s="235"/>
      <c r="V741" s="235"/>
      <c r="W741" s="235"/>
      <c r="X741" s="235"/>
    </row>
    <row r="742" spans="1:24" ht="12.75" customHeight="1" x14ac:dyDescent="0.25">
      <c r="A742" s="235"/>
      <c r="B742" s="235"/>
      <c r="C742" s="235"/>
      <c r="D742" s="235"/>
      <c r="E742" s="235"/>
      <c r="F742" s="235"/>
      <c r="G742" s="242"/>
      <c r="H742" s="242"/>
      <c r="I742" s="242"/>
      <c r="J742" s="242"/>
      <c r="K742" s="242"/>
      <c r="L742" s="242"/>
      <c r="M742" s="242"/>
      <c r="N742" s="242"/>
      <c r="O742" s="242"/>
      <c r="P742" s="242"/>
      <c r="Q742" s="242"/>
      <c r="R742" s="242"/>
      <c r="S742" s="242"/>
      <c r="T742" s="235"/>
      <c r="U742" s="235"/>
      <c r="V742" s="235"/>
      <c r="W742" s="235"/>
      <c r="X742" s="235"/>
    </row>
    <row r="743" spans="1:24" ht="12.75" customHeight="1" x14ac:dyDescent="0.25">
      <c r="A743" s="235"/>
      <c r="B743" s="235"/>
      <c r="C743" s="235"/>
      <c r="D743" s="235"/>
      <c r="E743" s="235"/>
      <c r="F743" s="235"/>
      <c r="G743" s="242"/>
      <c r="H743" s="242"/>
      <c r="I743" s="242"/>
      <c r="J743" s="242"/>
      <c r="K743" s="242"/>
      <c r="L743" s="242"/>
      <c r="M743" s="242"/>
      <c r="N743" s="242"/>
      <c r="O743" s="242"/>
      <c r="P743" s="242"/>
      <c r="Q743" s="242"/>
      <c r="R743" s="242"/>
      <c r="S743" s="242"/>
      <c r="T743" s="235"/>
      <c r="U743" s="235"/>
      <c r="V743" s="235"/>
      <c r="W743" s="235"/>
      <c r="X743" s="235"/>
    </row>
    <row r="744" spans="1:24" ht="12.75" customHeight="1" x14ac:dyDescent="0.25">
      <c r="A744" s="235"/>
      <c r="B744" s="235"/>
      <c r="C744" s="235"/>
      <c r="D744" s="235"/>
      <c r="E744" s="235"/>
      <c r="F744" s="235"/>
      <c r="G744" s="242"/>
      <c r="H744" s="242"/>
      <c r="I744" s="242"/>
      <c r="J744" s="242"/>
      <c r="K744" s="242"/>
      <c r="L744" s="242"/>
      <c r="M744" s="242"/>
      <c r="N744" s="242"/>
      <c r="O744" s="242"/>
      <c r="P744" s="242"/>
      <c r="Q744" s="242"/>
      <c r="R744" s="242"/>
      <c r="S744" s="242"/>
      <c r="T744" s="235"/>
      <c r="U744" s="235"/>
      <c r="V744" s="235"/>
      <c r="W744" s="235"/>
      <c r="X744" s="235"/>
    </row>
    <row r="745" spans="1:24" ht="12.75" customHeight="1" x14ac:dyDescent="0.25">
      <c r="A745" s="235"/>
      <c r="B745" s="235"/>
      <c r="C745" s="235"/>
      <c r="D745" s="235"/>
      <c r="E745" s="235"/>
      <c r="F745" s="235"/>
      <c r="G745" s="242"/>
      <c r="H745" s="242"/>
      <c r="I745" s="242"/>
      <c r="J745" s="242"/>
      <c r="K745" s="242"/>
      <c r="L745" s="242"/>
      <c r="M745" s="242"/>
      <c r="N745" s="242"/>
      <c r="O745" s="242"/>
      <c r="P745" s="242"/>
      <c r="Q745" s="242"/>
      <c r="R745" s="242"/>
      <c r="S745" s="242"/>
      <c r="T745" s="235"/>
      <c r="U745" s="235"/>
      <c r="V745" s="235"/>
      <c r="W745" s="235"/>
      <c r="X745" s="235"/>
    </row>
    <row r="746" spans="1:24" ht="12.75" customHeight="1" x14ac:dyDescent="0.25">
      <c r="A746" s="235"/>
      <c r="B746" s="235"/>
      <c r="C746" s="235"/>
      <c r="D746" s="235"/>
      <c r="E746" s="235"/>
      <c r="F746" s="235"/>
      <c r="G746" s="242"/>
      <c r="H746" s="242"/>
      <c r="I746" s="242"/>
      <c r="J746" s="242"/>
      <c r="K746" s="242"/>
      <c r="L746" s="242"/>
      <c r="M746" s="242"/>
      <c r="N746" s="242"/>
      <c r="O746" s="242"/>
      <c r="P746" s="242"/>
      <c r="Q746" s="242"/>
      <c r="R746" s="242"/>
      <c r="S746" s="242"/>
      <c r="T746" s="235"/>
      <c r="U746" s="235"/>
      <c r="V746" s="235"/>
      <c r="W746" s="235"/>
      <c r="X746" s="235"/>
    </row>
    <row r="747" spans="1:24" ht="12.75" customHeight="1" x14ac:dyDescent="0.25">
      <c r="A747" s="235"/>
      <c r="B747" s="235"/>
      <c r="C747" s="235"/>
      <c r="D747" s="235"/>
      <c r="E747" s="235"/>
      <c r="F747" s="235"/>
      <c r="G747" s="242"/>
      <c r="H747" s="242"/>
      <c r="I747" s="242"/>
      <c r="J747" s="242"/>
      <c r="K747" s="242"/>
      <c r="L747" s="242"/>
      <c r="M747" s="242"/>
      <c r="N747" s="242"/>
      <c r="O747" s="242"/>
      <c r="P747" s="242"/>
      <c r="Q747" s="242"/>
      <c r="R747" s="242"/>
      <c r="S747" s="242"/>
      <c r="T747" s="235"/>
      <c r="U747" s="235"/>
      <c r="V747" s="235"/>
      <c r="W747" s="235"/>
      <c r="X747" s="235"/>
    </row>
    <row r="748" spans="1:24" ht="12.75" customHeight="1" x14ac:dyDescent="0.25">
      <c r="A748" s="235"/>
      <c r="B748" s="235"/>
      <c r="C748" s="235"/>
      <c r="D748" s="235"/>
      <c r="E748" s="235"/>
      <c r="F748" s="235"/>
      <c r="G748" s="242"/>
      <c r="H748" s="242"/>
      <c r="I748" s="242"/>
      <c r="J748" s="242"/>
      <c r="K748" s="242"/>
      <c r="L748" s="242"/>
      <c r="M748" s="242"/>
      <c r="N748" s="242"/>
      <c r="O748" s="242"/>
      <c r="P748" s="242"/>
      <c r="Q748" s="242"/>
      <c r="R748" s="242"/>
      <c r="S748" s="242"/>
      <c r="T748" s="235"/>
      <c r="U748" s="235"/>
      <c r="V748" s="235"/>
      <c r="W748" s="235"/>
      <c r="X748" s="235"/>
    </row>
    <row r="749" spans="1:24" ht="12.75" customHeight="1" x14ac:dyDescent="0.25">
      <c r="A749" s="235"/>
      <c r="B749" s="235"/>
      <c r="C749" s="235"/>
      <c r="D749" s="235"/>
      <c r="E749" s="235"/>
      <c r="F749" s="235"/>
      <c r="G749" s="242"/>
      <c r="H749" s="242"/>
      <c r="I749" s="242"/>
      <c r="J749" s="242"/>
      <c r="K749" s="242"/>
      <c r="L749" s="242"/>
      <c r="M749" s="242"/>
      <c r="N749" s="242"/>
      <c r="O749" s="242"/>
      <c r="P749" s="242"/>
      <c r="Q749" s="242"/>
      <c r="R749" s="242"/>
      <c r="S749" s="242"/>
      <c r="T749" s="235"/>
      <c r="U749" s="235"/>
      <c r="V749" s="235"/>
      <c r="W749" s="235"/>
      <c r="X749" s="235"/>
    </row>
    <row r="750" spans="1:24" ht="12.75" customHeight="1" x14ac:dyDescent="0.25">
      <c r="A750" s="235"/>
      <c r="B750" s="235"/>
      <c r="C750" s="235"/>
      <c r="D750" s="235"/>
      <c r="E750" s="235"/>
      <c r="F750" s="235"/>
      <c r="G750" s="242"/>
      <c r="H750" s="242"/>
      <c r="I750" s="242"/>
      <c r="J750" s="242"/>
      <c r="K750" s="242"/>
      <c r="L750" s="242"/>
      <c r="M750" s="242"/>
      <c r="N750" s="242"/>
      <c r="O750" s="242"/>
      <c r="P750" s="242"/>
      <c r="Q750" s="242"/>
      <c r="R750" s="242"/>
      <c r="S750" s="242"/>
      <c r="T750" s="235"/>
      <c r="U750" s="235"/>
      <c r="V750" s="235"/>
      <c r="W750" s="235"/>
      <c r="X750" s="235"/>
    </row>
    <row r="751" spans="1:24" ht="12.75" customHeight="1" x14ac:dyDescent="0.25">
      <c r="A751" s="235"/>
      <c r="B751" s="235"/>
      <c r="C751" s="235"/>
      <c r="D751" s="235"/>
      <c r="E751" s="235"/>
      <c r="F751" s="235"/>
      <c r="G751" s="242"/>
      <c r="H751" s="242"/>
      <c r="I751" s="242"/>
      <c r="J751" s="242"/>
      <c r="K751" s="242"/>
      <c r="L751" s="242"/>
      <c r="M751" s="242"/>
      <c r="N751" s="242"/>
      <c r="O751" s="242"/>
      <c r="P751" s="242"/>
      <c r="Q751" s="242"/>
      <c r="R751" s="242"/>
      <c r="S751" s="242"/>
      <c r="T751" s="235"/>
      <c r="U751" s="235"/>
      <c r="V751" s="235"/>
      <c r="W751" s="235"/>
      <c r="X751" s="235"/>
    </row>
    <row r="752" spans="1:24" ht="12.75" customHeight="1" x14ac:dyDescent="0.25">
      <c r="A752" s="235"/>
      <c r="B752" s="235"/>
      <c r="C752" s="235"/>
      <c r="D752" s="235"/>
      <c r="E752" s="235"/>
      <c r="F752" s="235"/>
      <c r="G752" s="242"/>
      <c r="H752" s="242"/>
      <c r="I752" s="242"/>
      <c r="J752" s="242"/>
      <c r="K752" s="242"/>
      <c r="L752" s="242"/>
      <c r="M752" s="242"/>
      <c r="N752" s="242"/>
      <c r="O752" s="242"/>
      <c r="P752" s="242"/>
      <c r="Q752" s="242"/>
      <c r="R752" s="242"/>
      <c r="S752" s="242"/>
      <c r="T752" s="235"/>
      <c r="U752" s="235"/>
      <c r="V752" s="235"/>
      <c r="W752" s="235"/>
      <c r="X752" s="235"/>
    </row>
    <row r="753" spans="1:24" ht="12.75" customHeight="1" x14ac:dyDescent="0.25">
      <c r="A753" s="235"/>
      <c r="B753" s="235"/>
      <c r="C753" s="235"/>
      <c r="D753" s="235"/>
      <c r="E753" s="235"/>
      <c r="F753" s="235"/>
      <c r="G753" s="242"/>
      <c r="H753" s="242"/>
      <c r="I753" s="242"/>
      <c r="J753" s="242"/>
      <c r="K753" s="242"/>
      <c r="L753" s="242"/>
      <c r="M753" s="242"/>
      <c r="N753" s="242"/>
      <c r="O753" s="242"/>
      <c r="P753" s="242"/>
      <c r="Q753" s="242"/>
      <c r="R753" s="242"/>
      <c r="S753" s="242"/>
      <c r="T753" s="235"/>
      <c r="U753" s="235"/>
      <c r="V753" s="235"/>
      <c r="W753" s="235"/>
      <c r="X753" s="235"/>
    </row>
    <row r="754" spans="1:24" ht="12.75" customHeight="1" x14ac:dyDescent="0.25">
      <c r="A754" s="235"/>
      <c r="B754" s="235"/>
      <c r="C754" s="235"/>
      <c r="D754" s="235"/>
      <c r="E754" s="235"/>
      <c r="F754" s="235"/>
      <c r="G754" s="242"/>
      <c r="H754" s="242"/>
      <c r="I754" s="242"/>
      <c r="J754" s="242"/>
      <c r="K754" s="242"/>
      <c r="L754" s="242"/>
      <c r="M754" s="242"/>
      <c r="N754" s="242"/>
      <c r="O754" s="242"/>
      <c r="P754" s="242"/>
      <c r="Q754" s="242"/>
      <c r="R754" s="242"/>
      <c r="S754" s="242"/>
      <c r="T754" s="235"/>
      <c r="U754" s="235"/>
      <c r="V754" s="235"/>
      <c r="W754" s="235"/>
      <c r="X754" s="235"/>
    </row>
    <row r="755" spans="1:24" ht="12.75" customHeight="1" x14ac:dyDescent="0.25">
      <c r="A755" s="235"/>
      <c r="B755" s="235"/>
      <c r="C755" s="235"/>
      <c r="D755" s="235"/>
      <c r="E755" s="235"/>
      <c r="F755" s="235"/>
      <c r="G755" s="242"/>
      <c r="H755" s="242"/>
      <c r="I755" s="242"/>
      <c r="J755" s="242"/>
      <c r="K755" s="242"/>
      <c r="L755" s="242"/>
      <c r="M755" s="242"/>
      <c r="N755" s="242"/>
      <c r="O755" s="242"/>
      <c r="P755" s="242"/>
      <c r="Q755" s="242"/>
      <c r="R755" s="242"/>
      <c r="S755" s="242"/>
      <c r="T755" s="235"/>
      <c r="U755" s="235"/>
      <c r="V755" s="235"/>
      <c r="W755" s="235"/>
      <c r="X755" s="235"/>
    </row>
    <row r="756" spans="1:24" ht="12.75" customHeight="1" x14ac:dyDescent="0.25">
      <c r="A756" s="235"/>
      <c r="B756" s="235"/>
      <c r="C756" s="235"/>
      <c r="D756" s="235"/>
      <c r="E756" s="235"/>
      <c r="F756" s="235"/>
      <c r="G756" s="242"/>
      <c r="H756" s="242"/>
      <c r="I756" s="242"/>
      <c r="J756" s="242"/>
      <c r="K756" s="242"/>
      <c r="L756" s="242"/>
      <c r="M756" s="242"/>
      <c r="N756" s="242"/>
      <c r="O756" s="242"/>
      <c r="P756" s="242"/>
      <c r="Q756" s="242"/>
      <c r="R756" s="242"/>
      <c r="S756" s="242"/>
      <c r="T756" s="235"/>
      <c r="U756" s="235"/>
      <c r="V756" s="235"/>
      <c r="W756" s="235"/>
      <c r="X756" s="235"/>
    </row>
    <row r="757" spans="1:24" ht="12.75" customHeight="1" x14ac:dyDescent="0.25">
      <c r="A757" s="235"/>
      <c r="B757" s="235"/>
      <c r="C757" s="235"/>
      <c r="D757" s="235"/>
      <c r="E757" s="235"/>
      <c r="F757" s="235"/>
      <c r="G757" s="242"/>
      <c r="H757" s="242"/>
      <c r="I757" s="242"/>
      <c r="J757" s="242"/>
      <c r="K757" s="242"/>
      <c r="L757" s="242"/>
      <c r="M757" s="242"/>
      <c r="N757" s="242"/>
      <c r="O757" s="242"/>
      <c r="P757" s="242"/>
      <c r="Q757" s="242"/>
      <c r="R757" s="242"/>
      <c r="S757" s="242"/>
      <c r="T757" s="235"/>
      <c r="U757" s="235"/>
      <c r="V757" s="235"/>
      <c r="W757" s="235"/>
      <c r="X757" s="235"/>
    </row>
    <row r="758" spans="1:24" ht="12.75" customHeight="1" x14ac:dyDescent="0.25">
      <c r="A758" s="235"/>
      <c r="B758" s="235"/>
      <c r="C758" s="235"/>
      <c r="D758" s="235"/>
      <c r="E758" s="235"/>
      <c r="F758" s="235"/>
      <c r="G758" s="242"/>
      <c r="H758" s="242"/>
      <c r="I758" s="242"/>
      <c r="J758" s="242"/>
      <c r="K758" s="242"/>
      <c r="L758" s="242"/>
      <c r="M758" s="242"/>
      <c r="N758" s="242"/>
      <c r="O758" s="242"/>
      <c r="P758" s="242"/>
      <c r="Q758" s="242"/>
      <c r="R758" s="242"/>
      <c r="S758" s="242"/>
      <c r="T758" s="235"/>
      <c r="U758" s="235"/>
      <c r="V758" s="235"/>
      <c r="W758" s="235"/>
      <c r="X758" s="235"/>
    </row>
    <row r="759" spans="1:24" ht="12.75" customHeight="1" x14ac:dyDescent="0.25">
      <c r="A759" s="235"/>
      <c r="B759" s="235"/>
      <c r="C759" s="235"/>
      <c r="D759" s="235"/>
      <c r="E759" s="235"/>
      <c r="F759" s="235"/>
      <c r="G759" s="242"/>
      <c r="H759" s="242"/>
      <c r="I759" s="242"/>
      <c r="J759" s="242"/>
      <c r="K759" s="242"/>
      <c r="L759" s="242"/>
      <c r="M759" s="242"/>
      <c r="N759" s="242"/>
      <c r="O759" s="242"/>
      <c r="P759" s="242"/>
      <c r="Q759" s="242"/>
      <c r="R759" s="242"/>
      <c r="S759" s="242"/>
      <c r="T759" s="235"/>
      <c r="U759" s="235"/>
      <c r="V759" s="235"/>
      <c r="W759" s="235"/>
      <c r="X759" s="235"/>
    </row>
    <row r="760" spans="1:24" ht="12.75" customHeight="1" x14ac:dyDescent="0.25">
      <c r="A760" s="235"/>
      <c r="B760" s="235"/>
      <c r="C760" s="235"/>
      <c r="D760" s="235"/>
      <c r="E760" s="235"/>
      <c r="F760" s="235"/>
      <c r="G760" s="242"/>
      <c r="H760" s="242"/>
      <c r="I760" s="242"/>
      <c r="J760" s="242"/>
      <c r="K760" s="242"/>
      <c r="L760" s="242"/>
      <c r="M760" s="242"/>
      <c r="N760" s="242"/>
      <c r="O760" s="242"/>
      <c r="P760" s="242"/>
      <c r="Q760" s="242"/>
      <c r="R760" s="242"/>
      <c r="S760" s="242"/>
      <c r="T760" s="235"/>
      <c r="U760" s="235"/>
      <c r="V760" s="235"/>
      <c r="W760" s="235"/>
      <c r="X760" s="235"/>
    </row>
    <row r="761" spans="1:24" ht="12.75" customHeight="1" x14ac:dyDescent="0.25">
      <c r="A761" s="235"/>
      <c r="B761" s="235"/>
      <c r="C761" s="235"/>
      <c r="D761" s="235"/>
      <c r="E761" s="235"/>
      <c r="F761" s="235"/>
      <c r="G761" s="242"/>
      <c r="H761" s="242"/>
      <c r="I761" s="242"/>
      <c r="J761" s="242"/>
      <c r="K761" s="242"/>
      <c r="L761" s="242"/>
      <c r="M761" s="242"/>
      <c r="N761" s="242"/>
      <c r="O761" s="242"/>
      <c r="P761" s="242"/>
      <c r="Q761" s="242"/>
      <c r="R761" s="242"/>
      <c r="S761" s="242"/>
      <c r="T761" s="235"/>
      <c r="U761" s="235"/>
      <c r="V761" s="235"/>
      <c r="W761" s="235"/>
      <c r="X761" s="235"/>
    </row>
    <row r="762" spans="1:24" ht="12.75" customHeight="1" x14ac:dyDescent="0.25">
      <c r="A762" s="235"/>
      <c r="B762" s="235"/>
      <c r="C762" s="235"/>
      <c r="D762" s="235"/>
      <c r="E762" s="235"/>
      <c r="F762" s="235"/>
      <c r="G762" s="242"/>
      <c r="H762" s="242"/>
      <c r="I762" s="242"/>
      <c r="J762" s="242"/>
      <c r="K762" s="242"/>
      <c r="L762" s="242"/>
      <c r="M762" s="242"/>
      <c r="N762" s="242"/>
      <c r="O762" s="242"/>
      <c r="P762" s="242"/>
      <c r="Q762" s="242"/>
      <c r="R762" s="242"/>
      <c r="S762" s="242"/>
      <c r="T762" s="235"/>
      <c r="U762" s="235"/>
      <c r="V762" s="235"/>
      <c r="W762" s="235"/>
      <c r="X762" s="235"/>
    </row>
    <row r="763" spans="1:24" ht="12.75" customHeight="1" x14ac:dyDescent="0.25">
      <c r="A763" s="235"/>
      <c r="B763" s="235"/>
      <c r="C763" s="235"/>
      <c r="D763" s="235"/>
      <c r="E763" s="235"/>
      <c r="F763" s="235"/>
      <c r="G763" s="242"/>
      <c r="H763" s="242"/>
      <c r="I763" s="242"/>
      <c r="J763" s="242"/>
      <c r="K763" s="242"/>
      <c r="L763" s="242"/>
      <c r="M763" s="242"/>
      <c r="N763" s="242"/>
      <c r="O763" s="242"/>
      <c r="P763" s="242"/>
      <c r="Q763" s="242"/>
      <c r="R763" s="242"/>
      <c r="S763" s="242"/>
      <c r="T763" s="235"/>
      <c r="U763" s="235"/>
      <c r="V763" s="235"/>
      <c r="W763" s="235"/>
      <c r="X763" s="235"/>
    </row>
    <row r="764" spans="1:24" ht="12.75" customHeight="1" x14ac:dyDescent="0.25">
      <c r="A764" s="235"/>
      <c r="B764" s="235"/>
      <c r="C764" s="235"/>
      <c r="D764" s="235"/>
      <c r="E764" s="235"/>
      <c r="F764" s="235"/>
      <c r="G764" s="242"/>
      <c r="H764" s="242"/>
      <c r="I764" s="242"/>
      <c r="J764" s="242"/>
      <c r="K764" s="242"/>
      <c r="L764" s="242"/>
      <c r="M764" s="242"/>
      <c r="N764" s="242"/>
      <c r="O764" s="242"/>
      <c r="P764" s="242"/>
      <c r="Q764" s="242"/>
      <c r="R764" s="242"/>
      <c r="S764" s="242"/>
      <c r="T764" s="235"/>
      <c r="U764" s="235"/>
      <c r="V764" s="235"/>
      <c r="W764" s="235"/>
      <c r="X764" s="235"/>
    </row>
    <row r="765" spans="1:24" ht="12.75" customHeight="1" x14ac:dyDescent="0.25">
      <c r="A765" s="235"/>
      <c r="B765" s="235"/>
      <c r="C765" s="235"/>
      <c r="D765" s="235"/>
      <c r="E765" s="235"/>
      <c r="F765" s="235"/>
      <c r="G765" s="242"/>
      <c r="H765" s="242"/>
      <c r="I765" s="242"/>
      <c r="J765" s="242"/>
      <c r="K765" s="242"/>
      <c r="L765" s="242"/>
      <c r="M765" s="242"/>
      <c r="N765" s="242"/>
      <c r="O765" s="242"/>
      <c r="P765" s="242"/>
      <c r="Q765" s="242"/>
      <c r="R765" s="242"/>
      <c r="S765" s="242"/>
      <c r="T765" s="235"/>
      <c r="U765" s="235"/>
      <c r="V765" s="235"/>
      <c r="W765" s="235"/>
      <c r="X765" s="235"/>
    </row>
    <row r="766" spans="1:24" ht="12.75" customHeight="1" x14ac:dyDescent="0.25">
      <c r="A766" s="235"/>
      <c r="B766" s="235"/>
      <c r="C766" s="235"/>
      <c r="D766" s="235"/>
      <c r="E766" s="235"/>
      <c r="F766" s="235"/>
      <c r="G766" s="242"/>
      <c r="H766" s="242"/>
      <c r="I766" s="242"/>
      <c r="J766" s="242"/>
      <c r="K766" s="242"/>
      <c r="L766" s="242"/>
      <c r="M766" s="242"/>
      <c r="N766" s="242"/>
      <c r="O766" s="242"/>
      <c r="P766" s="242"/>
      <c r="Q766" s="242"/>
      <c r="R766" s="242"/>
      <c r="S766" s="242"/>
      <c r="T766" s="235"/>
      <c r="U766" s="235"/>
      <c r="V766" s="235"/>
      <c r="W766" s="235"/>
      <c r="X766" s="235"/>
    </row>
    <row r="767" spans="1:24" ht="12.75" customHeight="1" x14ac:dyDescent="0.25">
      <c r="A767" s="235"/>
      <c r="B767" s="235"/>
      <c r="C767" s="235"/>
      <c r="D767" s="235"/>
      <c r="E767" s="235"/>
      <c r="F767" s="235"/>
      <c r="G767" s="242"/>
      <c r="H767" s="242"/>
      <c r="I767" s="242"/>
      <c r="J767" s="242"/>
      <c r="K767" s="242"/>
      <c r="L767" s="242"/>
      <c r="M767" s="242"/>
      <c r="N767" s="242"/>
      <c r="O767" s="242"/>
      <c r="P767" s="242"/>
      <c r="Q767" s="242"/>
      <c r="R767" s="242"/>
      <c r="S767" s="242"/>
      <c r="T767" s="235"/>
      <c r="U767" s="235"/>
      <c r="V767" s="235"/>
      <c r="W767" s="235"/>
      <c r="X767" s="235"/>
    </row>
    <row r="768" spans="1:24" ht="12.75" customHeight="1" x14ac:dyDescent="0.25">
      <c r="A768" s="235"/>
      <c r="B768" s="235"/>
      <c r="C768" s="235"/>
      <c r="D768" s="235"/>
      <c r="E768" s="235"/>
      <c r="F768" s="235"/>
      <c r="G768" s="242"/>
      <c r="H768" s="242"/>
      <c r="I768" s="242"/>
      <c r="J768" s="242"/>
      <c r="K768" s="242"/>
      <c r="L768" s="242"/>
      <c r="M768" s="242"/>
      <c r="N768" s="242"/>
      <c r="O768" s="242"/>
      <c r="P768" s="242"/>
      <c r="Q768" s="242"/>
      <c r="R768" s="242"/>
      <c r="S768" s="242"/>
      <c r="T768" s="235"/>
      <c r="U768" s="235"/>
      <c r="V768" s="235"/>
      <c r="W768" s="235"/>
      <c r="X768" s="235"/>
    </row>
    <row r="769" spans="1:24" ht="12.75" customHeight="1" x14ac:dyDescent="0.25">
      <c r="A769" s="235"/>
      <c r="B769" s="235"/>
      <c r="C769" s="235"/>
      <c r="D769" s="235"/>
      <c r="E769" s="235"/>
      <c r="F769" s="235"/>
      <c r="G769" s="242"/>
      <c r="H769" s="242"/>
      <c r="I769" s="242"/>
      <c r="J769" s="242"/>
      <c r="K769" s="242"/>
      <c r="L769" s="242"/>
      <c r="M769" s="242"/>
      <c r="N769" s="242"/>
      <c r="O769" s="242"/>
      <c r="P769" s="242"/>
      <c r="Q769" s="242"/>
      <c r="R769" s="242"/>
      <c r="S769" s="242"/>
      <c r="T769" s="235"/>
      <c r="U769" s="235"/>
      <c r="V769" s="235"/>
      <c r="W769" s="235"/>
      <c r="X769" s="235"/>
    </row>
    <row r="770" spans="1:24" ht="12.75" customHeight="1" x14ac:dyDescent="0.25">
      <c r="A770" s="235"/>
      <c r="B770" s="235"/>
      <c r="C770" s="235"/>
      <c r="D770" s="235"/>
      <c r="E770" s="235"/>
      <c r="F770" s="235"/>
      <c r="G770" s="242"/>
      <c r="H770" s="242"/>
      <c r="I770" s="242"/>
      <c r="J770" s="242"/>
      <c r="K770" s="242"/>
      <c r="L770" s="242"/>
      <c r="M770" s="242"/>
      <c r="N770" s="242"/>
      <c r="O770" s="242"/>
      <c r="P770" s="242"/>
      <c r="Q770" s="242"/>
      <c r="R770" s="242"/>
      <c r="S770" s="242"/>
      <c r="T770" s="235"/>
      <c r="U770" s="235"/>
      <c r="V770" s="235"/>
      <c r="W770" s="235"/>
      <c r="X770" s="235"/>
    </row>
    <row r="771" spans="1:24" ht="12.75" customHeight="1" x14ac:dyDescent="0.25">
      <c r="A771" s="235"/>
      <c r="B771" s="235"/>
      <c r="C771" s="235"/>
      <c r="D771" s="235"/>
      <c r="E771" s="235"/>
      <c r="F771" s="235"/>
      <c r="G771" s="242"/>
      <c r="H771" s="242"/>
      <c r="I771" s="242"/>
      <c r="J771" s="242"/>
      <c r="K771" s="242"/>
      <c r="L771" s="242"/>
      <c r="M771" s="242"/>
      <c r="N771" s="242"/>
      <c r="O771" s="242"/>
      <c r="P771" s="242"/>
      <c r="Q771" s="242"/>
      <c r="R771" s="242"/>
      <c r="S771" s="242"/>
      <c r="T771" s="235"/>
      <c r="U771" s="235"/>
      <c r="V771" s="235"/>
      <c r="W771" s="235"/>
      <c r="X771" s="235"/>
    </row>
    <row r="772" spans="1:24" ht="12.75" customHeight="1" x14ac:dyDescent="0.25">
      <c r="A772" s="235"/>
      <c r="B772" s="235"/>
      <c r="C772" s="235"/>
      <c r="D772" s="235"/>
      <c r="E772" s="235"/>
      <c r="F772" s="235"/>
      <c r="G772" s="242"/>
      <c r="H772" s="242"/>
      <c r="I772" s="242"/>
      <c r="J772" s="242"/>
      <c r="K772" s="242"/>
      <c r="L772" s="242"/>
      <c r="M772" s="242"/>
      <c r="N772" s="242"/>
      <c r="O772" s="242"/>
      <c r="P772" s="242"/>
      <c r="Q772" s="242"/>
      <c r="R772" s="242"/>
      <c r="S772" s="242"/>
      <c r="T772" s="235"/>
      <c r="U772" s="235"/>
      <c r="V772" s="235"/>
      <c r="W772" s="235"/>
      <c r="X772" s="235"/>
    </row>
    <row r="773" spans="1:24" ht="12.75" customHeight="1" x14ac:dyDescent="0.25">
      <c r="A773" s="235"/>
      <c r="B773" s="235"/>
      <c r="C773" s="235"/>
      <c r="D773" s="235"/>
      <c r="E773" s="235"/>
      <c r="F773" s="235"/>
      <c r="G773" s="242"/>
      <c r="H773" s="242"/>
      <c r="I773" s="242"/>
      <c r="J773" s="242"/>
      <c r="K773" s="242"/>
      <c r="L773" s="242"/>
      <c r="M773" s="242"/>
      <c r="N773" s="242"/>
      <c r="O773" s="242"/>
      <c r="P773" s="242"/>
      <c r="Q773" s="242"/>
      <c r="R773" s="242"/>
      <c r="S773" s="242"/>
      <c r="T773" s="235"/>
      <c r="U773" s="235"/>
      <c r="V773" s="235"/>
      <c r="W773" s="235"/>
      <c r="X773" s="235"/>
    </row>
    <row r="774" spans="1:24" ht="12.75" customHeight="1" x14ac:dyDescent="0.25">
      <c r="A774" s="235"/>
      <c r="B774" s="235"/>
      <c r="C774" s="235"/>
      <c r="D774" s="235"/>
      <c r="E774" s="235"/>
      <c r="F774" s="235"/>
      <c r="G774" s="242"/>
      <c r="H774" s="242"/>
      <c r="I774" s="242"/>
      <c r="J774" s="242"/>
      <c r="K774" s="242"/>
      <c r="L774" s="242"/>
      <c r="M774" s="242"/>
      <c r="N774" s="242"/>
      <c r="O774" s="242"/>
      <c r="P774" s="242"/>
      <c r="Q774" s="242"/>
      <c r="R774" s="242"/>
      <c r="S774" s="242"/>
      <c r="T774" s="235"/>
      <c r="U774" s="235"/>
      <c r="V774" s="235"/>
      <c r="W774" s="235"/>
      <c r="X774" s="235"/>
    </row>
    <row r="775" spans="1:24" ht="12.75" customHeight="1" x14ac:dyDescent="0.25">
      <c r="A775" s="235"/>
      <c r="B775" s="235"/>
      <c r="C775" s="235"/>
      <c r="D775" s="235"/>
      <c r="E775" s="235"/>
      <c r="F775" s="235"/>
      <c r="G775" s="242"/>
      <c r="H775" s="242"/>
      <c r="I775" s="242"/>
      <c r="J775" s="242"/>
      <c r="K775" s="242"/>
      <c r="L775" s="242"/>
      <c r="M775" s="242"/>
      <c r="N775" s="242"/>
      <c r="O775" s="242"/>
      <c r="P775" s="242"/>
      <c r="Q775" s="242"/>
      <c r="R775" s="242"/>
      <c r="S775" s="242"/>
      <c r="T775" s="235"/>
      <c r="U775" s="235"/>
      <c r="V775" s="235"/>
      <c r="W775" s="235"/>
      <c r="X775" s="235"/>
    </row>
    <row r="776" spans="1:24" ht="12.75" customHeight="1" x14ac:dyDescent="0.25">
      <c r="A776" s="235"/>
      <c r="B776" s="235"/>
      <c r="C776" s="235"/>
      <c r="D776" s="235"/>
      <c r="E776" s="235"/>
      <c r="F776" s="235"/>
      <c r="G776" s="242"/>
      <c r="H776" s="242"/>
      <c r="I776" s="242"/>
      <c r="J776" s="242"/>
      <c r="K776" s="242"/>
      <c r="L776" s="242"/>
      <c r="M776" s="242"/>
      <c r="N776" s="242"/>
      <c r="O776" s="242"/>
      <c r="P776" s="242"/>
      <c r="Q776" s="242"/>
      <c r="R776" s="242"/>
      <c r="S776" s="242"/>
      <c r="T776" s="235"/>
      <c r="U776" s="235"/>
      <c r="V776" s="235"/>
      <c r="W776" s="235"/>
      <c r="X776" s="235"/>
    </row>
    <row r="777" spans="1:24" ht="12.75" customHeight="1" x14ac:dyDescent="0.25">
      <c r="A777" s="235"/>
      <c r="B777" s="235"/>
      <c r="C777" s="235"/>
      <c r="D777" s="235"/>
      <c r="E777" s="235"/>
      <c r="F777" s="235"/>
      <c r="G777" s="242"/>
      <c r="H777" s="242"/>
      <c r="I777" s="242"/>
      <c r="J777" s="242"/>
      <c r="K777" s="242"/>
      <c r="L777" s="242"/>
      <c r="M777" s="242"/>
      <c r="N777" s="242"/>
      <c r="O777" s="242"/>
      <c r="P777" s="242"/>
      <c r="Q777" s="242"/>
      <c r="R777" s="242"/>
      <c r="S777" s="242"/>
      <c r="T777" s="235"/>
      <c r="U777" s="235"/>
      <c r="V777" s="235"/>
      <c r="W777" s="235"/>
      <c r="X777" s="235"/>
    </row>
    <row r="778" spans="1:24" ht="12.75" customHeight="1" x14ac:dyDescent="0.25">
      <c r="A778" s="235"/>
      <c r="B778" s="235"/>
      <c r="C778" s="235"/>
      <c r="D778" s="235"/>
      <c r="E778" s="235"/>
      <c r="F778" s="235"/>
      <c r="G778" s="242"/>
      <c r="H778" s="242"/>
      <c r="I778" s="242"/>
      <c r="J778" s="242"/>
      <c r="K778" s="242"/>
      <c r="L778" s="242"/>
      <c r="M778" s="242"/>
      <c r="N778" s="242"/>
      <c r="O778" s="242"/>
      <c r="P778" s="242"/>
      <c r="Q778" s="242"/>
      <c r="R778" s="242"/>
      <c r="S778" s="242"/>
      <c r="T778" s="235"/>
      <c r="U778" s="235"/>
      <c r="V778" s="235"/>
      <c r="W778" s="235"/>
      <c r="X778" s="235"/>
    </row>
    <row r="779" spans="1:24" ht="12.75" customHeight="1" x14ac:dyDescent="0.25">
      <c r="A779" s="235"/>
      <c r="B779" s="235"/>
      <c r="C779" s="235"/>
      <c r="D779" s="235"/>
      <c r="E779" s="235"/>
      <c r="F779" s="235"/>
      <c r="G779" s="242"/>
      <c r="H779" s="242"/>
      <c r="I779" s="242"/>
      <c r="J779" s="242"/>
      <c r="K779" s="242"/>
      <c r="L779" s="242"/>
      <c r="M779" s="242"/>
      <c r="N779" s="242"/>
      <c r="O779" s="242"/>
      <c r="P779" s="242"/>
      <c r="Q779" s="242"/>
      <c r="R779" s="242"/>
      <c r="S779" s="242"/>
      <c r="T779" s="235"/>
      <c r="U779" s="235"/>
      <c r="V779" s="235"/>
      <c r="W779" s="235"/>
      <c r="X779" s="235"/>
    </row>
  </sheetData>
  <sortState ref="B13:U36">
    <sortCondition descending="1" ref="T13:T36"/>
  </sortState>
  <mergeCells count="1">
    <mergeCell ref="G10:S10"/>
  </mergeCells>
  <printOptions horizontalCentered="1"/>
  <pageMargins left="0.23622047244094491" right="0.23622047244094491" top="0.74803149606299213" bottom="0.15748031496062992" header="0.31496062992125984" footer="0.31496062992125984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2"/>
  <sheetViews>
    <sheetView zoomScaleNormal="100" workbookViewId="0"/>
  </sheetViews>
  <sheetFormatPr defaultColWidth="14.44140625" defaultRowHeight="15" customHeight="1" x14ac:dyDescent="0.25"/>
  <cols>
    <col min="1" max="3" width="4.6640625" style="163" customWidth="1"/>
    <col min="4" max="4" width="12.6640625" style="163" customWidth="1"/>
    <col min="5" max="5" width="13.6640625" style="163" customWidth="1"/>
    <col min="6" max="7" width="10.6640625" style="163" customWidth="1"/>
    <col min="8" max="8" width="9.6640625" style="163" customWidth="1"/>
    <col min="9" max="9" width="7.6640625" style="163" customWidth="1"/>
    <col min="10" max="10" width="9.6640625" style="163" customWidth="1"/>
    <col min="11" max="19" width="9.109375" style="163" customWidth="1"/>
    <col min="20" max="27" width="8" style="163" customWidth="1"/>
    <col min="28" max="16384" width="14.44140625" style="163"/>
  </cols>
  <sheetData>
    <row r="1" spans="1:27" s="6" customFormat="1" ht="18" customHeight="1" x14ac:dyDescent="0.25">
      <c r="A1" s="8" t="s">
        <v>200</v>
      </c>
      <c r="B1" s="8"/>
      <c r="C1" s="2"/>
      <c r="D1" s="1"/>
      <c r="E1" s="1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209"/>
      <c r="T1" s="209"/>
      <c r="U1" s="209"/>
      <c r="V1" s="209"/>
      <c r="W1" s="209"/>
      <c r="X1" s="209"/>
      <c r="Y1" s="209"/>
    </row>
    <row r="2" spans="1:27" s="6" customFormat="1" ht="18" customHeight="1" x14ac:dyDescent="0.25">
      <c r="A2" s="134" t="s">
        <v>203</v>
      </c>
      <c r="B2" s="134"/>
      <c r="C2" s="2"/>
      <c r="D2" s="1"/>
      <c r="E2" s="1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209"/>
      <c r="T2" s="209"/>
      <c r="U2" s="209"/>
      <c r="V2" s="209"/>
      <c r="W2" s="209"/>
      <c r="X2" s="209"/>
      <c r="Y2" s="209"/>
    </row>
    <row r="3" spans="1:27" s="6" customFormat="1" ht="18" customHeight="1" x14ac:dyDescent="0.25">
      <c r="A3" s="134" t="s">
        <v>201</v>
      </c>
      <c r="B3" s="134"/>
      <c r="C3" s="2"/>
      <c r="D3" s="1"/>
      <c r="E3" s="1"/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209"/>
      <c r="T3" s="209"/>
      <c r="U3" s="209"/>
      <c r="V3" s="209"/>
      <c r="W3" s="209"/>
      <c r="X3" s="209"/>
      <c r="Y3" s="209"/>
    </row>
    <row r="4" spans="1:27" s="6" customFormat="1" ht="8.1" customHeight="1" x14ac:dyDescent="0.25">
      <c r="A4" s="134"/>
      <c r="B4" s="134"/>
      <c r="C4" s="1"/>
      <c r="D4" s="4"/>
      <c r="E4" s="4"/>
      <c r="F4" s="4"/>
      <c r="G4" s="4"/>
      <c r="H4" s="4"/>
      <c r="I4" s="4"/>
      <c r="J4" s="209"/>
      <c r="K4" s="4"/>
      <c r="L4" s="4"/>
      <c r="M4" s="4"/>
      <c r="N4" s="4"/>
      <c r="O4" s="4"/>
      <c r="P4" s="4"/>
      <c r="Q4" s="4"/>
      <c r="R4" s="4"/>
      <c r="S4" s="209"/>
      <c r="T4" s="211"/>
      <c r="U4" s="211"/>
      <c r="V4" s="209"/>
      <c r="W4" s="209"/>
      <c r="X4" s="209"/>
      <c r="Y4" s="209"/>
    </row>
    <row r="5" spans="1:27" s="6" customFormat="1" ht="14.25" customHeight="1" x14ac:dyDescent="0.25">
      <c r="A5" s="8" t="s">
        <v>42</v>
      </c>
      <c r="B5" s="8"/>
      <c r="C5" s="8"/>
      <c r="D5" s="235"/>
      <c r="E5" s="235"/>
      <c r="F5" s="235"/>
      <c r="G5" s="235"/>
      <c r="H5" s="236"/>
      <c r="I5" s="236"/>
      <c r="J5" s="236"/>
      <c r="K5" s="236"/>
      <c r="L5" s="235"/>
      <c r="M5" s="235"/>
      <c r="N5" s="235"/>
      <c r="O5" s="235"/>
      <c r="P5" s="235"/>
      <c r="Q5" s="236"/>
      <c r="R5" s="11"/>
      <c r="S5" s="215"/>
      <c r="T5" s="215"/>
      <c r="U5" s="235"/>
      <c r="V5" s="235"/>
      <c r="W5" s="235"/>
      <c r="X5" s="235"/>
      <c r="Y5" s="235"/>
    </row>
    <row r="6" spans="1:27" s="6" customFormat="1" ht="5.0999999999999996" customHeight="1" x14ac:dyDescent="0.25">
      <c r="A6" s="8"/>
      <c r="B6" s="8"/>
      <c r="C6" s="8"/>
      <c r="D6" s="235"/>
      <c r="E6" s="235"/>
      <c r="F6" s="235"/>
      <c r="G6" s="235"/>
      <c r="H6" s="236"/>
      <c r="I6" s="236"/>
      <c r="J6" s="236"/>
      <c r="K6" s="236"/>
      <c r="L6" s="235"/>
      <c r="M6" s="235"/>
      <c r="N6" s="235"/>
      <c r="O6" s="235"/>
      <c r="P6" s="235"/>
      <c r="Q6" s="236"/>
      <c r="R6" s="11"/>
      <c r="S6" s="215"/>
      <c r="T6" s="215"/>
      <c r="U6" s="235"/>
      <c r="V6" s="235"/>
      <c r="W6" s="235"/>
      <c r="X6" s="235"/>
      <c r="Y6" s="235"/>
    </row>
    <row r="7" spans="1:27" s="6" customFormat="1" ht="18.75" customHeight="1" x14ac:dyDescent="0.25">
      <c r="A7" s="1" t="s">
        <v>38</v>
      </c>
      <c r="B7" s="1"/>
      <c r="C7" s="1"/>
      <c r="D7" s="1"/>
      <c r="E7" s="235"/>
      <c r="F7" s="212"/>
      <c r="G7" s="235"/>
      <c r="H7" s="235"/>
      <c r="I7" s="236"/>
      <c r="J7" s="236"/>
      <c r="K7" s="236"/>
      <c r="L7" s="236"/>
      <c r="M7" s="235"/>
      <c r="N7" s="235"/>
      <c r="O7" s="235"/>
      <c r="P7" s="235"/>
      <c r="Q7" s="235"/>
      <c r="R7" s="236"/>
      <c r="S7" s="13"/>
      <c r="T7" s="215"/>
      <c r="U7" s="235"/>
      <c r="V7" s="235"/>
      <c r="W7" s="235"/>
      <c r="X7" s="235"/>
      <c r="Y7" s="235"/>
    </row>
    <row r="8" spans="1:27" s="6" customFormat="1" ht="5.0999999999999996" customHeight="1" x14ac:dyDescent="0.25">
      <c r="A8" s="1"/>
      <c r="B8" s="1"/>
      <c r="C8" s="1"/>
      <c r="D8" s="1"/>
      <c r="E8" s="235"/>
      <c r="F8" s="212"/>
      <c r="G8" s="235"/>
      <c r="H8" s="235"/>
      <c r="I8" s="236"/>
      <c r="J8" s="236"/>
      <c r="K8" s="236"/>
      <c r="L8" s="236"/>
      <c r="M8" s="235"/>
      <c r="N8" s="235"/>
      <c r="O8" s="235"/>
      <c r="P8" s="235"/>
      <c r="Q8" s="235"/>
      <c r="R8" s="236"/>
      <c r="S8" s="13"/>
      <c r="T8" s="215"/>
      <c r="U8" s="235"/>
      <c r="V8" s="235"/>
      <c r="W8" s="235"/>
      <c r="X8" s="235"/>
      <c r="Y8" s="235"/>
    </row>
    <row r="9" spans="1:27" s="6" customFormat="1" ht="16.5" customHeight="1" x14ac:dyDescent="0.25">
      <c r="A9" s="235"/>
      <c r="B9" s="235"/>
      <c r="C9" s="262" t="s">
        <v>237</v>
      </c>
      <c r="E9" s="235"/>
      <c r="F9" s="209"/>
      <c r="G9" s="235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5"/>
      <c r="V9" s="235"/>
      <c r="W9" s="235"/>
      <c r="X9" s="235"/>
      <c r="Y9" s="235"/>
    </row>
    <row r="10" spans="1:27" ht="13.5" customHeight="1" thickBot="1" x14ac:dyDescent="0.3">
      <c r="A10" s="262">
        <v>1</v>
      </c>
      <c r="B10" s="262" t="s">
        <v>208</v>
      </c>
      <c r="D10" s="164"/>
      <c r="E10" s="164"/>
      <c r="F10" s="174"/>
      <c r="G10" s="171"/>
      <c r="H10" s="175"/>
      <c r="I10" s="17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</row>
    <row r="11" spans="1:27" ht="13.5" customHeight="1" x14ac:dyDescent="0.25">
      <c r="A11" s="348" t="s">
        <v>3</v>
      </c>
      <c r="B11" s="346" t="s">
        <v>209</v>
      </c>
      <c r="C11" s="185" t="s">
        <v>18</v>
      </c>
      <c r="D11" s="191" t="s">
        <v>4</v>
      </c>
      <c r="E11" s="178" t="s">
        <v>5</v>
      </c>
      <c r="F11" s="179" t="s">
        <v>6</v>
      </c>
      <c r="G11" s="180" t="s">
        <v>7</v>
      </c>
      <c r="H11" s="185" t="s">
        <v>13</v>
      </c>
      <c r="I11" s="187" t="s">
        <v>212</v>
      </c>
      <c r="J11" s="189" t="s">
        <v>210</v>
      </c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</row>
    <row r="12" spans="1:27" ht="13.5" customHeight="1" thickBot="1" x14ac:dyDescent="0.3">
      <c r="A12" s="349" t="s">
        <v>21</v>
      </c>
      <c r="B12" s="347" t="s">
        <v>211</v>
      </c>
      <c r="C12" s="186" t="s">
        <v>22</v>
      </c>
      <c r="D12" s="192" t="s">
        <v>23</v>
      </c>
      <c r="E12" s="182" t="s">
        <v>24</v>
      </c>
      <c r="F12" s="183" t="s">
        <v>25</v>
      </c>
      <c r="G12" s="184" t="s">
        <v>26</v>
      </c>
      <c r="H12" s="186" t="s">
        <v>32</v>
      </c>
      <c r="I12" s="188" t="s">
        <v>213</v>
      </c>
      <c r="J12" s="190" t="s">
        <v>35</v>
      </c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</row>
    <row r="13" spans="1:27" ht="12.75" customHeight="1" x14ac:dyDescent="0.25">
      <c r="A13" s="176">
        <v>1</v>
      </c>
      <c r="B13" s="176">
        <v>5</v>
      </c>
      <c r="C13" s="195"/>
      <c r="D13" s="196"/>
      <c r="E13" s="197"/>
      <c r="F13" s="198"/>
      <c r="G13" s="199"/>
      <c r="H13" s="371" t="s">
        <v>407</v>
      </c>
      <c r="I13" s="199"/>
      <c r="J13" s="200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</row>
    <row r="14" spans="1:27" ht="12.75" customHeight="1" x14ac:dyDescent="0.25">
      <c r="A14" s="193">
        <v>1</v>
      </c>
      <c r="B14" s="345">
        <v>5</v>
      </c>
      <c r="C14" s="201">
        <v>13</v>
      </c>
      <c r="D14" s="202" t="s">
        <v>73</v>
      </c>
      <c r="E14" s="203" t="s">
        <v>74</v>
      </c>
      <c r="F14" s="204" t="s">
        <v>189</v>
      </c>
      <c r="G14" s="205" t="s">
        <v>1</v>
      </c>
      <c r="H14" s="206" t="s">
        <v>407</v>
      </c>
      <c r="I14" s="206" t="s">
        <v>408</v>
      </c>
      <c r="J14" s="207">
        <v>903</v>
      </c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</row>
    <row r="15" spans="1:27" ht="12.75" customHeight="1" x14ac:dyDescent="0.25">
      <c r="A15" s="176">
        <v>2</v>
      </c>
      <c r="B15" s="176">
        <v>4</v>
      </c>
      <c r="C15" s="208"/>
      <c r="D15" s="196"/>
      <c r="E15" s="197"/>
      <c r="F15" s="198"/>
      <c r="G15" s="199"/>
      <c r="H15" s="371" t="s">
        <v>405</v>
      </c>
      <c r="I15" s="199"/>
      <c r="J15" s="200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</row>
    <row r="16" spans="1:27" ht="12.75" customHeight="1" x14ac:dyDescent="0.25">
      <c r="A16" s="193">
        <v>2</v>
      </c>
      <c r="B16" s="345">
        <v>4</v>
      </c>
      <c r="C16" s="201" t="s">
        <v>124</v>
      </c>
      <c r="D16" s="202" t="s">
        <v>118</v>
      </c>
      <c r="E16" s="203" t="s">
        <v>119</v>
      </c>
      <c r="F16" s="204" t="s">
        <v>113</v>
      </c>
      <c r="G16" s="205" t="s">
        <v>2</v>
      </c>
      <c r="H16" s="206" t="s">
        <v>405</v>
      </c>
      <c r="I16" s="206" t="s">
        <v>406</v>
      </c>
      <c r="J16" s="207">
        <v>900</v>
      </c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68"/>
    </row>
    <row r="17" spans="1:27" ht="12.75" customHeight="1" x14ac:dyDescent="0.25">
      <c r="A17" s="176">
        <v>3</v>
      </c>
      <c r="B17" s="176">
        <v>1</v>
      </c>
      <c r="C17" s="208"/>
      <c r="D17" s="196"/>
      <c r="E17" s="197"/>
      <c r="F17" s="198"/>
      <c r="G17" s="199"/>
      <c r="H17" s="371" t="s">
        <v>402</v>
      </c>
      <c r="I17" s="199"/>
      <c r="J17" s="200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</row>
    <row r="18" spans="1:27" ht="12.75" customHeight="1" x14ac:dyDescent="0.25">
      <c r="A18" s="193">
        <v>3</v>
      </c>
      <c r="B18" s="345">
        <v>1</v>
      </c>
      <c r="C18" s="201" t="s">
        <v>123</v>
      </c>
      <c r="D18" s="202" t="s">
        <v>117</v>
      </c>
      <c r="E18" s="203" t="s">
        <v>87</v>
      </c>
      <c r="F18" s="204" t="s">
        <v>112</v>
      </c>
      <c r="G18" s="205" t="s">
        <v>2</v>
      </c>
      <c r="H18" s="206" t="s">
        <v>402</v>
      </c>
      <c r="I18" s="206" t="s">
        <v>403</v>
      </c>
      <c r="J18" s="207">
        <v>846</v>
      </c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</row>
    <row r="19" spans="1:27" ht="12.75" customHeight="1" x14ac:dyDescent="0.25">
      <c r="A19" s="176">
        <v>4</v>
      </c>
      <c r="B19" s="176">
        <v>3</v>
      </c>
      <c r="C19" s="208"/>
      <c r="D19" s="196"/>
      <c r="E19" s="197"/>
      <c r="F19" s="198"/>
      <c r="G19" s="199"/>
      <c r="H19" s="371" t="s">
        <v>299</v>
      </c>
      <c r="I19" s="199"/>
      <c r="J19" s="200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</row>
    <row r="20" spans="1:27" ht="12.75" customHeight="1" x14ac:dyDescent="0.25">
      <c r="A20" s="193">
        <v>4</v>
      </c>
      <c r="B20" s="345">
        <v>3</v>
      </c>
      <c r="C20" s="201">
        <v>99</v>
      </c>
      <c r="D20" s="202" t="s">
        <v>156</v>
      </c>
      <c r="E20" s="203" t="s">
        <v>157</v>
      </c>
      <c r="F20" s="204" t="s">
        <v>199</v>
      </c>
      <c r="G20" s="205" t="s">
        <v>14</v>
      </c>
      <c r="H20" s="206" t="s">
        <v>299</v>
      </c>
      <c r="I20" s="206" t="s">
        <v>404</v>
      </c>
      <c r="J20" s="207">
        <v>713</v>
      </c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</row>
    <row r="21" spans="1:27" ht="12.75" customHeight="1" x14ac:dyDescent="0.25">
      <c r="A21" s="176">
        <v>5</v>
      </c>
      <c r="B21" s="176">
        <v>6</v>
      </c>
      <c r="C21" s="208"/>
      <c r="D21" s="196"/>
      <c r="E21" s="197"/>
      <c r="F21" s="198"/>
      <c r="G21" s="199"/>
      <c r="H21" s="371" t="s">
        <v>409</v>
      </c>
      <c r="I21" s="199"/>
      <c r="J21" s="200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</row>
    <row r="22" spans="1:27" ht="12.75" customHeight="1" x14ac:dyDescent="0.25">
      <c r="A22" s="193">
        <v>5</v>
      </c>
      <c r="B22" s="345">
        <v>6</v>
      </c>
      <c r="C22" s="201">
        <v>98</v>
      </c>
      <c r="D22" s="202" t="s">
        <v>154</v>
      </c>
      <c r="E22" s="203" t="s">
        <v>155</v>
      </c>
      <c r="F22" s="204" t="s">
        <v>198</v>
      </c>
      <c r="G22" s="205" t="s">
        <v>14</v>
      </c>
      <c r="H22" s="206" t="s">
        <v>409</v>
      </c>
      <c r="I22" s="206" t="s">
        <v>303</v>
      </c>
      <c r="J22" s="207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</row>
    <row r="23" spans="1:27" ht="12.75" customHeight="1" x14ac:dyDescent="0.25">
      <c r="A23" s="176">
        <v>6</v>
      </c>
      <c r="B23" s="176">
        <v>2</v>
      </c>
      <c r="C23" s="208"/>
      <c r="D23" s="196"/>
      <c r="E23" s="197"/>
      <c r="F23" s="198"/>
      <c r="G23" s="199"/>
      <c r="H23" s="371" t="s">
        <v>387</v>
      </c>
      <c r="I23" s="199"/>
      <c r="J23" s="200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</row>
    <row r="24" spans="1:27" ht="12.75" customHeight="1" x14ac:dyDescent="0.25">
      <c r="A24" s="193">
        <v>6</v>
      </c>
      <c r="B24" s="345">
        <v>2</v>
      </c>
      <c r="C24" s="201">
        <v>14</v>
      </c>
      <c r="D24" s="202" t="s">
        <v>75</v>
      </c>
      <c r="E24" s="203" t="s">
        <v>76</v>
      </c>
      <c r="F24" s="204" t="s">
        <v>190</v>
      </c>
      <c r="G24" s="205" t="s">
        <v>1</v>
      </c>
      <c r="H24" s="206" t="s">
        <v>387</v>
      </c>
      <c r="I24" s="206"/>
      <c r="J24" s="207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</row>
    <row r="25" spans="1:27" ht="16.5" customHeight="1" thickBot="1" x14ac:dyDescent="0.3">
      <c r="A25" s="194">
        <v>2</v>
      </c>
      <c r="B25" s="164" t="s">
        <v>208</v>
      </c>
      <c r="D25" s="164"/>
      <c r="E25" s="164"/>
      <c r="F25" s="174"/>
      <c r="G25" s="171"/>
      <c r="H25" s="175"/>
      <c r="I25" s="17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</row>
    <row r="26" spans="1:27" ht="13.5" customHeight="1" x14ac:dyDescent="0.25">
      <c r="A26" s="348" t="s">
        <v>3</v>
      </c>
      <c r="B26" s="346" t="s">
        <v>209</v>
      </c>
      <c r="C26" s="185" t="s">
        <v>18</v>
      </c>
      <c r="D26" s="191" t="s">
        <v>4</v>
      </c>
      <c r="E26" s="178" t="s">
        <v>5</v>
      </c>
      <c r="F26" s="179" t="s">
        <v>6</v>
      </c>
      <c r="G26" s="180" t="s">
        <v>7</v>
      </c>
      <c r="H26" s="185" t="s">
        <v>13</v>
      </c>
      <c r="I26" s="187" t="s">
        <v>212</v>
      </c>
      <c r="J26" s="189" t="s">
        <v>210</v>
      </c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</row>
    <row r="27" spans="1:27" ht="13.5" customHeight="1" thickBot="1" x14ac:dyDescent="0.3">
      <c r="A27" s="349" t="s">
        <v>21</v>
      </c>
      <c r="B27" s="347" t="s">
        <v>211</v>
      </c>
      <c r="C27" s="186" t="s">
        <v>22</v>
      </c>
      <c r="D27" s="192" t="s">
        <v>23</v>
      </c>
      <c r="E27" s="182" t="s">
        <v>24</v>
      </c>
      <c r="F27" s="183" t="s">
        <v>25</v>
      </c>
      <c r="G27" s="184" t="s">
        <v>26</v>
      </c>
      <c r="H27" s="186" t="s">
        <v>32</v>
      </c>
      <c r="I27" s="188" t="s">
        <v>213</v>
      </c>
      <c r="J27" s="190" t="s">
        <v>35</v>
      </c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</row>
    <row r="28" spans="1:27" ht="12.75" customHeight="1" x14ac:dyDescent="0.25">
      <c r="A28" s="176">
        <v>1</v>
      </c>
      <c r="B28" s="176">
        <v>1</v>
      </c>
      <c r="C28" s="195"/>
      <c r="D28" s="196"/>
      <c r="E28" s="197"/>
      <c r="F28" s="198"/>
      <c r="G28" s="199"/>
      <c r="H28" s="371" t="s">
        <v>410</v>
      </c>
      <c r="I28" s="199"/>
      <c r="J28" s="200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</row>
    <row r="29" spans="1:27" ht="12.75" customHeight="1" x14ac:dyDescent="0.25">
      <c r="A29" s="193">
        <v>1</v>
      </c>
      <c r="B29" s="345">
        <v>1</v>
      </c>
      <c r="C29" s="201" t="s">
        <v>122</v>
      </c>
      <c r="D29" s="202" t="s">
        <v>115</v>
      </c>
      <c r="E29" s="203" t="s">
        <v>116</v>
      </c>
      <c r="F29" s="204" t="s">
        <v>111</v>
      </c>
      <c r="G29" s="205" t="s">
        <v>2</v>
      </c>
      <c r="H29" s="206" t="s">
        <v>410</v>
      </c>
      <c r="I29" s="206" t="s">
        <v>275</v>
      </c>
      <c r="J29" s="207">
        <v>858</v>
      </c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</row>
    <row r="30" spans="1:27" ht="12.75" customHeight="1" x14ac:dyDescent="0.25">
      <c r="A30" s="176">
        <v>2</v>
      </c>
      <c r="B30" s="176">
        <v>6</v>
      </c>
      <c r="C30" s="208"/>
      <c r="D30" s="196"/>
      <c r="E30" s="197"/>
      <c r="F30" s="198"/>
      <c r="G30" s="199"/>
      <c r="H30" s="371" t="s">
        <v>397</v>
      </c>
      <c r="I30" s="199"/>
      <c r="J30" s="200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</row>
    <row r="31" spans="1:27" ht="12.75" customHeight="1" x14ac:dyDescent="0.25">
      <c r="A31" s="193">
        <v>2</v>
      </c>
      <c r="B31" s="345">
        <v>6</v>
      </c>
      <c r="C31" s="201">
        <v>97</v>
      </c>
      <c r="D31" s="202" t="s">
        <v>152</v>
      </c>
      <c r="E31" s="203" t="s">
        <v>153</v>
      </c>
      <c r="F31" s="204" t="s">
        <v>197</v>
      </c>
      <c r="G31" s="205" t="s">
        <v>14</v>
      </c>
      <c r="H31" s="206" t="s">
        <v>397</v>
      </c>
      <c r="I31" s="206" t="s">
        <v>267</v>
      </c>
      <c r="J31" s="207">
        <v>786</v>
      </c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</row>
    <row r="32" spans="1:27" ht="12.75" customHeight="1" x14ac:dyDescent="0.25">
      <c r="A32" s="176">
        <v>3</v>
      </c>
      <c r="B32" s="176">
        <v>5</v>
      </c>
      <c r="C32" s="208"/>
      <c r="D32" s="196"/>
      <c r="E32" s="197"/>
      <c r="F32" s="198"/>
      <c r="G32" s="199"/>
      <c r="H32" s="371" t="s">
        <v>415</v>
      </c>
      <c r="I32" s="199"/>
      <c r="J32" s="200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</row>
    <row r="33" spans="1:27" ht="12.75" customHeight="1" x14ac:dyDescent="0.25">
      <c r="A33" s="193">
        <v>3</v>
      </c>
      <c r="B33" s="345">
        <v>5</v>
      </c>
      <c r="C33" s="201">
        <v>15</v>
      </c>
      <c r="D33" s="202" t="s">
        <v>77</v>
      </c>
      <c r="E33" s="203" t="s">
        <v>78</v>
      </c>
      <c r="F33" s="204" t="s">
        <v>185</v>
      </c>
      <c r="G33" s="205" t="s">
        <v>1</v>
      </c>
      <c r="H33" s="206" t="s">
        <v>415</v>
      </c>
      <c r="I33" s="206" t="s">
        <v>267</v>
      </c>
      <c r="J33" s="207">
        <v>764</v>
      </c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</row>
    <row r="34" spans="1:27" ht="12.75" customHeight="1" x14ac:dyDescent="0.25">
      <c r="A34" s="176">
        <v>4</v>
      </c>
      <c r="B34" s="176">
        <v>2</v>
      </c>
      <c r="C34" s="208"/>
      <c r="D34" s="196"/>
      <c r="E34" s="197"/>
      <c r="F34" s="198"/>
      <c r="G34" s="199"/>
      <c r="H34" s="371" t="s">
        <v>411</v>
      </c>
      <c r="I34" s="199"/>
      <c r="J34" s="200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</row>
    <row r="35" spans="1:27" ht="12.75" customHeight="1" x14ac:dyDescent="0.25">
      <c r="A35" s="193">
        <v>4</v>
      </c>
      <c r="B35" s="345">
        <v>2</v>
      </c>
      <c r="C35" s="201">
        <v>16</v>
      </c>
      <c r="D35" s="202" t="s">
        <v>79</v>
      </c>
      <c r="E35" s="203" t="s">
        <v>80</v>
      </c>
      <c r="F35" s="204" t="s">
        <v>191</v>
      </c>
      <c r="G35" s="205" t="s">
        <v>1</v>
      </c>
      <c r="H35" s="206" t="s">
        <v>411</v>
      </c>
      <c r="I35" s="206" t="s">
        <v>269</v>
      </c>
      <c r="J35" s="207">
        <v>724</v>
      </c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</row>
    <row r="36" spans="1:27" ht="12.75" customHeight="1" x14ac:dyDescent="0.25">
      <c r="A36" s="176">
        <v>5</v>
      </c>
      <c r="B36" s="176">
        <v>3</v>
      </c>
      <c r="C36" s="208"/>
      <c r="D36" s="196"/>
      <c r="E36" s="197"/>
      <c r="F36" s="198"/>
      <c r="G36" s="199"/>
      <c r="H36" s="371" t="s">
        <v>411</v>
      </c>
      <c r="I36" s="199"/>
      <c r="J36" s="200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</row>
    <row r="37" spans="1:27" ht="12.75" customHeight="1" x14ac:dyDescent="0.25">
      <c r="A37" s="193">
        <v>5</v>
      </c>
      <c r="B37" s="345">
        <v>3</v>
      </c>
      <c r="C37" s="201">
        <v>96</v>
      </c>
      <c r="D37" s="202" t="s">
        <v>150</v>
      </c>
      <c r="E37" s="203" t="s">
        <v>151</v>
      </c>
      <c r="F37" s="204" t="s">
        <v>196</v>
      </c>
      <c r="G37" s="205" t="s">
        <v>14</v>
      </c>
      <c r="H37" s="206" t="s">
        <v>411</v>
      </c>
      <c r="I37" s="206" t="s">
        <v>412</v>
      </c>
      <c r="J37" s="207">
        <v>724</v>
      </c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</row>
    <row r="38" spans="1:27" ht="12.75" customHeight="1" x14ac:dyDescent="0.25">
      <c r="A38" s="176">
        <v>6</v>
      </c>
      <c r="B38" s="176">
        <v>4</v>
      </c>
      <c r="C38" s="208"/>
      <c r="D38" s="196"/>
      <c r="E38" s="197"/>
      <c r="F38" s="198"/>
      <c r="G38" s="199"/>
      <c r="H38" s="371" t="s">
        <v>413</v>
      </c>
      <c r="I38" s="199"/>
      <c r="J38" s="200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</row>
    <row r="39" spans="1:27" ht="12.75" customHeight="1" x14ac:dyDescent="0.25">
      <c r="A39" s="193">
        <v>6</v>
      </c>
      <c r="B39" s="345">
        <v>4</v>
      </c>
      <c r="C39" s="201" t="s">
        <v>125</v>
      </c>
      <c r="D39" s="202" t="s">
        <v>120</v>
      </c>
      <c r="E39" s="203" t="s">
        <v>121</v>
      </c>
      <c r="F39" s="204" t="s">
        <v>114</v>
      </c>
      <c r="G39" s="205" t="s">
        <v>2</v>
      </c>
      <c r="H39" s="206" t="s">
        <v>413</v>
      </c>
      <c r="I39" s="206" t="s">
        <v>414</v>
      </c>
      <c r="J39" s="207">
        <v>642</v>
      </c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</row>
    <row r="40" spans="1:27" ht="13.5" customHeight="1" x14ac:dyDescent="0.25">
      <c r="A40" s="167"/>
      <c r="B40" s="167"/>
      <c r="C40" s="166"/>
      <c r="D40" s="169"/>
      <c r="E40" s="170"/>
      <c r="F40" s="174"/>
      <c r="G40" s="171"/>
      <c r="H40" s="172"/>
      <c r="I40" s="172"/>
      <c r="J40" s="173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</row>
    <row r="41" spans="1:27" ht="13.5" customHeight="1" x14ac:dyDescent="0.25">
      <c r="A41" s="167"/>
      <c r="B41" s="167"/>
      <c r="C41" s="166"/>
      <c r="D41" s="169"/>
      <c r="E41" s="170"/>
      <c r="F41" s="174"/>
      <c r="G41" s="171"/>
      <c r="H41" s="172"/>
      <c r="I41" s="172"/>
      <c r="J41" s="173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</row>
    <row r="42" spans="1:27" ht="13.5" customHeight="1" x14ac:dyDescent="0.25">
      <c r="A42" s="167"/>
      <c r="B42" s="167"/>
      <c r="C42" s="166"/>
      <c r="D42" s="169"/>
      <c r="E42" s="170"/>
      <c r="F42" s="174"/>
      <c r="G42" s="171"/>
      <c r="H42" s="172"/>
      <c r="I42" s="172"/>
      <c r="J42" s="173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</row>
    <row r="43" spans="1:27" ht="13.5" customHeight="1" x14ac:dyDescent="0.25">
      <c r="A43" s="167"/>
      <c r="B43" s="167"/>
      <c r="C43" s="166"/>
      <c r="D43" s="169"/>
      <c r="E43" s="170"/>
      <c r="F43" s="174"/>
      <c r="G43" s="171"/>
      <c r="H43" s="172"/>
      <c r="I43" s="172"/>
      <c r="J43" s="173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</row>
    <row r="44" spans="1:27" ht="13.5" customHeight="1" x14ac:dyDescent="0.25">
      <c r="A44" s="167"/>
      <c r="B44" s="167"/>
      <c r="C44" s="166"/>
      <c r="D44" s="169"/>
      <c r="E44" s="170"/>
      <c r="F44" s="174"/>
      <c r="G44" s="171"/>
      <c r="H44" s="172"/>
      <c r="I44" s="172"/>
      <c r="J44" s="173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</row>
    <row r="45" spans="1:27" ht="13.5" customHeight="1" x14ac:dyDescent="0.25">
      <c r="A45" s="167"/>
      <c r="B45" s="167"/>
      <c r="C45" s="166"/>
      <c r="D45" s="169"/>
      <c r="E45" s="170"/>
      <c r="F45" s="174"/>
      <c r="G45" s="171"/>
      <c r="H45" s="172"/>
      <c r="I45" s="172"/>
      <c r="J45" s="173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</row>
    <row r="46" spans="1:27" ht="13.5" customHeight="1" x14ac:dyDescent="0.25">
      <c r="A46" s="167"/>
      <c r="B46" s="167"/>
      <c r="C46" s="166"/>
      <c r="D46" s="169"/>
      <c r="E46" s="170"/>
      <c r="F46" s="174"/>
      <c r="G46" s="171"/>
      <c r="H46" s="172"/>
      <c r="I46" s="172"/>
      <c r="J46" s="173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</row>
    <row r="47" spans="1:27" ht="12.75" customHeight="1" x14ac:dyDescent="0.25">
      <c r="A47" s="165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</row>
    <row r="48" spans="1:27" ht="12.75" customHeight="1" x14ac:dyDescent="0.25">
      <c r="A48" s="165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</row>
    <row r="49" spans="1:27" ht="12.75" customHeight="1" x14ac:dyDescent="0.25">
      <c r="A49" s="165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</row>
    <row r="50" spans="1:27" ht="12.75" customHeight="1" x14ac:dyDescent="0.25">
      <c r="A50" s="165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</row>
    <row r="51" spans="1:27" ht="12.75" customHeight="1" x14ac:dyDescent="0.25">
      <c r="A51" s="165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</row>
    <row r="52" spans="1:27" ht="12.75" customHeight="1" x14ac:dyDescent="0.25">
      <c r="A52" s="165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</row>
    <row r="53" spans="1:27" ht="12.75" customHeight="1" x14ac:dyDescent="0.25">
      <c r="A53" s="165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</row>
    <row r="54" spans="1:27" ht="12.75" customHeight="1" x14ac:dyDescent="0.25">
      <c r="A54" s="165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</row>
    <row r="55" spans="1:27" ht="12.75" customHeight="1" x14ac:dyDescent="0.25">
      <c r="A55" s="165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</row>
    <row r="56" spans="1:27" ht="12.75" customHeight="1" x14ac:dyDescent="0.25">
      <c r="A56" s="165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</row>
    <row r="57" spans="1:27" ht="12.75" customHeight="1" x14ac:dyDescent="0.25">
      <c r="A57" s="165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</row>
    <row r="58" spans="1:27" s="6" customFormat="1" ht="18" customHeight="1" x14ac:dyDescent="0.25">
      <c r="A58" s="8" t="s">
        <v>200</v>
      </c>
      <c r="B58" s="8"/>
      <c r="C58" s="2"/>
      <c r="D58" s="1"/>
      <c r="E58" s="1"/>
      <c r="F58" s="3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209"/>
      <c r="T58" s="209"/>
      <c r="U58" s="209"/>
      <c r="V58" s="209"/>
      <c r="W58" s="209"/>
      <c r="X58" s="209"/>
      <c r="Y58" s="209"/>
    </row>
    <row r="59" spans="1:27" s="6" customFormat="1" ht="18" customHeight="1" x14ac:dyDescent="0.25">
      <c r="A59" s="134" t="s">
        <v>203</v>
      </c>
      <c r="B59" s="134"/>
      <c r="C59" s="2"/>
      <c r="D59" s="1"/>
      <c r="E59" s="1"/>
      <c r="F59" s="3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209"/>
      <c r="T59" s="209"/>
      <c r="U59" s="209"/>
      <c r="V59" s="209"/>
      <c r="W59" s="209"/>
      <c r="X59" s="209"/>
      <c r="Y59" s="209"/>
    </row>
    <row r="60" spans="1:27" s="6" customFormat="1" ht="18" customHeight="1" x14ac:dyDescent="0.25">
      <c r="A60" s="134" t="s">
        <v>201</v>
      </c>
      <c r="B60" s="134"/>
      <c r="C60" s="2"/>
      <c r="D60" s="1"/>
      <c r="E60" s="1"/>
      <c r="F60" s="3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209"/>
      <c r="T60" s="209"/>
      <c r="U60" s="209"/>
      <c r="V60" s="209"/>
      <c r="W60" s="209"/>
      <c r="X60" s="209"/>
      <c r="Y60" s="209"/>
    </row>
    <row r="61" spans="1:27" s="6" customFormat="1" ht="8.1" customHeight="1" x14ac:dyDescent="0.25">
      <c r="A61" s="134"/>
      <c r="B61" s="134"/>
      <c r="C61" s="1"/>
      <c r="D61" s="4"/>
      <c r="E61" s="4"/>
      <c r="F61" s="4"/>
      <c r="G61" s="4"/>
      <c r="H61" s="4"/>
      <c r="I61" s="4"/>
      <c r="J61" s="209"/>
      <c r="K61" s="4"/>
      <c r="L61" s="4"/>
      <c r="M61" s="4"/>
      <c r="N61" s="4"/>
      <c r="O61" s="4"/>
      <c r="P61" s="4"/>
      <c r="Q61" s="4"/>
      <c r="R61" s="4"/>
      <c r="S61" s="209"/>
      <c r="T61" s="211"/>
      <c r="U61" s="211"/>
      <c r="V61" s="209"/>
      <c r="W61" s="209"/>
      <c r="X61" s="209"/>
      <c r="Y61" s="209"/>
    </row>
    <row r="62" spans="1:27" s="6" customFormat="1" ht="14.25" customHeight="1" x14ac:dyDescent="0.25">
      <c r="A62" s="8" t="s">
        <v>42</v>
      </c>
      <c r="B62" s="8"/>
      <c r="C62" s="8"/>
      <c r="D62" s="235"/>
      <c r="E62" s="235"/>
      <c r="F62" s="235"/>
      <c r="G62" s="235"/>
      <c r="H62" s="236"/>
      <c r="I62" s="236"/>
      <c r="J62" s="236"/>
      <c r="K62" s="236"/>
      <c r="L62" s="235"/>
      <c r="M62" s="235"/>
      <c r="N62" s="235"/>
      <c r="O62" s="235"/>
      <c r="P62" s="235"/>
      <c r="Q62" s="236"/>
      <c r="R62" s="11"/>
      <c r="S62" s="215"/>
      <c r="T62" s="215"/>
      <c r="U62" s="235"/>
      <c r="V62" s="235"/>
      <c r="W62" s="235"/>
      <c r="X62" s="235"/>
      <c r="Y62" s="235"/>
    </row>
    <row r="63" spans="1:27" s="6" customFormat="1" ht="5.0999999999999996" customHeight="1" x14ac:dyDescent="0.25">
      <c r="A63" s="8"/>
      <c r="B63" s="8"/>
      <c r="C63" s="8"/>
      <c r="D63" s="235"/>
      <c r="E63" s="235"/>
      <c r="F63" s="235"/>
      <c r="G63" s="235"/>
      <c r="H63" s="236"/>
      <c r="I63" s="236"/>
      <c r="J63" s="236"/>
      <c r="K63" s="236"/>
      <c r="L63" s="235"/>
      <c r="M63" s="235"/>
      <c r="N63" s="235"/>
      <c r="O63" s="235"/>
      <c r="P63" s="235"/>
      <c r="Q63" s="236"/>
      <c r="R63" s="11"/>
      <c r="S63" s="215"/>
      <c r="T63" s="215"/>
      <c r="U63" s="235"/>
      <c r="V63" s="235"/>
      <c r="W63" s="235"/>
      <c r="X63" s="235"/>
      <c r="Y63" s="235"/>
    </row>
    <row r="64" spans="1:27" s="6" customFormat="1" ht="18.75" customHeight="1" x14ac:dyDescent="0.25">
      <c r="A64" s="1" t="s">
        <v>38</v>
      </c>
      <c r="B64" s="1"/>
      <c r="C64" s="1"/>
      <c r="D64" s="1"/>
      <c r="E64" s="235"/>
      <c r="F64" s="212"/>
      <c r="G64" s="235"/>
      <c r="H64" s="235"/>
      <c r="I64" s="236"/>
      <c r="J64" s="236"/>
      <c r="K64" s="236"/>
      <c r="L64" s="236"/>
      <c r="M64" s="235"/>
      <c r="N64" s="235"/>
      <c r="O64" s="235"/>
      <c r="P64" s="235"/>
      <c r="Q64" s="235"/>
      <c r="R64" s="236"/>
      <c r="S64" s="13"/>
      <c r="T64" s="215"/>
      <c r="U64" s="235"/>
      <c r="V64" s="235"/>
      <c r="W64" s="235"/>
      <c r="X64" s="235"/>
      <c r="Y64" s="235"/>
    </row>
    <row r="65" spans="1:28" s="6" customFormat="1" ht="5.0999999999999996" customHeight="1" x14ac:dyDescent="0.25">
      <c r="A65" s="1"/>
      <c r="B65" s="1"/>
      <c r="C65" s="1"/>
      <c r="D65" s="1"/>
      <c r="E65" s="235"/>
      <c r="F65" s="212"/>
      <c r="G65" s="235"/>
      <c r="H65" s="235"/>
      <c r="I65" s="236"/>
      <c r="J65" s="236"/>
      <c r="K65" s="236"/>
      <c r="L65" s="236"/>
      <c r="M65" s="235"/>
      <c r="N65" s="235"/>
      <c r="O65" s="235"/>
      <c r="P65" s="235"/>
      <c r="Q65" s="235"/>
      <c r="R65" s="236"/>
      <c r="S65" s="13"/>
      <c r="T65" s="215"/>
      <c r="U65" s="235"/>
      <c r="V65" s="235"/>
      <c r="W65" s="235"/>
      <c r="X65" s="235"/>
      <c r="Y65" s="235"/>
    </row>
    <row r="66" spans="1:28" s="6" customFormat="1" ht="16.5" customHeight="1" x14ac:dyDescent="0.25">
      <c r="A66" s="235"/>
      <c r="B66" s="235"/>
      <c r="C66" s="262" t="s">
        <v>237</v>
      </c>
      <c r="E66" s="235"/>
      <c r="F66" s="209"/>
      <c r="G66" s="235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5"/>
      <c r="V66" s="235"/>
      <c r="W66" s="235"/>
      <c r="X66" s="235"/>
      <c r="Y66" s="235"/>
    </row>
    <row r="67" spans="1:28" ht="13.5" customHeight="1" thickBot="1" x14ac:dyDescent="0.3">
      <c r="A67" s="262" t="s">
        <v>419</v>
      </c>
      <c r="B67" s="262"/>
      <c r="C67" s="262"/>
      <c r="D67" s="164"/>
      <c r="E67" s="164"/>
      <c r="F67" s="174"/>
      <c r="G67" s="171"/>
      <c r="H67" s="175"/>
      <c r="I67" s="17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</row>
    <row r="68" spans="1:28" ht="13.5" customHeight="1" x14ac:dyDescent="0.25">
      <c r="A68" s="348" t="s">
        <v>3</v>
      </c>
      <c r="B68" s="346" t="s">
        <v>209</v>
      </c>
      <c r="C68" s="185" t="s">
        <v>18</v>
      </c>
      <c r="D68" s="191" t="s">
        <v>4</v>
      </c>
      <c r="E68" s="178" t="s">
        <v>5</v>
      </c>
      <c r="F68" s="179" t="s">
        <v>6</v>
      </c>
      <c r="G68" s="180" t="s">
        <v>7</v>
      </c>
      <c r="H68" s="185" t="s">
        <v>13</v>
      </c>
      <c r="I68" s="187" t="s">
        <v>212</v>
      </c>
      <c r="J68" s="185" t="s">
        <v>210</v>
      </c>
      <c r="K68" s="363" t="s">
        <v>420</v>
      </c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</row>
    <row r="69" spans="1:28" ht="13.5" customHeight="1" thickBot="1" x14ac:dyDescent="0.3">
      <c r="A69" s="349" t="s">
        <v>21</v>
      </c>
      <c r="B69" s="347" t="s">
        <v>211</v>
      </c>
      <c r="C69" s="186" t="s">
        <v>22</v>
      </c>
      <c r="D69" s="192" t="s">
        <v>23</v>
      </c>
      <c r="E69" s="182" t="s">
        <v>24</v>
      </c>
      <c r="F69" s="183" t="s">
        <v>25</v>
      </c>
      <c r="G69" s="184" t="s">
        <v>26</v>
      </c>
      <c r="H69" s="186" t="s">
        <v>32</v>
      </c>
      <c r="I69" s="188" t="s">
        <v>213</v>
      </c>
      <c r="J69" s="186" t="s">
        <v>35</v>
      </c>
      <c r="K69" s="364" t="s">
        <v>421</v>
      </c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</row>
    <row r="70" spans="1:28" ht="12.75" customHeight="1" x14ac:dyDescent="0.25">
      <c r="A70" s="176">
        <v>1</v>
      </c>
      <c r="B70" s="176">
        <v>5</v>
      </c>
      <c r="C70" s="195"/>
      <c r="D70" s="196"/>
      <c r="E70" s="197"/>
      <c r="F70" s="198"/>
      <c r="G70" s="199"/>
      <c r="H70" s="371" t="s">
        <v>407</v>
      </c>
      <c r="I70" s="199"/>
      <c r="J70" s="200"/>
      <c r="K70" s="200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</row>
    <row r="71" spans="1:28" ht="12.75" customHeight="1" x14ac:dyDescent="0.25">
      <c r="A71" s="193">
        <v>1</v>
      </c>
      <c r="B71" s="345">
        <v>5</v>
      </c>
      <c r="C71" s="201">
        <v>13</v>
      </c>
      <c r="D71" s="202" t="s">
        <v>73</v>
      </c>
      <c r="E71" s="203" t="s">
        <v>74</v>
      </c>
      <c r="F71" s="204" t="s">
        <v>189</v>
      </c>
      <c r="G71" s="205" t="s">
        <v>1</v>
      </c>
      <c r="H71" s="206" t="s">
        <v>407</v>
      </c>
      <c r="I71" s="206" t="s">
        <v>408</v>
      </c>
      <c r="J71" s="207">
        <v>903</v>
      </c>
      <c r="K71" s="207">
        <v>1</v>
      </c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</row>
    <row r="72" spans="1:28" ht="12.75" customHeight="1" x14ac:dyDescent="0.25">
      <c r="A72" s="176">
        <v>2</v>
      </c>
      <c r="B72" s="176">
        <v>4</v>
      </c>
      <c r="C72" s="208"/>
      <c r="D72" s="196"/>
      <c r="E72" s="197"/>
      <c r="F72" s="198"/>
      <c r="G72" s="199"/>
      <c r="H72" s="371" t="s">
        <v>405</v>
      </c>
      <c r="I72" s="199"/>
      <c r="J72" s="200"/>
      <c r="K72" s="200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</row>
    <row r="73" spans="1:28" ht="12.75" customHeight="1" x14ac:dyDescent="0.25">
      <c r="A73" s="193">
        <v>2</v>
      </c>
      <c r="B73" s="345">
        <v>4</v>
      </c>
      <c r="C73" s="201" t="s">
        <v>124</v>
      </c>
      <c r="D73" s="202" t="s">
        <v>118</v>
      </c>
      <c r="E73" s="203" t="s">
        <v>119</v>
      </c>
      <c r="F73" s="204" t="s">
        <v>113</v>
      </c>
      <c r="G73" s="205" t="s">
        <v>2</v>
      </c>
      <c r="H73" s="206" t="s">
        <v>405</v>
      </c>
      <c r="I73" s="206" t="s">
        <v>406</v>
      </c>
      <c r="J73" s="207">
        <v>900</v>
      </c>
      <c r="K73" s="207">
        <v>1</v>
      </c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</row>
    <row r="74" spans="1:28" ht="12.75" customHeight="1" x14ac:dyDescent="0.25">
      <c r="A74" s="176">
        <v>3</v>
      </c>
      <c r="B74" s="176">
        <v>1</v>
      </c>
      <c r="C74" s="208"/>
      <c r="D74" s="196"/>
      <c r="E74" s="197"/>
      <c r="F74" s="198"/>
      <c r="G74" s="199"/>
      <c r="H74" s="371" t="s">
        <v>410</v>
      </c>
      <c r="I74" s="199"/>
      <c r="J74" s="200"/>
      <c r="K74" s="200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</row>
    <row r="75" spans="1:28" ht="12.75" customHeight="1" x14ac:dyDescent="0.25">
      <c r="A75" s="193">
        <v>3</v>
      </c>
      <c r="B75" s="345">
        <v>1</v>
      </c>
      <c r="C75" s="201" t="s">
        <v>122</v>
      </c>
      <c r="D75" s="202" t="s">
        <v>115</v>
      </c>
      <c r="E75" s="203" t="s">
        <v>116</v>
      </c>
      <c r="F75" s="204" t="s">
        <v>111</v>
      </c>
      <c r="G75" s="205" t="s">
        <v>2</v>
      </c>
      <c r="H75" s="206" t="s">
        <v>410</v>
      </c>
      <c r="I75" s="206" t="s">
        <v>275</v>
      </c>
      <c r="J75" s="207">
        <v>858</v>
      </c>
      <c r="K75" s="207">
        <v>2</v>
      </c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</row>
    <row r="76" spans="1:28" ht="12.75" customHeight="1" x14ac:dyDescent="0.25">
      <c r="A76" s="176">
        <v>4</v>
      </c>
      <c r="B76" s="176">
        <v>1</v>
      </c>
      <c r="C76" s="208"/>
      <c r="D76" s="196"/>
      <c r="E76" s="197"/>
      <c r="F76" s="198"/>
      <c r="G76" s="199"/>
      <c r="H76" s="371" t="s">
        <v>402</v>
      </c>
      <c r="I76" s="199"/>
      <c r="J76" s="200"/>
      <c r="K76" s="200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</row>
    <row r="77" spans="1:28" ht="12.75" customHeight="1" x14ac:dyDescent="0.25">
      <c r="A77" s="193">
        <v>4</v>
      </c>
      <c r="B77" s="345">
        <v>1</v>
      </c>
      <c r="C77" s="201" t="s">
        <v>123</v>
      </c>
      <c r="D77" s="202" t="s">
        <v>117</v>
      </c>
      <c r="E77" s="203" t="s">
        <v>87</v>
      </c>
      <c r="F77" s="204" t="s">
        <v>112</v>
      </c>
      <c r="G77" s="205" t="s">
        <v>2</v>
      </c>
      <c r="H77" s="206" t="s">
        <v>402</v>
      </c>
      <c r="I77" s="206" t="s">
        <v>403</v>
      </c>
      <c r="J77" s="207">
        <v>846</v>
      </c>
      <c r="K77" s="207">
        <v>1</v>
      </c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</row>
    <row r="78" spans="1:28" ht="12.75" customHeight="1" x14ac:dyDescent="0.25">
      <c r="A78" s="176">
        <v>5</v>
      </c>
      <c r="B78" s="176">
        <v>6</v>
      </c>
      <c r="C78" s="208"/>
      <c r="D78" s="196"/>
      <c r="E78" s="197"/>
      <c r="F78" s="198"/>
      <c r="G78" s="199"/>
      <c r="H78" s="371" t="s">
        <v>397</v>
      </c>
      <c r="I78" s="199"/>
      <c r="J78" s="200"/>
      <c r="K78" s="200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</row>
    <row r="79" spans="1:28" ht="12.75" customHeight="1" x14ac:dyDescent="0.25">
      <c r="A79" s="193">
        <v>5</v>
      </c>
      <c r="B79" s="345">
        <v>6</v>
      </c>
      <c r="C79" s="201">
        <v>97</v>
      </c>
      <c r="D79" s="202" t="s">
        <v>152</v>
      </c>
      <c r="E79" s="203" t="s">
        <v>153</v>
      </c>
      <c r="F79" s="204" t="s">
        <v>197</v>
      </c>
      <c r="G79" s="205" t="s">
        <v>14</v>
      </c>
      <c r="H79" s="206" t="s">
        <v>397</v>
      </c>
      <c r="I79" s="206" t="s">
        <v>267</v>
      </c>
      <c r="J79" s="207">
        <v>786</v>
      </c>
      <c r="K79" s="207">
        <v>2</v>
      </c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</row>
    <row r="80" spans="1:28" ht="12.75" customHeight="1" x14ac:dyDescent="0.25">
      <c r="A80" s="176">
        <v>6</v>
      </c>
      <c r="B80" s="176">
        <v>5</v>
      </c>
      <c r="C80" s="208"/>
      <c r="D80" s="196"/>
      <c r="E80" s="197"/>
      <c r="F80" s="198"/>
      <c r="G80" s="199"/>
      <c r="H80" s="371" t="s">
        <v>415</v>
      </c>
      <c r="I80" s="199"/>
      <c r="J80" s="200"/>
      <c r="K80" s="200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</row>
    <row r="81" spans="1:28" ht="12.75" customHeight="1" x14ac:dyDescent="0.25">
      <c r="A81" s="193">
        <v>6</v>
      </c>
      <c r="B81" s="345">
        <v>5</v>
      </c>
      <c r="C81" s="208">
        <v>15</v>
      </c>
      <c r="D81" s="202" t="s">
        <v>77</v>
      </c>
      <c r="E81" s="203" t="s">
        <v>78</v>
      </c>
      <c r="F81" s="204" t="s">
        <v>185</v>
      </c>
      <c r="G81" s="205" t="s">
        <v>1</v>
      </c>
      <c r="H81" s="206" t="s">
        <v>415</v>
      </c>
      <c r="I81" s="206" t="s">
        <v>267</v>
      </c>
      <c r="J81" s="207">
        <v>764</v>
      </c>
      <c r="K81" s="207">
        <v>2</v>
      </c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</row>
    <row r="82" spans="1:28" ht="12.75" customHeight="1" x14ac:dyDescent="0.25">
      <c r="A82" s="176">
        <v>7</v>
      </c>
      <c r="B82" s="176">
        <v>2</v>
      </c>
      <c r="C82" s="390"/>
      <c r="D82" s="196"/>
      <c r="E82" s="197"/>
      <c r="F82" s="198"/>
      <c r="G82" s="199"/>
      <c r="H82" s="371" t="s">
        <v>411</v>
      </c>
      <c r="I82" s="199"/>
      <c r="J82" s="200"/>
      <c r="K82" s="200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</row>
    <row r="83" spans="1:28" ht="12.75" customHeight="1" x14ac:dyDescent="0.25">
      <c r="A83" s="193">
        <v>7</v>
      </c>
      <c r="B83" s="345">
        <v>2</v>
      </c>
      <c r="C83" s="201">
        <v>16</v>
      </c>
      <c r="D83" s="202" t="s">
        <v>79</v>
      </c>
      <c r="E83" s="203" t="s">
        <v>80</v>
      </c>
      <c r="F83" s="204" t="s">
        <v>191</v>
      </c>
      <c r="G83" s="205" t="s">
        <v>1</v>
      </c>
      <c r="H83" s="206" t="s">
        <v>411</v>
      </c>
      <c r="I83" s="206" t="s">
        <v>269</v>
      </c>
      <c r="J83" s="207">
        <v>724</v>
      </c>
      <c r="K83" s="207">
        <v>2</v>
      </c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</row>
    <row r="84" spans="1:28" ht="12.75" customHeight="1" x14ac:dyDescent="0.25">
      <c r="A84" s="176">
        <v>8</v>
      </c>
      <c r="B84" s="176">
        <v>3</v>
      </c>
      <c r="C84" s="208"/>
      <c r="D84" s="196"/>
      <c r="E84" s="197"/>
      <c r="F84" s="198"/>
      <c r="G84" s="199"/>
      <c r="H84" s="371" t="s">
        <v>411</v>
      </c>
      <c r="I84" s="199"/>
      <c r="J84" s="200"/>
      <c r="K84" s="200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</row>
    <row r="85" spans="1:28" ht="12.75" customHeight="1" x14ac:dyDescent="0.25">
      <c r="A85" s="193">
        <v>8</v>
      </c>
      <c r="B85" s="345">
        <v>3</v>
      </c>
      <c r="C85" s="201">
        <v>96</v>
      </c>
      <c r="D85" s="202" t="s">
        <v>150</v>
      </c>
      <c r="E85" s="203" t="s">
        <v>151</v>
      </c>
      <c r="F85" s="204" t="s">
        <v>196</v>
      </c>
      <c r="G85" s="205" t="s">
        <v>14</v>
      </c>
      <c r="H85" s="206" t="s">
        <v>411</v>
      </c>
      <c r="I85" s="206" t="s">
        <v>412</v>
      </c>
      <c r="J85" s="207">
        <v>724</v>
      </c>
      <c r="K85" s="207">
        <v>2</v>
      </c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</row>
    <row r="86" spans="1:28" ht="12.75" customHeight="1" x14ac:dyDescent="0.25">
      <c r="A86" s="176">
        <v>9</v>
      </c>
      <c r="B86" s="176">
        <v>3</v>
      </c>
      <c r="C86" s="208"/>
      <c r="D86" s="196"/>
      <c r="E86" s="197"/>
      <c r="F86" s="198"/>
      <c r="G86" s="199"/>
      <c r="H86" s="371" t="s">
        <v>299</v>
      </c>
      <c r="I86" s="199"/>
      <c r="J86" s="200"/>
      <c r="K86" s="200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</row>
    <row r="87" spans="1:28" ht="12.75" customHeight="1" x14ac:dyDescent="0.25">
      <c r="A87" s="193">
        <v>9</v>
      </c>
      <c r="B87" s="345">
        <v>3</v>
      </c>
      <c r="C87" s="201">
        <v>99</v>
      </c>
      <c r="D87" s="202" t="s">
        <v>156</v>
      </c>
      <c r="E87" s="203" t="s">
        <v>157</v>
      </c>
      <c r="F87" s="204" t="s">
        <v>199</v>
      </c>
      <c r="G87" s="205" t="s">
        <v>14</v>
      </c>
      <c r="H87" s="206" t="s">
        <v>299</v>
      </c>
      <c r="I87" s="206" t="s">
        <v>404</v>
      </c>
      <c r="J87" s="207">
        <v>713</v>
      </c>
      <c r="K87" s="207">
        <v>1</v>
      </c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</row>
    <row r="88" spans="1:28" ht="12.75" customHeight="1" x14ac:dyDescent="0.25">
      <c r="A88" s="176">
        <v>10</v>
      </c>
      <c r="B88" s="176">
        <v>4</v>
      </c>
      <c r="C88" s="208"/>
      <c r="D88" s="196"/>
      <c r="E88" s="197"/>
      <c r="F88" s="198"/>
      <c r="G88" s="199"/>
      <c r="H88" s="371" t="s">
        <v>413</v>
      </c>
      <c r="I88" s="199"/>
      <c r="J88" s="200"/>
      <c r="K88" s="200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</row>
    <row r="89" spans="1:28" ht="12.75" customHeight="1" x14ac:dyDescent="0.25">
      <c r="A89" s="193">
        <v>10</v>
      </c>
      <c r="B89" s="345">
        <v>4</v>
      </c>
      <c r="C89" s="201" t="s">
        <v>125</v>
      </c>
      <c r="D89" s="202" t="s">
        <v>120</v>
      </c>
      <c r="E89" s="203" t="s">
        <v>121</v>
      </c>
      <c r="F89" s="204" t="s">
        <v>114</v>
      </c>
      <c r="G89" s="205" t="s">
        <v>2</v>
      </c>
      <c r="H89" s="206" t="s">
        <v>413</v>
      </c>
      <c r="I89" s="206" t="s">
        <v>414</v>
      </c>
      <c r="J89" s="207">
        <v>642</v>
      </c>
      <c r="K89" s="207">
        <v>2</v>
      </c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</row>
    <row r="90" spans="1:28" ht="12.75" customHeight="1" x14ac:dyDescent="0.25">
      <c r="A90" s="176">
        <v>0</v>
      </c>
      <c r="B90" s="176">
        <v>6</v>
      </c>
      <c r="C90" s="208"/>
      <c r="D90" s="196"/>
      <c r="E90" s="197"/>
      <c r="F90" s="198"/>
      <c r="G90" s="199"/>
      <c r="H90" s="371" t="s">
        <v>409</v>
      </c>
      <c r="I90" s="199"/>
      <c r="J90" s="200"/>
      <c r="K90" s="200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</row>
    <row r="91" spans="1:28" ht="12.75" customHeight="1" x14ac:dyDescent="0.25">
      <c r="A91" s="193"/>
      <c r="B91" s="345">
        <v>6</v>
      </c>
      <c r="C91" s="201">
        <v>98</v>
      </c>
      <c r="D91" s="202" t="s">
        <v>154</v>
      </c>
      <c r="E91" s="203" t="s">
        <v>155</v>
      </c>
      <c r="F91" s="204" t="s">
        <v>198</v>
      </c>
      <c r="G91" s="205" t="s">
        <v>14</v>
      </c>
      <c r="H91" s="206" t="s">
        <v>409</v>
      </c>
      <c r="I91" s="206" t="s">
        <v>303</v>
      </c>
      <c r="J91" s="207"/>
      <c r="K91" s="207">
        <v>1</v>
      </c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</row>
    <row r="92" spans="1:28" ht="12.75" customHeight="1" x14ac:dyDescent="0.25">
      <c r="A92" s="176">
        <v>0</v>
      </c>
      <c r="B92" s="176">
        <v>2</v>
      </c>
      <c r="C92" s="208"/>
      <c r="D92" s="196"/>
      <c r="E92" s="197"/>
      <c r="F92" s="198"/>
      <c r="G92" s="199"/>
      <c r="H92" s="371" t="s">
        <v>387</v>
      </c>
      <c r="I92" s="199"/>
      <c r="J92" s="200"/>
      <c r="K92" s="200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</row>
    <row r="93" spans="1:28" ht="12.75" customHeight="1" x14ac:dyDescent="0.25">
      <c r="A93" s="193"/>
      <c r="B93" s="345">
        <v>2</v>
      </c>
      <c r="C93" s="201">
        <v>14</v>
      </c>
      <c r="D93" s="202" t="s">
        <v>75</v>
      </c>
      <c r="E93" s="203" t="s">
        <v>76</v>
      </c>
      <c r="F93" s="204" t="s">
        <v>190</v>
      </c>
      <c r="G93" s="205" t="s">
        <v>1</v>
      </c>
      <c r="H93" s="206" t="s">
        <v>387</v>
      </c>
      <c r="I93" s="206"/>
      <c r="J93" s="207"/>
      <c r="K93" s="207">
        <v>1</v>
      </c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</row>
    <row r="94" spans="1:28" ht="12.75" customHeight="1" x14ac:dyDescent="0.25">
      <c r="A94" s="165"/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</row>
    <row r="95" spans="1:28" ht="12.75" customHeight="1" x14ac:dyDescent="0.25">
      <c r="A95" s="165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</row>
    <row r="96" spans="1:28" ht="12.75" customHeight="1" x14ac:dyDescent="0.25">
      <c r="A96" s="165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</row>
    <row r="97" spans="1:27" ht="12.75" customHeight="1" x14ac:dyDescent="0.25">
      <c r="A97" s="165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</row>
    <row r="98" spans="1:27" ht="12.75" customHeight="1" x14ac:dyDescent="0.25">
      <c r="A98" s="165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</row>
    <row r="99" spans="1:27" ht="12.75" customHeight="1" x14ac:dyDescent="0.25">
      <c r="A99" s="165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</row>
    <row r="100" spans="1:27" ht="12.75" customHeight="1" x14ac:dyDescent="0.25">
      <c r="A100" s="165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</row>
    <row r="101" spans="1:27" ht="12.75" customHeight="1" x14ac:dyDescent="0.25">
      <c r="A101" s="165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</row>
    <row r="102" spans="1:27" ht="12.75" customHeight="1" x14ac:dyDescent="0.25">
      <c r="A102" s="165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</row>
    <row r="103" spans="1:27" ht="12.75" customHeight="1" x14ac:dyDescent="0.25">
      <c r="A103" s="165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</row>
    <row r="104" spans="1:27" ht="12.75" customHeight="1" x14ac:dyDescent="0.25">
      <c r="A104" s="165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</row>
    <row r="105" spans="1:27" ht="12.75" customHeight="1" x14ac:dyDescent="0.25">
      <c r="A105" s="165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</row>
    <row r="106" spans="1:27" ht="12.75" customHeight="1" x14ac:dyDescent="0.25">
      <c r="A106" s="165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</row>
    <row r="107" spans="1:27" ht="12.75" customHeight="1" x14ac:dyDescent="0.25">
      <c r="A107" s="165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</row>
    <row r="108" spans="1:27" ht="12.75" customHeight="1" x14ac:dyDescent="0.25">
      <c r="A108" s="165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</row>
    <row r="109" spans="1:27" ht="12.75" customHeight="1" x14ac:dyDescent="0.25">
      <c r="A109" s="165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</row>
    <row r="110" spans="1:27" ht="12.75" customHeight="1" x14ac:dyDescent="0.25">
      <c r="A110" s="165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</row>
    <row r="111" spans="1:27" ht="12.75" customHeight="1" x14ac:dyDescent="0.25">
      <c r="A111" s="165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</row>
    <row r="112" spans="1:27" ht="12.75" customHeight="1" x14ac:dyDescent="0.25">
      <c r="A112" s="165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</row>
    <row r="113" spans="1:27" ht="12.75" customHeight="1" x14ac:dyDescent="0.25">
      <c r="A113" s="165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</row>
    <row r="114" spans="1:27" ht="12.75" customHeight="1" x14ac:dyDescent="0.25">
      <c r="A114" s="165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</row>
    <row r="115" spans="1:27" ht="12.75" customHeight="1" x14ac:dyDescent="0.25">
      <c r="A115" s="165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</row>
    <row r="116" spans="1:27" ht="12.75" customHeight="1" x14ac:dyDescent="0.25">
      <c r="A116" s="165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</row>
    <row r="117" spans="1:27" ht="12.75" customHeight="1" x14ac:dyDescent="0.25">
      <c r="A117" s="165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</row>
    <row r="118" spans="1:27" ht="12.75" customHeight="1" x14ac:dyDescent="0.25">
      <c r="A118" s="165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</row>
    <row r="119" spans="1:27" ht="12.75" customHeight="1" x14ac:dyDescent="0.25">
      <c r="A119" s="165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</row>
    <row r="120" spans="1:27" ht="12.75" customHeight="1" x14ac:dyDescent="0.25">
      <c r="A120" s="165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</row>
    <row r="121" spans="1:27" ht="12.75" customHeight="1" x14ac:dyDescent="0.25">
      <c r="A121" s="165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</row>
    <row r="122" spans="1:27" ht="12.75" customHeight="1" x14ac:dyDescent="0.25">
      <c r="A122" s="165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</row>
    <row r="123" spans="1:27" ht="12.75" customHeight="1" x14ac:dyDescent="0.25">
      <c r="A123" s="165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</row>
    <row r="124" spans="1:27" ht="12.75" customHeight="1" x14ac:dyDescent="0.25">
      <c r="A124" s="165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</row>
    <row r="125" spans="1:27" ht="12.75" customHeight="1" x14ac:dyDescent="0.25">
      <c r="A125" s="165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</row>
    <row r="126" spans="1:27" ht="12.75" customHeight="1" x14ac:dyDescent="0.25">
      <c r="A126" s="165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</row>
    <row r="127" spans="1:27" ht="12.75" customHeight="1" x14ac:dyDescent="0.25">
      <c r="A127" s="165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</row>
    <row r="128" spans="1:27" ht="12.75" customHeight="1" x14ac:dyDescent="0.25">
      <c r="A128" s="165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</row>
    <row r="129" spans="1:27" ht="12.75" customHeight="1" x14ac:dyDescent="0.25">
      <c r="A129" s="165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</row>
    <row r="130" spans="1:27" ht="12.75" customHeight="1" x14ac:dyDescent="0.25">
      <c r="A130" s="165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</row>
    <row r="131" spans="1:27" ht="12.75" customHeight="1" x14ac:dyDescent="0.25">
      <c r="A131" s="165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</row>
    <row r="132" spans="1:27" ht="12.75" customHeight="1" x14ac:dyDescent="0.25">
      <c r="A132" s="165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</row>
    <row r="133" spans="1:27" ht="12.75" customHeight="1" x14ac:dyDescent="0.25">
      <c r="A133" s="165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</row>
    <row r="134" spans="1:27" ht="12.75" customHeight="1" x14ac:dyDescent="0.25">
      <c r="A134" s="165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</row>
    <row r="135" spans="1:27" ht="12.75" customHeight="1" x14ac:dyDescent="0.25">
      <c r="A135" s="165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</row>
    <row r="136" spans="1:27" ht="12.75" customHeight="1" x14ac:dyDescent="0.25">
      <c r="A136" s="165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</row>
    <row r="137" spans="1:27" ht="12.75" customHeight="1" x14ac:dyDescent="0.25">
      <c r="A137" s="165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</row>
    <row r="138" spans="1:27" ht="12.75" customHeight="1" x14ac:dyDescent="0.25">
      <c r="A138" s="165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</row>
    <row r="139" spans="1:27" ht="12.75" customHeight="1" x14ac:dyDescent="0.25">
      <c r="A139" s="165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</row>
    <row r="140" spans="1:27" ht="12.75" customHeight="1" x14ac:dyDescent="0.25">
      <c r="A140" s="165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</row>
    <row r="141" spans="1:27" ht="12.75" customHeight="1" x14ac:dyDescent="0.25">
      <c r="A141" s="165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</row>
    <row r="142" spans="1:27" ht="12.75" customHeight="1" x14ac:dyDescent="0.25">
      <c r="A142" s="165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</row>
    <row r="143" spans="1:27" ht="12.75" customHeight="1" x14ac:dyDescent="0.25">
      <c r="A143" s="165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</row>
    <row r="144" spans="1:27" ht="12.75" customHeight="1" x14ac:dyDescent="0.25">
      <c r="A144" s="165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</row>
    <row r="145" spans="1:27" ht="12.75" customHeight="1" x14ac:dyDescent="0.25">
      <c r="A145" s="165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</row>
    <row r="146" spans="1:27" ht="12.75" customHeight="1" x14ac:dyDescent="0.25">
      <c r="A146" s="165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</row>
    <row r="147" spans="1:27" ht="12.75" customHeight="1" x14ac:dyDescent="0.25">
      <c r="A147" s="165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</row>
    <row r="148" spans="1:27" ht="12.75" customHeight="1" x14ac:dyDescent="0.25">
      <c r="A148" s="165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</row>
    <row r="149" spans="1:27" ht="12.75" customHeight="1" x14ac:dyDescent="0.25">
      <c r="A149" s="165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</row>
    <row r="150" spans="1:27" ht="12.75" customHeight="1" x14ac:dyDescent="0.25">
      <c r="A150" s="165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</row>
    <row r="151" spans="1:27" ht="12.75" customHeight="1" x14ac:dyDescent="0.25">
      <c r="A151" s="165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</row>
    <row r="152" spans="1:27" ht="12.75" customHeight="1" x14ac:dyDescent="0.25">
      <c r="A152" s="165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</row>
    <row r="153" spans="1:27" ht="12.75" customHeight="1" x14ac:dyDescent="0.25">
      <c r="A153" s="165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</row>
    <row r="154" spans="1:27" ht="12.75" customHeight="1" x14ac:dyDescent="0.25">
      <c r="A154" s="165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</row>
    <row r="155" spans="1:27" ht="12.75" customHeight="1" x14ac:dyDescent="0.25">
      <c r="A155" s="165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</row>
    <row r="156" spans="1:27" ht="12.75" customHeight="1" x14ac:dyDescent="0.25">
      <c r="A156" s="165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</row>
    <row r="157" spans="1:27" ht="12.75" customHeight="1" x14ac:dyDescent="0.25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</row>
    <row r="158" spans="1:27" ht="12.75" customHeight="1" x14ac:dyDescent="0.25">
      <c r="A158" s="165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</row>
    <row r="159" spans="1:27" ht="12.75" customHeight="1" x14ac:dyDescent="0.25">
      <c r="A159" s="165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</row>
    <row r="160" spans="1:27" ht="12.75" customHeight="1" x14ac:dyDescent="0.25">
      <c r="A160" s="165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</row>
    <row r="161" spans="1:27" ht="12.75" customHeight="1" x14ac:dyDescent="0.25">
      <c r="A161" s="165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</row>
    <row r="162" spans="1:27" ht="12.75" customHeight="1" x14ac:dyDescent="0.25">
      <c r="A162" s="165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</row>
    <row r="163" spans="1:27" ht="12.75" customHeight="1" x14ac:dyDescent="0.25">
      <c r="A163" s="165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</row>
    <row r="164" spans="1:27" ht="12.75" customHeight="1" x14ac:dyDescent="0.25">
      <c r="A164" s="165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</row>
    <row r="165" spans="1:27" ht="12.75" customHeight="1" x14ac:dyDescent="0.25">
      <c r="A165" s="165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</row>
    <row r="166" spans="1:27" ht="12.75" customHeight="1" x14ac:dyDescent="0.25">
      <c r="A166" s="165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</row>
    <row r="167" spans="1:27" ht="12.75" customHeight="1" x14ac:dyDescent="0.25">
      <c r="A167" s="165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</row>
    <row r="168" spans="1:27" ht="12.75" customHeight="1" x14ac:dyDescent="0.25">
      <c r="A168" s="165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</row>
    <row r="169" spans="1:27" ht="12.75" customHeight="1" x14ac:dyDescent="0.25">
      <c r="A169" s="165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</row>
    <row r="170" spans="1:27" ht="12.75" customHeight="1" x14ac:dyDescent="0.25">
      <c r="A170" s="165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</row>
    <row r="171" spans="1:27" ht="12.75" customHeight="1" x14ac:dyDescent="0.25">
      <c r="A171" s="165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</row>
    <row r="172" spans="1:27" ht="12.75" customHeight="1" x14ac:dyDescent="0.25">
      <c r="A172" s="165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</row>
    <row r="173" spans="1:27" ht="12.75" customHeight="1" x14ac:dyDescent="0.25">
      <c r="A173" s="165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</row>
    <row r="174" spans="1:27" ht="12.75" customHeight="1" x14ac:dyDescent="0.25">
      <c r="A174" s="165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</row>
    <row r="175" spans="1:27" ht="12.75" customHeight="1" x14ac:dyDescent="0.25">
      <c r="A175" s="165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</row>
    <row r="176" spans="1:27" ht="12.75" customHeight="1" x14ac:dyDescent="0.25">
      <c r="A176" s="165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</row>
    <row r="177" spans="1:27" ht="12.75" customHeight="1" x14ac:dyDescent="0.25">
      <c r="A177" s="165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</row>
    <row r="178" spans="1:27" ht="12.75" customHeight="1" x14ac:dyDescent="0.25">
      <c r="A178" s="165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</row>
    <row r="179" spans="1:27" ht="12.75" customHeight="1" x14ac:dyDescent="0.25">
      <c r="A179" s="165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</row>
    <row r="180" spans="1:27" ht="12.75" customHeight="1" x14ac:dyDescent="0.25">
      <c r="A180" s="165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</row>
    <row r="181" spans="1:27" ht="12.75" customHeight="1" x14ac:dyDescent="0.25">
      <c r="A181" s="165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</row>
    <row r="182" spans="1:27" ht="12.75" customHeight="1" x14ac:dyDescent="0.25">
      <c r="A182" s="165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</row>
    <row r="183" spans="1:27" ht="12.75" customHeight="1" x14ac:dyDescent="0.25">
      <c r="A183" s="165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</row>
    <row r="184" spans="1:27" ht="12.75" customHeight="1" x14ac:dyDescent="0.25">
      <c r="A184" s="165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</row>
    <row r="185" spans="1:27" ht="12.75" customHeight="1" x14ac:dyDescent="0.25">
      <c r="A185" s="165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</row>
    <row r="186" spans="1:27" ht="12.75" customHeight="1" x14ac:dyDescent="0.25">
      <c r="A186" s="165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</row>
    <row r="187" spans="1:27" ht="12.75" customHeight="1" x14ac:dyDescent="0.25">
      <c r="A187" s="165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</row>
    <row r="188" spans="1:27" ht="12.75" customHeight="1" x14ac:dyDescent="0.25">
      <c r="A188" s="165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</row>
    <row r="189" spans="1:27" ht="12.75" customHeight="1" x14ac:dyDescent="0.25">
      <c r="A189" s="165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</row>
    <row r="190" spans="1:27" ht="12.75" customHeight="1" x14ac:dyDescent="0.25">
      <c r="A190" s="165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</row>
    <row r="191" spans="1:27" ht="12.75" customHeight="1" x14ac:dyDescent="0.25">
      <c r="A191" s="165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</row>
    <row r="192" spans="1:27" ht="12.75" customHeight="1" x14ac:dyDescent="0.25">
      <c r="A192" s="165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</row>
    <row r="193" spans="1:27" ht="12.75" customHeight="1" x14ac:dyDescent="0.25">
      <c r="A193" s="165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</row>
    <row r="194" spans="1:27" ht="12.75" customHeight="1" x14ac:dyDescent="0.25">
      <c r="A194" s="165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</row>
    <row r="195" spans="1:27" ht="12.75" customHeight="1" x14ac:dyDescent="0.25">
      <c r="A195" s="165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</row>
    <row r="196" spans="1:27" ht="12.75" customHeight="1" x14ac:dyDescent="0.25">
      <c r="A196" s="165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</row>
    <row r="197" spans="1:27" ht="12.75" customHeight="1" x14ac:dyDescent="0.25">
      <c r="A197" s="165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</row>
    <row r="198" spans="1:27" ht="12.75" customHeight="1" x14ac:dyDescent="0.25">
      <c r="A198" s="165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</row>
    <row r="199" spans="1:27" ht="12.75" customHeight="1" x14ac:dyDescent="0.25">
      <c r="A199" s="165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</row>
    <row r="200" spans="1:27" ht="12.75" customHeight="1" x14ac:dyDescent="0.25">
      <c r="A200" s="165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</row>
    <row r="201" spans="1:27" ht="12.75" customHeight="1" x14ac:dyDescent="0.25">
      <c r="A201" s="165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</row>
    <row r="202" spans="1:27" ht="12.75" customHeight="1" x14ac:dyDescent="0.25">
      <c r="A202" s="165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</row>
    <row r="203" spans="1:27" ht="12.75" customHeight="1" x14ac:dyDescent="0.25">
      <c r="A203" s="165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</row>
    <row r="204" spans="1:27" ht="12.75" customHeight="1" x14ac:dyDescent="0.25">
      <c r="A204" s="165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</row>
    <row r="205" spans="1:27" ht="12.75" customHeight="1" x14ac:dyDescent="0.25">
      <c r="A205" s="165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</row>
    <row r="206" spans="1:27" ht="12.75" customHeight="1" x14ac:dyDescent="0.25">
      <c r="A206" s="165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</row>
    <row r="207" spans="1:27" ht="12.75" customHeight="1" x14ac:dyDescent="0.25">
      <c r="A207" s="165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</row>
    <row r="208" spans="1:27" ht="12.75" customHeight="1" x14ac:dyDescent="0.25">
      <c r="A208" s="165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</row>
    <row r="209" spans="1:27" ht="12.75" customHeight="1" x14ac:dyDescent="0.25">
      <c r="A209" s="165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</row>
    <row r="210" spans="1:27" ht="12.75" customHeight="1" x14ac:dyDescent="0.25">
      <c r="A210" s="165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</row>
    <row r="211" spans="1:27" ht="12.75" customHeight="1" x14ac:dyDescent="0.25">
      <c r="A211" s="165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</row>
    <row r="212" spans="1:27" ht="12.75" customHeight="1" x14ac:dyDescent="0.25">
      <c r="A212" s="165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</row>
    <row r="213" spans="1:27" ht="12.75" customHeight="1" x14ac:dyDescent="0.25">
      <c r="A213" s="165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</row>
    <row r="214" spans="1:27" ht="12.75" customHeight="1" x14ac:dyDescent="0.25">
      <c r="A214" s="165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</row>
    <row r="215" spans="1:27" ht="12.75" customHeight="1" x14ac:dyDescent="0.25">
      <c r="A215" s="165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</row>
    <row r="216" spans="1:27" ht="12.75" customHeight="1" x14ac:dyDescent="0.25">
      <c r="A216" s="165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</row>
    <row r="217" spans="1:27" ht="12.75" customHeight="1" x14ac:dyDescent="0.25">
      <c r="A217" s="165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</row>
    <row r="218" spans="1:27" ht="12.75" customHeight="1" x14ac:dyDescent="0.25">
      <c r="A218" s="165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</row>
    <row r="219" spans="1:27" ht="12.75" customHeight="1" x14ac:dyDescent="0.25">
      <c r="A219" s="165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</row>
    <row r="220" spans="1:27" ht="12.75" customHeight="1" x14ac:dyDescent="0.25">
      <c r="A220" s="165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</row>
    <row r="221" spans="1:27" ht="12.75" customHeight="1" x14ac:dyDescent="0.25">
      <c r="A221" s="165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</row>
    <row r="222" spans="1:27" ht="12.75" customHeight="1" x14ac:dyDescent="0.25">
      <c r="A222" s="165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</row>
    <row r="223" spans="1:27" ht="12.75" customHeight="1" x14ac:dyDescent="0.25">
      <c r="A223" s="165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</row>
    <row r="224" spans="1:27" ht="12.75" customHeight="1" x14ac:dyDescent="0.25">
      <c r="A224" s="165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</row>
    <row r="225" spans="1:27" ht="12.75" customHeight="1" x14ac:dyDescent="0.25">
      <c r="A225" s="165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</row>
    <row r="226" spans="1:27" ht="12.75" customHeight="1" x14ac:dyDescent="0.25">
      <c r="A226" s="165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</row>
    <row r="227" spans="1:27" ht="12.75" customHeight="1" x14ac:dyDescent="0.25">
      <c r="A227" s="165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</row>
    <row r="228" spans="1:27" ht="12.75" customHeight="1" x14ac:dyDescent="0.25">
      <c r="A228" s="165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</row>
    <row r="229" spans="1:27" ht="12.75" customHeight="1" x14ac:dyDescent="0.25">
      <c r="A229" s="165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</row>
    <row r="230" spans="1:27" ht="12.75" customHeight="1" x14ac:dyDescent="0.25">
      <c r="A230" s="165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</row>
    <row r="231" spans="1:27" ht="12.75" customHeight="1" x14ac:dyDescent="0.25">
      <c r="A231" s="165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</row>
    <row r="232" spans="1:27" ht="12.75" customHeight="1" x14ac:dyDescent="0.25">
      <c r="A232" s="165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</row>
    <row r="233" spans="1:27" ht="12.75" customHeight="1" x14ac:dyDescent="0.25">
      <c r="A233" s="165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</row>
    <row r="234" spans="1:27" ht="12.75" customHeight="1" x14ac:dyDescent="0.25">
      <c r="A234" s="165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</row>
    <row r="235" spans="1:27" ht="12.75" customHeight="1" x14ac:dyDescent="0.25">
      <c r="A235" s="165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</row>
    <row r="236" spans="1:27" ht="12.75" customHeight="1" x14ac:dyDescent="0.25">
      <c r="A236" s="165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</row>
    <row r="237" spans="1:27" ht="12.75" customHeight="1" x14ac:dyDescent="0.25">
      <c r="A237" s="165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</row>
    <row r="238" spans="1:27" ht="12.75" customHeight="1" x14ac:dyDescent="0.25">
      <c r="A238" s="165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</row>
    <row r="239" spans="1:27" ht="12.75" customHeight="1" x14ac:dyDescent="0.25">
      <c r="A239" s="165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</row>
    <row r="240" spans="1:27" ht="12.75" customHeight="1" x14ac:dyDescent="0.25">
      <c r="A240" s="165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</row>
    <row r="241" spans="1:27" ht="12.75" customHeight="1" x14ac:dyDescent="0.25">
      <c r="A241" s="165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</row>
    <row r="242" spans="1:27" ht="12.75" customHeight="1" x14ac:dyDescent="0.25">
      <c r="A242" s="165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</row>
    <row r="243" spans="1:27" ht="12.75" customHeight="1" x14ac:dyDescent="0.25">
      <c r="A243" s="165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</row>
    <row r="244" spans="1:27" ht="12.75" customHeight="1" x14ac:dyDescent="0.25">
      <c r="A244" s="165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</row>
    <row r="245" spans="1:27" ht="12.75" customHeight="1" x14ac:dyDescent="0.25">
      <c r="A245" s="165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</row>
    <row r="246" spans="1:27" ht="12.75" customHeight="1" x14ac:dyDescent="0.25">
      <c r="A246" s="165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</row>
    <row r="247" spans="1:27" ht="12.75" customHeight="1" x14ac:dyDescent="0.25">
      <c r="A247" s="165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</row>
    <row r="248" spans="1:27" ht="12.75" customHeight="1" x14ac:dyDescent="0.25">
      <c r="A248" s="165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</row>
    <row r="249" spans="1:27" ht="12.75" customHeight="1" x14ac:dyDescent="0.25">
      <c r="A249" s="165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</row>
    <row r="250" spans="1:27" ht="12.75" customHeight="1" x14ac:dyDescent="0.25">
      <c r="A250" s="165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</row>
    <row r="251" spans="1:27" ht="12.75" customHeight="1" x14ac:dyDescent="0.25">
      <c r="A251" s="165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</row>
    <row r="252" spans="1:27" ht="12.75" customHeight="1" x14ac:dyDescent="0.25">
      <c r="A252" s="165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</row>
    <row r="253" spans="1:27" ht="12.75" customHeight="1" x14ac:dyDescent="0.25">
      <c r="A253" s="165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</row>
    <row r="254" spans="1:27" ht="12.75" customHeight="1" x14ac:dyDescent="0.25">
      <c r="A254" s="165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</row>
    <row r="255" spans="1:27" ht="12.75" customHeight="1" x14ac:dyDescent="0.25">
      <c r="A255" s="165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</row>
    <row r="256" spans="1:27" ht="12.75" customHeight="1" x14ac:dyDescent="0.25">
      <c r="A256" s="165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</row>
    <row r="257" spans="1:27" ht="12.75" customHeight="1" x14ac:dyDescent="0.25">
      <c r="A257" s="165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</row>
    <row r="258" spans="1:27" ht="12.75" customHeight="1" x14ac:dyDescent="0.25">
      <c r="A258" s="165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</row>
    <row r="259" spans="1:27" ht="12.75" customHeight="1" x14ac:dyDescent="0.25">
      <c r="A259" s="165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</row>
    <row r="260" spans="1:27" ht="12.75" customHeight="1" x14ac:dyDescent="0.25">
      <c r="A260" s="165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</row>
    <row r="261" spans="1:27" ht="12.75" customHeight="1" x14ac:dyDescent="0.25">
      <c r="A261" s="165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</row>
    <row r="262" spans="1:27" ht="12.75" customHeight="1" x14ac:dyDescent="0.25">
      <c r="A262" s="165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</row>
    <row r="263" spans="1:27" ht="12.75" customHeight="1" x14ac:dyDescent="0.25">
      <c r="A263" s="165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</row>
    <row r="264" spans="1:27" ht="12.75" customHeight="1" x14ac:dyDescent="0.25">
      <c r="A264" s="165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</row>
    <row r="265" spans="1:27" ht="12.75" customHeight="1" x14ac:dyDescent="0.25">
      <c r="A265" s="165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</row>
    <row r="266" spans="1:27" ht="12.75" customHeight="1" x14ac:dyDescent="0.25">
      <c r="A266" s="165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</row>
    <row r="267" spans="1:27" ht="12.75" customHeight="1" x14ac:dyDescent="0.25">
      <c r="A267" s="165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</row>
    <row r="268" spans="1:27" ht="12.75" customHeight="1" x14ac:dyDescent="0.25">
      <c r="A268" s="165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</row>
    <row r="269" spans="1:27" ht="12.75" customHeight="1" x14ac:dyDescent="0.25">
      <c r="A269" s="165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  <c r="Z269" s="165"/>
      <c r="AA269" s="165"/>
    </row>
    <row r="270" spans="1:27" ht="12.75" customHeight="1" x14ac:dyDescent="0.25">
      <c r="A270" s="165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  <c r="AA270" s="165"/>
    </row>
    <row r="271" spans="1:27" ht="12.75" customHeight="1" x14ac:dyDescent="0.25">
      <c r="A271" s="165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  <c r="Z271" s="165"/>
      <c r="AA271" s="165"/>
    </row>
    <row r="272" spans="1:27" ht="12.75" customHeight="1" x14ac:dyDescent="0.25">
      <c r="A272" s="165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  <c r="AA272" s="165"/>
    </row>
    <row r="273" spans="1:27" ht="12.75" customHeight="1" x14ac:dyDescent="0.25">
      <c r="A273" s="165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  <c r="Z273" s="165"/>
      <c r="AA273" s="165"/>
    </row>
    <row r="274" spans="1:27" ht="12.75" customHeight="1" x14ac:dyDescent="0.25">
      <c r="A274" s="165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  <c r="Z274" s="165"/>
      <c r="AA274" s="165"/>
    </row>
    <row r="275" spans="1:27" ht="12.75" customHeight="1" x14ac:dyDescent="0.25">
      <c r="A275" s="165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165"/>
      <c r="AA275" s="165"/>
    </row>
    <row r="276" spans="1:27" ht="12.75" customHeight="1" x14ac:dyDescent="0.25">
      <c r="A276" s="165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  <c r="Z276" s="165"/>
      <c r="AA276" s="165"/>
    </row>
    <row r="277" spans="1:27" ht="12.75" customHeight="1" x14ac:dyDescent="0.25">
      <c r="A277" s="165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  <c r="Z277" s="165"/>
      <c r="AA277" s="165"/>
    </row>
    <row r="278" spans="1:27" ht="12.75" customHeight="1" x14ac:dyDescent="0.25">
      <c r="A278" s="165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  <c r="AA278" s="165"/>
    </row>
    <row r="279" spans="1:27" ht="12.75" customHeight="1" x14ac:dyDescent="0.25">
      <c r="A279" s="165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165"/>
      <c r="AA279" s="165"/>
    </row>
    <row r="280" spans="1:27" ht="12.75" customHeight="1" x14ac:dyDescent="0.25">
      <c r="A280" s="165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  <c r="Z280" s="165"/>
      <c r="AA280" s="165"/>
    </row>
    <row r="281" spans="1:27" ht="12.75" customHeight="1" x14ac:dyDescent="0.25">
      <c r="A281" s="165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165"/>
      <c r="AA281" s="165"/>
    </row>
    <row r="282" spans="1:27" ht="12.75" customHeight="1" x14ac:dyDescent="0.25">
      <c r="A282" s="165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</row>
    <row r="283" spans="1:27" ht="12.75" customHeight="1" x14ac:dyDescent="0.25">
      <c r="A283" s="165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  <c r="Y283" s="165"/>
      <c r="Z283" s="165"/>
      <c r="AA283" s="165"/>
    </row>
    <row r="284" spans="1:27" ht="12.75" customHeight="1" x14ac:dyDescent="0.25">
      <c r="A284" s="165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  <c r="Y284" s="165"/>
      <c r="Z284" s="165"/>
      <c r="AA284" s="165"/>
    </row>
    <row r="285" spans="1:27" ht="12.75" customHeight="1" x14ac:dyDescent="0.25">
      <c r="A285" s="165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  <c r="Z285" s="165"/>
      <c r="AA285" s="165"/>
    </row>
    <row r="286" spans="1:27" ht="12.75" customHeight="1" x14ac:dyDescent="0.25">
      <c r="A286" s="165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  <c r="Z286" s="165"/>
      <c r="AA286" s="165"/>
    </row>
    <row r="287" spans="1:27" ht="12.75" customHeight="1" x14ac:dyDescent="0.25">
      <c r="A287" s="165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  <c r="Z287" s="165"/>
      <c r="AA287" s="165"/>
    </row>
    <row r="288" spans="1:27" ht="12.75" customHeight="1" x14ac:dyDescent="0.25">
      <c r="A288" s="165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165"/>
      <c r="AA288" s="165"/>
    </row>
    <row r="289" spans="1:27" ht="12.75" customHeight="1" x14ac:dyDescent="0.25">
      <c r="A289" s="165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  <c r="Z289" s="165"/>
      <c r="AA289" s="165"/>
    </row>
    <row r="290" spans="1:27" ht="12.75" customHeight="1" x14ac:dyDescent="0.25">
      <c r="A290" s="165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  <c r="Z290" s="165"/>
      <c r="AA290" s="165"/>
    </row>
    <row r="291" spans="1:27" ht="12.75" customHeight="1" x14ac:dyDescent="0.25">
      <c r="A291" s="165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  <c r="Y291" s="165"/>
      <c r="Z291" s="165"/>
      <c r="AA291" s="165"/>
    </row>
    <row r="292" spans="1:27" ht="12.75" customHeight="1" x14ac:dyDescent="0.25">
      <c r="A292" s="165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  <c r="Y292" s="165"/>
      <c r="Z292" s="165"/>
      <c r="AA292" s="165"/>
    </row>
    <row r="293" spans="1:27" ht="12.75" customHeight="1" x14ac:dyDescent="0.25">
      <c r="A293" s="165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  <c r="Z293" s="165"/>
      <c r="AA293" s="165"/>
    </row>
    <row r="294" spans="1:27" ht="12.75" customHeight="1" x14ac:dyDescent="0.25">
      <c r="A294" s="165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165"/>
      <c r="AA294" s="165"/>
    </row>
    <row r="295" spans="1:27" ht="12.75" customHeight="1" x14ac:dyDescent="0.25">
      <c r="A295" s="165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165"/>
      <c r="AA295" s="165"/>
    </row>
    <row r="296" spans="1:27" ht="12.75" customHeight="1" x14ac:dyDescent="0.25">
      <c r="A296" s="165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  <c r="Z296" s="165"/>
      <c r="AA296" s="165"/>
    </row>
    <row r="297" spans="1:27" ht="12.75" customHeight="1" x14ac:dyDescent="0.25">
      <c r="A297" s="165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165"/>
      <c r="AA297" s="165"/>
    </row>
    <row r="298" spans="1:27" ht="12.75" customHeight="1" x14ac:dyDescent="0.25">
      <c r="A298" s="165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  <c r="Z298" s="165"/>
      <c r="AA298" s="165"/>
    </row>
    <row r="299" spans="1:27" ht="12.75" customHeight="1" x14ac:dyDescent="0.25">
      <c r="A299" s="165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  <c r="AA299" s="165"/>
    </row>
    <row r="300" spans="1:27" ht="12.75" customHeight="1" x14ac:dyDescent="0.25">
      <c r="A300" s="165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165"/>
      <c r="AA300" s="165"/>
    </row>
    <row r="301" spans="1:27" ht="12.75" customHeight="1" x14ac:dyDescent="0.25">
      <c r="A301" s="165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165"/>
      <c r="AA301" s="165"/>
    </row>
    <row r="302" spans="1:27" ht="12.75" customHeight="1" x14ac:dyDescent="0.25">
      <c r="A302" s="165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165"/>
      <c r="AA302" s="165"/>
    </row>
    <row r="303" spans="1:27" ht="12.75" customHeight="1" x14ac:dyDescent="0.25">
      <c r="A303" s="165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165"/>
      <c r="AA303" s="165"/>
    </row>
    <row r="304" spans="1:27" ht="12.75" customHeight="1" x14ac:dyDescent="0.25">
      <c r="A304" s="165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165"/>
      <c r="AA304" s="165"/>
    </row>
    <row r="305" spans="1:27" ht="12.75" customHeight="1" x14ac:dyDescent="0.25">
      <c r="A305" s="165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</row>
    <row r="306" spans="1:27" ht="12.75" customHeight="1" x14ac:dyDescent="0.25">
      <c r="A306" s="165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  <c r="AA306" s="165"/>
    </row>
    <row r="307" spans="1:27" ht="12.75" customHeight="1" x14ac:dyDescent="0.25">
      <c r="A307" s="165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165"/>
      <c r="AA307" s="165"/>
    </row>
    <row r="308" spans="1:27" ht="12.75" customHeight="1" x14ac:dyDescent="0.25">
      <c r="A308" s="165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  <c r="Z308" s="165"/>
      <c r="AA308" s="165"/>
    </row>
    <row r="309" spans="1:27" ht="12.75" customHeight="1" x14ac:dyDescent="0.25">
      <c r="A309" s="165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  <c r="Z309" s="165"/>
      <c r="AA309" s="165"/>
    </row>
    <row r="310" spans="1:27" ht="12.75" customHeight="1" x14ac:dyDescent="0.25">
      <c r="A310" s="165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165"/>
      <c r="AA310" s="165"/>
    </row>
    <row r="311" spans="1:27" ht="12.75" customHeight="1" x14ac:dyDescent="0.25">
      <c r="A311" s="165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5"/>
    </row>
    <row r="312" spans="1:27" ht="12.75" customHeight="1" x14ac:dyDescent="0.25">
      <c r="A312" s="165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  <c r="AA312" s="165"/>
    </row>
    <row r="313" spans="1:27" ht="12.75" customHeight="1" x14ac:dyDescent="0.25">
      <c r="A313" s="165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5"/>
    </row>
    <row r="314" spans="1:27" ht="12.75" customHeight="1" x14ac:dyDescent="0.25">
      <c r="A314" s="165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  <c r="AA314" s="165"/>
    </row>
    <row r="315" spans="1:27" ht="12.75" customHeight="1" x14ac:dyDescent="0.25">
      <c r="A315" s="165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  <c r="AA315" s="165"/>
    </row>
    <row r="316" spans="1:27" ht="12.75" customHeight="1" x14ac:dyDescent="0.25">
      <c r="A316" s="165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  <c r="Z316" s="165"/>
      <c r="AA316" s="165"/>
    </row>
    <row r="317" spans="1:27" ht="12.75" customHeight="1" x14ac:dyDescent="0.25">
      <c r="A317" s="165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  <c r="Z317" s="165"/>
      <c r="AA317" s="165"/>
    </row>
    <row r="318" spans="1:27" ht="12.75" customHeight="1" x14ac:dyDescent="0.25">
      <c r="A318" s="165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  <c r="Z318" s="165"/>
      <c r="AA318" s="165"/>
    </row>
    <row r="319" spans="1:27" ht="12.75" customHeight="1" x14ac:dyDescent="0.25">
      <c r="A319" s="165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  <c r="Z319" s="165"/>
      <c r="AA319" s="165"/>
    </row>
    <row r="320" spans="1:27" ht="12.75" customHeight="1" x14ac:dyDescent="0.25">
      <c r="A320" s="165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  <c r="Y320" s="165"/>
      <c r="Z320" s="165"/>
      <c r="AA320" s="165"/>
    </row>
    <row r="321" spans="1:27" ht="12.75" customHeight="1" x14ac:dyDescent="0.25">
      <c r="A321" s="165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  <c r="Z321" s="165"/>
      <c r="AA321" s="165"/>
    </row>
    <row r="322" spans="1:27" ht="12.75" customHeight="1" x14ac:dyDescent="0.25">
      <c r="A322" s="165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</row>
    <row r="323" spans="1:27" ht="12.75" customHeight="1" x14ac:dyDescent="0.25">
      <c r="A323" s="165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  <c r="Z323" s="165"/>
      <c r="AA323" s="165"/>
    </row>
    <row r="324" spans="1:27" ht="12.75" customHeight="1" x14ac:dyDescent="0.25">
      <c r="A324" s="165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5"/>
      <c r="Z324" s="165"/>
      <c r="AA324" s="165"/>
    </row>
    <row r="325" spans="1:27" ht="12.75" customHeight="1" x14ac:dyDescent="0.25">
      <c r="A325" s="165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  <c r="Y325" s="165"/>
      <c r="Z325" s="165"/>
      <c r="AA325" s="165"/>
    </row>
    <row r="326" spans="1:27" ht="12.75" customHeight="1" x14ac:dyDescent="0.25">
      <c r="A326" s="165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  <c r="Z326" s="165"/>
      <c r="AA326" s="165"/>
    </row>
    <row r="327" spans="1:27" ht="12.75" customHeight="1" x14ac:dyDescent="0.25">
      <c r="A327" s="165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5"/>
      <c r="Z327" s="165"/>
      <c r="AA327" s="165"/>
    </row>
    <row r="328" spans="1:27" ht="12.75" customHeight="1" x14ac:dyDescent="0.25">
      <c r="A328" s="165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  <c r="Y328" s="165"/>
      <c r="Z328" s="165"/>
      <c r="AA328" s="165"/>
    </row>
    <row r="329" spans="1:27" ht="12.75" customHeight="1" x14ac:dyDescent="0.25">
      <c r="A329" s="165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65"/>
      <c r="S329" s="165"/>
      <c r="T329" s="165"/>
      <c r="U329" s="165"/>
      <c r="V329" s="165"/>
      <c r="W329" s="165"/>
      <c r="X329" s="165"/>
      <c r="Y329" s="165"/>
      <c r="Z329" s="165"/>
      <c r="AA329" s="165"/>
    </row>
    <row r="330" spans="1:27" ht="12.75" customHeight="1" x14ac:dyDescent="0.25">
      <c r="A330" s="165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65"/>
      <c r="S330" s="165"/>
      <c r="T330" s="165"/>
      <c r="U330" s="165"/>
      <c r="V330" s="165"/>
      <c r="W330" s="165"/>
      <c r="X330" s="165"/>
      <c r="Y330" s="165"/>
      <c r="Z330" s="165"/>
      <c r="AA330" s="165"/>
    </row>
    <row r="331" spans="1:27" ht="12.75" customHeight="1" x14ac:dyDescent="0.25">
      <c r="A331" s="165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  <c r="Y331" s="165"/>
      <c r="Z331" s="165"/>
      <c r="AA331" s="165"/>
    </row>
    <row r="332" spans="1:27" ht="12.75" customHeight="1" x14ac:dyDescent="0.25">
      <c r="A332" s="165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  <c r="Z332" s="165"/>
      <c r="AA332" s="165"/>
    </row>
    <row r="333" spans="1:27" ht="12.75" customHeight="1" x14ac:dyDescent="0.25">
      <c r="A333" s="165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  <c r="Z333" s="165"/>
      <c r="AA333" s="165"/>
    </row>
    <row r="334" spans="1:27" ht="12.75" customHeight="1" x14ac:dyDescent="0.25">
      <c r="A334" s="165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  <c r="Y334" s="165"/>
      <c r="Z334" s="165"/>
      <c r="AA334" s="165"/>
    </row>
    <row r="335" spans="1:27" ht="12.75" customHeight="1" x14ac:dyDescent="0.25">
      <c r="A335" s="165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  <c r="AA335" s="165"/>
    </row>
    <row r="336" spans="1:27" ht="12.75" customHeight="1" x14ac:dyDescent="0.25">
      <c r="A336" s="165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  <c r="AA336" s="165"/>
    </row>
    <row r="337" spans="1:27" ht="12.75" customHeight="1" x14ac:dyDescent="0.25">
      <c r="A337" s="165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  <c r="Y337" s="165"/>
      <c r="Z337" s="165"/>
      <c r="AA337" s="165"/>
    </row>
    <row r="338" spans="1:27" ht="12.75" customHeight="1" x14ac:dyDescent="0.25">
      <c r="A338" s="165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  <c r="AA338" s="165"/>
    </row>
    <row r="339" spans="1:27" ht="12.75" customHeight="1" x14ac:dyDescent="0.25">
      <c r="A339" s="165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  <c r="Y339" s="165"/>
      <c r="Z339" s="165"/>
      <c r="AA339" s="165"/>
    </row>
    <row r="340" spans="1:27" ht="12.75" customHeight="1" x14ac:dyDescent="0.25">
      <c r="A340" s="165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  <c r="Z340" s="165"/>
      <c r="AA340" s="165"/>
    </row>
    <row r="341" spans="1:27" ht="12.75" customHeight="1" x14ac:dyDescent="0.25">
      <c r="A341" s="165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65"/>
      <c r="S341" s="165"/>
      <c r="T341" s="165"/>
      <c r="U341" s="165"/>
      <c r="V341" s="165"/>
      <c r="W341" s="165"/>
      <c r="X341" s="165"/>
      <c r="Y341" s="165"/>
      <c r="Z341" s="165"/>
      <c r="AA341" s="165"/>
    </row>
    <row r="342" spans="1:27" ht="12.75" customHeight="1" x14ac:dyDescent="0.25">
      <c r="A342" s="165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65"/>
      <c r="S342" s="165"/>
      <c r="T342" s="165"/>
      <c r="U342" s="165"/>
      <c r="V342" s="165"/>
      <c r="W342" s="165"/>
      <c r="X342" s="165"/>
      <c r="Y342" s="165"/>
      <c r="Z342" s="165"/>
      <c r="AA342" s="165"/>
    </row>
    <row r="343" spans="1:27" ht="12.75" customHeight="1" x14ac:dyDescent="0.25">
      <c r="A343" s="165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65"/>
      <c r="S343" s="165"/>
      <c r="T343" s="165"/>
      <c r="U343" s="165"/>
      <c r="V343" s="165"/>
      <c r="W343" s="165"/>
      <c r="X343" s="165"/>
      <c r="Y343" s="165"/>
      <c r="Z343" s="165"/>
      <c r="AA343" s="165"/>
    </row>
    <row r="344" spans="1:27" ht="12.75" customHeight="1" x14ac:dyDescent="0.25">
      <c r="A344" s="165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65"/>
      <c r="S344" s="165"/>
      <c r="T344" s="165"/>
      <c r="U344" s="165"/>
      <c r="V344" s="165"/>
      <c r="W344" s="165"/>
      <c r="X344" s="165"/>
      <c r="Y344" s="165"/>
      <c r="Z344" s="165"/>
      <c r="AA344" s="165"/>
    </row>
    <row r="345" spans="1:27" ht="12.75" customHeight="1" x14ac:dyDescent="0.25">
      <c r="A345" s="165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65"/>
      <c r="S345" s="165"/>
      <c r="T345" s="165"/>
      <c r="U345" s="165"/>
      <c r="V345" s="165"/>
      <c r="W345" s="165"/>
      <c r="X345" s="165"/>
      <c r="Y345" s="165"/>
      <c r="Z345" s="165"/>
      <c r="AA345" s="165"/>
    </row>
    <row r="346" spans="1:27" ht="12.75" customHeight="1" x14ac:dyDescent="0.25">
      <c r="A346" s="165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65"/>
      <c r="S346" s="165"/>
      <c r="T346" s="165"/>
      <c r="U346" s="165"/>
      <c r="V346" s="165"/>
      <c r="W346" s="165"/>
      <c r="X346" s="165"/>
      <c r="Y346" s="165"/>
      <c r="Z346" s="165"/>
      <c r="AA346" s="165"/>
    </row>
    <row r="347" spans="1:27" ht="12.75" customHeight="1" x14ac:dyDescent="0.25">
      <c r="A347" s="165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65"/>
      <c r="S347" s="165"/>
      <c r="T347" s="165"/>
      <c r="U347" s="165"/>
      <c r="V347" s="165"/>
      <c r="W347" s="165"/>
      <c r="X347" s="165"/>
      <c r="Y347" s="165"/>
      <c r="Z347" s="165"/>
      <c r="AA347" s="165"/>
    </row>
    <row r="348" spans="1:27" ht="12.75" customHeight="1" x14ac:dyDescent="0.25">
      <c r="A348" s="165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65"/>
      <c r="S348" s="165"/>
      <c r="T348" s="165"/>
      <c r="U348" s="165"/>
      <c r="V348" s="165"/>
      <c r="W348" s="165"/>
      <c r="X348" s="165"/>
      <c r="Y348" s="165"/>
      <c r="Z348" s="165"/>
      <c r="AA348" s="165"/>
    </row>
    <row r="349" spans="1:27" ht="12.75" customHeight="1" x14ac:dyDescent="0.25">
      <c r="A349" s="165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  <c r="Z349" s="165"/>
      <c r="AA349" s="165"/>
    </row>
    <row r="350" spans="1:27" ht="12.75" customHeight="1" x14ac:dyDescent="0.25">
      <c r="A350" s="165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65"/>
      <c r="S350" s="165"/>
      <c r="T350" s="165"/>
      <c r="U350" s="165"/>
      <c r="V350" s="165"/>
      <c r="W350" s="165"/>
      <c r="X350" s="165"/>
      <c r="Y350" s="165"/>
      <c r="Z350" s="165"/>
      <c r="AA350" s="165"/>
    </row>
    <row r="351" spans="1:27" ht="12.75" customHeight="1" x14ac:dyDescent="0.25">
      <c r="A351" s="165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65"/>
      <c r="S351" s="165"/>
      <c r="T351" s="165"/>
      <c r="U351" s="165"/>
      <c r="V351" s="165"/>
      <c r="W351" s="165"/>
      <c r="X351" s="165"/>
      <c r="Y351" s="165"/>
      <c r="Z351" s="165"/>
      <c r="AA351" s="165"/>
    </row>
    <row r="352" spans="1:27" ht="12.75" customHeight="1" x14ac:dyDescent="0.25">
      <c r="A352" s="165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65"/>
      <c r="S352" s="165"/>
      <c r="T352" s="165"/>
      <c r="U352" s="165"/>
      <c r="V352" s="165"/>
      <c r="W352" s="165"/>
      <c r="X352" s="165"/>
      <c r="Y352" s="165"/>
      <c r="Z352" s="165"/>
      <c r="AA352" s="165"/>
    </row>
    <row r="353" spans="1:27" ht="12.75" customHeight="1" x14ac:dyDescent="0.25">
      <c r="A353" s="165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65"/>
      <c r="S353" s="165"/>
      <c r="T353" s="165"/>
      <c r="U353" s="165"/>
      <c r="V353" s="165"/>
      <c r="W353" s="165"/>
      <c r="X353" s="165"/>
      <c r="Y353" s="165"/>
      <c r="Z353" s="165"/>
      <c r="AA353" s="165"/>
    </row>
    <row r="354" spans="1:27" ht="12.75" customHeight="1" x14ac:dyDescent="0.25">
      <c r="A354" s="165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65"/>
      <c r="S354" s="165"/>
      <c r="T354" s="165"/>
      <c r="U354" s="165"/>
      <c r="V354" s="165"/>
      <c r="W354" s="165"/>
      <c r="X354" s="165"/>
      <c r="Y354" s="165"/>
      <c r="Z354" s="165"/>
      <c r="AA354" s="165"/>
    </row>
    <row r="355" spans="1:27" ht="12.75" customHeight="1" x14ac:dyDescent="0.25">
      <c r="A355" s="165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65"/>
      <c r="S355" s="165"/>
      <c r="T355" s="165"/>
      <c r="U355" s="165"/>
      <c r="V355" s="165"/>
      <c r="W355" s="165"/>
      <c r="X355" s="165"/>
      <c r="Y355" s="165"/>
      <c r="Z355" s="165"/>
      <c r="AA355" s="165"/>
    </row>
    <row r="356" spans="1:27" ht="12.75" customHeight="1" x14ac:dyDescent="0.25">
      <c r="A356" s="165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  <c r="Z356" s="165"/>
      <c r="AA356" s="165"/>
    </row>
    <row r="357" spans="1:27" ht="12.75" customHeight="1" x14ac:dyDescent="0.25">
      <c r="A357" s="165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65"/>
      <c r="S357" s="165"/>
      <c r="T357" s="165"/>
      <c r="U357" s="165"/>
      <c r="V357" s="165"/>
      <c r="W357" s="165"/>
      <c r="X357" s="165"/>
      <c r="Y357" s="165"/>
      <c r="Z357" s="165"/>
      <c r="AA357" s="165"/>
    </row>
    <row r="358" spans="1:27" ht="12.75" customHeight="1" x14ac:dyDescent="0.25">
      <c r="A358" s="165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5"/>
      <c r="Z358" s="165"/>
      <c r="AA358" s="165"/>
    </row>
    <row r="359" spans="1:27" ht="12.75" customHeight="1" x14ac:dyDescent="0.25">
      <c r="A359" s="165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65"/>
      <c r="S359" s="165"/>
      <c r="T359" s="165"/>
      <c r="U359" s="165"/>
      <c r="V359" s="165"/>
      <c r="W359" s="165"/>
      <c r="X359" s="165"/>
      <c r="Y359" s="165"/>
      <c r="Z359" s="165"/>
      <c r="AA359" s="165"/>
    </row>
    <row r="360" spans="1:27" ht="12.75" customHeight="1" x14ac:dyDescent="0.25">
      <c r="A360" s="165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5"/>
      <c r="Z360" s="165"/>
      <c r="AA360" s="165"/>
    </row>
    <row r="361" spans="1:27" ht="12.75" customHeight="1" x14ac:dyDescent="0.25">
      <c r="A361" s="165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65"/>
      <c r="S361" s="165"/>
      <c r="T361" s="165"/>
      <c r="U361" s="165"/>
      <c r="V361" s="165"/>
      <c r="W361" s="165"/>
      <c r="X361" s="165"/>
      <c r="Y361" s="165"/>
      <c r="Z361" s="165"/>
      <c r="AA361" s="165"/>
    </row>
    <row r="362" spans="1:27" ht="12.75" customHeight="1" x14ac:dyDescent="0.25">
      <c r="A362" s="165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</row>
    <row r="363" spans="1:27" ht="12.75" customHeight="1" x14ac:dyDescent="0.25">
      <c r="A363" s="165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65"/>
      <c r="AA363" s="165"/>
    </row>
    <row r="364" spans="1:27" ht="12.75" customHeight="1" x14ac:dyDescent="0.25">
      <c r="A364" s="165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65"/>
      <c r="S364" s="165"/>
      <c r="T364" s="165"/>
      <c r="U364" s="165"/>
      <c r="V364" s="165"/>
      <c r="W364" s="165"/>
      <c r="X364" s="165"/>
      <c r="Y364" s="165"/>
      <c r="Z364" s="165"/>
      <c r="AA364" s="165"/>
    </row>
    <row r="365" spans="1:27" ht="12.75" customHeight="1" x14ac:dyDescent="0.25">
      <c r="A365" s="165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65"/>
      <c r="S365" s="165"/>
      <c r="T365" s="165"/>
      <c r="U365" s="165"/>
      <c r="V365" s="165"/>
      <c r="W365" s="165"/>
      <c r="X365" s="165"/>
      <c r="Y365" s="165"/>
      <c r="Z365" s="165"/>
      <c r="AA365" s="165"/>
    </row>
    <row r="366" spans="1:27" ht="12.75" customHeight="1" x14ac:dyDescent="0.25">
      <c r="A366" s="165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65"/>
      <c r="S366" s="165"/>
      <c r="T366" s="165"/>
      <c r="U366" s="165"/>
      <c r="V366" s="165"/>
      <c r="W366" s="165"/>
      <c r="X366" s="165"/>
      <c r="Y366" s="165"/>
      <c r="Z366" s="165"/>
      <c r="AA366" s="165"/>
    </row>
    <row r="367" spans="1:27" ht="12.75" customHeight="1" x14ac:dyDescent="0.25">
      <c r="A367" s="165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65"/>
      <c r="S367" s="165"/>
      <c r="T367" s="165"/>
      <c r="U367" s="165"/>
      <c r="V367" s="165"/>
      <c r="W367" s="165"/>
      <c r="X367" s="165"/>
      <c r="Y367" s="165"/>
      <c r="Z367" s="165"/>
      <c r="AA367" s="165"/>
    </row>
    <row r="368" spans="1:27" ht="12.75" customHeight="1" x14ac:dyDescent="0.25">
      <c r="A368" s="165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5"/>
      <c r="Z368" s="165"/>
      <c r="AA368" s="165"/>
    </row>
    <row r="369" spans="1:27" ht="12.75" customHeight="1" x14ac:dyDescent="0.25">
      <c r="A369" s="165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65"/>
      <c r="S369" s="165"/>
      <c r="T369" s="165"/>
      <c r="U369" s="165"/>
      <c r="V369" s="165"/>
      <c r="W369" s="165"/>
      <c r="X369" s="165"/>
      <c r="Y369" s="165"/>
      <c r="Z369" s="165"/>
      <c r="AA369" s="165"/>
    </row>
    <row r="370" spans="1:27" ht="12.75" customHeight="1" x14ac:dyDescent="0.25">
      <c r="A370" s="165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5"/>
      <c r="Z370" s="165"/>
      <c r="AA370" s="165"/>
    </row>
    <row r="371" spans="1:27" ht="12.75" customHeight="1" x14ac:dyDescent="0.25">
      <c r="A371" s="165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  <c r="X371" s="165"/>
      <c r="Y371" s="165"/>
      <c r="Z371" s="165"/>
      <c r="AA371" s="165"/>
    </row>
    <row r="372" spans="1:27" ht="12.75" customHeight="1" x14ac:dyDescent="0.25">
      <c r="A372" s="165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65"/>
      <c r="S372" s="165"/>
      <c r="T372" s="165"/>
      <c r="U372" s="165"/>
      <c r="V372" s="165"/>
      <c r="W372" s="165"/>
      <c r="X372" s="165"/>
      <c r="Y372" s="165"/>
      <c r="Z372" s="165"/>
      <c r="AA372" s="165"/>
    </row>
    <row r="373" spans="1:27" ht="12.75" customHeight="1" x14ac:dyDescent="0.25">
      <c r="A373" s="165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65"/>
      <c r="S373" s="165"/>
      <c r="T373" s="165"/>
      <c r="U373" s="165"/>
      <c r="V373" s="165"/>
      <c r="W373" s="165"/>
      <c r="X373" s="165"/>
      <c r="Y373" s="165"/>
      <c r="Z373" s="165"/>
      <c r="AA373" s="165"/>
    </row>
    <row r="374" spans="1:27" ht="12.75" customHeight="1" x14ac:dyDescent="0.25">
      <c r="A374" s="165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65"/>
      <c r="S374" s="165"/>
      <c r="T374" s="165"/>
      <c r="U374" s="165"/>
      <c r="V374" s="165"/>
      <c r="W374" s="165"/>
      <c r="X374" s="165"/>
      <c r="Y374" s="165"/>
      <c r="Z374" s="165"/>
      <c r="AA374" s="165"/>
    </row>
    <row r="375" spans="1:27" ht="12.75" customHeight="1" x14ac:dyDescent="0.25">
      <c r="A375" s="165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  <c r="Y375" s="165"/>
      <c r="Z375" s="165"/>
      <c r="AA375" s="165"/>
    </row>
    <row r="376" spans="1:27" ht="12.75" customHeight="1" x14ac:dyDescent="0.25">
      <c r="A376" s="165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65"/>
      <c r="S376" s="165"/>
      <c r="T376" s="165"/>
      <c r="U376" s="165"/>
      <c r="V376" s="165"/>
      <c r="W376" s="165"/>
      <c r="X376" s="165"/>
      <c r="Y376" s="165"/>
      <c r="Z376" s="165"/>
      <c r="AA376" s="165"/>
    </row>
    <row r="377" spans="1:27" ht="12.75" customHeight="1" x14ac:dyDescent="0.25">
      <c r="A377" s="165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65"/>
      <c r="S377" s="165"/>
      <c r="T377" s="165"/>
      <c r="U377" s="165"/>
      <c r="V377" s="165"/>
      <c r="W377" s="165"/>
      <c r="X377" s="165"/>
      <c r="Y377" s="165"/>
      <c r="Z377" s="165"/>
      <c r="AA377" s="165"/>
    </row>
    <row r="378" spans="1:27" ht="12.75" customHeight="1" x14ac:dyDescent="0.25">
      <c r="A378" s="165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65"/>
      <c r="S378" s="165"/>
      <c r="T378" s="165"/>
      <c r="U378" s="165"/>
      <c r="V378" s="165"/>
      <c r="W378" s="165"/>
      <c r="X378" s="165"/>
      <c r="Y378" s="165"/>
      <c r="Z378" s="165"/>
      <c r="AA378" s="165"/>
    </row>
    <row r="379" spans="1:27" ht="12.75" customHeight="1" x14ac:dyDescent="0.25">
      <c r="A379" s="165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65"/>
      <c r="S379" s="165"/>
      <c r="T379" s="165"/>
      <c r="U379" s="165"/>
      <c r="V379" s="165"/>
      <c r="W379" s="165"/>
      <c r="X379" s="165"/>
      <c r="Y379" s="165"/>
      <c r="Z379" s="165"/>
      <c r="AA379" s="165"/>
    </row>
    <row r="380" spans="1:27" ht="12.75" customHeight="1" x14ac:dyDescent="0.25">
      <c r="A380" s="165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65"/>
      <c r="S380" s="165"/>
      <c r="T380" s="165"/>
      <c r="U380" s="165"/>
      <c r="V380" s="165"/>
      <c r="W380" s="165"/>
      <c r="X380" s="165"/>
      <c r="Y380" s="165"/>
      <c r="Z380" s="165"/>
      <c r="AA380" s="165"/>
    </row>
    <row r="381" spans="1:27" ht="12.75" customHeight="1" x14ac:dyDescent="0.25">
      <c r="A381" s="165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65"/>
      <c r="S381" s="165"/>
      <c r="T381" s="165"/>
      <c r="U381" s="165"/>
      <c r="V381" s="165"/>
      <c r="W381" s="165"/>
      <c r="X381" s="165"/>
      <c r="Y381" s="165"/>
      <c r="Z381" s="165"/>
      <c r="AA381" s="165"/>
    </row>
    <row r="382" spans="1:27" ht="12.75" customHeight="1" x14ac:dyDescent="0.25">
      <c r="A382" s="165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65"/>
      <c r="S382" s="165"/>
      <c r="T382" s="165"/>
      <c r="U382" s="165"/>
      <c r="V382" s="165"/>
      <c r="W382" s="165"/>
      <c r="X382" s="165"/>
      <c r="Y382" s="165"/>
      <c r="Z382" s="165"/>
      <c r="AA382" s="165"/>
    </row>
    <row r="383" spans="1:27" ht="12.75" customHeight="1" x14ac:dyDescent="0.25">
      <c r="A383" s="165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65"/>
      <c r="S383" s="165"/>
      <c r="T383" s="165"/>
      <c r="U383" s="165"/>
      <c r="V383" s="165"/>
      <c r="W383" s="165"/>
      <c r="X383" s="165"/>
      <c r="Y383" s="165"/>
      <c r="Z383" s="165"/>
      <c r="AA383" s="165"/>
    </row>
    <row r="384" spans="1:27" ht="12.75" customHeight="1" x14ac:dyDescent="0.25">
      <c r="A384" s="165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65"/>
      <c r="S384" s="165"/>
      <c r="T384" s="165"/>
      <c r="U384" s="165"/>
      <c r="V384" s="165"/>
      <c r="W384" s="165"/>
      <c r="X384" s="165"/>
      <c r="Y384" s="165"/>
      <c r="Z384" s="165"/>
      <c r="AA384" s="165"/>
    </row>
    <row r="385" spans="1:27" ht="12.75" customHeight="1" x14ac:dyDescent="0.25">
      <c r="A385" s="165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65"/>
      <c r="S385" s="165"/>
      <c r="T385" s="165"/>
      <c r="U385" s="165"/>
      <c r="V385" s="165"/>
      <c r="W385" s="165"/>
      <c r="X385" s="165"/>
      <c r="Y385" s="165"/>
      <c r="Z385" s="165"/>
      <c r="AA385" s="165"/>
    </row>
    <row r="386" spans="1:27" ht="12.75" customHeight="1" x14ac:dyDescent="0.25">
      <c r="A386" s="165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  <c r="Y386" s="165"/>
      <c r="Z386" s="165"/>
      <c r="AA386" s="165"/>
    </row>
    <row r="387" spans="1:27" ht="12.75" customHeight="1" x14ac:dyDescent="0.25">
      <c r="A387" s="165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65"/>
      <c r="S387" s="165"/>
      <c r="T387" s="165"/>
      <c r="U387" s="165"/>
      <c r="V387" s="165"/>
      <c r="W387" s="165"/>
      <c r="X387" s="165"/>
      <c r="Y387" s="165"/>
      <c r="Z387" s="165"/>
      <c r="AA387" s="165"/>
    </row>
    <row r="388" spans="1:27" ht="12.75" customHeight="1" x14ac:dyDescent="0.25">
      <c r="A388" s="165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65"/>
      <c r="S388" s="165"/>
      <c r="T388" s="165"/>
      <c r="U388" s="165"/>
      <c r="V388" s="165"/>
      <c r="W388" s="165"/>
      <c r="X388" s="165"/>
      <c r="Y388" s="165"/>
      <c r="Z388" s="165"/>
      <c r="AA388" s="165"/>
    </row>
    <row r="389" spans="1:27" ht="12.75" customHeight="1" x14ac:dyDescent="0.25">
      <c r="A389" s="165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65"/>
      <c r="S389" s="165"/>
      <c r="T389" s="165"/>
      <c r="U389" s="165"/>
      <c r="V389" s="165"/>
      <c r="W389" s="165"/>
      <c r="X389" s="165"/>
      <c r="Y389" s="165"/>
      <c r="Z389" s="165"/>
      <c r="AA389" s="165"/>
    </row>
    <row r="390" spans="1:27" ht="12.75" customHeight="1" x14ac:dyDescent="0.25">
      <c r="A390" s="165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  <c r="Z390" s="165"/>
      <c r="AA390" s="165"/>
    </row>
    <row r="391" spans="1:27" ht="12.75" customHeight="1" x14ac:dyDescent="0.25">
      <c r="A391" s="165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65"/>
      <c r="S391" s="165"/>
      <c r="T391" s="165"/>
      <c r="U391" s="165"/>
      <c r="V391" s="165"/>
      <c r="W391" s="165"/>
      <c r="X391" s="165"/>
      <c r="Y391" s="165"/>
      <c r="Z391" s="165"/>
      <c r="AA391" s="165"/>
    </row>
    <row r="392" spans="1:27" ht="12.75" customHeight="1" x14ac:dyDescent="0.25">
      <c r="A392" s="165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65"/>
      <c r="S392" s="165"/>
      <c r="T392" s="165"/>
      <c r="U392" s="165"/>
      <c r="V392" s="165"/>
      <c r="W392" s="165"/>
      <c r="X392" s="165"/>
      <c r="Y392" s="165"/>
      <c r="Z392" s="165"/>
      <c r="AA392" s="165"/>
    </row>
    <row r="393" spans="1:27" ht="12.75" customHeight="1" x14ac:dyDescent="0.25">
      <c r="A393" s="165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  <c r="Z393" s="165"/>
      <c r="AA393" s="165"/>
    </row>
    <row r="394" spans="1:27" ht="12.75" customHeight="1" x14ac:dyDescent="0.25">
      <c r="A394" s="165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5"/>
      <c r="Z394" s="165"/>
      <c r="AA394" s="165"/>
    </row>
    <row r="395" spans="1:27" ht="12.75" customHeight="1" x14ac:dyDescent="0.25">
      <c r="A395" s="165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65"/>
      <c r="S395" s="165"/>
      <c r="T395" s="165"/>
      <c r="U395" s="165"/>
      <c r="V395" s="165"/>
      <c r="W395" s="165"/>
      <c r="X395" s="165"/>
      <c r="Y395" s="165"/>
      <c r="Z395" s="165"/>
      <c r="AA395" s="165"/>
    </row>
    <row r="396" spans="1:27" ht="12.75" customHeight="1" x14ac:dyDescent="0.25">
      <c r="A396" s="165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65"/>
      <c r="S396" s="165"/>
      <c r="T396" s="165"/>
      <c r="U396" s="165"/>
      <c r="V396" s="165"/>
      <c r="W396" s="165"/>
      <c r="X396" s="165"/>
      <c r="Y396" s="165"/>
      <c r="Z396" s="165"/>
      <c r="AA396" s="165"/>
    </row>
    <row r="397" spans="1:27" ht="12.75" customHeight="1" x14ac:dyDescent="0.25">
      <c r="A397" s="165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65"/>
      <c r="S397" s="165"/>
      <c r="T397" s="165"/>
      <c r="U397" s="165"/>
      <c r="V397" s="165"/>
      <c r="W397" s="165"/>
      <c r="X397" s="165"/>
      <c r="Y397" s="165"/>
      <c r="Z397" s="165"/>
      <c r="AA397" s="165"/>
    </row>
    <row r="398" spans="1:27" ht="12.75" customHeight="1" x14ac:dyDescent="0.25">
      <c r="A398" s="165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65"/>
      <c r="S398" s="165"/>
      <c r="T398" s="165"/>
      <c r="U398" s="165"/>
      <c r="V398" s="165"/>
      <c r="W398" s="165"/>
      <c r="X398" s="165"/>
      <c r="Y398" s="165"/>
      <c r="Z398" s="165"/>
      <c r="AA398" s="165"/>
    </row>
    <row r="399" spans="1:27" ht="12.75" customHeight="1" x14ac:dyDescent="0.25">
      <c r="A399" s="165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65"/>
      <c r="S399" s="165"/>
      <c r="T399" s="165"/>
      <c r="U399" s="165"/>
      <c r="V399" s="165"/>
      <c r="W399" s="165"/>
      <c r="X399" s="165"/>
      <c r="Y399" s="165"/>
      <c r="Z399" s="165"/>
      <c r="AA399" s="165"/>
    </row>
    <row r="400" spans="1:27" ht="12.75" customHeight="1" x14ac:dyDescent="0.25">
      <c r="A400" s="165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65"/>
      <c r="S400" s="165"/>
      <c r="T400" s="165"/>
      <c r="U400" s="165"/>
      <c r="V400" s="165"/>
      <c r="W400" s="165"/>
      <c r="X400" s="165"/>
      <c r="Y400" s="165"/>
      <c r="Z400" s="165"/>
      <c r="AA400" s="165"/>
    </row>
    <row r="401" spans="1:27" ht="12.75" customHeight="1" x14ac:dyDescent="0.25">
      <c r="A401" s="165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65"/>
      <c r="S401" s="165"/>
      <c r="T401" s="165"/>
      <c r="U401" s="165"/>
      <c r="V401" s="165"/>
      <c r="W401" s="165"/>
      <c r="X401" s="165"/>
      <c r="Y401" s="165"/>
      <c r="Z401" s="165"/>
      <c r="AA401" s="165"/>
    </row>
    <row r="402" spans="1:27" ht="12.75" customHeight="1" x14ac:dyDescent="0.25">
      <c r="A402" s="165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65"/>
      <c r="S402" s="165"/>
      <c r="T402" s="165"/>
      <c r="U402" s="165"/>
      <c r="V402" s="165"/>
      <c r="W402" s="165"/>
      <c r="X402" s="165"/>
      <c r="Y402" s="165"/>
      <c r="Z402" s="165"/>
      <c r="AA402" s="165"/>
    </row>
    <row r="403" spans="1:27" ht="12.75" customHeight="1" x14ac:dyDescent="0.25">
      <c r="A403" s="165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</row>
    <row r="404" spans="1:27" ht="12.75" customHeight="1" x14ac:dyDescent="0.25">
      <c r="A404" s="165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</row>
    <row r="405" spans="1:27" ht="12.75" customHeight="1" x14ac:dyDescent="0.25">
      <c r="A405" s="165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</row>
    <row r="406" spans="1:27" ht="12.75" customHeight="1" x14ac:dyDescent="0.25">
      <c r="A406" s="165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65"/>
      <c r="S406" s="165"/>
      <c r="T406" s="165"/>
      <c r="U406" s="165"/>
      <c r="V406" s="165"/>
      <c r="W406" s="165"/>
      <c r="X406" s="165"/>
      <c r="Y406" s="165"/>
      <c r="Z406" s="165"/>
      <c r="AA406" s="165"/>
    </row>
    <row r="407" spans="1:27" ht="12.75" customHeight="1" x14ac:dyDescent="0.25">
      <c r="A407" s="165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65"/>
      <c r="S407" s="165"/>
      <c r="T407" s="165"/>
      <c r="U407" s="165"/>
      <c r="V407" s="165"/>
      <c r="W407" s="165"/>
      <c r="X407" s="165"/>
      <c r="Y407" s="165"/>
      <c r="Z407" s="165"/>
      <c r="AA407" s="165"/>
    </row>
    <row r="408" spans="1:27" ht="12.75" customHeight="1" x14ac:dyDescent="0.25">
      <c r="A408" s="165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65"/>
      <c r="S408" s="165"/>
      <c r="T408" s="165"/>
      <c r="U408" s="165"/>
      <c r="V408" s="165"/>
      <c r="W408" s="165"/>
      <c r="X408" s="165"/>
      <c r="Y408" s="165"/>
      <c r="Z408" s="165"/>
      <c r="AA408" s="165"/>
    </row>
    <row r="409" spans="1:27" ht="12.75" customHeight="1" x14ac:dyDescent="0.25">
      <c r="A409" s="165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65"/>
      <c r="S409" s="165"/>
      <c r="T409" s="165"/>
      <c r="U409" s="165"/>
      <c r="V409" s="165"/>
      <c r="W409" s="165"/>
      <c r="X409" s="165"/>
      <c r="Y409" s="165"/>
      <c r="Z409" s="165"/>
      <c r="AA409" s="165"/>
    </row>
    <row r="410" spans="1:27" ht="12.75" customHeight="1" x14ac:dyDescent="0.25">
      <c r="A410" s="165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65"/>
      <c r="S410" s="165"/>
      <c r="T410" s="165"/>
      <c r="U410" s="165"/>
      <c r="V410" s="165"/>
      <c r="W410" s="165"/>
      <c r="X410" s="165"/>
      <c r="Y410" s="165"/>
      <c r="Z410" s="165"/>
      <c r="AA410" s="165"/>
    </row>
    <row r="411" spans="1:27" ht="12.75" customHeight="1" x14ac:dyDescent="0.25">
      <c r="A411" s="165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65"/>
      <c r="S411" s="165"/>
      <c r="T411" s="165"/>
      <c r="U411" s="165"/>
      <c r="V411" s="165"/>
      <c r="W411" s="165"/>
      <c r="X411" s="165"/>
      <c r="Y411" s="165"/>
      <c r="Z411" s="165"/>
      <c r="AA411" s="165"/>
    </row>
    <row r="412" spans="1:27" ht="12.75" customHeight="1" x14ac:dyDescent="0.25">
      <c r="A412" s="165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65"/>
      <c r="S412" s="165"/>
      <c r="T412" s="165"/>
      <c r="U412" s="165"/>
      <c r="V412" s="165"/>
      <c r="W412" s="165"/>
      <c r="X412" s="165"/>
      <c r="Y412" s="165"/>
      <c r="Z412" s="165"/>
      <c r="AA412" s="165"/>
    </row>
    <row r="413" spans="1:27" ht="12.75" customHeight="1" x14ac:dyDescent="0.25">
      <c r="A413" s="165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65"/>
      <c r="S413" s="165"/>
      <c r="T413" s="165"/>
      <c r="U413" s="165"/>
      <c r="V413" s="165"/>
      <c r="W413" s="165"/>
      <c r="X413" s="165"/>
      <c r="Y413" s="165"/>
      <c r="Z413" s="165"/>
      <c r="AA413" s="165"/>
    </row>
    <row r="414" spans="1:27" ht="12.75" customHeight="1" x14ac:dyDescent="0.25">
      <c r="A414" s="165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  <c r="Y414" s="165"/>
      <c r="Z414" s="165"/>
      <c r="AA414" s="165"/>
    </row>
    <row r="415" spans="1:27" ht="12.75" customHeight="1" x14ac:dyDescent="0.25">
      <c r="A415" s="165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65"/>
      <c r="S415" s="165"/>
      <c r="T415" s="165"/>
      <c r="U415" s="165"/>
      <c r="V415" s="165"/>
      <c r="W415" s="165"/>
      <c r="X415" s="165"/>
      <c r="Y415" s="165"/>
      <c r="Z415" s="165"/>
      <c r="AA415" s="165"/>
    </row>
    <row r="416" spans="1:27" ht="12.75" customHeight="1" x14ac:dyDescent="0.25">
      <c r="A416" s="165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65"/>
      <c r="S416" s="165"/>
      <c r="T416" s="165"/>
      <c r="U416" s="165"/>
      <c r="V416" s="165"/>
      <c r="W416" s="165"/>
      <c r="X416" s="165"/>
      <c r="Y416" s="165"/>
      <c r="Z416" s="165"/>
      <c r="AA416" s="165"/>
    </row>
    <row r="417" spans="1:27" ht="12.75" customHeight="1" x14ac:dyDescent="0.25">
      <c r="A417" s="165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65"/>
      <c r="S417" s="165"/>
      <c r="T417" s="165"/>
      <c r="U417" s="165"/>
      <c r="V417" s="165"/>
      <c r="W417" s="165"/>
      <c r="X417" s="165"/>
      <c r="Y417" s="165"/>
      <c r="Z417" s="165"/>
      <c r="AA417" s="165"/>
    </row>
    <row r="418" spans="1:27" ht="12.75" customHeight="1" x14ac:dyDescent="0.25">
      <c r="A418" s="165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65"/>
      <c r="S418" s="165"/>
      <c r="T418" s="165"/>
      <c r="U418" s="165"/>
      <c r="V418" s="165"/>
      <c r="W418" s="165"/>
      <c r="X418" s="165"/>
      <c r="Y418" s="165"/>
      <c r="Z418" s="165"/>
      <c r="AA418" s="165"/>
    </row>
    <row r="419" spans="1:27" ht="12.75" customHeight="1" x14ac:dyDescent="0.25">
      <c r="A419" s="165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65"/>
      <c r="S419" s="165"/>
      <c r="T419" s="165"/>
      <c r="U419" s="165"/>
      <c r="V419" s="165"/>
      <c r="W419" s="165"/>
      <c r="X419" s="165"/>
      <c r="Y419" s="165"/>
      <c r="Z419" s="165"/>
      <c r="AA419" s="165"/>
    </row>
    <row r="420" spans="1:27" ht="12.75" customHeight="1" x14ac:dyDescent="0.25">
      <c r="A420" s="165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65"/>
      <c r="S420" s="165"/>
      <c r="T420" s="165"/>
      <c r="U420" s="165"/>
      <c r="V420" s="165"/>
      <c r="W420" s="165"/>
      <c r="X420" s="165"/>
      <c r="Y420" s="165"/>
      <c r="Z420" s="165"/>
      <c r="AA420" s="165"/>
    </row>
    <row r="421" spans="1:27" ht="12.75" customHeight="1" x14ac:dyDescent="0.25">
      <c r="A421" s="165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65"/>
      <c r="S421" s="165"/>
      <c r="T421" s="165"/>
      <c r="U421" s="165"/>
      <c r="V421" s="165"/>
      <c r="W421" s="165"/>
      <c r="X421" s="165"/>
      <c r="Y421" s="165"/>
      <c r="Z421" s="165"/>
      <c r="AA421" s="165"/>
    </row>
    <row r="422" spans="1:27" ht="12.75" customHeight="1" x14ac:dyDescent="0.25">
      <c r="A422" s="165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65"/>
      <c r="S422" s="165"/>
      <c r="T422" s="165"/>
      <c r="U422" s="165"/>
      <c r="V422" s="165"/>
      <c r="W422" s="165"/>
      <c r="X422" s="165"/>
      <c r="Y422" s="165"/>
      <c r="Z422" s="165"/>
      <c r="AA422" s="165"/>
    </row>
  </sheetData>
  <sortState ref="B90:K93">
    <sortCondition descending="1" ref="H90:H93"/>
  </sortState>
  <printOptions horizontalCentered="1"/>
  <pageMargins left="0.25" right="0.25" top="0.75" bottom="0.75" header="0.3" footer="0.3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78"/>
  <sheetViews>
    <sheetView topLeftCell="A19" workbookViewId="0"/>
  </sheetViews>
  <sheetFormatPr defaultColWidth="14.44140625" defaultRowHeight="15" customHeight="1" x14ac:dyDescent="0.25"/>
  <cols>
    <col min="1" max="2" width="4.6640625" style="6" customWidth="1"/>
    <col min="3" max="3" width="12.6640625" style="6" customWidth="1"/>
    <col min="4" max="4" width="13.6640625" style="6" customWidth="1"/>
    <col min="5" max="6" width="10.6640625" style="6" customWidth="1"/>
    <col min="7" max="21" width="4.6640625" style="6" customWidth="1"/>
    <col min="22" max="22" width="9" style="6" customWidth="1"/>
    <col min="23" max="23" width="9.109375" style="6" customWidth="1"/>
    <col min="24" max="26" width="8" style="6" customWidth="1"/>
    <col min="27" max="16384" width="14.44140625" style="6"/>
  </cols>
  <sheetData>
    <row r="1" spans="1:26" ht="18" customHeight="1" x14ac:dyDescent="0.25">
      <c r="A1" s="8" t="s">
        <v>200</v>
      </c>
      <c r="B1" s="2"/>
      <c r="C1" s="1"/>
      <c r="D1" s="1"/>
      <c r="E1" s="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209"/>
      <c r="S1" s="209"/>
      <c r="T1" s="209"/>
      <c r="U1" s="209"/>
      <c r="V1" s="209"/>
      <c r="W1" s="209"/>
      <c r="X1" s="209"/>
      <c r="Y1" s="209"/>
      <c r="Z1" s="209"/>
    </row>
    <row r="2" spans="1:26" ht="18" customHeight="1" x14ac:dyDescent="0.25">
      <c r="A2" s="134" t="s">
        <v>203</v>
      </c>
      <c r="B2" s="2"/>
      <c r="C2" s="1"/>
      <c r="D2" s="1"/>
      <c r="E2" s="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209"/>
      <c r="S2" s="209"/>
      <c r="T2" s="209"/>
      <c r="U2" s="209"/>
      <c r="V2" s="209"/>
      <c r="W2" s="209"/>
      <c r="X2" s="209"/>
      <c r="Y2" s="209"/>
      <c r="Z2" s="209"/>
    </row>
    <row r="3" spans="1:26" ht="18" customHeight="1" x14ac:dyDescent="0.25">
      <c r="A3" s="134" t="s">
        <v>201</v>
      </c>
      <c r="B3" s="2"/>
      <c r="C3" s="1"/>
      <c r="D3" s="1"/>
      <c r="E3" s="3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8.1" customHeight="1" x14ac:dyDescent="0.25">
      <c r="A4" s="134"/>
      <c r="B4" s="1"/>
      <c r="C4" s="4"/>
      <c r="D4" s="4"/>
      <c r="E4" s="4"/>
      <c r="F4" s="4"/>
      <c r="G4" s="4"/>
      <c r="H4" s="4"/>
      <c r="I4" s="209"/>
      <c r="J4" s="4"/>
      <c r="K4" s="4"/>
      <c r="L4" s="4"/>
      <c r="M4" s="4"/>
      <c r="N4" s="4"/>
      <c r="O4" s="4"/>
      <c r="P4" s="4"/>
      <c r="Q4" s="4"/>
      <c r="R4" s="209"/>
      <c r="S4" s="211"/>
      <c r="T4" s="209"/>
      <c r="U4" s="211"/>
      <c r="V4" s="211"/>
      <c r="W4" s="209"/>
      <c r="X4" s="209"/>
      <c r="Y4" s="209"/>
      <c r="Z4" s="209"/>
    </row>
    <row r="5" spans="1:26" ht="14.25" customHeight="1" x14ac:dyDescent="0.25">
      <c r="A5" s="262" t="s">
        <v>42</v>
      </c>
      <c r="B5" s="8"/>
      <c r="C5" s="235"/>
      <c r="D5" s="235"/>
      <c r="E5" s="235"/>
      <c r="F5" s="235"/>
      <c r="G5" s="236"/>
      <c r="H5" s="236"/>
      <c r="I5" s="236"/>
      <c r="J5" s="236"/>
      <c r="K5" s="235"/>
      <c r="L5" s="235"/>
      <c r="M5" s="235"/>
      <c r="N5" s="235"/>
      <c r="O5" s="235"/>
      <c r="P5" s="236"/>
      <c r="Q5" s="11"/>
      <c r="R5" s="215"/>
      <c r="S5" s="215"/>
      <c r="T5" s="215"/>
      <c r="U5" s="215"/>
      <c r="V5" s="235"/>
      <c r="W5" s="235"/>
      <c r="X5" s="235"/>
      <c r="Y5" s="235"/>
      <c r="Z5" s="235"/>
    </row>
    <row r="6" spans="1:26" ht="5.0999999999999996" customHeight="1" x14ac:dyDescent="0.25">
      <c r="A6" s="8"/>
      <c r="B6" s="8"/>
      <c r="C6" s="235"/>
      <c r="D6" s="235"/>
      <c r="E6" s="235"/>
      <c r="F6" s="235"/>
      <c r="G6" s="236"/>
      <c r="H6" s="236"/>
      <c r="I6" s="236"/>
      <c r="J6" s="236"/>
      <c r="K6" s="235"/>
      <c r="L6" s="235"/>
      <c r="M6" s="235"/>
      <c r="N6" s="235"/>
      <c r="O6" s="235"/>
      <c r="P6" s="236"/>
      <c r="Q6" s="11"/>
      <c r="R6" s="215"/>
      <c r="S6" s="215"/>
      <c r="T6" s="215"/>
      <c r="U6" s="215"/>
      <c r="V6" s="235"/>
      <c r="W6" s="235"/>
      <c r="X6" s="235"/>
      <c r="Y6" s="235"/>
      <c r="Z6" s="235"/>
    </row>
    <row r="7" spans="1:26" ht="18.75" customHeight="1" x14ac:dyDescent="0.25">
      <c r="A7" s="263" t="s">
        <v>38</v>
      </c>
      <c r="B7" s="1"/>
      <c r="C7" s="1"/>
      <c r="D7" s="235"/>
      <c r="E7" s="212"/>
      <c r="F7" s="235"/>
      <c r="G7" s="235"/>
      <c r="H7" s="236"/>
      <c r="I7" s="236"/>
      <c r="J7" s="236"/>
      <c r="K7" s="236"/>
      <c r="L7" s="235"/>
      <c r="M7" s="235"/>
      <c r="N7" s="235"/>
      <c r="O7" s="235"/>
      <c r="P7" s="235"/>
      <c r="Q7" s="236"/>
      <c r="R7" s="13"/>
      <c r="S7" s="215"/>
      <c r="T7" s="13"/>
      <c r="U7" s="215"/>
      <c r="V7" s="235"/>
      <c r="W7" s="235"/>
      <c r="X7" s="235"/>
      <c r="Y7" s="235"/>
      <c r="Z7" s="235"/>
    </row>
    <row r="8" spans="1:26" ht="5.0999999999999996" customHeight="1" x14ac:dyDescent="0.25">
      <c r="A8" s="1"/>
      <c r="B8" s="1"/>
      <c r="C8" s="1"/>
      <c r="D8" s="235"/>
      <c r="E8" s="212"/>
      <c r="F8" s="235"/>
      <c r="G8" s="235"/>
      <c r="H8" s="236"/>
      <c r="I8" s="236"/>
      <c r="J8" s="236"/>
      <c r="K8" s="236"/>
      <c r="L8" s="235"/>
      <c r="M8" s="235"/>
      <c r="N8" s="235"/>
      <c r="O8" s="235"/>
      <c r="P8" s="235"/>
      <c r="Q8" s="236"/>
      <c r="R8" s="13"/>
      <c r="S8" s="215"/>
      <c r="T8" s="13"/>
      <c r="U8" s="215"/>
      <c r="V8" s="235"/>
      <c r="W8" s="235"/>
      <c r="X8" s="235"/>
      <c r="Y8" s="235"/>
      <c r="Z8" s="235"/>
    </row>
    <row r="9" spans="1:26" ht="16.5" customHeight="1" thickBot="1" x14ac:dyDescent="0.3">
      <c r="A9" s="235"/>
      <c r="B9" s="235"/>
      <c r="C9" s="262" t="s">
        <v>236</v>
      </c>
      <c r="D9" s="235"/>
      <c r="E9" s="209"/>
      <c r="F9" s="235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5"/>
      <c r="W9" s="235"/>
      <c r="X9" s="235"/>
      <c r="Y9" s="235"/>
      <c r="Z9" s="235"/>
    </row>
    <row r="10" spans="1:26" ht="13.5" customHeight="1" thickBot="1" x14ac:dyDescent="0.3">
      <c r="A10" s="262" t="s">
        <v>419</v>
      </c>
      <c r="B10" s="235"/>
      <c r="C10" s="235"/>
      <c r="D10" s="235"/>
      <c r="E10" s="235"/>
      <c r="F10" s="235"/>
      <c r="G10" s="420" t="s">
        <v>221</v>
      </c>
      <c r="H10" s="421"/>
      <c r="I10" s="421"/>
      <c r="J10" s="421"/>
      <c r="K10" s="421"/>
      <c r="L10" s="421"/>
      <c r="M10" s="421"/>
      <c r="N10" s="421"/>
      <c r="O10" s="421"/>
      <c r="P10" s="421"/>
      <c r="Q10" s="421"/>
      <c r="R10" s="421"/>
      <c r="S10" s="421"/>
      <c r="T10" s="421"/>
      <c r="U10" s="422"/>
      <c r="V10" s="235"/>
      <c r="W10" s="235"/>
      <c r="X10" s="235"/>
      <c r="Y10" s="235"/>
      <c r="Z10" s="235"/>
    </row>
    <row r="11" spans="1:26" ht="13.5" customHeight="1" x14ac:dyDescent="0.25">
      <c r="A11" s="38" t="s">
        <v>222</v>
      </c>
      <c r="B11" s="39" t="s">
        <v>0</v>
      </c>
      <c r="C11" s="255" t="s">
        <v>4</v>
      </c>
      <c r="D11" s="41" t="s">
        <v>5</v>
      </c>
      <c r="E11" s="42" t="s">
        <v>6</v>
      </c>
      <c r="F11" s="43" t="s">
        <v>7</v>
      </c>
      <c r="G11" s="257">
        <v>2.2000000000000002</v>
      </c>
      <c r="H11" s="257">
        <v>2.2999999999999998</v>
      </c>
      <c r="I11" s="257">
        <v>2.4</v>
      </c>
      <c r="J11" s="257">
        <v>2.5</v>
      </c>
      <c r="K11" s="257">
        <v>2.6</v>
      </c>
      <c r="L11" s="257">
        <v>2.7</v>
      </c>
      <c r="M11" s="257">
        <v>2.8</v>
      </c>
      <c r="N11" s="257">
        <v>2.9</v>
      </c>
      <c r="O11" s="257">
        <v>3</v>
      </c>
      <c r="P11" s="257">
        <v>3.1</v>
      </c>
      <c r="Q11" s="257">
        <v>3.2</v>
      </c>
      <c r="R11" s="257">
        <v>3.3</v>
      </c>
      <c r="S11" s="257">
        <v>3.4</v>
      </c>
      <c r="T11" s="257">
        <v>3.5</v>
      </c>
      <c r="U11" s="257">
        <v>3.6</v>
      </c>
      <c r="V11" s="39" t="s">
        <v>13</v>
      </c>
      <c r="W11" s="45" t="s">
        <v>210</v>
      </c>
      <c r="X11" s="238"/>
      <c r="Y11" s="238"/>
      <c r="Z11" s="238"/>
    </row>
    <row r="12" spans="1:26" ht="13.5" customHeight="1" thickBot="1" x14ac:dyDescent="0.3">
      <c r="A12" s="251" t="s">
        <v>223</v>
      </c>
      <c r="B12" s="96" t="s">
        <v>22</v>
      </c>
      <c r="C12" s="256" t="s">
        <v>23</v>
      </c>
      <c r="D12" s="252" t="s">
        <v>24</v>
      </c>
      <c r="E12" s="253" t="s">
        <v>25</v>
      </c>
      <c r="F12" s="254" t="s">
        <v>26</v>
      </c>
      <c r="G12" s="258">
        <v>3.7</v>
      </c>
      <c r="H12" s="258">
        <v>3.8</v>
      </c>
      <c r="I12" s="258">
        <v>3.9</v>
      </c>
      <c r="J12" s="258">
        <v>4</v>
      </c>
      <c r="K12" s="258">
        <v>4.0999999999999996</v>
      </c>
      <c r="L12" s="258">
        <v>4.2</v>
      </c>
      <c r="M12" s="258">
        <v>4.3</v>
      </c>
      <c r="N12" s="258">
        <v>4.4000000000000004</v>
      </c>
      <c r="O12" s="258">
        <v>4.5999999999999996</v>
      </c>
      <c r="P12" s="258">
        <v>4.9000000000000004</v>
      </c>
      <c r="Q12" s="258">
        <v>5.0999999999999996</v>
      </c>
      <c r="R12" s="258">
        <v>5.2</v>
      </c>
      <c r="S12" s="258">
        <v>5.3</v>
      </c>
      <c r="T12" s="258">
        <v>5.4</v>
      </c>
      <c r="U12" s="258">
        <v>5.5</v>
      </c>
      <c r="V12" s="96" t="s">
        <v>32</v>
      </c>
      <c r="W12" s="95" t="s">
        <v>35</v>
      </c>
      <c r="X12" s="238"/>
      <c r="Y12" s="238"/>
      <c r="Z12" s="238"/>
    </row>
    <row r="13" spans="1:26" ht="12.75" customHeight="1" x14ac:dyDescent="0.25">
      <c r="A13" s="245">
        <v>1</v>
      </c>
      <c r="B13" s="247" t="s">
        <v>122</v>
      </c>
      <c r="C13" s="157"/>
      <c r="D13" s="127"/>
      <c r="E13" s="248"/>
      <c r="F13" s="261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371" t="s">
        <v>442</v>
      </c>
      <c r="W13" s="259"/>
      <c r="X13" s="235"/>
      <c r="Y13" s="235"/>
      <c r="Z13" s="235"/>
    </row>
    <row r="14" spans="1:26" ht="12.75" customHeight="1" x14ac:dyDescent="0.25">
      <c r="A14" s="246">
        <v>1</v>
      </c>
      <c r="B14" s="132" t="s">
        <v>122</v>
      </c>
      <c r="C14" s="158" t="s">
        <v>115</v>
      </c>
      <c r="D14" s="243" t="s">
        <v>116</v>
      </c>
      <c r="E14" s="249" t="s">
        <v>111</v>
      </c>
      <c r="F14" s="130" t="s">
        <v>2</v>
      </c>
      <c r="G14" s="132"/>
      <c r="H14" s="132"/>
      <c r="I14" s="132"/>
      <c r="J14" s="132"/>
      <c r="K14" s="132"/>
      <c r="L14" s="132"/>
      <c r="M14" s="132"/>
      <c r="N14" s="132"/>
      <c r="O14" s="132" t="s">
        <v>224</v>
      </c>
      <c r="P14" s="132" t="s">
        <v>224</v>
      </c>
      <c r="Q14" s="132" t="s">
        <v>226</v>
      </c>
      <c r="R14" s="132" t="s">
        <v>224</v>
      </c>
      <c r="S14" s="132" t="s">
        <v>224</v>
      </c>
      <c r="T14" s="132" t="s">
        <v>224</v>
      </c>
      <c r="U14" s="132" t="s">
        <v>225</v>
      </c>
      <c r="V14" s="244" t="s">
        <v>442</v>
      </c>
      <c r="W14" s="260">
        <v>1035</v>
      </c>
      <c r="X14" s="235"/>
      <c r="Y14" s="235"/>
      <c r="Z14" s="235"/>
    </row>
    <row r="15" spans="1:26" ht="12.75" customHeight="1" x14ac:dyDescent="0.25">
      <c r="A15" s="245">
        <v>2</v>
      </c>
      <c r="B15" s="247"/>
      <c r="C15" s="157"/>
      <c r="D15" s="127"/>
      <c r="E15" s="248"/>
      <c r="F15" s="261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371" t="s">
        <v>445</v>
      </c>
      <c r="W15" s="250"/>
      <c r="X15" s="235"/>
      <c r="Y15" s="235"/>
      <c r="Z15" s="235"/>
    </row>
    <row r="16" spans="1:26" ht="12.75" customHeight="1" x14ac:dyDescent="0.25">
      <c r="A16" s="246">
        <v>2</v>
      </c>
      <c r="B16" s="132" t="s">
        <v>125</v>
      </c>
      <c r="C16" s="158" t="s">
        <v>120</v>
      </c>
      <c r="D16" s="243" t="s">
        <v>121</v>
      </c>
      <c r="E16" s="249" t="s">
        <v>114</v>
      </c>
      <c r="F16" s="130" t="s">
        <v>2</v>
      </c>
      <c r="G16" s="132" t="s">
        <v>224</v>
      </c>
      <c r="H16" s="132" t="s">
        <v>224</v>
      </c>
      <c r="I16" s="132" t="s">
        <v>224</v>
      </c>
      <c r="J16" s="132" t="s">
        <v>226</v>
      </c>
      <c r="K16" s="132" t="s">
        <v>226</v>
      </c>
      <c r="L16" s="132" t="s">
        <v>224</v>
      </c>
      <c r="M16" s="132" t="s">
        <v>227</v>
      </c>
      <c r="N16" s="132" t="s">
        <v>225</v>
      </c>
      <c r="O16" s="132"/>
      <c r="P16" s="132"/>
      <c r="Q16" s="132"/>
      <c r="R16" s="132"/>
      <c r="S16" s="132"/>
      <c r="T16" s="132"/>
      <c r="U16" s="132"/>
      <c r="V16" s="244" t="s">
        <v>445</v>
      </c>
      <c r="W16" s="260">
        <v>702</v>
      </c>
      <c r="X16" s="235"/>
      <c r="Y16" s="235"/>
      <c r="Z16" s="235"/>
    </row>
    <row r="17" spans="1:26" ht="12.75" customHeight="1" x14ac:dyDescent="0.25">
      <c r="A17" s="245">
        <v>3</v>
      </c>
      <c r="B17" s="247"/>
      <c r="C17" s="157"/>
      <c r="D17" s="127"/>
      <c r="E17" s="248"/>
      <c r="F17" s="261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 t="s">
        <v>224</v>
      </c>
      <c r="U17" s="132" t="s">
        <v>224</v>
      </c>
      <c r="V17" s="371" t="s">
        <v>441</v>
      </c>
      <c r="W17" s="250"/>
      <c r="X17" s="235"/>
      <c r="Y17" s="235"/>
      <c r="Z17" s="235"/>
    </row>
    <row r="18" spans="1:26" ht="12.75" customHeight="1" x14ac:dyDescent="0.25">
      <c r="A18" s="246">
        <v>3</v>
      </c>
      <c r="B18" s="132" t="s">
        <v>124</v>
      </c>
      <c r="C18" s="158" t="s">
        <v>118</v>
      </c>
      <c r="D18" s="243" t="s">
        <v>119</v>
      </c>
      <c r="E18" s="249" t="s">
        <v>113</v>
      </c>
      <c r="F18" s="130" t="s">
        <v>2</v>
      </c>
      <c r="G18" s="132" t="s">
        <v>226</v>
      </c>
      <c r="H18" s="132" t="s">
        <v>224</v>
      </c>
      <c r="I18" s="132" t="s">
        <v>224</v>
      </c>
      <c r="J18" s="132" t="s">
        <v>225</v>
      </c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244" t="s">
        <v>441</v>
      </c>
      <c r="W18" s="260">
        <v>590</v>
      </c>
      <c r="X18" s="235"/>
      <c r="Y18" s="235"/>
      <c r="Z18" s="235"/>
    </row>
    <row r="19" spans="1:26" ht="12.75" customHeight="1" x14ac:dyDescent="0.25">
      <c r="A19" s="245">
        <v>4</v>
      </c>
      <c r="B19" s="247"/>
      <c r="C19" s="157"/>
      <c r="D19" s="127"/>
      <c r="E19" s="248"/>
      <c r="F19" s="261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 t="s">
        <v>224</v>
      </c>
      <c r="V19" s="371" t="s">
        <v>437</v>
      </c>
      <c r="W19" s="250"/>
      <c r="X19" s="235"/>
      <c r="Y19" s="235"/>
      <c r="Z19" s="235"/>
    </row>
    <row r="20" spans="1:26" ht="12.75" customHeight="1" x14ac:dyDescent="0.25">
      <c r="A20" s="246">
        <v>4</v>
      </c>
      <c r="B20" s="132" t="s">
        <v>123</v>
      </c>
      <c r="C20" s="158" t="s">
        <v>117</v>
      </c>
      <c r="D20" s="243" t="s">
        <v>87</v>
      </c>
      <c r="E20" s="249" t="s">
        <v>112</v>
      </c>
      <c r="F20" s="130" t="s">
        <v>2</v>
      </c>
      <c r="G20" s="132" t="s">
        <v>226</v>
      </c>
      <c r="H20" s="132" t="s">
        <v>226</v>
      </c>
      <c r="I20" s="132" t="s">
        <v>225</v>
      </c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244" t="s">
        <v>437</v>
      </c>
      <c r="W20" s="260">
        <v>562</v>
      </c>
      <c r="X20" s="235"/>
      <c r="Y20" s="235"/>
      <c r="Z20" s="235"/>
    </row>
    <row r="21" spans="1:26" ht="12.75" customHeight="1" x14ac:dyDescent="0.25">
      <c r="A21" s="245">
        <v>5</v>
      </c>
      <c r="B21" s="247"/>
      <c r="C21" s="157"/>
      <c r="D21" s="127"/>
      <c r="E21" s="248"/>
      <c r="F21" s="261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 t="s">
        <v>224</v>
      </c>
      <c r="U21" s="132" t="s">
        <v>228</v>
      </c>
      <c r="V21" s="371" t="s">
        <v>437</v>
      </c>
      <c r="W21" s="250"/>
      <c r="X21" s="235"/>
      <c r="Y21" s="235"/>
      <c r="Z21" s="235"/>
    </row>
    <row r="22" spans="1:26" ht="12.75" customHeight="1" x14ac:dyDescent="0.25">
      <c r="A22" s="246">
        <v>5</v>
      </c>
      <c r="B22" s="132">
        <v>15</v>
      </c>
      <c r="C22" s="158" t="s">
        <v>77</v>
      </c>
      <c r="D22" s="243" t="s">
        <v>78</v>
      </c>
      <c r="E22" s="249" t="s">
        <v>185</v>
      </c>
      <c r="F22" s="130" t="s">
        <v>1</v>
      </c>
      <c r="G22" s="132" t="s">
        <v>224</v>
      </c>
      <c r="H22" s="132" t="s">
        <v>227</v>
      </c>
      <c r="I22" s="132" t="s">
        <v>225</v>
      </c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244" t="s">
        <v>437</v>
      </c>
      <c r="W22" s="260">
        <v>562</v>
      </c>
      <c r="X22" s="235"/>
      <c r="Y22" s="235"/>
      <c r="Z22" s="235"/>
    </row>
    <row r="23" spans="1:26" ht="12.75" customHeight="1" x14ac:dyDescent="0.25">
      <c r="A23" s="245">
        <v>6</v>
      </c>
      <c r="B23" s="247"/>
      <c r="C23" s="157"/>
      <c r="D23" s="127"/>
      <c r="E23" s="248"/>
      <c r="F23" s="261"/>
      <c r="G23" s="132"/>
      <c r="H23" s="132"/>
      <c r="I23" s="132"/>
      <c r="J23" s="132"/>
      <c r="K23" s="132"/>
      <c r="L23" s="132"/>
      <c r="M23" s="132" t="s">
        <v>224</v>
      </c>
      <c r="N23" s="132" t="s">
        <v>228</v>
      </c>
      <c r="O23" s="132" t="s">
        <v>224</v>
      </c>
      <c r="P23" s="132" t="s">
        <v>226</v>
      </c>
      <c r="Q23" s="132" t="s">
        <v>224</v>
      </c>
      <c r="R23" s="132" t="s">
        <v>224</v>
      </c>
      <c r="S23" s="132" t="s">
        <v>227</v>
      </c>
      <c r="T23" s="132" t="s">
        <v>224</v>
      </c>
      <c r="U23" s="132" t="s">
        <v>224</v>
      </c>
      <c r="V23" s="371" t="s">
        <v>443</v>
      </c>
      <c r="W23" s="250"/>
      <c r="X23" s="235"/>
      <c r="Y23" s="235"/>
      <c r="Z23" s="235"/>
    </row>
    <row r="24" spans="1:26" ht="12.75" customHeight="1" x14ac:dyDescent="0.25">
      <c r="A24" s="246">
        <v>6</v>
      </c>
      <c r="B24" s="132">
        <v>99</v>
      </c>
      <c r="C24" s="158" t="s">
        <v>156</v>
      </c>
      <c r="D24" s="243" t="s">
        <v>157</v>
      </c>
      <c r="E24" s="249" t="s">
        <v>199</v>
      </c>
      <c r="F24" s="130" t="s">
        <v>14</v>
      </c>
      <c r="G24" s="132" t="s">
        <v>225</v>
      </c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244" t="s">
        <v>443</v>
      </c>
      <c r="W24" s="260">
        <v>509</v>
      </c>
      <c r="X24" s="235"/>
      <c r="Y24" s="235"/>
      <c r="Z24" s="235"/>
    </row>
    <row r="25" spans="1:26" ht="12.75" customHeight="1" x14ac:dyDescent="0.25">
      <c r="A25" s="245">
        <v>7</v>
      </c>
      <c r="B25" s="247"/>
      <c r="C25" s="157"/>
      <c r="D25" s="127"/>
      <c r="E25" s="248"/>
      <c r="F25" s="261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 t="s">
        <v>224</v>
      </c>
      <c r="R25" s="132" t="s">
        <v>228</v>
      </c>
      <c r="S25" s="132" t="s">
        <v>225</v>
      </c>
      <c r="T25" s="132"/>
      <c r="U25" s="132"/>
      <c r="V25" s="371" t="s">
        <v>435</v>
      </c>
      <c r="W25" s="250"/>
      <c r="X25" s="235"/>
      <c r="Y25" s="235"/>
      <c r="Z25" s="235"/>
    </row>
    <row r="26" spans="1:26" ht="12.75" customHeight="1" x14ac:dyDescent="0.25">
      <c r="A26" s="246">
        <v>7</v>
      </c>
      <c r="B26" s="132">
        <v>13</v>
      </c>
      <c r="C26" s="158" t="s">
        <v>73</v>
      </c>
      <c r="D26" s="243" t="s">
        <v>74</v>
      </c>
      <c r="E26" s="249" t="s">
        <v>189</v>
      </c>
      <c r="F26" s="130" t="s">
        <v>1</v>
      </c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244" t="s">
        <v>435</v>
      </c>
      <c r="W26" s="389">
        <v>406</v>
      </c>
      <c r="X26" s="235"/>
      <c r="Y26" s="235"/>
      <c r="Z26" s="235"/>
    </row>
    <row r="27" spans="1:26" ht="12.75" customHeight="1" x14ac:dyDescent="0.25">
      <c r="A27" s="245">
        <v>8</v>
      </c>
      <c r="B27" s="247"/>
      <c r="C27" s="157"/>
      <c r="D27" s="127"/>
      <c r="E27" s="248"/>
      <c r="F27" s="261"/>
      <c r="G27" s="132"/>
      <c r="H27" s="132"/>
      <c r="I27" s="132"/>
      <c r="J27" s="132"/>
      <c r="K27" s="132"/>
      <c r="L27" s="132" t="s">
        <v>224</v>
      </c>
      <c r="M27" s="132" t="s">
        <v>224</v>
      </c>
      <c r="N27" s="132" t="s">
        <v>224</v>
      </c>
      <c r="O27" s="132" t="s">
        <v>224</v>
      </c>
      <c r="P27" s="132" t="s">
        <v>225</v>
      </c>
      <c r="Q27" s="132"/>
      <c r="R27" s="132"/>
      <c r="S27" s="132"/>
      <c r="T27" s="132"/>
      <c r="U27" s="132"/>
      <c r="V27" s="371" t="s">
        <v>440</v>
      </c>
      <c r="W27" s="250"/>
      <c r="X27" s="235"/>
      <c r="Y27" s="235"/>
      <c r="Z27" s="235"/>
    </row>
    <row r="28" spans="1:26" ht="12.75" customHeight="1" x14ac:dyDescent="0.25">
      <c r="A28" s="246">
        <v>8</v>
      </c>
      <c r="B28" s="132">
        <v>16</v>
      </c>
      <c r="C28" s="158" t="s">
        <v>79</v>
      </c>
      <c r="D28" s="243" t="s">
        <v>80</v>
      </c>
      <c r="E28" s="249" t="s">
        <v>191</v>
      </c>
      <c r="F28" s="130" t="s">
        <v>1</v>
      </c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244" t="s">
        <v>440</v>
      </c>
      <c r="W28" s="260">
        <v>357</v>
      </c>
      <c r="X28" s="235"/>
      <c r="Y28" s="235"/>
      <c r="Z28" s="235"/>
    </row>
    <row r="29" spans="1:26" ht="12.75" customHeight="1" x14ac:dyDescent="0.25">
      <c r="A29" s="245">
        <v>9</v>
      </c>
      <c r="B29" s="247"/>
      <c r="C29" s="157"/>
      <c r="D29" s="127"/>
      <c r="E29" s="248"/>
      <c r="F29" s="261"/>
      <c r="G29" s="132"/>
      <c r="H29" s="132"/>
      <c r="I29" s="132"/>
      <c r="J29" s="132"/>
      <c r="K29" s="132"/>
      <c r="L29" s="132"/>
      <c r="M29" s="132"/>
      <c r="N29" s="132" t="s">
        <v>226</v>
      </c>
      <c r="O29" s="132" t="s">
        <v>224</v>
      </c>
      <c r="P29" s="132" t="s">
        <v>225</v>
      </c>
      <c r="Q29" s="132"/>
      <c r="R29" s="132"/>
      <c r="S29" s="132"/>
      <c r="T29" s="132"/>
      <c r="U29" s="132"/>
      <c r="V29" s="371" t="s">
        <v>440</v>
      </c>
      <c r="W29" s="250"/>
      <c r="X29" s="235"/>
      <c r="Y29" s="235"/>
      <c r="Z29" s="235"/>
    </row>
    <row r="30" spans="1:26" ht="12.75" customHeight="1" x14ac:dyDescent="0.25">
      <c r="A30" s="246">
        <v>9</v>
      </c>
      <c r="B30" s="132">
        <v>96</v>
      </c>
      <c r="C30" s="158" t="s">
        <v>150</v>
      </c>
      <c r="D30" s="243" t="s">
        <v>151</v>
      </c>
      <c r="E30" s="249" t="s">
        <v>196</v>
      </c>
      <c r="F30" s="130" t="s">
        <v>14</v>
      </c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244" t="s">
        <v>440</v>
      </c>
      <c r="W30" s="260">
        <v>357</v>
      </c>
      <c r="X30" s="235"/>
      <c r="Y30" s="235"/>
      <c r="Z30" s="235"/>
    </row>
    <row r="31" spans="1:26" ht="12.75" customHeight="1" x14ac:dyDescent="0.25">
      <c r="A31" s="245">
        <v>10</v>
      </c>
      <c r="B31" s="247"/>
      <c r="C31" s="157"/>
      <c r="D31" s="127"/>
      <c r="E31" s="248"/>
      <c r="F31" s="261"/>
      <c r="G31" s="132" t="s">
        <v>226</v>
      </c>
      <c r="H31" s="132" t="s">
        <v>226</v>
      </c>
      <c r="I31" s="132" t="s">
        <v>224</v>
      </c>
      <c r="J31" s="132" t="s">
        <v>224</v>
      </c>
      <c r="K31" s="132" t="s">
        <v>224</v>
      </c>
      <c r="L31" s="132" t="s">
        <v>226</v>
      </c>
      <c r="M31" s="132" t="s">
        <v>226</v>
      </c>
      <c r="N31" s="132" t="s">
        <v>225</v>
      </c>
      <c r="O31" s="132"/>
      <c r="P31" s="132"/>
      <c r="Q31" s="132"/>
      <c r="R31" s="132"/>
      <c r="S31" s="132"/>
      <c r="T31" s="132"/>
      <c r="U31" s="132"/>
      <c r="V31" s="371" t="s">
        <v>444</v>
      </c>
      <c r="W31" s="250"/>
      <c r="X31" s="235"/>
      <c r="Y31" s="235"/>
      <c r="Z31" s="235"/>
    </row>
    <row r="32" spans="1:26" ht="12.75" customHeight="1" x14ac:dyDescent="0.25">
      <c r="A32" s="246">
        <v>10</v>
      </c>
      <c r="B32" s="132">
        <v>97</v>
      </c>
      <c r="C32" s="158" t="s">
        <v>152</v>
      </c>
      <c r="D32" s="243" t="s">
        <v>153</v>
      </c>
      <c r="E32" s="249" t="s">
        <v>197</v>
      </c>
      <c r="F32" s="130" t="s">
        <v>14</v>
      </c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244" t="s">
        <v>444</v>
      </c>
      <c r="W32" s="260">
        <v>309</v>
      </c>
      <c r="X32" s="235"/>
      <c r="Y32" s="235"/>
      <c r="Z32" s="235"/>
    </row>
    <row r="33" spans="1:26" ht="12.75" customHeight="1" x14ac:dyDescent="0.25">
      <c r="A33" s="245">
        <v>11</v>
      </c>
      <c r="B33" s="247"/>
      <c r="C33" s="157"/>
      <c r="D33" s="127"/>
      <c r="E33" s="248"/>
      <c r="F33" s="261"/>
      <c r="G33" s="132"/>
      <c r="H33" s="132"/>
      <c r="I33" s="132" t="s">
        <v>224</v>
      </c>
      <c r="J33" s="132" t="s">
        <v>224</v>
      </c>
      <c r="K33" s="132" t="s">
        <v>224</v>
      </c>
      <c r="L33" s="132" t="s">
        <v>224</v>
      </c>
      <c r="M33" s="132" t="s">
        <v>227</v>
      </c>
      <c r="N33" s="132" t="s">
        <v>225</v>
      </c>
      <c r="O33" s="132"/>
      <c r="P33" s="132"/>
      <c r="Q33" s="132"/>
      <c r="R33" s="132"/>
      <c r="S33" s="132"/>
      <c r="T33" s="132"/>
      <c r="U33" s="132"/>
      <c r="V33" s="371" t="s">
        <v>444</v>
      </c>
      <c r="W33" s="250"/>
      <c r="X33" s="235"/>
      <c r="Y33" s="235"/>
      <c r="Z33" s="235"/>
    </row>
    <row r="34" spans="1:26" ht="12.75" customHeight="1" x14ac:dyDescent="0.25">
      <c r="A34" s="246">
        <v>11</v>
      </c>
      <c r="B34" s="132">
        <v>98</v>
      </c>
      <c r="C34" s="158" t="s">
        <v>154</v>
      </c>
      <c r="D34" s="243" t="s">
        <v>155</v>
      </c>
      <c r="E34" s="249" t="s">
        <v>198</v>
      </c>
      <c r="F34" s="130" t="s">
        <v>14</v>
      </c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244" t="s">
        <v>444</v>
      </c>
      <c r="W34" s="260">
        <v>309</v>
      </c>
      <c r="X34" s="235"/>
      <c r="Y34" s="235"/>
      <c r="Z34" s="235"/>
    </row>
    <row r="35" spans="1:26" ht="12.75" customHeight="1" x14ac:dyDescent="0.25">
      <c r="A35" s="212"/>
      <c r="B35" s="236"/>
      <c r="C35" s="157"/>
      <c r="D35" s="127"/>
      <c r="E35" s="239"/>
      <c r="F35" s="240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41"/>
      <c r="W35" s="241"/>
      <c r="X35" s="235"/>
      <c r="Y35" s="235"/>
      <c r="Z35" s="235"/>
    </row>
    <row r="36" spans="1:26" ht="12.75" customHeight="1" x14ac:dyDescent="0.25">
      <c r="A36" s="235"/>
      <c r="B36" s="235"/>
      <c r="C36" s="235"/>
      <c r="D36" s="235"/>
      <c r="E36" s="235"/>
      <c r="F36" s="235"/>
      <c r="G36" s="242"/>
      <c r="H36" s="242"/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35"/>
      <c r="W36" s="235"/>
      <c r="X36" s="235"/>
      <c r="Y36" s="235"/>
      <c r="Z36" s="235"/>
    </row>
    <row r="37" spans="1:26" ht="12.75" customHeight="1" x14ac:dyDescent="0.25">
      <c r="A37" s="235"/>
      <c r="B37" s="235"/>
      <c r="C37" s="235"/>
      <c r="D37" s="235"/>
      <c r="E37" s="235"/>
      <c r="F37" s="235"/>
      <c r="G37" s="242"/>
      <c r="H37" s="242"/>
      <c r="I37" s="242"/>
      <c r="J37" s="242"/>
      <c r="K37" s="242"/>
      <c r="L37" s="242"/>
      <c r="M37" s="242"/>
      <c r="N37" s="242"/>
      <c r="O37" s="242"/>
      <c r="P37" s="242"/>
      <c r="Q37" s="242"/>
      <c r="R37" s="242"/>
      <c r="S37" s="242"/>
      <c r="T37" s="242"/>
      <c r="U37" s="242"/>
      <c r="V37" s="235"/>
      <c r="W37" s="235"/>
      <c r="X37" s="235"/>
      <c r="Y37" s="235"/>
      <c r="Z37" s="235"/>
    </row>
    <row r="38" spans="1:26" ht="12.75" customHeight="1" x14ac:dyDescent="0.25">
      <c r="A38" s="235"/>
      <c r="B38" s="235"/>
      <c r="C38" s="235"/>
      <c r="D38" s="235"/>
      <c r="E38" s="235"/>
      <c r="F38" s="235"/>
      <c r="G38" s="242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  <c r="U38" s="242"/>
      <c r="V38" s="235"/>
      <c r="W38" s="235"/>
      <c r="X38" s="235"/>
      <c r="Y38" s="235"/>
      <c r="Z38" s="235"/>
    </row>
    <row r="39" spans="1:26" ht="12.75" customHeight="1" x14ac:dyDescent="0.25">
      <c r="A39" s="235"/>
      <c r="B39" s="235"/>
      <c r="C39" s="235"/>
      <c r="D39" s="235"/>
      <c r="E39" s="235"/>
      <c r="F39" s="235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242"/>
      <c r="T39" s="242"/>
      <c r="U39" s="242"/>
      <c r="V39" s="235"/>
      <c r="W39" s="235"/>
      <c r="X39" s="235"/>
      <c r="Y39" s="235"/>
      <c r="Z39" s="235"/>
    </row>
    <row r="40" spans="1:26" ht="12.75" customHeight="1" x14ac:dyDescent="0.25">
      <c r="A40" s="235"/>
      <c r="B40" s="235"/>
      <c r="C40" s="235"/>
      <c r="D40" s="235"/>
      <c r="E40" s="235"/>
      <c r="F40" s="235"/>
      <c r="G40" s="242"/>
      <c r="H40" s="242"/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42"/>
      <c r="U40" s="242"/>
      <c r="V40" s="235"/>
      <c r="W40" s="235"/>
      <c r="X40" s="235"/>
      <c r="Y40" s="235"/>
      <c r="Z40" s="235"/>
    </row>
    <row r="41" spans="1:26" ht="12.75" customHeight="1" x14ac:dyDescent="0.25">
      <c r="A41" s="235"/>
      <c r="B41" s="235"/>
      <c r="C41" s="235"/>
      <c r="D41" s="235"/>
      <c r="E41" s="235"/>
      <c r="F41" s="235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35"/>
      <c r="W41" s="235"/>
      <c r="X41" s="235"/>
      <c r="Y41" s="235"/>
      <c r="Z41" s="235"/>
    </row>
    <row r="42" spans="1:26" ht="12.75" customHeight="1" x14ac:dyDescent="0.25">
      <c r="A42" s="235"/>
      <c r="B42" s="235"/>
      <c r="C42" s="235"/>
      <c r="D42" s="235"/>
      <c r="E42" s="235"/>
      <c r="F42" s="235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35"/>
      <c r="W42" s="235"/>
      <c r="X42" s="235"/>
      <c r="Y42" s="235"/>
      <c r="Z42" s="235"/>
    </row>
    <row r="43" spans="1:26" ht="12.75" customHeight="1" x14ac:dyDescent="0.25">
      <c r="A43" s="235"/>
      <c r="B43" s="235"/>
      <c r="C43" s="235"/>
      <c r="D43" s="235"/>
      <c r="E43" s="235"/>
      <c r="F43" s="235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35"/>
      <c r="W43" s="235"/>
      <c r="X43" s="235"/>
      <c r="Y43" s="235"/>
      <c r="Z43" s="235"/>
    </row>
    <row r="44" spans="1:26" ht="12.75" customHeight="1" x14ac:dyDescent="0.25">
      <c r="A44" s="235"/>
      <c r="B44" s="235"/>
      <c r="C44" s="235"/>
      <c r="D44" s="235"/>
      <c r="E44" s="235"/>
      <c r="F44" s="235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35"/>
      <c r="W44" s="235"/>
      <c r="X44" s="235"/>
      <c r="Y44" s="235"/>
      <c r="Z44" s="235"/>
    </row>
    <row r="45" spans="1:26" ht="12.75" customHeight="1" x14ac:dyDescent="0.25">
      <c r="A45" s="235"/>
      <c r="B45" s="235"/>
      <c r="C45" s="235"/>
      <c r="D45" s="235"/>
      <c r="E45" s="235"/>
      <c r="F45" s="235"/>
      <c r="G45" s="242"/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  <c r="U45" s="242"/>
      <c r="V45" s="235"/>
      <c r="W45" s="235"/>
      <c r="X45" s="235"/>
      <c r="Y45" s="235"/>
      <c r="Z45" s="235"/>
    </row>
    <row r="46" spans="1:26" ht="12.75" customHeight="1" x14ac:dyDescent="0.25">
      <c r="A46" s="235"/>
      <c r="B46" s="235"/>
      <c r="C46" s="235"/>
      <c r="D46" s="235"/>
      <c r="E46" s="235"/>
      <c r="F46" s="235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35"/>
      <c r="W46" s="235"/>
      <c r="X46" s="235"/>
      <c r="Y46" s="235"/>
      <c r="Z46" s="235"/>
    </row>
    <row r="47" spans="1:26" ht="12.75" customHeight="1" x14ac:dyDescent="0.25">
      <c r="A47" s="235"/>
      <c r="B47" s="235"/>
      <c r="C47" s="235"/>
      <c r="D47" s="235"/>
      <c r="E47" s="235"/>
      <c r="F47" s="235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235"/>
      <c r="W47" s="235"/>
      <c r="X47" s="235"/>
      <c r="Y47" s="235"/>
      <c r="Z47" s="235"/>
    </row>
    <row r="48" spans="1:26" ht="12.75" customHeight="1" x14ac:dyDescent="0.25">
      <c r="A48" s="235"/>
      <c r="B48" s="235"/>
      <c r="C48" s="235"/>
      <c r="D48" s="235"/>
      <c r="E48" s="235"/>
      <c r="F48" s="235"/>
      <c r="G48" s="242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35"/>
      <c r="W48" s="235"/>
      <c r="X48" s="235"/>
      <c r="Y48" s="235"/>
      <c r="Z48" s="235"/>
    </row>
    <row r="49" spans="1:26" ht="12.75" customHeight="1" x14ac:dyDescent="0.25">
      <c r="A49" s="235"/>
      <c r="B49" s="235"/>
      <c r="C49" s="235"/>
      <c r="D49" s="235"/>
      <c r="E49" s="235"/>
      <c r="F49" s="235"/>
      <c r="G49" s="242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35"/>
      <c r="W49" s="235"/>
      <c r="X49" s="235"/>
      <c r="Y49" s="235"/>
      <c r="Z49" s="235"/>
    </row>
    <row r="50" spans="1:26" ht="12.75" customHeight="1" x14ac:dyDescent="0.25">
      <c r="A50" s="235"/>
      <c r="B50" s="235"/>
      <c r="C50" s="235"/>
      <c r="D50" s="235"/>
      <c r="E50" s="235"/>
      <c r="F50" s="235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35"/>
      <c r="W50" s="235"/>
      <c r="X50" s="235"/>
      <c r="Y50" s="235"/>
      <c r="Z50" s="235"/>
    </row>
    <row r="51" spans="1:26" ht="12.75" customHeight="1" x14ac:dyDescent="0.25">
      <c r="A51" s="235"/>
      <c r="B51" s="235"/>
      <c r="C51" s="235"/>
      <c r="D51" s="235"/>
      <c r="E51" s="235"/>
      <c r="F51" s="235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35"/>
      <c r="W51" s="235"/>
      <c r="X51" s="235"/>
      <c r="Y51" s="235"/>
      <c r="Z51" s="235"/>
    </row>
    <row r="52" spans="1:26" ht="12.75" customHeight="1" x14ac:dyDescent="0.25">
      <c r="A52" s="235"/>
      <c r="B52" s="235"/>
      <c r="C52" s="235"/>
      <c r="D52" s="235"/>
      <c r="E52" s="235"/>
      <c r="F52" s="235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35"/>
      <c r="W52" s="235"/>
      <c r="X52" s="235"/>
      <c r="Y52" s="235"/>
      <c r="Z52" s="235"/>
    </row>
    <row r="53" spans="1:26" ht="12.75" customHeight="1" x14ac:dyDescent="0.25">
      <c r="A53" s="235"/>
      <c r="B53" s="235"/>
      <c r="C53" s="235"/>
      <c r="D53" s="235"/>
      <c r="E53" s="235"/>
      <c r="F53" s="235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35"/>
      <c r="W53" s="235"/>
      <c r="X53" s="235"/>
      <c r="Y53" s="235"/>
      <c r="Z53" s="235"/>
    </row>
    <row r="54" spans="1:26" ht="12.75" customHeight="1" x14ac:dyDescent="0.25">
      <c r="A54" s="235"/>
      <c r="B54" s="235"/>
      <c r="C54" s="235"/>
      <c r="D54" s="235"/>
      <c r="E54" s="235"/>
      <c r="F54" s="235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35"/>
      <c r="W54" s="235"/>
      <c r="X54" s="235"/>
      <c r="Y54" s="235"/>
      <c r="Z54" s="235"/>
    </row>
    <row r="55" spans="1:26" ht="12.75" customHeight="1" x14ac:dyDescent="0.25">
      <c r="A55" s="235"/>
      <c r="B55" s="235"/>
      <c r="C55" s="235"/>
      <c r="D55" s="235"/>
      <c r="E55" s="235"/>
      <c r="F55" s="235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35"/>
      <c r="W55" s="235"/>
      <c r="X55" s="235"/>
      <c r="Y55" s="235"/>
      <c r="Z55" s="235"/>
    </row>
    <row r="56" spans="1:26" ht="12.75" customHeight="1" x14ac:dyDescent="0.25">
      <c r="A56" s="235"/>
      <c r="B56" s="235"/>
      <c r="C56" s="235"/>
      <c r="D56" s="235"/>
      <c r="E56" s="235"/>
      <c r="F56" s="235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35"/>
      <c r="W56" s="235"/>
      <c r="X56" s="235"/>
      <c r="Y56" s="235"/>
      <c r="Z56" s="235"/>
    </row>
    <row r="57" spans="1:26" ht="12.75" customHeight="1" x14ac:dyDescent="0.25">
      <c r="A57" s="235"/>
      <c r="B57" s="235"/>
      <c r="C57" s="235"/>
      <c r="D57" s="235"/>
      <c r="E57" s="235"/>
      <c r="F57" s="235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35"/>
      <c r="W57" s="235"/>
      <c r="X57" s="235"/>
      <c r="Y57" s="235"/>
      <c r="Z57" s="235"/>
    </row>
    <row r="58" spans="1:26" ht="12.75" customHeight="1" x14ac:dyDescent="0.25">
      <c r="A58" s="235"/>
      <c r="B58" s="235"/>
      <c r="C58" s="235"/>
      <c r="D58" s="235"/>
      <c r="E58" s="235"/>
      <c r="F58" s="235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35"/>
      <c r="W58" s="235"/>
      <c r="X58" s="235"/>
      <c r="Y58" s="235"/>
      <c r="Z58" s="235"/>
    </row>
    <row r="59" spans="1:26" ht="12.75" customHeight="1" x14ac:dyDescent="0.25">
      <c r="A59" s="235"/>
      <c r="B59" s="235"/>
      <c r="C59" s="235"/>
      <c r="D59" s="235"/>
      <c r="E59" s="235"/>
      <c r="F59" s="235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35"/>
      <c r="W59" s="235"/>
      <c r="X59" s="235"/>
      <c r="Y59" s="235"/>
      <c r="Z59" s="235"/>
    </row>
    <row r="60" spans="1:26" ht="12.75" customHeight="1" x14ac:dyDescent="0.25">
      <c r="A60" s="235"/>
      <c r="B60" s="235"/>
      <c r="C60" s="235"/>
      <c r="D60" s="235"/>
      <c r="E60" s="235"/>
      <c r="F60" s="235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35"/>
      <c r="W60" s="235"/>
      <c r="X60" s="235"/>
      <c r="Y60" s="235"/>
      <c r="Z60" s="235"/>
    </row>
    <row r="61" spans="1:26" ht="12.75" customHeight="1" x14ac:dyDescent="0.25">
      <c r="A61" s="235"/>
      <c r="B61" s="235"/>
      <c r="C61" s="235"/>
      <c r="D61" s="235"/>
      <c r="E61" s="235"/>
      <c r="F61" s="235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35"/>
      <c r="W61" s="235"/>
      <c r="X61" s="235"/>
      <c r="Y61" s="235"/>
      <c r="Z61" s="235"/>
    </row>
    <row r="62" spans="1:26" ht="12.75" customHeight="1" x14ac:dyDescent="0.25">
      <c r="A62" s="235"/>
      <c r="B62" s="235"/>
      <c r="C62" s="235"/>
      <c r="D62" s="235"/>
      <c r="E62" s="235"/>
      <c r="F62" s="235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35"/>
      <c r="W62" s="235"/>
      <c r="X62" s="235"/>
      <c r="Y62" s="235"/>
      <c r="Z62" s="235"/>
    </row>
    <row r="63" spans="1:26" ht="12.75" customHeight="1" x14ac:dyDescent="0.25">
      <c r="A63" s="235"/>
      <c r="B63" s="235"/>
      <c r="C63" s="235"/>
      <c r="D63" s="235"/>
      <c r="E63" s="235"/>
      <c r="F63" s="235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35"/>
      <c r="W63" s="235"/>
      <c r="X63" s="235"/>
      <c r="Y63" s="235"/>
      <c r="Z63" s="235"/>
    </row>
    <row r="64" spans="1:26" ht="12.75" customHeight="1" x14ac:dyDescent="0.25">
      <c r="A64" s="235"/>
      <c r="B64" s="235"/>
      <c r="C64" s="235"/>
      <c r="D64" s="235"/>
      <c r="E64" s="235"/>
      <c r="F64" s="235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35"/>
      <c r="W64" s="235"/>
      <c r="X64" s="235"/>
      <c r="Y64" s="235"/>
      <c r="Z64" s="235"/>
    </row>
    <row r="65" spans="1:26" ht="12.75" customHeight="1" x14ac:dyDescent="0.25">
      <c r="A65" s="235"/>
      <c r="B65" s="235"/>
      <c r="C65" s="235"/>
      <c r="D65" s="235"/>
      <c r="E65" s="235"/>
      <c r="F65" s="235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35"/>
      <c r="W65" s="235"/>
      <c r="X65" s="235"/>
      <c r="Y65" s="235"/>
      <c r="Z65" s="235"/>
    </row>
    <row r="66" spans="1:26" ht="12.75" customHeight="1" x14ac:dyDescent="0.25">
      <c r="A66" s="235"/>
      <c r="B66" s="235"/>
      <c r="C66" s="235"/>
      <c r="D66" s="235"/>
      <c r="E66" s="235"/>
      <c r="F66" s="235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35"/>
      <c r="W66" s="235"/>
      <c r="X66" s="235"/>
      <c r="Y66" s="235"/>
      <c r="Z66" s="235"/>
    </row>
    <row r="67" spans="1:26" ht="12.75" customHeight="1" x14ac:dyDescent="0.25">
      <c r="A67" s="235"/>
      <c r="B67" s="235"/>
      <c r="C67" s="235"/>
      <c r="D67" s="235"/>
      <c r="E67" s="235"/>
      <c r="F67" s="235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35"/>
      <c r="W67" s="235"/>
      <c r="X67" s="235"/>
      <c r="Y67" s="235"/>
      <c r="Z67" s="235"/>
    </row>
    <row r="68" spans="1:26" ht="12.75" customHeight="1" x14ac:dyDescent="0.25">
      <c r="A68" s="235"/>
      <c r="B68" s="235"/>
      <c r="C68" s="235"/>
      <c r="D68" s="235"/>
      <c r="E68" s="235"/>
      <c r="F68" s="235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35"/>
      <c r="W68" s="235"/>
      <c r="X68" s="235"/>
      <c r="Y68" s="235"/>
      <c r="Z68" s="235"/>
    </row>
    <row r="69" spans="1:26" ht="12.75" customHeight="1" x14ac:dyDescent="0.25">
      <c r="A69" s="235"/>
      <c r="B69" s="235"/>
      <c r="C69" s="235"/>
      <c r="D69" s="235"/>
      <c r="E69" s="235"/>
      <c r="F69" s="235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  <c r="U69" s="242"/>
      <c r="V69" s="235"/>
      <c r="W69" s="235"/>
      <c r="X69" s="235"/>
      <c r="Y69" s="235"/>
      <c r="Z69" s="235"/>
    </row>
    <row r="70" spans="1:26" ht="12.75" customHeight="1" x14ac:dyDescent="0.25">
      <c r="A70" s="235"/>
      <c r="B70" s="235"/>
      <c r="C70" s="235"/>
      <c r="D70" s="235"/>
      <c r="E70" s="235"/>
      <c r="F70" s="235"/>
      <c r="G70" s="242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35"/>
      <c r="W70" s="235"/>
      <c r="X70" s="235"/>
      <c r="Y70" s="235"/>
      <c r="Z70" s="235"/>
    </row>
    <row r="71" spans="1:26" ht="12.75" customHeight="1" x14ac:dyDescent="0.25">
      <c r="A71" s="235"/>
      <c r="B71" s="235"/>
      <c r="C71" s="235"/>
      <c r="D71" s="235"/>
      <c r="E71" s="235"/>
      <c r="F71" s="235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42"/>
      <c r="V71" s="235"/>
      <c r="W71" s="235"/>
      <c r="X71" s="235"/>
      <c r="Y71" s="235"/>
      <c r="Z71" s="235"/>
    </row>
    <row r="72" spans="1:26" ht="12.75" customHeight="1" x14ac:dyDescent="0.25">
      <c r="A72" s="235"/>
      <c r="B72" s="235"/>
      <c r="C72" s="235"/>
      <c r="D72" s="235"/>
      <c r="E72" s="235"/>
      <c r="F72" s="235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35"/>
      <c r="W72" s="235"/>
      <c r="X72" s="235"/>
      <c r="Y72" s="235"/>
      <c r="Z72" s="235"/>
    </row>
    <row r="73" spans="1:26" ht="12.75" customHeight="1" x14ac:dyDescent="0.25">
      <c r="A73" s="235"/>
      <c r="B73" s="235"/>
      <c r="C73" s="235"/>
      <c r="D73" s="235"/>
      <c r="E73" s="235"/>
      <c r="F73" s="235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35"/>
      <c r="W73" s="235"/>
      <c r="X73" s="235"/>
      <c r="Y73" s="235"/>
      <c r="Z73" s="235"/>
    </row>
    <row r="74" spans="1:26" ht="12.75" customHeight="1" x14ac:dyDescent="0.25">
      <c r="A74" s="235"/>
      <c r="B74" s="235"/>
      <c r="C74" s="235"/>
      <c r="D74" s="235"/>
      <c r="E74" s="235"/>
      <c r="F74" s="235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35"/>
      <c r="W74" s="235"/>
      <c r="X74" s="235"/>
      <c r="Y74" s="235"/>
      <c r="Z74" s="235"/>
    </row>
    <row r="75" spans="1:26" ht="12.75" customHeight="1" x14ac:dyDescent="0.25">
      <c r="A75" s="235"/>
      <c r="B75" s="235"/>
      <c r="C75" s="235"/>
      <c r="D75" s="235"/>
      <c r="E75" s="235"/>
      <c r="F75" s="235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35"/>
      <c r="W75" s="235"/>
      <c r="X75" s="235"/>
      <c r="Y75" s="235"/>
      <c r="Z75" s="235"/>
    </row>
    <row r="76" spans="1:26" ht="12.75" customHeight="1" x14ac:dyDescent="0.25">
      <c r="A76" s="235"/>
      <c r="B76" s="235"/>
      <c r="C76" s="235"/>
      <c r="D76" s="235"/>
      <c r="E76" s="235"/>
      <c r="F76" s="235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35"/>
      <c r="W76" s="235"/>
      <c r="X76" s="235"/>
      <c r="Y76" s="235"/>
      <c r="Z76" s="235"/>
    </row>
    <row r="77" spans="1:26" ht="12.75" customHeight="1" x14ac:dyDescent="0.25">
      <c r="A77" s="235"/>
      <c r="B77" s="235"/>
      <c r="C77" s="235"/>
      <c r="D77" s="235"/>
      <c r="E77" s="235"/>
      <c r="F77" s="235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35"/>
      <c r="W77" s="235"/>
      <c r="X77" s="235"/>
      <c r="Y77" s="235"/>
      <c r="Z77" s="235"/>
    </row>
    <row r="78" spans="1:26" ht="12.75" customHeight="1" x14ac:dyDescent="0.25">
      <c r="A78" s="235"/>
      <c r="B78" s="235"/>
      <c r="C78" s="235"/>
      <c r="D78" s="235"/>
      <c r="E78" s="235"/>
      <c r="F78" s="235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35"/>
      <c r="W78" s="235"/>
      <c r="X78" s="235"/>
      <c r="Y78" s="235"/>
      <c r="Z78" s="235"/>
    </row>
    <row r="79" spans="1:26" ht="12.75" customHeight="1" x14ac:dyDescent="0.25">
      <c r="A79" s="235"/>
      <c r="B79" s="235"/>
      <c r="C79" s="235"/>
      <c r="D79" s="235"/>
      <c r="E79" s="235"/>
      <c r="F79" s="235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  <c r="U79" s="242"/>
      <c r="V79" s="235"/>
      <c r="W79" s="235"/>
      <c r="X79" s="235"/>
      <c r="Y79" s="235"/>
      <c r="Z79" s="235"/>
    </row>
    <row r="80" spans="1:26" ht="12.75" customHeight="1" x14ac:dyDescent="0.25">
      <c r="A80" s="235"/>
      <c r="B80" s="235"/>
      <c r="C80" s="235"/>
      <c r="D80" s="235"/>
      <c r="E80" s="235"/>
      <c r="F80" s="235"/>
      <c r="G80" s="242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35"/>
      <c r="W80" s="235"/>
      <c r="X80" s="235"/>
      <c r="Y80" s="235"/>
      <c r="Z80" s="235"/>
    </row>
    <row r="81" spans="1:26" ht="12.75" customHeight="1" x14ac:dyDescent="0.25">
      <c r="A81" s="235"/>
      <c r="B81" s="235"/>
      <c r="C81" s="235"/>
      <c r="D81" s="235"/>
      <c r="E81" s="235"/>
      <c r="F81" s="235"/>
      <c r="G81" s="242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35"/>
      <c r="W81" s="235"/>
      <c r="X81" s="235"/>
      <c r="Y81" s="235"/>
      <c r="Z81" s="235"/>
    </row>
    <row r="82" spans="1:26" ht="12.75" customHeight="1" x14ac:dyDescent="0.25">
      <c r="A82" s="235"/>
      <c r="B82" s="235"/>
      <c r="C82" s="235"/>
      <c r="D82" s="235"/>
      <c r="E82" s="235"/>
      <c r="F82" s="235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  <c r="U82" s="242"/>
      <c r="V82" s="235"/>
      <c r="W82" s="235"/>
      <c r="X82" s="235"/>
      <c r="Y82" s="235"/>
      <c r="Z82" s="235"/>
    </row>
    <row r="83" spans="1:26" ht="12.75" customHeight="1" x14ac:dyDescent="0.25">
      <c r="A83" s="235"/>
      <c r="B83" s="235"/>
      <c r="C83" s="235"/>
      <c r="D83" s="235"/>
      <c r="E83" s="235"/>
      <c r="F83" s="235"/>
      <c r="G83" s="242"/>
      <c r="H83" s="242"/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42"/>
      <c r="U83" s="242"/>
      <c r="V83" s="235"/>
      <c r="W83" s="235"/>
      <c r="X83" s="235"/>
      <c r="Y83" s="235"/>
      <c r="Z83" s="235"/>
    </row>
    <row r="84" spans="1:26" ht="12.75" customHeight="1" x14ac:dyDescent="0.25">
      <c r="A84" s="235"/>
      <c r="B84" s="235"/>
      <c r="C84" s="235"/>
      <c r="D84" s="235"/>
      <c r="E84" s="235"/>
      <c r="F84" s="235"/>
      <c r="G84" s="242"/>
      <c r="H84" s="242"/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42"/>
      <c r="U84" s="242"/>
      <c r="V84" s="235"/>
      <c r="W84" s="235"/>
      <c r="X84" s="235"/>
      <c r="Y84" s="235"/>
      <c r="Z84" s="235"/>
    </row>
    <row r="85" spans="1:26" ht="12.75" customHeight="1" x14ac:dyDescent="0.25">
      <c r="A85" s="235"/>
      <c r="B85" s="235"/>
      <c r="C85" s="235"/>
      <c r="D85" s="235"/>
      <c r="E85" s="235"/>
      <c r="F85" s="235"/>
      <c r="G85" s="242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35"/>
      <c r="W85" s="235"/>
      <c r="X85" s="235"/>
      <c r="Y85" s="235"/>
      <c r="Z85" s="235"/>
    </row>
    <row r="86" spans="1:26" ht="12.75" customHeight="1" x14ac:dyDescent="0.25">
      <c r="A86" s="235"/>
      <c r="B86" s="235"/>
      <c r="C86" s="235"/>
      <c r="D86" s="235"/>
      <c r="E86" s="235"/>
      <c r="F86" s="235"/>
      <c r="G86" s="242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35"/>
      <c r="W86" s="235"/>
      <c r="X86" s="235"/>
      <c r="Y86" s="235"/>
      <c r="Z86" s="235"/>
    </row>
    <row r="87" spans="1:26" ht="12.75" customHeight="1" x14ac:dyDescent="0.25">
      <c r="A87" s="235"/>
      <c r="B87" s="235"/>
      <c r="C87" s="235"/>
      <c r="D87" s="235"/>
      <c r="E87" s="235"/>
      <c r="F87" s="235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35"/>
      <c r="W87" s="235"/>
      <c r="X87" s="235"/>
      <c r="Y87" s="235"/>
      <c r="Z87" s="235"/>
    </row>
    <row r="88" spans="1:26" ht="12.75" customHeight="1" x14ac:dyDescent="0.25">
      <c r="A88" s="235"/>
      <c r="B88" s="235"/>
      <c r="C88" s="235"/>
      <c r="D88" s="235"/>
      <c r="E88" s="235"/>
      <c r="F88" s="235"/>
      <c r="G88" s="242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35"/>
      <c r="W88" s="235"/>
      <c r="X88" s="235"/>
      <c r="Y88" s="235"/>
      <c r="Z88" s="235"/>
    </row>
    <row r="89" spans="1:26" ht="12.75" customHeight="1" x14ac:dyDescent="0.25">
      <c r="A89" s="235"/>
      <c r="B89" s="235"/>
      <c r="C89" s="235"/>
      <c r="D89" s="235"/>
      <c r="E89" s="235"/>
      <c r="F89" s="235"/>
      <c r="G89" s="242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  <c r="U89" s="242"/>
      <c r="V89" s="235"/>
      <c r="W89" s="235"/>
      <c r="X89" s="235"/>
      <c r="Y89" s="235"/>
      <c r="Z89" s="235"/>
    </row>
    <row r="90" spans="1:26" ht="12.75" customHeight="1" x14ac:dyDescent="0.25">
      <c r="A90" s="235"/>
      <c r="B90" s="235"/>
      <c r="C90" s="235"/>
      <c r="D90" s="235"/>
      <c r="E90" s="235"/>
      <c r="F90" s="235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35"/>
      <c r="W90" s="235"/>
      <c r="X90" s="235"/>
      <c r="Y90" s="235"/>
      <c r="Z90" s="235"/>
    </row>
    <row r="91" spans="1:26" ht="12.75" customHeight="1" x14ac:dyDescent="0.25">
      <c r="A91" s="235"/>
      <c r="B91" s="235"/>
      <c r="C91" s="235"/>
      <c r="D91" s="235"/>
      <c r="E91" s="235"/>
      <c r="F91" s="235"/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35"/>
      <c r="W91" s="235"/>
      <c r="X91" s="235"/>
      <c r="Y91" s="235"/>
      <c r="Z91" s="235"/>
    </row>
    <row r="92" spans="1:26" ht="12.75" customHeight="1" x14ac:dyDescent="0.25">
      <c r="A92" s="235"/>
      <c r="B92" s="235"/>
      <c r="C92" s="235"/>
      <c r="D92" s="235"/>
      <c r="E92" s="235"/>
      <c r="F92" s="235"/>
      <c r="G92" s="242"/>
      <c r="H92" s="242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35"/>
      <c r="W92" s="235"/>
      <c r="X92" s="235"/>
      <c r="Y92" s="235"/>
      <c r="Z92" s="235"/>
    </row>
    <row r="93" spans="1:26" ht="12.75" customHeight="1" x14ac:dyDescent="0.25">
      <c r="A93" s="235"/>
      <c r="B93" s="235"/>
      <c r="C93" s="235"/>
      <c r="D93" s="235"/>
      <c r="E93" s="235"/>
      <c r="F93" s="235"/>
      <c r="G93" s="242"/>
      <c r="H93" s="242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2"/>
      <c r="U93" s="242"/>
      <c r="V93" s="235"/>
      <c r="W93" s="235"/>
      <c r="X93" s="235"/>
      <c r="Y93" s="235"/>
      <c r="Z93" s="235"/>
    </row>
    <row r="94" spans="1:26" ht="12.75" customHeight="1" x14ac:dyDescent="0.25">
      <c r="A94" s="235"/>
      <c r="B94" s="235"/>
      <c r="C94" s="235"/>
      <c r="D94" s="235"/>
      <c r="E94" s="235"/>
      <c r="F94" s="235"/>
      <c r="G94" s="242"/>
      <c r="H94" s="242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42"/>
      <c r="U94" s="242"/>
      <c r="V94" s="235"/>
      <c r="W94" s="235"/>
      <c r="X94" s="235"/>
      <c r="Y94" s="235"/>
      <c r="Z94" s="235"/>
    </row>
    <row r="95" spans="1:26" ht="12.75" customHeight="1" x14ac:dyDescent="0.25">
      <c r="A95" s="235"/>
      <c r="B95" s="235"/>
      <c r="C95" s="235"/>
      <c r="D95" s="235"/>
      <c r="E95" s="235"/>
      <c r="F95" s="235"/>
      <c r="G95" s="242"/>
      <c r="H95" s="242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42"/>
      <c r="U95" s="242"/>
      <c r="V95" s="235"/>
      <c r="W95" s="235"/>
      <c r="X95" s="235"/>
      <c r="Y95" s="235"/>
      <c r="Z95" s="235"/>
    </row>
    <row r="96" spans="1:26" ht="12.75" customHeight="1" x14ac:dyDescent="0.25">
      <c r="A96" s="235"/>
      <c r="B96" s="235"/>
      <c r="C96" s="235"/>
      <c r="D96" s="235"/>
      <c r="E96" s="235"/>
      <c r="F96" s="235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35"/>
      <c r="W96" s="235"/>
      <c r="X96" s="235"/>
      <c r="Y96" s="235"/>
      <c r="Z96" s="235"/>
    </row>
    <row r="97" spans="1:26" ht="12.75" customHeight="1" x14ac:dyDescent="0.25">
      <c r="A97" s="235"/>
      <c r="B97" s="235"/>
      <c r="C97" s="235"/>
      <c r="D97" s="235"/>
      <c r="E97" s="235"/>
      <c r="F97" s="235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35"/>
      <c r="W97" s="235"/>
      <c r="X97" s="235"/>
      <c r="Y97" s="235"/>
      <c r="Z97" s="235"/>
    </row>
    <row r="98" spans="1:26" ht="12.75" customHeight="1" x14ac:dyDescent="0.25">
      <c r="A98" s="235"/>
      <c r="B98" s="235"/>
      <c r="C98" s="235"/>
      <c r="D98" s="235"/>
      <c r="E98" s="235"/>
      <c r="F98" s="235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35"/>
      <c r="W98" s="235"/>
      <c r="X98" s="235"/>
      <c r="Y98" s="235"/>
      <c r="Z98" s="235"/>
    </row>
    <row r="99" spans="1:26" ht="12.75" customHeight="1" x14ac:dyDescent="0.25">
      <c r="A99" s="235"/>
      <c r="B99" s="235"/>
      <c r="C99" s="235"/>
      <c r="D99" s="235"/>
      <c r="E99" s="235"/>
      <c r="F99" s="235"/>
      <c r="G99" s="242"/>
      <c r="H99" s="242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42"/>
      <c r="U99" s="242"/>
      <c r="V99" s="235"/>
      <c r="W99" s="235"/>
      <c r="X99" s="235"/>
      <c r="Y99" s="235"/>
      <c r="Z99" s="235"/>
    </row>
    <row r="100" spans="1:26" ht="12.75" customHeight="1" x14ac:dyDescent="0.25">
      <c r="A100" s="235"/>
      <c r="B100" s="235"/>
      <c r="C100" s="235"/>
      <c r="D100" s="235"/>
      <c r="E100" s="235"/>
      <c r="F100" s="235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35"/>
      <c r="W100" s="235"/>
      <c r="X100" s="235"/>
      <c r="Y100" s="235"/>
      <c r="Z100" s="235"/>
    </row>
    <row r="101" spans="1:26" ht="12.75" customHeight="1" x14ac:dyDescent="0.25">
      <c r="A101" s="235"/>
      <c r="B101" s="235"/>
      <c r="C101" s="235"/>
      <c r="D101" s="235"/>
      <c r="E101" s="235"/>
      <c r="F101" s="235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  <c r="U101" s="242"/>
      <c r="V101" s="235"/>
      <c r="W101" s="235"/>
      <c r="X101" s="235"/>
      <c r="Y101" s="235"/>
      <c r="Z101" s="235"/>
    </row>
    <row r="102" spans="1:26" ht="12.75" customHeight="1" x14ac:dyDescent="0.25">
      <c r="A102" s="235"/>
      <c r="B102" s="235"/>
      <c r="C102" s="235"/>
      <c r="D102" s="235"/>
      <c r="E102" s="235"/>
      <c r="F102" s="235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  <c r="U102" s="242"/>
      <c r="V102" s="235"/>
      <c r="W102" s="235"/>
      <c r="X102" s="235"/>
      <c r="Y102" s="235"/>
      <c r="Z102" s="235"/>
    </row>
    <row r="103" spans="1:26" ht="12.75" customHeight="1" x14ac:dyDescent="0.25">
      <c r="A103" s="235"/>
      <c r="B103" s="235"/>
      <c r="C103" s="235"/>
      <c r="D103" s="235"/>
      <c r="E103" s="235"/>
      <c r="F103" s="235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  <c r="U103" s="242"/>
      <c r="V103" s="235"/>
      <c r="W103" s="235"/>
      <c r="X103" s="235"/>
      <c r="Y103" s="235"/>
      <c r="Z103" s="235"/>
    </row>
    <row r="104" spans="1:26" ht="12.75" customHeight="1" x14ac:dyDescent="0.25">
      <c r="A104" s="235"/>
      <c r="B104" s="235"/>
      <c r="C104" s="235"/>
      <c r="D104" s="235"/>
      <c r="E104" s="235"/>
      <c r="F104" s="235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  <c r="U104" s="242"/>
      <c r="V104" s="235"/>
      <c r="W104" s="235"/>
      <c r="X104" s="235"/>
      <c r="Y104" s="235"/>
      <c r="Z104" s="235"/>
    </row>
    <row r="105" spans="1:26" ht="12.75" customHeight="1" x14ac:dyDescent="0.25">
      <c r="A105" s="235"/>
      <c r="B105" s="235"/>
      <c r="C105" s="235"/>
      <c r="D105" s="235"/>
      <c r="E105" s="235"/>
      <c r="F105" s="235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42"/>
      <c r="U105" s="242"/>
      <c r="V105" s="235"/>
      <c r="W105" s="235"/>
      <c r="X105" s="235"/>
      <c r="Y105" s="235"/>
      <c r="Z105" s="235"/>
    </row>
    <row r="106" spans="1:26" ht="12.75" customHeight="1" x14ac:dyDescent="0.25">
      <c r="A106" s="235"/>
      <c r="B106" s="235"/>
      <c r="C106" s="235"/>
      <c r="D106" s="235"/>
      <c r="E106" s="235"/>
      <c r="F106" s="235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  <c r="U106" s="242"/>
      <c r="V106" s="235"/>
      <c r="W106" s="235"/>
      <c r="X106" s="235"/>
      <c r="Y106" s="235"/>
      <c r="Z106" s="235"/>
    </row>
    <row r="107" spans="1:26" ht="12.75" customHeight="1" x14ac:dyDescent="0.25">
      <c r="A107" s="235"/>
      <c r="B107" s="235"/>
      <c r="C107" s="235"/>
      <c r="D107" s="235"/>
      <c r="E107" s="235"/>
      <c r="F107" s="235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  <c r="U107" s="242"/>
      <c r="V107" s="235"/>
      <c r="W107" s="235"/>
      <c r="X107" s="235"/>
      <c r="Y107" s="235"/>
      <c r="Z107" s="235"/>
    </row>
    <row r="108" spans="1:26" ht="12.75" customHeight="1" x14ac:dyDescent="0.25">
      <c r="A108" s="235"/>
      <c r="B108" s="235"/>
      <c r="C108" s="235"/>
      <c r="D108" s="235"/>
      <c r="E108" s="235"/>
      <c r="F108" s="235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  <c r="U108" s="242"/>
      <c r="V108" s="235"/>
      <c r="W108" s="235"/>
      <c r="X108" s="235"/>
      <c r="Y108" s="235"/>
      <c r="Z108" s="235"/>
    </row>
    <row r="109" spans="1:26" ht="12.75" customHeight="1" x14ac:dyDescent="0.25">
      <c r="A109" s="235"/>
      <c r="B109" s="235"/>
      <c r="C109" s="235"/>
      <c r="D109" s="235"/>
      <c r="E109" s="235"/>
      <c r="F109" s="235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  <c r="U109" s="242"/>
      <c r="V109" s="235"/>
      <c r="W109" s="235"/>
      <c r="X109" s="235"/>
      <c r="Y109" s="235"/>
      <c r="Z109" s="235"/>
    </row>
    <row r="110" spans="1:26" ht="12.75" customHeight="1" x14ac:dyDescent="0.25">
      <c r="A110" s="235"/>
      <c r="B110" s="235"/>
      <c r="C110" s="235"/>
      <c r="D110" s="235"/>
      <c r="E110" s="235"/>
      <c r="F110" s="235"/>
      <c r="G110" s="242"/>
      <c r="H110" s="242"/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42"/>
      <c r="U110" s="242"/>
      <c r="V110" s="235"/>
      <c r="W110" s="235"/>
      <c r="X110" s="235"/>
      <c r="Y110" s="235"/>
      <c r="Z110" s="235"/>
    </row>
    <row r="111" spans="1:26" ht="12.75" customHeight="1" x14ac:dyDescent="0.25">
      <c r="A111" s="235"/>
      <c r="B111" s="235"/>
      <c r="C111" s="235"/>
      <c r="D111" s="235"/>
      <c r="E111" s="235"/>
      <c r="F111" s="235"/>
      <c r="G111" s="242"/>
      <c r="H111" s="242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42"/>
      <c r="U111" s="242"/>
      <c r="V111" s="235"/>
      <c r="W111" s="235"/>
      <c r="X111" s="235"/>
      <c r="Y111" s="235"/>
      <c r="Z111" s="235"/>
    </row>
    <row r="112" spans="1:26" ht="12.75" customHeight="1" x14ac:dyDescent="0.25">
      <c r="A112" s="235"/>
      <c r="B112" s="235"/>
      <c r="C112" s="235"/>
      <c r="D112" s="235"/>
      <c r="E112" s="235"/>
      <c r="F112" s="235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  <c r="U112" s="242"/>
      <c r="V112" s="235"/>
      <c r="W112" s="235"/>
      <c r="X112" s="235"/>
      <c r="Y112" s="235"/>
      <c r="Z112" s="235"/>
    </row>
    <row r="113" spans="1:26" ht="12.75" customHeight="1" x14ac:dyDescent="0.25">
      <c r="A113" s="235"/>
      <c r="B113" s="235"/>
      <c r="C113" s="235"/>
      <c r="D113" s="235"/>
      <c r="E113" s="235"/>
      <c r="F113" s="235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  <c r="U113" s="242"/>
      <c r="V113" s="235"/>
      <c r="W113" s="235"/>
      <c r="X113" s="235"/>
      <c r="Y113" s="235"/>
      <c r="Z113" s="235"/>
    </row>
    <row r="114" spans="1:26" ht="12.75" customHeight="1" x14ac:dyDescent="0.25">
      <c r="A114" s="235"/>
      <c r="B114" s="235"/>
      <c r="C114" s="235"/>
      <c r="D114" s="235"/>
      <c r="E114" s="235"/>
      <c r="F114" s="235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  <c r="U114" s="242"/>
      <c r="V114" s="235"/>
      <c r="W114" s="235"/>
      <c r="X114" s="235"/>
      <c r="Y114" s="235"/>
      <c r="Z114" s="235"/>
    </row>
    <row r="115" spans="1:26" ht="12.75" customHeight="1" x14ac:dyDescent="0.25">
      <c r="A115" s="235"/>
      <c r="B115" s="235"/>
      <c r="C115" s="235"/>
      <c r="D115" s="235"/>
      <c r="E115" s="235"/>
      <c r="F115" s="235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  <c r="U115" s="242"/>
      <c r="V115" s="235"/>
      <c r="W115" s="235"/>
      <c r="X115" s="235"/>
      <c r="Y115" s="235"/>
      <c r="Z115" s="235"/>
    </row>
    <row r="116" spans="1:26" ht="12.75" customHeight="1" x14ac:dyDescent="0.25">
      <c r="A116" s="235"/>
      <c r="B116" s="235"/>
      <c r="C116" s="235"/>
      <c r="D116" s="235"/>
      <c r="E116" s="235"/>
      <c r="F116" s="235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  <c r="U116" s="242"/>
      <c r="V116" s="235"/>
      <c r="W116" s="235"/>
      <c r="X116" s="235"/>
      <c r="Y116" s="235"/>
      <c r="Z116" s="235"/>
    </row>
    <row r="117" spans="1:26" ht="12.75" customHeight="1" x14ac:dyDescent="0.25">
      <c r="A117" s="235"/>
      <c r="B117" s="235"/>
      <c r="C117" s="235"/>
      <c r="D117" s="235"/>
      <c r="E117" s="235"/>
      <c r="F117" s="235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  <c r="U117" s="242"/>
      <c r="V117" s="235"/>
      <c r="W117" s="235"/>
      <c r="X117" s="235"/>
      <c r="Y117" s="235"/>
      <c r="Z117" s="235"/>
    </row>
    <row r="118" spans="1:26" ht="12.75" customHeight="1" x14ac:dyDescent="0.25">
      <c r="A118" s="235"/>
      <c r="B118" s="235"/>
      <c r="C118" s="235"/>
      <c r="D118" s="235"/>
      <c r="E118" s="235"/>
      <c r="F118" s="235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35"/>
      <c r="W118" s="235"/>
      <c r="X118" s="235"/>
      <c r="Y118" s="235"/>
      <c r="Z118" s="235"/>
    </row>
    <row r="119" spans="1:26" ht="12.75" customHeight="1" x14ac:dyDescent="0.25">
      <c r="A119" s="235"/>
      <c r="B119" s="235"/>
      <c r="C119" s="235"/>
      <c r="D119" s="235"/>
      <c r="E119" s="235"/>
      <c r="F119" s="235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42"/>
      <c r="V119" s="235"/>
      <c r="W119" s="235"/>
      <c r="X119" s="235"/>
      <c r="Y119" s="235"/>
      <c r="Z119" s="235"/>
    </row>
    <row r="120" spans="1:26" ht="12.75" customHeight="1" x14ac:dyDescent="0.25">
      <c r="A120" s="235"/>
      <c r="B120" s="235"/>
      <c r="C120" s="235"/>
      <c r="D120" s="235"/>
      <c r="E120" s="235"/>
      <c r="F120" s="235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  <c r="U120" s="242"/>
      <c r="V120" s="235"/>
      <c r="W120" s="235"/>
      <c r="X120" s="235"/>
      <c r="Y120" s="235"/>
      <c r="Z120" s="235"/>
    </row>
    <row r="121" spans="1:26" ht="12.75" customHeight="1" x14ac:dyDescent="0.25">
      <c r="A121" s="235"/>
      <c r="B121" s="235"/>
      <c r="C121" s="235"/>
      <c r="D121" s="235"/>
      <c r="E121" s="235"/>
      <c r="F121" s="235"/>
      <c r="G121" s="242"/>
      <c r="H121" s="242"/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  <c r="U121" s="242"/>
      <c r="V121" s="235"/>
      <c r="W121" s="235"/>
      <c r="X121" s="235"/>
      <c r="Y121" s="235"/>
      <c r="Z121" s="235"/>
    </row>
    <row r="122" spans="1:26" ht="12.75" customHeight="1" x14ac:dyDescent="0.25">
      <c r="A122" s="235"/>
      <c r="B122" s="235"/>
      <c r="C122" s="235"/>
      <c r="D122" s="235"/>
      <c r="E122" s="235"/>
      <c r="F122" s="235"/>
      <c r="G122" s="242"/>
      <c r="H122" s="24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42"/>
      <c r="U122" s="242"/>
      <c r="V122" s="235"/>
      <c r="W122" s="235"/>
      <c r="X122" s="235"/>
      <c r="Y122" s="235"/>
      <c r="Z122" s="235"/>
    </row>
    <row r="123" spans="1:26" ht="12.75" customHeight="1" x14ac:dyDescent="0.25">
      <c r="A123" s="235"/>
      <c r="B123" s="235"/>
      <c r="C123" s="235"/>
      <c r="D123" s="235"/>
      <c r="E123" s="235"/>
      <c r="F123" s="235"/>
      <c r="G123" s="242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42"/>
      <c r="U123" s="242"/>
      <c r="V123" s="235"/>
      <c r="W123" s="235"/>
      <c r="X123" s="235"/>
      <c r="Y123" s="235"/>
      <c r="Z123" s="235"/>
    </row>
    <row r="124" spans="1:26" ht="12.75" customHeight="1" x14ac:dyDescent="0.25">
      <c r="A124" s="235"/>
      <c r="B124" s="235"/>
      <c r="C124" s="235"/>
      <c r="D124" s="235"/>
      <c r="E124" s="235"/>
      <c r="F124" s="235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2"/>
      <c r="V124" s="235"/>
      <c r="W124" s="235"/>
      <c r="X124" s="235"/>
      <c r="Y124" s="235"/>
      <c r="Z124" s="235"/>
    </row>
    <row r="125" spans="1:26" ht="12.75" customHeight="1" x14ac:dyDescent="0.25">
      <c r="A125" s="235"/>
      <c r="B125" s="235"/>
      <c r="C125" s="235"/>
      <c r="D125" s="235"/>
      <c r="E125" s="235"/>
      <c r="F125" s="235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  <c r="U125" s="242"/>
      <c r="V125" s="235"/>
      <c r="W125" s="235"/>
      <c r="X125" s="235"/>
      <c r="Y125" s="235"/>
      <c r="Z125" s="235"/>
    </row>
    <row r="126" spans="1:26" ht="12.75" customHeight="1" x14ac:dyDescent="0.25">
      <c r="A126" s="235"/>
      <c r="B126" s="235"/>
      <c r="C126" s="235"/>
      <c r="D126" s="235"/>
      <c r="E126" s="235"/>
      <c r="F126" s="235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  <c r="U126" s="242"/>
      <c r="V126" s="235"/>
      <c r="W126" s="235"/>
      <c r="X126" s="235"/>
      <c r="Y126" s="235"/>
      <c r="Z126" s="235"/>
    </row>
    <row r="127" spans="1:26" ht="12.75" customHeight="1" x14ac:dyDescent="0.25">
      <c r="A127" s="235"/>
      <c r="B127" s="235"/>
      <c r="C127" s="235"/>
      <c r="D127" s="235"/>
      <c r="E127" s="235"/>
      <c r="F127" s="235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42"/>
      <c r="V127" s="235"/>
      <c r="W127" s="235"/>
      <c r="X127" s="235"/>
      <c r="Y127" s="235"/>
      <c r="Z127" s="235"/>
    </row>
    <row r="128" spans="1:26" ht="12.75" customHeight="1" x14ac:dyDescent="0.25">
      <c r="A128" s="235"/>
      <c r="B128" s="235"/>
      <c r="C128" s="235"/>
      <c r="D128" s="235"/>
      <c r="E128" s="235"/>
      <c r="F128" s="235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2"/>
      <c r="V128" s="235"/>
      <c r="W128" s="235"/>
      <c r="X128" s="235"/>
      <c r="Y128" s="235"/>
      <c r="Z128" s="235"/>
    </row>
    <row r="129" spans="1:26" ht="12.75" customHeight="1" x14ac:dyDescent="0.25">
      <c r="A129" s="235"/>
      <c r="B129" s="235"/>
      <c r="C129" s="235"/>
      <c r="D129" s="235"/>
      <c r="E129" s="235"/>
      <c r="F129" s="235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42"/>
      <c r="V129" s="235"/>
      <c r="W129" s="235"/>
      <c r="X129" s="235"/>
      <c r="Y129" s="235"/>
      <c r="Z129" s="235"/>
    </row>
    <row r="130" spans="1:26" ht="12.75" customHeight="1" x14ac:dyDescent="0.25">
      <c r="A130" s="235"/>
      <c r="B130" s="235"/>
      <c r="C130" s="235"/>
      <c r="D130" s="235"/>
      <c r="E130" s="235"/>
      <c r="F130" s="235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2"/>
      <c r="V130" s="235"/>
      <c r="W130" s="235"/>
      <c r="X130" s="235"/>
      <c r="Y130" s="235"/>
      <c r="Z130" s="235"/>
    </row>
    <row r="131" spans="1:26" ht="12.75" customHeight="1" x14ac:dyDescent="0.25">
      <c r="A131" s="235"/>
      <c r="B131" s="235"/>
      <c r="C131" s="235"/>
      <c r="D131" s="235"/>
      <c r="E131" s="235"/>
      <c r="F131" s="235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2"/>
      <c r="V131" s="235"/>
      <c r="W131" s="235"/>
      <c r="X131" s="235"/>
      <c r="Y131" s="235"/>
      <c r="Z131" s="235"/>
    </row>
    <row r="132" spans="1:26" ht="12.75" customHeight="1" x14ac:dyDescent="0.25">
      <c r="A132" s="235"/>
      <c r="B132" s="235"/>
      <c r="C132" s="235"/>
      <c r="D132" s="235"/>
      <c r="E132" s="235"/>
      <c r="F132" s="235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  <c r="U132" s="242"/>
      <c r="V132" s="235"/>
      <c r="W132" s="235"/>
      <c r="X132" s="235"/>
      <c r="Y132" s="235"/>
      <c r="Z132" s="235"/>
    </row>
    <row r="133" spans="1:26" ht="12.75" customHeight="1" x14ac:dyDescent="0.25">
      <c r="A133" s="235"/>
      <c r="B133" s="235"/>
      <c r="C133" s="235"/>
      <c r="D133" s="235"/>
      <c r="E133" s="235"/>
      <c r="F133" s="235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  <c r="U133" s="242"/>
      <c r="V133" s="235"/>
      <c r="W133" s="235"/>
      <c r="X133" s="235"/>
      <c r="Y133" s="235"/>
      <c r="Z133" s="235"/>
    </row>
    <row r="134" spans="1:26" ht="12.75" customHeight="1" x14ac:dyDescent="0.25">
      <c r="A134" s="235"/>
      <c r="B134" s="235"/>
      <c r="C134" s="235"/>
      <c r="D134" s="235"/>
      <c r="E134" s="235"/>
      <c r="F134" s="235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  <c r="U134" s="242"/>
      <c r="V134" s="235"/>
      <c r="W134" s="235"/>
      <c r="X134" s="235"/>
      <c r="Y134" s="235"/>
      <c r="Z134" s="235"/>
    </row>
    <row r="135" spans="1:26" ht="12.75" customHeight="1" x14ac:dyDescent="0.25">
      <c r="A135" s="235"/>
      <c r="B135" s="235"/>
      <c r="C135" s="235"/>
      <c r="D135" s="235"/>
      <c r="E135" s="235"/>
      <c r="F135" s="235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35"/>
      <c r="W135" s="235"/>
      <c r="X135" s="235"/>
      <c r="Y135" s="235"/>
      <c r="Z135" s="235"/>
    </row>
    <row r="136" spans="1:26" ht="12.75" customHeight="1" x14ac:dyDescent="0.25">
      <c r="A136" s="235"/>
      <c r="B136" s="235"/>
      <c r="C136" s="235"/>
      <c r="D136" s="235"/>
      <c r="E136" s="235"/>
      <c r="F136" s="235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  <c r="U136" s="242"/>
      <c r="V136" s="235"/>
      <c r="W136" s="235"/>
      <c r="X136" s="235"/>
      <c r="Y136" s="235"/>
      <c r="Z136" s="235"/>
    </row>
    <row r="137" spans="1:26" ht="12.75" customHeight="1" x14ac:dyDescent="0.25">
      <c r="A137" s="235"/>
      <c r="B137" s="235"/>
      <c r="C137" s="235"/>
      <c r="D137" s="235"/>
      <c r="E137" s="235"/>
      <c r="F137" s="235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  <c r="U137" s="242"/>
      <c r="V137" s="235"/>
      <c r="W137" s="235"/>
      <c r="X137" s="235"/>
      <c r="Y137" s="235"/>
      <c r="Z137" s="235"/>
    </row>
    <row r="138" spans="1:26" ht="12.75" customHeight="1" x14ac:dyDescent="0.25">
      <c r="A138" s="235"/>
      <c r="B138" s="235"/>
      <c r="C138" s="235"/>
      <c r="D138" s="235"/>
      <c r="E138" s="235"/>
      <c r="F138" s="235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35"/>
      <c r="W138" s="235"/>
      <c r="X138" s="235"/>
      <c r="Y138" s="235"/>
      <c r="Z138" s="235"/>
    </row>
    <row r="139" spans="1:26" ht="12.75" customHeight="1" x14ac:dyDescent="0.25">
      <c r="A139" s="235"/>
      <c r="B139" s="235"/>
      <c r="C139" s="235"/>
      <c r="D139" s="235"/>
      <c r="E139" s="235"/>
      <c r="F139" s="235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  <c r="U139" s="242"/>
      <c r="V139" s="235"/>
      <c r="W139" s="235"/>
      <c r="X139" s="235"/>
      <c r="Y139" s="235"/>
      <c r="Z139" s="235"/>
    </row>
    <row r="140" spans="1:26" ht="12.75" customHeight="1" x14ac:dyDescent="0.25">
      <c r="A140" s="235"/>
      <c r="B140" s="235"/>
      <c r="C140" s="235"/>
      <c r="D140" s="235"/>
      <c r="E140" s="235"/>
      <c r="F140" s="235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42"/>
      <c r="V140" s="235"/>
      <c r="W140" s="235"/>
      <c r="X140" s="235"/>
      <c r="Y140" s="235"/>
      <c r="Z140" s="235"/>
    </row>
    <row r="141" spans="1:26" ht="12.75" customHeight="1" x14ac:dyDescent="0.25">
      <c r="A141" s="235"/>
      <c r="B141" s="235"/>
      <c r="C141" s="235"/>
      <c r="D141" s="235"/>
      <c r="E141" s="235"/>
      <c r="F141" s="235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  <c r="U141" s="242"/>
      <c r="V141" s="235"/>
      <c r="W141" s="235"/>
      <c r="X141" s="235"/>
      <c r="Y141" s="235"/>
      <c r="Z141" s="235"/>
    </row>
    <row r="142" spans="1:26" ht="12.75" customHeight="1" x14ac:dyDescent="0.25">
      <c r="A142" s="235"/>
      <c r="B142" s="235"/>
      <c r="C142" s="235"/>
      <c r="D142" s="235"/>
      <c r="E142" s="235"/>
      <c r="F142" s="235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  <c r="U142" s="242"/>
      <c r="V142" s="235"/>
      <c r="W142" s="235"/>
      <c r="X142" s="235"/>
      <c r="Y142" s="235"/>
      <c r="Z142" s="235"/>
    </row>
    <row r="143" spans="1:26" ht="12.75" customHeight="1" x14ac:dyDescent="0.25">
      <c r="A143" s="235"/>
      <c r="B143" s="235"/>
      <c r="C143" s="235"/>
      <c r="D143" s="235"/>
      <c r="E143" s="235"/>
      <c r="F143" s="235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  <c r="U143" s="242"/>
      <c r="V143" s="235"/>
      <c r="W143" s="235"/>
      <c r="X143" s="235"/>
      <c r="Y143" s="235"/>
      <c r="Z143" s="235"/>
    </row>
    <row r="144" spans="1:26" ht="12.75" customHeight="1" x14ac:dyDescent="0.25">
      <c r="A144" s="235"/>
      <c r="B144" s="235"/>
      <c r="C144" s="235"/>
      <c r="D144" s="235"/>
      <c r="E144" s="235"/>
      <c r="F144" s="235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  <c r="U144" s="242"/>
      <c r="V144" s="235"/>
      <c r="W144" s="235"/>
      <c r="X144" s="235"/>
      <c r="Y144" s="235"/>
      <c r="Z144" s="235"/>
    </row>
    <row r="145" spans="1:26" ht="12.75" customHeight="1" x14ac:dyDescent="0.25">
      <c r="A145" s="235"/>
      <c r="B145" s="235"/>
      <c r="C145" s="235"/>
      <c r="D145" s="235"/>
      <c r="E145" s="235"/>
      <c r="F145" s="235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  <c r="U145" s="242"/>
      <c r="V145" s="235"/>
      <c r="W145" s="235"/>
      <c r="X145" s="235"/>
      <c r="Y145" s="235"/>
      <c r="Z145" s="235"/>
    </row>
    <row r="146" spans="1:26" ht="12.75" customHeight="1" x14ac:dyDescent="0.25">
      <c r="A146" s="235"/>
      <c r="B146" s="235"/>
      <c r="C146" s="235"/>
      <c r="D146" s="235"/>
      <c r="E146" s="235"/>
      <c r="F146" s="235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42"/>
      <c r="V146" s="235"/>
      <c r="W146" s="235"/>
      <c r="X146" s="235"/>
      <c r="Y146" s="235"/>
      <c r="Z146" s="235"/>
    </row>
    <row r="147" spans="1:26" ht="12.75" customHeight="1" x14ac:dyDescent="0.25">
      <c r="A147" s="235"/>
      <c r="B147" s="235"/>
      <c r="C147" s="235"/>
      <c r="D147" s="235"/>
      <c r="E147" s="235"/>
      <c r="F147" s="235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35"/>
      <c r="W147" s="235"/>
      <c r="X147" s="235"/>
      <c r="Y147" s="235"/>
      <c r="Z147" s="235"/>
    </row>
    <row r="148" spans="1:26" ht="12.75" customHeight="1" x14ac:dyDescent="0.25">
      <c r="A148" s="235"/>
      <c r="B148" s="235"/>
      <c r="C148" s="235"/>
      <c r="D148" s="235"/>
      <c r="E148" s="235"/>
      <c r="F148" s="235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42"/>
      <c r="V148" s="235"/>
      <c r="W148" s="235"/>
      <c r="X148" s="235"/>
      <c r="Y148" s="235"/>
      <c r="Z148" s="235"/>
    </row>
    <row r="149" spans="1:26" ht="12.75" customHeight="1" x14ac:dyDescent="0.25">
      <c r="A149" s="235"/>
      <c r="B149" s="235"/>
      <c r="C149" s="235"/>
      <c r="D149" s="235"/>
      <c r="E149" s="235"/>
      <c r="F149" s="235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2"/>
      <c r="V149" s="235"/>
      <c r="W149" s="235"/>
      <c r="X149" s="235"/>
      <c r="Y149" s="235"/>
      <c r="Z149" s="235"/>
    </row>
    <row r="150" spans="1:26" ht="12.75" customHeight="1" x14ac:dyDescent="0.25">
      <c r="A150" s="235"/>
      <c r="B150" s="235"/>
      <c r="C150" s="235"/>
      <c r="D150" s="235"/>
      <c r="E150" s="235"/>
      <c r="F150" s="235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2"/>
      <c r="V150" s="235"/>
      <c r="W150" s="235"/>
      <c r="X150" s="235"/>
      <c r="Y150" s="235"/>
      <c r="Z150" s="235"/>
    </row>
    <row r="151" spans="1:26" ht="12.75" customHeight="1" x14ac:dyDescent="0.25">
      <c r="A151" s="235"/>
      <c r="B151" s="235"/>
      <c r="C151" s="235"/>
      <c r="D151" s="235"/>
      <c r="E151" s="235"/>
      <c r="F151" s="235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35"/>
      <c r="W151" s="235"/>
      <c r="X151" s="235"/>
      <c r="Y151" s="235"/>
      <c r="Z151" s="235"/>
    </row>
    <row r="152" spans="1:26" ht="12.75" customHeight="1" x14ac:dyDescent="0.25">
      <c r="A152" s="235"/>
      <c r="B152" s="235"/>
      <c r="C152" s="235"/>
      <c r="D152" s="235"/>
      <c r="E152" s="235"/>
      <c r="F152" s="235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35"/>
      <c r="W152" s="235"/>
      <c r="X152" s="235"/>
      <c r="Y152" s="235"/>
      <c r="Z152" s="235"/>
    </row>
    <row r="153" spans="1:26" ht="12.75" customHeight="1" x14ac:dyDescent="0.25">
      <c r="A153" s="235"/>
      <c r="B153" s="235"/>
      <c r="C153" s="235"/>
      <c r="D153" s="235"/>
      <c r="E153" s="235"/>
      <c r="F153" s="235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235"/>
      <c r="W153" s="235"/>
      <c r="X153" s="235"/>
      <c r="Y153" s="235"/>
      <c r="Z153" s="235"/>
    </row>
    <row r="154" spans="1:26" ht="12.75" customHeight="1" x14ac:dyDescent="0.25">
      <c r="A154" s="235"/>
      <c r="B154" s="235"/>
      <c r="C154" s="235"/>
      <c r="D154" s="235"/>
      <c r="E154" s="235"/>
      <c r="F154" s="235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35"/>
      <c r="W154" s="235"/>
      <c r="X154" s="235"/>
      <c r="Y154" s="235"/>
      <c r="Z154" s="235"/>
    </row>
    <row r="155" spans="1:26" ht="12.75" customHeight="1" x14ac:dyDescent="0.25">
      <c r="A155" s="235"/>
      <c r="B155" s="235"/>
      <c r="C155" s="235"/>
      <c r="D155" s="235"/>
      <c r="E155" s="235"/>
      <c r="F155" s="235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2"/>
      <c r="V155" s="235"/>
      <c r="W155" s="235"/>
      <c r="X155" s="235"/>
      <c r="Y155" s="235"/>
      <c r="Z155" s="235"/>
    </row>
    <row r="156" spans="1:26" ht="12.75" customHeight="1" x14ac:dyDescent="0.25">
      <c r="A156" s="235"/>
      <c r="B156" s="235"/>
      <c r="C156" s="235"/>
      <c r="D156" s="235"/>
      <c r="E156" s="235"/>
      <c r="F156" s="235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  <c r="U156" s="242"/>
      <c r="V156" s="235"/>
      <c r="W156" s="235"/>
      <c r="X156" s="235"/>
      <c r="Y156" s="235"/>
      <c r="Z156" s="235"/>
    </row>
    <row r="157" spans="1:26" ht="12.75" customHeight="1" x14ac:dyDescent="0.25">
      <c r="A157" s="235"/>
      <c r="B157" s="235"/>
      <c r="C157" s="235"/>
      <c r="D157" s="235"/>
      <c r="E157" s="235"/>
      <c r="F157" s="235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35"/>
      <c r="W157" s="235"/>
      <c r="X157" s="235"/>
      <c r="Y157" s="235"/>
      <c r="Z157" s="235"/>
    </row>
    <row r="158" spans="1:26" ht="12.75" customHeight="1" x14ac:dyDescent="0.25">
      <c r="A158" s="235"/>
      <c r="B158" s="235"/>
      <c r="C158" s="235"/>
      <c r="D158" s="235"/>
      <c r="E158" s="235"/>
      <c r="F158" s="235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42"/>
      <c r="V158" s="235"/>
      <c r="W158" s="235"/>
      <c r="X158" s="235"/>
      <c r="Y158" s="235"/>
      <c r="Z158" s="235"/>
    </row>
    <row r="159" spans="1:26" ht="12.75" customHeight="1" x14ac:dyDescent="0.25">
      <c r="A159" s="235"/>
      <c r="B159" s="235"/>
      <c r="C159" s="235"/>
      <c r="D159" s="235"/>
      <c r="E159" s="235"/>
      <c r="F159" s="235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35"/>
      <c r="W159" s="235"/>
      <c r="X159" s="235"/>
      <c r="Y159" s="235"/>
      <c r="Z159" s="235"/>
    </row>
    <row r="160" spans="1:26" ht="12.75" customHeight="1" x14ac:dyDescent="0.25">
      <c r="A160" s="235"/>
      <c r="B160" s="235"/>
      <c r="C160" s="235"/>
      <c r="D160" s="235"/>
      <c r="E160" s="235"/>
      <c r="F160" s="235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42"/>
      <c r="V160" s="235"/>
      <c r="W160" s="235"/>
      <c r="X160" s="235"/>
      <c r="Y160" s="235"/>
      <c r="Z160" s="235"/>
    </row>
    <row r="161" spans="1:26" ht="12.75" customHeight="1" x14ac:dyDescent="0.25">
      <c r="A161" s="235"/>
      <c r="B161" s="235"/>
      <c r="C161" s="235"/>
      <c r="D161" s="235"/>
      <c r="E161" s="235"/>
      <c r="F161" s="235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  <c r="U161" s="242"/>
      <c r="V161" s="235"/>
      <c r="W161" s="235"/>
      <c r="X161" s="235"/>
      <c r="Y161" s="235"/>
      <c r="Z161" s="235"/>
    </row>
    <row r="162" spans="1:26" ht="12.75" customHeight="1" x14ac:dyDescent="0.25">
      <c r="A162" s="235"/>
      <c r="B162" s="235"/>
      <c r="C162" s="235"/>
      <c r="D162" s="235"/>
      <c r="E162" s="235"/>
      <c r="F162" s="235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2"/>
      <c r="V162" s="235"/>
      <c r="W162" s="235"/>
      <c r="X162" s="235"/>
      <c r="Y162" s="235"/>
      <c r="Z162" s="235"/>
    </row>
    <row r="163" spans="1:26" ht="12.75" customHeight="1" x14ac:dyDescent="0.25">
      <c r="A163" s="235"/>
      <c r="B163" s="235"/>
      <c r="C163" s="235"/>
      <c r="D163" s="235"/>
      <c r="E163" s="235"/>
      <c r="F163" s="235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  <c r="U163" s="242"/>
      <c r="V163" s="235"/>
      <c r="W163" s="235"/>
      <c r="X163" s="235"/>
      <c r="Y163" s="235"/>
      <c r="Z163" s="235"/>
    </row>
    <row r="164" spans="1:26" ht="12.75" customHeight="1" x14ac:dyDescent="0.25">
      <c r="A164" s="235"/>
      <c r="B164" s="235"/>
      <c r="C164" s="235"/>
      <c r="D164" s="235"/>
      <c r="E164" s="235"/>
      <c r="F164" s="235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  <c r="U164" s="242"/>
      <c r="V164" s="235"/>
      <c r="W164" s="235"/>
      <c r="X164" s="235"/>
      <c r="Y164" s="235"/>
      <c r="Z164" s="235"/>
    </row>
    <row r="165" spans="1:26" ht="12.75" customHeight="1" x14ac:dyDescent="0.25">
      <c r="A165" s="235"/>
      <c r="B165" s="235"/>
      <c r="C165" s="235"/>
      <c r="D165" s="235"/>
      <c r="E165" s="235"/>
      <c r="F165" s="235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  <c r="U165" s="242"/>
      <c r="V165" s="235"/>
      <c r="W165" s="235"/>
      <c r="X165" s="235"/>
      <c r="Y165" s="235"/>
      <c r="Z165" s="235"/>
    </row>
    <row r="166" spans="1:26" ht="12.75" customHeight="1" x14ac:dyDescent="0.25">
      <c r="A166" s="235"/>
      <c r="B166" s="235"/>
      <c r="C166" s="235"/>
      <c r="D166" s="235"/>
      <c r="E166" s="235"/>
      <c r="F166" s="235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  <c r="U166" s="242"/>
      <c r="V166" s="235"/>
      <c r="W166" s="235"/>
      <c r="X166" s="235"/>
      <c r="Y166" s="235"/>
      <c r="Z166" s="235"/>
    </row>
    <row r="167" spans="1:26" ht="12.75" customHeight="1" x14ac:dyDescent="0.25">
      <c r="A167" s="235"/>
      <c r="B167" s="235"/>
      <c r="C167" s="235"/>
      <c r="D167" s="235"/>
      <c r="E167" s="235"/>
      <c r="F167" s="235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2"/>
      <c r="V167" s="235"/>
      <c r="W167" s="235"/>
      <c r="X167" s="235"/>
      <c r="Y167" s="235"/>
      <c r="Z167" s="235"/>
    </row>
    <row r="168" spans="1:26" ht="12.75" customHeight="1" x14ac:dyDescent="0.25">
      <c r="A168" s="235"/>
      <c r="B168" s="235"/>
      <c r="C168" s="235"/>
      <c r="D168" s="235"/>
      <c r="E168" s="235"/>
      <c r="F168" s="235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  <c r="U168" s="242"/>
      <c r="V168" s="235"/>
      <c r="W168" s="235"/>
      <c r="X168" s="235"/>
      <c r="Y168" s="235"/>
      <c r="Z168" s="235"/>
    </row>
    <row r="169" spans="1:26" ht="12.75" customHeight="1" x14ac:dyDescent="0.25">
      <c r="A169" s="235"/>
      <c r="B169" s="235"/>
      <c r="C169" s="235"/>
      <c r="D169" s="235"/>
      <c r="E169" s="235"/>
      <c r="F169" s="235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  <c r="U169" s="242"/>
      <c r="V169" s="235"/>
      <c r="W169" s="235"/>
      <c r="X169" s="235"/>
      <c r="Y169" s="235"/>
      <c r="Z169" s="235"/>
    </row>
    <row r="170" spans="1:26" ht="12.75" customHeight="1" x14ac:dyDescent="0.25">
      <c r="A170" s="235"/>
      <c r="B170" s="235"/>
      <c r="C170" s="235"/>
      <c r="D170" s="235"/>
      <c r="E170" s="235"/>
      <c r="F170" s="235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  <c r="U170" s="242"/>
      <c r="V170" s="235"/>
      <c r="W170" s="235"/>
      <c r="X170" s="235"/>
      <c r="Y170" s="235"/>
      <c r="Z170" s="235"/>
    </row>
    <row r="171" spans="1:26" ht="12.75" customHeight="1" x14ac:dyDescent="0.25">
      <c r="A171" s="235"/>
      <c r="B171" s="235"/>
      <c r="C171" s="235"/>
      <c r="D171" s="235"/>
      <c r="E171" s="235"/>
      <c r="F171" s="235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42"/>
      <c r="U171" s="242"/>
      <c r="V171" s="235"/>
      <c r="W171" s="235"/>
      <c r="X171" s="235"/>
      <c r="Y171" s="235"/>
      <c r="Z171" s="235"/>
    </row>
    <row r="172" spans="1:26" ht="12.75" customHeight="1" x14ac:dyDescent="0.25">
      <c r="A172" s="235"/>
      <c r="B172" s="235"/>
      <c r="C172" s="235"/>
      <c r="D172" s="235"/>
      <c r="E172" s="235"/>
      <c r="F172" s="235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42"/>
      <c r="U172" s="242"/>
      <c r="V172" s="235"/>
      <c r="W172" s="235"/>
      <c r="X172" s="235"/>
      <c r="Y172" s="235"/>
      <c r="Z172" s="235"/>
    </row>
    <row r="173" spans="1:26" ht="12.75" customHeight="1" x14ac:dyDescent="0.25">
      <c r="A173" s="235"/>
      <c r="B173" s="235"/>
      <c r="C173" s="235"/>
      <c r="D173" s="235"/>
      <c r="E173" s="235"/>
      <c r="F173" s="235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2"/>
      <c r="U173" s="242"/>
      <c r="V173" s="235"/>
      <c r="W173" s="235"/>
      <c r="X173" s="235"/>
      <c r="Y173" s="235"/>
      <c r="Z173" s="235"/>
    </row>
    <row r="174" spans="1:26" ht="12.75" customHeight="1" x14ac:dyDescent="0.25">
      <c r="A174" s="235"/>
      <c r="B174" s="235"/>
      <c r="C174" s="235"/>
      <c r="D174" s="235"/>
      <c r="E174" s="235"/>
      <c r="F174" s="235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42"/>
      <c r="U174" s="242"/>
      <c r="V174" s="235"/>
      <c r="W174" s="235"/>
      <c r="X174" s="235"/>
      <c r="Y174" s="235"/>
      <c r="Z174" s="235"/>
    </row>
    <row r="175" spans="1:26" ht="12.75" customHeight="1" x14ac:dyDescent="0.25">
      <c r="A175" s="235"/>
      <c r="B175" s="235"/>
      <c r="C175" s="235"/>
      <c r="D175" s="235"/>
      <c r="E175" s="235"/>
      <c r="F175" s="235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42"/>
      <c r="U175" s="242"/>
      <c r="V175" s="235"/>
      <c r="W175" s="235"/>
      <c r="X175" s="235"/>
      <c r="Y175" s="235"/>
      <c r="Z175" s="235"/>
    </row>
    <row r="176" spans="1:26" ht="12.75" customHeight="1" x14ac:dyDescent="0.25">
      <c r="A176" s="235"/>
      <c r="B176" s="235"/>
      <c r="C176" s="235"/>
      <c r="D176" s="235"/>
      <c r="E176" s="235"/>
      <c r="F176" s="235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  <c r="U176" s="242"/>
      <c r="V176" s="235"/>
      <c r="W176" s="235"/>
      <c r="X176" s="235"/>
      <c r="Y176" s="235"/>
      <c r="Z176" s="235"/>
    </row>
    <row r="177" spans="1:26" ht="12.75" customHeight="1" x14ac:dyDescent="0.25">
      <c r="A177" s="235"/>
      <c r="B177" s="235"/>
      <c r="C177" s="235"/>
      <c r="D177" s="235"/>
      <c r="E177" s="235"/>
      <c r="F177" s="235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  <c r="U177" s="242"/>
      <c r="V177" s="235"/>
      <c r="W177" s="235"/>
      <c r="X177" s="235"/>
      <c r="Y177" s="235"/>
      <c r="Z177" s="235"/>
    </row>
    <row r="178" spans="1:26" ht="12.75" customHeight="1" x14ac:dyDescent="0.25">
      <c r="A178" s="235"/>
      <c r="B178" s="235"/>
      <c r="C178" s="235"/>
      <c r="D178" s="235"/>
      <c r="E178" s="235"/>
      <c r="F178" s="235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  <c r="U178" s="242"/>
      <c r="V178" s="235"/>
      <c r="W178" s="235"/>
      <c r="X178" s="235"/>
      <c r="Y178" s="235"/>
      <c r="Z178" s="235"/>
    </row>
    <row r="179" spans="1:26" ht="12.75" customHeight="1" x14ac:dyDescent="0.25">
      <c r="A179" s="235"/>
      <c r="B179" s="235"/>
      <c r="C179" s="235"/>
      <c r="D179" s="235"/>
      <c r="E179" s="235"/>
      <c r="F179" s="235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  <c r="U179" s="242"/>
      <c r="V179" s="235"/>
      <c r="W179" s="235"/>
      <c r="X179" s="235"/>
      <c r="Y179" s="235"/>
      <c r="Z179" s="235"/>
    </row>
    <row r="180" spans="1:26" ht="12.75" customHeight="1" x14ac:dyDescent="0.25">
      <c r="A180" s="235"/>
      <c r="B180" s="235"/>
      <c r="C180" s="235"/>
      <c r="D180" s="235"/>
      <c r="E180" s="235"/>
      <c r="F180" s="235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  <c r="U180" s="242"/>
      <c r="V180" s="235"/>
      <c r="W180" s="235"/>
      <c r="X180" s="235"/>
      <c r="Y180" s="235"/>
      <c r="Z180" s="235"/>
    </row>
    <row r="181" spans="1:26" ht="12.75" customHeight="1" x14ac:dyDescent="0.25">
      <c r="A181" s="235"/>
      <c r="B181" s="235"/>
      <c r="C181" s="235"/>
      <c r="D181" s="235"/>
      <c r="E181" s="235"/>
      <c r="F181" s="235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  <c r="U181" s="242"/>
      <c r="V181" s="235"/>
      <c r="W181" s="235"/>
      <c r="X181" s="235"/>
      <c r="Y181" s="235"/>
      <c r="Z181" s="235"/>
    </row>
    <row r="182" spans="1:26" ht="12.75" customHeight="1" x14ac:dyDescent="0.25">
      <c r="A182" s="235"/>
      <c r="B182" s="235"/>
      <c r="C182" s="235"/>
      <c r="D182" s="235"/>
      <c r="E182" s="235"/>
      <c r="F182" s="235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  <c r="U182" s="242"/>
      <c r="V182" s="235"/>
      <c r="W182" s="235"/>
      <c r="X182" s="235"/>
      <c r="Y182" s="235"/>
      <c r="Z182" s="235"/>
    </row>
    <row r="183" spans="1:26" ht="12.75" customHeight="1" x14ac:dyDescent="0.25">
      <c r="A183" s="235"/>
      <c r="B183" s="235"/>
      <c r="C183" s="235"/>
      <c r="D183" s="235"/>
      <c r="E183" s="235"/>
      <c r="F183" s="235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242"/>
      <c r="V183" s="235"/>
      <c r="W183" s="235"/>
      <c r="X183" s="235"/>
      <c r="Y183" s="235"/>
      <c r="Z183" s="235"/>
    </row>
    <row r="184" spans="1:26" ht="12.75" customHeight="1" x14ac:dyDescent="0.25">
      <c r="A184" s="235"/>
      <c r="B184" s="235"/>
      <c r="C184" s="235"/>
      <c r="D184" s="235"/>
      <c r="E184" s="235"/>
      <c r="F184" s="235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2"/>
      <c r="V184" s="235"/>
      <c r="W184" s="235"/>
      <c r="X184" s="235"/>
      <c r="Y184" s="235"/>
      <c r="Z184" s="235"/>
    </row>
    <row r="185" spans="1:26" ht="12.75" customHeight="1" x14ac:dyDescent="0.25">
      <c r="A185" s="235"/>
      <c r="B185" s="235"/>
      <c r="C185" s="235"/>
      <c r="D185" s="235"/>
      <c r="E185" s="235"/>
      <c r="F185" s="235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  <c r="U185" s="242"/>
      <c r="V185" s="235"/>
      <c r="W185" s="235"/>
      <c r="X185" s="235"/>
      <c r="Y185" s="235"/>
      <c r="Z185" s="235"/>
    </row>
    <row r="186" spans="1:26" ht="12.75" customHeight="1" x14ac:dyDescent="0.25">
      <c r="A186" s="235"/>
      <c r="B186" s="235"/>
      <c r="C186" s="235"/>
      <c r="D186" s="235"/>
      <c r="E186" s="235"/>
      <c r="F186" s="235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42"/>
      <c r="V186" s="235"/>
      <c r="W186" s="235"/>
      <c r="X186" s="235"/>
      <c r="Y186" s="235"/>
      <c r="Z186" s="235"/>
    </row>
    <row r="187" spans="1:26" ht="12.75" customHeight="1" x14ac:dyDescent="0.25">
      <c r="A187" s="235"/>
      <c r="B187" s="235"/>
      <c r="C187" s="235"/>
      <c r="D187" s="235"/>
      <c r="E187" s="235"/>
      <c r="F187" s="235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  <c r="U187" s="242"/>
      <c r="V187" s="235"/>
      <c r="W187" s="235"/>
      <c r="X187" s="235"/>
      <c r="Y187" s="235"/>
      <c r="Z187" s="235"/>
    </row>
    <row r="188" spans="1:26" ht="12.75" customHeight="1" x14ac:dyDescent="0.25">
      <c r="A188" s="235"/>
      <c r="B188" s="235"/>
      <c r="C188" s="235"/>
      <c r="D188" s="235"/>
      <c r="E188" s="235"/>
      <c r="F188" s="235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  <c r="U188" s="242"/>
      <c r="V188" s="235"/>
      <c r="W188" s="235"/>
      <c r="X188" s="235"/>
      <c r="Y188" s="235"/>
      <c r="Z188" s="235"/>
    </row>
    <row r="189" spans="1:26" ht="12.75" customHeight="1" x14ac:dyDescent="0.25">
      <c r="A189" s="235"/>
      <c r="B189" s="235"/>
      <c r="C189" s="235"/>
      <c r="D189" s="235"/>
      <c r="E189" s="235"/>
      <c r="F189" s="235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42"/>
      <c r="V189" s="235"/>
      <c r="W189" s="235"/>
      <c r="X189" s="235"/>
      <c r="Y189" s="235"/>
      <c r="Z189" s="235"/>
    </row>
    <row r="190" spans="1:26" ht="12.75" customHeight="1" x14ac:dyDescent="0.25">
      <c r="A190" s="235"/>
      <c r="B190" s="235"/>
      <c r="C190" s="235"/>
      <c r="D190" s="235"/>
      <c r="E190" s="235"/>
      <c r="F190" s="235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42"/>
      <c r="V190" s="235"/>
      <c r="W190" s="235"/>
      <c r="X190" s="235"/>
      <c r="Y190" s="235"/>
      <c r="Z190" s="235"/>
    </row>
    <row r="191" spans="1:26" ht="12.75" customHeight="1" x14ac:dyDescent="0.25">
      <c r="A191" s="235"/>
      <c r="B191" s="235"/>
      <c r="C191" s="235"/>
      <c r="D191" s="235"/>
      <c r="E191" s="235"/>
      <c r="F191" s="235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  <c r="U191" s="242"/>
      <c r="V191" s="235"/>
      <c r="W191" s="235"/>
      <c r="X191" s="235"/>
      <c r="Y191" s="235"/>
      <c r="Z191" s="235"/>
    </row>
    <row r="192" spans="1:26" ht="12.75" customHeight="1" x14ac:dyDescent="0.25">
      <c r="A192" s="235"/>
      <c r="B192" s="235"/>
      <c r="C192" s="235"/>
      <c r="D192" s="235"/>
      <c r="E192" s="235"/>
      <c r="F192" s="235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  <c r="U192" s="242"/>
      <c r="V192" s="235"/>
      <c r="W192" s="235"/>
      <c r="X192" s="235"/>
      <c r="Y192" s="235"/>
      <c r="Z192" s="235"/>
    </row>
    <row r="193" spans="1:26" ht="12.75" customHeight="1" x14ac:dyDescent="0.25">
      <c r="A193" s="235"/>
      <c r="B193" s="235"/>
      <c r="C193" s="235"/>
      <c r="D193" s="235"/>
      <c r="E193" s="235"/>
      <c r="F193" s="235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  <c r="U193" s="242"/>
      <c r="V193" s="235"/>
      <c r="W193" s="235"/>
      <c r="X193" s="235"/>
      <c r="Y193" s="235"/>
      <c r="Z193" s="235"/>
    </row>
    <row r="194" spans="1:26" ht="12.75" customHeight="1" x14ac:dyDescent="0.25">
      <c r="A194" s="235"/>
      <c r="B194" s="235"/>
      <c r="C194" s="235"/>
      <c r="D194" s="235"/>
      <c r="E194" s="235"/>
      <c r="F194" s="235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  <c r="U194" s="242"/>
      <c r="V194" s="235"/>
      <c r="W194" s="235"/>
      <c r="X194" s="235"/>
      <c r="Y194" s="235"/>
      <c r="Z194" s="235"/>
    </row>
    <row r="195" spans="1:26" ht="12.75" customHeight="1" x14ac:dyDescent="0.25">
      <c r="A195" s="235"/>
      <c r="B195" s="235"/>
      <c r="C195" s="235"/>
      <c r="D195" s="235"/>
      <c r="E195" s="235"/>
      <c r="F195" s="235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  <c r="U195" s="242"/>
      <c r="V195" s="235"/>
      <c r="W195" s="235"/>
      <c r="X195" s="235"/>
      <c r="Y195" s="235"/>
      <c r="Z195" s="235"/>
    </row>
    <row r="196" spans="1:26" ht="12.75" customHeight="1" x14ac:dyDescent="0.25">
      <c r="A196" s="235"/>
      <c r="B196" s="235"/>
      <c r="C196" s="235"/>
      <c r="D196" s="235"/>
      <c r="E196" s="235"/>
      <c r="F196" s="235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  <c r="U196" s="242"/>
      <c r="V196" s="235"/>
      <c r="W196" s="235"/>
      <c r="X196" s="235"/>
      <c r="Y196" s="235"/>
      <c r="Z196" s="235"/>
    </row>
    <row r="197" spans="1:26" ht="12.75" customHeight="1" x14ac:dyDescent="0.25">
      <c r="A197" s="235"/>
      <c r="B197" s="235"/>
      <c r="C197" s="235"/>
      <c r="D197" s="235"/>
      <c r="E197" s="235"/>
      <c r="F197" s="235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  <c r="U197" s="242"/>
      <c r="V197" s="235"/>
      <c r="W197" s="235"/>
      <c r="X197" s="235"/>
      <c r="Y197" s="235"/>
      <c r="Z197" s="235"/>
    </row>
    <row r="198" spans="1:26" ht="12.75" customHeight="1" x14ac:dyDescent="0.25">
      <c r="A198" s="235"/>
      <c r="B198" s="235"/>
      <c r="C198" s="235"/>
      <c r="D198" s="235"/>
      <c r="E198" s="235"/>
      <c r="F198" s="235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35"/>
      <c r="W198" s="235"/>
      <c r="X198" s="235"/>
      <c r="Y198" s="235"/>
      <c r="Z198" s="235"/>
    </row>
    <row r="199" spans="1:26" ht="12.75" customHeight="1" x14ac:dyDescent="0.25">
      <c r="A199" s="235"/>
      <c r="B199" s="235"/>
      <c r="C199" s="235"/>
      <c r="D199" s="235"/>
      <c r="E199" s="235"/>
      <c r="F199" s="235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42"/>
      <c r="U199" s="242"/>
      <c r="V199" s="235"/>
      <c r="W199" s="235"/>
      <c r="X199" s="235"/>
      <c r="Y199" s="235"/>
      <c r="Z199" s="235"/>
    </row>
    <row r="200" spans="1:26" ht="12.75" customHeight="1" x14ac:dyDescent="0.25">
      <c r="A200" s="235"/>
      <c r="B200" s="235"/>
      <c r="C200" s="235"/>
      <c r="D200" s="235"/>
      <c r="E200" s="235"/>
      <c r="F200" s="235"/>
      <c r="G200" s="242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42"/>
      <c r="U200" s="242"/>
      <c r="V200" s="235"/>
      <c r="W200" s="235"/>
      <c r="X200" s="235"/>
      <c r="Y200" s="235"/>
      <c r="Z200" s="235"/>
    </row>
    <row r="201" spans="1:26" ht="12.75" customHeight="1" x14ac:dyDescent="0.25">
      <c r="A201" s="235"/>
      <c r="B201" s="235"/>
      <c r="C201" s="235"/>
      <c r="D201" s="235"/>
      <c r="E201" s="235"/>
      <c r="F201" s="235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42"/>
      <c r="U201" s="242"/>
      <c r="V201" s="235"/>
      <c r="W201" s="235"/>
      <c r="X201" s="235"/>
      <c r="Y201" s="235"/>
      <c r="Z201" s="235"/>
    </row>
    <row r="202" spans="1:26" ht="12.75" customHeight="1" x14ac:dyDescent="0.25">
      <c r="A202" s="235"/>
      <c r="B202" s="235"/>
      <c r="C202" s="235"/>
      <c r="D202" s="235"/>
      <c r="E202" s="235"/>
      <c r="F202" s="235"/>
      <c r="G202" s="242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42"/>
      <c r="U202" s="242"/>
      <c r="V202" s="235"/>
      <c r="W202" s="235"/>
      <c r="X202" s="235"/>
      <c r="Y202" s="235"/>
      <c r="Z202" s="235"/>
    </row>
    <row r="203" spans="1:26" ht="12.75" customHeight="1" x14ac:dyDescent="0.25">
      <c r="A203" s="235"/>
      <c r="B203" s="235"/>
      <c r="C203" s="235"/>
      <c r="D203" s="235"/>
      <c r="E203" s="235"/>
      <c r="F203" s="235"/>
      <c r="G203" s="242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42"/>
      <c r="U203" s="242"/>
      <c r="V203" s="235"/>
      <c r="W203" s="235"/>
      <c r="X203" s="235"/>
      <c r="Y203" s="235"/>
      <c r="Z203" s="235"/>
    </row>
    <row r="204" spans="1:26" ht="12.75" customHeight="1" x14ac:dyDescent="0.25">
      <c r="A204" s="235"/>
      <c r="B204" s="235"/>
      <c r="C204" s="235"/>
      <c r="D204" s="235"/>
      <c r="E204" s="235"/>
      <c r="F204" s="235"/>
      <c r="G204" s="242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42"/>
      <c r="U204" s="242"/>
      <c r="V204" s="235"/>
      <c r="W204" s="235"/>
      <c r="X204" s="235"/>
      <c r="Y204" s="235"/>
      <c r="Z204" s="235"/>
    </row>
    <row r="205" spans="1:26" ht="12.75" customHeight="1" x14ac:dyDescent="0.25">
      <c r="A205" s="235"/>
      <c r="B205" s="235"/>
      <c r="C205" s="235"/>
      <c r="D205" s="235"/>
      <c r="E205" s="235"/>
      <c r="F205" s="235"/>
      <c r="G205" s="242"/>
      <c r="H205" s="242"/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42"/>
      <c r="U205" s="242"/>
      <c r="V205" s="235"/>
      <c r="W205" s="235"/>
      <c r="X205" s="235"/>
      <c r="Y205" s="235"/>
      <c r="Z205" s="235"/>
    </row>
    <row r="206" spans="1:26" ht="12.75" customHeight="1" x14ac:dyDescent="0.25">
      <c r="A206" s="235"/>
      <c r="B206" s="235"/>
      <c r="C206" s="235"/>
      <c r="D206" s="235"/>
      <c r="E206" s="235"/>
      <c r="F206" s="235"/>
      <c r="G206" s="242"/>
      <c r="H206" s="242"/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42"/>
      <c r="U206" s="242"/>
      <c r="V206" s="235"/>
      <c r="W206" s="235"/>
      <c r="X206" s="235"/>
      <c r="Y206" s="235"/>
      <c r="Z206" s="235"/>
    </row>
    <row r="207" spans="1:26" ht="12.75" customHeight="1" x14ac:dyDescent="0.25">
      <c r="A207" s="235"/>
      <c r="B207" s="235"/>
      <c r="C207" s="235"/>
      <c r="D207" s="235"/>
      <c r="E207" s="235"/>
      <c r="F207" s="235"/>
      <c r="G207" s="242"/>
      <c r="H207" s="242"/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42"/>
      <c r="U207" s="242"/>
      <c r="V207" s="235"/>
      <c r="W207" s="235"/>
      <c r="X207" s="235"/>
      <c r="Y207" s="235"/>
      <c r="Z207" s="235"/>
    </row>
    <row r="208" spans="1:26" ht="12.75" customHeight="1" x14ac:dyDescent="0.25">
      <c r="A208" s="235"/>
      <c r="B208" s="235"/>
      <c r="C208" s="235"/>
      <c r="D208" s="235"/>
      <c r="E208" s="235"/>
      <c r="F208" s="235"/>
      <c r="G208" s="242"/>
      <c r="H208" s="242"/>
      <c r="I208" s="242"/>
      <c r="J208" s="242"/>
      <c r="K208" s="242"/>
      <c r="L208" s="242"/>
      <c r="M208" s="242"/>
      <c r="N208" s="242"/>
      <c r="O208" s="242"/>
      <c r="P208" s="242"/>
      <c r="Q208" s="242"/>
      <c r="R208" s="242"/>
      <c r="S208" s="242"/>
      <c r="T208" s="242"/>
      <c r="U208" s="242"/>
      <c r="V208" s="235"/>
      <c r="W208" s="235"/>
      <c r="X208" s="235"/>
      <c r="Y208" s="235"/>
      <c r="Z208" s="235"/>
    </row>
    <row r="209" spans="1:26" ht="12.75" customHeight="1" x14ac:dyDescent="0.25">
      <c r="A209" s="235"/>
      <c r="B209" s="235"/>
      <c r="C209" s="235"/>
      <c r="D209" s="235"/>
      <c r="E209" s="235"/>
      <c r="F209" s="235"/>
      <c r="G209" s="242"/>
      <c r="H209" s="242"/>
      <c r="I209" s="242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42"/>
      <c r="U209" s="242"/>
      <c r="V209" s="235"/>
      <c r="W209" s="235"/>
      <c r="X209" s="235"/>
      <c r="Y209" s="235"/>
      <c r="Z209" s="235"/>
    </row>
    <row r="210" spans="1:26" ht="12.75" customHeight="1" x14ac:dyDescent="0.25">
      <c r="A210" s="235"/>
      <c r="B210" s="235"/>
      <c r="C210" s="235"/>
      <c r="D210" s="235"/>
      <c r="E210" s="235"/>
      <c r="F210" s="235"/>
      <c r="G210" s="242"/>
      <c r="H210" s="242"/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42"/>
      <c r="U210" s="242"/>
      <c r="V210" s="235"/>
      <c r="W210" s="235"/>
      <c r="X210" s="235"/>
      <c r="Y210" s="235"/>
      <c r="Z210" s="235"/>
    </row>
    <row r="211" spans="1:26" ht="12.75" customHeight="1" x14ac:dyDescent="0.25">
      <c r="A211" s="235"/>
      <c r="B211" s="235"/>
      <c r="C211" s="235"/>
      <c r="D211" s="235"/>
      <c r="E211" s="235"/>
      <c r="F211" s="235"/>
      <c r="G211" s="242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  <c r="U211" s="242"/>
      <c r="V211" s="235"/>
      <c r="W211" s="235"/>
      <c r="X211" s="235"/>
      <c r="Y211" s="235"/>
      <c r="Z211" s="235"/>
    </row>
    <row r="212" spans="1:26" ht="12.75" customHeight="1" x14ac:dyDescent="0.25">
      <c r="A212" s="235"/>
      <c r="B212" s="235"/>
      <c r="C212" s="235"/>
      <c r="D212" s="235"/>
      <c r="E212" s="235"/>
      <c r="F212" s="235"/>
      <c r="G212" s="242"/>
      <c r="H212" s="242"/>
      <c r="I212" s="242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42"/>
      <c r="U212" s="242"/>
      <c r="V212" s="235"/>
      <c r="W212" s="235"/>
      <c r="X212" s="235"/>
      <c r="Y212" s="235"/>
      <c r="Z212" s="235"/>
    </row>
    <row r="213" spans="1:26" ht="12.75" customHeight="1" x14ac:dyDescent="0.25">
      <c r="A213" s="235"/>
      <c r="B213" s="235"/>
      <c r="C213" s="235"/>
      <c r="D213" s="235"/>
      <c r="E213" s="235"/>
      <c r="F213" s="235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  <c r="U213" s="242"/>
      <c r="V213" s="235"/>
      <c r="W213" s="235"/>
      <c r="X213" s="235"/>
      <c r="Y213" s="235"/>
      <c r="Z213" s="235"/>
    </row>
    <row r="214" spans="1:26" ht="12.75" customHeight="1" x14ac:dyDescent="0.25">
      <c r="A214" s="235"/>
      <c r="B214" s="235"/>
      <c r="C214" s="235"/>
      <c r="D214" s="235"/>
      <c r="E214" s="235"/>
      <c r="F214" s="235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2"/>
      <c r="V214" s="235"/>
      <c r="W214" s="235"/>
      <c r="X214" s="235"/>
      <c r="Y214" s="235"/>
      <c r="Z214" s="235"/>
    </row>
    <row r="215" spans="1:26" ht="12.75" customHeight="1" x14ac:dyDescent="0.25">
      <c r="A215" s="235"/>
      <c r="B215" s="235"/>
      <c r="C215" s="235"/>
      <c r="D215" s="235"/>
      <c r="E215" s="235"/>
      <c r="F215" s="235"/>
      <c r="G215" s="242"/>
      <c r="H215" s="242"/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42"/>
      <c r="U215" s="242"/>
      <c r="V215" s="235"/>
      <c r="W215" s="235"/>
      <c r="X215" s="235"/>
      <c r="Y215" s="235"/>
      <c r="Z215" s="235"/>
    </row>
    <row r="216" spans="1:26" ht="12.75" customHeight="1" x14ac:dyDescent="0.25">
      <c r="A216" s="235"/>
      <c r="B216" s="235"/>
      <c r="C216" s="235"/>
      <c r="D216" s="235"/>
      <c r="E216" s="235"/>
      <c r="F216" s="235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  <c r="U216" s="242"/>
      <c r="V216" s="235"/>
      <c r="W216" s="235"/>
      <c r="X216" s="235"/>
      <c r="Y216" s="235"/>
      <c r="Z216" s="235"/>
    </row>
    <row r="217" spans="1:26" ht="12.75" customHeight="1" x14ac:dyDescent="0.25">
      <c r="A217" s="235"/>
      <c r="B217" s="235"/>
      <c r="C217" s="235"/>
      <c r="D217" s="235"/>
      <c r="E217" s="235"/>
      <c r="F217" s="235"/>
      <c r="G217" s="242"/>
      <c r="H217" s="242"/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42"/>
      <c r="U217" s="242"/>
      <c r="V217" s="235"/>
      <c r="W217" s="235"/>
      <c r="X217" s="235"/>
      <c r="Y217" s="235"/>
      <c r="Z217" s="235"/>
    </row>
    <row r="218" spans="1:26" ht="12.75" customHeight="1" x14ac:dyDescent="0.25">
      <c r="A218" s="235"/>
      <c r="B218" s="235"/>
      <c r="C218" s="235"/>
      <c r="D218" s="235"/>
      <c r="E218" s="235"/>
      <c r="F218" s="235"/>
      <c r="G218" s="242"/>
      <c r="H218" s="242"/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42"/>
      <c r="U218" s="242"/>
      <c r="V218" s="235"/>
      <c r="W218" s="235"/>
      <c r="X218" s="235"/>
      <c r="Y218" s="235"/>
      <c r="Z218" s="235"/>
    </row>
    <row r="219" spans="1:26" ht="12.75" customHeight="1" x14ac:dyDescent="0.25">
      <c r="A219" s="235"/>
      <c r="B219" s="235"/>
      <c r="C219" s="235"/>
      <c r="D219" s="235"/>
      <c r="E219" s="235"/>
      <c r="F219" s="235"/>
      <c r="G219" s="242"/>
      <c r="H219" s="242"/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  <c r="U219" s="242"/>
      <c r="V219" s="235"/>
      <c r="W219" s="235"/>
      <c r="X219" s="235"/>
      <c r="Y219" s="235"/>
      <c r="Z219" s="235"/>
    </row>
    <row r="220" spans="1:26" ht="12.75" customHeight="1" x14ac:dyDescent="0.25">
      <c r="A220" s="235"/>
      <c r="B220" s="235"/>
      <c r="C220" s="235"/>
      <c r="D220" s="235"/>
      <c r="E220" s="235"/>
      <c r="F220" s="235"/>
      <c r="G220" s="242"/>
      <c r="H220" s="242"/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  <c r="U220" s="242"/>
      <c r="V220" s="235"/>
      <c r="W220" s="235"/>
      <c r="X220" s="235"/>
      <c r="Y220" s="235"/>
      <c r="Z220" s="235"/>
    </row>
    <row r="221" spans="1:26" ht="12.75" customHeight="1" x14ac:dyDescent="0.25">
      <c r="A221" s="235"/>
      <c r="B221" s="235"/>
      <c r="C221" s="235"/>
      <c r="D221" s="235"/>
      <c r="E221" s="235"/>
      <c r="F221" s="235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  <c r="U221" s="242"/>
      <c r="V221" s="235"/>
      <c r="W221" s="235"/>
      <c r="X221" s="235"/>
      <c r="Y221" s="235"/>
      <c r="Z221" s="235"/>
    </row>
    <row r="222" spans="1:26" ht="12.75" customHeight="1" x14ac:dyDescent="0.25">
      <c r="A222" s="235"/>
      <c r="B222" s="235"/>
      <c r="C222" s="235"/>
      <c r="D222" s="235"/>
      <c r="E222" s="235"/>
      <c r="F222" s="235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  <c r="U222" s="242"/>
      <c r="V222" s="235"/>
      <c r="W222" s="235"/>
      <c r="X222" s="235"/>
      <c r="Y222" s="235"/>
      <c r="Z222" s="235"/>
    </row>
    <row r="223" spans="1:26" ht="12.75" customHeight="1" x14ac:dyDescent="0.25">
      <c r="A223" s="235"/>
      <c r="B223" s="235"/>
      <c r="C223" s="235"/>
      <c r="D223" s="235"/>
      <c r="E223" s="235"/>
      <c r="F223" s="235"/>
      <c r="G223" s="242"/>
      <c r="H223" s="242"/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  <c r="U223" s="242"/>
      <c r="V223" s="235"/>
      <c r="W223" s="235"/>
      <c r="X223" s="235"/>
      <c r="Y223" s="235"/>
      <c r="Z223" s="235"/>
    </row>
    <row r="224" spans="1:26" ht="12.75" customHeight="1" x14ac:dyDescent="0.25">
      <c r="A224" s="235"/>
      <c r="B224" s="235"/>
      <c r="C224" s="235"/>
      <c r="D224" s="235"/>
      <c r="E224" s="235"/>
      <c r="F224" s="235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  <c r="U224" s="242"/>
      <c r="V224" s="235"/>
      <c r="W224" s="235"/>
      <c r="X224" s="235"/>
      <c r="Y224" s="235"/>
      <c r="Z224" s="235"/>
    </row>
    <row r="225" spans="1:26" ht="12.75" customHeight="1" x14ac:dyDescent="0.25">
      <c r="A225" s="235"/>
      <c r="B225" s="235"/>
      <c r="C225" s="235"/>
      <c r="D225" s="235"/>
      <c r="E225" s="235"/>
      <c r="F225" s="235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  <c r="U225" s="242"/>
      <c r="V225" s="235"/>
      <c r="W225" s="235"/>
      <c r="X225" s="235"/>
      <c r="Y225" s="235"/>
      <c r="Z225" s="235"/>
    </row>
    <row r="226" spans="1:26" ht="12.75" customHeight="1" x14ac:dyDescent="0.25">
      <c r="A226" s="235"/>
      <c r="B226" s="235"/>
      <c r="C226" s="235"/>
      <c r="D226" s="235"/>
      <c r="E226" s="235"/>
      <c r="F226" s="235"/>
      <c r="G226" s="242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  <c r="U226" s="242"/>
      <c r="V226" s="235"/>
      <c r="W226" s="235"/>
      <c r="X226" s="235"/>
      <c r="Y226" s="235"/>
      <c r="Z226" s="235"/>
    </row>
    <row r="227" spans="1:26" ht="12.75" customHeight="1" x14ac:dyDescent="0.25">
      <c r="A227" s="235"/>
      <c r="B227" s="235"/>
      <c r="C227" s="235"/>
      <c r="D227" s="235"/>
      <c r="E227" s="235"/>
      <c r="F227" s="235"/>
      <c r="G227" s="242"/>
      <c r="H227" s="242"/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42"/>
      <c r="U227" s="242"/>
      <c r="V227" s="235"/>
      <c r="W227" s="235"/>
      <c r="X227" s="235"/>
      <c r="Y227" s="235"/>
      <c r="Z227" s="235"/>
    </row>
    <row r="228" spans="1:26" ht="12.75" customHeight="1" x14ac:dyDescent="0.25">
      <c r="A228" s="235"/>
      <c r="B228" s="235"/>
      <c r="C228" s="235"/>
      <c r="D228" s="235"/>
      <c r="E228" s="235"/>
      <c r="F228" s="235"/>
      <c r="G228" s="242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  <c r="U228" s="242"/>
      <c r="V228" s="235"/>
      <c r="W228" s="235"/>
      <c r="X228" s="235"/>
      <c r="Y228" s="235"/>
      <c r="Z228" s="235"/>
    </row>
    <row r="229" spans="1:26" ht="12.75" customHeight="1" x14ac:dyDescent="0.25">
      <c r="A229" s="235"/>
      <c r="B229" s="235"/>
      <c r="C229" s="235"/>
      <c r="D229" s="235"/>
      <c r="E229" s="235"/>
      <c r="F229" s="235"/>
      <c r="G229" s="242"/>
      <c r="H229" s="242"/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42"/>
      <c r="U229" s="242"/>
      <c r="V229" s="235"/>
      <c r="W229" s="235"/>
      <c r="X229" s="235"/>
      <c r="Y229" s="235"/>
      <c r="Z229" s="235"/>
    </row>
    <row r="230" spans="1:26" ht="12.75" customHeight="1" x14ac:dyDescent="0.25">
      <c r="A230" s="235"/>
      <c r="B230" s="235"/>
      <c r="C230" s="235"/>
      <c r="D230" s="235"/>
      <c r="E230" s="235"/>
      <c r="F230" s="235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42"/>
      <c r="U230" s="242"/>
      <c r="V230" s="235"/>
      <c r="W230" s="235"/>
      <c r="X230" s="235"/>
      <c r="Y230" s="235"/>
      <c r="Z230" s="235"/>
    </row>
    <row r="231" spans="1:26" ht="12.75" customHeight="1" x14ac:dyDescent="0.25">
      <c r="A231" s="235"/>
      <c r="B231" s="235"/>
      <c r="C231" s="235"/>
      <c r="D231" s="235"/>
      <c r="E231" s="235"/>
      <c r="F231" s="235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42"/>
      <c r="U231" s="242"/>
      <c r="V231" s="235"/>
      <c r="W231" s="235"/>
      <c r="X231" s="235"/>
      <c r="Y231" s="235"/>
      <c r="Z231" s="235"/>
    </row>
    <row r="232" spans="1:26" ht="12.75" customHeight="1" x14ac:dyDescent="0.25">
      <c r="A232" s="235"/>
      <c r="B232" s="235"/>
      <c r="C232" s="235"/>
      <c r="D232" s="235"/>
      <c r="E232" s="235"/>
      <c r="F232" s="235"/>
      <c r="G232" s="242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42"/>
      <c r="U232" s="242"/>
      <c r="V232" s="235"/>
      <c r="W232" s="235"/>
      <c r="X232" s="235"/>
      <c r="Y232" s="235"/>
      <c r="Z232" s="235"/>
    </row>
    <row r="233" spans="1:26" ht="12.75" customHeight="1" x14ac:dyDescent="0.25">
      <c r="A233" s="235"/>
      <c r="B233" s="235"/>
      <c r="C233" s="235"/>
      <c r="D233" s="235"/>
      <c r="E233" s="235"/>
      <c r="F233" s="235"/>
      <c r="G233" s="242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42"/>
      <c r="U233" s="242"/>
      <c r="V233" s="235"/>
      <c r="W233" s="235"/>
      <c r="X233" s="235"/>
      <c r="Y233" s="235"/>
      <c r="Z233" s="235"/>
    </row>
    <row r="234" spans="1:26" ht="12.75" customHeight="1" x14ac:dyDescent="0.25">
      <c r="A234" s="235"/>
      <c r="B234" s="235"/>
      <c r="C234" s="235"/>
      <c r="D234" s="235"/>
      <c r="E234" s="235"/>
      <c r="F234" s="235"/>
      <c r="G234" s="242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42"/>
      <c r="U234" s="242"/>
      <c r="V234" s="235"/>
      <c r="W234" s="235"/>
      <c r="X234" s="235"/>
      <c r="Y234" s="235"/>
      <c r="Z234" s="235"/>
    </row>
    <row r="235" spans="1:26" ht="12.75" customHeight="1" x14ac:dyDescent="0.25">
      <c r="A235" s="235"/>
      <c r="B235" s="235"/>
      <c r="C235" s="235"/>
      <c r="D235" s="235"/>
      <c r="E235" s="235"/>
      <c r="F235" s="235"/>
      <c r="G235" s="242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42"/>
      <c r="U235" s="242"/>
      <c r="V235" s="235"/>
      <c r="W235" s="235"/>
      <c r="X235" s="235"/>
      <c r="Y235" s="235"/>
      <c r="Z235" s="235"/>
    </row>
    <row r="236" spans="1:26" ht="12.75" customHeight="1" x14ac:dyDescent="0.25">
      <c r="A236" s="235"/>
      <c r="B236" s="235"/>
      <c r="C236" s="235"/>
      <c r="D236" s="235"/>
      <c r="E236" s="235"/>
      <c r="F236" s="235"/>
      <c r="G236" s="242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42"/>
      <c r="U236" s="242"/>
      <c r="V236" s="235"/>
      <c r="W236" s="235"/>
      <c r="X236" s="235"/>
      <c r="Y236" s="235"/>
      <c r="Z236" s="235"/>
    </row>
    <row r="237" spans="1:26" ht="12.75" customHeight="1" x14ac:dyDescent="0.25">
      <c r="A237" s="235"/>
      <c r="B237" s="235"/>
      <c r="C237" s="235"/>
      <c r="D237" s="235"/>
      <c r="E237" s="235"/>
      <c r="F237" s="235"/>
      <c r="G237" s="242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42"/>
      <c r="U237" s="242"/>
      <c r="V237" s="235"/>
      <c r="W237" s="235"/>
      <c r="X237" s="235"/>
      <c r="Y237" s="235"/>
      <c r="Z237" s="235"/>
    </row>
    <row r="238" spans="1:26" ht="12.75" customHeight="1" x14ac:dyDescent="0.25">
      <c r="A238" s="235"/>
      <c r="B238" s="235"/>
      <c r="C238" s="235"/>
      <c r="D238" s="235"/>
      <c r="E238" s="235"/>
      <c r="F238" s="235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  <c r="U238" s="242"/>
      <c r="V238" s="235"/>
      <c r="W238" s="235"/>
      <c r="X238" s="235"/>
      <c r="Y238" s="235"/>
      <c r="Z238" s="235"/>
    </row>
    <row r="239" spans="1:26" ht="12.75" customHeight="1" x14ac:dyDescent="0.25">
      <c r="A239" s="235"/>
      <c r="B239" s="235"/>
      <c r="C239" s="235"/>
      <c r="D239" s="235"/>
      <c r="E239" s="235"/>
      <c r="F239" s="235"/>
      <c r="G239" s="242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42"/>
      <c r="U239" s="242"/>
      <c r="V239" s="235"/>
      <c r="W239" s="235"/>
      <c r="X239" s="235"/>
      <c r="Y239" s="235"/>
      <c r="Z239" s="235"/>
    </row>
    <row r="240" spans="1:26" ht="12.75" customHeight="1" x14ac:dyDescent="0.25">
      <c r="A240" s="235"/>
      <c r="B240" s="235"/>
      <c r="C240" s="235"/>
      <c r="D240" s="235"/>
      <c r="E240" s="235"/>
      <c r="F240" s="235"/>
      <c r="G240" s="242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42"/>
      <c r="U240" s="242"/>
      <c r="V240" s="235"/>
      <c r="W240" s="235"/>
      <c r="X240" s="235"/>
      <c r="Y240" s="235"/>
      <c r="Z240" s="235"/>
    </row>
    <row r="241" spans="1:26" ht="12.75" customHeight="1" x14ac:dyDescent="0.25">
      <c r="A241" s="235"/>
      <c r="B241" s="235"/>
      <c r="C241" s="235"/>
      <c r="D241" s="235"/>
      <c r="E241" s="235"/>
      <c r="F241" s="235"/>
      <c r="G241" s="242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42"/>
      <c r="U241" s="242"/>
      <c r="V241" s="235"/>
      <c r="W241" s="235"/>
      <c r="X241" s="235"/>
      <c r="Y241" s="235"/>
      <c r="Z241" s="235"/>
    </row>
    <row r="242" spans="1:26" ht="12.75" customHeight="1" x14ac:dyDescent="0.25">
      <c r="A242" s="235"/>
      <c r="B242" s="235"/>
      <c r="C242" s="235"/>
      <c r="D242" s="235"/>
      <c r="E242" s="235"/>
      <c r="F242" s="235"/>
      <c r="G242" s="242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42"/>
      <c r="U242" s="242"/>
      <c r="V242" s="235"/>
      <c r="W242" s="235"/>
      <c r="X242" s="235"/>
      <c r="Y242" s="235"/>
      <c r="Z242" s="235"/>
    </row>
    <row r="243" spans="1:26" ht="12.75" customHeight="1" x14ac:dyDescent="0.25">
      <c r="A243" s="235"/>
      <c r="B243" s="235"/>
      <c r="C243" s="235"/>
      <c r="D243" s="235"/>
      <c r="E243" s="235"/>
      <c r="F243" s="235"/>
      <c r="G243" s="242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  <c r="U243" s="242"/>
      <c r="V243" s="235"/>
      <c r="W243" s="235"/>
      <c r="X243" s="235"/>
      <c r="Y243" s="235"/>
      <c r="Z243" s="235"/>
    </row>
    <row r="244" spans="1:26" ht="12.75" customHeight="1" x14ac:dyDescent="0.25">
      <c r="A244" s="235"/>
      <c r="B244" s="235"/>
      <c r="C244" s="235"/>
      <c r="D244" s="235"/>
      <c r="E244" s="235"/>
      <c r="F244" s="235"/>
      <c r="G244" s="242"/>
      <c r="H244" s="242"/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42"/>
      <c r="U244" s="242"/>
      <c r="V244" s="235"/>
      <c r="W244" s="235"/>
      <c r="X244" s="235"/>
      <c r="Y244" s="235"/>
      <c r="Z244" s="235"/>
    </row>
    <row r="245" spans="1:26" ht="12.75" customHeight="1" x14ac:dyDescent="0.25">
      <c r="A245" s="235"/>
      <c r="B245" s="235"/>
      <c r="C245" s="235"/>
      <c r="D245" s="235"/>
      <c r="E245" s="235"/>
      <c r="F245" s="235"/>
      <c r="G245" s="242"/>
      <c r="H245" s="242"/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42"/>
      <c r="U245" s="242"/>
      <c r="V245" s="235"/>
      <c r="W245" s="235"/>
      <c r="X245" s="235"/>
      <c r="Y245" s="235"/>
      <c r="Z245" s="235"/>
    </row>
    <row r="246" spans="1:26" ht="12.75" customHeight="1" x14ac:dyDescent="0.25">
      <c r="A246" s="235"/>
      <c r="B246" s="235"/>
      <c r="C246" s="235"/>
      <c r="D246" s="235"/>
      <c r="E246" s="235"/>
      <c r="F246" s="235"/>
      <c r="G246" s="242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42"/>
      <c r="U246" s="242"/>
      <c r="V246" s="235"/>
      <c r="W246" s="235"/>
      <c r="X246" s="235"/>
      <c r="Y246" s="235"/>
      <c r="Z246" s="235"/>
    </row>
    <row r="247" spans="1:26" ht="12.75" customHeight="1" x14ac:dyDescent="0.25">
      <c r="A247" s="235"/>
      <c r="B247" s="235"/>
      <c r="C247" s="235"/>
      <c r="D247" s="235"/>
      <c r="E247" s="235"/>
      <c r="F247" s="235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42"/>
      <c r="U247" s="242"/>
      <c r="V247" s="235"/>
      <c r="W247" s="235"/>
      <c r="X247" s="235"/>
      <c r="Y247" s="235"/>
      <c r="Z247" s="235"/>
    </row>
    <row r="248" spans="1:26" ht="12.75" customHeight="1" x14ac:dyDescent="0.25">
      <c r="A248" s="235"/>
      <c r="B248" s="235"/>
      <c r="C248" s="235"/>
      <c r="D248" s="235"/>
      <c r="E248" s="235"/>
      <c r="F248" s="235"/>
      <c r="G248" s="242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42"/>
      <c r="U248" s="242"/>
      <c r="V248" s="235"/>
      <c r="W248" s="235"/>
      <c r="X248" s="235"/>
      <c r="Y248" s="235"/>
      <c r="Z248" s="235"/>
    </row>
    <row r="249" spans="1:26" ht="12.75" customHeight="1" x14ac:dyDescent="0.25">
      <c r="A249" s="235"/>
      <c r="B249" s="235"/>
      <c r="C249" s="235"/>
      <c r="D249" s="235"/>
      <c r="E249" s="235"/>
      <c r="F249" s="235"/>
      <c r="G249" s="242"/>
      <c r="H249" s="242"/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  <c r="U249" s="242"/>
      <c r="V249" s="235"/>
      <c r="W249" s="235"/>
      <c r="X249" s="235"/>
      <c r="Y249" s="235"/>
      <c r="Z249" s="235"/>
    </row>
    <row r="250" spans="1:26" ht="12.75" customHeight="1" x14ac:dyDescent="0.25">
      <c r="A250" s="235"/>
      <c r="B250" s="235"/>
      <c r="C250" s="235"/>
      <c r="D250" s="235"/>
      <c r="E250" s="235"/>
      <c r="F250" s="235"/>
      <c r="G250" s="242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42"/>
      <c r="U250" s="242"/>
      <c r="V250" s="235"/>
      <c r="W250" s="235"/>
      <c r="X250" s="235"/>
      <c r="Y250" s="235"/>
      <c r="Z250" s="235"/>
    </row>
    <row r="251" spans="1:26" ht="12.75" customHeight="1" x14ac:dyDescent="0.25">
      <c r="A251" s="235"/>
      <c r="B251" s="235"/>
      <c r="C251" s="235"/>
      <c r="D251" s="235"/>
      <c r="E251" s="235"/>
      <c r="F251" s="235"/>
      <c r="G251" s="242"/>
      <c r="H251" s="242"/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42"/>
      <c r="U251" s="242"/>
      <c r="V251" s="235"/>
      <c r="W251" s="235"/>
      <c r="X251" s="235"/>
      <c r="Y251" s="235"/>
      <c r="Z251" s="235"/>
    </row>
    <row r="252" spans="1:26" ht="12.75" customHeight="1" x14ac:dyDescent="0.25">
      <c r="A252" s="235"/>
      <c r="B252" s="235"/>
      <c r="C252" s="235"/>
      <c r="D252" s="235"/>
      <c r="E252" s="235"/>
      <c r="F252" s="235"/>
      <c r="G252" s="242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42"/>
      <c r="U252" s="242"/>
      <c r="V252" s="235"/>
      <c r="W252" s="235"/>
      <c r="X252" s="235"/>
      <c r="Y252" s="235"/>
      <c r="Z252" s="235"/>
    </row>
    <row r="253" spans="1:26" ht="12.75" customHeight="1" x14ac:dyDescent="0.25">
      <c r="A253" s="235"/>
      <c r="B253" s="235"/>
      <c r="C253" s="235"/>
      <c r="D253" s="235"/>
      <c r="E253" s="235"/>
      <c r="F253" s="235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  <c r="U253" s="242"/>
      <c r="V253" s="235"/>
      <c r="W253" s="235"/>
      <c r="X253" s="235"/>
      <c r="Y253" s="235"/>
      <c r="Z253" s="235"/>
    </row>
    <row r="254" spans="1:26" ht="12.75" customHeight="1" x14ac:dyDescent="0.25">
      <c r="A254" s="235"/>
      <c r="B254" s="235"/>
      <c r="C254" s="235"/>
      <c r="D254" s="235"/>
      <c r="E254" s="235"/>
      <c r="F254" s="235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  <c r="U254" s="242"/>
      <c r="V254" s="235"/>
      <c r="W254" s="235"/>
      <c r="X254" s="235"/>
      <c r="Y254" s="235"/>
      <c r="Z254" s="235"/>
    </row>
    <row r="255" spans="1:26" ht="12.75" customHeight="1" x14ac:dyDescent="0.25">
      <c r="A255" s="235"/>
      <c r="B255" s="235"/>
      <c r="C255" s="235"/>
      <c r="D255" s="235"/>
      <c r="E255" s="235"/>
      <c r="F255" s="235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  <c r="U255" s="242"/>
      <c r="V255" s="235"/>
      <c r="W255" s="235"/>
      <c r="X255" s="235"/>
      <c r="Y255" s="235"/>
      <c r="Z255" s="235"/>
    </row>
    <row r="256" spans="1:26" ht="12.75" customHeight="1" x14ac:dyDescent="0.25">
      <c r="A256" s="235"/>
      <c r="B256" s="235"/>
      <c r="C256" s="235"/>
      <c r="D256" s="235"/>
      <c r="E256" s="235"/>
      <c r="F256" s="235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  <c r="U256" s="242"/>
      <c r="V256" s="235"/>
      <c r="W256" s="235"/>
      <c r="X256" s="235"/>
      <c r="Y256" s="235"/>
      <c r="Z256" s="235"/>
    </row>
    <row r="257" spans="1:26" ht="12.75" customHeight="1" x14ac:dyDescent="0.25">
      <c r="A257" s="235"/>
      <c r="B257" s="235"/>
      <c r="C257" s="235"/>
      <c r="D257" s="235"/>
      <c r="E257" s="235"/>
      <c r="F257" s="235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42"/>
      <c r="U257" s="242"/>
      <c r="V257" s="235"/>
      <c r="W257" s="235"/>
      <c r="X257" s="235"/>
      <c r="Y257" s="235"/>
      <c r="Z257" s="235"/>
    </row>
    <row r="258" spans="1:26" ht="12.75" customHeight="1" x14ac:dyDescent="0.25">
      <c r="A258" s="235"/>
      <c r="B258" s="235"/>
      <c r="C258" s="235"/>
      <c r="D258" s="235"/>
      <c r="E258" s="235"/>
      <c r="F258" s="235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42"/>
      <c r="U258" s="242"/>
      <c r="V258" s="235"/>
      <c r="W258" s="235"/>
      <c r="X258" s="235"/>
      <c r="Y258" s="235"/>
      <c r="Z258" s="235"/>
    </row>
    <row r="259" spans="1:26" ht="12.75" customHeight="1" x14ac:dyDescent="0.25">
      <c r="A259" s="235"/>
      <c r="B259" s="235"/>
      <c r="C259" s="235"/>
      <c r="D259" s="235"/>
      <c r="E259" s="235"/>
      <c r="F259" s="235"/>
      <c r="G259" s="242"/>
      <c r="H259" s="242"/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  <c r="U259" s="242"/>
      <c r="V259" s="235"/>
      <c r="W259" s="235"/>
      <c r="X259" s="235"/>
      <c r="Y259" s="235"/>
      <c r="Z259" s="235"/>
    </row>
    <row r="260" spans="1:26" ht="12.75" customHeight="1" x14ac:dyDescent="0.25">
      <c r="A260" s="235"/>
      <c r="B260" s="235"/>
      <c r="C260" s="235"/>
      <c r="D260" s="235"/>
      <c r="E260" s="235"/>
      <c r="F260" s="235"/>
      <c r="G260" s="242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42"/>
      <c r="U260" s="242"/>
      <c r="V260" s="235"/>
      <c r="W260" s="235"/>
      <c r="X260" s="235"/>
      <c r="Y260" s="235"/>
      <c r="Z260" s="235"/>
    </row>
    <row r="261" spans="1:26" ht="12.75" customHeight="1" x14ac:dyDescent="0.25">
      <c r="A261" s="235"/>
      <c r="B261" s="235"/>
      <c r="C261" s="235"/>
      <c r="D261" s="235"/>
      <c r="E261" s="235"/>
      <c r="F261" s="235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42"/>
      <c r="U261" s="242"/>
      <c r="V261" s="235"/>
      <c r="W261" s="235"/>
      <c r="X261" s="235"/>
      <c r="Y261" s="235"/>
      <c r="Z261" s="235"/>
    </row>
    <row r="262" spans="1:26" ht="12.75" customHeight="1" x14ac:dyDescent="0.25">
      <c r="A262" s="235"/>
      <c r="B262" s="235"/>
      <c r="C262" s="235"/>
      <c r="D262" s="235"/>
      <c r="E262" s="235"/>
      <c r="F262" s="235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  <c r="U262" s="242"/>
      <c r="V262" s="235"/>
      <c r="W262" s="235"/>
      <c r="X262" s="235"/>
      <c r="Y262" s="235"/>
      <c r="Z262" s="235"/>
    </row>
    <row r="263" spans="1:26" ht="12.75" customHeight="1" x14ac:dyDescent="0.25">
      <c r="A263" s="235"/>
      <c r="B263" s="235"/>
      <c r="C263" s="235"/>
      <c r="D263" s="235"/>
      <c r="E263" s="235"/>
      <c r="F263" s="235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  <c r="U263" s="242"/>
      <c r="V263" s="235"/>
      <c r="W263" s="235"/>
      <c r="X263" s="235"/>
      <c r="Y263" s="235"/>
      <c r="Z263" s="235"/>
    </row>
    <row r="264" spans="1:26" ht="12.75" customHeight="1" x14ac:dyDescent="0.25">
      <c r="A264" s="235"/>
      <c r="B264" s="235"/>
      <c r="C264" s="235"/>
      <c r="D264" s="235"/>
      <c r="E264" s="235"/>
      <c r="F264" s="235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  <c r="U264" s="242"/>
      <c r="V264" s="235"/>
      <c r="W264" s="235"/>
      <c r="X264" s="235"/>
      <c r="Y264" s="235"/>
      <c r="Z264" s="235"/>
    </row>
    <row r="265" spans="1:26" ht="12.75" customHeight="1" x14ac:dyDescent="0.25">
      <c r="A265" s="235"/>
      <c r="B265" s="235"/>
      <c r="C265" s="235"/>
      <c r="D265" s="235"/>
      <c r="E265" s="235"/>
      <c r="F265" s="235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35"/>
      <c r="W265" s="235"/>
      <c r="X265" s="235"/>
      <c r="Y265" s="235"/>
      <c r="Z265" s="235"/>
    </row>
    <row r="266" spans="1:26" ht="12.75" customHeight="1" x14ac:dyDescent="0.25">
      <c r="A266" s="235"/>
      <c r="B266" s="235"/>
      <c r="C266" s="235"/>
      <c r="D266" s="235"/>
      <c r="E266" s="235"/>
      <c r="F266" s="235"/>
      <c r="G266" s="242"/>
      <c r="H266" s="242"/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42"/>
      <c r="U266" s="242"/>
      <c r="V266" s="235"/>
      <c r="W266" s="235"/>
      <c r="X266" s="235"/>
      <c r="Y266" s="235"/>
      <c r="Z266" s="235"/>
    </row>
    <row r="267" spans="1:26" ht="12.75" customHeight="1" x14ac:dyDescent="0.25">
      <c r="A267" s="235"/>
      <c r="B267" s="235"/>
      <c r="C267" s="235"/>
      <c r="D267" s="235"/>
      <c r="E267" s="235"/>
      <c r="F267" s="235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35"/>
      <c r="W267" s="235"/>
      <c r="X267" s="235"/>
      <c r="Y267" s="235"/>
      <c r="Z267" s="235"/>
    </row>
    <row r="268" spans="1:26" ht="12.75" customHeight="1" x14ac:dyDescent="0.25">
      <c r="A268" s="235"/>
      <c r="B268" s="235"/>
      <c r="C268" s="235"/>
      <c r="D268" s="235"/>
      <c r="E268" s="235"/>
      <c r="F268" s="235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  <c r="U268" s="242"/>
      <c r="V268" s="235"/>
      <c r="W268" s="235"/>
      <c r="X268" s="235"/>
      <c r="Y268" s="235"/>
      <c r="Z268" s="235"/>
    </row>
    <row r="269" spans="1:26" ht="12.75" customHeight="1" x14ac:dyDescent="0.25">
      <c r="A269" s="235"/>
      <c r="B269" s="235"/>
      <c r="C269" s="235"/>
      <c r="D269" s="235"/>
      <c r="E269" s="235"/>
      <c r="F269" s="235"/>
      <c r="G269" s="242"/>
      <c r="H269" s="242"/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  <c r="U269" s="242"/>
      <c r="V269" s="235"/>
      <c r="W269" s="235"/>
      <c r="X269" s="235"/>
      <c r="Y269" s="235"/>
      <c r="Z269" s="235"/>
    </row>
    <row r="270" spans="1:26" ht="12.75" customHeight="1" x14ac:dyDescent="0.25">
      <c r="A270" s="235"/>
      <c r="B270" s="235"/>
      <c r="C270" s="235"/>
      <c r="D270" s="235"/>
      <c r="E270" s="235"/>
      <c r="F270" s="235"/>
      <c r="G270" s="242"/>
      <c r="H270" s="242"/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42"/>
      <c r="U270" s="242"/>
      <c r="V270" s="235"/>
      <c r="W270" s="235"/>
      <c r="X270" s="235"/>
      <c r="Y270" s="235"/>
      <c r="Z270" s="235"/>
    </row>
    <row r="271" spans="1:26" ht="12.75" customHeight="1" x14ac:dyDescent="0.25">
      <c r="A271" s="235"/>
      <c r="B271" s="235"/>
      <c r="C271" s="235"/>
      <c r="D271" s="235"/>
      <c r="E271" s="235"/>
      <c r="F271" s="235"/>
      <c r="G271" s="242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42"/>
      <c r="U271" s="242"/>
      <c r="V271" s="235"/>
      <c r="W271" s="235"/>
      <c r="X271" s="235"/>
      <c r="Y271" s="235"/>
      <c r="Z271" s="235"/>
    </row>
    <row r="272" spans="1:26" ht="12.75" customHeight="1" x14ac:dyDescent="0.25">
      <c r="A272" s="235"/>
      <c r="B272" s="235"/>
      <c r="C272" s="235"/>
      <c r="D272" s="235"/>
      <c r="E272" s="235"/>
      <c r="F272" s="235"/>
      <c r="G272" s="242"/>
      <c r="H272" s="242"/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42"/>
      <c r="U272" s="242"/>
      <c r="V272" s="235"/>
      <c r="W272" s="235"/>
      <c r="X272" s="235"/>
      <c r="Y272" s="235"/>
      <c r="Z272" s="235"/>
    </row>
    <row r="273" spans="1:26" ht="12.75" customHeight="1" x14ac:dyDescent="0.25">
      <c r="A273" s="235"/>
      <c r="B273" s="235"/>
      <c r="C273" s="235"/>
      <c r="D273" s="235"/>
      <c r="E273" s="235"/>
      <c r="F273" s="235"/>
      <c r="G273" s="242"/>
      <c r="H273" s="242"/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42"/>
      <c r="U273" s="242"/>
      <c r="V273" s="235"/>
      <c r="W273" s="235"/>
      <c r="X273" s="235"/>
      <c r="Y273" s="235"/>
      <c r="Z273" s="235"/>
    </row>
    <row r="274" spans="1:26" ht="12.75" customHeight="1" x14ac:dyDescent="0.25">
      <c r="A274" s="235"/>
      <c r="B274" s="235"/>
      <c r="C274" s="235"/>
      <c r="D274" s="235"/>
      <c r="E274" s="235"/>
      <c r="F274" s="235"/>
      <c r="G274" s="242"/>
      <c r="H274" s="242"/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42"/>
      <c r="U274" s="242"/>
      <c r="V274" s="235"/>
      <c r="W274" s="235"/>
      <c r="X274" s="235"/>
      <c r="Y274" s="235"/>
      <c r="Z274" s="235"/>
    </row>
    <row r="275" spans="1:26" ht="12.75" customHeight="1" x14ac:dyDescent="0.25">
      <c r="A275" s="235"/>
      <c r="B275" s="235"/>
      <c r="C275" s="235"/>
      <c r="D275" s="235"/>
      <c r="E275" s="235"/>
      <c r="F275" s="235"/>
      <c r="G275" s="242"/>
      <c r="H275" s="242"/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42"/>
      <c r="U275" s="242"/>
      <c r="V275" s="235"/>
      <c r="W275" s="235"/>
      <c r="X275" s="235"/>
      <c r="Y275" s="235"/>
      <c r="Z275" s="235"/>
    </row>
    <row r="276" spans="1:26" ht="12.75" customHeight="1" x14ac:dyDescent="0.25">
      <c r="A276" s="235"/>
      <c r="B276" s="235"/>
      <c r="C276" s="235"/>
      <c r="D276" s="235"/>
      <c r="E276" s="235"/>
      <c r="F276" s="235"/>
      <c r="G276" s="242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42"/>
      <c r="U276" s="242"/>
      <c r="V276" s="235"/>
      <c r="W276" s="235"/>
      <c r="X276" s="235"/>
      <c r="Y276" s="235"/>
      <c r="Z276" s="235"/>
    </row>
    <row r="277" spans="1:26" ht="12.75" customHeight="1" x14ac:dyDescent="0.25">
      <c r="A277" s="235"/>
      <c r="B277" s="235"/>
      <c r="C277" s="235"/>
      <c r="D277" s="235"/>
      <c r="E277" s="235"/>
      <c r="F277" s="235"/>
      <c r="G277" s="242"/>
      <c r="H277" s="242"/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42"/>
      <c r="U277" s="242"/>
      <c r="V277" s="235"/>
      <c r="W277" s="235"/>
      <c r="X277" s="235"/>
      <c r="Y277" s="235"/>
      <c r="Z277" s="235"/>
    </row>
    <row r="278" spans="1:26" ht="12.75" customHeight="1" x14ac:dyDescent="0.25">
      <c r="A278" s="235"/>
      <c r="B278" s="235"/>
      <c r="C278" s="235"/>
      <c r="D278" s="235"/>
      <c r="E278" s="235"/>
      <c r="F278" s="235"/>
      <c r="G278" s="242"/>
      <c r="H278" s="242"/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42"/>
      <c r="U278" s="242"/>
      <c r="V278" s="235"/>
      <c r="W278" s="235"/>
      <c r="X278" s="235"/>
      <c r="Y278" s="235"/>
      <c r="Z278" s="235"/>
    </row>
    <row r="279" spans="1:26" ht="12.75" customHeight="1" x14ac:dyDescent="0.25">
      <c r="A279" s="235"/>
      <c r="B279" s="235"/>
      <c r="C279" s="235"/>
      <c r="D279" s="235"/>
      <c r="E279" s="235"/>
      <c r="F279" s="235"/>
      <c r="G279" s="242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42"/>
      <c r="U279" s="242"/>
      <c r="V279" s="235"/>
      <c r="W279" s="235"/>
      <c r="X279" s="235"/>
      <c r="Y279" s="235"/>
      <c r="Z279" s="235"/>
    </row>
    <row r="280" spans="1:26" ht="12.75" customHeight="1" x14ac:dyDescent="0.25">
      <c r="A280" s="235"/>
      <c r="B280" s="235"/>
      <c r="C280" s="235"/>
      <c r="D280" s="235"/>
      <c r="E280" s="235"/>
      <c r="F280" s="235"/>
      <c r="G280" s="242"/>
      <c r="H280" s="242"/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42"/>
      <c r="U280" s="242"/>
      <c r="V280" s="235"/>
      <c r="W280" s="235"/>
      <c r="X280" s="235"/>
      <c r="Y280" s="235"/>
      <c r="Z280" s="235"/>
    </row>
    <row r="281" spans="1:26" ht="12.75" customHeight="1" x14ac:dyDescent="0.25">
      <c r="A281" s="235"/>
      <c r="B281" s="235"/>
      <c r="C281" s="235"/>
      <c r="D281" s="235"/>
      <c r="E281" s="235"/>
      <c r="F281" s="235"/>
      <c r="G281" s="242"/>
      <c r="H281" s="242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42"/>
      <c r="V281" s="235"/>
      <c r="W281" s="235"/>
      <c r="X281" s="235"/>
      <c r="Y281" s="235"/>
      <c r="Z281" s="235"/>
    </row>
    <row r="282" spans="1:26" ht="12.75" customHeight="1" x14ac:dyDescent="0.25">
      <c r="A282" s="235"/>
      <c r="B282" s="235"/>
      <c r="C282" s="235"/>
      <c r="D282" s="235"/>
      <c r="E282" s="235"/>
      <c r="F282" s="235"/>
      <c r="G282" s="242"/>
      <c r="H282" s="242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  <c r="U282" s="242"/>
      <c r="V282" s="235"/>
      <c r="W282" s="235"/>
      <c r="X282" s="235"/>
      <c r="Y282" s="235"/>
      <c r="Z282" s="235"/>
    </row>
    <row r="283" spans="1:26" ht="12.75" customHeight="1" x14ac:dyDescent="0.25">
      <c r="A283" s="235"/>
      <c r="B283" s="235"/>
      <c r="C283" s="235"/>
      <c r="D283" s="235"/>
      <c r="E283" s="235"/>
      <c r="F283" s="235"/>
      <c r="G283" s="242"/>
      <c r="H283" s="242"/>
      <c r="I283" s="242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42"/>
      <c r="U283" s="242"/>
      <c r="V283" s="235"/>
      <c r="W283" s="235"/>
      <c r="X283" s="235"/>
      <c r="Y283" s="235"/>
      <c r="Z283" s="235"/>
    </row>
    <row r="284" spans="1:26" ht="12.75" customHeight="1" x14ac:dyDescent="0.25">
      <c r="A284" s="235"/>
      <c r="B284" s="235"/>
      <c r="C284" s="235"/>
      <c r="D284" s="235"/>
      <c r="E284" s="235"/>
      <c r="F284" s="235"/>
      <c r="G284" s="242"/>
      <c r="H284" s="242"/>
      <c r="I284" s="242"/>
      <c r="J284" s="242"/>
      <c r="K284" s="242"/>
      <c r="L284" s="242"/>
      <c r="M284" s="242"/>
      <c r="N284" s="242"/>
      <c r="O284" s="242"/>
      <c r="P284" s="242"/>
      <c r="Q284" s="242"/>
      <c r="R284" s="242"/>
      <c r="S284" s="242"/>
      <c r="T284" s="242"/>
      <c r="U284" s="242"/>
      <c r="V284" s="235"/>
      <c r="W284" s="235"/>
      <c r="X284" s="235"/>
      <c r="Y284" s="235"/>
      <c r="Z284" s="235"/>
    </row>
    <row r="285" spans="1:26" ht="12.75" customHeight="1" x14ac:dyDescent="0.25">
      <c r="A285" s="235"/>
      <c r="B285" s="235"/>
      <c r="C285" s="235"/>
      <c r="D285" s="235"/>
      <c r="E285" s="235"/>
      <c r="F285" s="235"/>
      <c r="G285" s="242"/>
      <c r="H285" s="242"/>
      <c r="I285" s="242"/>
      <c r="J285" s="242"/>
      <c r="K285" s="242"/>
      <c r="L285" s="242"/>
      <c r="M285" s="242"/>
      <c r="N285" s="242"/>
      <c r="O285" s="242"/>
      <c r="P285" s="242"/>
      <c r="Q285" s="242"/>
      <c r="R285" s="242"/>
      <c r="S285" s="242"/>
      <c r="T285" s="242"/>
      <c r="U285" s="242"/>
      <c r="V285" s="235"/>
      <c r="W285" s="235"/>
      <c r="X285" s="235"/>
      <c r="Y285" s="235"/>
      <c r="Z285" s="235"/>
    </row>
    <row r="286" spans="1:26" ht="12.75" customHeight="1" x14ac:dyDescent="0.25">
      <c r="A286" s="235"/>
      <c r="B286" s="235"/>
      <c r="C286" s="235"/>
      <c r="D286" s="235"/>
      <c r="E286" s="235"/>
      <c r="F286" s="235"/>
      <c r="G286" s="242"/>
      <c r="H286" s="242"/>
      <c r="I286" s="242"/>
      <c r="J286" s="242"/>
      <c r="K286" s="242"/>
      <c r="L286" s="242"/>
      <c r="M286" s="242"/>
      <c r="N286" s="242"/>
      <c r="O286" s="242"/>
      <c r="P286" s="242"/>
      <c r="Q286" s="242"/>
      <c r="R286" s="242"/>
      <c r="S286" s="242"/>
      <c r="T286" s="242"/>
      <c r="U286" s="242"/>
      <c r="V286" s="235"/>
      <c r="W286" s="235"/>
      <c r="X286" s="235"/>
      <c r="Y286" s="235"/>
      <c r="Z286" s="235"/>
    </row>
    <row r="287" spans="1:26" ht="12.75" customHeight="1" x14ac:dyDescent="0.25">
      <c r="A287" s="235"/>
      <c r="B287" s="235"/>
      <c r="C287" s="235"/>
      <c r="D287" s="235"/>
      <c r="E287" s="235"/>
      <c r="F287" s="235"/>
      <c r="G287" s="242"/>
      <c r="H287" s="242"/>
      <c r="I287" s="242"/>
      <c r="J287" s="242"/>
      <c r="K287" s="242"/>
      <c r="L287" s="242"/>
      <c r="M287" s="242"/>
      <c r="N287" s="242"/>
      <c r="O287" s="242"/>
      <c r="P287" s="242"/>
      <c r="Q287" s="242"/>
      <c r="R287" s="242"/>
      <c r="S287" s="242"/>
      <c r="T287" s="242"/>
      <c r="U287" s="242"/>
      <c r="V287" s="235"/>
      <c r="W287" s="235"/>
      <c r="X287" s="235"/>
      <c r="Y287" s="235"/>
      <c r="Z287" s="235"/>
    </row>
    <row r="288" spans="1:26" ht="12.75" customHeight="1" x14ac:dyDescent="0.25">
      <c r="A288" s="235"/>
      <c r="B288" s="235"/>
      <c r="C288" s="235"/>
      <c r="D288" s="235"/>
      <c r="E288" s="235"/>
      <c r="F288" s="235"/>
      <c r="G288" s="242"/>
      <c r="H288" s="242"/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42"/>
      <c r="U288" s="242"/>
      <c r="V288" s="235"/>
      <c r="W288" s="235"/>
      <c r="X288" s="235"/>
      <c r="Y288" s="235"/>
      <c r="Z288" s="235"/>
    </row>
    <row r="289" spans="1:26" ht="12.75" customHeight="1" x14ac:dyDescent="0.25">
      <c r="A289" s="235"/>
      <c r="B289" s="235"/>
      <c r="C289" s="235"/>
      <c r="D289" s="235"/>
      <c r="E289" s="235"/>
      <c r="F289" s="235"/>
      <c r="G289" s="242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42"/>
      <c r="U289" s="242"/>
      <c r="V289" s="235"/>
      <c r="W289" s="235"/>
      <c r="X289" s="235"/>
      <c r="Y289" s="235"/>
      <c r="Z289" s="235"/>
    </row>
    <row r="290" spans="1:26" ht="12.75" customHeight="1" x14ac:dyDescent="0.25">
      <c r="A290" s="235"/>
      <c r="B290" s="235"/>
      <c r="C290" s="235"/>
      <c r="D290" s="235"/>
      <c r="E290" s="235"/>
      <c r="F290" s="235"/>
      <c r="G290" s="242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42"/>
      <c r="U290" s="242"/>
      <c r="V290" s="235"/>
      <c r="W290" s="235"/>
      <c r="X290" s="235"/>
      <c r="Y290" s="235"/>
      <c r="Z290" s="235"/>
    </row>
    <row r="291" spans="1:26" ht="12.75" customHeight="1" x14ac:dyDescent="0.25">
      <c r="A291" s="235"/>
      <c r="B291" s="235"/>
      <c r="C291" s="235"/>
      <c r="D291" s="235"/>
      <c r="E291" s="235"/>
      <c r="F291" s="235"/>
      <c r="G291" s="242"/>
      <c r="H291" s="242"/>
      <c r="I291" s="242"/>
      <c r="J291" s="242"/>
      <c r="K291" s="242"/>
      <c r="L291" s="242"/>
      <c r="M291" s="242"/>
      <c r="N291" s="242"/>
      <c r="O291" s="242"/>
      <c r="P291" s="242"/>
      <c r="Q291" s="242"/>
      <c r="R291" s="242"/>
      <c r="S291" s="242"/>
      <c r="T291" s="242"/>
      <c r="U291" s="242"/>
      <c r="V291" s="235"/>
      <c r="W291" s="235"/>
      <c r="X291" s="235"/>
      <c r="Y291" s="235"/>
      <c r="Z291" s="235"/>
    </row>
    <row r="292" spans="1:26" ht="12.75" customHeight="1" x14ac:dyDescent="0.25">
      <c r="A292" s="235"/>
      <c r="B292" s="235"/>
      <c r="C292" s="235"/>
      <c r="D292" s="235"/>
      <c r="E292" s="235"/>
      <c r="F292" s="235"/>
      <c r="G292" s="242"/>
      <c r="H292" s="242"/>
      <c r="I292" s="242"/>
      <c r="J292" s="242"/>
      <c r="K292" s="242"/>
      <c r="L292" s="242"/>
      <c r="M292" s="242"/>
      <c r="N292" s="242"/>
      <c r="O292" s="242"/>
      <c r="P292" s="242"/>
      <c r="Q292" s="242"/>
      <c r="R292" s="242"/>
      <c r="S292" s="242"/>
      <c r="T292" s="242"/>
      <c r="U292" s="242"/>
      <c r="V292" s="235"/>
      <c r="W292" s="235"/>
      <c r="X292" s="235"/>
      <c r="Y292" s="235"/>
      <c r="Z292" s="235"/>
    </row>
    <row r="293" spans="1:26" ht="12.75" customHeight="1" x14ac:dyDescent="0.25">
      <c r="A293" s="235"/>
      <c r="B293" s="235"/>
      <c r="C293" s="235"/>
      <c r="D293" s="235"/>
      <c r="E293" s="235"/>
      <c r="F293" s="235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35"/>
      <c r="W293" s="235"/>
      <c r="X293" s="235"/>
      <c r="Y293" s="235"/>
      <c r="Z293" s="235"/>
    </row>
    <row r="294" spans="1:26" ht="12.75" customHeight="1" x14ac:dyDescent="0.25">
      <c r="A294" s="235"/>
      <c r="B294" s="235"/>
      <c r="C294" s="235"/>
      <c r="D294" s="235"/>
      <c r="E294" s="235"/>
      <c r="F294" s="235"/>
      <c r="G294" s="242"/>
      <c r="H294" s="242"/>
      <c r="I294" s="242"/>
      <c r="J294" s="242"/>
      <c r="K294" s="242"/>
      <c r="L294" s="242"/>
      <c r="M294" s="242"/>
      <c r="N294" s="242"/>
      <c r="O294" s="242"/>
      <c r="P294" s="242"/>
      <c r="Q294" s="242"/>
      <c r="R294" s="242"/>
      <c r="S294" s="242"/>
      <c r="T294" s="242"/>
      <c r="U294" s="242"/>
      <c r="V294" s="235"/>
      <c r="W294" s="235"/>
      <c r="X294" s="235"/>
      <c r="Y294" s="235"/>
      <c r="Z294" s="235"/>
    </row>
    <row r="295" spans="1:26" ht="12.75" customHeight="1" x14ac:dyDescent="0.25">
      <c r="A295" s="235"/>
      <c r="B295" s="235"/>
      <c r="C295" s="235"/>
      <c r="D295" s="235"/>
      <c r="E295" s="235"/>
      <c r="F295" s="235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42"/>
      <c r="U295" s="242"/>
      <c r="V295" s="235"/>
      <c r="W295" s="235"/>
      <c r="X295" s="235"/>
      <c r="Y295" s="235"/>
      <c r="Z295" s="235"/>
    </row>
    <row r="296" spans="1:26" ht="12.75" customHeight="1" x14ac:dyDescent="0.25">
      <c r="A296" s="235"/>
      <c r="B296" s="235"/>
      <c r="C296" s="235"/>
      <c r="D296" s="235"/>
      <c r="E296" s="235"/>
      <c r="F296" s="235"/>
      <c r="G296" s="242"/>
      <c r="H296" s="242"/>
      <c r="I296" s="242"/>
      <c r="J296" s="242"/>
      <c r="K296" s="242"/>
      <c r="L296" s="242"/>
      <c r="M296" s="242"/>
      <c r="N296" s="242"/>
      <c r="O296" s="242"/>
      <c r="P296" s="242"/>
      <c r="Q296" s="242"/>
      <c r="R296" s="242"/>
      <c r="S296" s="242"/>
      <c r="T296" s="242"/>
      <c r="U296" s="242"/>
      <c r="V296" s="235"/>
      <c r="W296" s="235"/>
      <c r="X296" s="235"/>
      <c r="Y296" s="235"/>
      <c r="Z296" s="235"/>
    </row>
    <row r="297" spans="1:26" ht="12.75" customHeight="1" x14ac:dyDescent="0.25">
      <c r="A297" s="235"/>
      <c r="B297" s="235"/>
      <c r="C297" s="235"/>
      <c r="D297" s="235"/>
      <c r="E297" s="235"/>
      <c r="F297" s="235"/>
      <c r="G297" s="242"/>
      <c r="H297" s="242"/>
      <c r="I297" s="242"/>
      <c r="J297" s="242"/>
      <c r="K297" s="242"/>
      <c r="L297" s="242"/>
      <c r="M297" s="242"/>
      <c r="N297" s="242"/>
      <c r="O297" s="242"/>
      <c r="P297" s="242"/>
      <c r="Q297" s="242"/>
      <c r="R297" s="242"/>
      <c r="S297" s="242"/>
      <c r="T297" s="242"/>
      <c r="U297" s="242"/>
      <c r="V297" s="235"/>
      <c r="W297" s="235"/>
      <c r="X297" s="235"/>
      <c r="Y297" s="235"/>
      <c r="Z297" s="235"/>
    </row>
    <row r="298" spans="1:26" ht="12.75" customHeight="1" x14ac:dyDescent="0.25">
      <c r="A298" s="235"/>
      <c r="B298" s="235"/>
      <c r="C298" s="235"/>
      <c r="D298" s="235"/>
      <c r="E298" s="235"/>
      <c r="F298" s="235"/>
      <c r="G298" s="242"/>
      <c r="H298" s="242"/>
      <c r="I298" s="242"/>
      <c r="J298" s="242"/>
      <c r="K298" s="242"/>
      <c r="L298" s="242"/>
      <c r="M298" s="242"/>
      <c r="N298" s="242"/>
      <c r="O298" s="242"/>
      <c r="P298" s="242"/>
      <c r="Q298" s="242"/>
      <c r="R298" s="242"/>
      <c r="S298" s="242"/>
      <c r="T298" s="242"/>
      <c r="U298" s="242"/>
      <c r="V298" s="235"/>
      <c r="W298" s="235"/>
      <c r="X298" s="235"/>
      <c r="Y298" s="235"/>
      <c r="Z298" s="235"/>
    </row>
    <row r="299" spans="1:26" ht="12.75" customHeight="1" x14ac:dyDescent="0.25">
      <c r="A299" s="235"/>
      <c r="B299" s="235"/>
      <c r="C299" s="235"/>
      <c r="D299" s="235"/>
      <c r="E299" s="235"/>
      <c r="F299" s="235"/>
      <c r="G299" s="242"/>
      <c r="H299" s="242"/>
      <c r="I299" s="242"/>
      <c r="J299" s="242"/>
      <c r="K299" s="242"/>
      <c r="L299" s="242"/>
      <c r="M299" s="242"/>
      <c r="N299" s="242"/>
      <c r="O299" s="242"/>
      <c r="P299" s="242"/>
      <c r="Q299" s="242"/>
      <c r="R299" s="242"/>
      <c r="S299" s="242"/>
      <c r="T299" s="242"/>
      <c r="U299" s="242"/>
      <c r="V299" s="235"/>
      <c r="W299" s="235"/>
      <c r="X299" s="235"/>
      <c r="Y299" s="235"/>
      <c r="Z299" s="235"/>
    </row>
    <row r="300" spans="1:26" ht="12.75" customHeight="1" x14ac:dyDescent="0.25">
      <c r="A300" s="235"/>
      <c r="B300" s="235"/>
      <c r="C300" s="235"/>
      <c r="D300" s="235"/>
      <c r="E300" s="235"/>
      <c r="F300" s="235"/>
      <c r="G300" s="242"/>
      <c r="H300" s="242"/>
      <c r="I300" s="242"/>
      <c r="J300" s="242"/>
      <c r="K300" s="242"/>
      <c r="L300" s="242"/>
      <c r="M300" s="242"/>
      <c r="N300" s="242"/>
      <c r="O300" s="242"/>
      <c r="P300" s="242"/>
      <c r="Q300" s="242"/>
      <c r="R300" s="242"/>
      <c r="S300" s="242"/>
      <c r="T300" s="242"/>
      <c r="U300" s="242"/>
      <c r="V300" s="235"/>
      <c r="W300" s="235"/>
      <c r="X300" s="235"/>
      <c r="Y300" s="235"/>
      <c r="Z300" s="235"/>
    </row>
    <row r="301" spans="1:26" ht="12.75" customHeight="1" x14ac:dyDescent="0.25">
      <c r="A301" s="235"/>
      <c r="B301" s="235"/>
      <c r="C301" s="235"/>
      <c r="D301" s="235"/>
      <c r="E301" s="235"/>
      <c r="F301" s="235"/>
      <c r="G301" s="242"/>
      <c r="H301" s="242"/>
      <c r="I301" s="242"/>
      <c r="J301" s="242"/>
      <c r="K301" s="242"/>
      <c r="L301" s="242"/>
      <c r="M301" s="242"/>
      <c r="N301" s="242"/>
      <c r="O301" s="242"/>
      <c r="P301" s="242"/>
      <c r="Q301" s="242"/>
      <c r="R301" s="242"/>
      <c r="S301" s="242"/>
      <c r="T301" s="242"/>
      <c r="U301" s="242"/>
      <c r="V301" s="235"/>
      <c r="W301" s="235"/>
      <c r="X301" s="235"/>
      <c r="Y301" s="235"/>
      <c r="Z301" s="235"/>
    </row>
    <row r="302" spans="1:26" ht="12.75" customHeight="1" x14ac:dyDescent="0.25">
      <c r="A302" s="235"/>
      <c r="B302" s="235"/>
      <c r="C302" s="235"/>
      <c r="D302" s="235"/>
      <c r="E302" s="235"/>
      <c r="F302" s="235"/>
      <c r="G302" s="242"/>
      <c r="H302" s="242"/>
      <c r="I302" s="242"/>
      <c r="J302" s="242"/>
      <c r="K302" s="242"/>
      <c r="L302" s="242"/>
      <c r="M302" s="242"/>
      <c r="N302" s="242"/>
      <c r="O302" s="242"/>
      <c r="P302" s="242"/>
      <c r="Q302" s="242"/>
      <c r="R302" s="242"/>
      <c r="S302" s="242"/>
      <c r="T302" s="242"/>
      <c r="U302" s="242"/>
      <c r="V302" s="235"/>
      <c r="W302" s="235"/>
      <c r="X302" s="235"/>
      <c r="Y302" s="235"/>
      <c r="Z302" s="235"/>
    </row>
    <row r="303" spans="1:26" ht="12.75" customHeight="1" x14ac:dyDescent="0.25">
      <c r="A303" s="235"/>
      <c r="B303" s="235"/>
      <c r="C303" s="235"/>
      <c r="D303" s="235"/>
      <c r="E303" s="235"/>
      <c r="F303" s="235"/>
      <c r="G303" s="242"/>
      <c r="H303" s="242"/>
      <c r="I303" s="242"/>
      <c r="J303" s="242"/>
      <c r="K303" s="242"/>
      <c r="L303" s="242"/>
      <c r="M303" s="242"/>
      <c r="N303" s="242"/>
      <c r="O303" s="242"/>
      <c r="P303" s="242"/>
      <c r="Q303" s="242"/>
      <c r="R303" s="242"/>
      <c r="S303" s="242"/>
      <c r="T303" s="242"/>
      <c r="U303" s="242"/>
      <c r="V303" s="235"/>
      <c r="W303" s="235"/>
      <c r="X303" s="235"/>
      <c r="Y303" s="235"/>
      <c r="Z303" s="235"/>
    </row>
    <row r="304" spans="1:26" ht="12.75" customHeight="1" x14ac:dyDescent="0.25">
      <c r="A304" s="235"/>
      <c r="B304" s="235"/>
      <c r="C304" s="235"/>
      <c r="D304" s="235"/>
      <c r="E304" s="235"/>
      <c r="F304" s="235"/>
      <c r="G304" s="242"/>
      <c r="H304" s="242"/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42"/>
      <c r="U304" s="242"/>
      <c r="V304" s="235"/>
      <c r="W304" s="235"/>
      <c r="X304" s="235"/>
      <c r="Y304" s="235"/>
      <c r="Z304" s="235"/>
    </row>
    <row r="305" spans="1:26" ht="12.75" customHeight="1" x14ac:dyDescent="0.25">
      <c r="A305" s="235"/>
      <c r="B305" s="235"/>
      <c r="C305" s="235"/>
      <c r="D305" s="235"/>
      <c r="E305" s="235"/>
      <c r="F305" s="235"/>
      <c r="G305" s="242"/>
      <c r="H305" s="242"/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42"/>
      <c r="U305" s="242"/>
      <c r="V305" s="235"/>
      <c r="W305" s="235"/>
      <c r="X305" s="235"/>
      <c r="Y305" s="235"/>
      <c r="Z305" s="235"/>
    </row>
    <row r="306" spans="1:26" ht="12.75" customHeight="1" x14ac:dyDescent="0.25">
      <c r="A306" s="235"/>
      <c r="B306" s="235"/>
      <c r="C306" s="235"/>
      <c r="D306" s="235"/>
      <c r="E306" s="235"/>
      <c r="F306" s="235"/>
      <c r="G306" s="242"/>
      <c r="H306" s="242"/>
      <c r="I306" s="242"/>
      <c r="J306" s="242"/>
      <c r="K306" s="242"/>
      <c r="L306" s="242"/>
      <c r="M306" s="242"/>
      <c r="N306" s="242"/>
      <c r="O306" s="242"/>
      <c r="P306" s="242"/>
      <c r="Q306" s="242"/>
      <c r="R306" s="242"/>
      <c r="S306" s="242"/>
      <c r="T306" s="242"/>
      <c r="U306" s="242"/>
      <c r="V306" s="235"/>
      <c r="W306" s="235"/>
      <c r="X306" s="235"/>
      <c r="Y306" s="235"/>
      <c r="Z306" s="235"/>
    </row>
    <row r="307" spans="1:26" ht="12.75" customHeight="1" x14ac:dyDescent="0.25">
      <c r="A307" s="235"/>
      <c r="B307" s="235"/>
      <c r="C307" s="235"/>
      <c r="D307" s="235"/>
      <c r="E307" s="235"/>
      <c r="F307" s="235"/>
      <c r="G307" s="242"/>
      <c r="H307" s="242"/>
      <c r="I307" s="242"/>
      <c r="J307" s="242"/>
      <c r="K307" s="242"/>
      <c r="L307" s="242"/>
      <c r="M307" s="242"/>
      <c r="N307" s="242"/>
      <c r="O307" s="242"/>
      <c r="P307" s="242"/>
      <c r="Q307" s="242"/>
      <c r="R307" s="242"/>
      <c r="S307" s="242"/>
      <c r="T307" s="242"/>
      <c r="U307" s="242"/>
      <c r="V307" s="235"/>
      <c r="W307" s="235"/>
      <c r="X307" s="235"/>
      <c r="Y307" s="235"/>
      <c r="Z307" s="235"/>
    </row>
    <row r="308" spans="1:26" ht="12.75" customHeight="1" x14ac:dyDescent="0.25">
      <c r="A308" s="235"/>
      <c r="B308" s="235"/>
      <c r="C308" s="235"/>
      <c r="D308" s="235"/>
      <c r="E308" s="235"/>
      <c r="F308" s="235"/>
      <c r="G308" s="242"/>
      <c r="H308" s="242"/>
      <c r="I308" s="242"/>
      <c r="J308" s="242"/>
      <c r="K308" s="242"/>
      <c r="L308" s="242"/>
      <c r="M308" s="242"/>
      <c r="N308" s="242"/>
      <c r="O308" s="242"/>
      <c r="P308" s="242"/>
      <c r="Q308" s="242"/>
      <c r="R308" s="242"/>
      <c r="S308" s="242"/>
      <c r="T308" s="242"/>
      <c r="U308" s="242"/>
      <c r="V308" s="235"/>
      <c r="W308" s="235"/>
      <c r="X308" s="235"/>
      <c r="Y308" s="235"/>
      <c r="Z308" s="235"/>
    </row>
    <row r="309" spans="1:26" ht="12.75" customHeight="1" x14ac:dyDescent="0.25">
      <c r="A309" s="235"/>
      <c r="B309" s="235"/>
      <c r="C309" s="235"/>
      <c r="D309" s="235"/>
      <c r="E309" s="235"/>
      <c r="F309" s="235"/>
      <c r="G309" s="242"/>
      <c r="H309" s="242"/>
      <c r="I309" s="242"/>
      <c r="J309" s="242"/>
      <c r="K309" s="242"/>
      <c r="L309" s="242"/>
      <c r="M309" s="242"/>
      <c r="N309" s="242"/>
      <c r="O309" s="242"/>
      <c r="P309" s="242"/>
      <c r="Q309" s="242"/>
      <c r="R309" s="242"/>
      <c r="S309" s="242"/>
      <c r="T309" s="242"/>
      <c r="U309" s="242"/>
      <c r="V309" s="235"/>
      <c r="W309" s="235"/>
      <c r="X309" s="235"/>
      <c r="Y309" s="235"/>
      <c r="Z309" s="235"/>
    </row>
    <row r="310" spans="1:26" ht="12.75" customHeight="1" x14ac:dyDescent="0.25">
      <c r="A310" s="235"/>
      <c r="B310" s="235"/>
      <c r="C310" s="235"/>
      <c r="D310" s="235"/>
      <c r="E310" s="235"/>
      <c r="F310" s="235"/>
      <c r="G310" s="242"/>
      <c r="H310" s="242"/>
      <c r="I310" s="242"/>
      <c r="J310" s="242"/>
      <c r="K310" s="242"/>
      <c r="L310" s="242"/>
      <c r="M310" s="242"/>
      <c r="N310" s="242"/>
      <c r="O310" s="242"/>
      <c r="P310" s="242"/>
      <c r="Q310" s="242"/>
      <c r="R310" s="242"/>
      <c r="S310" s="242"/>
      <c r="T310" s="242"/>
      <c r="U310" s="242"/>
      <c r="V310" s="235"/>
      <c r="W310" s="235"/>
      <c r="X310" s="235"/>
      <c r="Y310" s="235"/>
      <c r="Z310" s="235"/>
    </row>
    <row r="311" spans="1:26" ht="12.75" customHeight="1" x14ac:dyDescent="0.25">
      <c r="A311" s="235"/>
      <c r="B311" s="235"/>
      <c r="C311" s="235"/>
      <c r="D311" s="235"/>
      <c r="E311" s="235"/>
      <c r="F311" s="235"/>
      <c r="G311" s="242"/>
      <c r="H311" s="242"/>
      <c r="I311" s="242"/>
      <c r="J311" s="242"/>
      <c r="K311" s="242"/>
      <c r="L311" s="242"/>
      <c r="M311" s="242"/>
      <c r="N311" s="242"/>
      <c r="O311" s="242"/>
      <c r="P311" s="242"/>
      <c r="Q311" s="242"/>
      <c r="R311" s="242"/>
      <c r="S311" s="242"/>
      <c r="T311" s="242"/>
      <c r="U311" s="242"/>
      <c r="V311" s="235"/>
      <c r="W311" s="235"/>
      <c r="X311" s="235"/>
      <c r="Y311" s="235"/>
      <c r="Z311" s="235"/>
    </row>
    <row r="312" spans="1:26" ht="12.75" customHeight="1" x14ac:dyDescent="0.25">
      <c r="A312" s="235"/>
      <c r="B312" s="235"/>
      <c r="C312" s="235"/>
      <c r="D312" s="235"/>
      <c r="E312" s="235"/>
      <c r="F312" s="235"/>
      <c r="G312" s="242"/>
      <c r="H312" s="242"/>
      <c r="I312" s="242"/>
      <c r="J312" s="242"/>
      <c r="K312" s="242"/>
      <c r="L312" s="242"/>
      <c r="M312" s="242"/>
      <c r="N312" s="242"/>
      <c r="O312" s="242"/>
      <c r="P312" s="242"/>
      <c r="Q312" s="242"/>
      <c r="R312" s="242"/>
      <c r="S312" s="242"/>
      <c r="T312" s="242"/>
      <c r="U312" s="242"/>
      <c r="V312" s="235"/>
      <c r="W312" s="235"/>
      <c r="X312" s="235"/>
      <c r="Y312" s="235"/>
      <c r="Z312" s="235"/>
    </row>
    <row r="313" spans="1:26" ht="12.75" customHeight="1" x14ac:dyDescent="0.25">
      <c r="A313" s="235"/>
      <c r="B313" s="235"/>
      <c r="C313" s="235"/>
      <c r="D313" s="235"/>
      <c r="E313" s="235"/>
      <c r="F313" s="235"/>
      <c r="G313" s="242"/>
      <c r="H313" s="242"/>
      <c r="I313" s="242"/>
      <c r="J313" s="242"/>
      <c r="K313" s="242"/>
      <c r="L313" s="242"/>
      <c r="M313" s="242"/>
      <c r="N313" s="242"/>
      <c r="O313" s="242"/>
      <c r="P313" s="242"/>
      <c r="Q313" s="242"/>
      <c r="R313" s="242"/>
      <c r="S313" s="242"/>
      <c r="T313" s="242"/>
      <c r="U313" s="242"/>
      <c r="V313" s="235"/>
      <c r="W313" s="235"/>
      <c r="X313" s="235"/>
      <c r="Y313" s="235"/>
      <c r="Z313" s="235"/>
    </row>
    <row r="314" spans="1:26" ht="12.75" customHeight="1" x14ac:dyDescent="0.25">
      <c r="A314" s="235"/>
      <c r="B314" s="235"/>
      <c r="C314" s="235"/>
      <c r="D314" s="235"/>
      <c r="E314" s="235"/>
      <c r="F314" s="235"/>
      <c r="G314" s="242"/>
      <c r="H314" s="242"/>
      <c r="I314" s="242"/>
      <c r="J314" s="242"/>
      <c r="K314" s="242"/>
      <c r="L314" s="242"/>
      <c r="M314" s="242"/>
      <c r="N314" s="242"/>
      <c r="O314" s="242"/>
      <c r="P314" s="242"/>
      <c r="Q314" s="242"/>
      <c r="R314" s="242"/>
      <c r="S314" s="242"/>
      <c r="T314" s="242"/>
      <c r="U314" s="242"/>
      <c r="V314" s="235"/>
      <c r="W314" s="235"/>
      <c r="X314" s="235"/>
      <c r="Y314" s="235"/>
      <c r="Z314" s="235"/>
    </row>
    <row r="315" spans="1:26" ht="12.75" customHeight="1" x14ac:dyDescent="0.25">
      <c r="A315" s="235"/>
      <c r="B315" s="235"/>
      <c r="C315" s="235"/>
      <c r="D315" s="235"/>
      <c r="E315" s="235"/>
      <c r="F315" s="235"/>
      <c r="G315" s="242"/>
      <c r="H315" s="242"/>
      <c r="I315" s="242"/>
      <c r="J315" s="242"/>
      <c r="K315" s="242"/>
      <c r="L315" s="242"/>
      <c r="M315" s="242"/>
      <c r="N315" s="242"/>
      <c r="O315" s="242"/>
      <c r="P315" s="242"/>
      <c r="Q315" s="242"/>
      <c r="R315" s="242"/>
      <c r="S315" s="242"/>
      <c r="T315" s="242"/>
      <c r="U315" s="242"/>
      <c r="V315" s="235"/>
      <c r="W315" s="235"/>
      <c r="X315" s="235"/>
      <c r="Y315" s="235"/>
      <c r="Z315" s="235"/>
    </row>
    <row r="316" spans="1:26" ht="12.75" customHeight="1" x14ac:dyDescent="0.25">
      <c r="A316" s="235"/>
      <c r="B316" s="235"/>
      <c r="C316" s="235"/>
      <c r="D316" s="235"/>
      <c r="E316" s="235"/>
      <c r="F316" s="235"/>
      <c r="G316" s="242"/>
      <c r="H316" s="242"/>
      <c r="I316" s="242"/>
      <c r="J316" s="242"/>
      <c r="K316" s="242"/>
      <c r="L316" s="242"/>
      <c r="M316" s="242"/>
      <c r="N316" s="242"/>
      <c r="O316" s="242"/>
      <c r="P316" s="242"/>
      <c r="Q316" s="242"/>
      <c r="R316" s="242"/>
      <c r="S316" s="242"/>
      <c r="T316" s="242"/>
      <c r="U316" s="242"/>
      <c r="V316" s="235"/>
      <c r="W316" s="235"/>
      <c r="X316" s="235"/>
      <c r="Y316" s="235"/>
      <c r="Z316" s="235"/>
    </row>
    <row r="317" spans="1:26" ht="12.75" customHeight="1" x14ac:dyDescent="0.25">
      <c r="A317" s="235"/>
      <c r="B317" s="235"/>
      <c r="C317" s="235"/>
      <c r="D317" s="235"/>
      <c r="E317" s="235"/>
      <c r="F317" s="235"/>
      <c r="G317" s="242"/>
      <c r="H317" s="242"/>
      <c r="I317" s="242"/>
      <c r="J317" s="242"/>
      <c r="K317" s="242"/>
      <c r="L317" s="242"/>
      <c r="M317" s="242"/>
      <c r="N317" s="242"/>
      <c r="O317" s="242"/>
      <c r="P317" s="242"/>
      <c r="Q317" s="242"/>
      <c r="R317" s="242"/>
      <c r="S317" s="242"/>
      <c r="T317" s="242"/>
      <c r="U317" s="242"/>
      <c r="V317" s="235"/>
      <c r="W317" s="235"/>
      <c r="X317" s="235"/>
      <c r="Y317" s="235"/>
      <c r="Z317" s="235"/>
    </row>
    <row r="318" spans="1:26" ht="12.75" customHeight="1" x14ac:dyDescent="0.25">
      <c r="A318" s="235"/>
      <c r="B318" s="235"/>
      <c r="C318" s="235"/>
      <c r="D318" s="235"/>
      <c r="E318" s="235"/>
      <c r="F318" s="235"/>
      <c r="G318" s="242"/>
      <c r="H318" s="242"/>
      <c r="I318" s="242"/>
      <c r="J318" s="242"/>
      <c r="K318" s="242"/>
      <c r="L318" s="242"/>
      <c r="M318" s="242"/>
      <c r="N318" s="242"/>
      <c r="O318" s="242"/>
      <c r="P318" s="242"/>
      <c r="Q318" s="242"/>
      <c r="R318" s="242"/>
      <c r="S318" s="242"/>
      <c r="T318" s="242"/>
      <c r="U318" s="242"/>
      <c r="V318" s="235"/>
      <c r="W318" s="235"/>
      <c r="X318" s="235"/>
      <c r="Y318" s="235"/>
      <c r="Z318" s="235"/>
    </row>
    <row r="319" spans="1:26" ht="12.75" customHeight="1" x14ac:dyDescent="0.25">
      <c r="A319" s="235"/>
      <c r="B319" s="235"/>
      <c r="C319" s="235"/>
      <c r="D319" s="235"/>
      <c r="E319" s="235"/>
      <c r="F319" s="235"/>
      <c r="G319" s="242"/>
      <c r="H319" s="242"/>
      <c r="I319" s="242"/>
      <c r="J319" s="242"/>
      <c r="K319" s="242"/>
      <c r="L319" s="242"/>
      <c r="M319" s="242"/>
      <c r="N319" s="242"/>
      <c r="O319" s="242"/>
      <c r="P319" s="242"/>
      <c r="Q319" s="242"/>
      <c r="R319" s="242"/>
      <c r="S319" s="242"/>
      <c r="T319" s="242"/>
      <c r="U319" s="242"/>
      <c r="V319" s="235"/>
      <c r="W319" s="235"/>
      <c r="X319" s="235"/>
      <c r="Y319" s="235"/>
      <c r="Z319" s="235"/>
    </row>
    <row r="320" spans="1:26" ht="12.75" customHeight="1" x14ac:dyDescent="0.25">
      <c r="A320" s="235"/>
      <c r="B320" s="235"/>
      <c r="C320" s="235"/>
      <c r="D320" s="235"/>
      <c r="E320" s="235"/>
      <c r="F320" s="235"/>
      <c r="G320" s="242"/>
      <c r="H320" s="242"/>
      <c r="I320" s="242"/>
      <c r="J320" s="242"/>
      <c r="K320" s="242"/>
      <c r="L320" s="242"/>
      <c r="M320" s="242"/>
      <c r="N320" s="242"/>
      <c r="O320" s="242"/>
      <c r="P320" s="242"/>
      <c r="Q320" s="242"/>
      <c r="R320" s="242"/>
      <c r="S320" s="242"/>
      <c r="T320" s="242"/>
      <c r="U320" s="242"/>
      <c r="V320" s="235"/>
      <c r="W320" s="235"/>
      <c r="X320" s="235"/>
      <c r="Y320" s="235"/>
      <c r="Z320" s="235"/>
    </row>
    <row r="321" spans="1:26" ht="12.75" customHeight="1" x14ac:dyDescent="0.25">
      <c r="A321" s="235"/>
      <c r="B321" s="235"/>
      <c r="C321" s="235"/>
      <c r="D321" s="235"/>
      <c r="E321" s="235"/>
      <c r="F321" s="235"/>
      <c r="G321" s="242"/>
      <c r="H321" s="242"/>
      <c r="I321" s="242"/>
      <c r="J321" s="242"/>
      <c r="K321" s="242"/>
      <c r="L321" s="242"/>
      <c r="M321" s="242"/>
      <c r="N321" s="242"/>
      <c r="O321" s="242"/>
      <c r="P321" s="242"/>
      <c r="Q321" s="242"/>
      <c r="R321" s="242"/>
      <c r="S321" s="242"/>
      <c r="T321" s="242"/>
      <c r="U321" s="242"/>
      <c r="V321" s="235"/>
      <c r="W321" s="235"/>
      <c r="X321" s="235"/>
      <c r="Y321" s="235"/>
      <c r="Z321" s="235"/>
    </row>
    <row r="322" spans="1:26" ht="12.75" customHeight="1" x14ac:dyDescent="0.25">
      <c r="A322" s="235"/>
      <c r="B322" s="235"/>
      <c r="C322" s="235"/>
      <c r="D322" s="235"/>
      <c r="E322" s="235"/>
      <c r="F322" s="235"/>
      <c r="G322" s="242"/>
      <c r="H322" s="242"/>
      <c r="I322" s="242"/>
      <c r="J322" s="242"/>
      <c r="K322" s="242"/>
      <c r="L322" s="242"/>
      <c r="M322" s="242"/>
      <c r="N322" s="242"/>
      <c r="O322" s="242"/>
      <c r="P322" s="242"/>
      <c r="Q322" s="242"/>
      <c r="R322" s="242"/>
      <c r="S322" s="242"/>
      <c r="T322" s="242"/>
      <c r="U322" s="242"/>
      <c r="V322" s="235"/>
      <c r="W322" s="235"/>
      <c r="X322" s="235"/>
      <c r="Y322" s="235"/>
      <c r="Z322" s="235"/>
    </row>
    <row r="323" spans="1:26" ht="12.75" customHeight="1" x14ac:dyDescent="0.25">
      <c r="A323" s="235"/>
      <c r="B323" s="235"/>
      <c r="C323" s="235"/>
      <c r="D323" s="235"/>
      <c r="E323" s="235"/>
      <c r="F323" s="235"/>
      <c r="G323" s="242"/>
      <c r="H323" s="242"/>
      <c r="I323" s="242"/>
      <c r="J323" s="242"/>
      <c r="K323" s="242"/>
      <c r="L323" s="242"/>
      <c r="M323" s="242"/>
      <c r="N323" s="242"/>
      <c r="O323" s="242"/>
      <c r="P323" s="242"/>
      <c r="Q323" s="242"/>
      <c r="R323" s="242"/>
      <c r="S323" s="242"/>
      <c r="T323" s="242"/>
      <c r="U323" s="242"/>
      <c r="V323" s="235"/>
      <c r="W323" s="235"/>
      <c r="X323" s="235"/>
      <c r="Y323" s="235"/>
      <c r="Z323" s="235"/>
    </row>
    <row r="324" spans="1:26" ht="12.75" customHeight="1" x14ac:dyDescent="0.25">
      <c r="A324" s="235"/>
      <c r="B324" s="235"/>
      <c r="C324" s="235"/>
      <c r="D324" s="235"/>
      <c r="E324" s="235"/>
      <c r="F324" s="235"/>
      <c r="G324" s="242"/>
      <c r="H324" s="242"/>
      <c r="I324" s="242"/>
      <c r="J324" s="242"/>
      <c r="K324" s="242"/>
      <c r="L324" s="242"/>
      <c r="M324" s="242"/>
      <c r="N324" s="242"/>
      <c r="O324" s="242"/>
      <c r="P324" s="242"/>
      <c r="Q324" s="242"/>
      <c r="R324" s="242"/>
      <c r="S324" s="242"/>
      <c r="T324" s="242"/>
      <c r="U324" s="242"/>
      <c r="V324" s="235"/>
      <c r="W324" s="235"/>
      <c r="X324" s="235"/>
      <c r="Y324" s="235"/>
      <c r="Z324" s="235"/>
    </row>
    <row r="325" spans="1:26" ht="12.75" customHeight="1" x14ac:dyDescent="0.25">
      <c r="A325" s="235"/>
      <c r="B325" s="235"/>
      <c r="C325" s="235"/>
      <c r="D325" s="235"/>
      <c r="E325" s="235"/>
      <c r="F325" s="235"/>
      <c r="G325" s="242"/>
      <c r="H325" s="242"/>
      <c r="I325" s="242"/>
      <c r="J325" s="242"/>
      <c r="K325" s="242"/>
      <c r="L325" s="242"/>
      <c r="M325" s="242"/>
      <c r="N325" s="242"/>
      <c r="O325" s="242"/>
      <c r="P325" s="242"/>
      <c r="Q325" s="242"/>
      <c r="R325" s="242"/>
      <c r="S325" s="242"/>
      <c r="T325" s="242"/>
      <c r="U325" s="242"/>
      <c r="V325" s="235"/>
      <c r="W325" s="235"/>
      <c r="X325" s="235"/>
      <c r="Y325" s="235"/>
      <c r="Z325" s="235"/>
    </row>
    <row r="326" spans="1:26" ht="12.75" customHeight="1" x14ac:dyDescent="0.25">
      <c r="A326" s="235"/>
      <c r="B326" s="235"/>
      <c r="C326" s="235"/>
      <c r="D326" s="235"/>
      <c r="E326" s="235"/>
      <c r="F326" s="235"/>
      <c r="G326" s="242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42"/>
      <c r="U326" s="242"/>
      <c r="V326" s="235"/>
      <c r="W326" s="235"/>
      <c r="X326" s="235"/>
      <c r="Y326" s="235"/>
      <c r="Z326" s="235"/>
    </row>
    <row r="327" spans="1:26" ht="12.75" customHeight="1" x14ac:dyDescent="0.25">
      <c r="A327" s="235"/>
      <c r="B327" s="235"/>
      <c r="C327" s="235"/>
      <c r="D327" s="235"/>
      <c r="E327" s="235"/>
      <c r="F327" s="235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  <c r="U327" s="242"/>
      <c r="V327" s="235"/>
      <c r="W327" s="235"/>
      <c r="X327" s="235"/>
      <c r="Y327" s="235"/>
      <c r="Z327" s="235"/>
    </row>
    <row r="328" spans="1:26" ht="12.75" customHeight="1" x14ac:dyDescent="0.25">
      <c r="A328" s="235"/>
      <c r="B328" s="235"/>
      <c r="C328" s="235"/>
      <c r="D328" s="235"/>
      <c r="E328" s="235"/>
      <c r="F328" s="235"/>
      <c r="G328" s="242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42"/>
      <c r="U328" s="242"/>
      <c r="V328" s="235"/>
      <c r="W328" s="235"/>
      <c r="X328" s="235"/>
      <c r="Y328" s="235"/>
      <c r="Z328" s="235"/>
    </row>
    <row r="329" spans="1:26" ht="12.75" customHeight="1" x14ac:dyDescent="0.25">
      <c r="A329" s="235"/>
      <c r="B329" s="235"/>
      <c r="C329" s="235"/>
      <c r="D329" s="235"/>
      <c r="E329" s="235"/>
      <c r="F329" s="235"/>
      <c r="G329" s="242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42"/>
      <c r="U329" s="242"/>
      <c r="V329" s="235"/>
      <c r="W329" s="235"/>
      <c r="X329" s="235"/>
      <c r="Y329" s="235"/>
      <c r="Z329" s="235"/>
    </row>
    <row r="330" spans="1:26" ht="12.75" customHeight="1" x14ac:dyDescent="0.25">
      <c r="A330" s="235"/>
      <c r="B330" s="235"/>
      <c r="C330" s="235"/>
      <c r="D330" s="235"/>
      <c r="E330" s="235"/>
      <c r="F330" s="235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42"/>
      <c r="U330" s="242"/>
      <c r="V330" s="235"/>
      <c r="W330" s="235"/>
      <c r="X330" s="235"/>
      <c r="Y330" s="235"/>
      <c r="Z330" s="235"/>
    </row>
    <row r="331" spans="1:26" ht="12.75" customHeight="1" x14ac:dyDescent="0.25">
      <c r="A331" s="235"/>
      <c r="B331" s="235"/>
      <c r="C331" s="235"/>
      <c r="D331" s="235"/>
      <c r="E331" s="235"/>
      <c r="F331" s="235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42"/>
      <c r="U331" s="242"/>
      <c r="V331" s="235"/>
      <c r="W331" s="235"/>
      <c r="X331" s="235"/>
      <c r="Y331" s="235"/>
      <c r="Z331" s="235"/>
    </row>
    <row r="332" spans="1:26" ht="12.75" customHeight="1" x14ac:dyDescent="0.25">
      <c r="A332" s="235"/>
      <c r="B332" s="235"/>
      <c r="C332" s="235"/>
      <c r="D332" s="235"/>
      <c r="E332" s="235"/>
      <c r="F332" s="235"/>
      <c r="G332" s="242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42"/>
      <c r="U332" s="242"/>
      <c r="V332" s="235"/>
      <c r="W332" s="235"/>
      <c r="X332" s="235"/>
      <c r="Y332" s="235"/>
      <c r="Z332" s="235"/>
    </row>
    <row r="333" spans="1:26" ht="12.75" customHeight="1" x14ac:dyDescent="0.25">
      <c r="A333" s="235"/>
      <c r="B333" s="235"/>
      <c r="C333" s="235"/>
      <c r="D333" s="235"/>
      <c r="E333" s="235"/>
      <c r="F333" s="235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  <c r="U333" s="242"/>
      <c r="V333" s="235"/>
      <c r="W333" s="235"/>
      <c r="X333" s="235"/>
      <c r="Y333" s="235"/>
      <c r="Z333" s="235"/>
    </row>
    <row r="334" spans="1:26" ht="12.75" customHeight="1" x14ac:dyDescent="0.25">
      <c r="A334" s="235"/>
      <c r="B334" s="235"/>
      <c r="C334" s="235"/>
      <c r="D334" s="235"/>
      <c r="E334" s="235"/>
      <c r="F334" s="235"/>
      <c r="G334" s="242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42"/>
      <c r="U334" s="242"/>
      <c r="V334" s="235"/>
      <c r="W334" s="235"/>
      <c r="X334" s="235"/>
      <c r="Y334" s="235"/>
      <c r="Z334" s="235"/>
    </row>
    <row r="335" spans="1:26" ht="12.75" customHeight="1" x14ac:dyDescent="0.25">
      <c r="A335" s="235"/>
      <c r="B335" s="235"/>
      <c r="C335" s="235"/>
      <c r="D335" s="235"/>
      <c r="E335" s="235"/>
      <c r="F335" s="235"/>
      <c r="G335" s="242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42"/>
      <c r="U335" s="242"/>
      <c r="V335" s="235"/>
      <c r="W335" s="235"/>
      <c r="X335" s="235"/>
      <c r="Y335" s="235"/>
      <c r="Z335" s="235"/>
    </row>
    <row r="336" spans="1:26" ht="12.75" customHeight="1" x14ac:dyDescent="0.25">
      <c r="A336" s="235"/>
      <c r="B336" s="235"/>
      <c r="C336" s="235"/>
      <c r="D336" s="235"/>
      <c r="E336" s="235"/>
      <c r="F336" s="235"/>
      <c r="G336" s="242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42"/>
      <c r="U336" s="242"/>
      <c r="V336" s="235"/>
      <c r="W336" s="235"/>
      <c r="X336" s="235"/>
      <c r="Y336" s="235"/>
      <c r="Z336" s="235"/>
    </row>
    <row r="337" spans="1:26" ht="12.75" customHeight="1" x14ac:dyDescent="0.25">
      <c r="A337" s="235"/>
      <c r="B337" s="235"/>
      <c r="C337" s="235"/>
      <c r="D337" s="235"/>
      <c r="E337" s="235"/>
      <c r="F337" s="235"/>
      <c r="G337" s="242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42"/>
      <c r="U337" s="242"/>
      <c r="V337" s="235"/>
      <c r="W337" s="235"/>
      <c r="X337" s="235"/>
      <c r="Y337" s="235"/>
      <c r="Z337" s="235"/>
    </row>
    <row r="338" spans="1:26" ht="12.75" customHeight="1" x14ac:dyDescent="0.25">
      <c r="A338" s="235"/>
      <c r="B338" s="235"/>
      <c r="C338" s="235"/>
      <c r="D338" s="235"/>
      <c r="E338" s="235"/>
      <c r="F338" s="235"/>
      <c r="G338" s="242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42"/>
      <c r="U338" s="242"/>
      <c r="V338" s="235"/>
      <c r="W338" s="235"/>
      <c r="X338" s="235"/>
      <c r="Y338" s="235"/>
      <c r="Z338" s="235"/>
    </row>
    <row r="339" spans="1:26" ht="12.75" customHeight="1" x14ac:dyDescent="0.25">
      <c r="A339" s="235"/>
      <c r="B339" s="235"/>
      <c r="C339" s="235"/>
      <c r="D339" s="235"/>
      <c r="E339" s="235"/>
      <c r="F339" s="235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42"/>
      <c r="U339" s="242"/>
      <c r="V339" s="235"/>
      <c r="W339" s="235"/>
      <c r="X339" s="235"/>
      <c r="Y339" s="235"/>
      <c r="Z339" s="235"/>
    </row>
    <row r="340" spans="1:26" ht="12.75" customHeight="1" x14ac:dyDescent="0.25">
      <c r="A340" s="235"/>
      <c r="B340" s="235"/>
      <c r="C340" s="235"/>
      <c r="D340" s="235"/>
      <c r="E340" s="235"/>
      <c r="F340" s="235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  <c r="U340" s="242"/>
      <c r="V340" s="235"/>
      <c r="W340" s="235"/>
      <c r="X340" s="235"/>
      <c r="Y340" s="235"/>
      <c r="Z340" s="235"/>
    </row>
    <row r="341" spans="1:26" ht="12.75" customHeight="1" x14ac:dyDescent="0.25">
      <c r="A341" s="235"/>
      <c r="B341" s="235"/>
      <c r="C341" s="235"/>
      <c r="D341" s="235"/>
      <c r="E341" s="235"/>
      <c r="F341" s="235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42"/>
      <c r="U341" s="242"/>
      <c r="V341" s="235"/>
      <c r="W341" s="235"/>
      <c r="X341" s="235"/>
      <c r="Y341" s="235"/>
      <c r="Z341" s="235"/>
    </row>
    <row r="342" spans="1:26" ht="12.75" customHeight="1" x14ac:dyDescent="0.25">
      <c r="A342" s="235"/>
      <c r="B342" s="235"/>
      <c r="C342" s="235"/>
      <c r="D342" s="235"/>
      <c r="E342" s="235"/>
      <c r="F342" s="235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42"/>
      <c r="U342" s="242"/>
      <c r="V342" s="235"/>
      <c r="W342" s="235"/>
      <c r="X342" s="235"/>
      <c r="Y342" s="235"/>
      <c r="Z342" s="235"/>
    </row>
    <row r="343" spans="1:26" ht="12.75" customHeight="1" x14ac:dyDescent="0.25">
      <c r="A343" s="235"/>
      <c r="B343" s="235"/>
      <c r="C343" s="235"/>
      <c r="D343" s="235"/>
      <c r="E343" s="235"/>
      <c r="F343" s="235"/>
      <c r="G343" s="242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42"/>
      <c r="U343" s="242"/>
      <c r="V343" s="235"/>
      <c r="W343" s="235"/>
      <c r="X343" s="235"/>
      <c r="Y343" s="235"/>
      <c r="Z343" s="235"/>
    </row>
    <row r="344" spans="1:26" ht="12.75" customHeight="1" x14ac:dyDescent="0.25">
      <c r="A344" s="235"/>
      <c r="B344" s="235"/>
      <c r="C344" s="235"/>
      <c r="D344" s="235"/>
      <c r="E344" s="235"/>
      <c r="F344" s="235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42"/>
      <c r="U344" s="242"/>
      <c r="V344" s="235"/>
      <c r="W344" s="235"/>
      <c r="X344" s="235"/>
      <c r="Y344" s="235"/>
      <c r="Z344" s="235"/>
    </row>
    <row r="345" spans="1:26" ht="12.75" customHeight="1" x14ac:dyDescent="0.25">
      <c r="A345" s="235"/>
      <c r="B345" s="235"/>
      <c r="C345" s="235"/>
      <c r="D345" s="235"/>
      <c r="E345" s="235"/>
      <c r="F345" s="235"/>
      <c r="G345" s="242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42"/>
      <c r="U345" s="242"/>
      <c r="V345" s="235"/>
      <c r="W345" s="235"/>
      <c r="X345" s="235"/>
      <c r="Y345" s="235"/>
      <c r="Z345" s="235"/>
    </row>
    <row r="346" spans="1:26" ht="12.75" customHeight="1" x14ac:dyDescent="0.25">
      <c r="A346" s="235"/>
      <c r="B346" s="235"/>
      <c r="C346" s="235"/>
      <c r="D346" s="235"/>
      <c r="E346" s="235"/>
      <c r="F346" s="235"/>
      <c r="G346" s="242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42"/>
      <c r="U346" s="242"/>
      <c r="V346" s="235"/>
      <c r="W346" s="235"/>
      <c r="X346" s="235"/>
      <c r="Y346" s="235"/>
      <c r="Z346" s="235"/>
    </row>
    <row r="347" spans="1:26" ht="12.75" customHeight="1" x14ac:dyDescent="0.25">
      <c r="A347" s="235"/>
      <c r="B347" s="235"/>
      <c r="C347" s="235"/>
      <c r="D347" s="235"/>
      <c r="E347" s="235"/>
      <c r="F347" s="235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42"/>
      <c r="U347" s="242"/>
      <c r="V347" s="235"/>
      <c r="W347" s="235"/>
      <c r="X347" s="235"/>
      <c r="Y347" s="235"/>
      <c r="Z347" s="235"/>
    </row>
    <row r="348" spans="1:26" ht="12.75" customHeight="1" x14ac:dyDescent="0.25">
      <c r="A348" s="235"/>
      <c r="B348" s="235"/>
      <c r="C348" s="235"/>
      <c r="D348" s="235"/>
      <c r="E348" s="235"/>
      <c r="F348" s="235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42"/>
      <c r="U348" s="242"/>
      <c r="V348" s="235"/>
      <c r="W348" s="235"/>
      <c r="X348" s="235"/>
      <c r="Y348" s="235"/>
      <c r="Z348" s="235"/>
    </row>
    <row r="349" spans="1:26" ht="12.75" customHeight="1" x14ac:dyDescent="0.25">
      <c r="A349" s="235"/>
      <c r="B349" s="235"/>
      <c r="C349" s="235"/>
      <c r="D349" s="235"/>
      <c r="E349" s="235"/>
      <c r="F349" s="235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42"/>
      <c r="U349" s="242"/>
      <c r="V349" s="235"/>
      <c r="W349" s="235"/>
      <c r="X349" s="235"/>
      <c r="Y349" s="235"/>
      <c r="Z349" s="235"/>
    </row>
    <row r="350" spans="1:26" ht="12.75" customHeight="1" x14ac:dyDescent="0.25">
      <c r="A350" s="235"/>
      <c r="B350" s="235"/>
      <c r="C350" s="235"/>
      <c r="D350" s="235"/>
      <c r="E350" s="235"/>
      <c r="F350" s="235"/>
      <c r="G350" s="242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42"/>
      <c r="U350" s="242"/>
      <c r="V350" s="235"/>
      <c r="W350" s="235"/>
      <c r="X350" s="235"/>
      <c r="Y350" s="235"/>
      <c r="Z350" s="235"/>
    </row>
    <row r="351" spans="1:26" ht="12.75" customHeight="1" x14ac:dyDescent="0.25">
      <c r="A351" s="235"/>
      <c r="B351" s="235"/>
      <c r="C351" s="235"/>
      <c r="D351" s="235"/>
      <c r="E351" s="235"/>
      <c r="F351" s="235"/>
      <c r="G351" s="242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42"/>
      <c r="U351" s="242"/>
      <c r="V351" s="235"/>
      <c r="W351" s="235"/>
      <c r="X351" s="235"/>
      <c r="Y351" s="235"/>
      <c r="Z351" s="235"/>
    </row>
    <row r="352" spans="1:26" ht="12.75" customHeight="1" x14ac:dyDescent="0.25">
      <c r="A352" s="235"/>
      <c r="B352" s="235"/>
      <c r="C352" s="235"/>
      <c r="D352" s="235"/>
      <c r="E352" s="235"/>
      <c r="F352" s="235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42"/>
      <c r="U352" s="242"/>
      <c r="V352" s="235"/>
      <c r="W352" s="235"/>
      <c r="X352" s="235"/>
      <c r="Y352" s="235"/>
      <c r="Z352" s="235"/>
    </row>
    <row r="353" spans="1:26" ht="12.75" customHeight="1" x14ac:dyDescent="0.25">
      <c r="A353" s="235"/>
      <c r="B353" s="235"/>
      <c r="C353" s="235"/>
      <c r="D353" s="235"/>
      <c r="E353" s="235"/>
      <c r="F353" s="235"/>
      <c r="G353" s="242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42"/>
      <c r="U353" s="242"/>
      <c r="V353" s="235"/>
      <c r="W353" s="235"/>
      <c r="X353" s="235"/>
      <c r="Y353" s="235"/>
      <c r="Z353" s="235"/>
    </row>
    <row r="354" spans="1:26" ht="12.75" customHeight="1" x14ac:dyDescent="0.25">
      <c r="A354" s="235"/>
      <c r="B354" s="235"/>
      <c r="C354" s="235"/>
      <c r="D354" s="235"/>
      <c r="E354" s="235"/>
      <c r="F354" s="235"/>
      <c r="G354" s="242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42"/>
      <c r="U354" s="242"/>
      <c r="V354" s="235"/>
      <c r="W354" s="235"/>
      <c r="X354" s="235"/>
      <c r="Y354" s="235"/>
      <c r="Z354" s="235"/>
    </row>
    <row r="355" spans="1:26" ht="12.75" customHeight="1" x14ac:dyDescent="0.25">
      <c r="A355" s="235"/>
      <c r="B355" s="235"/>
      <c r="C355" s="235"/>
      <c r="D355" s="235"/>
      <c r="E355" s="235"/>
      <c r="F355" s="235"/>
      <c r="G355" s="242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42"/>
      <c r="U355" s="242"/>
      <c r="V355" s="235"/>
      <c r="W355" s="235"/>
      <c r="X355" s="235"/>
      <c r="Y355" s="235"/>
      <c r="Z355" s="235"/>
    </row>
    <row r="356" spans="1:26" ht="12.75" customHeight="1" x14ac:dyDescent="0.25">
      <c r="A356" s="235"/>
      <c r="B356" s="235"/>
      <c r="C356" s="235"/>
      <c r="D356" s="235"/>
      <c r="E356" s="235"/>
      <c r="F356" s="235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42"/>
      <c r="U356" s="242"/>
      <c r="V356" s="235"/>
      <c r="W356" s="235"/>
      <c r="X356" s="235"/>
      <c r="Y356" s="235"/>
      <c r="Z356" s="235"/>
    </row>
    <row r="357" spans="1:26" ht="12.75" customHeight="1" x14ac:dyDescent="0.25">
      <c r="A357" s="235"/>
      <c r="B357" s="235"/>
      <c r="C357" s="235"/>
      <c r="D357" s="235"/>
      <c r="E357" s="235"/>
      <c r="F357" s="235"/>
      <c r="G357" s="242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42"/>
      <c r="U357" s="242"/>
      <c r="V357" s="235"/>
      <c r="W357" s="235"/>
      <c r="X357" s="235"/>
      <c r="Y357" s="235"/>
      <c r="Z357" s="235"/>
    </row>
    <row r="358" spans="1:26" ht="12.75" customHeight="1" x14ac:dyDescent="0.25">
      <c r="A358" s="235"/>
      <c r="B358" s="235"/>
      <c r="C358" s="235"/>
      <c r="D358" s="235"/>
      <c r="E358" s="235"/>
      <c r="F358" s="235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  <c r="U358" s="242"/>
      <c r="V358" s="235"/>
      <c r="W358" s="235"/>
      <c r="X358" s="235"/>
      <c r="Y358" s="235"/>
      <c r="Z358" s="235"/>
    </row>
    <row r="359" spans="1:26" ht="12.75" customHeight="1" x14ac:dyDescent="0.25">
      <c r="A359" s="235"/>
      <c r="B359" s="235"/>
      <c r="C359" s="235"/>
      <c r="D359" s="235"/>
      <c r="E359" s="235"/>
      <c r="F359" s="235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42"/>
      <c r="U359" s="242"/>
      <c r="V359" s="235"/>
      <c r="W359" s="235"/>
      <c r="X359" s="235"/>
      <c r="Y359" s="235"/>
      <c r="Z359" s="235"/>
    </row>
    <row r="360" spans="1:26" ht="12.75" customHeight="1" x14ac:dyDescent="0.25">
      <c r="A360" s="235"/>
      <c r="B360" s="235"/>
      <c r="C360" s="235"/>
      <c r="D360" s="235"/>
      <c r="E360" s="235"/>
      <c r="F360" s="235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42"/>
      <c r="U360" s="242"/>
      <c r="V360" s="235"/>
      <c r="W360" s="235"/>
      <c r="X360" s="235"/>
      <c r="Y360" s="235"/>
      <c r="Z360" s="235"/>
    </row>
    <row r="361" spans="1:26" ht="12.75" customHeight="1" x14ac:dyDescent="0.25">
      <c r="A361" s="235"/>
      <c r="B361" s="235"/>
      <c r="C361" s="235"/>
      <c r="D361" s="235"/>
      <c r="E361" s="235"/>
      <c r="F361" s="235"/>
      <c r="G361" s="242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42"/>
      <c r="U361" s="242"/>
      <c r="V361" s="235"/>
      <c r="W361" s="235"/>
      <c r="X361" s="235"/>
      <c r="Y361" s="235"/>
      <c r="Z361" s="235"/>
    </row>
    <row r="362" spans="1:26" ht="12.75" customHeight="1" x14ac:dyDescent="0.25">
      <c r="A362" s="235"/>
      <c r="B362" s="235"/>
      <c r="C362" s="235"/>
      <c r="D362" s="235"/>
      <c r="E362" s="235"/>
      <c r="F362" s="235"/>
      <c r="G362" s="242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42"/>
      <c r="U362" s="242"/>
      <c r="V362" s="235"/>
      <c r="W362" s="235"/>
      <c r="X362" s="235"/>
      <c r="Y362" s="235"/>
      <c r="Z362" s="235"/>
    </row>
    <row r="363" spans="1:26" ht="12.75" customHeight="1" x14ac:dyDescent="0.25">
      <c r="A363" s="235"/>
      <c r="B363" s="235"/>
      <c r="C363" s="235"/>
      <c r="D363" s="235"/>
      <c r="E363" s="235"/>
      <c r="F363" s="235"/>
      <c r="G363" s="242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42"/>
      <c r="U363" s="242"/>
      <c r="V363" s="235"/>
      <c r="W363" s="235"/>
      <c r="X363" s="235"/>
      <c r="Y363" s="235"/>
      <c r="Z363" s="235"/>
    </row>
    <row r="364" spans="1:26" ht="12.75" customHeight="1" x14ac:dyDescent="0.25">
      <c r="A364" s="235"/>
      <c r="B364" s="235"/>
      <c r="C364" s="235"/>
      <c r="D364" s="235"/>
      <c r="E364" s="235"/>
      <c r="F364" s="235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42"/>
      <c r="U364" s="242"/>
      <c r="V364" s="235"/>
      <c r="W364" s="235"/>
      <c r="X364" s="235"/>
      <c r="Y364" s="235"/>
      <c r="Z364" s="235"/>
    </row>
    <row r="365" spans="1:26" ht="12.75" customHeight="1" x14ac:dyDescent="0.25">
      <c r="A365" s="235"/>
      <c r="B365" s="235"/>
      <c r="C365" s="235"/>
      <c r="D365" s="235"/>
      <c r="E365" s="235"/>
      <c r="F365" s="235"/>
      <c r="G365" s="242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42"/>
      <c r="U365" s="242"/>
      <c r="V365" s="235"/>
      <c r="W365" s="235"/>
      <c r="X365" s="235"/>
      <c r="Y365" s="235"/>
      <c r="Z365" s="235"/>
    </row>
    <row r="366" spans="1:26" ht="12.75" customHeight="1" x14ac:dyDescent="0.25">
      <c r="A366" s="235"/>
      <c r="B366" s="235"/>
      <c r="C366" s="235"/>
      <c r="D366" s="235"/>
      <c r="E366" s="235"/>
      <c r="F366" s="235"/>
      <c r="G366" s="242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42"/>
      <c r="U366" s="242"/>
      <c r="V366" s="235"/>
      <c r="W366" s="235"/>
      <c r="X366" s="235"/>
      <c r="Y366" s="235"/>
      <c r="Z366" s="235"/>
    </row>
    <row r="367" spans="1:26" ht="12.75" customHeight="1" x14ac:dyDescent="0.25">
      <c r="A367" s="235"/>
      <c r="B367" s="235"/>
      <c r="C367" s="235"/>
      <c r="D367" s="235"/>
      <c r="E367" s="235"/>
      <c r="F367" s="235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35"/>
      <c r="W367" s="235"/>
      <c r="X367" s="235"/>
      <c r="Y367" s="235"/>
      <c r="Z367" s="235"/>
    </row>
    <row r="368" spans="1:26" ht="12.75" customHeight="1" x14ac:dyDescent="0.25">
      <c r="A368" s="235"/>
      <c r="B368" s="235"/>
      <c r="C368" s="235"/>
      <c r="D368" s="235"/>
      <c r="E368" s="235"/>
      <c r="F368" s="235"/>
      <c r="G368" s="242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42"/>
      <c r="U368" s="242"/>
      <c r="V368" s="235"/>
      <c r="W368" s="235"/>
      <c r="X368" s="235"/>
      <c r="Y368" s="235"/>
      <c r="Z368" s="235"/>
    </row>
    <row r="369" spans="1:26" ht="12.75" customHeight="1" x14ac:dyDescent="0.25">
      <c r="A369" s="235"/>
      <c r="B369" s="235"/>
      <c r="C369" s="235"/>
      <c r="D369" s="235"/>
      <c r="E369" s="235"/>
      <c r="F369" s="235"/>
      <c r="G369" s="242"/>
      <c r="H369" s="242"/>
      <c r="I369" s="242"/>
      <c r="J369" s="242"/>
      <c r="K369" s="242"/>
      <c r="L369" s="242"/>
      <c r="M369" s="242"/>
      <c r="N369" s="242"/>
      <c r="O369" s="242"/>
      <c r="P369" s="242"/>
      <c r="Q369" s="242"/>
      <c r="R369" s="242"/>
      <c r="S369" s="242"/>
      <c r="T369" s="242"/>
      <c r="U369" s="242"/>
      <c r="V369" s="235"/>
      <c r="W369" s="235"/>
      <c r="X369" s="235"/>
      <c r="Y369" s="235"/>
      <c r="Z369" s="235"/>
    </row>
    <row r="370" spans="1:26" ht="12.75" customHeight="1" x14ac:dyDescent="0.25">
      <c r="A370" s="235"/>
      <c r="B370" s="235"/>
      <c r="C370" s="235"/>
      <c r="D370" s="235"/>
      <c r="E370" s="235"/>
      <c r="F370" s="235"/>
      <c r="G370" s="242"/>
      <c r="H370" s="242"/>
      <c r="I370" s="242"/>
      <c r="J370" s="242"/>
      <c r="K370" s="242"/>
      <c r="L370" s="242"/>
      <c r="M370" s="242"/>
      <c r="N370" s="242"/>
      <c r="O370" s="242"/>
      <c r="P370" s="242"/>
      <c r="Q370" s="242"/>
      <c r="R370" s="242"/>
      <c r="S370" s="242"/>
      <c r="T370" s="242"/>
      <c r="U370" s="242"/>
      <c r="V370" s="235"/>
      <c r="W370" s="235"/>
      <c r="X370" s="235"/>
      <c r="Y370" s="235"/>
      <c r="Z370" s="235"/>
    </row>
    <row r="371" spans="1:26" ht="12.75" customHeight="1" x14ac:dyDescent="0.25">
      <c r="A371" s="235"/>
      <c r="B371" s="235"/>
      <c r="C371" s="235"/>
      <c r="D371" s="235"/>
      <c r="E371" s="235"/>
      <c r="F371" s="235"/>
      <c r="G371" s="242"/>
      <c r="H371" s="242"/>
      <c r="I371" s="242"/>
      <c r="J371" s="242"/>
      <c r="K371" s="242"/>
      <c r="L371" s="242"/>
      <c r="M371" s="242"/>
      <c r="N371" s="242"/>
      <c r="O371" s="242"/>
      <c r="P371" s="242"/>
      <c r="Q371" s="242"/>
      <c r="R371" s="242"/>
      <c r="S371" s="242"/>
      <c r="T371" s="242"/>
      <c r="U371" s="242"/>
      <c r="V371" s="235"/>
      <c r="W371" s="235"/>
      <c r="X371" s="235"/>
      <c r="Y371" s="235"/>
      <c r="Z371" s="235"/>
    </row>
    <row r="372" spans="1:26" ht="12.75" customHeight="1" x14ac:dyDescent="0.25">
      <c r="A372" s="235"/>
      <c r="B372" s="235"/>
      <c r="C372" s="235"/>
      <c r="D372" s="235"/>
      <c r="E372" s="235"/>
      <c r="F372" s="235"/>
      <c r="G372" s="242"/>
      <c r="H372" s="242"/>
      <c r="I372" s="242"/>
      <c r="J372" s="242"/>
      <c r="K372" s="242"/>
      <c r="L372" s="242"/>
      <c r="M372" s="242"/>
      <c r="N372" s="242"/>
      <c r="O372" s="242"/>
      <c r="P372" s="242"/>
      <c r="Q372" s="242"/>
      <c r="R372" s="242"/>
      <c r="S372" s="242"/>
      <c r="T372" s="242"/>
      <c r="U372" s="242"/>
      <c r="V372" s="235"/>
      <c r="W372" s="235"/>
      <c r="X372" s="235"/>
      <c r="Y372" s="235"/>
      <c r="Z372" s="235"/>
    </row>
    <row r="373" spans="1:26" ht="12.75" customHeight="1" x14ac:dyDescent="0.25">
      <c r="A373" s="235"/>
      <c r="B373" s="235"/>
      <c r="C373" s="235"/>
      <c r="D373" s="235"/>
      <c r="E373" s="235"/>
      <c r="F373" s="235"/>
      <c r="G373" s="242"/>
      <c r="H373" s="242"/>
      <c r="I373" s="242"/>
      <c r="J373" s="242"/>
      <c r="K373" s="242"/>
      <c r="L373" s="242"/>
      <c r="M373" s="242"/>
      <c r="N373" s="242"/>
      <c r="O373" s="242"/>
      <c r="P373" s="242"/>
      <c r="Q373" s="242"/>
      <c r="R373" s="242"/>
      <c r="S373" s="242"/>
      <c r="T373" s="242"/>
      <c r="U373" s="242"/>
      <c r="V373" s="235"/>
      <c r="W373" s="235"/>
      <c r="X373" s="235"/>
      <c r="Y373" s="235"/>
      <c r="Z373" s="235"/>
    </row>
    <row r="374" spans="1:26" ht="12.75" customHeight="1" x14ac:dyDescent="0.25">
      <c r="A374" s="235"/>
      <c r="B374" s="235"/>
      <c r="C374" s="235"/>
      <c r="D374" s="235"/>
      <c r="E374" s="235"/>
      <c r="F374" s="235"/>
      <c r="G374" s="242"/>
      <c r="H374" s="242"/>
      <c r="I374" s="242"/>
      <c r="J374" s="242"/>
      <c r="K374" s="242"/>
      <c r="L374" s="242"/>
      <c r="M374" s="242"/>
      <c r="N374" s="242"/>
      <c r="O374" s="242"/>
      <c r="P374" s="242"/>
      <c r="Q374" s="242"/>
      <c r="R374" s="242"/>
      <c r="S374" s="242"/>
      <c r="T374" s="242"/>
      <c r="U374" s="242"/>
      <c r="V374" s="235"/>
      <c r="W374" s="235"/>
      <c r="X374" s="235"/>
      <c r="Y374" s="235"/>
      <c r="Z374" s="235"/>
    </row>
    <row r="375" spans="1:26" ht="12.75" customHeight="1" x14ac:dyDescent="0.25">
      <c r="A375" s="235"/>
      <c r="B375" s="235"/>
      <c r="C375" s="235"/>
      <c r="D375" s="235"/>
      <c r="E375" s="235"/>
      <c r="F375" s="235"/>
      <c r="G375" s="242"/>
      <c r="H375" s="242"/>
      <c r="I375" s="242"/>
      <c r="J375" s="242"/>
      <c r="K375" s="242"/>
      <c r="L375" s="242"/>
      <c r="M375" s="242"/>
      <c r="N375" s="242"/>
      <c r="O375" s="242"/>
      <c r="P375" s="242"/>
      <c r="Q375" s="242"/>
      <c r="R375" s="242"/>
      <c r="S375" s="242"/>
      <c r="T375" s="242"/>
      <c r="U375" s="242"/>
      <c r="V375" s="235"/>
      <c r="W375" s="235"/>
      <c r="X375" s="235"/>
      <c r="Y375" s="235"/>
      <c r="Z375" s="235"/>
    </row>
    <row r="376" spans="1:26" ht="12.75" customHeight="1" x14ac:dyDescent="0.25">
      <c r="A376" s="235"/>
      <c r="B376" s="235"/>
      <c r="C376" s="235"/>
      <c r="D376" s="235"/>
      <c r="E376" s="235"/>
      <c r="F376" s="235"/>
      <c r="G376" s="242"/>
      <c r="H376" s="242"/>
      <c r="I376" s="242"/>
      <c r="J376" s="242"/>
      <c r="K376" s="242"/>
      <c r="L376" s="242"/>
      <c r="M376" s="242"/>
      <c r="N376" s="242"/>
      <c r="O376" s="242"/>
      <c r="P376" s="242"/>
      <c r="Q376" s="242"/>
      <c r="R376" s="242"/>
      <c r="S376" s="242"/>
      <c r="T376" s="242"/>
      <c r="U376" s="242"/>
      <c r="V376" s="235"/>
      <c r="W376" s="235"/>
      <c r="X376" s="235"/>
      <c r="Y376" s="235"/>
      <c r="Z376" s="235"/>
    </row>
    <row r="377" spans="1:26" ht="12.75" customHeight="1" x14ac:dyDescent="0.25">
      <c r="A377" s="235"/>
      <c r="B377" s="235"/>
      <c r="C377" s="235"/>
      <c r="D377" s="235"/>
      <c r="E377" s="235"/>
      <c r="F377" s="235"/>
      <c r="G377" s="242"/>
      <c r="H377" s="242"/>
      <c r="I377" s="242"/>
      <c r="J377" s="242"/>
      <c r="K377" s="242"/>
      <c r="L377" s="242"/>
      <c r="M377" s="242"/>
      <c r="N377" s="242"/>
      <c r="O377" s="242"/>
      <c r="P377" s="242"/>
      <c r="Q377" s="242"/>
      <c r="R377" s="242"/>
      <c r="S377" s="242"/>
      <c r="T377" s="242"/>
      <c r="U377" s="242"/>
      <c r="V377" s="235"/>
      <c r="W377" s="235"/>
      <c r="X377" s="235"/>
      <c r="Y377" s="235"/>
      <c r="Z377" s="235"/>
    </row>
    <row r="378" spans="1:26" ht="12.75" customHeight="1" x14ac:dyDescent="0.25">
      <c r="A378" s="235"/>
      <c r="B378" s="235"/>
      <c r="C378" s="235"/>
      <c r="D378" s="235"/>
      <c r="E378" s="235"/>
      <c r="F378" s="235"/>
      <c r="G378" s="242"/>
      <c r="H378" s="242"/>
      <c r="I378" s="242"/>
      <c r="J378" s="242"/>
      <c r="K378" s="242"/>
      <c r="L378" s="242"/>
      <c r="M378" s="242"/>
      <c r="N378" s="242"/>
      <c r="O378" s="242"/>
      <c r="P378" s="242"/>
      <c r="Q378" s="242"/>
      <c r="R378" s="242"/>
      <c r="S378" s="242"/>
      <c r="T378" s="242"/>
      <c r="U378" s="242"/>
      <c r="V378" s="235"/>
      <c r="W378" s="235"/>
      <c r="X378" s="235"/>
      <c r="Y378" s="235"/>
      <c r="Z378" s="235"/>
    </row>
    <row r="379" spans="1:26" ht="12.75" customHeight="1" x14ac:dyDescent="0.25">
      <c r="A379" s="235"/>
      <c r="B379" s="235"/>
      <c r="C379" s="235"/>
      <c r="D379" s="235"/>
      <c r="E379" s="235"/>
      <c r="F379" s="235"/>
      <c r="G379" s="242"/>
      <c r="H379" s="242"/>
      <c r="I379" s="242"/>
      <c r="J379" s="242"/>
      <c r="K379" s="242"/>
      <c r="L379" s="242"/>
      <c r="M379" s="242"/>
      <c r="N379" s="242"/>
      <c r="O379" s="242"/>
      <c r="P379" s="242"/>
      <c r="Q379" s="242"/>
      <c r="R379" s="242"/>
      <c r="S379" s="242"/>
      <c r="T379" s="242"/>
      <c r="U379" s="242"/>
      <c r="V379" s="235"/>
      <c r="W379" s="235"/>
      <c r="X379" s="235"/>
      <c r="Y379" s="235"/>
      <c r="Z379" s="235"/>
    </row>
    <row r="380" spans="1:26" ht="12.75" customHeight="1" x14ac:dyDescent="0.25">
      <c r="A380" s="235"/>
      <c r="B380" s="235"/>
      <c r="C380" s="235"/>
      <c r="D380" s="235"/>
      <c r="E380" s="235"/>
      <c r="F380" s="235"/>
      <c r="G380" s="242"/>
      <c r="H380" s="242"/>
      <c r="I380" s="242"/>
      <c r="J380" s="242"/>
      <c r="K380" s="242"/>
      <c r="L380" s="242"/>
      <c r="M380" s="242"/>
      <c r="N380" s="242"/>
      <c r="O380" s="242"/>
      <c r="P380" s="242"/>
      <c r="Q380" s="242"/>
      <c r="R380" s="242"/>
      <c r="S380" s="242"/>
      <c r="T380" s="242"/>
      <c r="U380" s="242"/>
      <c r="V380" s="235"/>
      <c r="W380" s="235"/>
      <c r="X380" s="235"/>
      <c r="Y380" s="235"/>
      <c r="Z380" s="235"/>
    </row>
    <row r="381" spans="1:26" ht="12.75" customHeight="1" x14ac:dyDescent="0.25">
      <c r="A381" s="235"/>
      <c r="B381" s="235"/>
      <c r="C381" s="235"/>
      <c r="D381" s="235"/>
      <c r="E381" s="235"/>
      <c r="F381" s="235"/>
      <c r="G381" s="242"/>
      <c r="H381" s="242"/>
      <c r="I381" s="242"/>
      <c r="J381" s="242"/>
      <c r="K381" s="242"/>
      <c r="L381" s="242"/>
      <c r="M381" s="242"/>
      <c r="N381" s="242"/>
      <c r="O381" s="242"/>
      <c r="P381" s="242"/>
      <c r="Q381" s="242"/>
      <c r="R381" s="242"/>
      <c r="S381" s="242"/>
      <c r="T381" s="242"/>
      <c r="U381" s="242"/>
      <c r="V381" s="235"/>
      <c r="W381" s="235"/>
      <c r="X381" s="235"/>
      <c r="Y381" s="235"/>
      <c r="Z381" s="235"/>
    </row>
    <row r="382" spans="1:26" ht="12.75" customHeight="1" x14ac:dyDescent="0.25">
      <c r="A382" s="235"/>
      <c r="B382" s="235"/>
      <c r="C382" s="235"/>
      <c r="D382" s="235"/>
      <c r="E382" s="235"/>
      <c r="F382" s="235"/>
      <c r="G382" s="242"/>
      <c r="H382" s="242"/>
      <c r="I382" s="242"/>
      <c r="J382" s="242"/>
      <c r="K382" s="242"/>
      <c r="L382" s="242"/>
      <c r="M382" s="242"/>
      <c r="N382" s="242"/>
      <c r="O382" s="242"/>
      <c r="P382" s="242"/>
      <c r="Q382" s="242"/>
      <c r="R382" s="242"/>
      <c r="S382" s="242"/>
      <c r="T382" s="242"/>
      <c r="U382" s="242"/>
      <c r="V382" s="235"/>
      <c r="W382" s="235"/>
      <c r="X382" s="235"/>
      <c r="Y382" s="235"/>
      <c r="Z382" s="235"/>
    </row>
    <row r="383" spans="1:26" ht="12.75" customHeight="1" x14ac:dyDescent="0.25">
      <c r="A383" s="235"/>
      <c r="B383" s="235"/>
      <c r="C383" s="235"/>
      <c r="D383" s="235"/>
      <c r="E383" s="235"/>
      <c r="F383" s="235"/>
      <c r="G383" s="242"/>
      <c r="H383" s="242"/>
      <c r="I383" s="242"/>
      <c r="J383" s="242"/>
      <c r="K383" s="242"/>
      <c r="L383" s="242"/>
      <c r="M383" s="242"/>
      <c r="N383" s="242"/>
      <c r="O383" s="242"/>
      <c r="P383" s="242"/>
      <c r="Q383" s="242"/>
      <c r="R383" s="242"/>
      <c r="S383" s="242"/>
      <c r="T383" s="242"/>
      <c r="U383" s="242"/>
      <c r="V383" s="235"/>
      <c r="W383" s="235"/>
      <c r="X383" s="235"/>
      <c r="Y383" s="235"/>
      <c r="Z383" s="235"/>
    </row>
    <row r="384" spans="1:26" ht="12.75" customHeight="1" x14ac:dyDescent="0.25">
      <c r="A384" s="235"/>
      <c r="B384" s="235"/>
      <c r="C384" s="235"/>
      <c r="D384" s="235"/>
      <c r="E384" s="235"/>
      <c r="F384" s="235"/>
      <c r="G384" s="242"/>
      <c r="H384" s="242"/>
      <c r="I384" s="242"/>
      <c r="J384" s="242"/>
      <c r="K384" s="242"/>
      <c r="L384" s="242"/>
      <c r="M384" s="242"/>
      <c r="N384" s="242"/>
      <c r="O384" s="242"/>
      <c r="P384" s="242"/>
      <c r="Q384" s="242"/>
      <c r="R384" s="242"/>
      <c r="S384" s="242"/>
      <c r="T384" s="242"/>
      <c r="U384" s="242"/>
      <c r="V384" s="235"/>
      <c r="W384" s="235"/>
      <c r="X384" s="235"/>
      <c r="Y384" s="235"/>
      <c r="Z384" s="235"/>
    </row>
    <row r="385" spans="1:26" ht="12.75" customHeight="1" x14ac:dyDescent="0.25">
      <c r="A385" s="235"/>
      <c r="B385" s="235"/>
      <c r="C385" s="235"/>
      <c r="D385" s="235"/>
      <c r="E385" s="235"/>
      <c r="F385" s="235"/>
      <c r="G385" s="242"/>
      <c r="H385" s="242"/>
      <c r="I385" s="242"/>
      <c r="J385" s="242"/>
      <c r="K385" s="242"/>
      <c r="L385" s="242"/>
      <c r="M385" s="242"/>
      <c r="N385" s="242"/>
      <c r="O385" s="242"/>
      <c r="P385" s="242"/>
      <c r="Q385" s="242"/>
      <c r="R385" s="242"/>
      <c r="S385" s="242"/>
      <c r="T385" s="242"/>
      <c r="U385" s="242"/>
      <c r="V385" s="235"/>
      <c r="W385" s="235"/>
      <c r="X385" s="235"/>
      <c r="Y385" s="235"/>
      <c r="Z385" s="235"/>
    </row>
    <row r="386" spans="1:26" ht="12.75" customHeight="1" x14ac:dyDescent="0.25">
      <c r="A386" s="235"/>
      <c r="B386" s="235"/>
      <c r="C386" s="235"/>
      <c r="D386" s="235"/>
      <c r="E386" s="235"/>
      <c r="F386" s="235"/>
      <c r="G386" s="242"/>
      <c r="H386" s="242"/>
      <c r="I386" s="242"/>
      <c r="J386" s="242"/>
      <c r="K386" s="242"/>
      <c r="L386" s="242"/>
      <c r="M386" s="242"/>
      <c r="N386" s="242"/>
      <c r="O386" s="242"/>
      <c r="P386" s="242"/>
      <c r="Q386" s="242"/>
      <c r="R386" s="242"/>
      <c r="S386" s="242"/>
      <c r="T386" s="242"/>
      <c r="U386" s="242"/>
      <c r="V386" s="235"/>
      <c r="W386" s="235"/>
      <c r="X386" s="235"/>
      <c r="Y386" s="235"/>
      <c r="Z386" s="235"/>
    </row>
    <row r="387" spans="1:26" ht="12.75" customHeight="1" x14ac:dyDescent="0.25">
      <c r="A387" s="235"/>
      <c r="B387" s="235"/>
      <c r="C387" s="235"/>
      <c r="D387" s="235"/>
      <c r="E387" s="235"/>
      <c r="F387" s="235"/>
      <c r="G387" s="242"/>
      <c r="H387" s="242"/>
      <c r="I387" s="242"/>
      <c r="J387" s="242"/>
      <c r="K387" s="242"/>
      <c r="L387" s="242"/>
      <c r="M387" s="242"/>
      <c r="N387" s="242"/>
      <c r="O387" s="242"/>
      <c r="P387" s="242"/>
      <c r="Q387" s="242"/>
      <c r="R387" s="242"/>
      <c r="S387" s="242"/>
      <c r="T387" s="242"/>
      <c r="U387" s="242"/>
      <c r="V387" s="235"/>
      <c r="W387" s="235"/>
      <c r="X387" s="235"/>
      <c r="Y387" s="235"/>
      <c r="Z387" s="235"/>
    </row>
    <row r="388" spans="1:26" ht="12.75" customHeight="1" x14ac:dyDescent="0.25">
      <c r="A388" s="235"/>
      <c r="B388" s="235"/>
      <c r="C388" s="235"/>
      <c r="D388" s="235"/>
      <c r="E388" s="235"/>
      <c r="F388" s="235"/>
      <c r="G388" s="242"/>
      <c r="H388" s="242"/>
      <c r="I388" s="242"/>
      <c r="J388" s="242"/>
      <c r="K388" s="242"/>
      <c r="L388" s="242"/>
      <c r="M388" s="242"/>
      <c r="N388" s="242"/>
      <c r="O388" s="242"/>
      <c r="P388" s="242"/>
      <c r="Q388" s="242"/>
      <c r="R388" s="242"/>
      <c r="S388" s="242"/>
      <c r="T388" s="242"/>
      <c r="U388" s="242"/>
      <c r="V388" s="235"/>
      <c r="W388" s="235"/>
      <c r="X388" s="235"/>
      <c r="Y388" s="235"/>
      <c r="Z388" s="235"/>
    </row>
    <row r="389" spans="1:26" ht="12.75" customHeight="1" x14ac:dyDescent="0.25">
      <c r="A389" s="235"/>
      <c r="B389" s="235"/>
      <c r="C389" s="235"/>
      <c r="D389" s="235"/>
      <c r="E389" s="235"/>
      <c r="F389" s="235"/>
      <c r="G389" s="242"/>
      <c r="H389" s="242"/>
      <c r="I389" s="242"/>
      <c r="J389" s="242"/>
      <c r="K389" s="242"/>
      <c r="L389" s="242"/>
      <c r="M389" s="242"/>
      <c r="N389" s="242"/>
      <c r="O389" s="242"/>
      <c r="P389" s="242"/>
      <c r="Q389" s="242"/>
      <c r="R389" s="242"/>
      <c r="S389" s="242"/>
      <c r="T389" s="242"/>
      <c r="U389" s="242"/>
      <c r="V389" s="235"/>
      <c r="W389" s="235"/>
      <c r="X389" s="235"/>
      <c r="Y389" s="235"/>
      <c r="Z389" s="235"/>
    </row>
    <row r="390" spans="1:26" ht="12.75" customHeight="1" x14ac:dyDescent="0.25">
      <c r="A390" s="235"/>
      <c r="B390" s="235"/>
      <c r="C390" s="235"/>
      <c r="D390" s="235"/>
      <c r="E390" s="235"/>
      <c r="F390" s="235"/>
      <c r="G390" s="242"/>
      <c r="H390" s="242"/>
      <c r="I390" s="242"/>
      <c r="J390" s="242"/>
      <c r="K390" s="242"/>
      <c r="L390" s="242"/>
      <c r="M390" s="242"/>
      <c r="N390" s="242"/>
      <c r="O390" s="242"/>
      <c r="P390" s="242"/>
      <c r="Q390" s="242"/>
      <c r="R390" s="242"/>
      <c r="S390" s="242"/>
      <c r="T390" s="242"/>
      <c r="U390" s="242"/>
      <c r="V390" s="235"/>
      <c r="W390" s="235"/>
      <c r="X390" s="235"/>
      <c r="Y390" s="235"/>
      <c r="Z390" s="235"/>
    </row>
    <row r="391" spans="1:26" ht="12.75" customHeight="1" x14ac:dyDescent="0.25">
      <c r="A391" s="235"/>
      <c r="B391" s="235"/>
      <c r="C391" s="235"/>
      <c r="D391" s="235"/>
      <c r="E391" s="235"/>
      <c r="F391" s="235"/>
      <c r="G391" s="242"/>
      <c r="H391" s="242"/>
      <c r="I391" s="242"/>
      <c r="J391" s="242"/>
      <c r="K391" s="242"/>
      <c r="L391" s="242"/>
      <c r="M391" s="242"/>
      <c r="N391" s="242"/>
      <c r="O391" s="242"/>
      <c r="P391" s="242"/>
      <c r="Q391" s="242"/>
      <c r="R391" s="242"/>
      <c r="S391" s="242"/>
      <c r="T391" s="242"/>
      <c r="U391" s="242"/>
      <c r="V391" s="235"/>
      <c r="W391" s="235"/>
      <c r="X391" s="235"/>
      <c r="Y391" s="235"/>
      <c r="Z391" s="235"/>
    </row>
    <row r="392" spans="1:26" ht="12.75" customHeight="1" x14ac:dyDescent="0.25">
      <c r="A392" s="235"/>
      <c r="B392" s="235"/>
      <c r="C392" s="235"/>
      <c r="D392" s="235"/>
      <c r="E392" s="235"/>
      <c r="F392" s="235"/>
      <c r="G392" s="242"/>
      <c r="H392" s="242"/>
      <c r="I392" s="242"/>
      <c r="J392" s="242"/>
      <c r="K392" s="242"/>
      <c r="L392" s="242"/>
      <c r="M392" s="242"/>
      <c r="N392" s="242"/>
      <c r="O392" s="242"/>
      <c r="P392" s="242"/>
      <c r="Q392" s="242"/>
      <c r="R392" s="242"/>
      <c r="S392" s="242"/>
      <c r="T392" s="242"/>
      <c r="U392" s="242"/>
      <c r="V392" s="235"/>
      <c r="W392" s="235"/>
      <c r="X392" s="235"/>
      <c r="Y392" s="235"/>
      <c r="Z392" s="235"/>
    </row>
    <row r="393" spans="1:26" ht="12.75" customHeight="1" x14ac:dyDescent="0.25">
      <c r="A393" s="235"/>
      <c r="B393" s="235"/>
      <c r="C393" s="235"/>
      <c r="D393" s="235"/>
      <c r="E393" s="235"/>
      <c r="F393" s="235"/>
      <c r="G393" s="242"/>
      <c r="H393" s="242"/>
      <c r="I393" s="242"/>
      <c r="J393" s="242"/>
      <c r="K393" s="242"/>
      <c r="L393" s="242"/>
      <c r="M393" s="242"/>
      <c r="N393" s="242"/>
      <c r="O393" s="242"/>
      <c r="P393" s="242"/>
      <c r="Q393" s="242"/>
      <c r="R393" s="242"/>
      <c r="S393" s="242"/>
      <c r="T393" s="242"/>
      <c r="U393" s="242"/>
      <c r="V393" s="235"/>
      <c r="W393" s="235"/>
      <c r="X393" s="235"/>
      <c r="Y393" s="235"/>
      <c r="Z393" s="235"/>
    </row>
    <row r="394" spans="1:26" ht="12.75" customHeight="1" x14ac:dyDescent="0.25">
      <c r="A394" s="235"/>
      <c r="B394" s="235"/>
      <c r="C394" s="235"/>
      <c r="D394" s="235"/>
      <c r="E394" s="235"/>
      <c r="F394" s="235"/>
      <c r="G394" s="242"/>
      <c r="H394" s="242"/>
      <c r="I394" s="242"/>
      <c r="J394" s="242"/>
      <c r="K394" s="242"/>
      <c r="L394" s="242"/>
      <c r="M394" s="242"/>
      <c r="N394" s="242"/>
      <c r="O394" s="242"/>
      <c r="P394" s="242"/>
      <c r="Q394" s="242"/>
      <c r="R394" s="242"/>
      <c r="S394" s="242"/>
      <c r="T394" s="242"/>
      <c r="U394" s="242"/>
      <c r="V394" s="235"/>
      <c r="W394" s="235"/>
      <c r="X394" s="235"/>
      <c r="Y394" s="235"/>
      <c r="Z394" s="235"/>
    </row>
    <row r="395" spans="1:26" ht="12.75" customHeight="1" x14ac:dyDescent="0.25">
      <c r="A395" s="235"/>
      <c r="B395" s="235"/>
      <c r="C395" s="235"/>
      <c r="D395" s="235"/>
      <c r="E395" s="235"/>
      <c r="F395" s="235"/>
      <c r="G395" s="242"/>
      <c r="H395" s="242"/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42"/>
      <c r="U395" s="242"/>
      <c r="V395" s="235"/>
      <c r="W395" s="235"/>
      <c r="X395" s="235"/>
      <c r="Y395" s="235"/>
      <c r="Z395" s="235"/>
    </row>
    <row r="396" spans="1:26" ht="12.75" customHeight="1" x14ac:dyDescent="0.25">
      <c r="A396" s="235"/>
      <c r="B396" s="235"/>
      <c r="C396" s="235"/>
      <c r="D396" s="235"/>
      <c r="E396" s="235"/>
      <c r="F396" s="235"/>
      <c r="G396" s="242"/>
      <c r="H396" s="242"/>
      <c r="I396" s="242"/>
      <c r="J396" s="242"/>
      <c r="K396" s="242"/>
      <c r="L396" s="242"/>
      <c r="M396" s="242"/>
      <c r="N396" s="242"/>
      <c r="O396" s="242"/>
      <c r="P396" s="242"/>
      <c r="Q396" s="242"/>
      <c r="R396" s="242"/>
      <c r="S396" s="242"/>
      <c r="T396" s="242"/>
      <c r="U396" s="242"/>
      <c r="V396" s="235"/>
      <c r="W396" s="235"/>
      <c r="X396" s="235"/>
      <c r="Y396" s="235"/>
      <c r="Z396" s="235"/>
    </row>
    <row r="397" spans="1:26" ht="12.75" customHeight="1" x14ac:dyDescent="0.25">
      <c r="A397" s="235"/>
      <c r="B397" s="235"/>
      <c r="C397" s="235"/>
      <c r="D397" s="235"/>
      <c r="E397" s="235"/>
      <c r="F397" s="235"/>
      <c r="G397" s="242"/>
      <c r="H397" s="242"/>
      <c r="I397" s="242"/>
      <c r="J397" s="242"/>
      <c r="K397" s="242"/>
      <c r="L397" s="242"/>
      <c r="M397" s="242"/>
      <c r="N397" s="242"/>
      <c r="O397" s="242"/>
      <c r="P397" s="242"/>
      <c r="Q397" s="242"/>
      <c r="R397" s="242"/>
      <c r="S397" s="242"/>
      <c r="T397" s="242"/>
      <c r="U397" s="242"/>
      <c r="V397" s="235"/>
      <c r="W397" s="235"/>
      <c r="X397" s="235"/>
      <c r="Y397" s="235"/>
      <c r="Z397" s="235"/>
    </row>
    <row r="398" spans="1:26" ht="12.75" customHeight="1" x14ac:dyDescent="0.25">
      <c r="A398" s="235"/>
      <c r="B398" s="235"/>
      <c r="C398" s="235"/>
      <c r="D398" s="235"/>
      <c r="E398" s="235"/>
      <c r="F398" s="235"/>
      <c r="G398" s="242"/>
      <c r="H398" s="242"/>
      <c r="I398" s="242"/>
      <c r="J398" s="242"/>
      <c r="K398" s="242"/>
      <c r="L398" s="242"/>
      <c r="M398" s="242"/>
      <c r="N398" s="242"/>
      <c r="O398" s="242"/>
      <c r="P398" s="242"/>
      <c r="Q398" s="242"/>
      <c r="R398" s="242"/>
      <c r="S398" s="242"/>
      <c r="T398" s="242"/>
      <c r="U398" s="242"/>
      <c r="V398" s="235"/>
      <c r="W398" s="235"/>
      <c r="X398" s="235"/>
      <c r="Y398" s="235"/>
      <c r="Z398" s="235"/>
    </row>
    <row r="399" spans="1:26" ht="12.75" customHeight="1" x14ac:dyDescent="0.25">
      <c r="A399" s="235"/>
      <c r="B399" s="235"/>
      <c r="C399" s="235"/>
      <c r="D399" s="235"/>
      <c r="E399" s="235"/>
      <c r="F399" s="235"/>
      <c r="G399" s="242"/>
      <c r="H399" s="242"/>
      <c r="I399" s="242"/>
      <c r="J399" s="242"/>
      <c r="K399" s="242"/>
      <c r="L399" s="242"/>
      <c r="M399" s="242"/>
      <c r="N399" s="242"/>
      <c r="O399" s="242"/>
      <c r="P399" s="242"/>
      <c r="Q399" s="242"/>
      <c r="R399" s="242"/>
      <c r="S399" s="242"/>
      <c r="T399" s="242"/>
      <c r="U399" s="242"/>
      <c r="V399" s="235"/>
      <c r="W399" s="235"/>
      <c r="X399" s="235"/>
      <c r="Y399" s="235"/>
      <c r="Z399" s="235"/>
    </row>
    <row r="400" spans="1:26" ht="12.75" customHeight="1" x14ac:dyDescent="0.25">
      <c r="A400" s="235"/>
      <c r="B400" s="235"/>
      <c r="C400" s="235"/>
      <c r="D400" s="235"/>
      <c r="E400" s="235"/>
      <c r="F400" s="235"/>
      <c r="G400" s="242"/>
      <c r="H400" s="242"/>
      <c r="I400" s="242"/>
      <c r="J400" s="242"/>
      <c r="K400" s="242"/>
      <c r="L400" s="242"/>
      <c r="M400" s="242"/>
      <c r="N400" s="242"/>
      <c r="O400" s="242"/>
      <c r="P400" s="242"/>
      <c r="Q400" s="242"/>
      <c r="R400" s="242"/>
      <c r="S400" s="242"/>
      <c r="T400" s="242"/>
      <c r="U400" s="242"/>
      <c r="V400" s="235"/>
      <c r="W400" s="235"/>
      <c r="X400" s="235"/>
      <c r="Y400" s="235"/>
      <c r="Z400" s="235"/>
    </row>
    <row r="401" spans="1:26" ht="12.75" customHeight="1" x14ac:dyDescent="0.25">
      <c r="A401" s="235"/>
      <c r="B401" s="235"/>
      <c r="C401" s="235"/>
      <c r="D401" s="235"/>
      <c r="E401" s="235"/>
      <c r="F401" s="235"/>
      <c r="G401" s="242"/>
      <c r="H401" s="242"/>
      <c r="I401" s="242"/>
      <c r="J401" s="242"/>
      <c r="K401" s="242"/>
      <c r="L401" s="242"/>
      <c r="M401" s="242"/>
      <c r="N401" s="242"/>
      <c r="O401" s="242"/>
      <c r="P401" s="242"/>
      <c r="Q401" s="242"/>
      <c r="R401" s="242"/>
      <c r="S401" s="242"/>
      <c r="T401" s="242"/>
      <c r="U401" s="242"/>
      <c r="V401" s="235"/>
      <c r="W401" s="235"/>
      <c r="X401" s="235"/>
      <c r="Y401" s="235"/>
      <c r="Z401" s="235"/>
    </row>
    <row r="402" spans="1:26" ht="12.75" customHeight="1" x14ac:dyDescent="0.25">
      <c r="A402" s="235"/>
      <c r="B402" s="235"/>
      <c r="C402" s="235"/>
      <c r="D402" s="235"/>
      <c r="E402" s="235"/>
      <c r="F402" s="235"/>
      <c r="G402" s="242"/>
      <c r="H402" s="242"/>
      <c r="I402" s="242"/>
      <c r="J402" s="242"/>
      <c r="K402" s="242"/>
      <c r="L402" s="242"/>
      <c r="M402" s="242"/>
      <c r="N402" s="242"/>
      <c r="O402" s="242"/>
      <c r="P402" s="242"/>
      <c r="Q402" s="242"/>
      <c r="R402" s="242"/>
      <c r="S402" s="242"/>
      <c r="T402" s="242"/>
      <c r="U402" s="242"/>
      <c r="V402" s="235"/>
      <c r="W402" s="235"/>
      <c r="X402" s="235"/>
      <c r="Y402" s="235"/>
      <c r="Z402" s="235"/>
    </row>
    <row r="403" spans="1:26" ht="12.75" customHeight="1" x14ac:dyDescent="0.25">
      <c r="A403" s="235"/>
      <c r="B403" s="235"/>
      <c r="C403" s="235"/>
      <c r="D403" s="235"/>
      <c r="E403" s="235"/>
      <c r="F403" s="235"/>
      <c r="G403" s="242"/>
      <c r="H403" s="242"/>
      <c r="I403" s="242"/>
      <c r="J403" s="242"/>
      <c r="K403" s="242"/>
      <c r="L403" s="242"/>
      <c r="M403" s="242"/>
      <c r="N403" s="242"/>
      <c r="O403" s="242"/>
      <c r="P403" s="242"/>
      <c r="Q403" s="242"/>
      <c r="R403" s="242"/>
      <c r="S403" s="242"/>
      <c r="T403" s="242"/>
      <c r="U403" s="242"/>
      <c r="V403" s="235"/>
      <c r="W403" s="235"/>
      <c r="X403" s="235"/>
      <c r="Y403" s="235"/>
      <c r="Z403" s="235"/>
    </row>
    <row r="404" spans="1:26" ht="12.75" customHeight="1" x14ac:dyDescent="0.25">
      <c r="A404" s="235"/>
      <c r="B404" s="235"/>
      <c r="C404" s="235"/>
      <c r="D404" s="235"/>
      <c r="E404" s="235"/>
      <c r="F404" s="235"/>
      <c r="G404" s="242"/>
      <c r="H404" s="242"/>
      <c r="I404" s="242"/>
      <c r="J404" s="242"/>
      <c r="K404" s="242"/>
      <c r="L404" s="242"/>
      <c r="M404" s="242"/>
      <c r="N404" s="242"/>
      <c r="O404" s="242"/>
      <c r="P404" s="242"/>
      <c r="Q404" s="242"/>
      <c r="R404" s="242"/>
      <c r="S404" s="242"/>
      <c r="T404" s="242"/>
      <c r="U404" s="242"/>
      <c r="V404" s="235"/>
      <c r="W404" s="235"/>
      <c r="X404" s="235"/>
      <c r="Y404" s="235"/>
      <c r="Z404" s="235"/>
    </row>
    <row r="405" spans="1:26" ht="12.75" customHeight="1" x14ac:dyDescent="0.25">
      <c r="A405" s="235"/>
      <c r="B405" s="235"/>
      <c r="C405" s="235"/>
      <c r="D405" s="235"/>
      <c r="E405" s="235"/>
      <c r="F405" s="235"/>
      <c r="G405" s="242"/>
      <c r="H405" s="242"/>
      <c r="I405" s="242"/>
      <c r="J405" s="242"/>
      <c r="K405" s="242"/>
      <c r="L405" s="242"/>
      <c r="M405" s="242"/>
      <c r="N405" s="242"/>
      <c r="O405" s="242"/>
      <c r="P405" s="242"/>
      <c r="Q405" s="242"/>
      <c r="R405" s="242"/>
      <c r="S405" s="242"/>
      <c r="T405" s="242"/>
      <c r="U405" s="242"/>
      <c r="V405" s="235"/>
      <c r="W405" s="235"/>
      <c r="X405" s="235"/>
      <c r="Y405" s="235"/>
      <c r="Z405" s="235"/>
    </row>
    <row r="406" spans="1:26" ht="12.75" customHeight="1" x14ac:dyDescent="0.25">
      <c r="A406" s="235"/>
      <c r="B406" s="235"/>
      <c r="C406" s="235"/>
      <c r="D406" s="235"/>
      <c r="E406" s="235"/>
      <c r="F406" s="235"/>
      <c r="G406" s="242"/>
      <c r="H406" s="242"/>
      <c r="I406" s="242"/>
      <c r="J406" s="242"/>
      <c r="K406" s="242"/>
      <c r="L406" s="242"/>
      <c r="M406" s="242"/>
      <c r="N406" s="242"/>
      <c r="O406" s="242"/>
      <c r="P406" s="242"/>
      <c r="Q406" s="242"/>
      <c r="R406" s="242"/>
      <c r="S406" s="242"/>
      <c r="T406" s="242"/>
      <c r="U406" s="242"/>
      <c r="V406" s="235"/>
      <c r="W406" s="235"/>
      <c r="X406" s="235"/>
      <c r="Y406" s="235"/>
      <c r="Z406" s="235"/>
    </row>
    <row r="407" spans="1:26" ht="12.75" customHeight="1" x14ac:dyDescent="0.25">
      <c r="A407" s="235"/>
      <c r="B407" s="235"/>
      <c r="C407" s="235"/>
      <c r="D407" s="235"/>
      <c r="E407" s="235"/>
      <c r="F407" s="235"/>
      <c r="G407" s="242"/>
      <c r="H407" s="242"/>
      <c r="I407" s="242"/>
      <c r="J407" s="242"/>
      <c r="K407" s="242"/>
      <c r="L407" s="242"/>
      <c r="M407" s="242"/>
      <c r="N407" s="242"/>
      <c r="O407" s="242"/>
      <c r="P407" s="242"/>
      <c r="Q407" s="242"/>
      <c r="R407" s="242"/>
      <c r="S407" s="242"/>
      <c r="T407" s="242"/>
      <c r="U407" s="242"/>
      <c r="V407" s="235"/>
      <c r="W407" s="235"/>
      <c r="X407" s="235"/>
      <c r="Y407" s="235"/>
      <c r="Z407" s="235"/>
    </row>
    <row r="408" spans="1:26" ht="12.75" customHeight="1" x14ac:dyDescent="0.25">
      <c r="A408" s="235"/>
      <c r="B408" s="235"/>
      <c r="C408" s="235"/>
      <c r="D408" s="235"/>
      <c r="E408" s="235"/>
      <c r="F408" s="235"/>
      <c r="G408" s="242"/>
      <c r="H408" s="242"/>
      <c r="I408" s="242"/>
      <c r="J408" s="242"/>
      <c r="K408" s="242"/>
      <c r="L408" s="242"/>
      <c r="M408" s="242"/>
      <c r="N408" s="242"/>
      <c r="O408" s="242"/>
      <c r="P408" s="242"/>
      <c r="Q408" s="242"/>
      <c r="R408" s="242"/>
      <c r="S408" s="242"/>
      <c r="T408" s="242"/>
      <c r="U408" s="242"/>
      <c r="V408" s="235"/>
      <c r="W408" s="235"/>
      <c r="X408" s="235"/>
      <c r="Y408" s="235"/>
      <c r="Z408" s="235"/>
    </row>
    <row r="409" spans="1:26" ht="12.75" customHeight="1" x14ac:dyDescent="0.25">
      <c r="A409" s="235"/>
      <c r="B409" s="235"/>
      <c r="C409" s="235"/>
      <c r="D409" s="235"/>
      <c r="E409" s="235"/>
      <c r="F409" s="235"/>
      <c r="G409" s="242"/>
      <c r="H409" s="242"/>
      <c r="I409" s="242"/>
      <c r="J409" s="242"/>
      <c r="K409" s="242"/>
      <c r="L409" s="242"/>
      <c r="M409" s="242"/>
      <c r="N409" s="242"/>
      <c r="O409" s="242"/>
      <c r="P409" s="242"/>
      <c r="Q409" s="242"/>
      <c r="R409" s="242"/>
      <c r="S409" s="242"/>
      <c r="T409" s="242"/>
      <c r="U409" s="242"/>
      <c r="V409" s="235"/>
      <c r="W409" s="235"/>
      <c r="X409" s="235"/>
      <c r="Y409" s="235"/>
      <c r="Z409" s="235"/>
    </row>
    <row r="410" spans="1:26" ht="12.75" customHeight="1" x14ac:dyDescent="0.25">
      <c r="A410" s="235"/>
      <c r="B410" s="235"/>
      <c r="C410" s="235"/>
      <c r="D410" s="235"/>
      <c r="E410" s="235"/>
      <c r="F410" s="235"/>
      <c r="G410" s="242"/>
      <c r="H410" s="242"/>
      <c r="I410" s="242"/>
      <c r="J410" s="242"/>
      <c r="K410" s="242"/>
      <c r="L410" s="242"/>
      <c r="M410" s="242"/>
      <c r="N410" s="242"/>
      <c r="O410" s="242"/>
      <c r="P410" s="242"/>
      <c r="Q410" s="242"/>
      <c r="R410" s="242"/>
      <c r="S410" s="242"/>
      <c r="T410" s="242"/>
      <c r="U410" s="242"/>
      <c r="V410" s="235"/>
      <c r="W410" s="235"/>
      <c r="X410" s="235"/>
      <c r="Y410" s="235"/>
      <c r="Z410" s="235"/>
    </row>
    <row r="411" spans="1:26" ht="12.75" customHeight="1" x14ac:dyDescent="0.25">
      <c r="A411" s="235"/>
      <c r="B411" s="235"/>
      <c r="C411" s="235"/>
      <c r="D411" s="235"/>
      <c r="E411" s="235"/>
      <c r="F411" s="235"/>
      <c r="G411" s="242"/>
      <c r="H411" s="242"/>
      <c r="I411" s="242"/>
      <c r="J411" s="242"/>
      <c r="K411" s="242"/>
      <c r="L411" s="242"/>
      <c r="M411" s="242"/>
      <c r="N411" s="242"/>
      <c r="O411" s="242"/>
      <c r="P411" s="242"/>
      <c r="Q411" s="242"/>
      <c r="R411" s="242"/>
      <c r="S411" s="242"/>
      <c r="T411" s="242"/>
      <c r="U411" s="242"/>
      <c r="V411" s="235"/>
      <c r="W411" s="235"/>
      <c r="X411" s="235"/>
      <c r="Y411" s="235"/>
      <c r="Z411" s="235"/>
    </row>
    <row r="412" spans="1:26" ht="12.75" customHeight="1" x14ac:dyDescent="0.25">
      <c r="A412" s="235"/>
      <c r="B412" s="235"/>
      <c r="C412" s="235"/>
      <c r="D412" s="235"/>
      <c r="E412" s="235"/>
      <c r="F412" s="235"/>
      <c r="G412" s="242"/>
      <c r="H412" s="242"/>
      <c r="I412" s="242"/>
      <c r="J412" s="242"/>
      <c r="K412" s="242"/>
      <c r="L412" s="242"/>
      <c r="M412" s="242"/>
      <c r="N412" s="242"/>
      <c r="O412" s="242"/>
      <c r="P412" s="242"/>
      <c r="Q412" s="242"/>
      <c r="R412" s="242"/>
      <c r="S412" s="242"/>
      <c r="T412" s="242"/>
      <c r="U412" s="242"/>
      <c r="V412" s="235"/>
      <c r="W412" s="235"/>
      <c r="X412" s="235"/>
      <c r="Y412" s="235"/>
      <c r="Z412" s="235"/>
    </row>
    <row r="413" spans="1:26" ht="12.75" customHeight="1" x14ac:dyDescent="0.25">
      <c r="A413" s="235"/>
      <c r="B413" s="235"/>
      <c r="C413" s="235"/>
      <c r="D413" s="235"/>
      <c r="E413" s="235"/>
      <c r="F413" s="235"/>
      <c r="G413" s="242"/>
      <c r="H413" s="242"/>
      <c r="I413" s="242"/>
      <c r="J413" s="242"/>
      <c r="K413" s="242"/>
      <c r="L413" s="242"/>
      <c r="M413" s="242"/>
      <c r="N413" s="242"/>
      <c r="O413" s="242"/>
      <c r="P413" s="242"/>
      <c r="Q413" s="242"/>
      <c r="R413" s="242"/>
      <c r="S413" s="242"/>
      <c r="T413" s="242"/>
      <c r="U413" s="242"/>
      <c r="V413" s="235"/>
      <c r="W413" s="235"/>
      <c r="X413" s="235"/>
      <c r="Y413" s="235"/>
      <c r="Z413" s="235"/>
    </row>
    <row r="414" spans="1:26" ht="12.75" customHeight="1" x14ac:dyDescent="0.25">
      <c r="A414" s="235"/>
      <c r="B414" s="235"/>
      <c r="C414" s="235"/>
      <c r="D414" s="235"/>
      <c r="E414" s="235"/>
      <c r="F414" s="235"/>
      <c r="G414" s="242"/>
      <c r="H414" s="242"/>
      <c r="I414" s="242"/>
      <c r="J414" s="242"/>
      <c r="K414" s="242"/>
      <c r="L414" s="242"/>
      <c r="M414" s="242"/>
      <c r="N414" s="242"/>
      <c r="O414" s="242"/>
      <c r="P414" s="242"/>
      <c r="Q414" s="242"/>
      <c r="R414" s="242"/>
      <c r="S414" s="242"/>
      <c r="T414" s="242"/>
      <c r="U414" s="242"/>
      <c r="V414" s="235"/>
      <c r="W414" s="235"/>
      <c r="X414" s="235"/>
      <c r="Y414" s="235"/>
      <c r="Z414" s="235"/>
    </row>
    <row r="415" spans="1:26" ht="12.75" customHeight="1" x14ac:dyDescent="0.25">
      <c r="A415" s="235"/>
      <c r="B415" s="235"/>
      <c r="C415" s="235"/>
      <c r="D415" s="235"/>
      <c r="E415" s="235"/>
      <c r="F415" s="235"/>
      <c r="G415" s="242"/>
      <c r="H415" s="242"/>
      <c r="I415" s="242"/>
      <c r="J415" s="242"/>
      <c r="K415" s="242"/>
      <c r="L415" s="242"/>
      <c r="M415" s="242"/>
      <c r="N415" s="242"/>
      <c r="O415" s="242"/>
      <c r="P415" s="242"/>
      <c r="Q415" s="242"/>
      <c r="R415" s="242"/>
      <c r="S415" s="242"/>
      <c r="T415" s="242"/>
      <c r="U415" s="242"/>
      <c r="V415" s="235"/>
      <c r="W415" s="235"/>
      <c r="X415" s="235"/>
      <c r="Y415" s="235"/>
      <c r="Z415" s="235"/>
    </row>
    <row r="416" spans="1:26" ht="12.75" customHeight="1" x14ac:dyDescent="0.25">
      <c r="A416" s="235"/>
      <c r="B416" s="235"/>
      <c r="C416" s="235"/>
      <c r="D416" s="235"/>
      <c r="E416" s="235"/>
      <c r="F416" s="235"/>
      <c r="G416" s="242"/>
      <c r="H416" s="242"/>
      <c r="I416" s="242"/>
      <c r="J416" s="242"/>
      <c r="K416" s="242"/>
      <c r="L416" s="242"/>
      <c r="M416" s="242"/>
      <c r="N416" s="242"/>
      <c r="O416" s="242"/>
      <c r="P416" s="242"/>
      <c r="Q416" s="242"/>
      <c r="R416" s="242"/>
      <c r="S416" s="242"/>
      <c r="T416" s="242"/>
      <c r="U416" s="242"/>
      <c r="V416" s="235"/>
      <c r="W416" s="235"/>
      <c r="X416" s="235"/>
      <c r="Y416" s="235"/>
      <c r="Z416" s="235"/>
    </row>
    <row r="417" spans="1:26" ht="12.75" customHeight="1" x14ac:dyDescent="0.25">
      <c r="A417" s="235"/>
      <c r="B417" s="235"/>
      <c r="C417" s="235"/>
      <c r="D417" s="235"/>
      <c r="E417" s="235"/>
      <c r="F417" s="235"/>
      <c r="G417" s="242"/>
      <c r="H417" s="242"/>
      <c r="I417" s="242"/>
      <c r="J417" s="242"/>
      <c r="K417" s="242"/>
      <c r="L417" s="242"/>
      <c r="M417" s="242"/>
      <c r="N417" s="242"/>
      <c r="O417" s="242"/>
      <c r="P417" s="242"/>
      <c r="Q417" s="242"/>
      <c r="R417" s="242"/>
      <c r="S417" s="242"/>
      <c r="T417" s="242"/>
      <c r="U417" s="242"/>
      <c r="V417" s="235"/>
      <c r="W417" s="235"/>
      <c r="X417" s="235"/>
      <c r="Y417" s="235"/>
      <c r="Z417" s="235"/>
    </row>
    <row r="418" spans="1:26" ht="12.75" customHeight="1" x14ac:dyDescent="0.25">
      <c r="A418" s="235"/>
      <c r="B418" s="235"/>
      <c r="C418" s="235"/>
      <c r="D418" s="235"/>
      <c r="E418" s="235"/>
      <c r="F418" s="235"/>
      <c r="G418" s="242"/>
      <c r="H418" s="242"/>
      <c r="I418" s="242"/>
      <c r="J418" s="242"/>
      <c r="K418" s="242"/>
      <c r="L418" s="242"/>
      <c r="M418" s="242"/>
      <c r="N418" s="242"/>
      <c r="O418" s="242"/>
      <c r="P418" s="242"/>
      <c r="Q418" s="242"/>
      <c r="R418" s="242"/>
      <c r="S418" s="242"/>
      <c r="T418" s="242"/>
      <c r="U418" s="242"/>
      <c r="V418" s="235"/>
      <c r="W418" s="235"/>
      <c r="X418" s="235"/>
      <c r="Y418" s="235"/>
      <c r="Z418" s="235"/>
    </row>
    <row r="419" spans="1:26" ht="12.75" customHeight="1" x14ac:dyDescent="0.25">
      <c r="A419" s="235"/>
      <c r="B419" s="235"/>
      <c r="C419" s="235"/>
      <c r="D419" s="235"/>
      <c r="E419" s="235"/>
      <c r="F419" s="235"/>
      <c r="G419" s="242"/>
      <c r="H419" s="242"/>
      <c r="I419" s="242"/>
      <c r="J419" s="242"/>
      <c r="K419" s="242"/>
      <c r="L419" s="242"/>
      <c r="M419" s="242"/>
      <c r="N419" s="242"/>
      <c r="O419" s="242"/>
      <c r="P419" s="242"/>
      <c r="Q419" s="242"/>
      <c r="R419" s="242"/>
      <c r="S419" s="242"/>
      <c r="T419" s="242"/>
      <c r="U419" s="242"/>
      <c r="V419" s="235"/>
      <c r="W419" s="235"/>
      <c r="X419" s="235"/>
      <c r="Y419" s="235"/>
      <c r="Z419" s="235"/>
    </row>
    <row r="420" spans="1:26" ht="12.75" customHeight="1" x14ac:dyDescent="0.25">
      <c r="A420" s="235"/>
      <c r="B420" s="235"/>
      <c r="C420" s="235"/>
      <c r="D420" s="235"/>
      <c r="E420" s="235"/>
      <c r="F420" s="235"/>
      <c r="G420" s="242"/>
      <c r="H420" s="242"/>
      <c r="I420" s="242"/>
      <c r="J420" s="242"/>
      <c r="K420" s="242"/>
      <c r="L420" s="242"/>
      <c r="M420" s="242"/>
      <c r="N420" s="242"/>
      <c r="O420" s="242"/>
      <c r="P420" s="242"/>
      <c r="Q420" s="242"/>
      <c r="R420" s="242"/>
      <c r="S420" s="242"/>
      <c r="T420" s="242"/>
      <c r="U420" s="242"/>
      <c r="V420" s="235"/>
      <c r="W420" s="235"/>
      <c r="X420" s="235"/>
      <c r="Y420" s="235"/>
      <c r="Z420" s="235"/>
    </row>
    <row r="421" spans="1:26" ht="12.75" customHeight="1" x14ac:dyDescent="0.25">
      <c r="A421" s="235"/>
      <c r="B421" s="235"/>
      <c r="C421" s="235"/>
      <c r="D421" s="235"/>
      <c r="E421" s="235"/>
      <c r="F421" s="235"/>
      <c r="G421" s="242"/>
      <c r="H421" s="242"/>
      <c r="I421" s="242"/>
      <c r="J421" s="242"/>
      <c r="K421" s="242"/>
      <c r="L421" s="242"/>
      <c r="M421" s="242"/>
      <c r="N421" s="242"/>
      <c r="O421" s="242"/>
      <c r="P421" s="242"/>
      <c r="Q421" s="242"/>
      <c r="R421" s="242"/>
      <c r="S421" s="242"/>
      <c r="T421" s="242"/>
      <c r="U421" s="242"/>
      <c r="V421" s="235"/>
      <c r="W421" s="235"/>
      <c r="X421" s="235"/>
      <c r="Y421" s="235"/>
      <c r="Z421" s="235"/>
    </row>
    <row r="422" spans="1:26" ht="12.75" customHeight="1" x14ac:dyDescent="0.25">
      <c r="A422" s="235"/>
      <c r="B422" s="235"/>
      <c r="C422" s="235"/>
      <c r="D422" s="235"/>
      <c r="E422" s="235"/>
      <c r="F422" s="235"/>
      <c r="G422" s="242"/>
      <c r="H422" s="242"/>
      <c r="I422" s="242"/>
      <c r="J422" s="242"/>
      <c r="K422" s="242"/>
      <c r="L422" s="242"/>
      <c r="M422" s="242"/>
      <c r="N422" s="242"/>
      <c r="O422" s="242"/>
      <c r="P422" s="242"/>
      <c r="Q422" s="242"/>
      <c r="R422" s="242"/>
      <c r="S422" s="242"/>
      <c r="T422" s="242"/>
      <c r="U422" s="242"/>
      <c r="V422" s="235"/>
      <c r="W422" s="235"/>
      <c r="X422" s="235"/>
      <c r="Y422" s="235"/>
      <c r="Z422" s="235"/>
    </row>
    <row r="423" spans="1:26" ht="12.75" customHeight="1" x14ac:dyDescent="0.25">
      <c r="A423" s="235"/>
      <c r="B423" s="235"/>
      <c r="C423" s="235"/>
      <c r="D423" s="235"/>
      <c r="E423" s="235"/>
      <c r="F423" s="235"/>
      <c r="G423" s="242"/>
      <c r="H423" s="242"/>
      <c r="I423" s="242"/>
      <c r="J423" s="242"/>
      <c r="K423" s="242"/>
      <c r="L423" s="242"/>
      <c r="M423" s="242"/>
      <c r="N423" s="242"/>
      <c r="O423" s="242"/>
      <c r="P423" s="242"/>
      <c r="Q423" s="242"/>
      <c r="R423" s="242"/>
      <c r="S423" s="242"/>
      <c r="T423" s="242"/>
      <c r="U423" s="242"/>
      <c r="V423" s="235"/>
      <c r="W423" s="235"/>
      <c r="X423" s="235"/>
      <c r="Y423" s="235"/>
      <c r="Z423" s="235"/>
    </row>
    <row r="424" spans="1:26" ht="12.75" customHeight="1" x14ac:dyDescent="0.25">
      <c r="A424" s="235"/>
      <c r="B424" s="235"/>
      <c r="C424" s="235"/>
      <c r="D424" s="235"/>
      <c r="E424" s="235"/>
      <c r="F424" s="235"/>
      <c r="G424" s="242"/>
      <c r="H424" s="242"/>
      <c r="I424" s="242"/>
      <c r="J424" s="242"/>
      <c r="K424" s="242"/>
      <c r="L424" s="242"/>
      <c r="M424" s="242"/>
      <c r="N424" s="242"/>
      <c r="O424" s="242"/>
      <c r="P424" s="242"/>
      <c r="Q424" s="242"/>
      <c r="R424" s="242"/>
      <c r="S424" s="242"/>
      <c r="T424" s="242"/>
      <c r="U424" s="242"/>
      <c r="V424" s="235"/>
      <c r="W424" s="235"/>
      <c r="X424" s="235"/>
      <c r="Y424" s="235"/>
      <c r="Z424" s="235"/>
    </row>
    <row r="425" spans="1:26" ht="12.75" customHeight="1" x14ac:dyDescent="0.25">
      <c r="A425" s="235"/>
      <c r="B425" s="235"/>
      <c r="C425" s="235"/>
      <c r="D425" s="235"/>
      <c r="E425" s="235"/>
      <c r="F425" s="235"/>
      <c r="G425" s="242"/>
      <c r="H425" s="242"/>
      <c r="I425" s="242"/>
      <c r="J425" s="242"/>
      <c r="K425" s="242"/>
      <c r="L425" s="242"/>
      <c r="M425" s="242"/>
      <c r="N425" s="242"/>
      <c r="O425" s="242"/>
      <c r="P425" s="242"/>
      <c r="Q425" s="242"/>
      <c r="R425" s="242"/>
      <c r="S425" s="242"/>
      <c r="T425" s="242"/>
      <c r="U425" s="242"/>
      <c r="V425" s="235"/>
      <c r="W425" s="235"/>
      <c r="X425" s="235"/>
      <c r="Y425" s="235"/>
      <c r="Z425" s="235"/>
    </row>
    <row r="426" spans="1:26" ht="12.75" customHeight="1" x14ac:dyDescent="0.25">
      <c r="A426" s="235"/>
      <c r="B426" s="235"/>
      <c r="C426" s="235"/>
      <c r="D426" s="235"/>
      <c r="E426" s="235"/>
      <c r="F426" s="235"/>
      <c r="G426" s="242"/>
      <c r="H426" s="242"/>
      <c r="I426" s="242"/>
      <c r="J426" s="242"/>
      <c r="K426" s="242"/>
      <c r="L426" s="242"/>
      <c r="M426" s="242"/>
      <c r="N426" s="242"/>
      <c r="O426" s="242"/>
      <c r="P426" s="242"/>
      <c r="Q426" s="242"/>
      <c r="R426" s="242"/>
      <c r="S426" s="242"/>
      <c r="T426" s="242"/>
      <c r="U426" s="242"/>
      <c r="V426" s="235"/>
      <c r="W426" s="235"/>
      <c r="X426" s="235"/>
      <c r="Y426" s="235"/>
      <c r="Z426" s="235"/>
    </row>
    <row r="427" spans="1:26" ht="12.75" customHeight="1" x14ac:dyDescent="0.25">
      <c r="A427" s="235"/>
      <c r="B427" s="235"/>
      <c r="C427" s="235"/>
      <c r="D427" s="235"/>
      <c r="E427" s="235"/>
      <c r="F427" s="235"/>
      <c r="G427" s="242"/>
      <c r="H427" s="242"/>
      <c r="I427" s="242"/>
      <c r="J427" s="242"/>
      <c r="K427" s="242"/>
      <c r="L427" s="242"/>
      <c r="M427" s="242"/>
      <c r="N427" s="242"/>
      <c r="O427" s="242"/>
      <c r="P427" s="242"/>
      <c r="Q427" s="242"/>
      <c r="R427" s="242"/>
      <c r="S427" s="242"/>
      <c r="T427" s="242"/>
      <c r="U427" s="242"/>
      <c r="V427" s="235"/>
      <c r="W427" s="235"/>
      <c r="X427" s="235"/>
      <c r="Y427" s="235"/>
      <c r="Z427" s="235"/>
    </row>
    <row r="428" spans="1:26" ht="12.75" customHeight="1" x14ac:dyDescent="0.25">
      <c r="A428" s="235"/>
      <c r="B428" s="235"/>
      <c r="C428" s="235"/>
      <c r="D428" s="235"/>
      <c r="E428" s="235"/>
      <c r="F428" s="235"/>
      <c r="G428" s="242"/>
      <c r="H428" s="242"/>
      <c r="I428" s="242"/>
      <c r="J428" s="242"/>
      <c r="K428" s="242"/>
      <c r="L428" s="242"/>
      <c r="M428" s="242"/>
      <c r="N428" s="242"/>
      <c r="O428" s="242"/>
      <c r="P428" s="242"/>
      <c r="Q428" s="242"/>
      <c r="R428" s="242"/>
      <c r="S428" s="242"/>
      <c r="T428" s="242"/>
      <c r="U428" s="242"/>
      <c r="V428" s="235"/>
      <c r="W428" s="235"/>
      <c r="X428" s="235"/>
      <c r="Y428" s="235"/>
      <c r="Z428" s="235"/>
    </row>
    <row r="429" spans="1:26" ht="12.75" customHeight="1" x14ac:dyDescent="0.25">
      <c r="A429" s="235"/>
      <c r="B429" s="235"/>
      <c r="C429" s="235"/>
      <c r="D429" s="235"/>
      <c r="E429" s="235"/>
      <c r="F429" s="235"/>
      <c r="G429" s="242"/>
      <c r="H429" s="242"/>
      <c r="I429" s="242"/>
      <c r="J429" s="242"/>
      <c r="K429" s="242"/>
      <c r="L429" s="242"/>
      <c r="M429" s="242"/>
      <c r="N429" s="242"/>
      <c r="O429" s="242"/>
      <c r="P429" s="242"/>
      <c r="Q429" s="242"/>
      <c r="R429" s="242"/>
      <c r="S429" s="242"/>
      <c r="T429" s="242"/>
      <c r="U429" s="242"/>
      <c r="V429" s="235"/>
      <c r="W429" s="235"/>
      <c r="X429" s="235"/>
      <c r="Y429" s="235"/>
      <c r="Z429" s="235"/>
    </row>
    <row r="430" spans="1:26" ht="12.75" customHeight="1" x14ac:dyDescent="0.25">
      <c r="A430" s="235"/>
      <c r="B430" s="235"/>
      <c r="C430" s="235"/>
      <c r="D430" s="235"/>
      <c r="E430" s="235"/>
      <c r="F430" s="235"/>
      <c r="G430" s="242"/>
      <c r="H430" s="242"/>
      <c r="I430" s="242"/>
      <c r="J430" s="242"/>
      <c r="K430" s="242"/>
      <c r="L430" s="242"/>
      <c r="M430" s="242"/>
      <c r="N430" s="242"/>
      <c r="O430" s="242"/>
      <c r="P430" s="242"/>
      <c r="Q430" s="242"/>
      <c r="R430" s="242"/>
      <c r="S430" s="242"/>
      <c r="T430" s="242"/>
      <c r="U430" s="242"/>
      <c r="V430" s="235"/>
      <c r="W430" s="235"/>
      <c r="X430" s="235"/>
      <c r="Y430" s="235"/>
      <c r="Z430" s="235"/>
    </row>
    <row r="431" spans="1:26" ht="12.75" customHeight="1" x14ac:dyDescent="0.25">
      <c r="A431" s="235"/>
      <c r="B431" s="235"/>
      <c r="C431" s="235"/>
      <c r="D431" s="235"/>
      <c r="E431" s="235"/>
      <c r="F431" s="235"/>
      <c r="G431" s="242"/>
      <c r="H431" s="242"/>
      <c r="I431" s="242"/>
      <c r="J431" s="242"/>
      <c r="K431" s="242"/>
      <c r="L431" s="242"/>
      <c r="M431" s="242"/>
      <c r="N431" s="242"/>
      <c r="O431" s="242"/>
      <c r="P431" s="242"/>
      <c r="Q431" s="242"/>
      <c r="R431" s="242"/>
      <c r="S431" s="242"/>
      <c r="T431" s="242"/>
      <c r="U431" s="242"/>
      <c r="V431" s="235"/>
      <c r="W431" s="235"/>
      <c r="X431" s="235"/>
      <c r="Y431" s="235"/>
      <c r="Z431" s="235"/>
    </row>
    <row r="432" spans="1:26" ht="12.75" customHeight="1" x14ac:dyDescent="0.25">
      <c r="A432" s="235"/>
      <c r="B432" s="235"/>
      <c r="C432" s="235"/>
      <c r="D432" s="235"/>
      <c r="E432" s="235"/>
      <c r="F432" s="235"/>
      <c r="G432" s="242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42"/>
      <c r="U432" s="242"/>
      <c r="V432" s="235"/>
      <c r="W432" s="235"/>
      <c r="X432" s="235"/>
      <c r="Y432" s="235"/>
      <c r="Z432" s="235"/>
    </row>
    <row r="433" spans="1:26" ht="12.75" customHeight="1" x14ac:dyDescent="0.25">
      <c r="A433" s="235"/>
      <c r="B433" s="235"/>
      <c r="C433" s="235"/>
      <c r="D433" s="235"/>
      <c r="E433" s="235"/>
      <c r="F433" s="235"/>
      <c r="G433" s="242"/>
      <c r="H433" s="242"/>
      <c r="I433" s="242"/>
      <c r="J433" s="242"/>
      <c r="K433" s="242"/>
      <c r="L433" s="242"/>
      <c r="M433" s="242"/>
      <c r="N433" s="242"/>
      <c r="O433" s="242"/>
      <c r="P433" s="242"/>
      <c r="Q433" s="242"/>
      <c r="R433" s="242"/>
      <c r="S433" s="242"/>
      <c r="T433" s="242"/>
      <c r="U433" s="242"/>
      <c r="V433" s="235"/>
      <c r="W433" s="235"/>
      <c r="X433" s="235"/>
      <c r="Y433" s="235"/>
      <c r="Z433" s="235"/>
    </row>
    <row r="434" spans="1:26" ht="12.75" customHeight="1" x14ac:dyDescent="0.25">
      <c r="A434" s="235"/>
      <c r="B434" s="235"/>
      <c r="C434" s="235"/>
      <c r="D434" s="235"/>
      <c r="E434" s="235"/>
      <c r="F434" s="235"/>
      <c r="G434" s="242"/>
      <c r="H434" s="242"/>
      <c r="I434" s="242"/>
      <c r="J434" s="242"/>
      <c r="K434" s="242"/>
      <c r="L434" s="242"/>
      <c r="M434" s="242"/>
      <c r="N434" s="242"/>
      <c r="O434" s="242"/>
      <c r="P434" s="242"/>
      <c r="Q434" s="242"/>
      <c r="R434" s="242"/>
      <c r="S434" s="242"/>
      <c r="T434" s="242"/>
      <c r="U434" s="242"/>
      <c r="V434" s="235"/>
      <c r="W434" s="235"/>
      <c r="X434" s="235"/>
      <c r="Y434" s="235"/>
      <c r="Z434" s="235"/>
    </row>
    <row r="435" spans="1:26" ht="12.75" customHeight="1" x14ac:dyDescent="0.25">
      <c r="A435" s="235"/>
      <c r="B435" s="235"/>
      <c r="C435" s="235"/>
      <c r="D435" s="235"/>
      <c r="E435" s="235"/>
      <c r="F435" s="235"/>
      <c r="G435" s="242"/>
      <c r="H435" s="242"/>
      <c r="I435" s="242"/>
      <c r="J435" s="242"/>
      <c r="K435" s="242"/>
      <c r="L435" s="242"/>
      <c r="M435" s="242"/>
      <c r="N435" s="242"/>
      <c r="O435" s="242"/>
      <c r="P435" s="242"/>
      <c r="Q435" s="242"/>
      <c r="R435" s="242"/>
      <c r="S435" s="242"/>
      <c r="T435" s="242"/>
      <c r="U435" s="242"/>
      <c r="V435" s="235"/>
      <c r="W435" s="235"/>
      <c r="X435" s="235"/>
      <c r="Y435" s="235"/>
      <c r="Z435" s="235"/>
    </row>
    <row r="436" spans="1:26" ht="12.75" customHeight="1" x14ac:dyDescent="0.25">
      <c r="A436" s="235"/>
      <c r="B436" s="235"/>
      <c r="C436" s="235"/>
      <c r="D436" s="235"/>
      <c r="E436" s="235"/>
      <c r="F436" s="235"/>
      <c r="G436" s="242"/>
      <c r="H436" s="242"/>
      <c r="I436" s="242"/>
      <c r="J436" s="242"/>
      <c r="K436" s="242"/>
      <c r="L436" s="242"/>
      <c r="M436" s="242"/>
      <c r="N436" s="242"/>
      <c r="O436" s="242"/>
      <c r="P436" s="242"/>
      <c r="Q436" s="242"/>
      <c r="R436" s="242"/>
      <c r="S436" s="242"/>
      <c r="T436" s="242"/>
      <c r="U436" s="242"/>
      <c r="V436" s="235"/>
      <c r="W436" s="235"/>
      <c r="X436" s="235"/>
      <c r="Y436" s="235"/>
      <c r="Z436" s="235"/>
    </row>
    <row r="437" spans="1:26" ht="12.75" customHeight="1" x14ac:dyDescent="0.25">
      <c r="A437" s="235"/>
      <c r="B437" s="235"/>
      <c r="C437" s="235"/>
      <c r="D437" s="235"/>
      <c r="E437" s="235"/>
      <c r="F437" s="235"/>
      <c r="G437" s="242"/>
      <c r="H437" s="242"/>
      <c r="I437" s="242"/>
      <c r="J437" s="242"/>
      <c r="K437" s="242"/>
      <c r="L437" s="242"/>
      <c r="M437" s="242"/>
      <c r="N437" s="242"/>
      <c r="O437" s="242"/>
      <c r="P437" s="242"/>
      <c r="Q437" s="242"/>
      <c r="R437" s="242"/>
      <c r="S437" s="242"/>
      <c r="T437" s="242"/>
      <c r="U437" s="242"/>
      <c r="V437" s="235"/>
      <c r="W437" s="235"/>
      <c r="X437" s="235"/>
      <c r="Y437" s="235"/>
      <c r="Z437" s="235"/>
    </row>
    <row r="438" spans="1:26" ht="12.75" customHeight="1" x14ac:dyDescent="0.25">
      <c r="A438" s="235"/>
      <c r="B438" s="235"/>
      <c r="C438" s="235"/>
      <c r="D438" s="235"/>
      <c r="E438" s="235"/>
      <c r="F438" s="235"/>
      <c r="G438" s="242"/>
      <c r="H438" s="242"/>
      <c r="I438" s="242"/>
      <c r="J438" s="242"/>
      <c r="K438" s="242"/>
      <c r="L438" s="242"/>
      <c r="M438" s="242"/>
      <c r="N438" s="242"/>
      <c r="O438" s="242"/>
      <c r="P438" s="242"/>
      <c r="Q438" s="242"/>
      <c r="R438" s="242"/>
      <c r="S438" s="242"/>
      <c r="T438" s="242"/>
      <c r="U438" s="242"/>
      <c r="V438" s="235"/>
      <c r="W438" s="235"/>
      <c r="X438" s="235"/>
      <c r="Y438" s="235"/>
      <c r="Z438" s="235"/>
    </row>
    <row r="439" spans="1:26" ht="12.75" customHeight="1" x14ac:dyDescent="0.25">
      <c r="A439" s="235"/>
      <c r="B439" s="235"/>
      <c r="C439" s="235"/>
      <c r="D439" s="235"/>
      <c r="E439" s="235"/>
      <c r="F439" s="235"/>
      <c r="G439" s="242"/>
      <c r="H439" s="242"/>
      <c r="I439" s="242"/>
      <c r="J439" s="242"/>
      <c r="K439" s="242"/>
      <c r="L439" s="242"/>
      <c r="M439" s="242"/>
      <c r="N439" s="242"/>
      <c r="O439" s="242"/>
      <c r="P439" s="242"/>
      <c r="Q439" s="242"/>
      <c r="R439" s="242"/>
      <c r="S439" s="242"/>
      <c r="T439" s="242"/>
      <c r="U439" s="242"/>
      <c r="V439" s="235"/>
      <c r="W439" s="235"/>
      <c r="X439" s="235"/>
      <c r="Y439" s="235"/>
      <c r="Z439" s="235"/>
    </row>
    <row r="440" spans="1:26" ht="12.75" customHeight="1" x14ac:dyDescent="0.25">
      <c r="A440" s="235"/>
      <c r="B440" s="235"/>
      <c r="C440" s="235"/>
      <c r="D440" s="235"/>
      <c r="E440" s="235"/>
      <c r="F440" s="235"/>
      <c r="G440" s="242"/>
      <c r="H440" s="242"/>
      <c r="I440" s="242"/>
      <c r="J440" s="242"/>
      <c r="K440" s="242"/>
      <c r="L440" s="242"/>
      <c r="M440" s="242"/>
      <c r="N440" s="242"/>
      <c r="O440" s="242"/>
      <c r="P440" s="242"/>
      <c r="Q440" s="242"/>
      <c r="R440" s="242"/>
      <c r="S440" s="242"/>
      <c r="T440" s="242"/>
      <c r="U440" s="242"/>
      <c r="V440" s="235"/>
      <c r="W440" s="235"/>
      <c r="X440" s="235"/>
      <c r="Y440" s="235"/>
      <c r="Z440" s="235"/>
    </row>
    <row r="441" spans="1:26" ht="12.75" customHeight="1" x14ac:dyDescent="0.25">
      <c r="A441" s="235"/>
      <c r="B441" s="235"/>
      <c r="C441" s="235"/>
      <c r="D441" s="235"/>
      <c r="E441" s="235"/>
      <c r="F441" s="235"/>
      <c r="G441" s="242"/>
      <c r="H441" s="242"/>
      <c r="I441" s="242"/>
      <c r="J441" s="242"/>
      <c r="K441" s="242"/>
      <c r="L441" s="242"/>
      <c r="M441" s="242"/>
      <c r="N441" s="242"/>
      <c r="O441" s="242"/>
      <c r="P441" s="242"/>
      <c r="Q441" s="242"/>
      <c r="R441" s="242"/>
      <c r="S441" s="242"/>
      <c r="T441" s="242"/>
      <c r="U441" s="242"/>
      <c r="V441" s="235"/>
      <c r="W441" s="235"/>
      <c r="X441" s="235"/>
      <c r="Y441" s="235"/>
      <c r="Z441" s="235"/>
    </row>
    <row r="442" spans="1:26" ht="12.75" customHeight="1" x14ac:dyDescent="0.25">
      <c r="A442" s="235"/>
      <c r="B442" s="235"/>
      <c r="C442" s="235"/>
      <c r="D442" s="235"/>
      <c r="E442" s="235"/>
      <c r="F442" s="235"/>
      <c r="G442" s="242"/>
      <c r="H442" s="242"/>
      <c r="I442" s="242"/>
      <c r="J442" s="242"/>
      <c r="K442" s="242"/>
      <c r="L442" s="242"/>
      <c r="M442" s="242"/>
      <c r="N442" s="242"/>
      <c r="O442" s="242"/>
      <c r="P442" s="242"/>
      <c r="Q442" s="242"/>
      <c r="R442" s="242"/>
      <c r="S442" s="242"/>
      <c r="T442" s="242"/>
      <c r="U442" s="242"/>
      <c r="V442" s="235"/>
      <c r="W442" s="235"/>
      <c r="X442" s="235"/>
      <c r="Y442" s="235"/>
      <c r="Z442" s="235"/>
    </row>
    <row r="443" spans="1:26" ht="12.75" customHeight="1" x14ac:dyDescent="0.25">
      <c r="A443" s="235"/>
      <c r="B443" s="235"/>
      <c r="C443" s="235"/>
      <c r="D443" s="235"/>
      <c r="E443" s="235"/>
      <c r="F443" s="235"/>
      <c r="G443" s="242"/>
      <c r="H443" s="242"/>
      <c r="I443" s="242"/>
      <c r="J443" s="242"/>
      <c r="K443" s="242"/>
      <c r="L443" s="242"/>
      <c r="M443" s="242"/>
      <c r="N443" s="242"/>
      <c r="O443" s="242"/>
      <c r="P443" s="242"/>
      <c r="Q443" s="242"/>
      <c r="R443" s="242"/>
      <c r="S443" s="242"/>
      <c r="T443" s="242"/>
      <c r="U443" s="242"/>
      <c r="V443" s="235"/>
      <c r="W443" s="235"/>
      <c r="X443" s="235"/>
      <c r="Y443" s="235"/>
      <c r="Z443" s="235"/>
    </row>
    <row r="444" spans="1:26" ht="12.75" customHeight="1" x14ac:dyDescent="0.25">
      <c r="A444" s="235"/>
      <c r="B444" s="235"/>
      <c r="C444" s="235"/>
      <c r="D444" s="235"/>
      <c r="E444" s="235"/>
      <c r="F444" s="235"/>
      <c r="G444" s="242"/>
      <c r="H444" s="242"/>
      <c r="I444" s="242"/>
      <c r="J444" s="242"/>
      <c r="K444" s="242"/>
      <c r="L444" s="242"/>
      <c r="M444" s="242"/>
      <c r="N444" s="242"/>
      <c r="O444" s="242"/>
      <c r="P444" s="242"/>
      <c r="Q444" s="242"/>
      <c r="R444" s="242"/>
      <c r="S444" s="242"/>
      <c r="T444" s="242"/>
      <c r="U444" s="242"/>
      <c r="V444" s="235"/>
      <c r="W444" s="235"/>
      <c r="X444" s="235"/>
      <c r="Y444" s="235"/>
      <c r="Z444" s="235"/>
    </row>
    <row r="445" spans="1:26" ht="12.75" customHeight="1" x14ac:dyDescent="0.25">
      <c r="A445" s="235"/>
      <c r="B445" s="235"/>
      <c r="C445" s="235"/>
      <c r="D445" s="235"/>
      <c r="E445" s="235"/>
      <c r="F445" s="235"/>
      <c r="G445" s="242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  <c r="U445" s="242"/>
      <c r="V445" s="235"/>
      <c r="W445" s="235"/>
      <c r="X445" s="235"/>
      <c r="Y445" s="235"/>
      <c r="Z445" s="235"/>
    </row>
    <row r="446" spans="1:26" ht="12.75" customHeight="1" x14ac:dyDescent="0.25">
      <c r="A446" s="235"/>
      <c r="B446" s="235"/>
      <c r="C446" s="235"/>
      <c r="D446" s="235"/>
      <c r="E446" s="235"/>
      <c r="F446" s="235"/>
      <c r="G446" s="242"/>
      <c r="H446" s="242"/>
      <c r="I446" s="242"/>
      <c r="J446" s="242"/>
      <c r="K446" s="242"/>
      <c r="L446" s="242"/>
      <c r="M446" s="242"/>
      <c r="N446" s="242"/>
      <c r="O446" s="242"/>
      <c r="P446" s="242"/>
      <c r="Q446" s="242"/>
      <c r="R446" s="242"/>
      <c r="S446" s="242"/>
      <c r="T446" s="242"/>
      <c r="U446" s="242"/>
      <c r="V446" s="235"/>
      <c r="W446" s="235"/>
      <c r="X446" s="235"/>
      <c r="Y446" s="235"/>
      <c r="Z446" s="235"/>
    </row>
    <row r="447" spans="1:26" ht="12.75" customHeight="1" x14ac:dyDescent="0.25">
      <c r="A447" s="235"/>
      <c r="B447" s="235"/>
      <c r="C447" s="235"/>
      <c r="D447" s="235"/>
      <c r="E447" s="235"/>
      <c r="F447" s="235"/>
      <c r="G447" s="242"/>
      <c r="H447" s="242"/>
      <c r="I447" s="242"/>
      <c r="J447" s="242"/>
      <c r="K447" s="242"/>
      <c r="L447" s="242"/>
      <c r="M447" s="242"/>
      <c r="N447" s="242"/>
      <c r="O447" s="242"/>
      <c r="P447" s="242"/>
      <c r="Q447" s="242"/>
      <c r="R447" s="242"/>
      <c r="S447" s="242"/>
      <c r="T447" s="242"/>
      <c r="U447" s="242"/>
      <c r="V447" s="235"/>
      <c r="W447" s="235"/>
      <c r="X447" s="235"/>
      <c r="Y447" s="235"/>
      <c r="Z447" s="235"/>
    </row>
    <row r="448" spans="1:26" ht="12.75" customHeight="1" x14ac:dyDescent="0.25">
      <c r="A448" s="235"/>
      <c r="B448" s="235"/>
      <c r="C448" s="235"/>
      <c r="D448" s="235"/>
      <c r="E448" s="235"/>
      <c r="F448" s="235"/>
      <c r="G448" s="242"/>
      <c r="H448" s="242"/>
      <c r="I448" s="242"/>
      <c r="J448" s="242"/>
      <c r="K448" s="242"/>
      <c r="L448" s="242"/>
      <c r="M448" s="242"/>
      <c r="N448" s="242"/>
      <c r="O448" s="242"/>
      <c r="P448" s="242"/>
      <c r="Q448" s="242"/>
      <c r="R448" s="242"/>
      <c r="S448" s="242"/>
      <c r="T448" s="242"/>
      <c r="U448" s="242"/>
      <c r="V448" s="235"/>
      <c r="W448" s="235"/>
      <c r="X448" s="235"/>
      <c r="Y448" s="235"/>
      <c r="Z448" s="235"/>
    </row>
    <row r="449" spans="1:26" ht="12.75" customHeight="1" x14ac:dyDescent="0.25">
      <c r="A449" s="235"/>
      <c r="B449" s="235"/>
      <c r="C449" s="235"/>
      <c r="D449" s="235"/>
      <c r="E449" s="235"/>
      <c r="F449" s="235"/>
      <c r="G449" s="242"/>
      <c r="H449" s="242"/>
      <c r="I449" s="242"/>
      <c r="J449" s="242"/>
      <c r="K449" s="242"/>
      <c r="L449" s="242"/>
      <c r="M449" s="242"/>
      <c r="N449" s="242"/>
      <c r="O449" s="242"/>
      <c r="P449" s="242"/>
      <c r="Q449" s="242"/>
      <c r="R449" s="242"/>
      <c r="S449" s="242"/>
      <c r="T449" s="242"/>
      <c r="U449" s="242"/>
      <c r="V449" s="235"/>
      <c r="W449" s="235"/>
      <c r="X449" s="235"/>
      <c r="Y449" s="235"/>
      <c r="Z449" s="235"/>
    </row>
    <row r="450" spans="1:26" ht="12.75" customHeight="1" x14ac:dyDescent="0.25">
      <c r="A450" s="235"/>
      <c r="B450" s="235"/>
      <c r="C450" s="235"/>
      <c r="D450" s="235"/>
      <c r="E450" s="235"/>
      <c r="F450" s="235"/>
      <c r="G450" s="242"/>
      <c r="H450" s="242"/>
      <c r="I450" s="242"/>
      <c r="J450" s="242"/>
      <c r="K450" s="242"/>
      <c r="L450" s="242"/>
      <c r="M450" s="242"/>
      <c r="N450" s="242"/>
      <c r="O450" s="242"/>
      <c r="P450" s="242"/>
      <c r="Q450" s="242"/>
      <c r="R450" s="242"/>
      <c r="S450" s="242"/>
      <c r="T450" s="242"/>
      <c r="U450" s="242"/>
      <c r="V450" s="235"/>
      <c r="W450" s="235"/>
      <c r="X450" s="235"/>
      <c r="Y450" s="235"/>
      <c r="Z450" s="235"/>
    </row>
    <row r="451" spans="1:26" ht="12.75" customHeight="1" x14ac:dyDescent="0.25">
      <c r="A451" s="235"/>
      <c r="B451" s="235"/>
      <c r="C451" s="235"/>
      <c r="D451" s="235"/>
      <c r="E451" s="235"/>
      <c r="F451" s="235"/>
      <c r="G451" s="242"/>
      <c r="H451" s="242"/>
      <c r="I451" s="242"/>
      <c r="J451" s="242"/>
      <c r="K451" s="242"/>
      <c r="L451" s="242"/>
      <c r="M451" s="242"/>
      <c r="N451" s="242"/>
      <c r="O451" s="242"/>
      <c r="P451" s="242"/>
      <c r="Q451" s="242"/>
      <c r="R451" s="242"/>
      <c r="S451" s="242"/>
      <c r="T451" s="242"/>
      <c r="U451" s="242"/>
      <c r="V451" s="235"/>
      <c r="W451" s="235"/>
      <c r="X451" s="235"/>
      <c r="Y451" s="235"/>
      <c r="Z451" s="235"/>
    </row>
    <row r="452" spans="1:26" ht="12.75" customHeight="1" x14ac:dyDescent="0.25">
      <c r="A452" s="235"/>
      <c r="B452" s="235"/>
      <c r="C452" s="235"/>
      <c r="D452" s="235"/>
      <c r="E452" s="235"/>
      <c r="F452" s="235"/>
      <c r="G452" s="242"/>
      <c r="H452" s="242"/>
      <c r="I452" s="242"/>
      <c r="J452" s="242"/>
      <c r="K452" s="242"/>
      <c r="L452" s="242"/>
      <c r="M452" s="242"/>
      <c r="N452" s="242"/>
      <c r="O452" s="242"/>
      <c r="P452" s="242"/>
      <c r="Q452" s="242"/>
      <c r="R452" s="242"/>
      <c r="S452" s="242"/>
      <c r="T452" s="242"/>
      <c r="U452" s="242"/>
      <c r="V452" s="235"/>
      <c r="W452" s="235"/>
      <c r="X452" s="235"/>
      <c r="Y452" s="235"/>
      <c r="Z452" s="235"/>
    </row>
    <row r="453" spans="1:26" ht="12.75" customHeight="1" x14ac:dyDescent="0.25">
      <c r="A453" s="235"/>
      <c r="B453" s="235"/>
      <c r="C453" s="235"/>
      <c r="D453" s="235"/>
      <c r="E453" s="235"/>
      <c r="F453" s="235"/>
      <c r="G453" s="242"/>
      <c r="H453" s="242"/>
      <c r="I453" s="242"/>
      <c r="J453" s="242"/>
      <c r="K453" s="242"/>
      <c r="L453" s="242"/>
      <c r="M453" s="242"/>
      <c r="N453" s="242"/>
      <c r="O453" s="242"/>
      <c r="P453" s="242"/>
      <c r="Q453" s="242"/>
      <c r="R453" s="242"/>
      <c r="S453" s="242"/>
      <c r="T453" s="242"/>
      <c r="U453" s="242"/>
      <c r="V453" s="235"/>
      <c r="W453" s="235"/>
      <c r="X453" s="235"/>
      <c r="Y453" s="235"/>
      <c r="Z453" s="235"/>
    </row>
    <row r="454" spans="1:26" ht="12.75" customHeight="1" x14ac:dyDescent="0.25">
      <c r="A454" s="235"/>
      <c r="B454" s="235"/>
      <c r="C454" s="235"/>
      <c r="D454" s="235"/>
      <c r="E454" s="235"/>
      <c r="F454" s="235"/>
      <c r="G454" s="242"/>
      <c r="H454" s="242"/>
      <c r="I454" s="242"/>
      <c r="J454" s="242"/>
      <c r="K454" s="242"/>
      <c r="L454" s="242"/>
      <c r="M454" s="242"/>
      <c r="N454" s="242"/>
      <c r="O454" s="242"/>
      <c r="P454" s="242"/>
      <c r="Q454" s="242"/>
      <c r="R454" s="242"/>
      <c r="S454" s="242"/>
      <c r="T454" s="242"/>
      <c r="U454" s="242"/>
      <c r="V454" s="235"/>
      <c r="W454" s="235"/>
      <c r="X454" s="235"/>
      <c r="Y454" s="235"/>
      <c r="Z454" s="235"/>
    </row>
    <row r="455" spans="1:26" ht="12.75" customHeight="1" x14ac:dyDescent="0.25">
      <c r="A455" s="235"/>
      <c r="B455" s="235"/>
      <c r="C455" s="235"/>
      <c r="D455" s="235"/>
      <c r="E455" s="235"/>
      <c r="F455" s="235"/>
      <c r="G455" s="242"/>
      <c r="H455" s="242"/>
      <c r="I455" s="242"/>
      <c r="J455" s="242"/>
      <c r="K455" s="242"/>
      <c r="L455" s="242"/>
      <c r="M455" s="242"/>
      <c r="N455" s="242"/>
      <c r="O455" s="242"/>
      <c r="P455" s="242"/>
      <c r="Q455" s="242"/>
      <c r="R455" s="242"/>
      <c r="S455" s="242"/>
      <c r="T455" s="242"/>
      <c r="U455" s="242"/>
      <c r="V455" s="235"/>
      <c r="W455" s="235"/>
      <c r="X455" s="235"/>
      <c r="Y455" s="235"/>
      <c r="Z455" s="235"/>
    </row>
    <row r="456" spans="1:26" ht="12.75" customHeight="1" x14ac:dyDescent="0.25">
      <c r="A456" s="235"/>
      <c r="B456" s="235"/>
      <c r="C456" s="235"/>
      <c r="D456" s="235"/>
      <c r="E456" s="235"/>
      <c r="F456" s="235"/>
      <c r="G456" s="242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42"/>
      <c r="U456" s="242"/>
      <c r="V456" s="235"/>
      <c r="W456" s="235"/>
      <c r="X456" s="235"/>
      <c r="Y456" s="235"/>
      <c r="Z456" s="235"/>
    </row>
    <row r="457" spans="1:26" ht="12.75" customHeight="1" x14ac:dyDescent="0.25">
      <c r="A457" s="235"/>
      <c r="B457" s="235"/>
      <c r="C457" s="235"/>
      <c r="D457" s="235"/>
      <c r="E457" s="235"/>
      <c r="F457" s="235"/>
      <c r="G457" s="242"/>
      <c r="H457" s="242"/>
      <c r="I457" s="242"/>
      <c r="J457" s="242"/>
      <c r="K457" s="242"/>
      <c r="L457" s="242"/>
      <c r="M457" s="242"/>
      <c r="N457" s="242"/>
      <c r="O457" s="242"/>
      <c r="P457" s="242"/>
      <c r="Q457" s="242"/>
      <c r="R457" s="242"/>
      <c r="S457" s="242"/>
      <c r="T457" s="242"/>
      <c r="U457" s="242"/>
      <c r="V457" s="235"/>
      <c r="W457" s="235"/>
      <c r="X457" s="235"/>
      <c r="Y457" s="235"/>
      <c r="Z457" s="235"/>
    </row>
    <row r="458" spans="1:26" ht="12.75" customHeight="1" x14ac:dyDescent="0.25">
      <c r="A458" s="235"/>
      <c r="B458" s="235"/>
      <c r="C458" s="235"/>
      <c r="D458" s="235"/>
      <c r="E458" s="235"/>
      <c r="F458" s="235"/>
      <c r="G458" s="242"/>
      <c r="H458" s="242"/>
      <c r="I458" s="242"/>
      <c r="J458" s="242"/>
      <c r="K458" s="242"/>
      <c r="L458" s="242"/>
      <c r="M458" s="242"/>
      <c r="N458" s="242"/>
      <c r="O458" s="242"/>
      <c r="P458" s="242"/>
      <c r="Q458" s="242"/>
      <c r="R458" s="242"/>
      <c r="S458" s="242"/>
      <c r="T458" s="242"/>
      <c r="U458" s="242"/>
      <c r="V458" s="235"/>
      <c r="W458" s="235"/>
      <c r="X458" s="235"/>
      <c r="Y458" s="235"/>
      <c r="Z458" s="235"/>
    </row>
    <row r="459" spans="1:26" ht="12.75" customHeight="1" x14ac:dyDescent="0.25">
      <c r="A459" s="235"/>
      <c r="B459" s="235"/>
      <c r="C459" s="235"/>
      <c r="D459" s="235"/>
      <c r="E459" s="235"/>
      <c r="F459" s="235"/>
      <c r="G459" s="242"/>
      <c r="H459" s="242"/>
      <c r="I459" s="242"/>
      <c r="J459" s="242"/>
      <c r="K459" s="242"/>
      <c r="L459" s="242"/>
      <c r="M459" s="242"/>
      <c r="N459" s="242"/>
      <c r="O459" s="242"/>
      <c r="P459" s="242"/>
      <c r="Q459" s="242"/>
      <c r="R459" s="242"/>
      <c r="S459" s="242"/>
      <c r="T459" s="242"/>
      <c r="U459" s="242"/>
      <c r="V459" s="235"/>
      <c r="W459" s="235"/>
      <c r="X459" s="235"/>
      <c r="Y459" s="235"/>
      <c r="Z459" s="235"/>
    </row>
    <row r="460" spans="1:26" ht="12.75" customHeight="1" x14ac:dyDescent="0.25">
      <c r="A460" s="235"/>
      <c r="B460" s="235"/>
      <c r="C460" s="235"/>
      <c r="D460" s="235"/>
      <c r="E460" s="235"/>
      <c r="F460" s="235"/>
      <c r="G460" s="242"/>
      <c r="H460" s="242"/>
      <c r="I460" s="242"/>
      <c r="J460" s="242"/>
      <c r="K460" s="242"/>
      <c r="L460" s="242"/>
      <c r="M460" s="242"/>
      <c r="N460" s="242"/>
      <c r="O460" s="242"/>
      <c r="P460" s="242"/>
      <c r="Q460" s="242"/>
      <c r="R460" s="242"/>
      <c r="S460" s="242"/>
      <c r="T460" s="242"/>
      <c r="U460" s="242"/>
      <c r="V460" s="235"/>
      <c r="W460" s="235"/>
      <c r="X460" s="235"/>
      <c r="Y460" s="235"/>
      <c r="Z460" s="235"/>
    </row>
    <row r="461" spans="1:26" ht="12.75" customHeight="1" x14ac:dyDescent="0.25">
      <c r="A461" s="235"/>
      <c r="B461" s="235"/>
      <c r="C461" s="235"/>
      <c r="D461" s="235"/>
      <c r="E461" s="235"/>
      <c r="F461" s="235"/>
      <c r="G461" s="242"/>
      <c r="H461" s="242"/>
      <c r="I461" s="242"/>
      <c r="J461" s="242"/>
      <c r="K461" s="242"/>
      <c r="L461" s="242"/>
      <c r="M461" s="242"/>
      <c r="N461" s="242"/>
      <c r="O461" s="242"/>
      <c r="P461" s="242"/>
      <c r="Q461" s="242"/>
      <c r="R461" s="242"/>
      <c r="S461" s="242"/>
      <c r="T461" s="242"/>
      <c r="U461" s="242"/>
      <c r="V461" s="235"/>
      <c r="W461" s="235"/>
      <c r="X461" s="235"/>
      <c r="Y461" s="235"/>
      <c r="Z461" s="235"/>
    </row>
    <row r="462" spans="1:26" ht="12.75" customHeight="1" x14ac:dyDescent="0.25">
      <c r="A462" s="235"/>
      <c r="B462" s="235"/>
      <c r="C462" s="235"/>
      <c r="D462" s="235"/>
      <c r="E462" s="235"/>
      <c r="F462" s="235"/>
      <c r="G462" s="242"/>
      <c r="H462" s="242"/>
      <c r="I462" s="242"/>
      <c r="J462" s="242"/>
      <c r="K462" s="242"/>
      <c r="L462" s="242"/>
      <c r="M462" s="242"/>
      <c r="N462" s="242"/>
      <c r="O462" s="242"/>
      <c r="P462" s="242"/>
      <c r="Q462" s="242"/>
      <c r="R462" s="242"/>
      <c r="S462" s="242"/>
      <c r="T462" s="242"/>
      <c r="U462" s="242"/>
      <c r="V462" s="235"/>
      <c r="W462" s="235"/>
      <c r="X462" s="235"/>
      <c r="Y462" s="235"/>
      <c r="Z462" s="235"/>
    </row>
    <row r="463" spans="1:26" ht="12.75" customHeight="1" x14ac:dyDescent="0.25">
      <c r="A463" s="235"/>
      <c r="B463" s="235"/>
      <c r="C463" s="235"/>
      <c r="D463" s="235"/>
      <c r="E463" s="235"/>
      <c r="F463" s="235"/>
      <c r="G463" s="242"/>
      <c r="H463" s="242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242"/>
      <c r="V463" s="235"/>
      <c r="W463" s="235"/>
      <c r="X463" s="235"/>
      <c r="Y463" s="235"/>
      <c r="Z463" s="235"/>
    </row>
    <row r="464" spans="1:26" ht="12.75" customHeight="1" x14ac:dyDescent="0.25">
      <c r="A464" s="235"/>
      <c r="B464" s="235"/>
      <c r="C464" s="235"/>
      <c r="D464" s="235"/>
      <c r="E464" s="235"/>
      <c r="F464" s="235"/>
      <c r="G464" s="242"/>
      <c r="H464" s="242"/>
      <c r="I464" s="242"/>
      <c r="J464" s="242"/>
      <c r="K464" s="242"/>
      <c r="L464" s="242"/>
      <c r="M464" s="242"/>
      <c r="N464" s="242"/>
      <c r="O464" s="242"/>
      <c r="P464" s="242"/>
      <c r="Q464" s="242"/>
      <c r="R464" s="242"/>
      <c r="S464" s="242"/>
      <c r="T464" s="242"/>
      <c r="U464" s="242"/>
      <c r="V464" s="235"/>
      <c r="W464" s="235"/>
      <c r="X464" s="235"/>
      <c r="Y464" s="235"/>
      <c r="Z464" s="235"/>
    </row>
    <row r="465" spans="1:26" ht="12.75" customHeight="1" x14ac:dyDescent="0.25">
      <c r="A465" s="235"/>
      <c r="B465" s="235"/>
      <c r="C465" s="235"/>
      <c r="D465" s="235"/>
      <c r="E465" s="235"/>
      <c r="F465" s="235"/>
      <c r="G465" s="242"/>
      <c r="H465" s="242"/>
      <c r="I465" s="242"/>
      <c r="J465" s="242"/>
      <c r="K465" s="242"/>
      <c r="L465" s="242"/>
      <c r="M465" s="242"/>
      <c r="N465" s="242"/>
      <c r="O465" s="242"/>
      <c r="P465" s="242"/>
      <c r="Q465" s="242"/>
      <c r="R465" s="242"/>
      <c r="S465" s="242"/>
      <c r="T465" s="242"/>
      <c r="U465" s="242"/>
      <c r="V465" s="235"/>
      <c r="W465" s="235"/>
      <c r="X465" s="235"/>
      <c r="Y465" s="235"/>
      <c r="Z465" s="235"/>
    </row>
    <row r="466" spans="1:26" ht="12.75" customHeight="1" x14ac:dyDescent="0.25">
      <c r="A466" s="235"/>
      <c r="B466" s="235"/>
      <c r="C466" s="235"/>
      <c r="D466" s="235"/>
      <c r="E466" s="235"/>
      <c r="F466" s="235"/>
      <c r="G466" s="242"/>
      <c r="H466" s="242"/>
      <c r="I466" s="242"/>
      <c r="J466" s="242"/>
      <c r="K466" s="242"/>
      <c r="L466" s="242"/>
      <c r="M466" s="242"/>
      <c r="N466" s="242"/>
      <c r="O466" s="242"/>
      <c r="P466" s="242"/>
      <c r="Q466" s="242"/>
      <c r="R466" s="242"/>
      <c r="S466" s="242"/>
      <c r="T466" s="242"/>
      <c r="U466" s="242"/>
      <c r="V466" s="235"/>
      <c r="W466" s="235"/>
      <c r="X466" s="235"/>
      <c r="Y466" s="235"/>
      <c r="Z466" s="235"/>
    </row>
    <row r="467" spans="1:26" ht="12.75" customHeight="1" x14ac:dyDescent="0.25">
      <c r="A467" s="235"/>
      <c r="B467" s="235"/>
      <c r="C467" s="235"/>
      <c r="D467" s="235"/>
      <c r="E467" s="235"/>
      <c r="F467" s="235"/>
      <c r="G467" s="242"/>
      <c r="H467" s="242"/>
      <c r="I467" s="242"/>
      <c r="J467" s="242"/>
      <c r="K467" s="242"/>
      <c r="L467" s="242"/>
      <c r="M467" s="242"/>
      <c r="N467" s="242"/>
      <c r="O467" s="242"/>
      <c r="P467" s="242"/>
      <c r="Q467" s="242"/>
      <c r="R467" s="242"/>
      <c r="S467" s="242"/>
      <c r="T467" s="242"/>
      <c r="U467" s="242"/>
      <c r="V467" s="235"/>
      <c r="W467" s="235"/>
      <c r="X467" s="235"/>
      <c r="Y467" s="235"/>
      <c r="Z467" s="235"/>
    </row>
    <row r="468" spans="1:26" ht="12.75" customHeight="1" x14ac:dyDescent="0.25">
      <c r="A468" s="235"/>
      <c r="B468" s="235"/>
      <c r="C468" s="235"/>
      <c r="D468" s="235"/>
      <c r="E468" s="235"/>
      <c r="F468" s="235"/>
      <c r="G468" s="242"/>
      <c r="H468" s="242"/>
      <c r="I468" s="242"/>
      <c r="J468" s="242"/>
      <c r="K468" s="242"/>
      <c r="L468" s="242"/>
      <c r="M468" s="242"/>
      <c r="N468" s="242"/>
      <c r="O468" s="242"/>
      <c r="P468" s="242"/>
      <c r="Q468" s="242"/>
      <c r="R468" s="242"/>
      <c r="S468" s="242"/>
      <c r="T468" s="242"/>
      <c r="U468" s="242"/>
      <c r="V468" s="235"/>
      <c r="W468" s="235"/>
      <c r="X468" s="235"/>
      <c r="Y468" s="235"/>
      <c r="Z468" s="235"/>
    </row>
    <row r="469" spans="1:26" ht="12.75" customHeight="1" x14ac:dyDescent="0.25">
      <c r="A469" s="235"/>
      <c r="B469" s="235"/>
      <c r="C469" s="235"/>
      <c r="D469" s="235"/>
      <c r="E469" s="235"/>
      <c r="F469" s="235"/>
      <c r="G469" s="242"/>
      <c r="H469" s="242"/>
      <c r="I469" s="242"/>
      <c r="J469" s="242"/>
      <c r="K469" s="242"/>
      <c r="L469" s="242"/>
      <c r="M469" s="242"/>
      <c r="N469" s="242"/>
      <c r="O469" s="242"/>
      <c r="P469" s="242"/>
      <c r="Q469" s="242"/>
      <c r="R469" s="242"/>
      <c r="S469" s="242"/>
      <c r="T469" s="242"/>
      <c r="U469" s="242"/>
      <c r="V469" s="235"/>
      <c r="W469" s="235"/>
      <c r="X469" s="235"/>
      <c r="Y469" s="235"/>
      <c r="Z469" s="235"/>
    </row>
    <row r="470" spans="1:26" ht="12.75" customHeight="1" x14ac:dyDescent="0.25">
      <c r="A470" s="235"/>
      <c r="B470" s="235"/>
      <c r="C470" s="235"/>
      <c r="D470" s="235"/>
      <c r="E470" s="235"/>
      <c r="F470" s="235"/>
      <c r="G470" s="242"/>
      <c r="H470" s="242"/>
      <c r="I470" s="242"/>
      <c r="J470" s="242"/>
      <c r="K470" s="242"/>
      <c r="L470" s="242"/>
      <c r="M470" s="242"/>
      <c r="N470" s="242"/>
      <c r="O470" s="242"/>
      <c r="P470" s="242"/>
      <c r="Q470" s="242"/>
      <c r="R470" s="242"/>
      <c r="S470" s="242"/>
      <c r="T470" s="242"/>
      <c r="U470" s="242"/>
      <c r="V470" s="235"/>
      <c r="W470" s="235"/>
      <c r="X470" s="235"/>
      <c r="Y470" s="235"/>
      <c r="Z470" s="235"/>
    </row>
    <row r="471" spans="1:26" ht="12.75" customHeight="1" x14ac:dyDescent="0.25">
      <c r="A471" s="235"/>
      <c r="B471" s="235"/>
      <c r="C471" s="235"/>
      <c r="D471" s="235"/>
      <c r="E471" s="235"/>
      <c r="F471" s="235"/>
      <c r="G471" s="242"/>
      <c r="H471" s="242"/>
      <c r="I471" s="242"/>
      <c r="J471" s="242"/>
      <c r="K471" s="242"/>
      <c r="L471" s="242"/>
      <c r="M471" s="242"/>
      <c r="N471" s="242"/>
      <c r="O471" s="242"/>
      <c r="P471" s="242"/>
      <c r="Q471" s="242"/>
      <c r="R471" s="242"/>
      <c r="S471" s="242"/>
      <c r="T471" s="242"/>
      <c r="U471" s="242"/>
      <c r="V471" s="235"/>
      <c r="W471" s="235"/>
      <c r="X471" s="235"/>
      <c r="Y471" s="235"/>
      <c r="Z471" s="235"/>
    </row>
    <row r="472" spans="1:26" ht="12.75" customHeight="1" x14ac:dyDescent="0.25">
      <c r="A472" s="235"/>
      <c r="B472" s="235"/>
      <c r="C472" s="235"/>
      <c r="D472" s="235"/>
      <c r="E472" s="235"/>
      <c r="F472" s="235"/>
      <c r="G472" s="242"/>
      <c r="H472" s="242"/>
      <c r="I472" s="242"/>
      <c r="J472" s="242"/>
      <c r="K472" s="242"/>
      <c r="L472" s="242"/>
      <c r="M472" s="242"/>
      <c r="N472" s="242"/>
      <c r="O472" s="242"/>
      <c r="P472" s="242"/>
      <c r="Q472" s="242"/>
      <c r="R472" s="242"/>
      <c r="S472" s="242"/>
      <c r="T472" s="242"/>
      <c r="U472" s="242"/>
      <c r="V472" s="235"/>
      <c r="W472" s="235"/>
      <c r="X472" s="235"/>
      <c r="Y472" s="235"/>
      <c r="Z472" s="235"/>
    </row>
    <row r="473" spans="1:26" ht="12.75" customHeight="1" x14ac:dyDescent="0.25">
      <c r="A473" s="235"/>
      <c r="B473" s="235"/>
      <c r="C473" s="235"/>
      <c r="D473" s="235"/>
      <c r="E473" s="235"/>
      <c r="F473" s="235"/>
      <c r="G473" s="242"/>
      <c r="H473" s="242"/>
      <c r="I473" s="242"/>
      <c r="J473" s="242"/>
      <c r="K473" s="242"/>
      <c r="L473" s="242"/>
      <c r="M473" s="242"/>
      <c r="N473" s="242"/>
      <c r="O473" s="242"/>
      <c r="P473" s="242"/>
      <c r="Q473" s="242"/>
      <c r="R473" s="242"/>
      <c r="S473" s="242"/>
      <c r="T473" s="242"/>
      <c r="U473" s="242"/>
      <c r="V473" s="235"/>
      <c r="W473" s="235"/>
      <c r="X473" s="235"/>
      <c r="Y473" s="235"/>
      <c r="Z473" s="235"/>
    </row>
    <row r="474" spans="1:26" ht="12.75" customHeight="1" x14ac:dyDescent="0.25">
      <c r="A474" s="235"/>
      <c r="B474" s="235"/>
      <c r="C474" s="235"/>
      <c r="D474" s="235"/>
      <c r="E474" s="235"/>
      <c r="F474" s="235"/>
      <c r="G474" s="242"/>
      <c r="H474" s="242"/>
      <c r="I474" s="242"/>
      <c r="J474" s="242"/>
      <c r="K474" s="242"/>
      <c r="L474" s="242"/>
      <c r="M474" s="242"/>
      <c r="N474" s="242"/>
      <c r="O474" s="242"/>
      <c r="P474" s="242"/>
      <c r="Q474" s="242"/>
      <c r="R474" s="242"/>
      <c r="S474" s="242"/>
      <c r="T474" s="242"/>
      <c r="U474" s="242"/>
      <c r="V474" s="235"/>
      <c r="W474" s="235"/>
      <c r="X474" s="235"/>
      <c r="Y474" s="235"/>
      <c r="Z474" s="235"/>
    </row>
    <row r="475" spans="1:26" ht="12.75" customHeight="1" x14ac:dyDescent="0.25">
      <c r="A475" s="235"/>
      <c r="B475" s="235"/>
      <c r="C475" s="235"/>
      <c r="D475" s="235"/>
      <c r="E475" s="235"/>
      <c r="F475" s="235"/>
      <c r="G475" s="242"/>
      <c r="H475" s="242"/>
      <c r="I475" s="242"/>
      <c r="J475" s="242"/>
      <c r="K475" s="242"/>
      <c r="L475" s="242"/>
      <c r="M475" s="242"/>
      <c r="N475" s="242"/>
      <c r="O475" s="242"/>
      <c r="P475" s="242"/>
      <c r="Q475" s="242"/>
      <c r="R475" s="242"/>
      <c r="S475" s="242"/>
      <c r="T475" s="242"/>
      <c r="U475" s="242"/>
      <c r="V475" s="235"/>
      <c r="W475" s="235"/>
      <c r="X475" s="235"/>
      <c r="Y475" s="235"/>
      <c r="Z475" s="235"/>
    </row>
    <row r="476" spans="1:26" ht="12.75" customHeight="1" x14ac:dyDescent="0.25">
      <c r="A476" s="235"/>
      <c r="B476" s="235"/>
      <c r="C476" s="235"/>
      <c r="D476" s="235"/>
      <c r="E476" s="235"/>
      <c r="F476" s="235"/>
      <c r="G476" s="242"/>
      <c r="H476" s="242"/>
      <c r="I476" s="242"/>
      <c r="J476" s="242"/>
      <c r="K476" s="242"/>
      <c r="L476" s="242"/>
      <c r="M476" s="242"/>
      <c r="N476" s="242"/>
      <c r="O476" s="242"/>
      <c r="P476" s="242"/>
      <c r="Q476" s="242"/>
      <c r="R476" s="242"/>
      <c r="S476" s="242"/>
      <c r="T476" s="242"/>
      <c r="U476" s="242"/>
      <c r="V476" s="235"/>
      <c r="W476" s="235"/>
      <c r="X476" s="235"/>
      <c r="Y476" s="235"/>
      <c r="Z476" s="235"/>
    </row>
    <row r="477" spans="1:26" ht="12.75" customHeight="1" x14ac:dyDescent="0.25">
      <c r="A477" s="235"/>
      <c r="B477" s="235"/>
      <c r="C477" s="235"/>
      <c r="D477" s="235"/>
      <c r="E477" s="235"/>
      <c r="F477" s="235"/>
      <c r="G477" s="242"/>
      <c r="H477" s="242"/>
      <c r="I477" s="242"/>
      <c r="J477" s="242"/>
      <c r="K477" s="242"/>
      <c r="L477" s="242"/>
      <c r="M477" s="242"/>
      <c r="N477" s="242"/>
      <c r="O477" s="242"/>
      <c r="P477" s="242"/>
      <c r="Q477" s="242"/>
      <c r="R477" s="242"/>
      <c r="S477" s="242"/>
      <c r="T477" s="242"/>
      <c r="U477" s="242"/>
      <c r="V477" s="235"/>
      <c r="W477" s="235"/>
      <c r="X477" s="235"/>
      <c r="Y477" s="235"/>
      <c r="Z477" s="235"/>
    </row>
    <row r="478" spans="1:26" ht="12.75" customHeight="1" x14ac:dyDescent="0.25">
      <c r="A478" s="235"/>
      <c r="B478" s="235"/>
      <c r="C478" s="235"/>
      <c r="D478" s="235"/>
      <c r="E478" s="235"/>
      <c r="F478" s="235"/>
      <c r="G478" s="242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42"/>
      <c r="U478" s="242"/>
      <c r="V478" s="235"/>
      <c r="W478" s="235"/>
      <c r="X478" s="235"/>
      <c r="Y478" s="235"/>
      <c r="Z478" s="235"/>
    </row>
    <row r="479" spans="1:26" ht="12.75" customHeight="1" x14ac:dyDescent="0.25">
      <c r="A479" s="235"/>
      <c r="B479" s="235"/>
      <c r="C479" s="235"/>
      <c r="D479" s="235"/>
      <c r="E479" s="235"/>
      <c r="F479" s="235"/>
      <c r="G479" s="242"/>
      <c r="H479" s="242"/>
      <c r="I479" s="242"/>
      <c r="J479" s="242"/>
      <c r="K479" s="242"/>
      <c r="L479" s="242"/>
      <c r="M479" s="242"/>
      <c r="N479" s="242"/>
      <c r="O479" s="242"/>
      <c r="P479" s="242"/>
      <c r="Q479" s="242"/>
      <c r="R479" s="242"/>
      <c r="S479" s="242"/>
      <c r="T479" s="242"/>
      <c r="U479" s="242"/>
      <c r="V479" s="235"/>
      <c r="W479" s="235"/>
      <c r="X479" s="235"/>
      <c r="Y479" s="235"/>
      <c r="Z479" s="235"/>
    </row>
    <row r="480" spans="1:26" ht="12.75" customHeight="1" x14ac:dyDescent="0.25">
      <c r="A480" s="235"/>
      <c r="B480" s="235"/>
      <c r="C480" s="235"/>
      <c r="D480" s="235"/>
      <c r="E480" s="235"/>
      <c r="F480" s="235"/>
      <c r="G480" s="242"/>
      <c r="H480" s="242"/>
      <c r="I480" s="242"/>
      <c r="J480" s="242"/>
      <c r="K480" s="242"/>
      <c r="L480" s="242"/>
      <c r="M480" s="242"/>
      <c r="N480" s="242"/>
      <c r="O480" s="242"/>
      <c r="P480" s="242"/>
      <c r="Q480" s="242"/>
      <c r="R480" s="242"/>
      <c r="S480" s="242"/>
      <c r="T480" s="242"/>
      <c r="U480" s="242"/>
      <c r="V480" s="235"/>
      <c r="W480" s="235"/>
      <c r="X480" s="235"/>
      <c r="Y480" s="235"/>
      <c r="Z480" s="235"/>
    </row>
    <row r="481" spans="1:26" ht="12.75" customHeight="1" x14ac:dyDescent="0.25">
      <c r="A481" s="235"/>
      <c r="B481" s="235"/>
      <c r="C481" s="235"/>
      <c r="D481" s="235"/>
      <c r="E481" s="235"/>
      <c r="F481" s="235"/>
      <c r="G481" s="242"/>
      <c r="H481" s="242"/>
      <c r="I481" s="242"/>
      <c r="J481" s="242"/>
      <c r="K481" s="242"/>
      <c r="L481" s="242"/>
      <c r="M481" s="242"/>
      <c r="N481" s="242"/>
      <c r="O481" s="242"/>
      <c r="P481" s="242"/>
      <c r="Q481" s="242"/>
      <c r="R481" s="242"/>
      <c r="S481" s="242"/>
      <c r="T481" s="242"/>
      <c r="U481" s="242"/>
      <c r="V481" s="235"/>
      <c r="W481" s="235"/>
      <c r="X481" s="235"/>
      <c r="Y481" s="235"/>
      <c r="Z481" s="235"/>
    </row>
    <row r="482" spans="1:26" ht="12.75" customHeight="1" x14ac:dyDescent="0.25">
      <c r="A482" s="235"/>
      <c r="B482" s="235"/>
      <c r="C482" s="235"/>
      <c r="D482" s="235"/>
      <c r="E482" s="235"/>
      <c r="F482" s="235"/>
      <c r="G482" s="242"/>
      <c r="H482" s="242"/>
      <c r="I482" s="242"/>
      <c r="J482" s="242"/>
      <c r="K482" s="242"/>
      <c r="L482" s="242"/>
      <c r="M482" s="242"/>
      <c r="N482" s="242"/>
      <c r="O482" s="242"/>
      <c r="P482" s="242"/>
      <c r="Q482" s="242"/>
      <c r="R482" s="242"/>
      <c r="S482" s="242"/>
      <c r="T482" s="242"/>
      <c r="U482" s="242"/>
      <c r="V482" s="235"/>
      <c r="W482" s="235"/>
      <c r="X482" s="235"/>
      <c r="Y482" s="235"/>
      <c r="Z482" s="235"/>
    </row>
    <row r="483" spans="1:26" ht="12.75" customHeight="1" x14ac:dyDescent="0.25">
      <c r="A483" s="235"/>
      <c r="B483" s="235"/>
      <c r="C483" s="235"/>
      <c r="D483" s="235"/>
      <c r="E483" s="235"/>
      <c r="F483" s="235"/>
      <c r="G483" s="242"/>
      <c r="H483" s="242"/>
      <c r="I483" s="242"/>
      <c r="J483" s="242"/>
      <c r="K483" s="242"/>
      <c r="L483" s="242"/>
      <c r="M483" s="242"/>
      <c r="N483" s="242"/>
      <c r="O483" s="242"/>
      <c r="P483" s="242"/>
      <c r="Q483" s="242"/>
      <c r="R483" s="242"/>
      <c r="S483" s="242"/>
      <c r="T483" s="242"/>
      <c r="U483" s="242"/>
      <c r="V483" s="235"/>
      <c r="W483" s="235"/>
      <c r="X483" s="235"/>
      <c r="Y483" s="235"/>
      <c r="Z483" s="235"/>
    </row>
    <row r="484" spans="1:26" ht="12.75" customHeight="1" x14ac:dyDescent="0.25">
      <c r="A484" s="235"/>
      <c r="B484" s="235"/>
      <c r="C484" s="235"/>
      <c r="D484" s="235"/>
      <c r="E484" s="235"/>
      <c r="F484" s="235"/>
      <c r="G484" s="242"/>
      <c r="H484" s="242"/>
      <c r="I484" s="242"/>
      <c r="J484" s="242"/>
      <c r="K484" s="242"/>
      <c r="L484" s="242"/>
      <c r="M484" s="242"/>
      <c r="N484" s="242"/>
      <c r="O484" s="242"/>
      <c r="P484" s="242"/>
      <c r="Q484" s="242"/>
      <c r="R484" s="242"/>
      <c r="S484" s="242"/>
      <c r="T484" s="242"/>
      <c r="U484" s="242"/>
      <c r="V484" s="235"/>
      <c r="W484" s="235"/>
      <c r="X484" s="235"/>
      <c r="Y484" s="235"/>
      <c r="Z484" s="235"/>
    </row>
    <row r="485" spans="1:26" ht="12.75" customHeight="1" x14ac:dyDescent="0.25">
      <c r="A485" s="235"/>
      <c r="B485" s="235"/>
      <c r="C485" s="235"/>
      <c r="D485" s="235"/>
      <c r="E485" s="235"/>
      <c r="F485" s="235"/>
      <c r="G485" s="242"/>
      <c r="H485" s="242"/>
      <c r="I485" s="242"/>
      <c r="J485" s="242"/>
      <c r="K485" s="242"/>
      <c r="L485" s="242"/>
      <c r="M485" s="242"/>
      <c r="N485" s="242"/>
      <c r="O485" s="242"/>
      <c r="P485" s="242"/>
      <c r="Q485" s="242"/>
      <c r="R485" s="242"/>
      <c r="S485" s="242"/>
      <c r="T485" s="242"/>
      <c r="U485" s="242"/>
      <c r="V485" s="235"/>
      <c r="W485" s="235"/>
      <c r="X485" s="235"/>
      <c r="Y485" s="235"/>
      <c r="Z485" s="235"/>
    </row>
    <row r="486" spans="1:26" ht="12.75" customHeight="1" x14ac:dyDescent="0.25">
      <c r="A486" s="235"/>
      <c r="B486" s="235"/>
      <c r="C486" s="235"/>
      <c r="D486" s="235"/>
      <c r="E486" s="235"/>
      <c r="F486" s="235"/>
      <c r="G486" s="242"/>
      <c r="H486" s="242"/>
      <c r="I486" s="242"/>
      <c r="J486" s="242"/>
      <c r="K486" s="242"/>
      <c r="L486" s="242"/>
      <c r="M486" s="242"/>
      <c r="N486" s="242"/>
      <c r="O486" s="242"/>
      <c r="P486" s="242"/>
      <c r="Q486" s="242"/>
      <c r="R486" s="242"/>
      <c r="S486" s="242"/>
      <c r="T486" s="242"/>
      <c r="U486" s="242"/>
      <c r="V486" s="235"/>
      <c r="W486" s="235"/>
      <c r="X486" s="235"/>
      <c r="Y486" s="235"/>
      <c r="Z486" s="235"/>
    </row>
    <row r="487" spans="1:26" ht="12.75" customHeight="1" x14ac:dyDescent="0.25">
      <c r="A487" s="235"/>
      <c r="B487" s="235"/>
      <c r="C487" s="235"/>
      <c r="D487" s="235"/>
      <c r="E487" s="235"/>
      <c r="F487" s="235"/>
      <c r="G487" s="242"/>
      <c r="H487" s="242"/>
      <c r="I487" s="242"/>
      <c r="J487" s="242"/>
      <c r="K487" s="242"/>
      <c r="L487" s="242"/>
      <c r="M487" s="242"/>
      <c r="N487" s="242"/>
      <c r="O487" s="242"/>
      <c r="P487" s="242"/>
      <c r="Q487" s="242"/>
      <c r="R487" s="242"/>
      <c r="S487" s="242"/>
      <c r="T487" s="242"/>
      <c r="U487" s="242"/>
      <c r="V487" s="235"/>
      <c r="W487" s="235"/>
      <c r="X487" s="235"/>
      <c r="Y487" s="235"/>
      <c r="Z487" s="235"/>
    </row>
    <row r="488" spans="1:26" ht="12.75" customHeight="1" x14ac:dyDescent="0.25">
      <c r="A488" s="235"/>
      <c r="B488" s="235"/>
      <c r="C488" s="235"/>
      <c r="D488" s="235"/>
      <c r="E488" s="235"/>
      <c r="F488" s="235"/>
      <c r="G488" s="242"/>
      <c r="H488" s="242"/>
      <c r="I488" s="242"/>
      <c r="J488" s="242"/>
      <c r="K488" s="242"/>
      <c r="L488" s="242"/>
      <c r="M488" s="242"/>
      <c r="N488" s="242"/>
      <c r="O488" s="242"/>
      <c r="P488" s="242"/>
      <c r="Q488" s="242"/>
      <c r="R488" s="242"/>
      <c r="S488" s="242"/>
      <c r="T488" s="242"/>
      <c r="U488" s="242"/>
      <c r="V488" s="235"/>
      <c r="W488" s="235"/>
      <c r="X488" s="235"/>
      <c r="Y488" s="235"/>
      <c r="Z488" s="235"/>
    </row>
    <row r="489" spans="1:26" ht="12.75" customHeight="1" x14ac:dyDescent="0.25">
      <c r="A489" s="235"/>
      <c r="B489" s="235"/>
      <c r="C489" s="235"/>
      <c r="D489" s="235"/>
      <c r="E489" s="235"/>
      <c r="F489" s="235"/>
      <c r="G489" s="242"/>
      <c r="H489" s="242"/>
      <c r="I489" s="242"/>
      <c r="J489" s="242"/>
      <c r="K489" s="242"/>
      <c r="L489" s="242"/>
      <c r="M489" s="242"/>
      <c r="N489" s="242"/>
      <c r="O489" s="242"/>
      <c r="P489" s="242"/>
      <c r="Q489" s="242"/>
      <c r="R489" s="242"/>
      <c r="S489" s="242"/>
      <c r="T489" s="242"/>
      <c r="U489" s="242"/>
      <c r="V489" s="235"/>
      <c r="W489" s="235"/>
      <c r="X489" s="235"/>
      <c r="Y489" s="235"/>
      <c r="Z489" s="235"/>
    </row>
    <row r="490" spans="1:26" ht="12.75" customHeight="1" x14ac:dyDescent="0.25">
      <c r="A490" s="235"/>
      <c r="B490" s="235"/>
      <c r="C490" s="235"/>
      <c r="D490" s="235"/>
      <c r="E490" s="235"/>
      <c r="F490" s="235"/>
      <c r="G490" s="242"/>
      <c r="H490" s="242"/>
      <c r="I490" s="242"/>
      <c r="J490" s="242"/>
      <c r="K490" s="242"/>
      <c r="L490" s="242"/>
      <c r="M490" s="242"/>
      <c r="N490" s="242"/>
      <c r="O490" s="242"/>
      <c r="P490" s="242"/>
      <c r="Q490" s="242"/>
      <c r="R490" s="242"/>
      <c r="S490" s="242"/>
      <c r="T490" s="242"/>
      <c r="U490" s="242"/>
      <c r="V490" s="235"/>
      <c r="W490" s="235"/>
      <c r="X490" s="235"/>
      <c r="Y490" s="235"/>
      <c r="Z490" s="235"/>
    </row>
    <row r="491" spans="1:26" ht="12.75" customHeight="1" x14ac:dyDescent="0.25">
      <c r="A491" s="235"/>
      <c r="B491" s="235"/>
      <c r="C491" s="235"/>
      <c r="D491" s="235"/>
      <c r="E491" s="235"/>
      <c r="F491" s="235"/>
      <c r="G491" s="242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  <c r="U491" s="242"/>
      <c r="V491" s="235"/>
      <c r="W491" s="235"/>
      <c r="X491" s="235"/>
      <c r="Y491" s="235"/>
      <c r="Z491" s="235"/>
    </row>
    <row r="492" spans="1:26" ht="12.75" customHeight="1" x14ac:dyDescent="0.25">
      <c r="A492" s="235"/>
      <c r="B492" s="235"/>
      <c r="C492" s="235"/>
      <c r="D492" s="235"/>
      <c r="E492" s="235"/>
      <c r="F492" s="235"/>
      <c r="G492" s="242"/>
      <c r="H492" s="242"/>
      <c r="I492" s="242"/>
      <c r="J492" s="242"/>
      <c r="K492" s="242"/>
      <c r="L492" s="242"/>
      <c r="M492" s="242"/>
      <c r="N492" s="242"/>
      <c r="O492" s="242"/>
      <c r="P492" s="242"/>
      <c r="Q492" s="242"/>
      <c r="R492" s="242"/>
      <c r="S492" s="242"/>
      <c r="T492" s="242"/>
      <c r="U492" s="242"/>
      <c r="V492" s="235"/>
      <c r="W492" s="235"/>
      <c r="X492" s="235"/>
      <c r="Y492" s="235"/>
      <c r="Z492" s="235"/>
    </row>
    <row r="493" spans="1:26" ht="12.75" customHeight="1" x14ac:dyDescent="0.25">
      <c r="A493" s="235"/>
      <c r="B493" s="235"/>
      <c r="C493" s="235"/>
      <c r="D493" s="235"/>
      <c r="E493" s="235"/>
      <c r="F493" s="235"/>
      <c r="G493" s="242"/>
      <c r="H493" s="242"/>
      <c r="I493" s="242"/>
      <c r="J493" s="242"/>
      <c r="K493" s="242"/>
      <c r="L493" s="242"/>
      <c r="M493" s="242"/>
      <c r="N493" s="242"/>
      <c r="O493" s="242"/>
      <c r="P493" s="242"/>
      <c r="Q493" s="242"/>
      <c r="R493" s="242"/>
      <c r="S493" s="242"/>
      <c r="T493" s="242"/>
      <c r="U493" s="242"/>
      <c r="V493" s="235"/>
      <c r="W493" s="235"/>
      <c r="X493" s="235"/>
      <c r="Y493" s="235"/>
      <c r="Z493" s="235"/>
    </row>
    <row r="494" spans="1:26" ht="12.75" customHeight="1" x14ac:dyDescent="0.25">
      <c r="A494" s="235"/>
      <c r="B494" s="235"/>
      <c r="C494" s="235"/>
      <c r="D494" s="235"/>
      <c r="E494" s="235"/>
      <c r="F494" s="235"/>
      <c r="G494" s="242"/>
      <c r="H494" s="242"/>
      <c r="I494" s="242"/>
      <c r="J494" s="242"/>
      <c r="K494" s="242"/>
      <c r="L494" s="242"/>
      <c r="M494" s="242"/>
      <c r="N494" s="242"/>
      <c r="O494" s="242"/>
      <c r="P494" s="242"/>
      <c r="Q494" s="242"/>
      <c r="R494" s="242"/>
      <c r="S494" s="242"/>
      <c r="T494" s="242"/>
      <c r="U494" s="242"/>
      <c r="V494" s="235"/>
      <c r="W494" s="235"/>
      <c r="X494" s="235"/>
      <c r="Y494" s="235"/>
      <c r="Z494" s="235"/>
    </row>
    <row r="495" spans="1:26" ht="12.75" customHeight="1" x14ac:dyDescent="0.25">
      <c r="A495" s="235"/>
      <c r="B495" s="235"/>
      <c r="C495" s="235"/>
      <c r="D495" s="235"/>
      <c r="E495" s="235"/>
      <c r="F495" s="235"/>
      <c r="G495" s="242"/>
      <c r="H495" s="242"/>
      <c r="I495" s="242"/>
      <c r="J495" s="242"/>
      <c r="K495" s="242"/>
      <c r="L495" s="242"/>
      <c r="M495" s="242"/>
      <c r="N495" s="242"/>
      <c r="O495" s="242"/>
      <c r="P495" s="242"/>
      <c r="Q495" s="242"/>
      <c r="R495" s="242"/>
      <c r="S495" s="242"/>
      <c r="T495" s="242"/>
      <c r="U495" s="242"/>
      <c r="V495" s="235"/>
      <c r="W495" s="235"/>
      <c r="X495" s="235"/>
      <c r="Y495" s="235"/>
      <c r="Z495" s="235"/>
    </row>
    <row r="496" spans="1:26" ht="12.75" customHeight="1" x14ac:dyDescent="0.25">
      <c r="A496" s="235"/>
      <c r="B496" s="235"/>
      <c r="C496" s="235"/>
      <c r="D496" s="235"/>
      <c r="E496" s="235"/>
      <c r="F496" s="235"/>
      <c r="G496" s="242"/>
      <c r="H496" s="242"/>
      <c r="I496" s="242"/>
      <c r="J496" s="242"/>
      <c r="K496" s="242"/>
      <c r="L496" s="242"/>
      <c r="M496" s="242"/>
      <c r="N496" s="242"/>
      <c r="O496" s="242"/>
      <c r="P496" s="242"/>
      <c r="Q496" s="242"/>
      <c r="R496" s="242"/>
      <c r="S496" s="242"/>
      <c r="T496" s="242"/>
      <c r="U496" s="242"/>
      <c r="V496" s="235"/>
      <c r="W496" s="235"/>
      <c r="X496" s="235"/>
      <c r="Y496" s="235"/>
      <c r="Z496" s="235"/>
    </row>
    <row r="497" spans="1:26" ht="12.75" customHeight="1" x14ac:dyDescent="0.25">
      <c r="A497" s="235"/>
      <c r="B497" s="235"/>
      <c r="C497" s="235"/>
      <c r="D497" s="235"/>
      <c r="E497" s="235"/>
      <c r="F497" s="235"/>
      <c r="G497" s="242"/>
      <c r="H497" s="242"/>
      <c r="I497" s="242"/>
      <c r="J497" s="242"/>
      <c r="K497" s="242"/>
      <c r="L497" s="242"/>
      <c r="M497" s="242"/>
      <c r="N497" s="242"/>
      <c r="O497" s="242"/>
      <c r="P497" s="242"/>
      <c r="Q497" s="242"/>
      <c r="R497" s="242"/>
      <c r="S497" s="242"/>
      <c r="T497" s="242"/>
      <c r="U497" s="242"/>
      <c r="V497" s="235"/>
      <c r="W497" s="235"/>
      <c r="X497" s="235"/>
      <c r="Y497" s="235"/>
      <c r="Z497" s="235"/>
    </row>
    <row r="498" spans="1:26" ht="12.75" customHeight="1" x14ac:dyDescent="0.25">
      <c r="A498" s="235"/>
      <c r="B498" s="235"/>
      <c r="C498" s="235"/>
      <c r="D498" s="235"/>
      <c r="E498" s="235"/>
      <c r="F498" s="235"/>
      <c r="G498" s="242"/>
      <c r="H498" s="242"/>
      <c r="I498" s="242"/>
      <c r="J498" s="242"/>
      <c r="K498" s="242"/>
      <c r="L498" s="242"/>
      <c r="M498" s="242"/>
      <c r="N498" s="242"/>
      <c r="O498" s="242"/>
      <c r="P498" s="242"/>
      <c r="Q498" s="242"/>
      <c r="R498" s="242"/>
      <c r="S498" s="242"/>
      <c r="T498" s="242"/>
      <c r="U498" s="242"/>
      <c r="V498" s="235"/>
      <c r="W498" s="235"/>
      <c r="X498" s="235"/>
      <c r="Y498" s="235"/>
      <c r="Z498" s="235"/>
    </row>
    <row r="499" spans="1:26" ht="12.75" customHeight="1" x14ac:dyDescent="0.25">
      <c r="A499" s="235"/>
      <c r="B499" s="235"/>
      <c r="C499" s="235"/>
      <c r="D499" s="235"/>
      <c r="E499" s="235"/>
      <c r="F499" s="235"/>
      <c r="G499" s="242"/>
      <c r="H499" s="242"/>
      <c r="I499" s="242"/>
      <c r="J499" s="242"/>
      <c r="K499" s="242"/>
      <c r="L499" s="242"/>
      <c r="M499" s="242"/>
      <c r="N499" s="242"/>
      <c r="O499" s="242"/>
      <c r="P499" s="242"/>
      <c r="Q499" s="242"/>
      <c r="R499" s="242"/>
      <c r="S499" s="242"/>
      <c r="T499" s="242"/>
      <c r="U499" s="242"/>
      <c r="V499" s="235"/>
      <c r="W499" s="235"/>
      <c r="X499" s="235"/>
      <c r="Y499" s="235"/>
      <c r="Z499" s="235"/>
    </row>
    <row r="500" spans="1:26" ht="12.75" customHeight="1" x14ac:dyDescent="0.25">
      <c r="A500" s="235"/>
      <c r="B500" s="235"/>
      <c r="C500" s="235"/>
      <c r="D500" s="235"/>
      <c r="E500" s="235"/>
      <c r="F500" s="235"/>
      <c r="G500" s="242"/>
      <c r="H500" s="242"/>
      <c r="I500" s="242"/>
      <c r="J500" s="242"/>
      <c r="K500" s="242"/>
      <c r="L500" s="242"/>
      <c r="M500" s="242"/>
      <c r="N500" s="242"/>
      <c r="O500" s="242"/>
      <c r="P500" s="242"/>
      <c r="Q500" s="242"/>
      <c r="R500" s="242"/>
      <c r="S500" s="242"/>
      <c r="T500" s="242"/>
      <c r="U500" s="242"/>
      <c r="V500" s="235"/>
      <c r="W500" s="235"/>
      <c r="X500" s="235"/>
      <c r="Y500" s="235"/>
      <c r="Z500" s="235"/>
    </row>
    <row r="501" spans="1:26" ht="12.75" customHeight="1" x14ac:dyDescent="0.25">
      <c r="A501" s="235"/>
      <c r="B501" s="235"/>
      <c r="C501" s="235"/>
      <c r="D501" s="235"/>
      <c r="E501" s="235"/>
      <c r="F501" s="235"/>
      <c r="G501" s="242"/>
      <c r="H501" s="242"/>
      <c r="I501" s="242"/>
      <c r="J501" s="242"/>
      <c r="K501" s="242"/>
      <c r="L501" s="242"/>
      <c r="M501" s="242"/>
      <c r="N501" s="242"/>
      <c r="O501" s="242"/>
      <c r="P501" s="242"/>
      <c r="Q501" s="242"/>
      <c r="R501" s="242"/>
      <c r="S501" s="242"/>
      <c r="T501" s="242"/>
      <c r="U501" s="242"/>
      <c r="V501" s="235"/>
      <c r="W501" s="235"/>
      <c r="X501" s="235"/>
      <c r="Y501" s="235"/>
      <c r="Z501" s="235"/>
    </row>
    <row r="502" spans="1:26" ht="12.75" customHeight="1" x14ac:dyDescent="0.25">
      <c r="A502" s="235"/>
      <c r="B502" s="235"/>
      <c r="C502" s="235"/>
      <c r="D502" s="235"/>
      <c r="E502" s="235"/>
      <c r="F502" s="235"/>
      <c r="G502" s="242"/>
      <c r="H502" s="242"/>
      <c r="I502" s="242"/>
      <c r="J502" s="242"/>
      <c r="K502" s="242"/>
      <c r="L502" s="242"/>
      <c r="M502" s="242"/>
      <c r="N502" s="242"/>
      <c r="O502" s="242"/>
      <c r="P502" s="242"/>
      <c r="Q502" s="242"/>
      <c r="R502" s="242"/>
      <c r="S502" s="242"/>
      <c r="T502" s="242"/>
      <c r="U502" s="242"/>
      <c r="V502" s="235"/>
      <c r="W502" s="235"/>
      <c r="X502" s="235"/>
      <c r="Y502" s="235"/>
      <c r="Z502" s="235"/>
    </row>
    <row r="503" spans="1:26" ht="12.75" customHeight="1" x14ac:dyDescent="0.25">
      <c r="A503" s="235"/>
      <c r="B503" s="235"/>
      <c r="C503" s="235"/>
      <c r="D503" s="235"/>
      <c r="E503" s="235"/>
      <c r="F503" s="235"/>
      <c r="G503" s="242"/>
      <c r="H503" s="242"/>
      <c r="I503" s="242"/>
      <c r="J503" s="242"/>
      <c r="K503" s="242"/>
      <c r="L503" s="242"/>
      <c r="M503" s="242"/>
      <c r="N503" s="242"/>
      <c r="O503" s="242"/>
      <c r="P503" s="242"/>
      <c r="Q503" s="242"/>
      <c r="R503" s="242"/>
      <c r="S503" s="242"/>
      <c r="T503" s="242"/>
      <c r="U503" s="242"/>
      <c r="V503" s="235"/>
      <c r="W503" s="235"/>
      <c r="X503" s="235"/>
      <c r="Y503" s="235"/>
      <c r="Z503" s="235"/>
    </row>
    <row r="504" spans="1:26" ht="12.75" customHeight="1" x14ac:dyDescent="0.25">
      <c r="A504" s="235"/>
      <c r="B504" s="235"/>
      <c r="C504" s="235"/>
      <c r="D504" s="235"/>
      <c r="E504" s="235"/>
      <c r="F504" s="235"/>
      <c r="G504" s="242"/>
      <c r="H504" s="242"/>
      <c r="I504" s="242"/>
      <c r="J504" s="242"/>
      <c r="K504" s="242"/>
      <c r="L504" s="242"/>
      <c r="M504" s="242"/>
      <c r="N504" s="242"/>
      <c r="O504" s="242"/>
      <c r="P504" s="242"/>
      <c r="Q504" s="242"/>
      <c r="R504" s="242"/>
      <c r="S504" s="242"/>
      <c r="T504" s="242"/>
      <c r="U504" s="242"/>
      <c r="V504" s="235"/>
      <c r="W504" s="235"/>
      <c r="X504" s="235"/>
      <c r="Y504" s="235"/>
      <c r="Z504" s="235"/>
    </row>
    <row r="505" spans="1:26" ht="12.75" customHeight="1" x14ac:dyDescent="0.25">
      <c r="A505" s="235"/>
      <c r="B505" s="235"/>
      <c r="C505" s="235"/>
      <c r="D505" s="235"/>
      <c r="E505" s="235"/>
      <c r="F505" s="235"/>
      <c r="G505" s="242"/>
      <c r="H505" s="242"/>
      <c r="I505" s="242"/>
      <c r="J505" s="242"/>
      <c r="K505" s="242"/>
      <c r="L505" s="242"/>
      <c r="M505" s="242"/>
      <c r="N505" s="242"/>
      <c r="O505" s="242"/>
      <c r="P505" s="242"/>
      <c r="Q505" s="242"/>
      <c r="R505" s="242"/>
      <c r="S505" s="242"/>
      <c r="T505" s="242"/>
      <c r="U505" s="242"/>
      <c r="V505" s="235"/>
      <c r="W505" s="235"/>
      <c r="X505" s="235"/>
      <c r="Y505" s="235"/>
      <c r="Z505" s="235"/>
    </row>
    <row r="506" spans="1:26" ht="12.75" customHeight="1" x14ac:dyDescent="0.25">
      <c r="A506" s="235"/>
      <c r="B506" s="235"/>
      <c r="C506" s="235"/>
      <c r="D506" s="235"/>
      <c r="E506" s="235"/>
      <c r="F506" s="235"/>
      <c r="G506" s="242"/>
      <c r="H506" s="242"/>
      <c r="I506" s="242"/>
      <c r="J506" s="242"/>
      <c r="K506" s="242"/>
      <c r="L506" s="242"/>
      <c r="M506" s="242"/>
      <c r="N506" s="242"/>
      <c r="O506" s="242"/>
      <c r="P506" s="242"/>
      <c r="Q506" s="242"/>
      <c r="R506" s="242"/>
      <c r="S506" s="242"/>
      <c r="T506" s="242"/>
      <c r="U506" s="242"/>
      <c r="V506" s="235"/>
      <c r="W506" s="235"/>
      <c r="X506" s="235"/>
      <c r="Y506" s="235"/>
      <c r="Z506" s="235"/>
    </row>
    <row r="507" spans="1:26" ht="12.75" customHeight="1" x14ac:dyDescent="0.25">
      <c r="A507" s="235"/>
      <c r="B507" s="235"/>
      <c r="C507" s="235"/>
      <c r="D507" s="235"/>
      <c r="E507" s="235"/>
      <c r="F507" s="235"/>
      <c r="G507" s="242"/>
      <c r="H507" s="242"/>
      <c r="I507" s="242"/>
      <c r="J507" s="242"/>
      <c r="K507" s="242"/>
      <c r="L507" s="242"/>
      <c r="M507" s="242"/>
      <c r="N507" s="242"/>
      <c r="O507" s="242"/>
      <c r="P507" s="242"/>
      <c r="Q507" s="242"/>
      <c r="R507" s="242"/>
      <c r="S507" s="242"/>
      <c r="T507" s="242"/>
      <c r="U507" s="242"/>
      <c r="V507" s="235"/>
      <c r="W507" s="235"/>
      <c r="X507" s="235"/>
      <c r="Y507" s="235"/>
      <c r="Z507" s="235"/>
    </row>
    <row r="508" spans="1:26" ht="12.75" customHeight="1" x14ac:dyDescent="0.25">
      <c r="A508" s="235"/>
      <c r="B508" s="235"/>
      <c r="C508" s="235"/>
      <c r="D508" s="235"/>
      <c r="E508" s="235"/>
      <c r="F508" s="235"/>
      <c r="G508" s="242"/>
      <c r="H508" s="242"/>
      <c r="I508" s="242"/>
      <c r="J508" s="242"/>
      <c r="K508" s="242"/>
      <c r="L508" s="242"/>
      <c r="M508" s="242"/>
      <c r="N508" s="242"/>
      <c r="O508" s="242"/>
      <c r="P508" s="242"/>
      <c r="Q508" s="242"/>
      <c r="R508" s="242"/>
      <c r="S508" s="242"/>
      <c r="T508" s="242"/>
      <c r="U508" s="242"/>
      <c r="V508" s="235"/>
      <c r="W508" s="235"/>
      <c r="X508" s="235"/>
      <c r="Y508" s="235"/>
      <c r="Z508" s="235"/>
    </row>
    <row r="509" spans="1:26" ht="12.75" customHeight="1" x14ac:dyDescent="0.25">
      <c r="A509" s="235"/>
      <c r="B509" s="235"/>
      <c r="C509" s="235"/>
      <c r="D509" s="235"/>
      <c r="E509" s="235"/>
      <c r="F509" s="235"/>
      <c r="G509" s="242"/>
      <c r="H509" s="242"/>
      <c r="I509" s="242"/>
      <c r="J509" s="242"/>
      <c r="K509" s="242"/>
      <c r="L509" s="242"/>
      <c r="M509" s="242"/>
      <c r="N509" s="242"/>
      <c r="O509" s="242"/>
      <c r="P509" s="242"/>
      <c r="Q509" s="242"/>
      <c r="R509" s="242"/>
      <c r="S509" s="242"/>
      <c r="T509" s="242"/>
      <c r="U509" s="242"/>
      <c r="V509" s="235"/>
      <c r="W509" s="235"/>
      <c r="X509" s="235"/>
      <c r="Y509" s="235"/>
      <c r="Z509" s="235"/>
    </row>
    <row r="510" spans="1:26" ht="12.75" customHeight="1" x14ac:dyDescent="0.25">
      <c r="A510" s="235"/>
      <c r="B510" s="235"/>
      <c r="C510" s="235"/>
      <c r="D510" s="235"/>
      <c r="E510" s="235"/>
      <c r="F510" s="235"/>
      <c r="G510" s="242"/>
      <c r="H510" s="242"/>
      <c r="I510" s="242"/>
      <c r="J510" s="242"/>
      <c r="K510" s="242"/>
      <c r="L510" s="242"/>
      <c r="M510" s="242"/>
      <c r="N510" s="242"/>
      <c r="O510" s="242"/>
      <c r="P510" s="242"/>
      <c r="Q510" s="242"/>
      <c r="R510" s="242"/>
      <c r="S510" s="242"/>
      <c r="T510" s="242"/>
      <c r="U510" s="242"/>
      <c r="V510" s="235"/>
      <c r="W510" s="235"/>
      <c r="X510" s="235"/>
      <c r="Y510" s="235"/>
      <c r="Z510" s="235"/>
    </row>
    <row r="511" spans="1:26" ht="12.75" customHeight="1" x14ac:dyDescent="0.25">
      <c r="A511" s="235"/>
      <c r="B511" s="235"/>
      <c r="C511" s="235"/>
      <c r="D511" s="235"/>
      <c r="E511" s="235"/>
      <c r="F511" s="235"/>
      <c r="G511" s="242"/>
      <c r="H511" s="242"/>
      <c r="I511" s="242"/>
      <c r="J511" s="242"/>
      <c r="K511" s="242"/>
      <c r="L511" s="242"/>
      <c r="M511" s="242"/>
      <c r="N511" s="242"/>
      <c r="O511" s="242"/>
      <c r="P511" s="242"/>
      <c r="Q511" s="242"/>
      <c r="R511" s="242"/>
      <c r="S511" s="242"/>
      <c r="T511" s="242"/>
      <c r="U511" s="242"/>
      <c r="V511" s="235"/>
      <c r="W511" s="235"/>
      <c r="X511" s="235"/>
      <c r="Y511" s="235"/>
      <c r="Z511" s="235"/>
    </row>
    <row r="512" spans="1:26" ht="12.75" customHeight="1" x14ac:dyDescent="0.25">
      <c r="A512" s="235"/>
      <c r="B512" s="235"/>
      <c r="C512" s="235"/>
      <c r="D512" s="235"/>
      <c r="E512" s="235"/>
      <c r="F512" s="235"/>
      <c r="G512" s="242"/>
      <c r="H512" s="242"/>
      <c r="I512" s="242"/>
      <c r="J512" s="242"/>
      <c r="K512" s="242"/>
      <c r="L512" s="242"/>
      <c r="M512" s="242"/>
      <c r="N512" s="242"/>
      <c r="O512" s="242"/>
      <c r="P512" s="242"/>
      <c r="Q512" s="242"/>
      <c r="R512" s="242"/>
      <c r="S512" s="242"/>
      <c r="T512" s="242"/>
      <c r="U512" s="242"/>
      <c r="V512" s="235"/>
      <c r="W512" s="235"/>
      <c r="X512" s="235"/>
      <c r="Y512" s="235"/>
      <c r="Z512" s="235"/>
    </row>
    <row r="513" spans="1:26" ht="12.75" customHeight="1" x14ac:dyDescent="0.25">
      <c r="A513" s="235"/>
      <c r="B513" s="235"/>
      <c r="C513" s="235"/>
      <c r="D513" s="235"/>
      <c r="E513" s="235"/>
      <c r="F513" s="235"/>
      <c r="G513" s="242"/>
      <c r="H513" s="242"/>
      <c r="I513" s="242"/>
      <c r="J513" s="242"/>
      <c r="K513" s="242"/>
      <c r="L513" s="242"/>
      <c r="M513" s="242"/>
      <c r="N513" s="242"/>
      <c r="O513" s="242"/>
      <c r="P513" s="242"/>
      <c r="Q513" s="242"/>
      <c r="R513" s="242"/>
      <c r="S513" s="242"/>
      <c r="T513" s="242"/>
      <c r="U513" s="242"/>
      <c r="V513" s="235"/>
      <c r="W513" s="235"/>
      <c r="X513" s="235"/>
      <c r="Y513" s="235"/>
      <c r="Z513" s="235"/>
    </row>
    <row r="514" spans="1:26" ht="12.75" customHeight="1" x14ac:dyDescent="0.25">
      <c r="A514" s="235"/>
      <c r="B514" s="235"/>
      <c r="C514" s="235"/>
      <c r="D514" s="235"/>
      <c r="E514" s="235"/>
      <c r="F514" s="235"/>
      <c r="G514" s="242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42"/>
      <c r="U514" s="242"/>
      <c r="V514" s="235"/>
      <c r="W514" s="235"/>
      <c r="X514" s="235"/>
      <c r="Y514" s="235"/>
      <c r="Z514" s="235"/>
    </row>
    <row r="515" spans="1:26" ht="12.75" customHeight="1" x14ac:dyDescent="0.25">
      <c r="A515" s="235"/>
      <c r="B515" s="235"/>
      <c r="C515" s="235"/>
      <c r="D515" s="235"/>
      <c r="E515" s="235"/>
      <c r="F515" s="235"/>
      <c r="G515" s="242"/>
      <c r="H515" s="242"/>
      <c r="I515" s="242"/>
      <c r="J515" s="242"/>
      <c r="K515" s="242"/>
      <c r="L515" s="242"/>
      <c r="M515" s="242"/>
      <c r="N515" s="242"/>
      <c r="O515" s="242"/>
      <c r="P515" s="242"/>
      <c r="Q515" s="242"/>
      <c r="R515" s="242"/>
      <c r="S515" s="242"/>
      <c r="T515" s="242"/>
      <c r="U515" s="242"/>
      <c r="V515" s="235"/>
      <c r="W515" s="235"/>
      <c r="X515" s="235"/>
      <c r="Y515" s="235"/>
      <c r="Z515" s="235"/>
    </row>
    <row r="516" spans="1:26" ht="12.75" customHeight="1" x14ac:dyDescent="0.25">
      <c r="A516" s="235"/>
      <c r="B516" s="235"/>
      <c r="C516" s="235"/>
      <c r="D516" s="235"/>
      <c r="E516" s="235"/>
      <c r="F516" s="235"/>
      <c r="G516" s="242"/>
      <c r="H516" s="242"/>
      <c r="I516" s="242"/>
      <c r="J516" s="242"/>
      <c r="K516" s="242"/>
      <c r="L516" s="242"/>
      <c r="M516" s="242"/>
      <c r="N516" s="242"/>
      <c r="O516" s="242"/>
      <c r="P516" s="242"/>
      <c r="Q516" s="242"/>
      <c r="R516" s="242"/>
      <c r="S516" s="242"/>
      <c r="T516" s="242"/>
      <c r="U516" s="242"/>
      <c r="V516" s="235"/>
      <c r="W516" s="235"/>
      <c r="X516" s="235"/>
      <c r="Y516" s="235"/>
      <c r="Z516" s="235"/>
    </row>
    <row r="517" spans="1:26" ht="12.75" customHeight="1" x14ac:dyDescent="0.25">
      <c r="A517" s="235"/>
      <c r="B517" s="235"/>
      <c r="C517" s="235"/>
      <c r="D517" s="235"/>
      <c r="E517" s="235"/>
      <c r="F517" s="235"/>
      <c r="G517" s="242"/>
      <c r="H517" s="242"/>
      <c r="I517" s="242"/>
      <c r="J517" s="242"/>
      <c r="K517" s="242"/>
      <c r="L517" s="242"/>
      <c r="M517" s="242"/>
      <c r="N517" s="242"/>
      <c r="O517" s="242"/>
      <c r="P517" s="242"/>
      <c r="Q517" s="242"/>
      <c r="R517" s="242"/>
      <c r="S517" s="242"/>
      <c r="T517" s="242"/>
      <c r="U517" s="242"/>
      <c r="V517" s="235"/>
      <c r="W517" s="235"/>
      <c r="X517" s="235"/>
      <c r="Y517" s="235"/>
      <c r="Z517" s="235"/>
    </row>
    <row r="518" spans="1:26" ht="12.75" customHeight="1" x14ac:dyDescent="0.25">
      <c r="A518" s="235"/>
      <c r="B518" s="235"/>
      <c r="C518" s="235"/>
      <c r="D518" s="235"/>
      <c r="E518" s="235"/>
      <c r="F518" s="235"/>
      <c r="G518" s="242"/>
      <c r="H518" s="242"/>
      <c r="I518" s="242"/>
      <c r="J518" s="242"/>
      <c r="K518" s="242"/>
      <c r="L518" s="242"/>
      <c r="M518" s="242"/>
      <c r="N518" s="242"/>
      <c r="O518" s="242"/>
      <c r="P518" s="242"/>
      <c r="Q518" s="242"/>
      <c r="R518" s="242"/>
      <c r="S518" s="242"/>
      <c r="T518" s="242"/>
      <c r="U518" s="242"/>
      <c r="V518" s="235"/>
      <c r="W518" s="235"/>
      <c r="X518" s="235"/>
      <c r="Y518" s="235"/>
      <c r="Z518" s="235"/>
    </row>
    <row r="519" spans="1:26" ht="12.75" customHeight="1" x14ac:dyDescent="0.25">
      <c r="A519" s="235"/>
      <c r="B519" s="235"/>
      <c r="C519" s="235"/>
      <c r="D519" s="235"/>
      <c r="E519" s="235"/>
      <c r="F519" s="235"/>
      <c r="G519" s="242"/>
      <c r="H519" s="242"/>
      <c r="I519" s="242"/>
      <c r="J519" s="242"/>
      <c r="K519" s="242"/>
      <c r="L519" s="242"/>
      <c r="M519" s="242"/>
      <c r="N519" s="242"/>
      <c r="O519" s="242"/>
      <c r="P519" s="242"/>
      <c r="Q519" s="242"/>
      <c r="R519" s="242"/>
      <c r="S519" s="242"/>
      <c r="T519" s="242"/>
      <c r="U519" s="242"/>
      <c r="V519" s="235"/>
      <c r="W519" s="235"/>
      <c r="X519" s="235"/>
      <c r="Y519" s="235"/>
      <c r="Z519" s="235"/>
    </row>
    <row r="520" spans="1:26" ht="12.75" customHeight="1" x14ac:dyDescent="0.25">
      <c r="A520" s="235"/>
      <c r="B520" s="235"/>
      <c r="C520" s="235"/>
      <c r="D520" s="235"/>
      <c r="E520" s="235"/>
      <c r="F520" s="235"/>
      <c r="G520" s="242"/>
      <c r="H520" s="242"/>
      <c r="I520" s="242"/>
      <c r="J520" s="242"/>
      <c r="K520" s="242"/>
      <c r="L520" s="242"/>
      <c r="M520" s="242"/>
      <c r="N520" s="242"/>
      <c r="O520" s="242"/>
      <c r="P520" s="242"/>
      <c r="Q520" s="242"/>
      <c r="R520" s="242"/>
      <c r="S520" s="242"/>
      <c r="T520" s="242"/>
      <c r="U520" s="242"/>
      <c r="V520" s="235"/>
      <c r="W520" s="235"/>
      <c r="X520" s="235"/>
      <c r="Y520" s="235"/>
      <c r="Z520" s="235"/>
    </row>
    <row r="521" spans="1:26" ht="12.75" customHeight="1" x14ac:dyDescent="0.25">
      <c r="A521" s="235"/>
      <c r="B521" s="235"/>
      <c r="C521" s="235"/>
      <c r="D521" s="235"/>
      <c r="E521" s="235"/>
      <c r="F521" s="235"/>
      <c r="G521" s="242"/>
      <c r="H521" s="242"/>
      <c r="I521" s="242"/>
      <c r="J521" s="242"/>
      <c r="K521" s="242"/>
      <c r="L521" s="242"/>
      <c r="M521" s="242"/>
      <c r="N521" s="242"/>
      <c r="O521" s="242"/>
      <c r="P521" s="242"/>
      <c r="Q521" s="242"/>
      <c r="R521" s="242"/>
      <c r="S521" s="242"/>
      <c r="T521" s="242"/>
      <c r="U521" s="242"/>
      <c r="V521" s="235"/>
      <c r="W521" s="235"/>
      <c r="X521" s="235"/>
      <c r="Y521" s="235"/>
      <c r="Z521" s="235"/>
    </row>
    <row r="522" spans="1:26" ht="12.75" customHeight="1" x14ac:dyDescent="0.25">
      <c r="A522" s="235"/>
      <c r="B522" s="235"/>
      <c r="C522" s="235"/>
      <c r="D522" s="235"/>
      <c r="E522" s="235"/>
      <c r="F522" s="235"/>
      <c r="G522" s="242"/>
      <c r="H522" s="242"/>
      <c r="I522" s="242"/>
      <c r="J522" s="242"/>
      <c r="K522" s="242"/>
      <c r="L522" s="242"/>
      <c r="M522" s="242"/>
      <c r="N522" s="242"/>
      <c r="O522" s="242"/>
      <c r="P522" s="242"/>
      <c r="Q522" s="242"/>
      <c r="R522" s="242"/>
      <c r="S522" s="242"/>
      <c r="T522" s="242"/>
      <c r="U522" s="242"/>
      <c r="V522" s="235"/>
      <c r="W522" s="235"/>
      <c r="X522" s="235"/>
      <c r="Y522" s="235"/>
      <c r="Z522" s="235"/>
    </row>
    <row r="523" spans="1:26" ht="12.75" customHeight="1" x14ac:dyDescent="0.25">
      <c r="A523" s="235"/>
      <c r="B523" s="235"/>
      <c r="C523" s="235"/>
      <c r="D523" s="235"/>
      <c r="E523" s="235"/>
      <c r="F523" s="235"/>
      <c r="G523" s="242"/>
      <c r="H523" s="242"/>
      <c r="I523" s="242"/>
      <c r="J523" s="242"/>
      <c r="K523" s="242"/>
      <c r="L523" s="242"/>
      <c r="M523" s="242"/>
      <c r="N523" s="242"/>
      <c r="O523" s="242"/>
      <c r="P523" s="242"/>
      <c r="Q523" s="242"/>
      <c r="R523" s="242"/>
      <c r="S523" s="242"/>
      <c r="T523" s="242"/>
      <c r="U523" s="242"/>
      <c r="V523" s="235"/>
      <c r="W523" s="235"/>
      <c r="X523" s="235"/>
      <c r="Y523" s="235"/>
      <c r="Z523" s="235"/>
    </row>
    <row r="524" spans="1:26" ht="12.75" customHeight="1" x14ac:dyDescent="0.25">
      <c r="A524" s="235"/>
      <c r="B524" s="235"/>
      <c r="C524" s="235"/>
      <c r="D524" s="235"/>
      <c r="E524" s="235"/>
      <c r="F524" s="235"/>
      <c r="G524" s="242"/>
      <c r="H524" s="242"/>
      <c r="I524" s="242"/>
      <c r="J524" s="242"/>
      <c r="K524" s="242"/>
      <c r="L524" s="242"/>
      <c r="M524" s="242"/>
      <c r="N524" s="242"/>
      <c r="O524" s="242"/>
      <c r="P524" s="242"/>
      <c r="Q524" s="242"/>
      <c r="R524" s="242"/>
      <c r="S524" s="242"/>
      <c r="T524" s="242"/>
      <c r="U524" s="242"/>
      <c r="V524" s="235"/>
      <c r="W524" s="235"/>
      <c r="X524" s="235"/>
      <c r="Y524" s="235"/>
      <c r="Z524" s="235"/>
    </row>
    <row r="525" spans="1:26" ht="12.75" customHeight="1" x14ac:dyDescent="0.25">
      <c r="A525" s="235"/>
      <c r="B525" s="235"/>
      <c r="C525" s="235"/>
      <c r="D525" s="235"/>
      <c r="E525" s="235"/>
      <c r="F525" s="235"/>
      <c r="G525" s="242"/>
      <c r="H525" s="242"/>
      <c r="I525" s="242"/>
      <c r="J525" s="242"/>
      <c r="K525" s="242"/>
      <c r="L525" s="242"/>
      <c r="M525" s="242"/>
      <c r="N525" s="242"/>
      <c r="O525" s="242"/>
      <c r="P525" s="242"/>
      <c r="Q525" s="242"/>
      <c r="R525" s="242"/>
      <c r="S525" s="242"/>
      <c r="T525" s="242"/>
      <c r="U525" s="242"/>
      <c r="V525" s="235"/>
      <c r="W525" s="235"/>
      <c r="X525" s="235"/>
      <c r="Y525" s="235"/>
      <c r="Z525" s="235"/>
    </row>
    <row r="526" spans="1:26" ht="12.75" customHeight="1" x14ac:dyDescent="0.25">
      <c r="A526" s="235"/>
      <c r="B526" s="235"/>
      <c r="C526" s="235"/>
      <c r="D526" s="235"/>
      <c r="E526" s="235"/>
      <c r="F526" s="235"/>
      <c r="G526" s="242"/>
      <c r="H526" s="242"/>
      <c r="I526" s="242"/>
      <c r="J526" s="242"/>
      <c r="K526" s="242"/>
      <c r="L526" s="242"/>
      <c r="M526" s="242"/>
      <c r="N526" s="242"/>
      <c r="O526" s="242"/>
      <c r="P526" s="242"/>
      <c r="Q526" s="242"/>
      <c r="R526" s="242"/>
      <c r="S526" s="242"/>
      <c r="T526" s="242"/>
      <c r="U526" s="242"/>
      <c r="V526" s="235"/>
      <c r="W526" s="235"/>
      <c r="X526" s="235"/>
      <c r="Y526" s="235"/>
      <c r="Z526" s="235"/>
    </row>
    <row r="527" spans="1:26" ht="12.75" customHeight="1" x14ac:dyDescent="0.25">
      <c r="A527" s="235"/>
      <c r="B527" s="235"/>
      <c r="C527" s="235"/>
      <c r="D527" s="235"/>
      <c r="E527" s="235"/>
      <c r="F527" s="235"/>
      <c r="G527" s="242"/>
      <c r="H527" s="242"/>
      <c r="I527" s="242"/>
      <c r="J527" s="242"/>
      <c r="K527" s="242"/>
      <c r="L527" s="242"/>
      <c r="M527" s="242"/>
      <c r="N527" s="242"/>
      <c r="O527" s="242"/>
      <c r="P527" s="242"/>
      <c r="Q527" s="242"/>
      <c r="R527" s="242"/>
      <c r="S527" s="242"/>
      <c r="T527" s="242"/>
      <c r="U527" s="242"/>
      <c r="V527" s="235"/>
      <c r="W527" s="235"/>
      <c r="X527" s="235"/>
      <c r="Y527" s="235"/>
      <c r="Z527" s="235"/>
    </row>
    <row r="528" spans="1:26" ht="12.75" customHeight="1" x14ac:dyDescent="0.25">
      <c r="A528" s="235"/>
      <c r="B528" s="235"/>
      <c r="C528" s="235"/>
      <c r="D528" s="235"/>
      <c r="E528" s="235"/>
      <c r="F528" s="235"/>
      <c r="G528" s="242"/>
      <c r="H528" s="242"/>
      <c r="I528" s="242"/>
      <c r="J528" s="242"/>
      <c r="K528" s="242"/>
      <c r="L528" s="242"/>
      <c r="M528" s="242"/>
      <c r="N528" s="242"/>
      <c r="O528" s="242"/>
      <c r="P528" s="242"/>
      <c r="Q528" s="242"/>
      <c r="R528" s="242"/>
      <c r="S528" s="242"/>
      <c r="T528" s="242"/>
      <c r="U528" s="242"/>
      <c r="V528" s="235"/>
      <c r="W528" s="235"/>
      <c r="X528" s="235"/>
      <c r="Y528" s="235"/>
      <c r="Z528" s="235"/>
    </row>
    <row r="529" spans="1:26" ht="12.75" customHeight="1" x14ac:dyDescent="0.25">
      <c r="A529" s="235"/>
      <c r="B529" s="235"/>
      <c r="C529" s="235"/>
      <c r="D529" s="235"/>
      <c r="E529" s="235"/>
      <c r="F529" s="235"/>
      <c r="G529" s="242"/>
      <c r="H529" s="242"/>
      <c r="I529" s="242"/>
      <c r="J529" s="242"/>
      <c r="K529" s="242"/>
      <c r="L529" s="242"/>
      <c r="M529" s="242"/>
      <c r="N529" s="242"/>
      <c r="O529" s="242"/>
      <c r="P529" s="242"/>
      <c r="Q529" s="242"/>
      <c r="R529" s="242"/>
      <c r="S529" s="242"/>
      <c r="T529" s="242"/>
      <c r="U529" s="242"/>
      <c r="V529" s="235"/>
      <c r="W529" s="235"/>
      <c r="X529" s="235"/>
      <c r="Y529" s="235"/>
      <c r="Z529" s="235"/>
    </row>
    <row r="530" spans="1:26" ht="12.75" customHeight="1" x14ac:dyDescent="0.25">
      <c r="A530" s="235"/>
      <c r="B530" s="235"/>
      <c r="C530" s="235"/>
      <c r="D530" s="235"/>
      <c r="E530" s="235"/>
      <c r="F530" s="235"/>
      <c r="G530" s="242"/>
      <c r="H530" s="242"/>
      <c r="I530" s="242"/>
      <c r="J530" s="242"/>
      <c r="K530" s="242"/>
      <c r="L530" s="242"/>
      <c r="M530" s="242"/>
      <c r="N530" s="242"/>
      <c r="O530" s="242"/>
      <c r="P530" s="242"/>
      <c r="Q530" s="242"/>
      <c r="R530" s="242"/>
      <c r="S530" s="242"/>
      <c r="T530" s="242"/>
      <c r="U530" s="242"/>
      <c r="V530" s="235"/>
      <c r="W530" s="235"/>
      <c r="X530" s="235"/>
      <c r="Y530" s="235"/>
      <c r="Z530" s="235"/>
    </row>
    <row r="531" spans="1:26" ht="12.75" customHeight="1" x14ac:dyDescent="0.25">
      <c r="A531" s="235"/>
      <c r="B531" s="235"/>
      <c r="C531" s="235"/>
      <c r="D531" s="235"/>
      <c r="E531" s="235"/>
      <c r="F531" s="235"/>
      <c r="G531" s="242"/>
      <c r="H531" s="242"/>
      <c r="I531" s="242"/>
      <c r="J531" s="242"/>
      <c r="K531" s="242"/>
      <c r="L531" s="242"/>
      <c r="M531" s="242"/>
      <c r="N531" s="242"/>
      <c r="O531" s="242"/>
      <c r="P531" s="242"/>
      <c r="Q531" s="242"/>
      <c r="R531" s="242"/>
      <c r="S531" s="242"/>
      <c r="T531" s="242"/>
      <c r="U531" s="242"/>
      <c r="V531" s="235"/>
      <c r="W531" s="235"/>
      <c r="X531" s="235"/>
      <c r="Y531" s="235"/>
      <c r="Z531" s="235"/>
    </row>
    <row r="532" spans="1:26" ht="12.75" customHeight="1" x14ac:dyDescent="0.25">
      <c r="A532" s="235"/>
      <c r="B532" s="235"/>
      <c r="C532" s="235"/>
      <c r="D532" s="235"/>
      <c r="E532" s="235"/>
      <c r="F532" s="235"/>
      <c r="G532" s="242"/>
      <c r="H532" s="242"/>
      <c r="I532" s="242"/>
      <c r="J532" s="242"/>
      <c r="K532" s="242"/>
      <c r="L532" s="242"/>
      <c r="M532" s="242"/>
      <c r="N532" s="242"/>
      <c r="O532" s="242"/>
      <c r="P532" s="242"/>
      <c r="Q532" s="242"/>
      <c r="R532" s="242"/>
      <c r="S532" s="242"/>
      <c r="T532" s="242"/>
      <c r="U532" s="242"/>
      <c r="V532" s="235"/>
      <c r="W532" s="235"/>
      <c r="X532" s="235"/>
      <c r="Y532" s="235"/>
      <c r="Z532" s="235"/>
    </row>
    <row r="533" spans="1:26" ht="12.75" customHeight="1" x14ac:dyDescent="0.25">
      <c r="A533" s="235"/>
      <c r="B533" s="235"/>
      <c r="C533" s="235"/>
      <c r="D533" s="235"/>
      <c r="E533" s="235"/>
      <c r="F533" s="235"/>
      <c r="G533" s="242"/>
      <c r="H533" s="242"/>
      <c r="I533" s="242"/>
      <c r="J533" s="242"/>
      <c r="K533" s="242"/>
      <c r="L533" s="242"/>
      <c r="M533" s="242"/>
      <c r="N533" s="242"/>
      <c r="O533" s="242"/>
      <c r="P533" s="242"/>
      <c r="Q533" s="242"/>
      <c r="R533" s="242"/>
      <c r="S533" s="242"/>
      <c r="T533" s="242"/>
      <c r="U533" s="242"/>
      <c r="V533" s="235"/>
      <c r="W533" s="235"/>
      <c r="X533" s="235"/>
      <c r="Y533" s="235"/>
      <c r="Z533" s="235"/>
    </row>
    <row r="534" spans="1:26" ht="12.75" customHeight="1" x14ac:dyDescent="0.25">
      <c r="A534" s="235"/>
      <c r="B534" s="235"/>
      <c r="C534" s="235"/>
      <c r="D534" s="235"/>
      <c r="E534" s="235"/>
      <c r="F534" s="235"/>
      <c r="G534" s="242"/>
      <c r="H534" s="242"/>
      <c r="I534" s="242"/>
      <c r="J534" s="242"/>
      <c r="K534" s="242"/>
      <c r="L534" s="242"/>
      <c r="M534" s="242"/>
      <c r="N534" s="242"/>
      <c r="O534" s="242"/>
      <c r="P534" s="242"/>
      <c r="Q534" s="242"/>
      <c r="R534" s="242"/>
      <c r="S534" s="242"/>
      <c r="T534" s="242"/>
      <c r="U534" s="242"/>
      <c r="V534" s="235"/>
      <c r="W534" s="235"/>
      <c r="X534" s="235"/>
      <c r="Y534" s="235"/>
      <c r="Z534" s="235"/>
    </row>
    <row r="535" spans="1:26" ht="12.75" customHeight="1" x14ac:dyDescent="0.25">
      <c r="A535" s="235"/>
      <c r="B535" s="235"/>
      <c r="C535" s="235"/>
      <c r="D535" s="235"/>
      <c r="E535" s="235"/>
      <c r="F535" s="235"/>
      <c r="G535" s="242"/>
      <c r="H535" s="242"/>
      <c r="I535" s="242"/>
      <c r="J535" s="242"/>
      <c r="K535" s="242"/>
      <c r="L535" s="242"/>
      <c r="M535" s="242"/>
      <c r="N535" s="242"/>
      <c r="O535" s="242"/>
      <c r="P535" s="242"/>
      <c r="Q535" s="242"/>
      <c r="R535" s="242"/>
      <c r="S535" s="242"/>
      <c r="T535" s="242"/>
      <c r="U535" s="242"/>
      <c r="V535" s="235"/>
      <c r="W535" s="235"/>
      <c r="X535" s="235"/>
      <c r="Y535" s="235"/>
      <c r="Z535" s="235"/>
    </row>
    <row r="536" spans="1:26" ht="12.75" customHeight="1" x14ac:dyDescent="0.25">
      <c r="A536" s="235"/>
      <c r="B536" s="235"/>
      <c r="C536" s="235"/>
      <c r="D536" s="235"/>
      <c r="E536" s="235"/>
      <c r="F536" s="235"/>
      <c r="G536" s="242"/>
      <c r="H536" s="242"/>
      <c r="I536" s="242"/>
      <c r="J536" s="242"/>
      <c r="K536" s="242"/>
      <c r="L536" s="242"/>
      <c r="M536" s="242"/>
      <c r="N536" s="242"/>
      <c r="O536" s="242"/>
      <c r="P536" s="242"/>
      <c r="Q536" s="242"/>
      <c r="R536" s="242"/>
      <c r="S536" s="242"/>
      <c r="T536" s="242"/>
      <c r="U536" s="242"/>
      <c r="V536" s="235"/>
      <c r="W536" s="235"/>
      <c r="X536" s="235"/>
      <c r="Y536" s="235"/>
      <c r="Z536" s="235"/>
    </row>
    <row r="537" spans="1:26" ht="12.75" customHeight="1" x14ac:dyDescent="0.25">
      <c r="A537" s="235"/>
      <c r="B537" s="235"/>
      <c r="C537" s="235"/>
      <c r="D537" s="235"/>
      <c r="E537" s="235"/>
      <c r="F537" s="235"/>
      <c r="G537" s="242"/>
      <c r="H537" s="242"/>
      <c r="I537" s="242"/>
      <c r="J537" s="242"/>
      <c r="K537" s="242"/>
      <c r="L537" s="242"/>
      <c r="M537" s="242"/>
      <c r="N537" s="242"/>
      <c r="O537" s="242"/>
      <c r="P537" s="242"/>
      <c r="Q537" s="242"/>
      <c r="R537" s="242"/>
      <c r="S537" s="242"/>
      <c r="T537" s="242"/>
      <c r="U537" s="242"/>
      <c r="V537" s="235"/>
      <c r="W537" s="235"/>
      <c r="X537" s="235"/>
      <c r="Y537" s="235"/>
      <c r="Z537" s="235"/>
    </row>
    <row r="538" spans="1:26" ht="12.75" customHeight="1" x14ac:dyDescent="0.25">
      <c r="A538" s="235"/>
      <c r="B538" s="235"/>
      <c r="C538" s="235"/>
      <c r="D538" s="235"/>
      <c r="E538" s="235"/>
      <c r="F538" s="235"/>
      <c r="G538" s="242"/>
      <c r="H538" s="242"/>
      <c r="I538" s="242"/>
      <c r="J538" s="242"/>
      <c r="K538" s="242"/>
      <c r="L538" s="242"/>
      <c r="M538" s="242"/>
      <c r="N538" s="242"/>
      <c r="O538" s="242"/>
      <c r="P538" s="242"/>
      <c r="Q538" s="242"/>
      <c r="R538" s="242"/>
      <c r="S538" s="242"/>
      <c r="T538" s="242"/>
      <c r="U538" s="242"/>
      <c r="V538" s="235"/>
      <c r="W538" s="235"/>
      <c r="X538" s="235"/>
      <c r="Y538" s="235"/>
      <c r="Z538" s="235"/>
    </row>
    <row r="539" spans="1:26" ht="12.75" customHeight="1" x14ac:dyDescent="0.25">
      <c r="A539" s="235"/>
      <c r="B539" s="235"/>
      <c r="C539" s="235"/>
      <c r="D539" s="235"/>
      <c r="E539" s="235"/>
      <c r="F539" s="235"/>
      <c r="G539" s="242"/>
      <c r="H539" s="242"/>
      <c r="I539" s="242"/>
      <c r="J539" s="242"/>
      <c r="K539" s="242"/>
      <c r="L539" s="242"/>
      <c r="M539" s="242"/>
      <c r="N539" s="242"/>
      <c r="O539" s="242"/>
      <c r="P539" s="242"/>
      <c r="Q539" s="242"/>
      <c r="R539" s="242"/>
      <c r="S539" s="242"/>
      <c r="T539" s="242"/>
      <c r="U539" s="242"/>
      <c r="V539" s="235"/>
      <c r="W539" s="235"/>
      <c r="X539" s="235"/>
      <c r="Y539" s="235"/>
      <c r="Z539" s="235"/>
    </row>
    <row r="540" spans="1:26" ht="12.75" customHeight="1" x14ac:dyDescent="0.25">
      <c r="A540" s="235"/>
      <c r="B540" s="235"/>
      <c r="C540" s="235"/>
      <c r="D540" s="235"/>
      <c r="E540" s="235"/>
      <c r="F540" s="235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35"/>
      <c r="W540" s="235"/>
      <c r="X540" s="235"/>
      <c r="Y540" s="235"/>
      <c r="Z540" s="235"/>
    </row>
    <row r="541" spans="1:26" ht="12.75" customHeight="1" x14ac:dyDescent="0.25">
      <c r="A541" s="235"/>
      <c r="B541" s="235"/>
      <c r="C541" s="235"/>
      <c r="D541" s="235"/>
      <c r="E541" s="235"/>
      <c r="F541" s="235"/>
      <c r="G541" s="242"/>
      <c r="H541" s="242"/>
      <c r="I541" s="242"/>
      <c r="J541" s="242"/>
      <c r="K541" s="242"/>
      <c r="L541" s="242"/>
      <c r="M541" s="242"/>
      <c r="N541" s="242"/>
      <c r="O541" s="242"/>
      <c r="P541" s="242"/>
      <c r="Q541" s="242"/>
      <c r="R541" s="242"/>
      <c r="S541" s="242"/>
      <c r="T541" s="242"/>
      <c r="U541" s="242"/>
      <c r="V541" s="235"/>
      <c r="W541" s="235"/>
      <c r="X541" s="235"/>
      <c r="Y541" s="235"/>
      <c r="Z541" s="235"/>
    </row>
    <row r="542" spans="1:26" ht="12.75" customHeight="1" x14ac:dyDescent="0.25">
      <c r="A542" s="235"/>
      <c r="B542" s="235"/>
      <c r="C542" s="235"/>
      <c r="D542" s="235"/>
      <c r="E542" s="235"/>
      <c r="F542" s="235"/>
      <c r="G542" s="242"/>
      <c r="H542" s="242"/>
      <c r="I542" s="242"/>
      <c r="J542" s="242"/>
      <c r="K542" s="242"/>
      <c r="L542" s="242"/>
      <c r="M542" s="242"/>
      <c r="N542" s="242"/>
      <c r="O542" s="242"/>
      <c r="P542" s="242"/>
      <c r="Q542" s="242"/>
      <c r="R542" s="242"/>
      <c r="S542" s="242"/>
      <c r="T542" s="242"/>
      <c r="U542" s="242"/>
      <c r="V542" s="235"/>
      <c r="W542" s="235"/>
      <c r="X542" s="235"/>
      <c r="Y542" s="235"/>
      <c r="Z542" s="235"/>
    </row>
    <row r="543" spans="1:26" ht="12.75" customHeight="1" x14ac:dyDescent="0.25">
      <c r="A543" s="235"/>
      <c r="B543" s="235"/>
      <c r="C543" s="235"/>
      <c r="D543" s="235"/>
      <c r="E543" s="235"/>
      <c r="F543" s="235"/>
      <c r="G543" s="242"/>
      <c r="H543" s="242"/>
      <c r="I543" s="242"/>
      <c r="J543" s="242"/>
      <c r="K543" s="242"/>
      <c r="L543" s="242"/>
      <c r="M543" s="242"/>
      <c r="N543" s="242"/>
      <c r="O543" s="242"/>
      <c r="P543" s="242"/>
      <c r="Q543" s="242"/>
      <c r="R543" s="242"/>
      <c r="S543" s="242"/>
      <c r="T543" s="242"/>
      <c r="U543" s="242"/>
      <c r="V543" s="235"/>
      <c r="W543" s="235"/>
      <c r="X543" s="235"/>
      <c r="Y543" s="235"/>
      <c r="Z543" s="235"/>
    </row>
    <row r="544" spans="1:26" ht="12.75" customHeight="1" x14ac:dyDescent="0.25">
      <c r="A544" s="235"/>
      <c r="B544" s="235"/>
      <c r="C544" s="235"/>
      <c r="D544" s="235"/>
      <c r="E544" s="235"/>
      <c r="F544" s="235"/>
      <c r="G544" s="242"/>
      <c r="H544" s="242"/>
      <c r="I544" s="242"/>
      <c r="J544" s="242"/>
      <c r="K544" s="242"/>
      <c r="L544" s="242"/>
      <c r="M544" s="242"/>
      <c r="N544" s="242"/>
      <c r="O544" s="242"/>
      <c r="P544" s="242"/>
      <c r="Q544" s="242"/>
      <c r="R544" s="242"/>
      <c r="S544" s="242"/>
      <c r="T544" s="242"/>
      <c r="U544" s="242"/>
      <c r="V544" s="235"/>
      <c r="W544" s="235"/>
      <c r="X544" s="235"/>
      <c r="Y544" s="235"/>
      <c r="Z544" s="235"/>
    </row>
    <row r="545" spans="1:26" ht="12.75" customHeight="1" x14ac:dyDescent="0.25">
      <c r="A545" s="235"/>
      <c r="B545" s="235"/>
      <c r="C545" s="235"/>
      <c r="D545" s="235"/>
      <c r="E545" s="235"/>
      <c r="F545" s="235"/>
      <c r="G545" s="242"/>
      <c r="H545" s="242"/>
      <c r="I545" s="242"/>
      <c r="J545" s="242"/>
      <c r="K545" s="242"/>
      <c r="L545" s="242"/>
      <c r="M545" s="242"/>
      <c r="N545" s="242"/>
      <c r="O545" s="242"/>
      <c r="P545" s="242"/>
      <c r="Q545" s="242"/>
      <c r="R545" s="242"/>
      <c r="S545" s="242"/>
      <c r="T545" s="242"/>
      <c r="U545" s="242"/>
      <c r="V545" s="235"/>
      <c r="W545" s="235"/>
      <c r="X545" s="235"/>
      <c r="Y545" s="235"/>
      <c r="Z545" s="235"/>
    </row>
    <row r="546" spans="1:26" ht="12.75" customHeight="1" x14ac:dyDescent="0.25">
      <c r="A546" s="235"/>
      <c r="B546" s="235"/>
      <c r="C546" s="235"/>
      <c r="D546" s="235"/>
      <c r="E546" s="235"/>
      <c r="F546" s="235"/>
      <c r="G546" s="242"/>
      <c r="H546" s="242"/>
      <c r="I546" s="242"/>
      <c r="J546" s="242"/>
      <c r="K546" s="242"/>
      <c r="L546" s="242"/>
      <c r="M546" s="242"/>
      <c r="N546" s="242"/>
      <c r="O546" s="242"/>
      <c r="P546" s="242"/>
      <c r="Q546" s="242"/>
      <c r="R546" s="242"/>
      <c r="S546" s="242"/>
      <c r="T546" s="242"/>
      <c r="U546" s="242"/>
      <c r="V546" s="235"/>
      <c r="W546" s="235"/>
      <c r="X546" s="235"/>
      <c r="Y546" s="235"/>
      <c r="Z546" s="235"/>
    </row>
    <row r="547" spans="1:26" ht="12.75" customHeight="1" x14ac:dyDescent="0.25">
      <c r="A547" s="235"/>
      <c r="B547" s="235"/>
      <c r="C547" s="235"/>
      <c r="D547" s="235"/>
      <c r="E547" s="235"/>
      <c r="F547" s="235"/>
      <c r="G547" s="242"/>
      <c r="H547" s="242"/>
      <c r="I547" s="242"/>
      <c r="J547" s="242"/>
      <c r="K547" s="242"/>
      <c r="L547" s="242"/>
      <c r="M547" s="242"/>
      <c r="N547" s="242"/>
      <c r="O547" s="242"/>
      <c r="P547" s="242"/>
      <c r="Q547" s="242"/>
      <c r="R547" s="242"/>
      <c r="S547" s="242"/>
      <c r="T547" s="242"/>
      <c r="U547" s="242"/>
      <c r="V547" s="235"/>
      <c r="W547" s="235"/>
      <c r="X547" s="235"/>
      <c r="Y547" s="235"/>
      <c r="Z547" s="235"/>
    </row>
    <row r="548" spans="1:26" ht="12.75" customHeight="1" x14ac:dyDescent="0.25">
      <c r="A548" s="235"/>
      <c r="B548" s="235"/>
      <c r="C548" s="235"/>
      <c r="D548" s="235"/>
      <c r="E548" s="235"/>
      <c r="F548" s="235"/>
      <c r="G548" s="242"/>
      <c r="H548" s="242"/>
      <c r="I548" s="242"/>
      <c r="J548" s="242"/>
      <c r="K548" s="242"/>
      <c r="L548" s="242"/>
      <c r="M548" s="242"/>
      <c r="N548" s="242"/>
      <c r="O548" s="242"/>
      <c r="P548" s="242"/>
      <c r="Q548" s="242"/>
      <c r="R548" s="242"/>
      <c r="S548" s="242"/>
      <c r="T548" s="242"/>
      <c r="U548" s="242"/>
      <c r="V548" s="235"/>
      <c r="W548" s="235"/>
      <c r="X548" s="235"/>
      <c r="Y548" s="235"/>
      <c r="Z548" s="235"/>
    </row>
    <row r="549" spans="1:26" ht="12.75" customHeight="1" x14ac:dyDescent="0.25">
      <c r="A549" s="235"/>
      <c r="B549" s="235"/>
      <c r="C549" s="235"/>
      <c r="D549" s="235"/>
      <c r="E549" s="235"/>
      <c r="F549" s="235"/>
      <c r="G549" s="242"/>
      <c r="H549" s="242"/>
      <c r="I549" s="242"/>
      <c r="J549" s="242"/>
      <c r="K549" s="242"/>
      <c r="L549" s="242"/>
      <c r="M549" s="242"/>
      <c r="N549" s="242"/>
      <c r="O549" s="242"/>
      <c r="P549" s="242"/>
      <c r="Q549" s="242"/>
      <c r="R549" s="242"/>
      <c r="S549" s="242"/>
      <c r="T549" s="242"/>
      <c r="U549" s="242"/>
      <c r="V549" s="235"/>
      <c r="W549" s="235"/>
      <c r="X549" s="235"/>
      <c r="Y549" s="235"/>
      <c r="Z549" s="235"/>
    </row>
    <row r="550" spans="1:26" ht="12.75" customHeight="1" x14ac:dyDescent="0.25">
      <c r="A550" s="235"/>
      <c r="B550" s="235"/>
      <c r="C550" s="235"/>
      <c r="D550" s="235"/>
      <c r="E550" s="235"/>
      <c r="F550" s="235"/>
      <c r="G550" s="242"/>
      <c r="H550" s="242"/>
      <c r="I550" s="242"/>
      <c r="J550" s="242"/>
      <c r="K550" s="242"/>
      <c r="L550" s="242"/>
      <c r="M550" s="242"/>
      <c r="N550" s="242"/>
      <c r="O550" s="242"/>
      <c r="P550" s="242"/>
      <c r="Q550" s="242"/>
      <c r="R550" s="242"/>
      <c r="S550" s="242"/>
      <c r="T550" s="242"/>
      <c r="U550" s="242"/>
      <c r="V550" s="235"/>
      <c r="W550" s="235"/>
      <c r="X550" s="235"/>
      <c r="Y550" s="235"/>
      <c r="Z550" s="235"/>
    </row>
    <row r="551" spans="1:26" ht="12.75" customHeight="1" x14ac:dyDescent="0.25">
      <c r="A551" s="235"/>
      <c r="B551" s="235"/>
      <c r="C551" s="235"/>
      <c r="D551" s="235"/>
      <c r="E551" s="235"/>
      <c r="F551" s="235"/>
      <c r="G551" s="242"/>
      <c r="H551" s="242"/>
      <c r="I551" s="242"/>
      <c r="J551" s="242"/>
      <c r="K551" s="242"/>
      <c r="L551" s="242"/>
      <c r="M551" s="242"/>
      <c r="N551" s="242"/>
      <c r="O551" s="242"/>
      <c r="P551" s="242"/>
      <c r="Q551" s="242"/>
      <c r="R551" s="242"/>
      <c r="S551" s="242"/>
      <c r="T551" s="242"/>
      <c r="U551" s="242"/>
      <c r="V551" s="235"/>
      <c r="W551" s="235"/>
      <c r="X551" s="235"/>
      <c r="Y551" s="235"/>
      <c r="Z551" s="235"/>
    </row>
    <row r="552" spans="1:26" ht="12.75" customHeight="1" x14ac:dyDescent="0.25">
      <c r="A552" s="235"/>
      <c r="B552" s="235"/>
      <c r="C552" s="235"/>
      <c r="D552" s="235"/>
      <c r="E552" s="235"/>
      <c r="F552" s="235"/>
      <c r="G552" s="242"/>
      <c r="H552" s="242"/>
      <c r="I552" s="242"/>
      <c r="J552" s="242"/>
      <c r="K552" s="242"/>
      <c r="L552" s="242"/>
      <c r="M552" s="242"/>
      <c r="N552" s="242"/>
      <c r="O552" s="242"/>
      <c r="P552" s="242"/>
      <c r="Q552" s="242"/>
      <c r="R552" s="242"/>
      <c r="S552" s="242"/>
      <c r="T552" s="242"/>
      <c r="U552" s="242"/>
      <c r="V552" s="235"/>
      <c r="W552" s="235"/>
      <c r="X552" s="235"/>
      <c r="Y552" s="235"/>
      <c r="Z552" s="235"/>
    </row>
    <row r="553" spans="1:26" ht="12.75" customHeight="1" x14ac:dyDescent="0.25">
      <c r="A553" s="235"/>
      <c r="B553" s="235"/>
      <c r="C553" s="235"/>
      <c r="D553" s="235"/>
      <c r="E553" s="235"/>
      <c r="F553" s="235"/>
      <c r="G553" s="242"/>
      <c r="H553" s="242"/>
      <c r="I553" s="242"/>
      <c r="J553" s="242"/>
      <c r="K553" s="242"/>
      <c r="L553" s="242"/>
      <c r="M553" s="242"/>
      <c r="N553" s="242"/>
      <c r="O553" s="242"/>
      <c r="P553" s="242"/>
      <c r="Q553" s="242"/>
      <c r="R553" s="242"/>
      <c r="S553" s="242"/>
      <c r="T553" s="242"/>
      <c r="U553" s="242"/>
      <c r="V553" s="235"/>
      <c r="W553" s="235"/>
      <c r="X553" s="235"/>
      <c r="Y553" s="235"/>
      <c r="Z553" s="235"/>
    </row>
    <row r="554" spans="1:26" ht="12.75" customHeight="1" x14ac:dyDescent="0.25">
      <c r="A554" s="235"/>
      <c r="B554" s="235"/>
      <c r="C554" s="235"/>
      <c r="D554" s="235"/>
      <c r="E554" s="235"/>
      <c r="F554" s="235"/>
      <c r="G554" s="242"/>
      <c r="H554" s="242"/>
      <c r="I554" s="242"/>
      <c r="J554" s="242"/>
      <c r="K554" s="242"/>
      <c r="L554" s="242"/>
      <c r="M554" s="242"/>
      <c r="N554" s="242"/>
      <c r="O554" s="242"/>
      <c r="P554" s="242"/>
      <c r="Q554" s="242"/>
      <c r="R554" s="242"/>
      <c r="S554" s="242"/>
      <c r="T554" s="242"/>
      <c r="U554" s="242"/>
      <c r="V554" s="235"/>
      <c r="W554" s="235"/>
      <c r="X554" s="235"/>
      <c r="Y554" s="235"/>
      <c r="Z554" s="235"/>
    </row>
    <row r="555" spans="1:26" ht="12.75" customHeight="1" x14ac:dyDescent="0.25">
      <c r="A555" s="235"/>
      <c r="B555" s="235"/>
      <c r="C555" s="235"/>
      <c r="D555" s="235"/>
      <c r="E555" s="235"/>
      <c r="F555" s="235"/>
      <c r="G555" s="242"/>
      <c r="H555" s="242"/>
      <c r="I555" s="242"/>
      <c r="J555" s="242"/>
      <c r="K555" s="242"/>
      <c r="L555" s="242"/>
      <c r="M555" s="242"/>
      <c r="N555" s="242"/>
      <c r="O555" s="242"/>
      <c r="P555" s="242"/>
      <c r="Q555" s="242"/>
      <c r="R555" s="242"/>
      <c r="S555" s="242"/>
      <c r="T555" s="242"/>
      <c r="U555" s="242"/>
      <c r="V555" s="235"/>
      <c r="W555" s="235"/>
      <c r="X555" s="235"/>
      <c r="Y555" s="235"/>
      <c r="Z555" s="235"/>
    </row>
    <row r="556" spans="1:26" ht="12.75" customHeight="1" x14ac:dyDescent="0.25">
      <c r="A556" s="235"/>
      <c r="B556" s="235"/>
      <c r="C556" s="235"/>
      <c r="D556" s="235"/>
      <c r="E556" s="235"/>
      <c r="F556" s="235"/>
      <c r="G556" s="242"/>
      <c r="H556" s="242"/>
      <c r="I556" s="242"/>
      <c r="J556" s="242"/>
      <c r="K556" s="242"/>
      <c r="L556" s="242"/>
      <c r="M556" s="242"/>
      <c r="N556" s="242"/>
      <c r="O556" s="242"/>
      <c r="P556" s="242"/>
      <c r="Q556" s="242"/>
      <c r="R556" s="242"/>
      <c r="S556" s="242"/>
      <c r="T556" s="242"/>
      <c r="U556" s="242"/>
      <c r="V556" s="235"/>
      <c r="W556" s="235"/>
      <c r="X556" s="235"/>
      <c r="Y556" s="235"/>
      <c r="Z556" s="235"/>
    </row>
    <row r="557" spans="1:26" ht="12.75" customHeight="1" x14ac:dyDescent="0.25">
      <c r="A557" s="235"/>
      <c r="B557" s="235"/>
      <c r="C557" s="235"/>
      <c r="D557" s="235"/>
      <c r="E557" s="235"/>
      <c r="F557" s="235"/>
      <c r="G557" s="242"/>
      <c r="H557" s="242"/>
      <c r="I557" s="242"/>
      <c r="J557" s="242"/>
      <c r="K557" s="242"/>
      <c r="L557" s="242"/>
      <c r="M557" s="242"/>
      <c r="N557" s="242"/>
      <c r="O557" s="242"/>
      <c r="P557" s="242"/>
      <c r="Q557" s="242"/>
      <c r="R557" s="242"/>
      <c r="S557" s="242"/>
      <c r="T557" s="242"/>
      <c r="U557" s="242"/>
      <c r="V557" s="235"/>
      <c r="W557" s="235"/>
      <c r="X557" s="235"/>
      <c r="Y557" s="235"/>
      <c r="Z557" s="235"/>
    </row>
    <row r="558" spans="1:26" ht="12.75" customHeight="1" x14ac:dyDescent="0.25">
      <c r="A558" s="235"/>
      <c r="B558" s="235"/>
      <c r="C558" s="235"/>
      <c r="D558" s="235"/>
      <c r="E558" s="235"/>
      <c r="F558" s="235"/>
      <c r="G558" s="242"/>
      <c r="H558" s="242"/>
      <c r="I558" s="242"/>
      <c r="J558" s="242"/>
      <c r="K558" s="242"/>
      <c r="L558" s="242"/>
      <c r="M558" s="242"/>
      <c r="N558" s="242"/>
      <c r="O558" s="242"/>
      <c r="P558" s="242"/>
      <c r="Q558" s="242"/>
      <c r="R558" s="242"/>
      <c r="S558" s="242"/>
      <c r="T558" s="242"/>
      <c r="U558" s="242"/>
      <c r="V558" s="235"/>
      <c r="W558" s="235"/>
      <c r="X558" s="235"/>
      <c r="Y558" s="235"/>
      <c r="Z558" s="235"/>
    </row>
    <row r="559" spans="1:26" ht="12.75" customHeight="1" x14ac:dyDescent="0.25">
      <c r="A559" s="235"/>
      <c r="B559" s="235"/>
      <c r="C559" s="235"/>
      <c r="D559" s="235"/>
      <c r="E559" s="235"/>
      <c r="F559" s="235"/>
      <c r="G559" s="242"/>
      <c r="H559" s="242"/>
      <c r="I559" s="242"/>
      <c r="J559" s="242"/>
      <c r="K559" s="242"/>
      <c r="L559" s="242"/>
      <c r="M559" s="242"/>
      <c r="N559" s="242"/>
      <c r="O559" s="242"/>
      <c r="P559" s="242"/>
      <c r="Q559" s="242"/>
      <c r="R559" s="242"/>
      <c r="S559" s="242"/>
      <c r="T559" s="242"/>
      <c r="U559" s="242"/>
      <c r="V559" s="235"/>
      <c r="W559" s="235"/>
      <c r="X559" s="235"/>
      <c r="Y559" s="235"/>
      <c r="Z559" s="235"/>
    </row>
    <row r="560" spans="1:26" ht="12.75" customHeight="1" x14ac:dyDescent="0.25">
      <c r="A560" s="235"/>
      <c r="B560" s="235"/>
      <c r="C560" s="235"/>
      <c r="D560" s="235"/>
      <c r="E560" s="235"/>
      <c r="F560" s="235"/>
      <c r="G560" s="242"/>
      <c r="H560" s="242"/>
      <c r="I560" s="242"/>
      <c r="J560" s="242"/>
      <c r="K560" s="242"/>
      <c r="L560" s="242"/>
      <c r="M560" s="242"/>
      <c r="N560" s="242"/>
      <c r="O560" s="242"/>
      <c r="P560" s="242"/>
      <c r="Q560" s="242"/>
      <c r="R560" s="242"/>
      <c r="S560" s="242"/>
      <c r="T560" s="242"/>
      <c r="U560" s="242"/>
      <c r="V560" s="235"/>
      <c r="W560" s="235"/>
      <c r="X560" s="235"/>
      <c r="Y560" s="235"/>
      <c r="Z560" s="235"/>
    </row>
    <row r="561" spans="1:26" ht="12.75" customHeight="1" x14ac:dyDescent="0.25">
      <c r="A561" s="235"/>
      <c r="B561" s="235"/>
      <c r="C561" s="235"/>
      <c r="D561" s="235"/>
      <c r="E561" s="235"/>
      <c r="F561" s="235"/>
      <c r="G561" s="242"/>
      <c r="H561" s="242"/>
      <c r="I561" s="242"/>
      <c r="J561" s="242"/>
      <c r="K561" s="242"/>
      <c r="L561" s="242"/>
      <c r="M561" s="242"/>
      <c r="N561" s="242"/>
      <c r="O561" s="242"/>
      <c r="P561" s="242"/>
      <c r="Q561" s="242"/>
      <c r="R561" s="242"/>
      <c r="S561" s="242"/>
      <c r="T561" s="242"/>
      <c r="U561" s="242"/>
      <c r="V561" s="235"/>
      <c r="W561" s="235"/>
      <c r="X561" s="235"/>
      <c r="Y561" s="235"/>
      <c r="Z561" s="235"/>
    </row>
    <row r="562" spans="1:26" ht="12.75" customHeight="1" x14ac:dyDescent="0.25">
      <c r="A562" s="235"/>
      <c r="B562" s="235"/>
      <c r="C562" s="235"/>
      <c r="D562" s="235"/>
      <c r="E562" s="235"/>
      <c r="F562" s="235"/>
      <c r="G562" s="242"/>
      <c r="H562" s="242"/>
      <c r="I562" s="242"/>
      <c r="J562" s="242"/>
      <c r="K562" s="242"/>
      <c r="L562" s="242"/>
      <c r="M562" s="242"/>
      <c r="N562" s="242"/>
      <c r="O562" s="242"/>
      <c r="P562" s="242"/>
      <c r="Q562" s="242"/>
      <c r="R562" s="242"/>
      <c r="S562" s="242"/>
      <c r="T562" s="242"/>
      <c r="U562" s="242"/>
      <c r="V562" s="235"/>
      <c r="W562" s="235"/>
      <c r="X562" s="235"/>
      <c r="Y562" s="235"/>
      <c r="Z562" s="235"/>
    </row>
    <row r="563" spans="1:26" ht="12.75" customHeight="1" x14ac:dyDescent="0.25">
      <c r="A563" s="235"/>
      <c r="B563" s="235"/>
      <c r="C563" s="235"/>
      <c r="D563" s="235"/>
      <c r="E563" s="235"/>
      <c r="F563" s="235"/>
      <c r="G563" s="242"/>
      <c r="H563" s="242"/>
      <c r="I563" s="242"/>
      <c r="J563" s="242"/>
      <c r="K563" s="242"/>
      <c r="L563" s="242"/>
      <c r="M563" s="242"/>
      <c r="N563" s="242"/>
      <c r="O563" s="242"/>
      <c r="P563" s="242"/>
      <c r="Q563" s="242"/>
      <c r="R563" s="242"/>
      <c r="S563" s="242"/>
      <c r="T563" s="242"/>
      <c r="U563" s="242"/>
      <c r="V563" s="235"/>
      <c r="W563" s="235"/>
      <c r="X563" s="235"/>
      <c r="Y563" s="235"/>
      <c r="Z563" s="235"/>
    </row>
    <row r="564" spans="1:26" ht="12.75" customHeight="1" x14ac:dyDescent="0.25">
      <c r="A564" s="235"/>
      <c r="B564" s="235"/>
      <c r="C564" s="235"/>
      <c r="D564" s="235"/>
      <c r="E564" s="235"/>
      <c r="F564" s="235"/>
      <c r="G564" s="242"/>
      <c r="H564" s="242"/>
      <c r="I564" s="242"/>
      <c r="J564" s="242"/>
      <c r="K564" s="242"/>
      <c r="L564" s="242"/>
      <c r="M564" s="242"/>
      <c r="N564" s="242"/>
      <c r="O564" s="242"/>
      <c r="P564" s="242"/>
      <c r="Q564" s="242"/>
      <c r="R564" s="242"/>
      <c r="S564" s="242"/>
      <c r="T564" s="242"/>
      <c r="U564" s="242"/>
      <c r="V564" s="235"/>
      <c r="W564" s="235"/>
      <c r="X564" s="235"/>
      <c r="Y564" s="235"/>
      <c r="Z564" s="235"/>
    </row>
    <row r="565" spans="1:26" ht="12.75" customHeight="1" x14ac:dyDescent="0.25">
      <c r="A565" s="235"/>
      <c r="B565" s="235"/>
      <c r="C565" s="235"/>
      <c r="D565" s="235"/>
      <c r="E565" s="235"/>
      <c r="F565" s="235"/>
      <c r="G565" s="242"/>
      <c r="H565" s="242"/>
      <c r="I565" s="242"/>
      <c r="J565" s="242"/>
      <c r="K565" s="242"/>
      <c r="L565" s="242"/>
      <c r="M565" s="242"/>
      <c r="N565" s="242"/>
      <c r="O565" s="242"/>
      <c r="P565" s="242"/>
      <c r="Q565" s="242"/>
      <c r="R565" s="242"/>
      <c r="S565" s="242"/>
      <c r="T565" s="242"/>
      <c r="U565" s="242"/>
      <c r="V565" s="235"/>
      <c r="W565" s="235"/>
      <c r="X565" s="235"/>
      <c r="Y565" s="235"/>
      <c r="Z565" s="235"/>
    </row>
    <row r="566" spans="1:26" ht="12.75" customHeight="1" x14ac:dyDescent="0.25">
      <c r="A566" s="235"/>
      <c r="B566" s="235"/>
      <c r="C566" s="235"/>
      <c r="D566" s="235"/>
      <c r="E566" s="235"/>
      <c r="F566" s="235"/>
      <c r="G566" s="242"/>
      <c r="H566" s="242"/>
      <c r="I566" s="242"/>
      <c r="J566" s="242"/>
      <c r="K566" s="242"/>
      <c r="L566" s="242"/>
      <c r="M566" s="242"/>
      <c r="N566" s="242"/>
      <c r="O566" s="242"/>
      <c r="P566" s="242"/>
      <c r="Q566" s="242"/>
      <c r="R566" s="242"/>
      <c r="S566" s="242"/>
      <c r="T566" s="242"/>
      <c r="U566" s="242"/>
      <c r="V566" s="235"/>
      <c r="W566" s="235"/>
      <c r="X566" s="235"/>
      <c r="Y566" s="235"/>
      <c r="Z566" s="235"/>
    </row>
    <row r="567" spans="1:26" ht="12.75" customHeight="1" x14ac:dyDescent="0.25">
      <c r="A567" s="235"/>
      <c r="B567" s="235"/>
      <c r="C567" s="235"/>
      <c r="D567" s="235"/>
      <c r="E567" s="235"/>
      <c r="F567" s="235"/>
      <c r="G567" s="242"/>
      <c r="H567" s="242"/>
      <c r="I567" s="242"/>
      <c r="J567" s="242"/>
      <c r="K567" s="242"/>
      <c r="L567" s="242"/>
      <c r="M567" s="242"/>
      <c r="N567" s="242"/>
      <c r="O567" s="242"/>
      <c r="P567" s="242"/>
      <c r="Q567" s="242"/>
      <c r="R567" s="242"/>
      <c r="S567" s="242"/>
      <c r="T567" s="242"/>
      <c r="U567" s="242"/>
      <c r="V567" s="235"/>
      <c r="W567" s="235"/>
      <c r="X567" s="235"/>
      <c r="Y567" s="235"/>
      <c r="Z567" s="235"/>
    </row>
    <row r="568" spans="1:26" ht="12.75" customHeight="1" x14ac:dyDescent="0.25">
      <c r="A568" s="235"/>
      <c r="B568" s="235"/>
      <c r="C568" s="235"/>
      <c r="D568" s="235"/>
      <c r="E568" s="235"/>
      <c r="F568" s="235"/>
      <c r="G568" s="242"/>
      <c r="H568" s="242"/>
      <c r="I568" s="242"/>
      <c r="J568" s="242"/>
      <c r="K568" s="242"/>
      <c r="L568" s="242"/>
      <c r="M568" s="242"/>
      <c r="N568" s="242"/>
      <c r="O568" s="242"/>
      <c r="P568" s="242"/>
      <c r="Q568" s="242"/>
      <c r="R568" s="242"/>
      <c r="S568" s="242"/>
      <c r="T568" s="242"/>
      <c r="U568" s="242"/>
      <c r="V568" s="235"/>
      <c r="W568" s="235"/>
      <c r="X568" s="235"/>
      <c r="Y568" s="235"/>
      <c r="Z568" s="235"/>
    </row>
    <row r="569" spans="1:26" ht="12.75" customHeight="1" x14ac:dyDescent="0.25">
      <c r="A569" s="235"/>
      <c r="B569" s="235"/>
      <c r="C569" s="235"/>
      <c r="D569" s="235"/>
      <c r="E569" s="235"/>
      <c r="F569" s="235"/>
      <c r="G569" s="242"/>
      <c r="H569" s="242"/>
      <c r="I569" s="242"/>
      <c r="J569" s="242"/>
      <c r="K569" s="242"/>
      <c r="L569" s="242"/>
      <c r="M569" s="242"/>
      <c r="N569" s="242"/>
      <c r="O569" s="242"/>
      <c r="P569" s="242"/>
      <c r="Q569" s="242"/>
      <c r="R569" s="242"/>
      <c r="S569" s="242"/>
      <c r="T569" s="242"/>
      <c r="U569" s="242"/>
      <c r="V569" s="235"/>
      <c r="W569" s="235"/>
      <c r="X569" s="235"/>
      <c r="Y569" s="235"/>
      <c r="Z569" s="235"/>
    </row>
    <row r="570" spans="1:26" ht="12.75" customHeight="1" x14ac:dyDescent="0.25">
      <c r="A570" s="235"/>
      <c r="B570" s="235"/>
      <c r="C570" s="235"/>
      <c r="D570" s="235"/>
      <c r="E570" s="235"/>
      <c r="F570" s="235"/>
      <c r="G570" s="242"/>
      <c r="H570" s="242"/>
      <c r="I570" s="242"/>
      <c r="J570" s="242"/>
      <c r="K570" s="242"/>
      <c r="L570" s="242"/>
      <c r="M570" s="242"/>
      <c r="N570" s="242"/>
      <c r="O570" s="242"/>
      <c r="P570" s="242"/>
      <c r="Q570" s="242"/>
      <c r="R570" s="242"/>
      <c r="S570" s="242"/>
      <c r="T570" s="242"/>
      <c r="U570" s="242"/>
      <c r="V570" s="235"/>
      <c r="W570" s="235"/>
      <c r="X570" s="235"/>
      <c r="Y570" s="235"/>
      <c r="Z570" s="235"/>
    </row>
    <row r="571" spans="1:26" ht="12.75" customHeight="1" x14ac:dyDescent="0.25">
      <c r="A571" s="235"/>
      <c r="B571" s="235"/>
      <c r="C571" s="235"/>
      <c r="D571" s="235"/>
      <c r="E571" s="235"/>
      <c r="F571" s="235"/>
      <c r="G571" s="242"/>
      <c r="H571" s="242"/>
      <c r="I571" s="242"/>
      <c r="J571" s="242"/>
      <c r="K571" s="242"/>
      <c r="L571" s="242"/>
      <c r="M571" s="242"/>
      <c r="N571" s="242"/>
      <c r="O571" s="242"/>
      <c r="P571" s="242"/>
      <c r="Q571" s="242"/>
      <c r="R571" s="242"/>
      <c r="S571" s="242"/>
      <c r="T571" s="242"/>
      <c r="U571" s="242"/>
      <c r="V571" s="235"/>
      <c r="W571" s="235"/>
      <c r="X571" s="235"/>
      <c r="Y571" s="235"/>
      <c r="Z571" s="235"/>
    </row>
    <row r="572" spans="1:26" ht="12.75" customHeight="1" x14ac:dyDescent="0.25">
      <c r="A572" s="235"/>
      <c r="B572" s="235"/>
      <c r="C572" s="235"/>
      <c r="D572" s="235"/>
      <c r="E572" s="235"/>
      <c r="F572" s="235"/>
      <c r="G572" s="242"/>
      <c r="H572" s="242"/>
      <c r="I572" s="242"/>
      <c r="J572" s="242"/>
      <c r="K572" s="242"/>
      <c r="L572" s="242"/>
      <c r="M572" s="242"/>
      <c r="N572" s="242"/>
      <c r="O572" s="242"/>
      <c r="P572" s="242"/>
      <c r="Q572" s="242"/>
      <c r="R572" s="242"/>
      <c r="S572" s="242"/>
      <c r="T572" s="242"/>
      <c r="U572" s="242"/>
      <c r="V572" s="235"/>
      <c r="W572" s="235"/>
      <c r="X572" s="235"/>
      <c r="Y572" s="235"/>
      <c r="Z572" s="235"/>
    </row>
    <row r="573" spans="1:26" ht="12.75" customHeight="1" x14ac:dyDescent="0.25">
      <c r="A573" s="235"/>
      <c r="B573" s="235"/>
      <c r="C573" s="235"/>
      <c r="D573" s="235"/>
      <c r="E573" s="235"/>
      <c r="F573" s="235"/>
      <c r="G573" s="242"/>
      <c r="H573" s="242"/>
      <c r="I573" s="242"/>
      <c r="J573" s="242"/>
      <c r="K573" s="242"/>
      <c r="L573" s="242"/>
      <c r="M573" s="242"/>
      <c r="N573" s="242"/>
      <c r="O573" s="242"/>
      <c r="P573" s="242"/>
      <c r="Q573" s="242"/>
      <c r="R573" s="242"/>
      <c r="S573" s="242"/>
      <c r="T573" s="242"/>
      <c r="U573" s="242"/>
      <c r="V573" s="235"/>
      <c r="W573" s="235"/>
      <c r="X573" s="235"/>
      <c r="Y573" s="235"/>
      <c r="Z573" s="235"/>
    </row>
    <row r="574" spans="1:26" ht="12.75" customHeight="1" x14ac:dyDescent="0.25">
      <c r="A574" s="235"/>
      <c r="B574" s="235"/>
      <c r="C574" s="235"/>
      <c r="D574" s="235"/>
      <c r="E574" s="235"/>
      <c r="F574" s="235"/>
      <c r="G574" s="242"/>
      <c r="H574" s="242"/>
      <c r="I574" s="242"/>
      <c r="J574" s="242"/>
      <c r="K574" s="242"/>
      <c r="L574" s="242"/>
      <c r="M574" s="242"/>
      <c r="N574" s="242"/>
      <c r="O574" s="242"/>
      <c r="P574" s="242"/>
      <c r="Q574" s="242"/>
      <c r="R574" s="242"/>
      <c r="S574" s="242"/>
      <c r="T574" s="242"/>
      <c r="U574" s="242"/>
      <c r="V574" s="235"/>
      <c r="W574" s="235"/>
      <c r="X574" s="235"/>
      <c r="Y574" s="235"/>
      <c r="Z574" s="235"/>
    </row>
    <row r="575" spans="1:26" ht="12.75" customHeight="1" x14ac:dyDescent="0.25">
      <c r="A575" s="235"/>
      <c r="B575" s="235"/>
      <c r="C575" s="235"/>
      <c r="D575" s="235"/>
      <c r="E575" s="235"/>
      <c r="F575" s="235"/>
      <c r="G575" s="242"/>
      <c r="H575" s="242"/>
      <c r="I575" s="242"/>
      <c r="J575" s="242"/>
      <c r="K575" s="242"/>
      <c r="L575" s="242"/>
      <c r="M575" s="242"/>
      <c r="N575" s="242"/>
      <c r="O575" s="242"/>
      <c r="P575" s="242"/>
      <c r="Q575" s="242"/>
      <c r="R575" s="242"/>
      <c r="S575" s="242"/>
      <c r="T575" s="242"/>
      <c r="U575" s="242"/>
      <c r="V575" s="235"/>
      <c r="W575" s="235"/>
      <c r="X575" s="235"/>
      <c r="Y575" s="235"/>
      <c r="Z575" s="235"/>
    </row>
    <row r="576" spans="1:26" ht="12.75" customHeight="1" x14ac:dyDescent="0.25">
      <c r="A576" s="235"/>
      <c r="B576" s="235"/>
      <c r="C576" s="235"/>
      <c r="D576" s="235"/>
      <c r="E576" s="235"/>
      <c r="F576" s="235"/>
      <c r="G576" s="242"/>
      <c r="H576" s="242"/>
      <c r="I576" s="242"/>
      <c r="J576" s="242"/>
      <c r="K576" s="242"/>
      <c r="L576" s="242"/>
      <c r="M576" s="242"/>
      <c r="N576" s="242"/>
      <c r="O576" s="242"/>
      <c r="P576" s="242"/>
      <c r="Q576" s="242"/>
      <c r="R576" s="242"/>
      <c r="S576" s="242"/>
      <c r="T576" s="242"/>
      <c r="U576" s="242"/>
      <c r="V576" s="235"/>
      <c r="W576" s="235"/>
      <c r="X576" s="235"/>
      <c r="Y576" s="235"/>
      <c r="Z576" s="235"/>
    </row>
    <row r="577" spans="1:26" ht="12.75" customHeight="1" x14ac:dyDescent="0.25">
      <c r="A577" s="235"/>
      <c r="B577" s="235"/>
      <c r="C577" s="235"/>
      <c r="D577" s="235"/>
      <c r="E577" s="235"/>
      <c r="F577" s="235"/>
      <c r="G577" s="242"/>
      <c r="H577" s="242"/>
      <c r="I577" s="242"/>
      <c r="J577" s="242"/>
      <c r="K577" s="242"/>
      <c r="L577" s="242"/>
      <c r="M577" s="242"/>
      <c r="N577" s="242"/>
      <c r="O577" s="242"/>
      <c r="P577" s="242"/>
      <c r="Q577" s="242"/>
      <c r="R577" s="242"/>
      <c r="S577" s="242"/>
      <c r="T577" s="242"/>
      <c r="U577" s="242"/>
      <c r="V577" s="235"/>
      <c r="W577" s="235"/>
      <c r="X577" s="235"/>
      <c r="Y577" s="235"/>
      <c r="Z577" s="235"/>
    </row>
    <row r="578" spans="1:26" ht="12.75" customHeight="1" x14ac:dyDescent="0.25">
      <c r="A578" s="235"/>
      <c r="B578" s="235"/>
      <c r="C578" s="235"/>
      <c r="D578" s="235"/>
      <c r="E578" s="235"/>
      <c r="F578" s="235"/>
      <c r="G578" s="242"/>
      <c r="H578" s="242"/>
      <c r="I578" s="242"/>
      <c r="J578" s="242"/>
      <c r="K578" s="242"/>
      <c r="L578" s="242"/>
      <c r="M578" s="242"/>
      <c r="N578" s="242"/>
      <c r="O578" s="242"/>
      <c r="P578" s="242"/>
      <c r="Q578" s="242"/>
      <c r="R578" s="242"/>
      <c r="S578" s="242"/>
      <c r="T578" s="242"/>
      <c r="U578" s="242"/>
      <c r="V578" s="235"/>
      <c r="W578" s="235"/>
      <c r="X578" s="235"/>
      <c r="Y578" s="235"/>
      <c r="Z578" s="235"/>
    </row>
    <row r="579" spans="1:26" ht="12.75" customHeight="1" x14ac:dyDescent="0.25">
      <c r="A579" s="235"/>
      <c r="B579" s="235"/>
      <c r="C579" s="235"/>
      <c r="D579" s="235"/>
      <c r="E579" s="235"/>
      <c r="F579" s="235"/>
      <c r="G579" s="242"/>
      <c r="H579" s="242"/>
      <c r="I579" s="242"/>
      <c r="J579" s="242"/>
      <c r="K579" s="242"/>
      <c r="L579" s="242"/>
      <c r="M579" s="242"/>
      <c r="N579" s="242"/>
      <c r="O579" s="242"/>
      <c r="P579" s="242"/>
      <c r="Q579" s="242"/>
      <c r="R579" s="242"/>
      <c r="S579" s="242"/>
      <c r="T579" s="242"/>
      <c r="U579" s="242"/>
      <c r="V579" s="235"/>
      <c r="W579" s="235"/>
      <c r="X579" s="235"/>
      <c r="Y579" s="235"/>
      <c r="Z579" s="235"/>
    </row>
    <row r="580" spans="1:26" ht="12.75" customHeight="1" x14ac:dyDescent="0.25">
      <c r="A580" s="235"/>
      <c r="B580" s="235"/>
      <c r="C580" s="235"/>
      <c r="D580" s="235"/>
      <c r="E580" s="235"/>
      <c r="F580" s="235"/>
      <c r="G580" s="242"/>
      <c r="H580" s="242"/>
      <c r="I580" s="242"/>
      <c r="J580" s="242"/>
      <c r="K580" s="242"/>
      <c r="L580" s="242"/>
      <c r="M580" s="242"/>
      <c r="N580" s="242"/>
      <c r="O580" s="242"/>
      <c r="P580" s="242"/>
      <c r="Q580" s="242"/>
      <c r="R580" s="242"/>
      <c r="S580" s="242"/>
      <c r="T580" s="242"/>
      <c r="U580" s="242"/>
      <c r="V580" s="235"/>
      <c r="W580" s="235"/>
      <c r="X580" s="235"/>
      <c r="Y580" s="235"/>
      <c r="Z580" s="235"/>
    </row>
    <row r="581" spans="1:26" ht="12.75" customHeight="1" x14ac:dyDescent="0.25">
      <c r="A581" s="235"/>
      <c r="B581" s="235"/>
      <c r="C581" s="235"/>
      <c r="D581" s="235"/>
      <c r="E581" s="235"/>
      <c r="F581" s="235"/>
      <c r="G581" s="242"/>
      <c r="H581" s="242"/>
      <c r="I581" s="242"/>
      <c r="J581" s="242"/>
      <c r="K581" s="242"/>
      <c r="L581" s="242"/>
      <c r="M581" s="242"/>
      <c r="N581" s="242"/>
      <c r="O581" s="242"/>
      <c r="P581" s="242"/>
      <c r="Q581" s="242"/>
      <c r="R581" s="242"/>
      <c r="S581" s="242"/>
      <c r="T581" s="242"/>
      <c r="U581" s="242"/>
      <c r="V581" s="235"/>
      <c r="W581" s="235"/>
      <c r="X581" s="235"/>
      <c r="Y581" s="235"/>
      <c r="Z581" s="235"/>
    </row>
    <row r="582" spans="1:26" ht="12.75" customHeight="1" x14ac:dyDescent="0.25">
      <c r="A582" s="235"/>
      <c r="B582" s="235"/>
      <c r="C582" s="235"/>
      <c r="D582" s="235"/>
      <c r="E582" s="235"/>
      <c r="F582" s="235"/>
      <c r="G582" s="242"/>
      <c r="H582" s="242"/>
      <c r="I582" s="242"/>
      <c r="J582" s="242"/>
      <c r="K582" s="242"/>
      <c r="L582" s="242"/>
      <c r="M582" s="242"/>
      <c r="N582" s="242"/>
      <c r="O582" s="242"/>
      <c r="P582" s="242"/>
      <c r="Q582" s="242"/>
      <c r="R582" s="242"/>
      <c r="S582" s="242"/>
      <c r="T582" s="242"/>
      <c r="U582" s="242"/>
      <c r="V582" s="235"/>
      <c r="W582" s="235"/>
      <c r="X582" s="235"/>
      <c r="Y582" s="235"/>
      <c r="Z582" s="235"/>
    </row>
    <row r="583" spans="1:26" ht="12.75" customHeight="1" x14ac:dyDescent="0.25">
      <c r="A583" s="235"/>
      <c r="B583" s="235"/>
      <c r="C583" s="235"/>
      <c r="D583" s="235"/>
      <c r="E583" s="235"/>
      <c r="F583" s="235"/>
      <c r="G583" s="242"/>
      <c r="H583" s="242"/>
      <c r="I583" s="242"/>
      <c r="J583" s="242"/>
      <c r="K583" s="242"/>
      <c r="L583" s="242"/>
      <c r="M583" s="242"/>
      <c r="N583" s="242"/>
      <c r="O583" s="242"/>
      <c r="P583" s="242"/>
      <c r="Q583" s="242"/>
      <c r="R583" s="242"/>
      <c r="S583" s="242"/>
      <c r="T583" s="242"/>
      <c r="U583" s="242"/>
      <c r="V583" s="235"/>
      <c r="W583" s="235"/>
      <c r="X583" s="235"/>
      <c r="Y583" s="235"/>
      <c r="Z583" s="235"/>
    </row>
    <row r="584" spans="1:26" ht="12.75" customHeight="1" x14ac:dyDescent="0.25">
      <c r="A584" s="235"/>
      <c r="B584" s="235"/>
      <c r="C584" s="235"/>
      <c r="D584" s="235"/>
      <c r="E584" s="235"/>
      <c r="F584" s="235"/>
      <c r="G584" s="242"/>
      <c r="H584" s="242"/>
      <c r="I584" s="242"/>
      <c r="J584" s="242"/>
      <c r="K584" s="242"/>
      <c r="L584" s="242"/>
      <c r="M584" s="242"/>
      <c r="N584" s="242"/>
      <c r="O584" s="242"/>
      <c r="P584" s="242"/>
      <c r="Q584" s="242"/>
      <c r="R584" s="242"/>
      <c r="S584" s="242"/>
      <c r="T584" s="242"/>
      <c r="U584" s="242"/>
      <c r="V584" s="235"/>
      <c r="W584" s="235"/>
      <c r="X584" s="235"/>
      <c r="Y584" s="235"/>
      <c r="Z584" s="235"/>
    </row>
    <row r="585" spans="1:26" ht="12.75" customHeight="1" x14ac:dyDescent="0.25">
      <c r="A585" s="235"/>
      <c r="B585" s="235"/>
      <c r="C585" s="235"/>
      <c r="D585" s="235"/>
      <c r="E585" s="235"/>
      <c r="F585" s="235"/>
      <c r="G585" s="242"/>
      <c r="H585" s="242"/>
      <c r="I585" s="242"/>
      <c r="J585" s="242"/>
      <c r="K585" s="242"/>
      <c r="L585" s="242"/>
      <c r="M585" s="242"/>
      <c r="N585" s="242"/>
      <c r="O585" s="242"/>
      <c r="P585" s="242"/>
      <c r="Q585" s="242"/>
      <c r="R585" s="242"/>
      <c r="S585" s="242"/>
      <c r="T585" s="242"/>
      <c r="U585" s="242"/>
      <c r="V585" s="235"/>
      <c r="W585" s="235"/>
      <c r="X585" s="235"/>
      <c r="Y585" s="235"/>
      <c r="Z585" s="235"/>
    </row>
    <row r="586" spans="1:26" ht="12.75" customHeight="1" x14ac:dyDescent="0.25">
      <c r="A586" s="235"/>
      <c r="B586" s="235"/>
      <c r="C586" s="235"/>
      <c r="D586" s="235"/>
      <c r="E586" s="235"/>
      <c r="F586" s="235"/>
      <c r="G586" s="242"/>
      <c r="H586" s="242"/>
      <c r="I586" s="242"/>
      <c r="J586" s="242"/>
      <c r="K586" s="242"/>
      <c r="L586" s="242"/>
      <c r="M586" s="242"/>
      <c r="N586" s="242"/>
      <c r="O586" s="242"/>
      <c r="P586" s="242"/>
      <c r="Q586" s="242"/>
      <c r="R586" s="242"/>
      <c r="S586" s="242"/>
      <c r="T586" s="242"/>
      <c r="U586" s="242"/>
      <c r="V586" s="235"/>
      <c r="W586" s="235"/>
      <c r="X586" s="235"/>
      <c r="Y586" s="235"/>
      <c r="Z586" s="235"/>
    </row>
    <row r="587" spans="1:26" ht="12.75" customHeight="1" x14ac:dyDescent="0.25">
      <c r="A587" s="235"/>
      <c r="B587" s="235"/>
      <c r="C587" s="235"/>
      <c r="D587" s="235"/>
      <c r="E587" s="235"/>
      <c r="F587" s="235"/>
      <c r="G587" s="242"/>
      <c r="H587" s="242"/>
      <c r="I587" s="242"/>
      <c r="J587" s="242"/>
      <c r="K587" s="242"/>
      <c r="L587" s="242"/>
      <c r="M587" s="242"/>
      <c r="N587" s="242"/>
      <c r="O587" s="242"/>
      <c r="P587" s="242"/>
      <c r="Q587" s="242"/>
      <c r="R587" s="242"/>
      <c r="S587" s="242"/>
      <c r="T587" s="242"/>
      <c r="U587" s="242"/>
      <c r="V587" s="235"/>
      <c r="W587" s="235"/>
      <c r="X587" s="235"/>
      <c r="Y587" s="235"/>
      <c r="Z587" s="235"/>
    </row>
    <row r="588" spans="1:26" ht="12.75" customHeight="1" x14ac:dyDescent="0.25">
      <c r="A588" s="235"/>
      <c r="B588" s="235"/>
      <c r="C588" s="235"/>
      <c r="D588" s="235"/>
      <c r="E588" s="235"/>
      <c r="F588" s="235"/>
      <c r="G588" s="242"/>
      <c r="H588" s="242"/>
      <c r="I588" s="242"/>
      <c r="J588" s="242"/>
      <c r="K588" s="242"/>
      <c r="L588" s="242"/>
      <c r="M588" s="242"/>
      <c r="N588" s="242"/>
      <c r="O588" s="242"/>
      <c r="P588" s="242"/>
      <c r="Q588" s="242"/>
      <c r="R588" s="242"/>
      <c r="S588" s="242"/>
      <c r="T588" s="242"/>
      <c r="U588" s="242"/>
      <c r="V588" s="235"/>
      <c r="W588" s="235"/>
      <c r="X588" s="235"/>
      <c r="Y588" s="235"/>
      <c r="Z588" s="235"/>
    </row>
    <row r="589" spans="1:26" ht="12.75" customHeight="1" x14ac:dyDescent="0.25">
      <c r="A589" s="235"/>
      <c r="B589" s="235"/>
      <c r="C589" s="235"/>
      <c r="D589" s="235"/>
      <c r="E589" s="235"/>
      <c r="F589" s="235"/>
      <c r="G589" s="242"/>
      <c r="H589" s="242"/>
      <c r="I589" s="242"/>
      <c r="J589" s="242"/>
      <c r="K589" s="242"/>
      <c r="L589" s="242"/>
      <c r="M589" s="242"/>
      <c r="N589" s="242"/>
      <c r="O589" s="242"/>
      <c r="P589" s="242"/>
      <c r="Q589" s="242"/>
      <c r="R589" s="242"/>
      <c r="S589" s="242"/>
      <c r="T589" s="242"/>
      <c r="U589" s="242"/>
      <c r="V589" s="235"/>
      <c r="W589" s="235"/>
      <c r="X589" s="235"/>
      <c r="Y589" s="235"/>
      <c r="Z589" s="235"/>
    </row>
    <row r="590" spans="1:26" ht="12.75" customHeight="1" x14ac:dyDescent="0.25">
      <c r="A590" s="235"/>
      <c r="B590" s="235"/>
      <c r="C590" s="235"/>
      <c r="D590" s="235"/>
      <c r="E590" s="235"/>
      <c r="F590" s="235"/>
      <c r="G590" s="242"/>
      <c r="H590" s="242"/>
      <c r="I590" s="242"/>
      <c r="J590" s="242"/>
      <c r="K590" s="242"/>
      <c r="L590" s="242"/>
      <c r="M590" s="242"/>
      <c r="N590" s="242"/>
      <c r="O590" s="242"/>
      <c r="P590" s="242"/>
      <c r="Q590" s="242"/>
      <c r="R590" s="242"/>
      <c r="S590" s="242"/>
      <c r="T590" s="242"/>
      <c r="U590" s="242"/>
      <c r="V590" s="235"/>
      <c r="W590" s="235"/>
      <c r="X590" s="235"/>
      <c r="Y590" s="235"/>
      <c r="Z590" s="235"/>
    </row>
    <row r="591" spans="1:26" ht="12.75" customHeight="1" x14ac:dyDescent="0.25">
      <c r="A591" s="235"/>
      <c r="B591" s="235"/>
      <c r="C591" s="235"/>
      <c r="D591" s="235"/>
      <c r="E591" s="235"/>
      <c r="F591" s="235"/>
      <c r="G591" s="242"/>
      <c r="H591" s="242"/>
      <c r="I591" s="242"/>
      <c r="J591" s="242"/>
      <c r="K591" s="242"/>
      <c r="L591" s="242"/>
      <c r="M591" s="242"/>
      <c r="N591" s="242"/>
      <c r="O591" s="242"/>
      <c r="P591" s="242"/>
      <c r="Q591" s="242"/>
      <c r="R591" s="242"/>
      <c r="S591" s="242"/>
      <c r="T591" s="242"/>
      <c r="U591" s="242"/>
      <c r="V591" s="235"/>
      <c r="W591" s="235"/>
      <c r="X591" s="235"/>
      <c r="Y591" s="235"/>
      <c r="Z591" s="235"/>
    </row>
    <row r="592" spans="1:26" ht="12.75" customHeight="1" x14ac:dyDescent="0.25">
      <c r="A592" s="235"/>
      <c r="B592" s="235"/>
      <c r="C592" s="235"/>
      <c r="D592" s="235"/>
      <c r="E592" s="235"/>
      <c r="F592" s="235"/>
      <c r="G592" s="242"/>
      <c r="H592" s="242"/>
      <c r="I592" s="242"/>
      <c r="J592" s="242"/>
      <c r="K592" s="242"/>
      <c r="L592" s="242"/>
      <c r="M592" s="242"/>
      <c r="N592" s="242"/>
      <c r="O592" s="242"/>
      <c r="P592" s="242"/>
      <c r="Q592" s="242"/>
      <c r="R592" s="242"/>
      <c r="S592" s="242"/>
      <c r="T592" s="242"/>
      <c r="U592" s="242"/>
      <c r="V592" s="235"/>
      <c r="W592" s="235"/>
      <c r="X592" s="235"/>
      <c r="Y592" s="235"/>
      <c r="Z592" s="235"/>
    </row>
    <row r="593" spans="1:26" ht="12.75" customHeight="1" x14ac:dyDescent="0.25">
      <c r="A593" s="235"/>
      <c r="B593" s="235"/>
      <c r="C593" s="235"/>
      <c r="D593" s="235"/>
      <c r="E593" s="235"/>
      <c r="F593" s="235"/>
      <c r="G593" s="242"/>
      <c r="H593" s="242"/>
      <c r="I593" s="242"/>
      <c r="J593" s="242"/>
      <c r="K593" s="242"/>
      <c r="L593" s="242"/>
      <c r="M593" s="242"/>
      <c r="N593" s="242"/>
      <c r="O593" s="242"/>
      <c r="P593" s="242"/>
      <c r="Q593" s="242"/>
      <c r="R593" s="242"/>
      <c r="S593" s="242"/>
      <c r="T593" s="242"/>
      <c r="U593" s="242"/>
      <c r="V593" s="235"/>
      <c r="W593" s="235"/>
      <c r="X593" s="235"/>
      <c r="Y593" s="235"/>
      <c r="Z593" s="235"/>
    </row>
    <row r="594" spans="1:26" ht="12.75" customHeight="1" x14ac:dyDescent="0.25">
      <c r="A594" s="235"/>
      <c r="B594" s="235"/>
      <c r="C594" s="235"/>
      <c r="D594" s="235"/>
      <c r="E594" s="235"/>
      <c r="F594" s="235"/>
      <c r="G594" s="242"/>
      <c r="H594" s="242"/>
      <c r="I594" s="242"/>
      <c r="J594" s="242"/>
      <c r="K594" s="242"/>
      <c r="L594" s="242"/>
      <c r="M594" s="242"/>
      <c r="N594" s="242"/>
      <c r="O594" s="242"/>
      <c r="P594" s="242"/>
      <c r="Q594" s="242"/>
      <c r="R594" s="242"/>
      <c r="S594" s="242"/>
      <c r="T594" s="242"/>
      <c r="U594" s="242"/>
      <c r="V594" s="235"/>
      <c r="W594" s="235"/>
      <c r="X594" s="235"/>
      <c r="Y594" s="235"/>
      <c r="Z594" s="235"/>
    </row>
    <row r="595" spans="1:26" ht="12.75" customHeight="1" x14ac:dyDescent="0.25">
      <c r="A595" s="235"/>
      <c r="B595" s="235"/>
      <c r="C595" s="235"/>
      <c r="D595" s="235"/>
      <c r="E595" s="235"/>
      <c r="F595" s="235"/>
      <c r="G595" s="242"/>
      <c r="H595" s="242"/>
      <c r="I595" s="242"/>
      <c r="J595" s="242"/>
      <c r="K595" s="242"/>
      <c r="L595" s="242"/>
      <c r="M595" s="242"/>
      <c r="N595" s="242"/>
      <c r="O595" s="242"/>
      <c r="P595" s="242"/>
      <c r="Q595" s="242"/>
      <c r="R595" s="242"/>
      <c r="S595" s="242"/>
      <c r="T595" s="242"/>
      <c r="U595" s="242"/>
      <c r="V595" s="235"/>
      <c r="W595" s="235"/>
      <c r="X595" s="235"/>
      <c r="Y595" s="235"/>
      <c r="Z595" s="235"/>
    </row>
    <row r="596" spans="1:26" ht="12.75" customHeight="1" x14ac:dyDescent="0.25">
      <c r="A596" s="235"/>
      <c r="B596" s="235"/>
      <c r="C596" s="235"/>
      <c r="D596" s="235"/>
      <c r="E596" s="235"/>
      <c r="F596" s="235"/>
      <c r="G596" s="242"/>
      <c r="H596" s="242"/>
      <c r="I596" s="242"/>
      <c r="J596" s="242"/>
      <c r="K596" s="242"/>
      <c r="L596" s="242"/>
      <c r="M596" s="242"/>
      <c r="N596" s="242"/>
      <c r="O596" s="242"/>
      <c r="P596" s="242"/>
      <c r="Q596" s="242"/>
      <c r="R596" s="242"/>
      <c r="S596" s="242"/>
      <c r="T596" s="242"/>
      <c r="U596" s="242"/>
      <c r="V596" s="235"/>
      <c r="W596" s="235"/>
      <c r="X596" s="235"/>
      <c r="Y596" s="235"/>
      <c r="Z596" s="235"/>
    </row>
    <row r="597" spans="1:26" ht="12.75" customHeight="1" x14ac:dyDescent="0.25">
      <c r="A597" s="235"/>
      <c r="B597" s="235"/>
      <c r="C597" s="235"/>
      <c r="D597" s="235"/>
      <c r="E597" s="235"/>
      <c r="F597" s="235"/>
      <c r="G597" s="242"/>
      <c r="H597" s="242"/>
      <c r="I597" s="242"/>
      <c r="J597" s="242"/>
      <c r="K597" s="242"/>
      <c r="L597" s="242"/>
      <c r="M597" s="242"/>
      <c r="N597" s="242"/>
      <c r="O597" s="242"/>
      <c r="P597" s="242"/>
      <c r="Q597" s="242"/>
      <c r="R597" s="242"/>
      <c r="S597" s="242"/>
      <c r="T597" s="242"/>
      <c r="U597" s="242"/>
      <c r="V597" s="235"/>
      <c r="W597" s="235"/>
      <c r="X597" s="235"/>
      <c r="Y597" s="235"/>
      <c r="Z597" s="235"/>
    </row>
    <row r="598" spans="1:26" ht="12.75" customHeight="1" x14ac:dyDescent="0.25">
      <c r="A598" s="235"/>
      <c r="B598" s="235"/>
      <c r="C598" s="235"/>
      <c r="D598" s="235"/>
      <c r="E598" s="235"/>
      <c r="F598" s="235"/>
      <c r="G598" s="242"/>
      <c r="H598" s="242"/>
      <c r="I598" s="242"/>
      <c r="J598" s="242"/>
      <c r="K598" s="242"/>
      <c r="L598" s="242"/>
      <c r="M598" s="242"/>
      <c r="N598" s="242"/>
      <c r="O598" s="242"/>
      <c r="P598" s="242"/>
      <c r="Q598" s="242"/>
      <c r="R598" s="242"/>
      <c r="S598" s="242"/>
      <c r="T598" s="242"/>
      <c r="U598" s="242"/>
      <c r="V598" s="235"/>
      <c r="W598" s="235"/>
      <c r="X598" s="235"/>
      <c r="Y598" s="235"/>
      <c r="Z598" s="235"/>
    </row>
    <row r="599" spans="1:26" ht="12.75" customHeight="1" x14ac:dyDescent="0.25">
      <c r="A599" s="235"/>
      <c r="B599" s="235"/>
      <c r="C599" s="235"/>
      <c r="D599" s="235"/>
      <c r="E599" s="235"/>
      <c r="F599" s="235"/>
      <c r="G599" s="242"/>
      <c r="H599" s="242"/>
      <c r="I599" s="242"/>
      <c r="J599" s="242"/>
      <c r="K599" s="242"/>
      <c r="L599" s="242"/>
      <c r="M599" s="242"/>
      <c r="N599" s="242"/>
      <c r="O599" s="242"/>
      <c r="P599" s="242"/>
      <c r="Q599" s="242"/>
      <c r="R599" s="242"/>
      <c r="S599" s="242"/>
      <c r="T599" s="242"/>
      <c r="U599" s="242"/>
      <c r="V599" s="235"/>
      <c r="W599" s="235"/>
      <c r="X599" s="235"/>
      <c r="Y599" s="235"/>
      <c r="Z599" s="235"/>
    </row>
    <row r="600" spans="1:26" ht="12.75" customHeight="1" x14ac:dyDescent="0.25">
      <c r="A600" s="235"/>
      <c r="B600" s="235"/>
      <c r="C600" s="235"/>
      <c r="D600" s="235"/>
      <c r="E600" s="235"/>
      <c r="F600" s="235"/>
      <c r="G600" s="242"/>
      <c r="H600" s="242"/>
      <c r="I600" s="242"/>
      <c r="J600" s="242"/>
      <c r="K600" s="242"/>
      <c r="L600" s="242"/>
      <c r="M600" s="242"/>
      <c r="N600" s="242"/>
      <c r="O600" s="242"/>
      <c r="P600" s="242"/>
      <c r="Q600" s="242"/>
      <c r="R600" s="242"/>
      <c r="S600" s="242"/>
      <c r="T600" s="242"/>
      <c r="U600" s="242"/>
      <c r="V600" s="235"/>
      <c r="W600" s="235"/>
      <c r="X600" s="235"/>
      <c r="Y600" s="235"/>
      <c r="Z600" s="235"/>
    </row>
    <row r="601" spans="1:26" ht="12.75" customHeight="1" x14ac:dyDescent="0.25">
      <c r="A601" s="235"/>
      <c r="B601" s="235"/>
      <c r="C601" s="235"/>
      <c r="D601" s="235"/>
      <c r="E601" s="235"/>
      <c r="F601" s="235"/>
      <c r="G601" s="242"/>
      <c r="H601" s="242"/>
      <c r="I601" s="242"/>
      <c r="J601" s="242"/>
      <c r="K601" s="242"/>
      <c r="L601" s="242"/>
      <c r="M601" s="242"/>
      <c r="N601" s="242"/>
      <c r="O601" s="242"/>
      <c r="P601" s="242"/>
      <c r="Q601" s="242"/>
      <c r="R601" s="242"/>
      <c r="S601" s="242"/>
      <c r="T601" s="242"/>
      <c r="U601" s="242"/>
      <c r="V601" s="235"/>
      <c r="W601" s="235"/>
      <c r="X601" s="235"/>
      <c r="Y601" s="235"/>
      <c r="Z601" s="235"/>
    </row>
    <row r="602" spans="1:26" ht="12.75" customHeight="1" x14ac:dyDescent="0.25">
      <c r="A602" s="235"/>
      <c r="B602" s="235"/>
      <c r="C602" s="235"/>
      <c r="D602" s="235"/>
      <c r="E602" s="235"/>
      <c r="F602" s="235"/>
      <c r="G602" s="242"/>
      <c r="H602" s="242"/>
      <c r="I602" s="242"/>
      <c r="J602" s="242"/>
      <c r="K602" s="242"/>
      <c r="L602" s="242"/>
      <c r="M602" s="242"/>
      <c r="N602" s="242"/>
      <c r="O602" s="242"/>
      <c r="P602" s="242"/>
      <c r="Q602" s="242"/>
      <c r="R602" s="242"/>
      <c r="S602" s="242"/>
      <c r="T602" s="242"/>
      <c r="U602" s="242"/>
      <c r="V602" s="235"/>
      <c r="W602" s="235"/>
      <c r="X602" s="235"/>
      <c r="Y602" s="235"/>
      <c r="Z602" s="235"/>
    </row>
    <row r="603" spans="1:26" ht="12.75" customHeight="1" x14ac:dyDescent="0.25">
      <c r="A603" s="235"/>
      <c r="B603" s="235"/>
      <c r="C603" s="235"/>
      <c r="D603" s="235"/>
      <c r="E603" s="235"/>
      <c r="F603" s="235"/>
      <c r="G603" s="242"/>
      <c r="H603" s="242"/>
      <c r="I603" s="242"/>
      <c r="J603" s="242"/>
      <c r="K603" s="242"/>
      <c r="L603" s="242"/>
      <c r="M603" s="242"/>
      <c r="N603" s="242"/>
      <c r="O603" s="242"/>
      <c r="P603" s="242"/>
      <c r="Q603" s="242"/>
      <c r="R603" s="242"/>
      <c r="S603" s="242"/>
      <c r="T603" s="242"/>
      <c r="U603" s="242"/>
      <c r="V603" s="235"/>
      <c r="W603" s="235"/>
      <c r="X603" s="235"/>
      <c r="Y603" s="235"/>
      <c r="Z603" s="235"/>
    </row>
    <row r="604" spans="1:26" ht="12.75" customHeight="1" x14ac:dyDescent="0.25">
      <c r="A604" s="235"/>
      <c r="B604" s="235"/>
      <c r="C604" s="235"/>
      <c r="D604" s="235"/>
      <c r="E604" s="235"/>
      <c r="F604" s="235"/>
      <c r="G604" s="242"/>
      <c r="H604" s="242"/>
      <c r="I604" s="242"/>
      <c r="J604" s="242"/>
      <c r="K604" s="242"/>
      <c r="L604" s="242"/>
      <c r="M604" s="242"/>
      <c r="N604" s="242"/>
      <c r="O604" s="242"/>
      <c r="P604" s="242"/>
      <c r="Q604" s="242"/>
      <c r="R604" s="242"/>
      <c r="S604" s="242"/>
      <c r="T604" s="242"/>
      <c r="U604" s="242"/>
      <c r="V604" s="235"/>
      <c r="W604" s="235"/>
      <c r="X604" s="235"/>
      <c r="Y604" s="235"/>
      <c r="Z604" s="235"/>
    </row>
    <row r="605" spans="1:26" ht="12.75" customHeight="1" x14ac:dyDescent="0.25">
      <c r="A605" s="235"/>
      <c r="B605" s="235"/>
      <c r="C605" s="235"/>
      <c r="D605" s="235"/>
      <c r="E605" s="235"/>
      <c r="F605" s="235"/>
      <c r="G605" s="242"/>
      <c r="H605" s="242"/>
      <c r="I605" s="242"/>
      <c r="J605" s="242"/>
      <c r="K605" s="242"/>
      <c r="L605" s="242"/>
      <c r="M605" s="242"/>
      <c r="N605" s="242"/>
      <c r="O605" s="242"/>
      <c r="P605" s="242"/>
      <c r="Q605" s="242"/>
      <c r="R605" s="242"/>
      <c r="S605" s="242"/>
      <c r="T605" s="242"/>
      <c r="U605" s="242"/>
      <c r="V605" s="235"/>
      <c r="W605" s="235"/>
      <c r="X605" s="235"/>
      <c r="Y605" s="235"/>
      <c r="Z605" s="235"/>
    </row>
    <row r="606" spans="1:26" ht="12.75" customHeight="1" x14ac:dyDescent="0.25">
      <c r="A606" s="235"/>
      <c r="B606" s="235"/>
      <c r="C606" s="235"/>
      <c r="D606" s="235"/>
      <c r="E606" s="235"/>
      <c r="F606" s="235"/>
      <c r="G606" s="242"/>
      <c r="H606" s="242"/>
      <c r="I606" s="242"/>
      <c r="J606" s="242"/>
      <c r="K606" s="242"/>
      <c r="L606" s="242"/>
      <c r="M606" s="242"/>
      <c r="N606" s="242"/>
      <c r="O606" s="242"/>
      <c r="P606" s="242"/>
      <c r="Q606" s="242"/>
      <c r="R606" s="242"/>
      <c r="S606" s="242"/>
      <c r="T606" s="242"/>
      <c r="U606" s="242"/>
      <c r="V606" s="235"/>
      <c r="W606" s="235"/>
      <c r="X606" s="235"/>
      <c r="Y606" s="235"/>
      <c r="Z606" s="235"/>
    </row>
    <row r="607" spans="1:26" ht="12.75" customHeight="1" x14ac:dyDescent="0.25">
      <c r="A607" s="235"/>
      <c r="B607" s="235"/>
      <c r="C607" s="235"/>
      <c r="D607" s="235"/>
      <c r="E607" s="235"/>
      <c r="F607" s="235"/>
      <c r="G607" s="242"/>
      <c r="H607" s="242"/>
      <c r="I607" s="242"/>
      <c r="J607" s="242"/>
      <c r="K607" s="242"/>
      <c r="L607" s="242"/>
      <c r="M607" s="242"/>
      <c r="N607" s="242"/>
      <c r="O607" s="242"/>
      <c r="P607" s="242"/>
      <c r="Q607" s="242"/>
      <c r="R607" s="242"/>
      <c r="S607" s="242"/>
      <c r="T607" s="242"/>
      <c r="U607" s="242"/>
      <c r="V607" s="235"/>
      <c r="W607" s="235"/>
      <c r="X607" s="235"/>
      <c r="Y607" s="235"/>
      <c r="Z607" s="235"/>
    </row>
    <row r="608" spans="1:26" ht="12.75" customHeight="1" x14ac:dyDescent="0.25">
      <c r="A608" s="235"/>
      <c r="B608" s="235"/>
      <c r="C608" s="235"/>
      <c r="D608" s="235"/>
      <c r="E608" s="235"/>
      <c r="F608" s="235"/>
      <c r="G608" s="242"/>
      <c r="H608" s="242"/>
      <c r="I608" s="242"/>
      <c r="J608" s="242"/>
      <c r="K608" s="242"/>
      <c r="L608" s="242"/>
      <c r="M608" s="242"/>
      <c r="N608" s="242"/>
      <c r="O608" s="242"/>
      <c r="P608" s="242"/>
      <c r="Q608" s="242"/>
      <c r="R608" s="242"/>
      <c r="S608" s="242"/>
      <c r="T608" s="242"/>
      <c r="U608" s="242"/>
      <c r="V608" s="235"/>
      <c r="W608" s="235"/>
      <c r="X608" s="235"/>
      <c r="Y608" s="235"/>
      <c r="Z608" s="235"/>
    </row>
    <row r="609" spans="1:26" ht="12.75" customHeight="1" x14ac:dyDescent="0.25">
      <c r="A609" s="235"/>
      <c r="B609" s="235"/>
      <c r="C609" s="235"/>
      <c r="D609" s="235"/>
      <c r="E609" s="235"/>
      <c r="F609" s="235"/>
      <c r="G609" s="242"/>
      <c r="H609" s="242"/>
      <c r="I609" s="242"/>
      <c r="J609" s="242"/>
      <c r="K609" s="242"/>
      <c r="L609" s="242"/>
      <c r="M609" s="242"/>
      <c r="N609" s="242"/>
      <c r="O609" s="242"/>
      <c r="P609" s="242"/>
      <c r="Q609" s="242"/>
      <c r="R609" s="242"/>
      <c r="S609" s="242"/>
      <c r="T609" s="242"/>
      <c r="U609" s="242"/>
      <c r="V609" s="235"/>
      <c r="W609" s="235"/>
      <c r="X609" s="235"/>
      <c r="Y609" s="235"/>
      <c r="Z609" s="235"/>
    </row>
    <row r="610" spans="1:26" ht="12.75" customHeight="1" x14ac:dyDescent="0.25">
      <c r="A610" s="235"/>
      <c r="B610" s="235"/>
      <c r="C610" s="235"/>
      <c r="D610" s="235"/>
      <c r="E610" s="235"/>
      <c r="F610" s="235"/>
      <c r="G610" s="242"/>
      <c r="H610" s="242"/>
      <c r="I610" s="242"/>
      <c r="J610" s="242"/>
      <c r="K610" s="242"/>
      <c r="L610" s="242"/>
      <c r="M610" s="242"/>
      <c r="N610" s="242"/>
      <c r="O610" s="242"/>
      <c r="P610" s="242"/>
      <c r="Q610" s="242"/>
      <c r="R610" s="242"/>
      <c r="S610" s="242"/>
      <c r="T610" s="242"/>
      <c r="U610" s="242"/>
      <c r="V610" s="235"/>
      <c r="W610" s="235"/>
      <c r="X610" s="235"/>
      <c r="Y610" s="235"/>
      <c r="Z610" s="235"/>
    </row>
    <row r="611" spans="1:26" ht="12.75" customHeight="1" x14ac:dyDescent="0.25">
      <c r="A611" s="235"/>
      <c r="B611" s="235"/>
      <c r="C611" s="235"/>
      <c r="D611" s="235"/>
      <c r="E611" s="235"/>
      <c r="F611" s="235"/>
      <c r="G611" s="242"/>
      <c r="H611" s="242"/>
      <c r="I611" s="242"/>
      <c r="J611" s="242"/>
      <c r="K611" s="242"/>
      <c r="L611" s="242"/>
      <c r="M611" s="242"/>
      <c r="N611" s="242"/>
      <c r="O611" s="242"/>
      <c r="P611" s="242"/>
      <c r="Q611" s="242"/>
      <c r="R611" s="242"/>
      <c r="S611" s="242"/>
      <c r="T611" s="242"/>
      <c r="U611" s="242"/>
      <c r="V611" s="235"/>
      <c r="W611" s="235"/>
      <c r="X611" s="235"/>
      <c r="Y611" s="235"/>
      <c r="Z611" s="235"/>
    </row>
    <row r="612" spans="1:26" ht="12.75" customHeight="1" x14ac:dyDescent="0.25">
      <c r="A612" s="235"/>
      <c r="B612" s="235"/>
      <c r="C612" s="235"/>
      <c r="D612" s="235"/>
      <c r="E612" s="235"/>
      <c r="F612" s="235"/>
      <c r="G612" s="242"/>
      <c r="H612" s="242"/>
      <c r="I612" s="242"/>
      <c r="J612" s="242"/>
      <c r="K612" s="242"/>
      <c r="L612" s="242"/>
      <c r="M612" s="242"/>
      <c r="N612" s="242"/>
      <c r="O612" s="242"/>
      <c r="P612" s="242"/>
      <c r="Q612" s="242"/>
      <c r="R612" s="242"/>
      <c r="S612" s="242"/>
      <c r="T612" s="242"/>
      <c r="U612" s="242"/>
      <c r="V612" s="235"/>
      <c r="W612" s="235"/>
      <c r="X612" s="235"/>
      <c r="Y612" s="235"/>
      <c r="Z612" s="235"/>
    </row>
    <row r="613" spans="1:26" ht="12.75" customHeight="1" x14ac:dyDescent="0.25">
      <c r="A613" s="235"/>
      <c r="B613" s="235"/>
      <c r="C613" s="235"/>
      <c r="D613" s="235"/>
      <c r="E613" s="235"/>
      <c r="F613" s="235"/>
      <c r="G613" s="242"/>
      <c r="H613" s="242"/>
      <c r="I613" s="242"/>
      <c r="J613" s="242"/>
      <c r="K613" s="242"/>
      <c r="L613" s="242"/>
      <c r="M613" s="242"/>
      <c r="N613" s="242"/>
      <c r="O613" s="242"/>
      <c r="P613" s="242"/>
      <c r="Q613" s="242"/>
      <c r="R613" s="242"/>
      <c r="S613" s="242"/>
      <c r="T613" s="242"/>
      <c r="U613" s="242"/>
      <c r="V613" s="235"/>
      <c r="W613" s="235"/>
      <c r="X613" s="235"/>
      <c r="Y613" s="235"/>
      <c r="Z613" s="235"/>
    </row>
    <row r="614" spans="1:26" ht="12.75" customHeight="1" x14ac:dyDescent="0.25">
      <c r="A614" s="235"/>
      <c r="B614" s="235"/>
      <c r="C614" s="235"/>
      <c r="D614" s="235"/>
      <c r="E614" s="235"/>
      <c r="F614" s="235"/>
      <c r="G614" s="242"/>
      <c r="H614" s="242"/>
      <c r="I614" s="242"/>
      <c r="J614" s="242"/>
      <c r="K614" s="242"/>
      <c r="L614" s="242"/>
      <c r="M614" s="242"/>
      <c r="N614" s="242"/>
      <c r="O614" s="242"/>
      <c r="P614" s="242"/>
      <c r="Q614" s="242"/>
      <c r="R614" s="242"/>
      <c r="S614" s="242"/>
      <c r="T614" s="242"/>
      <c r="U614" s="242"/>
      <c r="V614" s="235"/>
      <c r="W614" s="235"/>
      <c r="X614" s="235"/>
      <c r="Y614" s="235"/>
      <c r="Z614" s="235"/>
    </row>
    <row r="615" spans="1:26" ht="12.75" customHeight="1" x14ac:dyDescent="0.25">
      <c r="A615" s="235"/>
      <c r="B615" s="235"/>
      <c r="C615" s="235"/>
      <c r="D615" s="235"/>
      <c r="E615" s="235"/>
      <c r="F615" s="235"/>
      <c r="G615" s="242"/>
      <c r="H615" s="242"/>
      <c r="I615" s="242"/>
      <c r="J615" s="242"/>
      <c r="K615" s="242"/>
      <c r="L615" s="242"/>
      <c r="M615" s="242"/>
      <c r="N615" s="242"/>
      <c r="O615" s="242"/>
      <c r="P615" s="242"/>
      <c r="Q615" s="242"/>
      <c r="R615" s="242"/>
      <c r="S615" s="242"/>
      <c r="T615" s="242"/>
      <c r="U615" s="242"/>
      <c r="V615" s="235"/>
      <c r="W615" s="235"/>
      <c r="X615" s="235"/>
      <c r="Y615" s="235"/>
      <c r="Z615" s="235"/>
    </row>
    <row r="616" spans="1:26" ht="12.75" customHeight="1" x14ac:dyDescent="0.25">
      <c r="A616" s="235"/>
      <c r="B616" s="235"/>
      <c r="C616" s="235"/>
      <c r="D616" s="235"/>
      <c r="E616" s="235"/>
      <c r="F616" s="235"/>
      <c r="G616" s="242"/>
      <c r="H616" s="242"/>
      <c r="I616" s="242"/>
      <c r="J616" s="242"/>
      <c r="K616" s="242"/>
      <c r="L616" s="242"/>
      <c r="M616" s="242"/>
      <c r="N616" s="242"/>
      <c r="O616" s="242"/>
      <c r="P616" s="242"/>
      <c r="Q616" s="242"/>
      <c r="R616" s="242"/>
      <c r="S616" s="242"/>
      <c r="T616" s="242"/>
      <c r="U616" s="242"/>
      <c r="V616" s="235"/>
      <c r="W616" s="235"/>
      <c r="X616" s="235"/>
      <c r="Y616" s="235"/>
      <c r="Z616" s="235"/>
    </row>
    <row r="617" spans="1:26" ht="12.75" customHeight="1" x14ac:dyDescent="0.25">
      <c r="A617" s="235"/>
      <c r="B617" s="235"/>
      <c r="C617" s="235"/>
      <c r="D617" s="235"/>
      <c r="E617" s="235"/>
      <c r="F617" s="235"/>
      <c r="G617" s="242"/>
      <c r="H617" s="242"/>
      <c r="I617" s="242"/>
      <c r="J617" s="242"/>
      <c r="K617" s="242"/>
      <c r="L617" s="242"/>
      <c r="M617" s="242"/>
      <c r="N617" s="242"/>
      <c r="O617" s="242"/>
      <c r="P617" s="242"/>
      <c r="Q617" s="242"/>
      <c r="R617" s="242"/>
      <c r="S617" s="242"/>
      <c r="T617" s="242"/>
      <c r="U617" s="242"/>
      <c r="V617" s="235"/>
      <c r="W617" s="235"/>
      <c r="X617" s="235"/>
      <c r="Y617" s="235"/>
      <c r="Z617" s="235"/>
    </row>
    <row r="618" spans="1:26" ht="12.75" customHeight="1" x14ac:dyDescent="0.25">
      <c r="A618" s="235"/>
      <c r="B618" s="235"/>
      <c r="C618" s="235"/>
      <c r="D618" s="235"/>
      <c r="E618" s="235"/>
      <c r="F618" s="235"/>
      <c r="G618" s="242"/>
      <c r="H618" s="242"/>
      <c r="I618" s="242"/>
      <c r="J618" s="242"/>
      <c r="K618" s="242"/>
      <c r="L618" s="242"/>
      <c r="M618" s="242"/>
      <c r="N618" s="242"/>
      <c r="O618" s="242"/>
      <c r="P618" s="242"/>
      <c r="Q618" s="242"/>
      <c r="R618" s="242"/>
      <c r="S618" s="242"/>
      <c r="T618" s="242"/>
      <c r="U618" s="242"/>
      <c r="V618" s="235"/>
      <c r="W618" s="235"/>
      <c r="X618" s="235"/>
      <c r="Y618" s="235"/>
      <c r="Z618" s="235"/>
    </row>
    <row r="619" spans="1:26" ht="12.75" customHeight="1" x14ac:dyDescent="0.25">
      <c r="A619" s="235"/>
      <c r="B619" s="235"/>
      <c r="C619" s="235"/>
      <c r="D619" s="235"/>
      <c r="E619" s="235"/>
      <c r="F619" s="235"/>
      <c r="G619" s="242"/>
      <c r="H619" s="242"/>
      <c r="I619" s="242"/>
      <c r="J619" s="242"/>
      <c r="K619" s="242"/>
      <c r="L619" s="242"/>
      <c r="M619" s="242"/>
      <c r="N619" s="242"/>
      <c r="O619" s="242"/>
      <c r="P619" s="242"/>
      <c r="Q619" s="242"/>
      <c r="R619" s="242"/>
      <c r="S619" s="242"/>
      <c r="T619" s="242"/>
      <c r="U619" s="242"/>
      <c r="V619" s="235"/>
      <c r="W619" s="235"/>
      <c r="X619" s="235"/>
      <c r="Y619" s="235"/>
      <c r="Z619" s="235"/>
    </row>
    <row r="620" spans="1:26" ht="12.75" customHeight="1" x14ac:dyDescent="0.25">
      <c r="A620" s="235"/>
      <c r="B620" s="235"/>
      <c r="C620" s="235"/>
      <c r="D620" s="235"/>
      <c r="E620" s="235"/>
      <c r="F620" s="235"/>
      <c r="G620" s="242"/>
      <c r="H620" s="242"/>
      <c r="I620" s="242"/>
      <c r="J620" s="242"/>
      <c r="K620" s="242"/>
      <c r="L620" s="242"/>
      <c r="M620" s="242"/>
      <c r="N620" s="242"/>
      <c r="O620" s="242"/>
      <c r="P620" s="242"/>
      <c r="Q620" s="242"/>
      <c r="R620" s="242"/>
      <c r="S620" s="242"/>
      <c r="T620" s="242"/>
      <c r="U620" s="242"/>
      <c r="V620" s="235"/>
      <c r="W620" s="235"/>
      <c r="X620" s="235"/>
      <c r="Y620" s="235"/>
      <c r="Z620" s="235"/>
    </row>
    <row r="621" spans="1:26" ht="12.75" customHeight="1" x14ac:dyDescent="0.25">
      <c r="A621" s="235"/>
      <c r="B621" s="235"/>
      <c r="C621" s="235"/>
      <c r="D621" s="235"/>
      <c r="E621" s="235"/>
      <c r="F621" s="235"/>
      <c r="G621" s="242"/>
      <c r="H621" s="242"/>
      <c r="I621" s="242"/>
      <c r="J621" s="242"/>
      <c r="K621" s="242"/>
      <c r="L621" s="242"/>
      <c r="M621" s="242"/>
      <c r="N621" s="242"/>
      <c r="O621" s="242"/>
      <c r="P621" s="242"/>
      <c r="Q621" s="242"/>
      <c r="R621" s="242"/>
      <c r="S621" s="242"/>
      <c r="T621" s="242"/>
      <c r="U621" s="242"/>
      <c r="V621" s="235"/>
      <c r="W621" s="235"/>
      <c r="X621" s="235"/>
      <c r="Y621" s="235"/>
      <c r="Z621" s="235"/>
    </row>
    <row r="622" spans="1:26" ht="12.75" customHeight="1" x14ac:dyDescent="0.25">
      <c r="A622" s="235"/>
      <c r="B622" s="235"/>
      <c r="C622" s="235"/>
      <c r="D622" s="235"/>
      <c r="E622" s="235"/>
      <c r="F622" s="235"/>
      <c r="G622" s="242"/>
      <c r="H622" s="242"/>
      <c r="I622" s="242"/>
      <c r="J622" s="242"/>
      <c r="K622" s="242"/>
      <c r="L622" s="242"/>
      <c r="M622" s="242"/>
      <c r="N622" s="242"/>
      <c r="O622" s="242"/>
      <c r="P622" s="242"/>
      <c r="Q622" s="242"/>
      <c r="R622" s="242"/>
      <c r="S622" s="242"/>
      <c r="T622" s="242"/>
      <c r="U622" s="242"/>
      <c r="V622" s="235"/>
      <c r="W622" s="235"/>
      <c r="X622" s="235"/>
      <c r="Y622" s="235"/>
      <c r="Z622" s="235"/>
    </row>
    <row r="623" spans="1:26" ht="12.75" customHeight="1" x14ac:dyDescent="0.25">
      <c r="A623" s="235"/>
      <c r="B623" s="235"/>
      <c r="C623" s="235"/>
      <c r="D623" s="235"/>
      <c r="E623" s="235"/>
      <c r="F623" s="235"/>
      <c r="G623" s="242"/>
      <c r="H623" s="242"/>
      <c r="I623" s="242"/>
      <c r="J623" s="242"/>
      <c r="K623" s="242"/>
      <c r="L623" s="242"/>
      <c r="M623" s="242"/>
      <c r="N623" s="242"/>
      <c r="O623" s="242"/>
      <c r="P623" s="242"/>
      <c r="Q623" s="242"/>
      <c r="R623" s="242"/>
      <c r="S623" s="242"/>
      <c r="T623" s="242"/>
      <c r="U623" s="242"/>
      <c r="V623" s="235"/>
      <c r="W623" s="235"/>
      <c r="X623" s="235"/>
      <c r="Y623" s="235"/>
      <c r="Z623" s="235"/>
    </row>
    <row r="624" spans="1:26" ht="12.75" customHeight="1" x14ac:dyDescent="0.25">
      <c r="A624" s="235"/>
      <c r="B624" s="235"/>
      <c r="C624" s="235"/>
      <c r="D624" s="235"/>
      <c r="E624" s="235"/>
      <c r="F624" s="235"/>
      <c r="G624" s="242"/>
      <c r="H624" s="242"/>
      <c r="I624" s="242"/>
      <c r="J624" s="242"/>
      <c r="K624" s="242"/>
      <c r="L624" s="242"/>
      <c r="M624" s="242"/>
      <c r="N624" s="242"/>
      <c r="O624" s="242"/>
      <c r="P624" s="242"/>
      <c r="Q624" s="242"/>
      <c r="R624" s="242"/>
      <c r="S624" s="242"/>
      <c r="T624" s="242"/>
      <c r="U624" s="242"/>
      <c r="V624" s="235"/>
      <c r="W624" s="235"/>
      <c r="X624" s="235"/>
      <c r="Y624" s="235"/>
      <c r="Z624" s="235"/>
    </row>
    <row r="625" spans="1:26" ht="12.75" customHeight="1" x14ac:dyDescent="0.25">
      <c r="A625" s="235"/>
      <c r="B625" s="235"/>
      <c r="C625" s="235"/>
      <c r="D625" s="235"/>
      <c r="E625" s="235"/>
      <c r="F625" s="235"/>
      <c r="G625" s="242"/>
      <c r="H625" s="242"/>
      <c r="I625" s="242"/>
      <c r="J625" s="242"/>
      <c r="K625" s="242"/>
      <c r="L625" s="242"/>
      <c r="M625" s="242"/>
      <c r="N625" s="242"/>
      <c r="O625" s="242"/>
      <c r="P625" s="242"/>
      <c r="Q625" s="242"/>
      <c r="R625" s="242"/>
      <c r="S625" s="242"/>
      <c r="T625" s="242"/>
      <c r="U625" s="242"/>
      <c r="V625" s="235"/>
      <c r="W625" s="235"/>
      <c r="X625" s="235"/>
      <c r="Y625" s="235"/>
      <c r="Z625" s="235"/>
    </row>
    <row r="626" spans="1:26" ht="12.75" customHeight="1" x14ac:dyDescent="0.25">
      <c r="A626" s="235"/>
      <c r="B626" s="235"/>
      <c r="C626" s="235"/>
      <c r="D626" s="235"/>
      <c r="E626" s="235"/>
      <c r="F626" s="235"/>
      <c r="G626" s="242"/>
      <c r="H626" s="242"/>
      <c r="I626" s="242"/>
      <c r="J626" s="242"/>
      <c r="K626" s="242"/>
      <c r="L626" s="242"/>
      <c r="M626" s="242"/>
      <c r="N626" s="242"/>
      <c r="O626" s="242"/>
      <c r="P626" s="242"/>
      <c r="Q626" s="242"/>
      <c r="R626" s="242"/>
      <c r="S626" s="242"/>
      <c r="T626" s="242"/>
      <c r="U626" s="242"/>
      <c r="V626" s="235"/>
      <c r="W626" s="235"/>
      <c r="X626" s="235"/>
      <c r="Y626" s="235"/>
      <c r="Z626" s="235"/>
    </row>
    <row r="627" spans="1:26" ht="12.75" customHeight="1" x14ac:dyDescent="0.25">
      <c r="A627" s="235"/>
      <c r="B627" s="235"/>
      <c r="C627" s="235"/>
      <c r="D627" s="235"/>
      <c r="E627" s="235"/>
      <c r="F627" s="235"/>
      <c r="G627" s="242"/>
      <c r="H627" s="242"/>
      <c r="I627" s="242"/>
      <c r="J627" s="242"/>
      <c r="K627" s="242"/>
      <c r="L627" s="242"/>
      <c r="M627" s="242"/>
      <c r="N627" s="242"/>
      <c r="O627" s="242"/>
      <c r="P627" s="242"/>
      <c r="Q627" s="242"/>
      <c r="R627" s="242"/>
      <c r="S627" s="242"/>
      <c r="T627" s="242"/>
      <c r="U627" s="242"/>
      <c r="V627" s="235"/>
      <c r="W627" s="235"/>
      <c r="X627" s="235"/>
      <c r="Y627" s="235"/>
      <c r="Z627" s="235"/>
    </row>
    <row r="628" spans="1:26" ht="12.75" customHeight="1" x14ac:dyDescent="0.25">
      <c r="A628" s="235"/>
      <c r="B628" s="235"/>
      <c r="C628" s="235"/>
      <c r="D628" s="235"/>
      <c r="E628" s="235"/>
      <c r="F628" s="235"/>
      <c r="G628" s="242"/>
      <c r="H628" s="242"/>
      <c r="I628" s="242"/>
      <c r="J628" s="242"/>
      <c r="K628" s="242"/>
      <c r="L628" s="242"/>
      <c r="M628" s="242"/>
      <c r="N628" s="242"/>
      <c r="O628" s="242"/>
      <c r="P628" s="242"/>
      <c r="Q628" s="242"/>
      <c r="R628" s="242"/>
      <c r="S628" s="242"/>
      <c r="T628" s="242"/>
      <c r="U628" s="242"/>
      <c r="V628" s="235"/>
      <c r="W628" s="235"/>
      <c r="X628" s="235"/>
      <c r="Y628" s="235"/>
      <c r="Z628" s="235"/>
    </row>
    <row r="629" spans="1:26" ht="12.75" customHeight="1" x14ac:dyDescent="0.25">
      <c r="A629" s="235"/>
      <c r="B629" s="235"/>
      <c r="C629" s="235"/>
      <c r="D629" s="235"/>
      <c r="E629" s="235"/>
      <c r="F629" s="235"/>
      <c r="G629" s="242"/>
      <c r="H629" s="242"/>
      <c r="I629" s="242"/>
      <c r="J629" s="242"/>
      <c r="K629" s="242"/>
      <c r="L629" s="242"/>
      <c r="M629" s="242"/>
      <c r="N629" s="242"/>
      <c r="O629" s="242"/>
      <c r="P629" s="242"/>
      <c r="Q629" s="242"/>
      <c r="R629" s="242"/>
      <c r="S629" s="242"/>
      <c r="T629" s="242"/>
      <c r="U629" s="242"/>
      <c r="V629" s="235"/>
      <c r="W629" s="235"/>
      <c r="X629" s="235"/>
      <c r="Y629" s="235"/>
      <c r="Z629" s="235"/>
    </row>
    <row r="630" spans="1:26" ht="12.75" customHeight="1" x14ac:dyDescent="0.25">
      <c r="A630" s="235"/>
      <c r="B630" s="235"/>
      <c r="C630" s="235"/>
      <c r="D630" s="235"/>
      <c r="E630" s="235"/>
      <c r="F630" s="235"/>
      <c r="G630" s="242"/>
      <c r="H630" s="242"/>
      <c r="I630" s="242"/>
      <c r="J630" s="242"/>
      <c r="K630" s="242"/>
      <c r="L630" s="242"/>
      <c r="M630" s="242"/>
      <c r="N630" s="242"/>
      <c r="O630" s="242"/>
      <c r="P630" s="242"/>
      <c r="Q630" s="242"/>
      <c r="R630" s="242"/>
      <c r="S630" s="242"/>
      <c r="T630" s="242"/>
      <c r="U630" s="242"/>
      <c r="V630" s="235"/>
      <c r="W630" s="235"/>
      <c r="X630" s="235"/>
      <c r="Y630" s="235"/>
      <c r="Z630" s="235"/>
    </row>
    <row r="631" spans="1:26" ht="12.75" customHeight="1" x14ac:dyDescent="0.25">
      <c r="A631" s="235"/>
      <c r="B631" s="235"/>
      <c r="C631" s="235"/>
      <c r="D631" s="235"/>
      <c r="E631" s="235"/>
      <c r="F631" s="235"/>
      <c r="G631" s="242"/>
      <c r="H631" s="242"/>
      <c r="I631" s="242"/>
      <c r="J631" s="242"/>
      <c r="K631" s="242"/>
      <c r="L631" s="242"/>
      <c r="M631" s="242"/>
      <c r="N631" s="242"/>
      <c r="O631" s="242"/>
      <c r="P631" s="242"/>
      <c r="Q631" s="242"/>
      <c r="R631" s="242"/>
      <c r="S631" s="242"/>
      <c r="T631" s="242"/>
      <c r="U631" s="242"/>
      <c r="V631" s="235"/>
      <c r="W631" s="235"/>
      <c r="X631" s="235"/>
      <c r="Y631" s="235"/>
      <c r="Z631" s="235"/>
    </row>
    <row r="632" spans="1:26" ht="12.75" customHeight="1" x14ac:dyDescent="0.25">
      <c r="A632" s="235"/>
      <c r="B632" s="235"/>
      <c r="C632" s="235"/>
      <c r="D632" s="235"/>
      <c r="E632" s="235"/>
      <c r="F632" s="235"/>
      <c r="G632" s="242"/>
      <c r="H632" s="242"/>
      <c r="I632" s="242"/>
      <c r="J632" s="242"/>
      <c r="K632" s="242"/>
      <c r="L632" s="242"/>
      <c r="M632" s="242"/>
      <c r="N632" s="242"/>
      <c r="O632" s="242"/>
      <c r="P632" s="242"/>
      <c r="Q632" s="242"/>
      <c r="R632" s="242"/>
      <c r="S632" s="242"/>
      <c r="T632" s="242"/>
      <c r="U632" s="242"/>
      <c r="V632" s="235"/>
      <c r="W632" s="235"/>
      <c r="X632" s="235"/>
      <c r="Y632" s="235"/>
      <c r="Z632" s="235"/>
    </row>
    <row r="633" spans="1:26" ht="12.75" customHeight="1" x14ac:dyDescent="0.25">
      <c r="A633" s="235"/>
      <c r="B633" s="235"/>
      <c r="C633" s="235"/>
      <c r="D633" s="235"/>
      <c r="E633" s="235"/>
      <c r="F633" s="235"/>
      <c r="G633" s="242"/>
      <c r="H633" s="242"/>
      <c r="I633" s="242"/>
      <c r="J633" s="242"/>
      <c r="K633" s="242"/>
      <c r="L633" s="242"/>
      <c r="M633" s="242"/>
      <c r="N633" s="242"/>
      <c r="O633" s="242"/>
      <c r="P633" s="242"/>
      <c r="Q633" s="242"/>
      <c r="R633" s="242"/>
      <c r="S633" s="242"/>
      <c r="T633" s="242"/>
      <c r="U633" s="242"/>
      <c r="V633" s="235"/>
      <c r="W633" s="235"/>
      <c r="X633" s="235"/>
      <c r="Y633" s="235"/>
      <c r="Z633" s="235"/>
    </row>
    <row r="634" spans="1:26" ht="12.75" customHeight="1" x14ac:dyDescent="0.25">
      <c r="A634" s="235"/>
      <c r="B634" s="235"/>
      <c r="C634" s="235"/>
      <c r="D634" s="235"/>
      <c r="E634" s="235"/>
      <c r="F634" s="235"/>
      <c r="G634" s="242"/>
      <c r="H634" s="242"/>
      <c r="I634" s="242"/>
      <c r="J634" s="242"/>
      <c r="K634" s="242"/>
      <c r="L634" s="242"/>
      <c r="M634" s="242"/>
      <c r="N634" s="242"/>
      <c r="O634" s="242"/>
      <c r="P634" s="242"/>
      <c r="Q634" s="242"/>
      <c r="R634" s="242"/>
      <c r="S634" s="242"/>
      <c r="T634" s="242"/>
      <c r="U634" s="242"/>
      <c r="V634" s="235"/>
      <c r="W634" s="235"/>
      <c r="X634" s="235"/>
      <c r="Y634" s="235"/>
      <c r="Z634" s="235"/>
    </row>
    <row r="635" spans="1:26" ht="12.75" customHeight="1" x14ac:dyDescent="0.25">
      <c r="A635" s="235"/>
      <c r="B635" s="235"/>
      <c r="C635" s="235"/>
      <c r="D635" s="235"/>
      <c r="E635" s="235"/>
      <c r="F635" s="235"/>
      <c r="G635" s="242"/>
      <c r="H635" s="242"/>
      <c r="I635" s="242"/>
      <c r="J635" s="242"/>
      <c r="K635" s="242"/>
      <c r="L635" s="242"/>
      <c r="M635" s="242"/>
      <c r="N635" s="242"/>
      <c r="O635" s="242"/>
      <c r="P635" s="242"/>
      <c r="Q635" s="242"/>
      <c r="R635" s="242"/>
      <c r="S635" s="242"/>
      <c r="T635" s="242"/>
      <c r="U635" s="242"/>
      <c r="V635" s="235"/>
      <c r="W635" s="235"/>
      <c r="X635" s="235"/>
      <c r="Y635" s="235"/>
      <c r="Z635" s="235"/>
    </row>
    <row r="636" spans="1:26" ht="12.75" customHeight="1" x14ac:dyDescent="0.25">
      <c r="A636" s="235"/>
      <c r="B636" s="235"/>
      <c r="C636" s="235"/>
      <c r="D636" s="235"/>
      <c r="E636" s="235"/>
      <c r="F636" s="235"/>
      <c r="G636" s="242"/>
      <c r="H636" s="242"/>
      <c r="I636" s="242"/>
      <c r="J636" s="242"/>
      <c r="K636" s="242"/>
      <c r="L636" s="242"/>
      <c r="M636" s="242"/>
      <c r="N636" s="242"/>
      <c r="O636" s="242"/>
      <c r="P636" s="242"/>
      <c r="Q636" s="242"/>
      <c r="R636" s="242"/>
      <c r="S636" s="242"/>
      <c r="T636" s="242"/>
      <c r="U636" s="242"/>
      <c r="V636" s="235"/>
      <c r="W636" s="235"/>
      <c r="X636" s="235"/>
      <c r="Y636" s="235"/>
      <c r="Z636" s="235"/>
    </row>
    <row r="637" spans="1:26" ht="12.75" customHeight="1" x14ac:dyDescent="0.25">
      <c r="A637" s="235"/>
      <c r="B637" s="235"/>
      <c r="C637" s="235"/>
      <c r="D637" s="235"/>
      <c r="E637" s="235"/>
      <c r="F637" s="235"/>
      <c r="G637" s="242"/>
      <c r="H637" s="242"/>
      <c r="I637" s="242"/>
      <c r="J637" s="242"/>
      <c r="K637" s="242"/>
      <c r="L637" s="242"/>
      <c r="M637" s="242"/>
      <c r="N637" s="242"/>
      <c r="O637" s="242"/>
      <c r="P637" s="242"/>
      <c r="Q637" s="242"/>
      <c r="R637" s="242"/>
      <c r="S637" s="242"/>
      <c r="T637" s="242"/>
      <c r="U637" s="242"/>
      <c r="V637" s="235"/>
      <c r="W637" s="235"/>
      <c r="X637" s="235"/>
      <c r="Y637" s="235"/>
      <c r="Z637" s="235"/>
    </row>
    <row r="638" spans="1:26" ht="12.75" customHeight="1" x14ac:dyDescent="0.25">
      <c r="A638" s="235"/>
      <c r="B638" s="235"/>
      <c r="C638" s="235"/>
      <c r="D638" s="235"/>
      <c r="E638" s="235"/>
      <c r="F638" s="235"/>
      <c r="G638" s="242"/>
      <c r="H638" s="242"/>
      <c r="I638" s="242"/>
      <c r="J638" s="242"/>
      <c r="K638" s="242"/>
      <c r="L638" s="242"/>
      <c r="M638" s="242"/>
      <c r="N638" s="242"/>
      <c r="O638" s="242"/>
      <c r="P638" s="242"/>
      <c r="Q638" s="242"/>
      <c r="R638" s="242"/>
      <c r="S638" s="242"/>
      <c r="T638" s="242"/>
      <c r="U638" s="242"/>
      <c r="V638" s="235"/>
      <c r="W638" s="235"/>
      <c r="X638" s="235"/>
      <c r="Y638" s="235"/>
      <c r="Z638" s="235"/>
    </row>
    <row r="639" spans="1:26" ht="12.75" customHeight="1" x14ac:dyDescent="0.25">
      <c r="A639" s="235"/>
      <c r="B639" s="235"/>
      <c r="C639" s="235"/>
      <c r="D639" s="235"/>
      <c r="E639" s="235"/>
      <c r="F639" s="235"/>
      <c r="G639" s="242"/>
      <c r="H639" s="242"/>
      <c r="I639" s="242"/>
      <c r="J639" s="242"/>
      <c r="K639" s="242"/>
      <c r="L639" s="242"/>
      <c r="M639" s="242"/>
      <c r="N639" s="242"/>
      <c r="O639" s="242"/>
      <c r="P639" s="242"/>
      <c r="Q639" s="242"/>
      <c r="R639" s="242"/>
      <c r="S639" s="242"/>
      <c r="T639" s="242"/>
      <c r="U639" s="242"/>
      <c r="V639" s="235"/>
      <c r="W639" s="235"/>
      <c r="X639" s="235"/>
      <c r="Y639" s="235"/>
      <c r="Z639" s="235"/>
    </row>
    <row r="640" spans="1:26" ht="12.75" customHeight="1" x14ac:dyDescent="0.25">
      <c r="A640" s="235"/>
      <c r="B640" s="235"/>
      <c r="C640" s="235"/>
      <c r="D640" s="235"/>
      <c r="E640" s="235"/>
      <c r="F640" s="235"/>
      <c r="G640" s="242"/>
      <c r="H640" s="242"/>
      <c r="I640" s="242"/>
      <c r="J640" s="242"/>
      <c r="K640" s="242"/>
      <c r="L640" s="242"/>
      <c r="M640" s="242"/>
      <c r="N640" s="242"/>
      <c r="O640" s="242"/>
      <c r="P640" s="242"/>
      <c r="Q640" s="242"/>
      <c r="R640" s="242"/>
      <c r="S640" s="242"/>
      <c r="T640" s="242"/>
      <c r="U640" s="242"/>
      <c r="V640" s="235"/>
      <c r="W640" s="235"/>
      <c r="X640" s="235"/>
      <c r="Y640" s="235"/>
      <c r="Z640" s="235"/>
    </row>
    <row r="641" spans="1:26" ht="12.75" customHeight="1" x14ac:dyDescent="0.25">
      <c r="A641" s="235"/>
      <c r="B641" s="235"/>
      <c r="C641" s="235"/>
      <c r="D641" s="235"/>
      <c r="E641" s="235"/>
      <c r="F641" s="235"/>
      <c r="G641" s="242"/>
      <c r="H641" s="242"/>
      <c r="I641" s="242"/>
      <c r="J641" s="242"/>
      <c r="K641" s="242"/>
      <c r="L641" s="242"/>
      <c r="M641" s="242"/>
      <c r="N641" s="242"/>
      <c r="O641" s="242"/>
      <c r="P641" s="242"/>
      <c r="Q641" s="242"/>
      <c r="R641" s="242"/>
      <c r="S641" s="242"/>
      <c r="T641" s="242"/>
      <c r="U641" s="242"/>
      <c r="V641" s="235"/>
      <c r="W641" s="235"/>
      <c r="X641" s="235"/>
      <c r="Y641" s="235"/>
      <c r="Z641" s="235"/>
    </row>
    <row r="642" spans="1:26" ht="12.75" customHeight="1" x14ac:dyDescent="0.25">
      <c r="A642" s="235"/>
      <c r="B642" s="235"/>
      <c r="C642" s="235"/>
      <c r="D642" s="235"/>
      <c r="E642" s="235"/>
      <c r="F642" s="235"/>
      <c r="G642" s="242"/>
      <c r="H642" s="242"/>
      <c r="I642" s="242"/>
      <c r="J642" s="242"/>
      <c r="K642" s="242"/>
      <c r="L642" s="242"/>
      <c r="M642" s="242"/>
      <c r="N642" s="242"/>
      <c r="O642" s="242"/>
      <c r="P642" s="242"/>
      <c r="Q642" s="242"/>
      <c r="R642" s="242"/>
      <c r="S642" s="242"/>
      <c r="T642" s="242"/>
      <c r="U642" s="242"/>
      <c r="V642" s="235"/>
      <c r="W642" s="235"/>
      <c r="X642" s="235"/>
      <c r="Y642" s="235"/>
      <c r="Z642" s="235"/>
    </row>
    <row r="643" spans="1:26" ht="12.75" customHeight="1" x14ac:dyDescent="0.25">
      <c r="A643" s="235"/>
      <c r="B643" s="235"/>
      <c r="C643" s="235"/>
      <c r="D643" s="235"/>
      <c r="E643" s="235"/>
      <c r="F643" s="235"/>
      <c r="G643" s="242"/>
      <c r="H643" s="242"/>
      <c r="I643" s="242"/>
      <c r="J643" s="242"/>
      <c r="K643" s="242"/>
      <c r="L643" s="242"/>
      <c r="M643" s="242"/>
      <c r="N643" s="242"/>
      <c r="O643" s="242"/>
      <c r="P643" s="242"/>
      <c r="Q643" s="242"/>
      <c r="R643" s="242"/>
      <c r="S643" s="242"/>
      <c r="T643" s="242"/>
      <c r="U643" s="242"/>
      <c r="V643" s="235"/>
      <c r="W643" s="235"/>
      <c r="X643" s="235"/>
      <c r="Y643" s="235"/>
      <c r="Z643" s="235"/>
    </row>
    <row r="644" spans="1:26" ht="12.75" customHeight="1" x14ac:dyDescent="0.25">
      <c r="A644" s="235"/>
      <c r="B644" s="235"/>
      <c r="C644" s="235"/>
      <c r="D644" s="235"/>
      <c r="E644" s="235"/>
      <c r="F644" s="235"/>
      <c r="G644" s="242"/>
      <c r="H644" s="242"/>
      <c r="I644" s="242"/>
      <c r="J644" s="242"/>
      <c r="K644" s="242"/>
      <c r="L644" s="242"/>
      <c r="M644" s="242"/>
      <c r="N644" s="242"/>
      <c r="O644" s="242"/>
      <c r="P644" s="242"/>
      <c r="Q644" s="242"/>
      <c r="R644" s="242"/>
      <c r="S644" s="242"/>
      <c r="T644" s="242"/>
      <c r="U644" s="242"/>
      <c r="V644" s="235"/>
      <c r="W644" s="235"/>
      <c r="X644" s="235"/>
      <c r="Y644" s="235"/>
      <c r="Z644" s="235"/>
    </row>
    <row r="645" spans="1:26" ht="12.75" customHeight="1" x14ac:dyDescent="0.25">
      <c r="A645" s="235"/>
      <c r="B645" s="235"/>
      <c r="C645" s="235"/>
      <c r="D645" s="235"/>
      <c r="E645" s="235"/>
      <c r="F645" s="235"/>
      <c r="G645" s="242"/>
      <c r="H645" s="242"/>
      <c r="I645" s="242"/>
      <c r="J645" s="242"/>
      <c r="K645" s="242"/>
      <c r="L645" s="242"/>
      <c r="M645" s="242"/>
      <c r="N645" s="242"/>
      <c r="O645" s="242"/>
      <c r="P645" s="242"/>
      <c r="Q645" s="242"/>
      <c r="R645" s="242"/>
      <c r="S645" s="242"/>
      <c r="T645" s="242"/>
      <c r="U645" s="242"/>
      <c r="V645" s="235"/>
      <c r="W645" s="235"/>
      <c r="X645" s="235"/>
      <c r="Y645" s="235"/>
      <c r="Z645" s="235"/>
    </row>
    <row r="646" spans="1:26" ht="12.75" customHeight="1" x14ac:dyDescent="0.25">
      <c r="A646" s="235"/>
      <c r="B646" s="235"/>
      <c r="C646" s="235"/>
      <c r="D646" s="235"/>
      <c r="E646" s="235"/>
      <c r="F646" s="235"/>
      <c r="G646" s="242"/>
      <c r="H646" s="242"/>
      <c r="I646" s="242"/>
      <c r="J646" s="242"/>
      <c r="K646" s="242"/>
      <c r="L646" s="242"/>
      <c r="M646" s="242"/>
      <c r="N646" s="242"/>
      <c r="O646" s="242"/>
      <c r="P646" s="242"/>
      <c r="Q646" s="242"/>
      <c r="R646" s="242"/>
      <c r="S646" s="242"/>
      <c r="T646" s="242"/>
      <c r="U646" s="242"/>
      <c r="V646" s="235"/>
      <c r="W646" s="235"/>
      <c r="X646" s="235"/>
      <c r="Y646" s="235"/>
      <c r="Z646" s="235"/>
    </row>
    <row r="647" spans="1:26" ht="12.75" customHeight="1" x14ac:dyDescent="0.25">
      <c r="A647" s="235"/>
      <c r="B647" s="235"/>
      <c r="C647" s="235"/>
      <c r="D647" s="235"/>
      <c r="E647" s="235"/>
      <c r="F647" s="235"/>
      <c r="G647" s="242"/>
      <c r="H647" s="242"/>
      <c r="I647" s="242"/>
      <c r="J647" s="242"/>
      <c r="K647" s="242"/>
      <c r="L647" s="242"/>
      <c r="M647" s="242"/>
      <c r="N647" s="242"/>
      <c r="O647" s="242"/>
      <c r="P647" s="242"/>
      <c r="Q647" s="242"/>
      <c r="R647" s="242"/>
      <c r="S647" s="242"/>
      <c r="T647" s="242"/>
      <c r="U647" s="242"/>
      <c r="V647" s="235"/>
      <c r="W647" s="235"/>
      <c r="X647" s="235"/>
      <c r="Y647" s="235"/>
      <c r="Z647" s="235"/>
    </row>
    <row r="648" spans="1:26" ht="12.75" customHeight="1" x14ac:dyDescent="0.25">
      <c r="A648" s="235"/>
      <c r="B648" s="235"/>
      <c r="C648" s="235"/>
      <c r="D648" s="235"/>
      <c r="E648" s="235"/>
      <c r="F648" s="235"/>
      <c r="G648" s="242"/>
      <c r="H648" s="242"/>
      <c r="I648" s="242"/>
      <c r="J648" s="242"/>
      <c r="K648" s="242"/>
      <c r="L648" s="242"/>
      <c r="M648" s="242"/>
      <c r="N648" s="242"/>
      <c r="O648" s="242"/>
      <c r="P648" s="242"/>
      <c r="Q648" s="242"/>
      <c r="R648" s="242"/>
      <c r="S648" s="242"/>
      <c r="T648" s="242"/>
      <c r="U648" s="242"/>
      <c r="V648" s="235"/>
      <c r="W648" s="235"/>
      <c r="X648" s="235"/>
      <c r="Y648" s="235"/>
      <c r="Z648" s="235"/>
    </row>
    <row r="649" spans="1:26" ht="12.75" customHeight="1" x14ac:dyDescent="0.25">
      <c r="A649" s="235"/>
      <c r="B649" s="235"/>
      <c r="C649" s="235"/>
      <c r="D649" s="235"/>
      <c r="E649" s="235"/>
      <c r="F649" s="235"/>
      <c r="G649" s="242"/>
      <c r="H649" s="242"/>
      <c r="I649" s="242"/>
      <c r="J649" s="242"/>
      <c r="K649" s="242"/>
      <c r="L649" s="242"/>
      <c r="M649" s="242"/>
      <c r="N649" s="242"/>
      <c r="O649" s="242"/>
      <c r="P649" s="242"/>
      <c r="Q649" s="242"/>
      <c r="R649" s="242"/>
      <c r="S649" s="242"/>
      <c r="T649" s="242"/>
      <c r="U649" s="242"/>
      <c r="V649" s="235"/>
      <c r="W649" s="235"/>
      <c r="X649" s="235"/>
      <c r="Y649" s="235"/>
      <c r="Z649" s="235"/>
    </row>
    <row r="650" spans="1:26" ht="12.75" customHeight="1" x14ac:dyDescent="0.25">
      <c r="A650" s="235"/>
      <c r="B650" s="235"/>
      <c r="C650" s="235"/>
      <c r="D650" s="235"/>
      <c r="E650" s="235"/>
      <c r="F650" s="235"/>
      <c r="G650" s="242"/>
      <c r="H650" s="242"/>
      <c r="I650" s="242"/>
      <c r="J650" s="242"/>
      <c r="K650" s="242"/>
      <c r="L650" s="242"/>
      <c r="M650" s="242"/>
      <c r="N650" s="242"/>
      <c r="O650" s="242"/>
      <c r="P650" s="242"/>
      <c r="Q650" s="242"/>
      <c r="R650" s="242"/>
      <c r="S650" s="242"/>
      <c r="T650" s="242"/>
      <c r="U650" s="242"/>
      <c r="V650" s="235"/>
      <c r="W650" s="235"/>
      <c r="X650" s="235"/>
      <c r="Y650" s="235"/>
      <c r="Z650" s="235"/>
    </row>
    <row r="651" spans="1:26" ht="12.75" customHeight="1" x14ac:dyDescent="0.25">
      <c r="A651" s="235"/>
      <c r="B651" s="235"/>
      <c r="C651" s="235"/>
      <c r="D651" s="235"/>
      <c r="E651" s="235"/>
      <c r="F651" s="235"/>
      <c r="G651" s="242"/>
      <c r="H651" s="242"/>
      <c r="I651" s="242"/>
      <c r="J651" s="242"/>
      <c r="K651" s="242"/>
      <c r="L651" s="242"/>
      <c r="M651" s="242"/>
      <c r="N651" s="242"/>
      <c r="O651" s="242"/>
      <c r="P651" s="242"/>
      <c r="Q651" s="242"/>
      <c r="R651" s="242"/>
      <c r="S651" s="242"/>
      <c r="T651" s="242"/>
      <c r="U651" s="242"/>
      <c r="V651" s="235"/>
      <c r="W651" s="235"/>
      <c r="X651" s="235"/>
      <c r="Y651" s="235"/>
      <c r="Z651" s="235"/>
    </row>
    <row r="652" spans="1:26" ht="12.75" customHeight="1" x14ac:dyDescent="0.25">
      <c r="A652" s="235"/>
      <c r="B652" s="235"/>
      <c r="C652" s="235"/>
      <c r="D652" s="235"/>
      <c r="E652" s="235"/>
      <c r="F652" s="235"/>
      <c r="G652" s="242"/>
      <c r="H652" s="242"/>
      <c r="I652" s="242"/>
      <c r="J652" s="242"/>
      <c r="K652" s="242"/>
      <c r="L652" s="242"/>
      <c r="M652" s="242"/>
      <c r="N652" s="242"/>
      <c r="O652" s="242"/>
      <c r="P652" s="242"/>
      <c r="Q652" s="242"/>
      <c r="R652" s="242"/>
      <c r="S652" s="242"/>
      <c r="T652" s="242"/>
      <c r="U652" s="242"/>
      <c r="V652" s="235"/>
      <c r="W652" s="235"/>
      <c r="X652" s="235"/>
      <c r="Y652" s="235"/>
      <c r="Z652" s="235"/>
    </row>
    <row r="653" spans="1:26" ht="12.75" customHeight="1" x14ac:dyDescent="0.25">
      <c r="A653" s="235"/>
      <c r="B653" s="235"/>
      <c r="C653" s="235"/>
      <c r="D653" s="235"/>
      <c r="E653" s="235"/>
      <c r="F653" s="235"/>
      <c r="G653" s="242"/>
      <c r="H653" s="242"/>
      <c r="I653" s="242"/>
      <c r="J653" s="242"/>
      <c r="K653" s="242"/>
      <c r="L653" s="242"/>
      <c r="M653" s="242"/>
      <c r="N653" s="242"/>
      <c r="O653" s="242"/>
      <c r="P653" s="242"/>
      <c r="Q653" s="242"/>
      <c r="R653" s="242"/>
      <c r="S653" s="242"/>
      <c r="T653" s="242"/>
      <c r="U653" s="242"/>
      <c r="V653" s="235"/>
      <c r="W653" s="235"/>
      <c r="X653" s="235"/>
      <c r="Y653" s="235"/>
      <c r="Z653" s="235"/>
    </row>
    <row r="654" spans="1:26" ht="12.75" customHeight="1" x14ac:dyDescent="0.25">
      <c r="A654" s="235"/>
      <c r="B654" s="235"/>
      <c r="C654" s="235"/>
      <c r="D654" s="235"/>
      <c r="E654" s="235"/>
      <c r="F654" s="235"/>
      <c r="G654" s="242"/>
      <c r="H654" s="242"/>
      <c r="I654" s="242"/>
      <c r="J654" s="242"/>
      <c r="K654" s="242"/>
      <c r="L654" s="242"/>
      <c r="M654" s="242"/>
      <c r="N654" s="242"/>
      <c r="O654" s="242"/>
      <c r="P654" s="242"/>
      <c r="Q654" s="242"/>
      <c r="R654" s="242"/>
      <c r="S654" s="242"/>
      <c r="T654" s="242"/>
      <c r="U654" s="242"/>
      <c r="V654" s="235"/>
      <c r="W654" s="235"/>
      <c r="X654" s="235"/>
      <c r="Y654" s="235"/>
      <c r="Z654" s="235"/>
    </row>
    <row r="655" spans="1:26" ht="12.75" customHeight="1" x14ac:dyDescent="0.25">
      <c r="A655" s="235"/>
      <c r="B655" s="235"/>
      <c r="C655" s="235"/>
      <c r="D655" s="235"/>
      <c r="E655" s="235"/>
      <c r="F655" s="235"/>
      <c r="G655" s="242"/>
      <c r="H655" s="242"/>
      <c r="I655" s="242"/>
      <c r="J655" s="242"/>
      <c r="K655" s="242"/>
      <c r="L655" s="242"/>
      <c r="M655" s="242"/>
      <c r="N655" s="242"/>
      <c r="O655" s="242"/>
      <c r="P655" s="242"/>
      <c r="Q655" s="242"/>
      <c r="R655" s="242"/>
      <c r="S655" s="242"/>
      <c r="T655" s="242"/>
      <c r="U655" s="242"/>
      <c r="V655" s="235"/>
      <c r="W655" s="235"/>
      <c r="X655" s="235"/>
      <c r="Y655" s="235"/>
      <c r="Z655" s="235"/>
    </row>
    <row r="656" spans="1:26" ht="12.75" customHeight="1" x14ac:dyDescent="0.25">
      <c r="A656" s="235"/>
      <c r="B656" s="235"/>
      <c r="C656" s="235"/>
      <c r="D656" s="235"/>
      <c r="E656" s="235"/>
      <c r="F656" s="235"/>
      <c r="G656" s="242"/>
      <c r="H656" s="242"/>
      <c r="I656" s="242"/>
      <c r="J656" s="242"/>
      <c r="K656" s="242"/>
      <c r="L656" s="242"/>
      <c r="M656" s="242"/>
      <c r="N656" s="242"/>
      <c r="O656" s="242"/>
      <c r="P656" s="242"/>
      <c r="Q656" s="242"/>
      <c r="R656" s="242"/>
      <c r="S656" s="242"/>
      <c r="T656" s="242"/>
      <c r="U656" s="242"/>
      <c r="V656" s="235"/>
      <c r="W656" s="235"/>
      <c r="X656" s="235"/>
      <c r="Y656" s="235"/>
      <c r="Z656" s="235"/>
    </row>
    <row r="657" spans="1:26" ht="12.75" customHeight="1" x14ac:dyDescent="0.25">
      <c r="A657" s="235"/>
      <c r="B657" s="235"/>
      <c r="C657" s="235"/>
      <c r="D657" s="235"/>
      <c r="E657" s="235"/>
      <c r="F657" s="235"/>
      <c r="G657" s="242"/>
      <c r="H657" s="242"/>
      <c r="I657" s="242"/>
      <c r="J657" s="242"/>
      <c r="K657" s="242"/>
      <c r="L657" s="242"/>
      <c r="M657" s="242"/>
      <c r="N657" s="242"/>
      <c r="O657" s="242"/>
      <c r="P657" s="242"/>
      <c r="Q657" s="242"/>
      <c r="R657" s="242"/>
      <c r="S657" s="242"/>
      <c r="T657" s="242"/>
      <c r="U657" s="242"/>
      <c r="V657" s="235"/>
      <c r="W657" s="235"/>
      <c r="X657" s="235"/>
      <c r="Y657" s="235"/>
      <c r="Z657" s="235"/>
    </row>
    <row r="658" spans="1:26" ht="12.75" customHeight="1" x14ac:dyDescent="0.25">
      <c r="A658" s="235"/>
      <c r="B658" s="235"/>
      <c r="C658" s="235"/>
      <c r="D658" s="235"/>
      <c r="E658" s="235"/>
      <c r="F658" s="235"/>
      <c r="G658" s="242"/>
      <c r="H658" s="242"/>
      <c r="I658" s="242"/>
      <c r="J658" s="242"/>
      <c r="K658" s="242"/>
      <c r="L658" s="242"/>
      <c r="M658" s="242"/>
      <c r="N658" s="242"/>
      <c r="O658" s="242"/>
      <c r="P658" s="242"/>
      <c r="Q658" s="242"/>
      <c r="R658" s="242"/>
      <c r="S658" s="242"/>
      <c r="T658" s="242"/>
      <c r="U658" s="242"/>
      <c r="V658" s="235"/>
      <c r="W658" s="235"/>
      <c r="X658" s="235"/>
      <c r="Y658" s="235"/>
      <c r="Z658" s="235"/>
    </row>
    <row r="659" spans="1:26" ht="12.75" customHeight="1" x14ac:dyDescent="0.25">
      <c r="A659" s="235"/>
      <c r="B659" s="235"/>
      <c r="C659" s="235"/>
      <c r="D659" s="235"/>
      <c r="E659" s="235"/>
      <c r="F659" s="235"/>
      <c r="G659" s="242"/>
      <c r="H659" s="242"/>
      <c r="I659" s="242"/>
      <c r="J659" s="242"/>
      <c r="K659" s="242"/>
      <c r="L659" s="242"/>
      <c r="M659" s="242"/>
      <c r="N659" s="242"/>
      <c r="O659" s="242"/>
      <c r="P659" s="242"/>
      <c r="Q659" s="242"/>
      <c r="R659" s="242"/>
      <c r="S659" s="242"/>
      <c r="T659" s="242"/>
      <c r="U659" s="242"/>
      <c r="V659" s="235"/>
      <c r="W659" s="235"/>
      <c r="X659" s="235"/>
      <c r="Y659" s="235"/>
      <c r="Z659" s="235"/>
    </row>
    <row r="660" spans="1:26" ht="12.75" customHeight="1" x14ac:dyDescent="0.25">
      <c r="A660" s="235"/>
      <c r="B660" s="235"/>
      <c r="C660" s="235"/>
      <c r="D660" s="235"/>
      <c r="E660" s="235"/>
      <c r="F660" s="235"/>
      <c r="G660" s="242"/>
      <c r="H660" s="242"/>
      <c r="I660" s="242"/>
      <c r="J660" s="242"/>
      <c r="K660" s="242"/>
      <c r="L660" s="242"/>
      <c r="M660" s="242"/>
      <c r="N660" s="242"/>
      <c r="O660" s="242"/>
      <c r="P660" s="242"/>
      <c r="Q660" s="242"/>
      <c r="R660" s="242"/>
      <c r="S660" s="242"/>
      <c r="T660" s="242"/>
      <c r="U660" s="242"/>
      <c r="V660" s="235"/>
      <c r="W660" s="235"/>
      <c r="X660" s="235"/>
      <c r="Y660" s="235"/>
      <c r="Z660" s="235"/>
    </row>
    <row r="661" spans="1:26" ht="12.75" customHeight="1" x14ac:dyDescent="0.25">
      <c r="A661" s="235"/>
      <c r="B661" s="235"/>
      <c r="C661" s="235"/>
      <c r="D661" s="235"/>
      <c r="E661" s="235"/>
      <c r="F661" s="235"/>
      <c r="G661" s="242"/>
      <c r="H661" s="242"/>
      <c r="I661" s="242"/>
      <c r="J661" s="242"/>
      <c r="K661" s="242"/>
      <c r="L661" s="242"/>
      <c r="M661" s="242"/>
      <c r="N661" s="242"/>
      <c r="O661" s="242"/>
      <c r="P661" s="242"/>
      <c r="Q661" s="242"/>
      <c r="R661" s="242"/>
      <c r="S661" s="242"/>
      <c r="T661" s="242"/>
      <c r="U661" s="242"/>
      <c r="V661" s="235"/>
      <c r="W661" s="235"/>
      <c r="X661" s="235"/>
      <c r="Y661" s="235"/>
      <c r="Z661" s="235"/>
    </row>
    <row r="662" spans="1:26" ht="12.75" customHeight="1" x14ac:dyDescent="0.25">
      <c r="A662" s="235"/>
      <c r="B662" s="235"/>
      <c r="C662" s="235"/>
      <c r="D662" s="235"/>
      <c r="E662" s="235"/>
      <c r="F662" s="235"/>
      <c r="G662" s="242"/>
      <c r="H662" s="242"/>
      <c r="I662" s="242"/>
      <c r="J662" s="242"/>
      <c r="K662" s="242"/>
      <c r="L662" s="242"/>
      <c r="M662" s="242"/>
      <c r="N662" s="242"/>
      <c r="O662" s="242"/>
      <c r="P662" s="242"/>
      <c r="Q662" s="242"/>
      <c r="R662" s="242"/>
      <c r="S662" s="242"/>
      <c r="T662" s="242"/>
      <c r="U662" s="242"/>
      <c r="V662" s="235"/>
      <c r="W662" s="235"/>
      <c r="X662" s="235"/>
      <c r="Y662" s="235"/>
      <c r="Z662" s="235"/>
    </row>
    <row r="663" spans="1:26" ht="12.75" customHeight="1" x14ac:dyDescent="0.25">
      <c r="A663" s="235"/>
      <c r="B663" s="235"/>
      <c r="C663" s="235"/>
      <c r="D663" s="235"/>
      <c r="E663" s="235"/>
      <c r="F663" s="235"/>
      <c r="G663" s="242"/>
      <c r="H663" s="242"/>
      <c r="I663" s="242"/>
      <c r="J663" s="242"/>
      <c r="K663" s="242"/>
      <c r="L663" s="242"/>
      <c r="M663" s="242"/>
      <c r="N663" s="242"/>
      <c r="O663" s="242"/>
      <c r="P663" s="242"/>
      <c r="Q663" s="242"/>
      <c r="R663" s="242"/>
      <c r="S663" s="242"/>
      <c r="T663" s="242"/>
      <c r="U663" s="242"/>
      <c r="V663" s="235"/>
      <c r="W663" s="235"/>
      <c r="X663" s="235"/>
      <c r="Y663" s="235"/>
      <c r="Z663" s="235"/>
    </row>
    <row r="664" spans="1:26" ht="12.75" customHeight="1" x14ac:dyDescent="0.25">
      <c r="A664" s="235"/>
      <c r="B664" s="235"/>
      <c r="C664" s="235"/>
      <c r="D664" s="235"/>
      <c r="E664" s="235"/>
      <c r="F664" s="235"/>
      <c r="G664" s="242"/>
      <c r="H664" s="242"/>
      <c r="I664" s="242"/>
      <c r="J664" s="242"/>
      <c r="K664" s="242"/>
      <c r="L664" s="242"/>
      <c r="M664" s="242"/>
      <c r="N664" s="242"/>
      <c r="O664" s="242"/>
      <c r="P664" s="242"/>
      <c r="Q664" s="242"/>
      <c r="R664" s="242"/>
      <c r="S664" s="242"/>
      <c r="T664" s="242"/>
      <c r="U664" s="242"/>
      <c r="V664" s="235"/>
      <c r="W664" s="235"/>
      <c r="X664" s="235"/>
      <c r="Y664" s="235"/>
      <c r="Z664" s="235"/>
    </row>
    <row r="665" spans="1:26" ht="12.75" customHeight="1" x14ac:dyDescent="0.25">
      <c r="A665" s="235"/>
      <c r="B665" s="235"/>
      <c r="C665" s="235"/>
      <c r="D665" s="235"/>
      <c r="E665" s="235"/>
      <c r="F665" s="235"/>
      <c r="G665" s="242"/>
      <c r="H665" s="242"/>
      <c r="I665" s="242"/>
      <c r="J665" s="242"/>
      <c r="K665" s="242"/>
      <c r="L665" s="242"/>
      <c r="M665" s="242"/>
      <c r="N665" s="242"/>
      <c r="O665" s="242"/>
      <c r="P665" s="242"/>
      <c r="Q665" s="242"/>
      <c r="R665" s="242"/>
      <c r="S665" s="242"/>
      <c r="T665" s="242"/>
      <c r="U665" s="242"/>
      <c r="V665" s="235"/>
      <c r="W665" s="235"/>
      <c r="X665" s="235"/>
      <c r="Y665" s="235"/>
      <c r="Z665" s="235"/>
    </row>
    <row r="666" spans="1:26" ht="12.75" customHeight="1" x14ac:dyDescent="0.25">
      <c r="A666" s="235"/>
      <c r="B666" s="235"/>
      <c r="C666" s="235"/>
      <c r="D666" s="235"/>
      <c r="E666" s="235"/>
      <c r="F666" s="235"/>
      <c r="G666" s="242"/>
      <c r="H666" s="242"/>
      <c r="I666" s="242"/>
      <c r="J666" s="242"/>
      <c r="K666" s="242"/>
      <c r="L666" s="242"/>
      <c r="M666" s="242"/>
      <c r="N666" s="242"/>
      <c r="O666" s="242"/>
      <c r="P666" s="242"/>
      <c r="Q666" s="242"/>
      <c r="R666" s="242"/>
      <c r="S666" s="242"/>
      <c r="T666" s="242"/>
      <c r="U666" s="242"/>
      <c r="V666" s="235"/>
      <c r="W666" s="235"/>
      <c r="X666" s="235"/>
      <c r="Y666" s="235"/>
      <c r="Z666" s="235"/>
    </row>
    <row r="667" spans="1:26" ht="12.75" customHeight="1" x14ac:dyDescent="0.25">
      <c r="A667" s="235"/>
      <c r="B667" s="235"/>
      <c r="C667" s="235"/>
      <c r="D667" s="235"/>
      <c r="E667" s="235"/>
      <c r="F667" s="235"/>
      <c r="G667" s="242"/>
      <c r="H667" s="242"/>
      <c r="I667" s="242"/>
      <c r="J667" s="242"/>
      <c r="K667" s="242"/>
      <c r="L667" s="242"/>
      <c r="M667" s="242"/>
      <c r="N667" s="242"/>
      <c r="O667" s="242"/>
      <c r="P667" s="242"/>
      <c r="Q667" s="242"/>
      <c r="R667" s="242"/>
      <c r="S667" s="242"/>
      <c r="T667" s="242"/>
      <c r="U667" s="242"/>
      <c r="V667" s="235"/>
      <c r="W667" s="235"/>
      <c r="X667" s="235"/>
      <c r="Y667" s="235"/>
      <c r="Z667" s="235"/>
    </row>
    <row r="668" spans="1:26" ht="12.75" customHeight="1" x14ac:dyDescent="0.25">
      <c r="A668" s="235"/>
      <c r="B668" s="235"/>
      <c r="C668" s="235"/>
      <c r="D668" s="235"/>
      <c r="E668" s="235"/>
      <c r="F668" s="235"/>
      <c r="G668" s="242"/>
      <c r="H668" s="242"/>
      <c r="I668" s="242"/>
      <c r="J668" s="242"/>
      <c r="K668" s="242"/>
      <c r="L668" s="242"/>
      <c r="M668" s="242"/>
      <c r="N668" s="242"/>
      <c r="O668" s="242"/>
      <c r="P668" s="242"/>
      <c r="Q668" s="242"/>
      <c r="R668" s="242"/>
      <c r="S668" s="242"/>
      <c r="T668" s="242"/>
      <c r="U668" s="242"/>
      <c r="V668" s="235"/>
      <c r="W668" s="235"/>
      <c r="X668" s="235"/>
      <c r="Y668" s="235"/>
      <c r="Z668" s="235"/>
    </row>
    <row r="669" spans="1:26" ht="12.75" customHeight="1" x14ac:dyDescent="0.25">
      <c r="A669" s="235"/>
      <c r="B669" s="235"/>
      <c r="C669" s="235"/>
      <c r="D669" s="235"/>
      <c r="E669" s="235"/>
      <c r="F669" s="235"/>
      <c r="G669" s="242"/>
      <c r="H669" s="242"/>
      <c r="I669" s="242"/>
      <c r="J669" s="242"/>
      <c r="K669" s="242"/>
      <c r="L669" s="242"/>
      <c r="M669" s="242"/>
      <c r="N669" s="242"/>
      <c r="O669" s="242"/>
      <c r="P669" s="242"/>
      <c r="Q669" s="242"/>
      <c r="R669" s="242"/>
      <c r="S669" s="242"/>
      <c r="T669" s="242"/>
      <c r="U669" s="242"/>
      <c r="V669" s="235"/>
      <c r="W669" s="235"/>
      <c r="X669" s="235"/>
      <c r="Y669" s="235"/>
      <c r="Z669" s="235"/>
    </row>
    <row r="670" spans="1:26" ht="12.75" customHeight="1" x14ac:dyDescent="0.25">
      <c r="A670" s="235"/>
      <c r="B670" s="235"/>
      <c r="C670" s="235"/>
      <c r="D670" s="235"/>
      <c r="E670" s="235"/>
      <c r="F670" s="235"/>
      <c r="G670" s="242"/>
      <c r="H670" s="242"/>
      <c r="I670" s="242"/>
      <c r="J670" s="242"/>
      <c r="K670" s="242"/>
      <c r="L670" s="242"/>
      <c r="M670" s="242"/>
      <c r="N670" s="242"/>
      <c r="O670" s="242"/>
      <c r="P670" s="242"/>
      <c r="Q670" s="242"/>
      <c r="R670" s="242"/>
      <c r="S670" s="242"/>
      <c r="T670" s="242"/>
      <c r="U670" s="242"/>
      <c r="V670" s="235"/>
      <c r="W670" s="235"/>
      <c r="X670" s="235"/>
      <c r="Y670" s="235"/>
      <c r="Z670" s="235"/>
    </row>
    <row r="671" spans="1:26" ht="12.75" customHeight="1" x14ac:dyDescent="0.25">
      <c r="A671" s="235"/>
      <c r="B671" s="235"/>
      <c r="C671" s="235"/>
      <c r="D671" s="235"/>
      <c r="E671" s="235"/>
      <c r="F671" s="235"/>
      <c r="G671" s="242"/>
      <c r="H671" s="242"/>
      <c r="I671" s="242"/>
      <c r="J671" s="242"/>
      <c r="K671" s="242"/>
      <c r="L671" s="242"/>
      <c r="M671" s="242"/>
      <c r="N671" s="242"/>
      <c r="O671" s="242"/>
      <c r="P671" s="242"/>
      <c r="Q671" s="242"/>
      <c r="R671" s="242"/>
      <c r="S671" s="242"/>
      <c r="T671" s="242"/>
      <c r="U671" s="242"/>
      <c r="V671" s="235"/>
      <c r="W671" s="235"/>
      <c r="X671" s="235"/>
      <c r="Y671" s="235"/>
      <c r="Z671" s="235"/>
    </row>
    <row r="672" spans="1:26" ht="12.75" customHeight="1" x14ac:dyDescent="0.25">
      <c r="A672" s="235"/>
      <c r="B672" s="235"/>
      <c r="C672" s="235"/>
      <c r="D672" s="235"/>
      <c r="E672" s="235"/>
      <c r="F672" s="235"/>
      <c r="G672" s="242"/>
      <c r="H672" s="242"/>
      <c r="I672" s="242"/>
      <c r="J672" s="242"/>
      <c r="K672" s="242"/>
      <c r="L672" s="242"/>
      <c r="M672" s="242"/>
      <c r="N672" s="242"/>
      <c r="O672" s="242"/>
      <c r="P672" s="242"/>
      <c r="Q672" s="242"/>
      <c r="R672" s="242"/>
      <c r="S672" s="242"/>
      <c r="T672" s="242"/>
      <c r="U672" s="242"/>
      <c r="V672" s="235"/>
      <c r="W672" s="235"/>
      <c r="X672" s="235"/>
      <c r="Y672" s="235"/>
      <c r="Z672" s="235"/>
    </row>
    <row r="673" spans="1:26" ht="12.75" customHeight="1" x14ac:dyDescent="0.25">
      <c r="A673" s="235"/>
      <c r="B673" s="235"/>
      <c r="C673" s="235"/>
      <c r="D673" s="235"/>
      <c r="E673" s="235"/>
      <c r="F673" s="235"/>
      <c r="G673" s="242"/>
      <c r="H673" s="242"/>
      <c r="I673" s="242"/>
      <c r="J673" s="242"/>
      <c r="K673" s="242"/>
      <c r="L673" s="242"/>
      <c r="M673" s="242"/>
      <c r="N673" s="242"/>
      <c r="O673" s="242"/>
      <c r="P673" s="242"/>
      <c r="Q673" s="242"/>
      <c r="R673" s="242"/>
      <c r="S673" s="242"/>
      <c r="T673" s="242"/>
      <c r="U673" s="242"/>
      <c r="V673" s="235"/>
      <c r="W673" s="235"/>
      <c r="X673" s="235"/>
      <c r="Y673" s="235"/>
      <c r="Z673" s="235"/>
    </row>
    <row r="674" spans="1:26" ht="12.75" customHeight="1" x14ac:dyDescent="0.25">
      <c r="A674" s="235"/>
      <c r="B674" s="235"/>
      <c r="C674" s="235"/>
      <c r="D674" s="235"/>
      <c r="E674" s="235"/>
      <c r="F674" s="235"/>
      <c r="G674" s="242"/>
      <c r="H674" s="242"/>
      <c r="I674" s="242"/>
      <c r="J674" s="242"/>
      <c r="K674" s="242"/>
      <c r="L674" s="242"/>
      <c r="M674" s="242"/>
      <c r="N674" s="242"/>
      <c r="O674" s="242"/>
      <c r="P674" s="242"/>
      <c r="Q674" s="242"/>
      <c r="R674" s="242"/>
      <c r="S674" s="242"/>
      <c r="T674" s="242"/>
      <c r="U674" s="242"/>
      <c r="V674" s="235"/>
      <c r="W674" s="235"/>
      <c r="X674" s="235"/>
      <c r="Y674" s="235"/>
      <c r="Z674" s="235"/>
    </row>
    <row r="675" spans="1:26" ht="12.75" customHeight="1" x14ac:dyDescent="0.25">
      <c r="A675" s="235"/>
      <c r="B675" s="235"/>
      <c r="C675" s="235"/>
      <c r="D675" s="235"/>
      <c r="E675" s="235"/>
      <c r="F675" s="235"/>
      <c r="G675" s="242"/>
      <c r="H675" s="242"/>
      <c r="I675" s="242"/>
      <c r="J675" s="242"/>
      <c r="K675" s="242"/>
      <c r="L675" s="242"/>
      <c r="M675" s="242"/>
      <c r="N675" s="242"/>
      <c r="O675" s="242"/>
      <c r="P675" s="242"/>
      <c r="Q675" s="242"/>
      <c r="R675" s="242"/>
      <c r="S675" s="242"/>
      <c r="T675" s="242"/>
      <c r="U675" s="242"/>
      <c r="V675" s="235"/>
      <c r="W675" s="235"/>
      <c r="X675" s="235"/>
      <c r="Y675" s="235"/>
      <c r="Z675" s="235"/>
    </row>
    <row r="676" spans="1:26" ht="12.75" customHeight="1" x14ac:dyDescent="0.25">
      <c r="A676" s="235"/>
      <c r="B676" s="235"/>
      <c r="C676" s="235"/>
      <c r="D676" s="235"/>
      <c r="E676" s="235"/>
      <c r="F676" s="235"/>
      <c r="G676" s="242"/>
      <c r="H676" s="242"/>
      <c r="I676" s="242"/>
      <c r="J676" s="242"/>
      <c r="K676" s="242"/>
      <c r="L676" s="242"/>
      <c r="M676" s="242"/>
      <c r="N676" s="242"/>
      <c r="O676" s="242"/>
      <c r="P676" s="242"/>
      <c r="Q676" s="242"/>
      <c r="R676" s="242"/>
      <c r="S676" s="242"/>
      <c r="T676" s="242"/>
      <c r="U676" s="242"/>
      <c r="V676" s="235"/>
      <c r="W676" s="235"/>
      <c r="X676" s="235"/>
      <c r="Y676" s="235"/>
      <c r="Z676" s="235"/>
    </row>
    <row r="677" spans="1:26" ht="12.75" customHeight="1" x14ac:dyDescent="0.25">
      <c r="A677" s="235"/>
      <c r="B677" s="235"/>
      <c r="C677" s="235"/>
      <c r="D677" s="235"/>
      <c r="E677" s="235"/>
      <c r="F677" s="235"/>
      <c r="G677" s="242"/>
      <c r="H677" s="242"/>
      <c r="I677" s="242"/>
      <c r="J677" s="242"/>
      <c r="K677" s="242"/>
      <c r="L677" s="242"/>
      <c r="M677" s="242"/>
      <c r="N677" s="242"/>
      <c r="O677" s="242"/>
      <c r="P677" s="242"/>
      <c r="Q677" s="242"/>
      <c r="R677" s="242"/>
      <c r="S677" s="242"/>
      <c r="T677" s="242"/>
      <c r="U677" s="242"/>
      <c r="V677" s="235"/>
      <c r="W677" s="235"/>
      <c r="X677" s="235"/>
      <c r="Y677" s="235"/>
      <c r="Z677" s="235"/>
    </row>
    <row r="678" spans="1:26" ht="12.75" customHeight="1" x14ac:dyDescent="0.25">
      <c r="A678" s="235"/>
      <c r="B678" s="235"/>
      <c r="C678" s="235"/>
      <c r="D678" s="235"/>
      <c r="E678" s="235"/>
      <c r="F678" s="235"/>
      <c r="G678" s="242"/>
      <c r="H678" s="242"/>
      <c r="I678" s="242"/>
      <c r="J678" s="242"/>
      <c r="K678" s="242"/>
      <c r="L678" s="242"/>
      <c r="M678" s="242"/>
      <c r="N678" s="242"/>
      <c r="O678" s="242"/>
      <c r="P678" s="242"/>
      <c r="Q678" s="242"/>
      <c r="R678" s="242"/>
      <c r="S678" s="242"/>
      <c r="T678" s="242"/>
      <c r="U678" s="242"/>
      <c r="V678" s="235"/>
      <c r="W678" s="235"/>
      <c r="X678" s="235"/>
      <c r="Y678" s="235"/>
      <c r="Z678" s="235"/>
    </row>
    <row r="679" spans="1:26" ht="12.75" customHeight="1" x14ac:dyDescent="0.25">
      <c r="A679" s="235"/>
      <c r="B679" s="235"/>
      <c r="C679" s="235"/>
      <c r="D679" s="235"/>
      <c r="E679" s="235"/>
      <c r="F679" s="235"/>
      <c r="G679" s="242"/>
      <c r="H679" s="242"/>
      <c r="I679" s="242"/>
      <c r="J679" s="242"/>
      <c r="K679" s="242"/>
      <c r="L679" s="242"/>
      <c r="M679" s="242"/>
      <c r="N679" s="242"/>
      <c r="O679" s="242"/>
      <c r="P679" s="242"/>
      <c r="Q679" s="242"/>
      <c r="R679" s="242"/>
      <c r="S679" s="242"/>
      <c r="T679" s="242"/>
      <c r="U679" s="242"/>
      <c r="V679" s="235"/>
      <c r="W679" s="235"/>
      <c r="X679" s="235"/>
      <c r="Y679" s="235"/>
      <c r="Z679" s="235"/>
    </row>
    <row r="680" spans="1:26" ht="12.75" customHeight="1" x14ac:dyDescent="0.25">
      <c r="A680" s="235"/>
      <c r="B680" s="235"/>
      <c r="C680" s="235"/>
      <c r="D680" s="235"/>
      <c r="E680" s="235"/>
      <c r="F680" s="235"/>
      <c r="G680" s="242"/>
      <c r="H680" s="242"/>
      <c r="I680" s="242"/>
      <c r="J680" s="242"/>
      <c r="K680" s="242"/>
      <c r="L680" s="242"/>
      <c r="M680" s="242"/>
      <c r="N680" s="242"/>
      <c r="O680" s="242"/>
      <c r="P680" s="242"/>
      <c r="Q680" s="242"/>
      <c r="R680" s="242"/>
      <c r="S680" s="242"/>
      <c r="T680" s="242"/>
      <c r="U680" s="242"/>
      <c r="V680" s="235"/>
      <c r="W680" s="235"/>
      <c r="X680" s="235"/>
      <c r="Y680" s="235"/>
      <c r="Z680" s="235"/>
    </row>
    <row r="681" spans="1:26" ht="12.75" customHeight="1" x14ac:dyDescent="0.25">
      <c r="A681" s="235"/>
      <c r="B681" s="235"/>
      <c r="C681" s="235"/>
      <c r="D681" s="235"/>
      <c r="E681" s="235"/>
      <c r="F681" s="235"/>
      <c r="G681" s="242"/>
      <c r="H681" s="242"/>
      <c r="I681" s="242"/>
      <c r="J681" s="242"/>
      <c r="K681" s="242"/>
      <c r="L681" s="242"/>
      <c r="M681" s="242"/>
      <c r="N681" s="242"/>
      <c r="O681" s="242"/>
      <c r="P681" s="242"/>
      <c r="Q681" s="242"/>
      <c r="R681" s="242"/>
      <c r="S681" s="242"/>
      <c r="T681" s="242"/>
      <c r="U681" s="242"/>
      <c r="V681" s="235"/>
      <c r="W681" s="235"/>
      <c r="X681" s="235"/>
      <c r="Y681" s="235"/>
      <c r="Z681" s="235"/>
    </row>
    <row r="682" spans="1:26" ht="12.75" customHeight="1" x14ac:dyDescent="0.25">
      <c r="A682" s="235"/>
      <c r="B682" s="235"/>
      <c r="C682" s="235"/>
      <c r="D682" s="235"/>
      <c r="E682" s="235"/>
      <c r="F682" s="235"/>
      <c r="G682" s="242"/>
      <c r="H682" s="242"/>
      <c r="I682" s="242"/>
      <c r="J682" s="242"/>
      <c r="K682" s="242"/>
      <c r="L682" s="242"/>
      <c r="M682" s="242"/>
      <c r="N682" s="242"/>
      <c r="O682" s="242"/>
      <c r="P682" s="242"/>
      <c r="Q682" s="242"/>
      <c r="R682" s="242"/>
      <c r="S682" s="242"/>
      <c r="T682" s="242"/>
      <c r="U682" s="242"/>
      <c r="V682" s="235"/>
      <c r="W682" s="235"/>
      <c r="X682" s="235"/>
      <c r="Y682" s="235"/>
      <c r="Z682" s="235"/>
    </row>
    <row r="683" spans="1:26" ht="12.75" customHeight="1" x14ac:dyDescent="0.25">
      <c r="A683" s="235"/>
      <c r="B683" s="235"/>
      <c r="C683" s="235"/>
      <c r="D683" s="235"/>
      <c r="E683" s="235"/>
      <c r="F683" s="235"/>
      <c r="G683" s="242"/>
      <c r="H683" s="242"/>
      <c r="I683" s="242"/>
      <c r="J683" s="242"/>
      <c r="K683" s="242"/>
      <c r="L683" s="242"/>
      <c r="M683" s="242"/>
      <c r="N683" s="242"/>
      <c r="O683" s="242"/>
      <c r="P683" s="242"/>
      <c r="Q683" s="242"/>
      <c r="R683" s="242"/>
      <c r="S683" s="242"/>
      <c r="T683" s="242"/>
      <c r="U683" s="242"/>
      <c r="V683" s="235"/>
      <c r="W683" s="235"/>
      <c r="X683" s="235"/>
      <c r="Y683" s="235"/>
      <c r="Z683" s="235"/>
    </row>
    <row r="684" spans="1:26" ht="12.75" customHeight="1" x14ac:dyDescent="0.25">
      <c r="A684" s="235"/>
      <c r="B684" s="235"/>
      <c r="C684" s="235"/>
      <c r="D684" s="235"/>
      <c r="E684" s="235"/>
      <c r="F684" s="235"/>
      <c r="G684" s="242"/>
      <c r="H684" s="242"/>
      <c r="I684" s="242"/>
      <c r="J684" s="242"/>
      <c r="K684" s="242"/>
      <c r="L684" s="242"/>
      <c r="M684" s="242"/>
      <c r="N684" s="242"/>
      <c r="O684" s="242"/>
      <c r="P684" s="242"/>
      <c r="Q684" s="242"/>
      <c r="R684" s="242"/>
      <c r="S684" s="242"/>
      <c r="T684" s="242"/>
      <c r="U684" s="242"/>
      <c r="V684" s="235"/>
      <c r="W684" s="235"/>
      <c r="X684" s="235"/>
      <c r="Y684" s="235"/>
      <c r="Z684" s="235"/>
    </row>
    <row r="685" spans="1:26" ht="12.75" customHeight="1" x14ac:dyDescent="0.25">
      <c r="A685" s="235"/>
      <c r="B685" s="235"/>
      <c r="C685" s="235"/>
      <c r="D685" s="235"/>
      <c r="E685" s="235"/>
      <c r="F685" s="235"/>
      <c r="G685" s="242"/>
      <c r="H685" s="242"/>
      <c r="I685" s="242"/>
      <c r="J685" s="242"/>
      <c r="K685" s="242"/>
      <c r="L685" s="242"/>
      <c r="M685" s="242"/>
      <c r="N685" s="242"/>
      <c r="O685" s="242"/>
      <c r="P685" s="242"/>
      <c r="Q685" s="242"/>
      <c r="R685" s="242"/>
      <c r="S685" s="242"/>
      <c r="T685" s="242"/>
      <c r="U685" s="242"/>
      <c r="V685" s="235"/>
      <c r="W685" s="235"/>
      <c r="X685" s="235"/>
      <c r="Y685" s="235"/>
      <c r="Z685" s="235"/>
    </row>
    <row r="686" spans="1:26" ht="12.75" customHeight="1" x14ac:dyDescent="0.25">
      <c r="A686" s="235"/>
      <c r="B686" s="235"/>
      <c r="C686" s="235"/>
      <c r="D686" s="235"/>
      <c r="E686" s="235"/>
      <c r="F686" s="235"/>
      <c r="G686" s="242"/>
      <c r="H686" s="242"/>
      <c r="I686" s="242"/>
      <c r="J686" s="242"/>
      <c r="K686" s="242"/>
      <c r="L686" s="242"/>
      <c r="M686" s="242"/>
      <c r="N686" s="242"/>
      <c r="O686" s="242"/>
      <c r="P686" s="242"/>
      <c r="Q686" s="242"/>
      <c r="R686" s="242"/>
      <c r="S686" s="242"/>
      <c r="T686" s="242"/>
      <c r="U686" s="242"/>
      <c r="V686" s="235"/>
      <c r="W686" s="235"/>
      <c r="X686" s="235"/>
      <c r="Y686" s="235"/>
      <c r="Z686" s="235"/>
    </row>
    <row r="687" spans="1:26" ht="12.75" customHeight="1" x14ac:dyDescent="0.25">
      <c r="A687" s="235"/>
      <c r="B687" s="235"/>
      <c r="C687" s="235"/>
      <c r="D687" s="235"/>
      <c r="E687" s="235"/>
      <c r="F687" s="235"/>
      <c r="G687" s="242"/>
      <c r="H687" s="242"/>
      <c r="I687" s="242"/>
      <c r="J687" s="242"/>
      <c r="K687" s="242"/>
      <c r="L687" s="242"/>
      <c r="M687" s="242"/>
      <c r="N687" s="242"/>
      <c r="O687" s="242"/>
      <c r="P687" s="242"/>
      <c r="Q687" s="242"/>
      <c r="R687" s="242"/>
      <c r="S687" s="242"/>
      <c r="T687" s="242"/>
      <c r="U687" s="242"/>
      <c r="V687" s="235"/>
      <c r="W687" s="235"/>
      <c r="X687" s="235"/>
      <c r="Y687" s="235"/>
      <c r="Z687" s="235"/>
    </row>
    <row r="688" spans="1:26" ht="12.75" customHeight="1" x14ac:dyDescent="0.25">
      <c r="A688" s="235"/>
      <c r="B688" s="235"/>
      <c r="C688" s="235"/>
      <c r="D688" s="235"/>
      <c r="E688" s="235"/>
      <c r="F688" s="235"/>
      <c r="G688" s="242"/>
      <c r="H688" s="242"/>
      <c r="I688" s="242"/>
      <c r="J688" s="242"/>
      <c r="K688" s="242"/>
      <c r="L688" s="242"/>
      <c r="M688" s="242"/>
      <c r="N688" s="242"/>
      <c r="O688" s="242"/>
      <c r="P688" s="242"/>
      <c r="Q688" s="242"/>
      <c r="R688" s="242"/>
      <c r="S688" s="242"/>
      <c r="T688" s="242"/>
      <c r="U688" s="242"/>
      <c r="V688" s="235"/>
      <c r="W688" s="235"/>
      <c r="X688" s="235"/>
      <c r="Y688" s="235"/>
      <c r="Z688" s="235"/>
    </row>
    <row r="689" spans="1:26" ht="12.75" customHeight="1" x14ac:dyDescent="0.25">
      <c r="A689" s="235"/>
      <c r="B689" s="235"/>
      <c r="C689" s="235"/>
      <c r="D689" s="235"/>
      <c r="E689" s="235"/>
      <c r="F689" s="235"/>
      <c r="G689" s="242"/>
      <c r="H689" s="242"/>
      <c r="I689" s="242"/>
      <c r="J689" s="242"/>
      <c r="K689" s="242"/>
      <c r="L689" s="242"/>
      <c r="M689" s="242"/>
      <c r="N689" s="242"/>
      <c r="O689" s="242"/>
      <c r="P689" s="242"/>
      <c r="Q689" s="242"/>
      <c r="R689" s="242"/>
      <c r="S689" s="242"/>
      <c r="T689" s="242"/>
      <c r="U689" s="242"/>
      <c r="V689" s="235"/>
      <c r="W689" s="235"/>
      <c r="X689" s="235"/>
      <c r="Y689" s="235"/>
      <c r="Z689" s="235"/>
    </row>
    <row r="690" spans="1:26" ht="12.75" customHeight="1" x14ac:dyDescent="0.25">
      <c r="A690" s="235"/>
      <c r="B690" s="235"/>
      <c r="C690" s="235"/>
      <c r="D690" s="235"/>
      <c r="E690" s="235"/>
      <c r="F690" s="235"/>
      <c r="G690" s="242"/>
      <c r="H690" s="242"/>
      <c r="I690" s="242"/>
      <c r="J690" s="242"/>
      <c r="K690" s="242"/>
      <c r="L690" s="242"/>
      <c r="M690" s="242"/>
      <c r="N690" s="242"/>
      <c r="O690" s="242"/>
      <c r="P690" s="242"/>
      <c r="Q690" s="242"/>
      <c r="R690" s="242"/>
      <c r="S690" s="242"/>
      <c r="T690" s="242"/>
      <c r="U690" s="242"/>
      <c r="V690" s="235"/>
      <c r="W690" s="235"/>
      <c r="X690" s="235"/>
      <c r="Y690" s="235"/>
      <c r="Z690" s="235"/>
    </row>
    <row r="691" spans="1:26" ht="12.75" customHeight="1" x14ac:dyDescent="0.25">
      <c r="A691" s="235"/>
      <c r="B691" s="235"/>
      <c r="C691" s="235"/>
      <c r="D691" s="235"/>
      <c r="E691" s="235"/>
      <c r="F691" s="235"/>
      <c r="G691" s="242"/>
      <c r="H691" s="242"/>
      <c r="I691" s="242"/>
      <c r="J691" s="242"/>
      <c r="K691" s="242"/>
      <c r="L691" s="242"/>
      <c r="M691" s="242"/>
      <c r="N691" s="242"/>
      <c r="O691" s="242"/>
      <c r="P691" s="242"/>
      <c r="Q691" s="242"/>
      <c r="R691" s="242"/>
      <c r="S691" s="242"/>
      <c r="T691" s="242"/>
      <c r="U691" s="242"/>
      <c r="V691" s="235"/>
      <c r="W691" s="235"/>
      <c r="X691" s="235"/>
      <c r="Y691" s="235"/>
      <c r="Z691" s="235"/>
    </row>
    <row r="692" spans="1:26" ht="12.75" customHeight="1" x14ac:dyDescent="0.25">
      <c r="A692" s="235"/>
      <c r="B692" s="235"/>
      <c r="C692" s="235"/>
      <c r="D692" s="235"/>
      <c r="E692" s="235"/>
      <c r="F692" s="235"/>
      <c r="G692" s="242"/>
      <c r="H692" s="242"/>
      <c r="I692" s="242"/>
      <c r="J692" s="242"/>
      <c r="K692" s="242"/>
      <c r="L692" s="242"/>
      <c r="M692" s="242"/>
      <c r="N692" s="242"/>
      <c r="O692" s="242"/>
      <c r="P692" s="242"/>
      <c r="Q692" s="242"/>
      <c r="R692" s="242"/>
      <c r="S692" s="242"/>
      <c r="T692" s="242"/>
      <c r="U692" s="242"/>
      <c r="V692" s="235"/>
      <c r="W692" s="235"/>
      <c r="X692" s="235"/>
      <c r="Y692" s="235"/>
      <c r="Z692" s="235"/>
    </row>
    <row r="693" spans="1:26" ht="12.75" customHeight="1" x14ac:dyDescent="0.25">
      <c r="A693" s="235"/>
      <c r="B693" s="235"/>
      <c r="C693" s="235"/>
      <c r="D693" s="235"/>
      <c r="E693" s="235"/>
      <c r="F693" s="235"/>
      <c r="G693" s="242"/>
      <c r="H693" s="242"/>
      <c r="I693" s="242"/>
      <c r="J693" s="242"/>
      <c r="K693" s="242"/>
      <c r="L693" s="242"/>
      <c r="M693" s="242"/>
      <c r="N693" s="242"/>
      <c r="O693" s="242"/>
      <c r="P693" s="242"/>
      <c r="Q693" s="242"/>
      <c r="R693" s="242"/>
      <c r="S693" s="242"/>
      <c r="T693" s="242"/>
      <c r="U693" s="242"/>
      <c r="V693" s="235"/>
      <c r="W693" s="235"/>
      <c r="X693" s="235"/>
      <c r="Y693" s="235"/>
      <c r="Z693" s="235"/>
    </row>
    <row r="694" spans="1:26" ht="12.75" customHeight="1" x14ac:dyDescent="0.25">
      <c r="A694" s="235"/>
      <c r="B694" s="235"/>
      <c r="C694" s="235"/>
      <c r="D694" s="235"/>
      <c r="E694" s="235"/>
      <c r="F694" s="235"/>
      <c r="G694" s="242"/>
      <c r="H694" s="242"/>
      <c r="I694" s="242"/>
      <c r="J694" s="242"/>
      <c r="K694" s="242"/>
      <c r="L694" s="242"/>
      <c r="M694" s="242"/>
      <c r="N694" s="242"/>
      <c r="O694" s="242"/>
      <c r="P694" s="242"/>
      <c r="Q694" s="242"/>
      <c r="R694" s="242"/>
      <c r="S694" s="242"/>
      <c r="T694" s="242"/>
      <c r="U694" s="242"/>
      <c r="V694" s="235"/>
      <c r="W694" s="235"/>
      <c r="X694" s="235"/>
      <c r="Y694" s="235"/>
      <c r="Z694" s="235"/>
    </row>
    <row r="695" spans="1:26" ht="12.75" customHeight="1" x14ac:dyDescent="0.25">
      <c r="A695" s="235"/>
      <c r="B695" s="235"/>
      <c r="C695" s="235"/>
      <c r="D695" s="235"/>
      <c r="E695" s="235"/>
      <c r="F695" s="235"/>
      <c r="G695" s="242"/>
      <c r="H695" s="242"/>
      <c r="I695" s="242"/>
      <c r="J695" s="242"/>
      <c r="K695" s="242"/>
      <c r="L695" s="242"/>
      <c r="M695" s="242"/>
      <c r="N695" s="242"/>
      <c r="O695" s="242"/>
      <c r="P695" s="242"/>
      <c r="Q695" s="242"/>
      <c r="R695" s="242"/>
      <c r="S695" s="242"/>
      <c r="T695" s="242"/>
      <c r="U695" s="242"/>
      <c r="V695" s="235"/>
      <c r="W695" s="235"/>
      <c r="X695" s="235"/>
      <c r="Y695" s="235"/>
      <c r="Z695" s="235"/>
    </row>
    <row r="696" spans="1:26" ht="12.75" customHeight="1" x14ac:dyDescent="0.25">
      <c r="A696" s="235"/>
      <c r="B696" s="235"/>
      <c r="C696" s="235"/>
      <c r="D696" s="235"/>
      <c r="E696" s="235"/>
      <c r="F696" s="235"/>
      <c r="G696" s="242"/>
      <c r="H696" s="242"/>
      <c r="I696" s="242"/>
      <c r="J696" s="242"/>
      <c r="K696" s="242"/>
      <c r="L696" s="242"/>
      <c r="M696" s="242"/>
      <c r="N696" s="242"/>
      <c r="O696" s="242"/>
      <c r="P696" s="242"/>
      <c r="Q696" s="242"/>
      <c r="R696" s="242"/>
      <c r="S696" s="242"/>
      <c r="T696" s="242"/>
      <c r="U696" s="242"/>
      <c r="V696" s="235"/>
      <c r="W696" s="235"/>
      <c r="X696" s="235"/>
      <c r="Y696" s="235"/>
      <c r="Z696" s="235"/>
    </row>
    <row r="697" spans="1:26" ht="12.75" customHeight="1" x14ac:dyDescent="0.25">
      <c r="A697" s="235"/>
      <c r="B697" s="235"/>
      <c r="C697" s="235"/>
      <c r="D697" s="235"/>
      <c r="E697" s="235"/>
      <c r="F697" s="235"/>
      <c r="G697" s="242"/>
      <c r="H697" s="242"/>
      <c r="I697" s="242"/>
      <c r="J697" s="242"/>
      <c r="K697" s="242"/>
      <c r="L697" s="242"/>
      <c r="M697" s="242"/>
      <c r="N697" s="242"/>
      <c r="O697" s="242"/>
      <c r="P697" s="242"/>
      <c r="Q697" s="242"/>
      <c r="R697" s="242"/>
      <c r="S697" s="242"/>
      <c r="T697" s="242"/>
      <c r="U697" s="242"/>
      <c r="V697" s="235"/>
      <c r="W697" s="235"/>
      <c r="X697" s="235"/>
      <c r="Y697" s="235"/>
      <c r="Z697" s="235"/>
    </row>
    <row r="698" spans="1:26" ht="12.75" customHeight="1" x14ac:dyDescent="0.25">
      <c r="A698" s="235"/>
      <c r="B698" s="235"/>
      <c r="C698" s="235"/>
      <c r="D698" s="235"/>
      <c r="E698" s="235"/>
      <c r="F698" s="235"/>
      <c r="G698" s="242"/>
      <c r="H698" s="242"/>
      <c r="I698" s="242"/>
      <c r="J698" s="242"/>
      <c r="K698" s="242"/>
      <c r="L698" s="242"/>
      <c r="M698" s="242"/>
      <c r="N698" s="242"/>
      <c r="O698" s="242"/>
      <c r="P698" s="242"/>
      <c r="Q698" s="242"/>
      <c r="R698" s="242"/>
      <c r="S698" s="242"/>
      <c r="T698" s="242"/>
      <c r="U698" s="242"/>
      <c r="V698" s="235"/>
      <c r="W698" s="235"/>
      <c r="X698" s="235"/>
      <c r="Y698" s="235"/>
      <c r="Z698" s="235"/>
    </row>
    <row r="699" spans="1:26" ht="12.75" customHeight="1" x14ac:dyDescent="0.25">
      <c r="A699" s="235"/>
      <c r="B699" s="235"/>
      <c r="C699" s="235"/>
      <c r="D699" s="235"/>
      <c r="E699" s="235"/>
      <c r="F699" s="235"/>
      <c r="G699" s="242"/>
      <c r="H699" s="242"/>
      <c r="I699" s="242"/>
      <c r="J699" s="242"/>
      <c r="K699" s="242"/>
      <c r="L699" s="242"/>
      <c r="M699" s="242"/>
      <c r="N699" s="242"/>
      <c r="O699" s="242"/>
      <c r="P699" s="242"/>
      <c r="Q699" s="242"/>
      <c r="R699" s="242"/>
      <c r="S699" s="242"/>
      <c r="T699" s="242"/>
      <c r="U699" s="242"/>
      <c r="V699" s="235"/>
      <c r="W699" s="235"/>
      <c r="X699" s="235"/>
      <c r="Y699" s="235"/>
      <c r="Z699" s="235"/>
    </row>
    <row r="700" spans="1:26" ht="12.75" customHeight="1" x14ac:dyDescent="0.25">
      <c r="A700" s="235"/>
      <c r="B700" s="235"/>
      <c r="C700" s="235"/>
      <c r="D700" s="235"/>
      <c r="E700" s="235"/>
      <c r="F700" s="235"/>
      <c r="G700" s="242"/>
      <c r="H700" s="242"/>
      <c r="I700" s="242"/>
      <c r="J700" s="242"/>
      <c r="K700" s="242"/>
      <c r="L700" s="242"/>
      <c r="M700" s="242"/>
      <c r="N700" s="242"/>
      <c r="O700" s="242"/>
      <c r="P700" s="242"/>
      <c r="Q700" s="242"/>
      <c r="R700" s="242"/>
      <c r="S700" s="242"/>
      <c r="T700" s="242"/>
      <c r="U700" s="242"/>
      <c r="V700" s="235"/>
      <c r="W700" s="235"/>
      <c r="X700" s="235"/>
      <c r="Y700" s="235"/>
      <c r="Z700" s="235"/>
    </row>
    <row r="701" spans="1:26" ht="12.75" customHeight="1" x14ac:dyDescent="0.25">
      <c r="A701" s="235"/>
      <c r="B701" s="235"/>
      <c r="C701" s="235"/>
      <c r="D701" s="235"/>
      <c r="E701" s="235"/>
      <c r="F701" s="235"/>
      <c r="G701" s="242"/>
      <c r="H701" s="242"/>
      <c r="I701" s="242"/>
      <c r="J701" s="242"/>
      <c r="K701" s="242"/>
      <c r="L701" s="242"/>
      <c r="M701" s="242"/>
      <c r="N701" s="242"/>
      <c r="O701" s="242"/>
      <c r="P701" s="242"/>
      <c r="Q701" s="242"/>
      <c r="R701" s="242"/>
      <c r="S701" s="242"/>
      <c r="T701" s="242"/>
      <c r="U701" s="242"/>
      <c r="V701" s="235"/>
      <c r="W701" s="235"/>
      <c r="X701" s="235"/>
      <c r="Y701" s="235"/>
      <c r="Z701" s="235"/>
    </row>
    <row r="702" spans="1:26" ht="12.75" customHeight="1" x14ac:dyDescent="0.25">
      <c r="A702" s="235"/>
      <c r="B702" s="235"/>
      <c r="C702" s="235"/>
      <c r="D702" s="235"/>
      <c r="E702" s="235"/>
      <c r="F702" s="235"/>
      <c r="G702" s="242"/>
      <c r="H702" s="242"/>
      <c r="I702" s="242"/>
      <c r="J702" s="242"/>
      <c r="K702" s="242"/>
      <c r="L702" s="242"/>
      <c r="M702" s="242"/>
      <c r="N702" s="242"/>
      <c r="O702" s="242"/>
      <c r="P702" s="242"/>
      <c r="Q702" s="242"/>
      <c r="R702" s="242"/>
      <c r="S702" s="242"/>
      <c r="T702" s="242"/>
      <c r="U702" s="242"/>
      <c r="V702" s="235"/>
      <c r="W702" s="235"/>
      <c r="X702" s="235"/>
      <c r="Y702" s="235"/>
      <c r="Z702" s="235"/>
    </row>
    <row r="703" spans="1:26" ht="12.75" customHeight="1" x14ac:dyDescent="0.25">
      <c r="A703" s="235"/>
      <c r="B703" s="235"/>
      <c r="C703" s="235"/>
      <c r="D703" s="235"/>
      <c r="E703" s="235"/>
      <c r="F703" s="235"/>
      <c r="G703" s="242"/>
      <c r="H703" s="242"/>
      <c r="I703" s="242"/>
      <c r="J703" s="242"/>
      <c r="K703" s="242"/>
      <c r="L703" s="242"/>
      <c r="M703" s="242"/>
      <c r="N703" s="242"/>
      <c r="O703" s="242"/>
      <c r="P703" s="242"/>
      <c r="Q703" s="242"/>
      <c r="R703" s="242"/>
      <c r="S703" s="242"/>
      <c r="T703" s="242"/>
      <c r="U703" s="242"/>
      <c r="V703" s="235"/>
      <c r="W703" s="235"/>
      <c r="X703" s="235"/>
      <c r="Y703" s="235"/>
      <c r="Z703" s="235"/>
    </row>
    <row r="704" spans="1:26" ht="12.75" customHeight="1" x14ac:dyDescent="0.25">
      <c r="A704" s="235"/>
      <c r="B704" s="235"/>
      <c r="C704" s="235"/>
      <c r="D704" s="235"/>
      <c r="E704" s="235"/>
      <c r="F704" s="235"/>
      <c r="G704" s="242"/>
      <c r="H704" s="242"/>
      <c r="I704" s="242"/>
      <c r="J704" s="242"/>
      <c r="K704" s="242"/>
      <c r="L704" s="242"/>
      <c r="M704" s="242"/>
      <c r="N704" s="242"/>
      <c r="O704" s="242"/>
      <c r="P704" s="242"/>
      <c r="Q704" s="242"/>
      <c r="R704" s="242"/>
      <c r="S704" s="242"/>
      <c r="T704" s="242"/>
      <c r="U704" s="242"/>
      <c r="V704" s="235"/>
      <c r="W704" s="235"/>
      <c r="X704" s="235"/>
      <c r="Y704" s="235"/>
      <c r="Z704" s="235"/>
    </row>
    <row r="705" spans="1:26" ht="12.75" customHeight="1" x14ac:dyDescent="0.25">
      <c r="A705" s="235"/>
      <c r="B705" s="235"/>
      <c r="C705" s="235"/>
      <c r="D705" s="235"/>
      <c r="E705" s="235"/>
      <c r="F705" s="235"/>
      <c r="G705" s="242"/>
      <c r="H705" s="242"/>
      <c r="I705" s="242"/>
      <c r="J705" s="242"/>
      <c r="K705" s="242"/>
      <c r="L705" s="242"/>
      <c r="M705" s="242"/>
      <c r="N705" s="242"/>
      <c r="O705" s="242"/>
      <c r="P705" s="242"/>
      <c r="Q705" s="242"/>
      <c r="R705" s="242"/>
      <c r="S705" s="242"/>
      <c r="T705" s="242"/>
      <c r="U705" s="242"/>
      <c r="V705" s="235"/>
      <c r="W705" s="235"/>
      <c r="X705" s="235"/>
      <c r="Y705" s="235"/>
      <c r="Z705" s="235"/>
    </row>
    <row r="706" spans="1:26" ht="12.75" customHeight="1" x14ac:dyDescent="0.25">
      <c r="A706" s="235"/>
      <c r="B706" s="235"/>
      <c r="C706" s="235"/>
      <c r="D706" s="235"/>
      <c r="E706" s="235"/>
      <c r="F706" s="235"/>
      <c r="G706" s="242"/>
      <c r="H706" s="242"/>
      <c r="I706" s="242"/>
      <c r="J706" s="242"/>
      <c r="K706" s="242"/>
      <c r="L706" s="242"/>
      <c r="M706" s="242"/>
      <c r="N706" s="242"/>
      <c r="O706" s="242"/>
      <c r="P706" s="242"/>
      <c r="Q706" s="242"/>
      <c r="R706" s="242"/>
      <c r="S706" s="242"/>
      <c r="T706" s="242"/>
      <c r="U706" s="242"/>
      <c r="V706" s="235"/>
      <c r="W706" s="235"/>
      <c r="X706" s="235"/>
      <c r="Y706" s="235"/>
      <c r="Z706" s="235"/>
    </row>
    <row r="707" spans="1:26" ht="12.75" customHeight="1" x14ac:dyDescent="0.25">
      <c r="A707" s="235"/>
      <c r="B707" s="235"/>
      <c r="C707" s="235"/>
      <c r="D707" s="235"/>
      <c r="E707" s="235"/>
      <c r="F707" s="235"/>
      <c r="G707" s="242"/>
      <c r="H707" s="242"/>
      <c r="I707" s="242"/>
      <c r="J707" s="242"/>
      <c r="K707" s="242"/>
      <c r="L707" s="242"/>
      <c r="M707" s="242"/>
      <c r="N707" s="242"/>
      <c r="O707" s="242"/>
      <c r="P707" s="242"/>
      <c r="Q707" s="242"/>
      <c r="R707" s="242"/>
      <c r="S707" s="242"/>
      <c r="T707" s="242"/>
      <c r="U707" s="242"/>
      <c r="V707" s="235"/>
      <c r="W707" s="235"/>
      <c r="X707" s="235"/>
      <c r="Y707" s="235"/>
      <c r="Z707" s="235"/>
    </row>
    <row r="708" spans="1:26" ht="12.75" customHeight="1" x14ac:dyDescent="0.25">
      <c r="A708" s="235"/>
      <c r="B708" s="235"/>
      <c r="C708" s="235"/>
      <c r="D708" s="235"/>
      <c r="E708" s="235"/>
      <c r="F708" s="235"/>
      <c r="G708" s="242"/>
      <c r="H708" s="242"/>
      <c r="I708" s="242"/>
      <c r="J708" s="242"/>
      <c r="K708" s="242"/>
      <c r="L708" s="242"/>
      <c r="M708" s="242"/>
      <c r="N708" s="242"/>
      <c r="O708" s="242"/>
      <c r="P708" s="242"/>
      <c r="Q708" s="242"/>
      <c r="R708" s="242"/>
      <c r="S708" s="242"/>
      <c r="T708" s="242"/>
      <c r="U708" s="242"/>
      <c r="V708" s="235"/>
      <c r="W708" s="235"/>
      <c r="X708" s="235"/>
      <c r="Y708" s="235"/>
      <c r="Z708" s="235"/>
    </row>
    <row r="709" spans="1:26" ht="12.75" customHeight="1" x14ac:dyDescent="0.25">
      <c r="A709" s="235"/>
      <c r="B709" s="235"/>
      <c r="C709" s="235"/>
      <c r="D709" s="235"/>
      <c r="E709" s="235"/>
      <c r="F709" s="235"/>
      <c r="G709" s="242"/>
      <c r="H709" s="242"/>
      <c r="I709" s="242"/>
      <c r="J709" s="242"/>
      <c r="K709" s="242"/>
      <c r="L709" s="242"/>
      <c r="M709" s="242"/>
      <c r="N709" s="242"/>
      <c r="O709" s="242"/>
      <c r="P709" s="242"/>
      <c r="Q709" s="242"/>
      <c r="R709" s="242"/>
      <c r="S709" s="242"/>
      <c r="T709" s="242"/>
      <c r="U709" s="242"/>
      <c r="V709" s="235"/>
      <c r="W709" s="235"/>
      <c r="X709" s="235"/>
      <c r="Y709" s="235"/>
      <c r="Z709" s="235"/>
    </row>
    <row r="710" spans="1:26" ht="12.75" customHeight="1" x14ac:dyDescent="0.25">
      <c r="A710" s="235"/>
      <c r="B710" s="235"/>
      <c r="C710" s="235"/>
      <c r="D710" s="235"/>
      <c r="E710" s="235"/>
      <c r="F710" s="235"/>
      <c r="G710" s="242"/>
      <c r="H710" s="242"/>
      <c r="I710" s="242"/>
      <c r="J710" s="242"/>
      <c r="K710" s="242"/>
      <c r="L710" s="242"/>
      <c r="M710" s="242"/>
      <c r="N710" s="242"/>
      <c r="O710" s="242"/>
      <c r="P710" s="242"/>
      <c r="Q710" s="242"/>
      <c r="R710" s="242"/>
      <c r="S710" s="242"/>
      <c r="T710" s="242"/>
      <c r="U710" s="242"/>
      <c r="V710" s="235"/>
      <c r="W710" s="235"/>
      <c r="X710" s="235"/>
      <c r="Y710" s="235"/>
      <c r="Z710" s="235"/>
    </row>
    <row r="711" spans="1:26" ht="12.75" customHeight="1" x14ac:dyDescent="0.25">
      <c r="A711" s="235"/>
      <c r="B711" s="235"/>
      <c r="C711" s="235"/>
      <c r="D711" s="235"/>
      <c r="E711" s="235"/>
      <c r="F711" s="235"/>
      <c r="G711" s="242"/>
      <c r="H711" s="242"/>
      <c r="I711" s="242"/>
      <c r="J711" s="242"/>
      <c r="K711" s="242"/>
      <c r="L711" s="242"/>
      <c r="M711" s="242"/>
      <c r="N711" s="242"/>
      <c r="O711" s="242"/>
      <c r="P711" s="242"/>
      <c r="Q711" s="242"/>
      <c r="R711" s="242"/>
      <c r="S711" s="242"/>
      <c r="T711" s="242"/>
      <c r="U711" s="242"/>
      <c r="V711" s="235"/>
      <c r="W711" s="235"/>
      <c r="X711" s="235"/>
      <c r="Y711" s="235"/>
      <c r="Z711" s="235"/>
    </row>
    <row r="712" spans="1:26" ht="12.75" customHeight="1" x14ac:dyDescent="0.25">
      <c r="A712" s="235"/>
      <c r="B712" s="235"/>
      <c r="C712" s="235"/>
      <c r="D712" s="235"/>
      <c r="E712" s="235"/>
      <c r="F712" s="235"/>
      <c r="G712" s="242"/>
      <c r="H712" s="242"/>
      <c r="I712" s="242"/>
      <c r="J712" s="242"/>
      <c r="K712" s="242"/>
      <c r="L712" s="242"/>
      <c r="M712" s="242"/>
      <c r="N712" s="242"/>
      <c r="O712" s="242"/>
      <c r="P712" s="242"/>
      <c r="Q712" s="242"/>
      <c r="R712" s="242"/>
      <c r="S712" s="242"/>
      <c r="T712" s="242"/>
      <c r="U712" s="242"/>
      <c r="V712" s="235"/>
      <c r="W712" s="235"/>
      <c r="X712" s="235"/>
      <c r="Y712" s="235"/>
      <c r="Z712" s="235"/>
    </row>
    <row r="713" spans="1:26" ht="12.75" customHeight="1" x14ac:dyDescent="0.25">
      <c r="A713" s="235"/>
      <c r="B713" s="235"/>
      <c r="C713" s="235"/>
      <c r="D713" s="235"/>
      <c r="E713" s="235"/>
      <c r="F713" s="235"/>
      <c r="G713" s="242"/>
      <c r="H713" s="242"/>
      <c r="I713" s="242"/>
      <c r="J713" s="242"/>
      <c r="K713" s="242"/>
      <c r="L713" s="242"/>
      <c r="M713" s="242"/>
      <c r="N713" s="242"/>
      <c r="O713" s="242"/>
      <c r="P713" s="242"/>
      <c r="Q713" s="242"/>
      <c r="R713" s="242"/>
      <c r="S713" s="242"/>
      <c r="T713" s="242"/>
      <c r="U713" s="242"/>
      <c r="V713" s="235"/>
      <c r="W713" s="235"/>
      <c r="X713" s="235"/>
      <c r="Y713" s="235"/>
      <c r="Z713" s="235"/>
    </row>
    <row r="714" spans="1:26" ht="12.75" customHeight="1" x14ac:dyDescent="0.25">
      <c r="A714" s="235"/>
      <c r="B714" s="235"/>
      <c r="C714" s="235"/>
      <c r="D714" s="235"/>
      <c r="E714" s="235"/>
      <c r="F714" s="235"/>
      <c r="G714" s="242"/>
      <c r="H714" s="242"/>
      <c r="I714" s="242"/>
      <c r="J714" s="242"/>
      <c r="K714" s="242"/>
      <c r="L714" s="242"/>
      <c r="M714" s="242"/>
      <c r="N714" s="242"/>
      <c r="O714" s="242"/>
      <c r="P714" s="242"/>
      <c r="Q714" s="242"/>
      <c r="R714" s="242"/>
      <c r="S714" s="242"/>
      <c r="T714" s="242"/>
      <c r="U714" s="242"/>
      <c r="V714" s="235"/>
      <c r="W714" s="235"/>
      <c r="X714" s="235"/>
      <c r="Y714" s="235"/>
      <c r="Z714" s="235"/>
    </row>
    <row r="715" spans="1:26" ht="12.75" customHeight="1" x14ac:dyDescent="0.25">
      <c r="A715" s="235"/>
      <c r="B715" s="235"/>
      <c r="C715" s="235"/>
      <c r="D715" s="235"/>
      <c r="E715" s="235"/>
      <c r="F715" s="235"/>
      <c r="G715" s="242"/>
      <c r="H715" s="242"/>
      <c r="I715" s="242"/>
      <c r="J715" s="242"/>
      <c r="K715" s="242"/>
      <c r="L715" s="242"/>
      <c r="M715" s="242"/>
      <c r="N715" s="242"/>
      <c r="O715" s="242"/>
      <c r="P715" s="242"/>
      <c r="Q715" s="242"/>
      <c r="R715" s="242"/>
      <c r="S715" s="242"/>
      <c r="T715" s="242"/>
      <c r="U715" s="242"/>
      <c r="V715" s="235"/>
      <c r="W715" s="235"/>
      <c r="X715" s="235"/>
      <c r="Y715" s="235"/>
      <c r="Z715" s="235"/>
    </row>
    <row r="716" spans="1:26" ht="12.75" customHeight="1" x14ac:dyDescent="0.25">
      <c r="A716" s="235"/>
      <c r="B716" s="235"/>
      <c r="C716" s="235"/>
      <c r="D716" s="235"/>
      <c r="E716" s="235"/>
      <c r="F716" s="235"/>
      <c r="G716" s="242"/>
      <c r="H716" s="242"/>
      <c r="I716" s="242"/>
      <c r="J716" s="242"/>
      <c r="K716" s="242"/>
      <c r="L716" s="242"/>
      <c r="M716" s="242"/>
      <c r="N716" s="242"/>
      <c r="O716" s="242"/>
      <c r="P716" s="242"/>
      <c r="Q716" s="242"/>
      <c r="R716" s="242"/>
      <c r="S716" s="242"/>
      <c r="T716" s="242"/>
      <c r="U716" s="242"/>
      <c r="V716" s="235"/>
      <c r="W716" s="235"/>
      <c r="X716" s="235"/>
      <c r="Y716" s="235"/>
      <c r="Z716" s="235"/>
    </row>
    <row r="717" spans="1:26" ht="12.75" customHeight="1" x14ac:dyDescent="0.25">
      <c r="A717" s="235"/>
      <c r="B717" s="235"/>
      <c r="C717" s="235"/>
      <c r="D717" s="235"/>
      <c r="E717" s="235"/>
      <c r="F717" s="235"/>
      <c r="G717" s="242"/>
      <c r="H717" s="242"/>
      <c r="I717" s="242"/>
      <c r="J717" s="242"/>
      <c r="K717" s="242"/>
      <c r="L717" s="242"/>
      <c r="M717" s="242"/>
      <c r="N717" s="242"/>
      <c r="O717" s="242"/>
      <c r="P717" s="242"/>
      <c r="Q717" s="242"/>
      <c r="R717" s="242"/>
      <c r="S717" s="242"/>
      <c r="T717" s="242"/>
      <c r="U717" s="242"/>
      <c r="V717" s="235"/>
      <c r="W717" s="235"/>
      <c r="X717" s="235"/>
      <c r="Y717" s="235"/>
      <c r="Z717" s="235"/>
    </row>
    <row r="718" spans="1:26" ht="12.75" customHeight="1" x14ac:dyDescent="0.25">
      <c r="A718" s="235"/>
      <c r="B718" s="235"/>
      <c r="C718" s="235"/>
      <c r="D718" s="235"/>
      <c r="E718" s="235"/>
      <c r="F718" s="235"/>
      <c r="G718" s="242"/>
      <c r="H718" s="242"/>
      <c r="I718" s="242"/>
      <c r="J718" s="242"/>
      <c r="K718" s="242"/>
      <c r="L718" s="242"/>
      <c r="M718" s="242"/>
      <c r="N718" s="242"/>
      <c r="O718" s="242"/>
      <c r="P718" s="242"/>
      <c r="Q718" s="242"/>
      <c r="R718" s="242"/>
      <c r="S718" s="242"/>
      <c r="T718" s="242"/>
      <c r="U718" s="242"/>
      <c r="V718" s="235"/>
      <c r="W718" s="235"/>
      <c r="X718" s="235"/>
      <c r="Y718" s="235"/>
      <c r="Z718" s="235"/>
    </row>
    <row r="719" spans="1:26" ht="12.75" customHeight="1" x14ac:dyDescent="0.25">
      <c r="A719" s="235"/>
      <c r="B719" s="235"/>
      <c r="C719" s="235"/>
      <c r="D719" s="235"/>
      <c r="E719" s="235"/>
      <c r="F719" s="235"/>
      <c r="G719" s="242"/>
      <c r="H719" s="242"/>
      <c r="I719" s="242"/>
      <c r="J719" s="242"/>
      <c r="K719" s="242"/>
      <c r="L719" s="242"/>
      <c r="M719" s="242"/>
      <c r="N719" s="242"/>
      <c r="O719" s="242"/>
      <c r="P719" s="242"/>
      <c r="Q719" s="242"/>
      <c r="R719" s="242"/>
      <c r="S719" s="242"/>
      <c r="T719" s="242"/>
      <c r="U719" s="242"/>
      <c r="V719" s="235"/>
      <c r="W719" s="235"/>
      <c r="X719" s="235"/>
      <c r="Y719" s="235"/>
      <c r="Z719" s="235"/>
    </row>
    <row r="720" spans="1:26" ht="12.75" customHeight="1" x14ac:dyDescent="0.25">
      <c r="A720" s="235"/>
      <c r="B720" s="235"/>
      <c r="C720" s="235"/>
      <c r="D720" s="235"/>
      <c r="E720" s="235"/>
      <c r="F720" s="235"/>
      <c r="G720" s="242"/>
      <c r="H720" s="242"/>
      <c r="I720" s="242"/>
      <c r="J720" s="242"/>
      <c r="K720" s="242"/>
      <c r="L720" s="242"/>
      <c r="M720" s="242"/>
      <c r="N720" s="242"/>
      <c r="O720" s="242"/>
      <c r="P720" s="242"/>
      <c r="Q720" s="242"/>
      <c r="R720" s="242"/>
      <c r="S720" s="242"/>
      <c r="T720" s="242"/>
      <c r="U720" s="242"/>
      <c r="V720" s="235"/>
      <c r="W720" s="235"/>
      <c r="X720" s="235"/>
      <c r="Y720" s="235"/>
      <c r="Z720" s="235"/>
    </row>
    <row r="721" spans="1:26" ht="12.75" customHeight="1" x14ac:dyDescent="0.25">
      <c r="A721" s="235"/>
      <c r="B721" s="235"/>
      <c r="C721" s="235"/>
      <c r="D721" s="235"/>
      <c r="E721" s="235"/>
      <c r="F721" s="235"/>
      <c r="G721" s="242"/>
      <c r="H721" s="242"/>
      <c r="I721" s="242"/>
      <c r="J721" s="242"/>
      <c r="K721" s="242"/>
      <c r="L721" s="242"/>
      <c r="M721" s="242"/>
      <c r="N721" s="242"/>
      <c r="O721" s="242"/>
      <c r="P721" s="242"/>
      <c r="Q721" s="242"/>
      <c r="R721" s="242"/>
      <c r="S721" s="242"/>
      <c r="T721" s="242"/>
      <c r="U721" s="242"/>
      <c r="V721" s="235"/>
      <c r="W721" s="235"/>
      <c r="X721" s="235"/>
      <c r="Y721" s="235"/>
      <c r="Z721" s="235"/>
    </row>
    <row r="722" spans="1:26" ht="12.75" customHeight="1" x14ac:dyDescent="0.25">
      <c r="A722" s="235"/>
      <c r="B722" s="235"/>
      <c r="C722" s="235"/>
      <c r="D722" s="235"/>
      <c r="E722" s="235"/>
      <c r="F722" s="235"/>
      <c r="G722" s="242"/>
      <c r="H722" s="242"/>
      <c r="I722" s="242"/>
      <c r="J722" s="242"/>
      <c r="K722" s="242"/>
      <c r="L722" s="242"/>
      <c r="M722" s="242"/>
      <c r="N722" s="242"/>
      <c r="O722" s="242"/>
      <c r="P722" s="242"/>
      <c r="Q722" s="242"/>
      <c r="R722" s="242"/>
      <c r="S722" s="242"/>
      <c r="T722" s="242"/>
      <c r="U722" s="242"/>
      <c r="V722" s="235"/>
      <c r="W722" s="235"/>
      <c r="X722" s="235"/>
      <c r="Y722" s="235"/>
      <c r="Z722" s="235"/>
    </row>
    <row r="723" spans="1:26" ht="12.75" customHeight="1" x14ac:dyDescent="0.25">
      <c r="A723" s="235"/>
      <c r="B723" s="235"/>
      <c r="C723" s="235"/>
      <c r="D723" s="235"/>
      <c r="E723" s="235"/>
      <c r="F723" s="235"/>
      <c r="G723" s="242"/>
      <c r="H723" s="242"/>
      <c r="I723" s="242"/>
      <c r="J723" s="242"/>
      <c r="K723" s="242"/>
      <c r="L723" s="242"/>
      <c r="M723" s="242"/>
      <c r="N723" s="242"/>
      <c r="O723" s="242"/>
      <c r="P723" s="242"/>
      <c r="Q723" s="242"/>
      <c r="R723" s="242"/>
      <c r="S723" s="242"/>
      <c r="T723" s="242"/>
      <c r="U723" s="242"/>
      <c r="V723" s="235"/>
      <c r="W723" s="235"/>
      <c r="X723" s="235"/>
      <c r="Y723" s="235"/>
      <c r="Z723" s="235"/>
    </row>
    <row r="724" spans="1:26" ht="12.75" customHeight="1" x14ac:dyDescent="0.25">
      <c r="A724" s="235"/>
      <c r="B724" s="235"/>
      <c r="C724" s="235"/>
      <c r="D724" s="235"/>
      <c r="E724" s="235"/>
      <c r="F724" s="235"/>
      <c r="G724" s="242"/>
      <c r="H724" s="242"/>
      <c r="I724" s="242"/>
      <c r="J724" s="242"/>
      <c r="K724" s="242"/>
      <c r="L724" s="242"/>
      <c r="M724" s="242"/>
      <c r="N724" s="242"/>
      <c r="O724" s="242"/>
      <c r="P724" s="242"/>
      <c r="Q724" s="242"/>
      <c r="R724" s="242"/>
      <c r="S724" s="242"/>
      <c r="T724" s="242"/>
      <c r="U724" s="242"/>
      <c r="V724" s="235"/>
      <c r="W724" s="235"/>
      <c r="X724" s="235"/>
      <c r="Y724" s="235"/>
      <c r="Z724" s="235"/>
    </row>
    <row r="725" spans="1:26" ht="12.75" customHeight="1" x14ac:dyDescent="0.25">
      <c r="A725" s="235"/>
      <c r="B725" s="235"/>
      <c r="C725" s="235"/>
      <c r="D725" s="235"/>
      <c r="E725" s="235"/>
      <c r="F725" s="235"/>
      <c r="G725" s="242"/>
      <c r="H725" s="242"/>
      <c r="I725" s="242"/>
      <c r="J725" s="242"/>
      <c r="K725" s="242"/>
      <c r="L725" s="242"/>
      <c r="M725" s="242"/>
      <c r="N725" s="242"/>
      <c r="O725" s="242"/>
      <c r="P725" s="242"/>
      <c r="Q725" s="242"/>
      <c r="R725" s="242"/>
      <c r="S725" s="242"/>
      <c r="T725" s="242"/>
      <c r="U725" s="242"/>
      <c r="V725" s="235"/>
      <c r="W725" s="235"/>
      <c r="X725" s="235"/>
      <c r="Y725" s="235"/>
      <c r="Z725" s="235"/>
    </row>
    <row r="726" spans="1:26" ht="12.75" customHeight="1" x14ac:dyDescent="0.25">
      <c r="A726" s="235"/>
      <c r="B726" s="235"/>
      <c r="C726" s="235"/>
      <c r="D726" s="235"/>
      <c r="E726" s="235"/>
      <c r="F726" s="235"/>
      <c r="G726" s="242"/>
      <c r="H726" s="242"/>
      <c r="I726" s="242"/>
      <c r="J726" s="242"/>
      <c r="K726" s="242"/>
      <c r="L726" s="242"/>
      <c r="M726" s="242"/>
      <c r="N726" s="242"/>
      <c r="O726" s="242"/>
      <c r="P726" s="242"/>
      <c r="Q726" s="242"/>
      <c r="R726" s="242"/>
      <c r="S726" s="242"/>
      <c r="T726" s="242"/>
      <c r="U726" s="242"/>
      <c r="V726" s="235"/>
      <c r="W726" s="235"/>
      <c r="X726" s="235"/>
      <c r="Y726" s="235"/>
      <c r="Z726" s="235"/>
    </row>
    <row r="727" spans="1:26" ht="12.75" customHeight="1" x14ac:dyDescent="0.25">
      <c r="A727" s="235"/>
      <c r="B727" s="235"/>
      <c r="C727" s="235"/>
      <c r="D727" s="235"/>
      <c r="E727" s="235"/>
      <c r="F727" s="235"/>
      <c r="G727" s="242"/>
      <c r="H727" s="242"/>
      <c r="I727" s="242"/>
      <c r="J727" s="242"/>
      <c r="K727" s="242"/>
      <c r="L727" s="242"/>
      <c r="M727" s="242"/>
      <c r="N727" s="242"/>
      <c r="O727" s="242"/>
      <c r="P727" s="242"/>
      <c r="Q727" s="242"/>
      <c r="R727" s="242"/>
      <c r="S727" s="242"/>
      <c r="T727" s="242"/>
      <c r="U727" s="242"/>
      <c r="V727" s="235"/>
      <c r="W727" s="235"/>
      <c r="X727" s="235"/>
      <c r="Y727" s="235"/>
      <c r="Z727" s="235"/>
    </row>
    <row r="728" spans="1:26" ht="12.75" customHeight="1" x14ac:dyDescent="0.25">
      <c r="A728" s="235"/>
      <c r="B728" s="235"/>
      <c r="C728" s="235"/>
      <c r="D728" s="235"/>
      <c r="E728" s="235"/>
      <c r="F728" s="235"/>
      <c r="G728" s="242"/>
      <c r="H728" s="242"/>
      <c r="I728" s="242"/>
      <c r="J728" s="242"/>
      <c r="K728" s="242"/>
      <c r="L728" s="242"/>
      <c r="M728" s="242"/>
      <c r="N728" s="242"/>
      <c r="O728" s="242"/>
      <c r="P728" s="242"/>
      <c r="Q728" s="242"/>
      <c r="R728" s="242"/>
      <c r="S728" s="242"/>
      <c r="T728" s="242"/>
      <c r="U728" s="242"/>
      <c r="V728" s="235"/>
      <c r="W728" s="235"/>
      <c r="X728" s="235"/>
      <c r="Y728" s="235"/>
      <c r="Z728" s="235"/>
    </row>
    <row r="729" spans="1:26" ht="12.75" customHeight="1" x14ac:dyDescent="0.25">
      <c r="A729" s="235"/>
      <c r="B729" s="235"/>
      <c r="C729" s="235"/>
      <c r="D729" s="235"/>
      <c r="E729" s="235"/>
      <c r="F729" s="235"/>
      <c r="G729" s="242"/>
      <c r="H729" s="242"/>
      <c r="I729" s="242"/>
      <c r="J729" s="242"/>
      <c r="K729" s="242"/>
      <c r="L729" s="242"/>
      <c r="M729" s="242"/>
      <c r="N729" s="242"/>
      <c r="O729" s="242"/>
      <c r="P729" s="242"/>
      <c r="Q729" s="242"/>
      <c r="R729" s="242"/>
      <c r="S729" s="242"/>
      <c r="T729" s="242"/>
      <c r="U729" s="242"/>
      <c r="V729" s="235"/>
      <c r="W729" s="235"/>
      <c r="X729" s="235"/>
      <c r="Y729" s="235"/>
      <c r="Z729" s="235"/>
    </row>
    <row r="730" spans="1:26" ht="12.75" customHeight="1" x14ac:dyDescent="0.25">
      <c r="A730" s="235"/>
      <c r="B730" s="235"/>
      <c r="C730" s="235"/>
      <c r="D730" s="235"/>
      <c r="E730" s="235"/>
      <c r="F730" s="235"/>
      <c r="G730" s="242"/>
      <c r="H730" s="242"/>
      <c r="I730" s="242"/>
      <c r="J730" s="242"/>
      <c r="K730" s="242"/>
      <c r="L730" s="242"/>
      <c r="M730" s="242"/>
      <c r="N730" s="242"/>
      <c r="O730" s="242"/>
      <c r="P730" s="242"/>
      <c r="Q730" s="242"/>
      <c r="R730" s="242"/>
      <c r="S730" s="242"/>
      <c r="T730" s="242"/>
      <c r="U730" s="242"/>
      <c r="V730" s="235"/>
      <c r="W730" s="235"/>
      <c r="X730" s="235"/>
      <c r="Y730" s="235"/>
      <c r="Z730" s="235"/>
    </row>
    <row r="731" spans="1:26" ht="12.75" customHeight="1" x14ac:dyDescent="0.25">
      <c r="A731" s="235"/>
      <c r="B731" s="235"/>
      <c r="C731" s="235"/>
      <c r="D731" s="235"/>
      <c r="E731" s="235"/>
      <c r="F731" s="235"/>
      <c r="G731" s="242"/>
      <c r="H731" s="242"/>
      <c r="I731" s="242"/>
      <c r="J731" s="242"/>
      <c r="K731" s="242"/>
      <c r="L731" s="242"/>
      <c r="M731" s="242"/>
      <c r="N731" s="242"/>
      <c r="O731" s="242"/>
      <c r="P731" s="242"/>
      <c r="Q731" s="242"/>
      <c r="R731" s="242"/>
      <c r="S731" s="242"/>
      <c r="T731" s="242"/>
      <c r="U731" s="242"/>
      <c r="V731" s="235"/>
      <c r="W731" s="235"/>
      <c r="X731" s="235"/>
      <c r="Y731" s="235"/>
      <c r="Z731" s="235"/>
    </row>
    <row r="732" spans="1:26" ht="12.75" customHeight="1" x14ac:dyDescent="0.25">
      <c r="A732" s="235"/>
      <c r="B732" s="235"/>
      <c r="C732" s="235"/>
      <c r="D732" s="235"/>
      <c r="E732" s="235"/>
      <c r="F732" s="235"/>
      <c r="G732" s="242"/>
      <c r="H732" s="242"/>
      <c r="I732" s="242"/>
      <c r="J732" s="242"/>
      <c r="K732" s="242"/>
      <c r="L732" s="242"/>
      <c r="M732" s="242"/>
      <c r="N732" s="242"/>
      <c r="O732" s="242"/>
      <c r="P732" s="242"/>
      <c r="Q732" s="242"/>
      <c r="R732" s="242"/>
      <c r="S732" s="242"/>
      <c r="T732" s="242"/>
      <c r="U732" s="242"/>
      <c r="V732" s="235"/>
      <c r="W732" s="235"/>
      <c r="X732" s="235"/>
      <c r="Y732" s="235"/>
      <c r="Z732" s="235"/>
    </row>
    <row r="733" spans="1:26" ht="12.75" customHeight="1" x14ac:dyDescent="0.25">
      <c r="A733" s="235"/>
      <c r="B733" s="235"/>
      <c r="C733" s="235"/>
      <c r="D733" s="235"/>
      <c r="E733" s="235"/>
      <c r="F733" s="235"/>
      <c r="G733" s="242"/>
      <c r="H733" s="242"/>
      <c r="I733" s="242"/>
      <c r="J733" s="242"/>
      <c r="K733" s="242"/>
      <c r="L733" s="242"/>
      <c r="M733" s="242"/>
      <c r="N733" s="242"/>
      <c r="O733" s="242"/>
      <c r="P733" s="242"/>
      <c r="Q733" s="242"/>
      <c r="R733" s="242"/>
      <c r="S733" s="242"/>
      <c r="T733" s="242"/>
      <c r="U733" s="242"/>
      <c r="V733" s="235"/>
      <c r="W733" s="235"/>
      <c r="X733" s="235"/>
      <c r="Y733" s="235"/>
      <c r="Z733" s="235"/>
    </row>
    <row r="734" spans="1:26" ht="12.75" customHeight="1" x14ac:dyDescent="0.25">
      <c r="A734" s="235"/>
      <c r="B734" s="235"/>
      <c r="C734" s="235"/>
      <c r="D734" s="235"/>
      <c r="E734" s="235"/>
      <c r="F734" s="235"/>
      <c r="G734" s="242"/>
      <c r="H734" s="242"/>
      <c r="I734" s="242"/>
      <c r="J734" s="242"/>
      <c r="K734" s="242"/>
      <c r="L734" s="242"/>
      <c r="M734" s="242"/>
      <c r="N734" s="242"/>
      <c r="O734" s="242"/>
      <c r="P734" s="242"/>
      <c r="Q734" s="242"/>
      <c r="R734" s="242"/>
      <c r="S734" s="242"/>
      <c r="T734" s="242"/>
      <c r="U734" s="242"/>
      <c r="V734" s="235"/>
      <c r="W734" s="235"/>
      <c r="X734" s="235"/>
      <c r="Y734" s="235"/>
      <c r="Z734" s="235"/>
    </row>
    <row r="735" spans="1:26" ht="12.75" customHeight="1" x14ac:dyDescent="0.25">
      <c r="A735" s="235"/>
      <c r="B735" s="235"/>
      <c r="C735" s="235"/>
      <c r="D735" s="235"/>
      <c r="E735" s="235"/>
      <c r="F735" s="235"/>
      <c r="G735" s="242"/>
      <c r="H735" s="242"/>
      <c r="I735" s="242"/>
      <c r="J735" s="242"/>
      <c r="K735" s="242"/>
      <c r="L735" s="242"/>
      <c r="M735" s="242"/>
      <c r="N735" s="242"/>
      <c r="O735" s="242"/>
      <c r="P735" s="242"/>
      <c r="Q735" s="242"/>
      <c r="R735" s="242"/>
      <c r="S735" s="242"/>
      <c r="T735" s="242"/>
      <c r="U735" s="242"/>
      <c r="V735" s="235"/>
      <c r="W735" s="235"/>
      <c r="X735" s="235"/>
      <c r="Y735" s="235"/>
      <c r="Z735" s="235"/>
    </row>
    <row r="736" spans="1:26" ht="12.75" customHeight="1" x14ac:dyDescent="0.25">
      <c r="A736" s="235"/>
      <c r="B736" s="235"/>
      <c r="C736" s="235"/>
      <c r="D736" s="235"/>
      <c r="E736" s="235"/>
      <c r="F736" s="235"/>
      <c r="G736" s="242"/>
      <c r="H736" s="242"/>
      <c r="I736" s="242"/>
      <c r="J736" s="242"/>
      <c r="K736" s="242"/>
      <c r="L736" s="242"/>
      <c r="M736" s="242"/>
      <c r="N736" s="242"/>
      <c r="O736" s="242"/>
      <c r="P736" s="242"/>
      <c r="Q736" s="242"/>
      <c r="R736" s="242"/>
      <c r="S736" s="242"/>
      <c r="T736" s="242"/>
      <c r="U736" s="242"/>
      <c r="V736" s="235"/>
      <c r="W736" s="235"/>
      <c r="X736" s="235"/>
      <c r="Y736" s="235"/>
      <c r="Z736" s="235"/>
    </row>
    <row r="737" spans="1:26" ht="12.75" customHeight="1" x14ac:dyDescent="0.25">
      <c r="A737" s="235"/>
      <c r="B737" s="235"/>
      <c r="C737" s="235"/>
      <c r="D737" s="235"/>
      <c r="E737" s="235"/>
      <c r="F737" s="235"/>
      <c r="G737" s="242"/>
      <c r="H737" s="242"/>
      <c r="I737" s="242"/>
      <c r="J737" s="242"/>
      <c r="K737" s="242"/>
      <c r="L737" s="242"/>
      <c r="M737" s="242"/>
      <c r="N737" s="242"/>
      <c r="O737" s="242"/>
      <c r="P737" s="242"/>
      <c r="Q737" s="242"/>
      <c r="R737" s="242"/>
      <c r="S737" s="242"/>
      <c r="T737" s="242"/>
      <c r="U737" s="242"/>
      <c r="V737" s="235"/>
      <c r="W737" s="235"/>
      <c r="X737" s="235"/>
      <c r="Y737" s="235"/>
      <c r="Z737" s="235"/>
    </row>
    <row r="738" spans="1:26" ht="12.75" customHeight="1" x14ac:dyDescent="0.25">
      <c r="A738" s="235"/>
      <c r="B738" s="235"/>
      <c r="C738" s="235"/>
      <c r="D738" s="235"/>
      <c r="E738" s="235"/>
      <c r="F738" s="235"/>
      <c r="G738" s="242"/>
      <c r="H738" s="242"/>
      <c r="I738" s="242"/>
      <c r="J738" s="242"/>
      <c r="K738" s="242"/>
      <c r="L738" s="242"/>
      <c r="M738" s="242"/>
      <c r="N738" s="242"/>
      <c r="O738" s="242"/>
      <c r="P738" s="242"/>
      <c r="Q738" s="242"/>
      <c r="R738" s="242"/>
      <c r="S738" s="242"/>
      <c r="T738" s="242"/>
      <c r="U738" s="242"/>
      <c r="V738" s="235"/>
      <c r="W738" s="235"/>
      <c r="X738" s="235"/>
      <c r="Y738" s="235"/>
      <c r="Z738" s="235"/>
    </row>
    <row r="739" spans="1:26" ht="12.75" customHeight="1" x14ac:dyDescent="0.25">
      <c r="A739" s="235"/>
      <c r="B739" s="235"/>
      <c r="C739" s="235"/>
      <c r="D739" s="235"/>
      <c r="E739" s="235"/>
      <c r="F739" s="235"/>
      <c r="G739" s="242"/>
      <c r="H739" s="242"/>
      <c r="I739" s="242"/>
      <c r="J739" s="242"/>
      <c r="K739" s="242"/>
      <c r="L739" s="242"/>
      <c r="M739" s="242"/>
      <c r="N739" s="242"/>
      <c r="O739" s="242"/>
      <c r="P739" s="242"/>
      <c r="Q739" s="242"/>
      <c r="R739" s="242"/>
      <c r="S739" s="242"/>
      <c r="T739" s="242"/>
      <c r="U739" s="242"/>
      <c r="V739" s="235"/>
      <c r="W739" s="235"/>
      <c r="X739" s="235"/>
      <c r="Y739" s="235"/>
      <c r="Z739" s="235"/>
    </row>
    <row r="740" spans="1:26" ht="12.75" customHeight="1" x14ac:dyDescent="0.25">
      <c r="A740" s="235"/>
      <c r="B740" s="235"/>
      <c r="C740" s="235"/>
      <c r="D740" s="235"/>
      <c r="E740" s="235"/>
      <c r="F740" s="235"/>
      <c r="G740" s="242"/>
      <c r="H740" s="242"/>
      <c r="I740" s="242"/>
      <c r="J740" s="242"/>
      <c r="K740" s="242"/>
      <c r="L740" s="242"/>
      <c r="M740" s="242"/>
      <c r="N740" s="242"/>
      <c r="O740" s="242"/>
      <c r="P740" s="242"/>
      <c r="Q740" s="242"/>
      <c r="R740" s="242"/>
      <c r="S740" s="242"/>
      <c r="T740" s="242"/>
      <c r="U740" s="242"/>
      <c r="V740" s="235"/>
      <c r="W740" s="235"/>
      <c r="X740" s="235"/>
      <c r="Y740" s="235"/>
      <c r="Z740" s="235"/>
    </row>
    <row r="741" spans="1:26" ht="12.75" customHeight="1" x14ac:dyDescent="0.25">
      <c r="A741" s="235"/>
      <c r="B741" s="235"/>
      <c r="C741" s="235"/>
      <c r="D741" s="235"/>
      <c r="E741" s="235"/>
      <c r="F741" s="235"/>
      <c r="G741" s="242"/>
      <c r="H741" s="242"/>
      <c r="I741" s="242"/>
      <c r="J741" s="242"/>
      <c r="K741" s="242"/>
      <c r="L741" s="242"/>
      <c r="M741" s="242"/>
      <c r="N741" s="242"/>
      <c r="O741" s="242"/>
      <c r="P741" s="242"/>
      <c r="Q741" s="242"/>
      <c r="R741" s="242"/>
      <c r="S741" s="242"/>
      <c r="T741" s="242"/>
      <c r="U741" s="242"/>
      <c r="V741" s="235"/>
      <c r="W741" s="235"/>
      <c r="X741" s="235"/>
      <c r="Y741" s="235"/>
      <c r="Z741" s="235"/>
    </row>
    <row r="742" spans="1:26" ht="12.75" customHeight="1" x14ac:dyDescent="0.25">
      <c r="A742" s="235"/>
      <c r="B742" s="235"/>
      <c r="C742" s="235"/>
      <c r="D742" s="235"/>
      <c r="E742" s="235"/>
      <c r="F742" s="235"/>
      <c r="G742" s="242"/>
      <c r="H742" s="242"/>
      <c r="I742" s="242"/>
      <c r="J742" s="242"/>
      <c r="K742" s="242"/>
      <c r="L742" s="242"/>
      <c r="M742" s="242"/>
      <c r="N742" s="242"/>
      <c r="O742" s="242"/>
      <c r="P742" s="242"/>
      <c r="Q742" s="242"/>
      <c r="R742" s="242"/>
      <c r="S742" s="242"/>
      <c r="T742" s="242"/>
      <c r="U742" s="242"/>
      <c r="V742" s="235"/>
      <c r="W742" s="235"/>
      <c r="X742" s="235"/>
      <c r="Y742" s="235"/>
      <c r="Z742" s="235"/>
    </row>
    <row r="743" spans="1:26" ht="12.75" customHeight="1" x14ac:dyDescent="0.25">
      <c r="A743" s="235"/>
      <c r="B743" s="235"/>
      <c r="C743" s="235"/>
      <c r="D743" s="235"/>
      <c r="E743" s="235"/>
      <c r="F743" s="235"/>
      <c r="G743" s="242"/>
      <c r="H743" s="242"/>
      <c r="I743" s="242"/>
      <c r="J743" s="242"/>
      <c r="K743" s="242"/>
      <c r="L743" s="242"/>
      <c r="M743" s="242"/>
      <c r="N743" s="242"/>
      <c r="O743" s="242"/>
      <c r="P743" s="242"/>
      <c r="Q743" s="242"/>
      <c r="R743" s="242"/>
      <c r="S743" s="242"/>
      <c r="T743" s="242"/>
      <c r="U743" s="242"/>
      <c r="V743" s="235"/>
      <c r="W743" s="235"/>
      <c r="X743" s="235"/>
      <c r="Y743" s="235"/>
      <c r="Z743" s="235"/>
    </row>
    <row r="744" spans="1:26" ht="12.75" customHeight="1" x14ac:dyDescent="0.25">
      <c r="A744" s="235"/>
      <c r="B744" s="235"/>
      <c r="C744" s="235"/>
      <c r="D744" s="235"/>
      <c r="E744" s="235"/>
      <c r="F744" s="235"/>
      <c r="G744" s="242"/>
      <c r="H744" s="242"/>
      <c r="I744" s="242"/>
      <c r="J744" s="242"/>
      <c r="K744" s="242"/>
      <c r="L744" s="242"/>
      <c r="M744" s="242"/>
      <c r="N744" s="242"/>
      <c r="O744" s="242"/>
      <c r="P744" s="242"/>
      <c r="Q744" s="242"/>
      <c r="R744" s="242"/>
      <c r="S744" s="242"/>
      <c r="T744" s="242"/>
      <c r="U744" s="242"/>
      <c r="V744" s="235"/>
      <c r="W744" s="235"/>
      <c r="X744" s="235"/>
      <c r="Y744" s="235"/>
      <c r="Z744" s="235"/>
    </row>
    <row r="745" spans="1:26" ht="12.75" customHeight="1" x14ac:dyDescent="0.25">
      <c r="A745" s="235"/>
      <c r="B745" s="235"/>
      <c r="C745" s="235"/>
      <c r="D745" s="235"/>
      <c r="E745" s="235"/>
      <c r="F745" s="235"/>
      <c r="G745" s="242"/>
      <c r="H745" s="242"/>
      <c r="I745" s="242"/>
      <c r="J745" s="242"/>
      <c r="K745" s="242"/>
      <c r="L745" s="242"/>
      <c r="M745" s="242"/>
      <c r="N745" s="242"/>
      <c r="O745" s="242"/>
      <c r="P745" s="242"/>
      <c r="Q745" s="242"/>
      <c r="R745" s="242"/>
      <c r="S745" s="242"/>
      <c r="T745" s="242"/>
      <c r="U745" s="242"/>
      <c r="V745" s="235"/>
      <c r="W745" s="235"/>
      <c r="X745" s="235"/>
      <c r="Y745" s="235"/>
      <c r="Z745" s="235"/>
    </row>
    <row r="746" spans="1:26" ht="12.75" customHeight="1" x14ac:dyDescent="0.25">
      <c r="A746" s="235"/>
      <c r="B746" s="235"/>
      <c r="C746" s="235"/>
      <c r="D746" s="235"/>
      <c r="E746" s="235"/>
      <c r="F746" s="235"/>
      <c r="G746" s="242"/>
      <c r="H746" s="242"/>
      <c r="I746" s="242"/>
      <c r="J746" s="242"/>
      <c r="K746" s="242"/>
      <c r="L746" s="242"/>
      <c r="M746" s="242"/>
      <c r="N746" s="242"/>
      <c r="O746" s="242"/>
      <c r="P746" s="242"/>
      <c r="Q746" s="242"/>
      <c r="R746" s="242"/>
      <c r="S746" s="242"/>
      <c r="T746" s="242"/>
      <c r="U746" s="242"/>
      <c r="V746" s="235"/>
      <c r="W746" s="235"/>
      <c r="X746" s="235"/>
      <c r="Y746" s="235"/>
      <c r="Z746" s="235"/>
    </row>
    <row r="747" spans="1:26" ht="12.75" customHeight="1" x14ac:dyDescent="0.25">
      <c r="A747" s="235"/>
      <c r="B747" s="235"/>
      <c r="C747" s="235"/>
      <c r="D747" s="235"/>
      <c r="E747" s="235"/>
      <c r="F747" s="235"/>
      <c r="G747" s="242"/>
      <c r="H747" s="242"/>
      <c r="I747" s="242"/>
      <c r="J747" s="242"/>
      <c r="K747" s="242"/>
      <c r="L747" s="242"/>
      <c r="M747" s="242"/>
      <c r="N747" s="242"/>
      <c r="O747" s="242"/>
      <c r="P747" s="242"/>
      <c r="Q747" s="242"/>
      <c r="R747" s="242"/>
      <c r="S747" s="242"/>
      <c r="T747" s="242"/>
      <c r="U747" s="242"/>
      <c r="V747" s="235"/>
      <c r="W747" s="235"/>
      <c r="X747" s="235"/>
      <c r="Y747" s="235"/>
      <c r="Z747" s="235"/>
    </row>
    <row r="748" spans="1:26" ht="12.75" customHeight="1" x14ac:dyDescent="0.25">
      <c r="A748" s="235"/>
      <c r="B748" s="235"/>
      <c r="C748" s="235"/>
      <c r="D748" s="235"/>
      <c r="E748" s="235"/>
      <c r="F748" s="235"/>
      <c r="G748" s="242"/>
      <c r="H748" s="242"/>
      <c r="I748" s="242"/>
      <c r="J748" s="242"/>
      <c r="K748" s="242"/>
      <c r="L748" s="242"/>
      <c r="M748" s="242"/>
      <c r="N748" s="242"/>
      <c r="O748" s="242"/>
      <c r="P748" s="242"/>
      <c r="Q748" s="242"/>
      <c r="R748" s="242"/>
      <c r="S748" s="242"/>
      <c r="T748" s="242"/>
      <c r="U748" s="242"/>
      <c r="V748" s="235"/>
      <c r="W748" s="235"/>
      <c r="X748" s="235"/>
      <c r="Y748" s="235"/>
      <c r="Z748" s="235"/>
    </row>
    <row r="749" spans="1:26" ht="12.75" customHeight="1" x14ac:dyDescent="0.25">
      <c r="A749" s="235"/>
      <c r="B749" s="235"/>
      <c r="C749" s="235"/>
      <c r="D749" s="235"/>
      <c r="E749" s="235"/>
      <c r="F749" s="235"/>
      <c r="G749" s="242"/>
      <c r="H749" s="242"/>
      <c r="I749" s="242"/>
      <c r="J749" s="242"/>
      <c r="K749" s="242"/>
      <c r="L749" s="242"/>
      <c r="M749" s="242"/>
      <c r="N749" s="242"/>
      <c r="O749" s="242"/>
      <c r="P749" s="242"/>
      <c r="Q749" s="242"/>
      <c r="R749" s="242"/>
      <c r="S749" s="242"/>
      <c r="T749" s="242"/>
      <c r="U749" s="242"/>
      <c r="V749" s="235"/>
      <c r="W749" s="235"/>
      <c r="X749" s="235"/>
      <c r="Y749" s="235"/>
      <c r="Z749" s="235"/>
    </row>
    <row r="750" spans="1:26" ht="12.75" customHeight="1" x14ac:dyDescent="0.25">
      <c r="A750" s="235"/>
      <c r="B750" s="235"/>
      <c r="C750" s="235"/>
      <c r="D750" s="235"/>
      <c r="E750" s="235"/>
      <c r="F750" s="235"/>
      <c r="G750" s="242"/>
      <c r="H750" s="242"/>
      <c r="I750" s="242"/>
      <c r="J750" s="242"/>
      <c r="K750" s="242"/>
      <c r="L750" s="242"/>
      <c r="M750" s="242"/>
      <c r="N750" s="242"/>
      <c r="O750" s="242"/>
      <c r="P750" s="242"/>
      <c r="Q750" s="242"/>
      <c r="R750" s="242"/>
      <c r="S750" s="242"/>
      <c r="T750" s="242"/>
      <c r="U750" s="242"/>
      <c r="V750" s="235"/>
      <c r="W750" s="235"/>
      <c r="X750" s="235"/>
      <c r="Y750" s="235"/>
      <c r="Z750" s="235"/>
    </row>
    <row r="751" spans="1:26" ht="12.75" customHeight="1" x14ac:dyDescent="0.25">
      <c r="A751" s="235"/>
      <c r="B751" s="235"/>
      <c r="C751" s="235"/>
      <c r="D751" s="235"/>
      <c r="E751" s="235"/>
      <c r="F751" s="235"/>
      <c r="G751" s="242"/>
      <c r="H751" s="242"/>
      <c r="I751" s="242"/>
      <c r="J751" s="242"/>
      <c r="K751" s="242"/>
      <c r="L751" s="242"/>
      <c r="M751" s="242"/>
      <c r="N751" s="242"/>
      <c r="O751" s="242"/>
      <c r="P751" s="242"/>
      <c r="Q751" s="242"/>
      <c r="R751" s="242"/>
      <c r="S751" s="242"/>
      <c r="T751" s="242"/>
      <c r="U751" s="242"/>
      <c r="V751" s="235"/>
      <c r="W751" s="235"/>
      <c r="X751" s="235"/>
      <c r="Y751" s="235"/>
      <c r="Z751" s="235"/>
    </row>
    <row r="752" spans="1:26" ht="12.75" customHeight="1" x14ac:dyDescent="0.25">
      <c r="A752" s="235"/>
      <c r="B752" s="235"/>
      <c r="C752" s="235"/>
      <c r="D752" s="235"/>
      <c r="E752" s="235"/>
      <c r="F752" s="235"/>
      <c r="G752" s="242"/>
      <c r="H752" s="242"/>
      <c r="I752" s="242"/>
      <c r="J752" s="242"/>
      <c r="K752" s="242"/>
      <c r="L752" s="242"/>
      <c r="M752" s="242"/>
      <c r="N752" s="242"/>
      <c r="O752" s="242"/>
      <c r="P752" s="242"/>
      <c r="Q752" s="242"/>
      <c r="R752" s="242"/>
      <c r="S752" s="242"/>
      <c r="T752" s="242"/>
      <c r="U752" s="242"/>
      <c r="V752" s="235"/>
      <c r="W752" s="235"/>
      <c r="X752" s="235"/>
      <c r="Y752" s="235"/>
      <c r="Z752" s="235"/>
    </row>
    <row r="753" spans="1:26" ht="12.75" customHeight="1" x14ac:dyDescent="0.25">
      <c r="A753" s="235"/>
      <c r="B753" s="235"/>
      <c r="C753" s="235"/>
      <c r="D753" s="235"/>
      <c r="E753" s="235"/>
      <c r="F753" s="235"/>
      <c r="G753" s="242"/>
      <c r="H753" s="242"/>
      <c r="I753" s="242"/>
      <c r="J753" s="242"/>
      <c r="K753" s="242"/>
      <c r="L753" s="242"/>
      <c r="M753" s="242"/>
      <c r="N753" s="242"/>
      <c r="O753" s="242"/>
      <c r="P753" s="242"/>
      <c r="Q753" s="242"/>
      <c r="R753" s="242"/>
      <c r="S753" s="242"/>
      <c r="T753" s="242"/>
      <c r="U753" s="242"/>
      <c r="V753" s="235"/>
      <c r="W753" s="235"/>
      <c r="X753" s="235"/>
      <c r="Y753" s="235"/>
      <c r="Z753" s="235"/>
    </row>
    <row r="754" spans="1:26" ht="12.75" customHeight="1" x14ac:dyDescent="0.25">
      <c r="A754" s="235"/>
      <c r="B754" s="235"/>
      <c r="C754" s="235"/>
      <c r="D754" s="235"/>
      <c r="E754" s="235"/>
      <c r="F754" s="235"/>
      <c r="G754" s="242"/>
      <c r="H754" s="242"/>
      <c r="I754" s="242"/>
      <c r="J754" s="242"/>
      <c r="K754" s="242"/>
      <c r="L754" s="242"/>
      <c r="M754" s="242"/>
      <c r="N754" s="242"/>
      <c r="O754" s="242"/>
      <c r="P754" s="242"/>
      <c r="Q754" s="242"/>
      <c r="R754" s="242"/>
      <c r="S754" s="242"/>
      <c r="T754" s="242"/>
      <c r="U754" s="242"/>
      <c r="V754" s="235"/>
      <c r="W754" s="235"/>
      <c r="X754" s="235"/>
      <c r="Y754" s="235"/>
      <c r="Z754" s="235"/>
    </row>
    <row r="755" spans="1:26" ht="12.75" customHeight="1" x14ac:dyDescent="0.25">
      <c r="A755" s="235"/>
      <c r="B755" s="235"/>
      <c r="C755" s="235"/>
      <c r="D755" s="235"/>
      <c r="E755" s="235"/>
      <c r="F755" s="235"/>
      <c r="G755" s="242"/>
      <c r="H755" s="242"/>
      <c r="I755" s="242"/>
      <c r="J755" s="242"/>
      <c r="K755" s="242"/>
      <c r="L755" s="242"/>
      <c r="M755" s="242"/>
      <c r="N755" s="242"/>
      <c r="O755" s="242"/>
      <c r="P755" s="242"/>
      <c r="Q755" s="242"/>
      <c r="R755" s="242"/>
      <c r="S755" s="242"/>
      <c r="T755" s="242"/>
      <c r="U755" s="242"/>
      <c r="V755" s="235"/>
      <c r="W755" s="235"/>
      <c r="X755" s="235"/>
      <c r="Y755" s="235"/>
      <c r="Z755" s="235"/>
    </row>
    <row r="756" spans="1:26" ht="12.75" customHeight="1" x14ac:dyDescent="0.25">
      <c r="A756" s="235"/>
      <c r="B756" s="235"/>
      <c r="C756" s="235"/>
      <c r="D756" s="235"/>
      <c r="E756" s="235"/>
      <c r="F756" s="235"/>
      <c r="G756" s="242"/>
      <c r="H756" s="242"/>
      <c r="I756" s="242"/>
      <c r="J756" s="242"/>
      <c r="K756" s="242"/>
      <c r="L756" s="242"/>
      <c r="M756" s="242"/>
      <c r="N756" s="242"/>
      <c r="O756" s="242"/>
      <c r="P756" s="242"/>
      <c r="Q756" s="242"/>
      <c r="R756" s="242"/>
      <c r="S756" s="242"/>
      <c r="T756" s="242"/>
      <c r="U756" s="242"/>
      <c r="V756" s="235"/>
      <c r="W756" s="235"/>
      <c r="X756" s="235"/>
      <c r="Y756" s="235"/>
      <c r="Z756" s="235"/>
    </row>
    <row r="757" spans="1:26" ht="12.75" customHeight="1" x14ac:dyDescent="0.25">
      <c r="A757" s="235"/>
      <c r="B757" s="235"/>
      <c r="C757" s="235"/>
      <c r="D757" s="235"/>
      <c r="E757" s="235"/>
      <c r="F757" s="235"/>
      <c r="G757" s="242"/>
      <c r="H757" s="242"/>
      <c r="I757" s="242"/>
      <c r="J757" s="242"/>
      <c r="K757" s="242"/>
      <c r="L757" s="242"/>
      <c r="M757" s="242"/>
      <c r="N757" s="242"/>
      <c r="O757" s="242"/>
      <c r="P757" s="242"/>
      <c r="Q757" s="242"/>
      <c r="R757" s="242"/>
      <c r="S757" s="242"/>
      <c r="T757" s="242"/>
      <c r="U757" s="242"/>
      <c r="V757" s="235"/>
      <c r="W757" s="235"/>
      <c r="X757" s="235"/>
      <c r="Y757" s="235"/>
      <c r="Z757" s="235"/>
    </row>
    <row r="758" spans="1:26" ht="12.75" customHeight="1" x14ac:dyDescent="0.25">
      <c r="A758" s="235"/>
      <c r="B758" s="235"/>
      <c r="C758" s="235"/>
      <c r="D758" s="235"/>
      <c r="E758" s="235"/>
      <c r="F758" s="235"/>
      <c r="G758" s="242"/>
      <c r="H758" s="242"/>
      <c r="I758" s="242"/>
      <c r="J758" s="242"/>
      <c r="K758" s="242"/>
      <c r="L758" s="242"/>
      <c r="M758" s="242"/>
      <c r="N758" s="242"/>
      <c r="O758" s="242"/>
      <c r="P758" s="242"/>
      <c r="Q758" s="242"/>
      <c r="R758" s="242"/>
      <c r="S758" s="242"/>
      <c r="T758" s="242"/>
      <c r="U758" s="242"/>
      <c r="V758" s="235"/>
      <c r="W758" s="235"/>
      <c r="X758" s="235"/>
      <c r="Y758" s="235"/>
      <c r="Z758" s="235"/>
    </row>
    <row r="759" spans="1:26" ht="12.75" customHeight="1" x14ac:dyDescent="0.25">
      <c r="A759" s="235"/>
      <c r="B759" s="235"/>
      <c r="C759" s="235"/>
      <c r="D759" s="235"/>
      <c r="E759" s="235"/>
      <c r="F759" s="235"/>
      <c r="G759" s="242"/>
      <c r="H759" s="242"/>
      <c r="I759" s="242"/>
      <c r="J759" s="242"/>
      <c r="K759" s="242"/>
      <c r="L759" s="242"/>
      <c r="M759" s="242"/>
      <c r="N759" s="242"/>
      <c r="O759" s="242"/>
      <c r="P759" s="242"/>
      <c r="Q759" s="242"/>
      <c r="R759" s="242"/>
      <c r="S759" s="242"/>
      <c r="T759" s="242"/>
      <c r="U759" s="242"/>
      <c r="V759" s="235"/>
      <c r="W759" s="235"/>
      <c r="X759" s="235"/>
      <c r="Y759" s="235"/>
      <c r="Z759" s="235"/>
    </row>
    <row r="760" spans="1:26" ht="12.75" customHeight="1" x14ac:dyDescent="0.25">
      <c r="A760" s="235"/>
      <c r="B760" s="235"/>
      <c r="C760" s="235"/>
      <c r="D760" s="235"/>
      <c r="E760" s="235"/>
      <c r="F760" s="235"/>
      <c r="G760" s="242"/>
      <c r="H760" s="242"/>
      <c r="I760" s="242"/>
      <c r="J760" s="242"/>
      <c r="K760" s="242"/>
      <c r="L760" s="242"/>
      <c r="M760" s="242"/>
      <c r="N760" s="242"/>
      <c r="O760" s="242"/>
      <c r="P760" s="242"/>
      <c r="Q760" s="242"/>
      <c r="R760" s="242"/>
      <c r="S760" s="242"/>
      <c r="T760" s="242"/>
      <c r="U760" s="242"/>
      <c r="V760" s="235"/>
      <c r="W760" s="235"/>
      <c r="X760" s="235"/>
      <c r="Y760" s="235"/>
      <c r="Z760" s="235"/>
    </row>
    <row r="761" spans="1:26" ht="12.75" customHeight="1" x14ac:dyDescent="0.25">
      <c r="A761" s="235"/>
      <c r="B761" s="235"/>
      <c r="C761" s="235"/>
      <c r="D761" s="235"/>
      <c r="E761" s="235"/>
      <c r="F761" s="235"/>
      <c r="G761" s="242"/>
      <c r="H761" s="242"/>
      <c r="I761" s="242"/>
      <c r="J761" s="242"/>
      <c r="K761" s="242"/>
      <c r="L761" s="242"/>
      <c r="M761" s="242"/>
      <c r="N761" s="242"/>
      <c r="O761" s="242"/>
      <c r="P761" s="242"/>
      <c r="Q761" s="242"/>
      <c r="R761" s="242"/>
      <c r="S761" s="242"/>
      <c r="T761" s="242"/>
      <c r="U761" s="242"/>
      <c r="V761" s="235"/>
      <c r="W761" s="235"/>
      <c r="X761" s="235"/>
      <c r="Y761" s="235"/>
      <c r="Z761" s="235"/>
    </row>
    <row r="762" spans="1:26" ht="12.75" customHeight="1" x14ac:dyDescent="0.25">
      <c r="A762" s="235"/>
      <c r="B762" s="235"/>
      <c r="C762" s="235"/>
      <c r="D762" s="235"/>
      <c r="E762" s="235"/>
      <c r="F762" s="235"/>
      <c r="G762" s="242"/>
      <c r="H762" s="242"/>
      <c r="I762" s="242"/>
      <c r="J762" s="242"/>
      <c r="K762" s="242"/>
      <c r="L762" s="242"/>
      <c r="M762" s="242"/>
      <c r="N762" s="242"/>
      <c r="O762" s="242"/>
      <c r="P762" s="242"/>
      <c r="Q762" s="242"/>
      <c r="R762" s="242"/>
      <c r="S762" s="242"/>
      <c r="T762" s="242"/>
      <c r="U762" s="242"/>
      <c r="V762" s="235"/>
      <c r="W762" s="235"/>
      <c r="X762" s="235"/>
      <c r="Y762" s="235"/>
      <c r="Z762" s="235"/>
    </row>
    <row r="763" spans="1:26" ht="12.75" customHeight="1" x14ac:dyDescent="0.25">
      <c r="A763" s="235"/>
      <c r="B763" s="235"/>
      <c r="C763" s="235"/>
      <c r="D763" s="235"/>
      <c r="E763" s="235"/>
      <c r="F763" s="235"/>
      <c r="G763" s="242"/>
      <c r="H763" s="242"/>
      <c r="I763" s="242"/>
      <c r="J763" s="242"/>
      <c r="K763" s="242"/>
      <c r="L763" s="242"/>
      <c r="M763" s="242"/>
      <c r="N763" s="242"/>
      <c r="O763" s="242"/>
      <c r="P763" s="242"/>
      <c r="Q763" s="242"/>
      <c r="R763" s="242"/>
      <c r="S763" s="242"/>
      <c r="T763" s="242"/>
      <c r="U763" s="242"/>
      <c r="V763" s="235"/>
      <c r="W763" s="235"/>
      <c r="X763" s="235"/>
      <c r="Y763" s="235"/>
      <c r="Z763" s="235"/>
    </row>
    <row r="764" spans="1:26" ht="12.75" customHeight="1" x14ac:dyDescent="0.25">
      <c r="A764" s="235"/>
      <c r="B764" s="235"/>
      <c r="C764" s="235"/>
      <c r="D764" s="235"/>
      <c r="E764" s="235"/>
      <c r="F764" s="235"/>
      <c r="G764" s="242"/>
      <c r="H764" s="242"/>
      <c r="I764" s="242"/>
      <c r="J764" s="242"/>
      <c r="K764" s="242"/>
      <c r="L764" s="242"/>
      <c r="M764" s="242"/>
      <c r="N764" s="242"/>
      <c r="O764" s="242"/>
      <c r="P764" s="242"/>
      <c r="Q764" s="242"/>
      <c r="R764" s="242"/>
      <c r="S764" s="242"/>
      <c r="T764" s="242"/>
      <c r="U764" s="242"/>
      <c r="V764" s="235"/>
      <c r="W764" s="235"/>
      <c r="X764" s="235"/>
      <c r="Y764" s="235"/>
      <c r="Z764" s="235"/>
    </row>
    <row r="765" spans="1:26" ht="12.75" customHeight="1" x14ac:dyDescent="0.25">
      <c r="A765" s="235"/>
      <c r="B765" s="235"/>
      <c r="C765" s="235"/>
      <c r="D765" s="235"/>
      <c r="E765" s="235"/>
      <c r="F765" s="235"/>
      <c r="G765" s="242"/>
      <c r="H765" s="242"/>
      <c r="I765" s="242"/>
      <c r="J765" s="242"/>
      <c r="K765" s="242"/>
      <c r="L765" s="242"/>
      <c r="M765" s="242"/>
      <c r="N765" s="242"/>
      <c r="O765" s="242"/>
      <c r="P765" s="242"/>
      <c r="Q765" s="242"/>
      <c r="R765" s="242"/>
      <c r="S765" s="242"/>
      <c r="T765" s="242"/>
      <c r="U765" s="242"/>
      <c r="V765" s="235"/>
      <c r="W765" s="235"/>
      <c r="X765" s="235"/>
      <c r="Y765" s="235"/>
      <c r="Z765" s="235"/>
    </row>
    <row r="766" spans="1:26" ht="12.75" customHeight="1" x14ac:dyDescent="0.25">
      <c r="A766" s="235"/>
      <c r="B766" s="235"/>
      <c r="C766" s="235"/>
      <c r="D766" s="235"/>
      <c r="E766" s="235"/>
      <c r="F766" s="235"/>
      <c r="G766" s="242"/>
      <c r="H766" s="242"/>
      <c r="I766" s="242"/>
      <c r="J766" s="242"/>
      <c r="K766" s="242"/>
      <c r="L766" s="242"/>
      <c r="M766" s="242"/>
      <c r="N766" s="242"/>
      <c r="O766" s="242"/>
      <c r="P766" s="242"/>
      <c r="Q766" s="242"/>
      <c r="R766" s="242"/>
      <c r="S766" s="242"/>
      <c r="T766" s="242"/>
      <c r="U766" s="242"/>
      <c r="V766" s="235"/>
      <c r="W766" s="235"/>
      <c r="X766" s="235"/>
      <c r="Y766" s="235"/>
      <c r="Z766" s="235"/>
    </row>
    <row r="767" spans="1:26" ht="12.75" customHeight="1" x14ac:dyDescent="0.25">
      <c r="A767" s="235"/>
      <c r="B767" s="235"/>
      <c r="C767" s="235"/>
      <c r="D767" s="235"/>
      <c r="E767" s="235"/>
      <c r="F767" s="235"/>
      <c r="G767" s="242"/>
      <c r="H767" s="242"/>
      <c r="I767" s="242"/>
      <c r="J767" s="242"/>
      <c r="K767" s="242"/>
      <c r="L767" s="242"/>
      <c r="M767" s="242"/>
      <c r="N767" s="242"/>
      <c r="O767" s="242"/>
      <c r="P767" s="242"/>
      <c r="Q767" s="242"/>
      <c r="R767" s="242"/>
      <c r="S767" s="242"/>
      <c r="T767" s="242"/>
      <c r="U767" s="242"/>
      <c r="V767" s="235"/>
      <c r="W767" s="235"/>
      <c r="X767" s="235"/>
      <c r="Y767" s="235"/>
      <c r="Z767" s="235"/>
    </row>
    <row r="768" spans="1:26" ht="12.75" customHeight="1" x14ac:dyDescent="0.25">
      <c r="A768" s="235"/>
      <c r="B768" s="235"/>
      <c r="C768" s="235"/>
      <c r="D768" s="235"/>
      <c r="E768" s="235"/>
      <c r="F768" s="235"/>
      <c r="G768" s="242"/>
      <c r="H768" s="242"/>
      <c r="I768" s="242"/>
      <c r="J768" s="242"/>
      <c r="K768" s="242"/>
      <c r="L768" s="242"/>
      <c r="M768" s="242"/>
      <c r="N768" s="242"/>
      <c r="O768" s="242"/>
      <c r="P768" s="242"/>
      <c r="Q768" s="242"/>
      <c r="R768" s="242"/>
      <c r="S768" s="242"/>
      <c r="T768" s="242"/>
      <c r="U768" s="242"/>
      <c r="V768" s="235"/>
      <c r="W768" s="235"/>
      <c r="X768" s="235"/>
      <c r="Y768" s="235"/>
      <c r="Z768" s="235"/>
    </row>
    <row r="769" spans="1:26" ht="12.75" customHeight="1" x14ac:dyDescent="0.25">
      <c r="A769" s="235"/>
      <c r="B769" s="235"/>
      <c r="C769" s="235"/>
      <c r="D769" s="235"/>
      <c r="E769" s="235"/>
      <c r="F769" s="235"/>
      <c r="G769" s="242"/>
      <c r="H769" s="242"/>
      <c r="I769" s="242"/>
      <c r="J769" s="242"/>
      <c r="K769" s="242"/>
      <c r="L769" s="242"/>
      <c r="M769" s="242"/>
      <c r="N769" s="242"/>
      <c r="O769" s="242"/>
      <c r="P769" s="242"/>
      <c r="Q769" s="242"/>
      <c r="R769" s="242"/>
      <c r="S769" s="242"/>
      <c r="T769" s="242"/>
      <c r="U769" s="242"/>
      <c r="V769" s="235"/>
      <c r="W769" s="235"/>
      <c r="X769" s="235"/>
      <c r="Y769" s="235"/>
      <c r="Z769" s="235"/>
    </row>
    <row r="770" spans="1:26" ht="12.75" customHeight="1" x14ac:dyDescent="0.25">
      <c r="A770" s="235"/>
      <c r="B770" s="235"/>
      <c r="C770" s="235"/>
      <c r="D770" s="235"/>
      <c r="E770" s="235"/>
      <c r="F770" s="235"/>
      <c r="G770" s="242"/>
      <c r="H770" s="242"/>
      <c r="I770" s="242"/>
      <c r="J770" s="242"/>
      <c r="K770" s="242"/>
      <c r="L770" s="242"/>
      <c r="M770" s="242"/>
      <c r="N770" s="242"/>
      <c r="O770" s="242"/>
      <c r="P770" s="242"/>
      <c r="Q770" s="242"/>
      <c r="R770" s="242"/>
      <c r="S770" s="242"/>
      <c r="T770" s="242"/>
      <c r="U770" s="242"/>
      <c r="V770" s="235"/>
      <c r="W770" s="235"/>
      <c r="X770" s="235"/>
      <c r="Y770" s="235"/>
      <c r="Z770" s="235"/>
    </row>
    <row r="771" spans="1:26" ht="12.75" customHeight="1" x14ac:dyDescent="0.25">
      <c r="A771" s="235"/>
      <c r="B771" s="235"/>
      <c r="C771" s="235"/>
      <c r="D771" s="235"/>
      <c r="E771" s="235"/>
      <c r="F771" s="235"/>
      <c r="G771" s="242"/>
      <c r="H771" s="242"/>
      <c r="I771" s="242"/>
      <c r="J771" s="242"/>
      <c r="K771" s="242"/>
      <c r="L771" s="242"/>
      <c r="M771" s="242"/>
      <c r="N771" s="242"/>
      <c r="O771" s="242"/>
      <c r="P771" s="242"/>
      <c r="Q771" s="242"/>
      <c r="R771" s="242"/>
      <c r="S771" s="242"/>
      <c r="T771" s="242"/>
      <c r="U771" s="242"/>
      <c r="V771" s="235"/>
      <c r="W771" s="235"/>
      <c r="X771" s="235"/>
      <c r="Y771" s="235"/>
      <c r="Z771" s="235"/>
    </row>
    <row r="772" spans="1:26" ht="12.75" customHeight="1" x14ac:dyDescent="0.25">
      <c r="A772" s="235"/>
      <c r="B772" s="235"/>
      <c r="C772" s="235"/>
      <c r="D772" s="235"/>
      <c r="E772" s="235"/>
      <c r="F772" s="235"/>
      <c r="G772" s="242"/>
      <c r="H772" s="242"/>
      <c r="I772" s="242"/>
      <c r="J772" s="242"/>
      <c r="K772" s="242"/>
      <c r="L772" s="242"/>
      <c r="M772" s="242"/>
      <c r="N772" s="242"/>
      <c r="O772" s="242"/>
      <c r="P772" s="242"/>
      <c r="Q772" s="242"/>
      <c r="R772" s="242"/>
      <c r="S772" s="242"/>
      <c r="T772" s="242"/>
      <c r="U772" s="242"/>
      <c r="V772" s="235"/>
      <c r="W772" s="235"/>
      <c r="X772" s="235"/>
      <c r="Y772" s="235"/>
      <c r="Z772" s="235"/>
    </row>
    <row r="773" spans="1:26" ht="12.75" customHeight="1" x14ac:dyDescent="0.25">
      <c r="A773" s="235"/>
      <c r="B773" s="235"/>
      <c r="C773" s="235"/>
      <c r="D773" s="235"/>
      <c r="E773" s="235"/>
      <c r="F773" s="235"/>
      <c r="G773" s="242"/>
      <c r="H773" s="242"/>
      <c r="I773" s="242"/>
      <c r="J773" s="242"/>
      <c r="K773" s="242"/>
      <c r="L773" s="242"/>
      <c r="M773" s="242"/>
      <c r="N773" s="242"/>
      <c r="O773" s="242"/>
      <c r="P773" s="242"/>
      <c r="Q773" s="242"/>
      <c r="R773" s="242"/>
      <c r="S773" s="242"/>
      <c r="T773" s="242"/>
      <c r="U773" s="242"/>
      <c r="V773" s="235"/>
      <c r="W773" s="235"/>
      <c r="X773" s="235"/>
      <c r="Y773" s="235"/>
      <c r="Z773" s="235"/>
    </row>
    <row r="774" spans="1:26" ht="12.75" customHeight="1" x14ac:dyDescent="0.25">
      <c r="A774" s="235"/>
      <c r="B774" s="235"/>
      <c r="C774" s="235"/>
      <c r="D774" s="235"/>
      <c r="E774" s="235"/>
      <c r="F774" s="235"/>
      <c r="G774" s="242"/>
      <c r="H774" s="242"/>
      <c r="I774" s="242"/>
      <c r="J774" s="242"/>
      <c r="K774" s="242"/>
      <c r="L774" s="242"/>
      <c r="M774" s="242"/>
      <c r="N774" s="242"/>
      <c r="O774" s="242"/>
      <c r="P774" s="242"/>
      <c r="Q774" s="242"/>
      <c r="R774" s="242"/>
      <c r="S774" s="242"/>
      <c r="T774" s="242"/>
      <c r="U774" s="242"/>
      <c r="V774" s="235"/>
      <c r="W774" s="235"/>
      <c r="X774" s="235"/>
      <c r="Y774" s="235"/>
      <c r="Z774" s="235"/>
    </row>
    <row r="775" spans="1:26" ht="12.75" customHeight="1" x14ac:dyDescent="0.25">
      <c r="A775" s="235"/>
      <c r="B775" s="235"/>
      <c r="C775" s="235"/>
      <c r="D775" s="235"/>
      <c r="E775" s="235"/>
      <c r="F775" s="235"/>
      <c r="G775" s="242"/>
      <c r="H775" s="242"/>
      <c r="I775" s="242"/>
      <c r="J775" s="242"/>
      <c r="K775" s="242"/>
      <c r="L775" s="242"/>
      <c r="M775" s="242"/>
      <c r="N775" s="242"/>
      <c r="O775" s="242"/>
      <c r="P775" s="242"/>
      <c r="Q775" s="242"/>
      <c r="R775" s="242"/>
      <c r="S775" s="242"/>
      <c r="T775" s="242"/>
      <c r="U775" s="242"/>
      <c r="V775" s="235"/>
      <c r="W775" s="235"/>
      <c r="X775" s="235"/>
      <c r="Y775" s="235"/>
      <c r="Z775" s="235"/>
    </row>
    <row r="776" spans="1:26" ht="12.75" customHeight="1" x14ac:dyDescent="0.25">
      <c r="A776" s="235"/>
      <c r="B776" s="235"/>
      <c r="C776" s="235"/>
      <c r="D776" s="235"/>
      <c r="E776" s="235"/>
      <c r="F776" s="235"/>
      <c r="G776" s="242"/>
      <c r="H776" s="242"/>
      <c r="I776" s="242"/>
      <c r="J776" s="242"/>
      <c r="K776" s="242"/>
      <c r="L776" s="242"/>
      <c r="M776" s="242"/>
      <c r="N776" s="242"/>
      <c r="O776" s="242"/>
      <c r="P776" s="242"/>
      <c r="Q776" s="242"/>
      <c r="R776" s="242"/>
      <c r="S776" s="242"/>
      <c r="T776" s="242"/>
      <c r="U776" s="242"/>
      <c r="V776" s="235"/>
      <c r="W776" s="235"/>
      <c r="X776" s="235"/>
      <c r="Y776" s="235"/>
      <c r="Z776" s="235"/>
    </row>
    <row r="777" spans="1:26" ht="12.75" customHeight="1" x14ac:dyDescent="0.25">
      <c r="A777" s="235"/>
      <c r="B777" s="235"/>
      <c r="C777" s="235"/>
      <c r="D777" s="235"/>
      <c r="E777" s="235"/>
      <c r="F777" s="235"/>
      <c r="G777" s="242"/>
      <c r="H777" s="242"/>
      <c r="I777" s="242"/>
      <c r="J777" s="242"/>
      <c r="K777" s="242"/>
      <c r="L777" s="242"/>
      <c r="M777" s="242"/>
      <c r="N777" s="242"/>
      <c r="O777" s="242"/>
      <c r="P777" s="242"/>
      <c r="Q777" s="242"/>
      <c r="R777" s="242"/>
      <c r="S777" s="242"/>
      <c r="T777" s="242"/>
      <c r="U777" s="242"/>
      <c r="V777" s="235"/>
      <c r="W777" s="235"/>
      <c r="X777" s="235"/>
      <c r="Y777" s="235"/>
      <c r="Z777" s="235"/>
    </row>
    <row r="778" spans="1:26" ht="12.75" customHeight="1" x14ac:dyDescent="0.25">
      <c r="A778" s="235"/>
      <c r="B778" s="235"/>
      <c r="C778" s="235"/>
      <c r="D778" s="235"/>
      <c r="E778" s="235"/>
      <c r="F778" s="235"/>
      <c r="G778" s="242"/>
      <c r="H778" s="242"/>
      <c r="I778" s="242"/>
      <c r="J778" s="242"/>
      <c r="K778" s="242"/>
      <c r="L778" s="242"/>
      <c r="M778" s="242"/>
      <c r="N778" s="242"/>
      <c r="O778" s="242"/>
      <c r="P778" s="242"/>
      <c r="Q778" s="242"/>
      <c r="R778" s="242"/>
      <c r="S778" s="242"/>
      <c r="T778" s="242"/>
      <c r="U778" s="242"/>
      <c r="V778" s="235"/>
      <c r="W778" s="235"/>
      <c r="X778" s="235"/>
      <c r="Y778" s="235"/>
      <c r="Z778" s="235"/>
    </row>
  </sheetData>
  <sortState ref="B13:W34">
    <sortCondition descending="1" ref="V13:V34"/>
  </sortState>
  <mergeCells count="1">
    <mergeCell ref="G10:U10"/>
  </mergeCells>
  <printOptions horizontalCentered="1"/>
  <pageMargins left="0.23622047244094491" right="0.23622047244094491" top="0.74803149606299213" bottom="0.15748031496062992" header="0.31496062992125984" footer="0.31496062992125984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W1002"/>
  <sheetViews>
    <sheetView zoomScaleNormal="100" workbookViewId="0"/>
  </sheetViews>
  <sheetFormatPr defaultColWidth="14.44140625" defaultRowHeight="15" customHeight="1" x14ac:dyDescent="0.25"/>
  <cols>
    <col min="1" max="2" width="4.6640625" style="6" customWidth="1"/>
    <col min="3" max="4" width="13.6640625" style="6" customWidth="1"/>
    <col min="5" max="5" width="10.6640625" style="6" customWidth="1"/>
    <col min="6" max="7" width="7.6640625" style="6" customWidth="1"/>
    <col min="8" max="12" width="8.6640625" style="6" customWidth="1"/>
    <col min="13" max="13" width="10.6640625" style="6" customWidth="1"/>
    <col min="14" max="23" width="8" style="6" customWidth="1"/>
    <col min="24" max="16384" width="14.44140625" style="6"/>
  </cols>
  <sheetData>
    <row r="1" spans="1:23" ht="18" customHeight="1" x14ac:dyDescent="0.25">
      <c r="A1" s="1" t="s">
        <v>200</v>
      </c>
      <c r="B1" s="2"/>
      <c r="C1" s="1"/>
      <c r="D1" s="1"/>
      <c r="E1" s="3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8" customHeight="1" x14ac:dyDescent="0.25">
      <c r="A2" s="133" t="s">
        <v>203</v>
      </c>
      <c r="B2" s="2"/>
      <c r="C2" s="1"/>
      <c r="D2" s="1"/>
      <c r="E2" s="3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8" customHeight="1" x14ac:dyDescent="0.25">
      <c r="A3" s="134" t="s">
        <v>201</v>
      </c>
      <c r="B3" s="2"/>
      <c r="C3" s="1"/>
      <c r="D3" s="1"/>
      <c r="E3" s="3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9.9" customHeight="1" x14ac:dyDescent="0.25">
      <c r="A4" s="2"/>
      <c r="B4" s="2"/>
      <c r="C4" s="2">
        <v>1.1574074074074073E-5</v>
      </c>
      <c r="D4" s="1"/>
      <c r="E4" s="3"/>
      <c r="F4" s="4"/>
      <c r="G4" s="4"/>
      <c r="H4" s="4"/>
      <c r="I4" s="4"/>
      <c r="J4" s="4"/>
      <c r="K4" s="4"/>
      <c r="L4" s="4"/>
      <c r="M4" s="4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8" customHeight="1" x14ac:dyDescent="0.25">
      <c r="A5" s="7"/>
      <c r="B5" s="7"/>
      <c r="C5" s="8" t="s">
        <v>16</v>
      </c>
      <c r="D5" s="7"/>
      <c r="E5" s="9"/>
      <c r="F5" s="10"/>
      <c r="G5" s="7"/>
      <c r="H5" s="10"/>
      <c r="I5" s="10"/>
      <c r="J5" s="10"/>
      <c r="K5" s="7"/>
      <c r="L5" s="10"/>
      <c r="M5" s="11"/>
      <c r="N5" s="7"/>
      <c r="O5" s="7"/>
      <c r="P5" s="7"/>
      <c r="Q5" s="7"/>
      <c r="R5" s="7"/>
      <c r="S5" s="7"/>
      <c r="T5" s="7"/>
      <c r="U5" s="7"/>
      <c r="V5" s="7"/>
      <c r="W5" s="7"/>
    </row>
    <row r="6" spans="1:23" ht="18" customHeight="1" x14ac:dyDescent="0.25">
      <c r="A6" s="7"/>
      <c r="B6" s="7"/>
      <c r="C6" s="1" t="s">
        <v>17</v>
      </c>
      <c r="D6" s="7"/>
      <c r="E6" s="12"/>
      <c r="F6" s="10"/>
      <c r="G6" s="7"/>
      <c r="H6" s="10"/>
      <c r="I6" s="10"/>
      <c r="J6" s="10"/>
      <c r="K6" s="7"/>
      <c r="L6" s="10"/>
      <c r="M6" s="13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9.9" customHeight="1" thickBot="1" x14ac:dyDescent="0.3">
      <c r="A7" s="7"/>
      <c r="B7" s="7"/>
      <c r="C7" s="1"/>
      <c r="D7" s="7"/>
      <c r="E7" s="12"/>
      <c r="F7" s="10"/>
      <c r="G7" s="7"/>
      <c r="H7" s="10"/>
      <c r="I7" s="10"/>
      <c r="J7" s="10"/>
      <c r="K7" s="7"/>
      <c r="L7" s="10"/>
      <c r="M7" s="13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2.75" customHeight="1" x14ac:dyDescent="0.25">
      <c r="A8" s="38" t="s">
        <v>3</v>
      </c>
      <c r="B8" s="39" t="s">
        <v>18</v>
      </c>
      <c r="C8" s="40" t="s">
        <v>4</v>
      </c>
      <c r="D8" s="41" t="s">
        <v>5</v>
      </c>
      <c r="E8" s="42" t="s">
        <v>6</v>
      </c>
      <c r="F8" s="43" t="s">
        <v>7</v>
      </c>
      <c r="G8" s="44" t="s">
        <v>19</v>
      </c>
      <c r="H8" s="77" t="s">
        <v>202</v>
      </c>
      <c r="I8" s="42" t="s">
        <v>10</v>
      </c>
      <c r="J8" s="42" t="s">
        <v>20</v>
      </c>
      <c r="K8" s="42" t="s">
        <v>9</v>
      </c>
      <c r="L8" s="44" t="s">
        <v>15</v>
      </c>
      <c r="M8" s="45" t="s">
        <v>13</v>
      </c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12.75" customHeight="1" x14ac:dyDescent="0.25">
      <c r="A9" s="46" t="s">
        <v>21</v>
      </c>
      <c r="B9" s="47" t="s">
        <v>22</v>
      </c>
      <c r="C9" s="19" t="s">
        <v>23</v>
      </c>
      <c r="D9" s="20" t="s">
        <v>24</v>
      </c>
      <c r="E9" s="21" t="s">
        <v>25</v>
      </c>
      <c r="F9" s="22" t="s">
        <v>26</v>
      </c>
      <c r="G9" s="23" t="s">
        <v>27</v>
      </c>
      <c r="H9" s="79" t="s">
        <v>28</v>
      </c>
      <c r="I9" s="47" t="s">
        <v>29</v>
      </c>
      <c r="J9" s="47" t="s">
        <v>30</v>
      </c>
      <c r="K9" s="47" t="s">
        <v>31</v>
      </c>
      <c r="L9" s="47"/>
      <c r="M9" s="80" t="s">
        <v>32</v>
      </c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3.5" customHeight="1" thickBot="1" x14ac:dyDescent="0.3">
      <c r="A10" s="48"/>
      <c r="B10" s="49"/>
      <c r="C10" s="25"/>
      <c r="D10" s="25"/>
      <c r="E10" s="26"/>
      <c r="F10" s="27"/>
      <c r="G10" s="28"/>
      <c r="H10" s="78" t="s">
        <v>33</v>
      </c>
      <c r="I10" s="34"/>
      <c r="J10" s="34" t="s">
        <v>34</v>
      </c>
      <c r="K10" s="34"/>
      <c r="L10" s="81"/>
      <c r="M10" s="50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12.75" customHeight="1" x14ac:dyDescent="0.25">
      <c r="A11" s="51">
        <f t="shared" ref="A11" si="0">A12</f>
        <v>1</v>
      </c>
      <c r="B11" s="146"/>
      <c r="C11" s="128"/>
      <c r="D11" s="147"/>
      <c r="E11" s="140"/>
      <c r="F11" s="140"/>
      <c r="G11" s="31" t="s">
        <v>32</v>
      </c>
      <c r="H11" s="99">
        <v>8.8000000000000007</v>
      </c>
      <c r="I11" s="32">
        <v>1.72</v>
      </c>
      <c r="J11" s="32">
        <v>10.43</v>
      </c>
      <c r="K11" s="32">
        <v>5.59</v>
      </c>
      <c r="L11" s="53">
        <v>1.6910879629629628E-3</v>
      </c>
      <c r="M11" s="54">
        <f>M12</f>
        <v>3857</v>
      </c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3.5" customHeight="1" x14ac:dyDescent="0.25">
      <c r="A12" s="55">
        <f>A10+1</f>
        <v>1</v>
      </c>
      <c r="B12" s="132">
        <v>46</v>
      </c>
      <c r="C12" s="144" t="s">
        <v>129</v>
      </c>
      <c r="D12" s="148" t="s">
        <v>130</v>
      </c>
      <c r="E12" s="137" t="s">
        <v>133</v>
      </c>
      <c r="F12" s="137" t="s">
        <v>14</v>
      </c>
      <c r="G12" s="58" t="s">
        <v>35</v>
      </c>
      <c r="H12" s="98">
        <f>IF(ISBLANK(H11),"",INT(20.0479*(17-H11)^1.835))</f>
        <v>952</v>
      </c>
      <c r="I12" s="59">
        <f>IF(ISBLANK(I11),"",INT(1.84523*(I11*100-75)^1.348))</f>
        <v>879</v>
      </c>
      <c r="J12" s="59">
        <f>IF(ISBLANK(J11),"",INT(56.0211*(J11-1.5)^1.05))</f>
        <v>558</v>
      </c>
      <c r="K12" s="59">
        <f>IF(ISBLANK(K11),"",INT(0.188807*(K11*100-210)^1.41))</f>
        <v>726</v>
      </c>
      <c r="L12" s="60">
        <f>IF(ISBLANK(L11),"",INT(0.11193*(254-((L11)/$C$4))^1.88))</f>
        <v>742</v>
      </c>
      <c r="M12" s="61">
        <f>SUM(H12:L12)</f>
        <v>3857</v>
      </c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12.75" customHeight="1" x14ac:dyDescent="0.25">
      <c r="A13" s="62">
        <f t="shared" ref="A13" si="1">A14</f>
        <v>2</v>
      </c>
      <c r="B13" s="149"/>
      <c r="C13" s="129"/>
      <c r="D13" s="150"/>
      <c r="E13" s="142"/>
      <c r="F13" s="142"/>
      <c r="G13" s="339" t="s">
        <v>32</v>
      </c>
      <c r="H13" s="101">
        <v>8.6999999999999993</v>
      </c>
      <c r="I13" s="32">
        <v>1.6</v>
      </c>
      <c r="J13" s="32">
        <v>12.22</v>
      </c>
      <c r="K13" s="32">
        <v>5.51</v>
      </c>
      <c r="L13" s="65">
        <v>1.739351851851852E-3</v>
      </c>
      <c r="M13" s="66">
        <f>M14</f>
        <v>3778</v>
      </c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13.5" customHeight="1" x14ac:dyDescent="0.25">
      <c r="A14" s="55">
        <f>A12+1</f>
        <v>2</v>
      </c>
      <c r="B14" s="132">
        <v>140</v>
      </c>
      <c r="C14" s="144" t="s">
        <v>81</v>
      </c>
      <c r="D14" s="148" t="s">
        <v>82</v>
      </c>
      <c r="E14" s="137" t="s">
        <v>167</v>
      </c>
      <c r="F14" s="137" t="s">
        <v>2</v>
      </c>
      <c r="G14" s="58" t="s">
        <v>35</v>
      </c>
      <c r="H14" s="98">
        <f>IF(ISBLANK(H13),"",INT(20.0479*(17-H13)^1.835))</f>
        <v>974</v>
      </c>
      <c r="I14" s="59">
        <f>IF(ISBLANK(I13),"",INT(1.84523*(I13*100-75)^1.348))</f>
        <v>736</v>
      </c>
      <c r="J14" s="59">
        <f>IF(ISBLANK(J13),"",INT(56.0211*(J13-1.5)^1.05))</f>
        <v>676</v>
      </c>
      <c r="K14" s="59">
        <f>IF(ISBLANK(K13),"",INT(0.188807*(K13*100-210)^1.41))</f>
        <v>703</v>
      </c>
      <c r="L14" s="60">
        <f>IF(ISBLANK(L13),"",INT(0.11193*(254-((L13)/$C$4))^1.88))</f>
        <v>689</v>
      </c>
      <c r="M14" s="61">
        <f>SUM(H14:L14)</f>
        <v>3778</v>
      </c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12.75" customHeight="1" x14ac:dyDescent="0.25">
      <c r="A15" s="62">
        <f t="shared" ref="A15" si="2">A16</f>
        <v>3</v>
      </c>
      <c r="B15" s="149"/>
      <c r="C15" s="129"/>
      <c r="D15" s="150"/>
      <c r="E15" s="142"/>
      <c r="F15" s="142"/>
      <c r="G15" s="31" t="s">
        <v>32</v>
      </c>
      <c r="H15" s="101">
        <v>9.23</v>
      </c>
      <c r="I15" s="32">
        <v>1.69</v>
      </c>
      <c r="J15" s="32">
        <v>9.41</v>
      </c>
      <c r="K15" s="32">
        <v>5.55</v>
      </c>
      <c r="L15" s="65">
        <v>1.6256944444444446E-3</v>
      </c>
      <c r="M15" s="66">
        <f>M16</f>
        <v>3727</v>
      </c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13.5" customHeight="1" x14ac:dyDescent="0.25">
      <c r="A16" s="67">
        <f>A14+1</f>
        <v>3</v>
      </c>
      <c r="B16" s="151">
        <v>141</v>
      </c>
      <c r="C16" s="129" t="s">
        <v>83</v>
      </c>
      <c r="D16" s="150" t="s">
        <v>84</v>
      </c>
      <c r="E16" s="142" t="s">
        <v>168</v>
      </c>
      <c r="F16" s="142" t="s">
        <v>2</v>
      </c>
      <c r="G16" s="68" t="s">
        <v>35</v>
      </c>
      <c r="H16" s="102">
        <f>IF(ISBLANK(H15),"",INT(20.0479*(17-H15)^1.835))</f>
        <v>862</v>
      </c>
      <c r="I16" s="69">
        <f>IF(ISBLANK(I15),"",INT(1.84523*(I15*100-75)^1.348))</f>
        <v>842</v>
      </c>
      <c r="J16" s="69">
        <f>IF(ISBLANK(J15),"",INT(56.0211*(J15-1.5)^1.05))</f>
        <v>491</v>
      </c>
      <c r="K16" s="69">
        <f>IF(ISBLANK(K15),"",INT(0.188807*(K15*100-210)^1.41))</f>
        <v>715</v>
      </c>
      <c r="L16" s="70">
        <f>IF(ISBLANK(L15),"",INT(0.11193*(254-((L15)/$C$4))^1.88))</f>
        <v>817</v>
      </c>
      <c r="M16" s="71">
        <f>SUM(H16:L16)</f>
        <v>3727</v>
      </c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12.75" customHeight="1" x14ac:dyDescent="0.25">
      <c r="A17" s="72">
        <f t="shared" ref="A17" si="3">A18</f>
        <v>4</v>
      </c>
      <c r="B17" s="152"/>
      <c r="C17" s="153"/>
      <c r="D17" s="154"/>
      <c r="E17" s="155"/>
      <c r="F17" s="155"/>
      <c r="G17" s="73" t="s">
        <v>32</v>
      </c>
      <c r="H17" s="103">
        <v>8.9</v>
      </c>
      <c r="I17" s="74">
        <v>1.66</v>
      </c>
      <c r="J17" s="74">
        <v>9.8800000000000008</v>
      </c>
      <c r="K17" s="74">
        <v>5.24</v>
      </c>
      <c r="L17" s="75">
        <v>1.7658564814814813E-3</v>
      </c>
      <c r="M17" s="76">
        <f>M18</f>
        <v>3546</v>
      </c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13.5" customHeight="1" x14ac:dyDescent="0.25">
      <c r="A18" s="67">
        <f>A16+1</f>
        <v>4</v>
      </c>
      <c r="B18" s="151">
        <v>3</v>
      </c>
      <c r="C18" s="129" t="s">
        <v>47</v>
      </c>
      <c r="D18" s="150" t="s">
        <v>48</v>
      </c>
      <c r="E18" s="142" t="s">
        <v>177</v>
      </c>
      <c r="F18" s="142" t="s">
        <v>1</v>
      </c>
      <c r="G18" s="68" t="s">
        <v>35</v>
      </c>
      <c r="H18" s="102">
        <f>IF(ISBLANK(H17),"",INT(20.0479*(17-H17)^1.835))</f>
        <v>931</v>
      </c>
      <c r="I18" s="69">
        <f>IF(ISBLANK(I17),"",INT(1.84523*(I17*100-75)^1.348))</f>
        <v>806</v>
      </c>
      <c r="J18" s="69">
        <f>IF(ISBLANK(J17),"",INT(56.0211*(J17-1.5)^1.05))</f>
        <v>522</v>
      </c>
      <c r="K18" s="69">
        <f>IF(ISBLANK(K17),"",INT(0.188807*(K17*100-210)^1.41))</f>
        <v>626</v>
      </c>
      <c r="L18" s="70">
        <f>IF(ISBLANK(L17),"",INT(0.11193*(254-((L17)/$C$4))^1.88))</f>
        <v>661</v>
      </c>
      <c r="M18" s="71">
        <f>SUM(H18:L18)</f>
        <v>3546</v>
      </c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2.75" customHeight="1" x14ac:dyDescent="0.25">
      <c r="A19" s="72">
        <f t="shared" ref="A19" si="4">A20</f>
        <v>5</v>
      </c>
      <c r="B19" s="152"/>
      <c r="C19" s="153"/>
      <c r="D19" s="154"/>
      <c r="E19" s="155"/>
      <c r="F19" s="155"/>
      <c r="G19" s="73" t="s">
        <v>32</v>
      </c>
      <c r="H19" s="103">
        <v>9.24</v>
      </c>
      <c r="I19" s="74">
        <v>1.57</v>
      </c>
      <c r="J19" s="74">
        <v>12.22</v>
      </c>
      <c r="K19" s="74">
        <v>5.31</v>
      </c>
      <c r="L19" s="75">
        <v>1.8033564814814815E-3</v>
      </c>
      <c r="M19" s="76">
        <f>M20</f>
        <v>3504</v>
      </c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13.5" customHeight="1" x14ac:dyDescent="0.25">
      <c r="A20" s="67">
        <f>A18+1</f>
        <v>5</v>
      </c>
      <c r="B20" s="151">
        <v>1</v>
      </c>
      <c r="C20" s="129" t="s">
        <v>49</v>
      </c>
      <c r="D20" s="150" t="s">
        <v>50</v>
      </c>
      <c r="E20" s="142" t="s">
        <v>175</v>
      </c>
      <c r="F20" s="142" t="s">
        <v>1</v>
      </c>
      <c r="G20" s="68" t="s">
        <v>35</v>
      </c>
      <c r="H20" s="102">
        <f>IF(ISBLANK(H19),"",INT(20.0479*(17-H19)^1.835))</f>
        <v>860</v>
      </c>
      <c r="I20" s="69">
        <f>IF(ISBLANK(I19),"",INT(1.84523*(I19*100-75)^1.348))</f>
        <v>701</v>
      </c>
      <c r="J20" s="69">
        <f>IF(ISBLANK(J19),"",INT(56.0211*(J19-1.5)^1.05))</f>
        <v>676</v>
      </c>
      <c r="K20" s="69">
        <f>IF(ISBLANK(K19),"",INT(0.188807*(K19*100-210)^1.41))</f>
        <v>645</v>
      </c>
      <c r="L20" s="70">
        <f>IF(ISBLANK(L19),"",INT(0.11193*(254-((L19)/$C$4))^1.88))</f>
        <v>622</v>
      </c>
      <c r="M20" s="71">
        <f>SUM(H20:L20)</f>
        <v>3504</v>
      </c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2.75" customHeight="1" x14ac:dyDescent="0.25">
      <c r="A21" s="72">
        <f t="shared" ref="A21" si="5">A22</f>
        <v>6</v>
      </c>
      <c r="B21" s="152"/>
      <c r="C21" s="153"/>
      <c r="D21" s="154"/>
      <c r="E21" s="155"/>
      <c r="F21" s="155"/>
      <c r="G21" s="73" t="s">
        <v>32</v>
      </c>
      <c r="H21" s="103">
        <v>9.14</v>
      </c>
      <c r="I21" s="74">
        <v>1.57</v>
      </c>
      <c r="J21" s="74">
        <v>10.57</v>
      </c>
      <c r="K21" s="74">
        <v>5.31</v>
      </c>
      <c r="L21" s="75">
        <v>1.7800925925925927E-3</v>
      </c>
      <c r="M21" s="76">
        <f>M22</f>
        <v>3440</v>
      </c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13.5" customHeight="1" x14ac:dyDescent="0.25">
      <c r="A22" s="67">
        <f>A20+1</f>
        <v>6</v>
      </c>
      <c r="B22" s="151">
        <v>142</v>
      </c>
      <c r="C22" s="129" t="s">
        <v>55</v>
      </c>
      <c r="D22" s="150" t="s">
        <v>85</v>
      </c>
      <c r="E22" s="142" t="s">
        <v>169</v>
      </c>
      <c r="F22" s="142" t="s">
        <v>2</v>
      </c>
      <c r="G22" s="68" t="s">
        <v>35</v>
      </c>
      <c r="H22" s="102">
        <f>IF(ISBLANK(H21),"",INT(20.0479*(17-H21)^1.835))</f>
        <v>881</v>
      </c>
      <c r="I22" s="69">
        <f>IF(ISBLANK(I21),"",INT(1.84523*(I21*100-75)^1.348))</f>
        <v>701</v>
      </c>
      <c r="J22" s="69">
        <f>IF(ISBLANK(J21),"",INT(56.0211*(J21-1.5)^1.05))</f>
        <v>567</v>
      </c>
      <c r="K22" s="69">
        <f>IF(ISBLANK(K21),"",INT(0.188807*(K21*100-210)^1.41))</f>
        <v>645</v>
      </c>
      <c r="L22" s="70">
        <f>IF(ISBLANK(L21),"",INT(0.11193*(254-((L21)/$C$4))^1.88))</f>
        <v>646</v>
      </c>
      <c r="M22" s="71">
        <f>SUM(H22:L22)</f>
        <v>3440</v>
      </c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12.75" customHeight="1" x14ac:dyDescent="0.25">
      <c r="A23" s="72">
        <f t="shared" ref="A23" si="6">A24</f>
        <v>7</v>
      </c>
      <c r="B23" s="152"/>
      <c r="C23" s="153"/>
      <c r="D23" s="154"/>
      <c r="E23" s="155"/>
      <c r="F23" s="155"/>
      <c r="G23" s="73" t="s">
        <v>32</v>
      </c>
      <c r="H23" s="103">
        <v>9.51</v>
      </c>
      <c r="I23" s="74">
        <v>1.66</v>
      </c>
      <c r="J23" s="74">
        <v>10.14</v>
      </c>
      <c r="K23" s="74">
        <v>5.0599999999999996</v>
      </c>
      <c r="L23" s="75">
        <v>1.8216435185185184E-3</v>
      </c>
      <c r="M23" s="76">
        <f>M24</f>
        <v>3330</v>
      </c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3.5" customHeight="1" x14ac:dyDescent="0.25">
      <c r="A24" s="67">
        <f>A22+1</f>
        <v>7</v>
      </c>
      <c r="B24" s="151">
        <v>143</v>
      </c>
      <c r="C24" s="129" t="s">
        <v>86</v>
      </c>
      <c r="D24" s="150" t="s">
        <v>87</v>
      </c>
      <c r="E24" s="142" t="s">
        <v>170</v>
      </c>
      <c r="F24" s="142" t="s">
        <v>2</v>
      </c>
      <c r="G24" s="68" t="s">
        <v>35</v>
      </c>
      <c r="H24" s="102">
        <f>IF(ISBLANK(H23),"",INT(20.0479*(17-H23)^1.835))</f>
        <v>806</v>
      </c>
      <c r="I24" s="69">
        <f>IF(ISBLANK(I23),"",INT(1.84523*(I23*100-75)^1.348))</f>
        <v>806</v>
      </c>
      <c r="J24" s="69">
        <f>IF(ISBLANK(J23),"",INT(56.0211*(J23-1.5)^1.05))</f>
        <v>539</v>
      </c>
      <c r="K24" s="69">
        <f>IF(ISBLANK(K23),"",INT(0.188807*(K23*100-210)^1.41))</f>
        <v>576</v>
      </c>
      <c r="L24" s="70">
        <f>IF(ISBLANK(L23),"",INT(0.11193*(254-((L23)/$C$4))^1.88))</f>
        <v>603</v>
      </c>
      <c r="M24" s="71">
        <f>SUM(H24:L24)</f>
        <v>3330</v>
      </c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12.75" customHeight="1" x14ac:dyDescent="0.25">
      <c r="A25" s="72">
        <f t="shared" ref="A25" si="7">A26</f>
        <v>8</v>
      </c>
      <c r="B25" s="152"/>
      <c r="C25" s="153"/>
      <c r="D25" s="154"/>
      <c r="E25" s="155"/>
      <c r="F25" s="155"/>
      <c r="G25" s="73" t="s">
        <v>32</v>
      </c>
      <c r="H25" s="103">
        <v>9.52</v>
      </c>
      <c r="I25" s="74">
        <v>1.6</v>
      </c>
      <c r="J25" s="74">
        <v>9.25</v>
      </c>
      <c r="K25" s="74">
        <v>4.8099999999999996</v>
      </c>
      <c r="L25" s="75">
        <v>1.8883101851851854E-3</v>
      </c>
      <c r="M25" s="76">
        <f>M26</f>
        <v>3065</v>
      </c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13.5" customHeight="1" x14ac:dyDescent="0.25">
      <c r="A26" s="67">
        <f>A24+1</f>
        <v>8</v>
      </c>
      <c r="B26" s="151">
        <v>41</v>
      </c>
      <c r="C26" s="129" t="s">
        <v>126</v>
      </c>
      <c r="D26" s="150" t="s">
        <v>127</v>
      </c>
      <c r="E26" s="142" t="s">
        <v>131</v>
      </c>
      <c r="F26" s="142" t="s">
        <v>14</v>
      </c>
      <c r="G26" s="68" t="s">
        <v>35</v>
      </c>
      <c r="H26" s="102">
        <f>IF(ISBLANK(H25),"",INT(20.0479*(17-H25)^1.835))</f>
        <v>804</v>
      </c>
      <c r="I26" s="69">
        <f>IF(ISBLANK(I25),"",INT(1.84523*(I25*100-75)^1.348))</f>
        <v>736</v>
      </c>
      <c r="J26" s="69">
        <f>IF(ISBLANK(J25),"",INT(56.0211*(J25-1.5)^1.05))</f>
        <v>480</v>
      </c>
      <c r="K26" s="69">
        <f>IF(ISBLANK(K25),"",INT(0.188807*(K25*100-210)^1.41))</f>
        <v>508</v>
      </c>
      <c r="L26" s="70">
        <f>IF(ISBLANK(L25),"",INT(0.11193*(254-((L25)/$C$4))^1.88))</f>
        <v>537</v>
      </c>
      <c r="M26" s="71">
        <f>SUM(H26:L26)</f>
        <v>3065</v>
      </c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2.75" customHeight="1" x14ac:dyDescent="0.25">
      <c r="A27" s="72">
        <f t="shared" ref="A27" si="8">A28</f>
        <v>9</v>
      </c>
      <c r="B27" s="152"/>
      <c r="C27" s="153"/>
      <c r="D27" s="154"/>
      <c r="E27" s="155"/>
      <c r="F27" s="155"/>
      <c r="G27" s="73" t="s">
        <v>32</v>
      </c>
      <c r="H27" s="103">
        <v>9.7200000000000006</v>
      </c>
      <c r="I27" s="74">
        <v>1.54</v>
      </c>
      <c r="J27" s="74">
        <v>10.1</v>
      </c>
      <c r="K27" s="74">
        <v>4.43</v>
      </c>
      <c r="L27" s="75">
        <v>1.8853009259259259E-3</v>
      </c>
      <c r="M27" s="76">
        <f>M28</f>
        <v>2918</v>
      </c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13.5" customHeight="1" x14ac:dyDescent="0.25">
      <c r="A28" s="67">
        <f>A26+1</f>
        <v>9</v>
      </c>
      <c r="B28" s="151">
        <v>44</v>
      </c>
      <c r="C28" s="129" t="s">
        <v>128</v>
      </c>
      <c r="D28" s="150" t="s">
        <v>204</v>
      </c>
      <c r="E28" s="142" t="s">
        <v>132</v>
      </c>
      <c r="F28" s="142" t="s">
        <v>14</v>
      </c>
      <c r="G28" s="68" t="s">
        <v>35</v>
      </c>
      <c r="H28" s="102">
        <f>IF(ISBLANK(H27),"",INT(20.0479*(17-H27)^1.835))</f>
        <v>765</v>
      </c>
      <c r="I28" s="69">
        <f>IF(ISBLANK(I27),"",INT(1.84523*(I27*100-75)^1.348))</f>
        <v>666</v>
      </c>
      <c r="J28" s="69">
        <f>IF(ISBLANK(J27),"",INT(56.0211*(J27-1.5)^1.05))</f>
        <v>536</v>
      </c>
      <c r="K28" s="69">
        <f>IF(ISBLANK(K27),"",INT(0.188807*(K27*100-210)^1.41))</f>
        <v>411</v>
      </c>
      <c r="L28" s="70">
        <f>IF(ISBLANK(L27),"",INT(0.11193*(254-((L27)/$C$4))^1.88))</f>
        <v>540</v>
      </c>
      <c r="M28" s="71">
        <f>SUM(H28:L28)</f>
        <v>2918</v>
      </c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12.75" customHeight="1" x14ac:dyDescent="0.25">
      <c r="A29" s="72">
        <f t="shared" ref="A29" si="9">A30</f>
        <v>10</v>
      </c>
      <c r="B29" s="152"/>
      <c r="C29" s="153"/>
      <c r="D29" s="154"/>
      <c r="E29" s="155"/>
      <c r="F29" s="155"/>
      <c r="G29" s="73" t="s">
        <v>32</v>
      </c>
      <c r="H29" s="103">
        <v>8.94</v>
      </c>
      <c r="I29" s="74">
        <v>1.69</v>
      </c>
      <c r="J29" s="74">
        <v>9.48</v>
      </c>
      <c r="K29" s="74">
        <v>5.35</v>
      </c>
      <c r="L29" s="75" t="s">
        <v>423</v>
      </c>
      <c r="M29" s="76">
        <f>M30</f>
        <v>2916</v>
      </c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13.5" customHeight="1" x14ac:dyDescent="0.25">
      <c r="A30" s="55">
        <f>A28+1</f>
        <v>10</v>
      </c>
      <c r="B30" s="132">
        <v>2</v>
      </c>
      <c r="C30" s="144" t="s">
        <v>52</v>
      </c>
      <c r="D30" s="148" t="s">
        <v>51</v>
      </c>
      <c r="E30" s="137" t="s">
        <v>176</v>
      </c>
      <c r="F30" s="137" t="s">
        <v>1</v>
      </c>
      <c r="G30" s="58" t="s">
        <v>35</v>
      </c>
      <c r="H30" s="98">
        <f>IF(ISBLANK(H29),"",INT(20.0479*(17-H29)^1.835))</f>
        <v>922</v>
      </c>
      <c r="I30" s="59">
        <f>IF(ISBLANK(I29),"",INT(1.84523*(I29*100-75)^1.348))</f>
        <v>842</v>
      </c>
      <c r="J30" s="69">
        <f>IF(ISBLANK(J29),"",INT(56.0211*(J29-1.5)^1.05))</f>
        <v>495</v>
      </c>
      <c r="K30" s="69">
        <f>IF(ISBLANK(K29),"",INT(0.188807*(K29*100-210)^1.41))</f>
        <v>657</v>
      </c>
      <c r="L30" s="70"/>
      <c r="M30" s="61">
        <f>SUM(H30:L30)</f>
        <v>2916</v>
      </c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12.75" customHeight="1" x14ac:dyDescent="0.25">
      <c r="A31" s="72">
        <f t="shared" ref="A31" si="10">A32</f>
        <v>11</v>
      </c>
      <c r="B31" s="152"/>
      <c r="C31" s="153"/>
      <c r="D31" s="154"/>
      <c r="E31" s="155"/>
      <c r="F31" s="155"/>
      <c r="G31" s="73" t="s">
        <v>32</v>
      </c>
      <c r="H31" s="103">
        <v>13.51</v>
      </c>
      <c r="I31" s="74">
        <v>1.45</v>
      </c>
      <c r="J31" s="74">
        <v>11.23</v>
      </c>
      <c r="K31" s="74">
        <v>5.42</v>
      </c>
      <c r="L31" s="75">
        <v>2.0637731481481483E-3</v>
      </c>
      <c r="M31" s="76">
        <f>M32</f>
        <v>2432</v>
      </c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13.5" customHeight="1" x14ac:dyDescent="0.25">
      <c r="A32" s="67">
        <f>A30+1</f>
        <v>11</v>
      </c>
      <c r="B32" s="151">
        <v>4</v>
      </c>
      <c r="C32" s="129" t="s">
        <v>45</v>
      </c>
      <c r="D32" s="150" t="s">
        <v>46</v>
      </c>
      <c r="E32" s="142" t="s">
        <v>179</v>
      </c>
      <c r="F32" s="142" t="s">
        <v>1</v>
      </c>
      <c r="G32" s="68" t="s">
        <v>35</v>
      </c>
      <c r="H32" s="102">
        <f>IF(ISBLANK(H31),"",INT(20.0479*(17-H31)^1.835))</f>
        <v>198</v>
      </c>
      <c r="I32" s="69">
        <f>IF(ISBLANK(I31),"",INT(1.84523*(I31*100-75)^1.348))</f>
        <v>566</v>
      </c>
      <c r="J32" s="69">
        <f>IF(ISBLANK(J31),"",INT(56.0211*(J31-1.5)^1.05))</f>
        <v>610</v>
      </c>
      <c r="K32" s="69">
        <f>IF(ISBLANK(K31),"",INT(0.188807*(K31*100-210)^1.41))</f>
        <v>677</v>
      </c>
      <c r="L32" s="70">
        <f>IF(ISBLANK(L31),"",INT(0.11193*(254-((L31)/$C$4))^1.88))</f>
        <v>381</v>
      </c>
      <c r="M32" s="71">
        <f>SUM(H32:L32)</f>
        <v>2432</v>
      </c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12.75" customHeight="1" x14ac:dyDescent="0.25">
      <c r="A33" s="72">
        <f t="shared" ref="A33" si="11">A34</f>
        <v>12</v>
      </c>
      <c r="B33" s="152"/>
      <c r="C33" s="153"/>
      <c r="D33" s="154"/>
      <c r="E33" s="155"/>
      <c r="F33" s="155"/>
      <c r="G33" s="73" t="s">
        <v>32</v>
      </c>
      <c r="H33" s="103">
        <v>9.89</v>
      </c>
      <c r="I33" s="341" t="s">
        <v>313</v>
      </c>
      <c r="J33" s="74">
        <v>9.77</v>
      </c>
      <c r="K33" s="74">
        <v>4.9400000000000004</v>
      </c>
      <c r="L33" s="75">
        <v>2.0230324074074074E-3</v>
      </c>
      <c r="M33" s="76">
        <f>M34</f>
        <v>2205</v>
      </c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13.5" customHeight="1" x14ac:dyDescent="0.25">
      <c r="A34" s="55">
        <f>A32+1</f>
        <v>12</v>
      </c>
      <c r="B34" s="132">
        <v>47</v>
      </c>
      <c r="C34" s="144" t="s">
        <v>205</v>
      </c>
      <c r="D34" s="148" t="s">
        <v>207</v>
      </c>
      <c r="E34" s="137" t="s">
        <v>134</v>
      </c>
      <c r="F34" s="137" t="s">
        <v>14</v>
      </c>
      <c r="G34" s="58" t="s">
        <v>35</v>
      </c>
      <c r="H34" s="98">
        <f>IF(ISBLANK(H33),"",INT(20.0479*(17-H33)^1.835))</f>
        <v>733</v>
      </c>
      <c r="I34" s="59">
        <v>0</v>
      </c>
      <c r="J34" s="69">
        <f>IF(ISBLANK(J33),"",INT(56.0211*(J33-1.5)^1.05))</f>
        <v>514</v>
      </c>
      <c r="K34" s="69">
        <f>IF(ISBLANK(K33),"",INT(0.188807*(K33*100-210)^1.41))</f>
        <v>543</v>
      </c>
      <c r="L34" s="70">
        <f>IF(ISBLANK(L33),"",INT(0.11193*(254-((L33)/$C$4))^1.88))</f>
        <v>415</v>
      </c>
      <c r="M34" s="61">
        <f>SUM(H34:L34)</f>
        <v>2205</v>
      </c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12.75" customHeight="1" x14ac:dyDescent="0.25">
      <c r="A35" s="72" t="str">
        <f t="shared" ref="A35" si="12">A36</f>
        <v>ind</v>
      </c>
      <c r="B35" s="152"/>
      <c r="C35" s="153"/>
      <c r="D35" s="154"/>
      <c r="E35" s="155"/>
      <c r="F35" s="155"/>
      <c r="G35" s="73" t="s">
        <v>32</v>
      </c>
      <c r="H35" s="103">
        <v>9.4</v>
      </c>
      <c r="I35" s="74">
        <v>1.6</v>
      </c>
      <c r="J35" s="74">
        <v>10.26</v>
      </c>
      <c r="K35" s="74">
        <v>5.39</v>
      </c>
      <c r="L35" s="75">
        <v>1.7885416666666666E-3</v>
      </c>
      <c r="M35" s="76">
        <f>M36</f>
        <v>3415</v>
      </c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3.5" customHeight="1" x14ac:dyDescent="0.25">
      <c r="A36" s="55" t="s">
        <v>149</v>
      </c>
      <c r="B36" s="132">
        <v>160</v>
      </c>
      <c r="C36" s="144" t="s">
        <v>54</v>
      </c>
      <c r="D36" s="148" t="s">
        <v>53</v>
      </c>
      <c r="E36" s="137" t="s">
        <v>180</v>
      </c>
      <c r="F36" s="137" t="s">
        <v>1</v>
      </c>
      <c r="G36" s="58" t="s">
        <v>35</v>
      </c>
      <c r="H36" s="98">
        <f>IF(ISBLANK(H35),"",INT(20.0479*(17-H35)^1.835))</f>
        <v>828</v>
      </c>
      <c r="I36" s="59">
        <f>IF(ISBLANK(I35),"",INT(1.84523*(I35*100-75)^1.348))</f>
        <v>736</v>
      </c>
      <c r="J36" s="59">
        <f t="shared" ref="J36" si="13">IF(ISBLANK(J35),"",INT(56.0211*(J35-1.5)^1.05))</f>
        <v>546</v>
      </c>
      <c r="K36" s="59">
        <f t="shared" ref="K36" si="14">IF(ISBLANK(K35),"",INT(0.188807*(K35*100-210)^1.41))</f>
        <v>668</v>
      </c>
      <c r="L36" s="60">
        <f t="shared" ref="L36" si="15">IF(ISBLANK(L35),"",INT(0.11193*(254-((L35)/$C$4))^1.88))</f>
        <v>637</v>
      </c>
      <c r="M36" s="61">
        <f>SUM(H36:L36)</f>
        <v>3415</v>
      </c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12.75" customHeight="1" x14ac:dyDescent="0.25">
      <c r="A37" s="7"/>
      <c r="B37" s="7"/>
      <c r="C37" s="7"/>
      <c r="D37" s="7"/>
      <c r="E37" s="9"/>
      <c r="F37" s="10"/>
      <c r="G37" s="7"/>
      <c r="H37" s="10"/>
      <c r="I37" s="10"/>
      <c r="J37" s="10"/>
      <c r="K37" s="10"/>
      <c r="L37" s="10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2.75" customHeight="1" x14ac:dyDescent="0.25">
      <c r="A38" s="7"/>
      <c r="B38" s="7"/>
      <c r="C38" s="7"/>
      <c r="D38" s="7"/>
      <c r="E38" s="9"/>
      <c r="F38" s="10"/>
      <c r="G38" s="7"/>
      <c r="H38" s="10"/>
      <c r="I38" s="10"/>
      <c r="J38" s="10"/>
      <c r="K38" s="10"/>
      <c r="L38" s="10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12.75" customHeight="1" x14ac:dyDescent="0.25">
      <c r="A39" s="7"/>
      <c r="B39" s="7"/>
      <c r="C39" s="7"/>
      <c r="D39" s="7"/>
      <c r="E39" s="9"/>
      <c r="F39" s="10"/>
      <c r="G39" s="7"/>
      <c r="H39" s="10"/>
      <c r="I39" s="10"/>
      <c r="J39" s="10"/>
      <c r="K39" s="10"/>
      <c r="L39" s="10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2.75" customHeight="1" x14ac:dyDescent="0.25">
      <c r="A40" s="7"/>
      <c r="B40" s="7"/>
      <c r="C40" s="7"/>
      <c r="D40" s="7"/>
      <c r="E40" s="9"/>
      <c r="F40" s="10"/>
      <c r="G40" s="7"/>
      <c r="H40" s="10"/>
      <c r="I40" s="10"/>
      <c r="J40" s="10"/>
      <c r="K40" s="10"/>
      <c r="L40" s="10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12.75" customHeight="1" x14ac:dyDescent="0.25">
      <c r="A41" s="7"/>
      <c r="B41" s="7"/>
      <c r="C41" s="7"/>
      <c r="D41" s="7"/>
      <c r="E41" s="9"/>
      <c r="F41" s="10"/>
      <c r="G41" s="7"/>
      <c r="H41" s="10"/>
      <c r="I41" s="10"/>
      <c r="J41" s="10"/>
      <c r="K41" s="10"/>
      <c r="L41" s="10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2.75" customHeight="1" x14ac:dyDescent="0.25">
      <c r="A42" s="7"/>
      <c r="B42" s="7"/>
      <c r="C42" s="7"/>
      <c r="D42" s="7"/>
      <c r="E42" s="9"/>
      <c r="F42" s="10"/>
      <c r="G42" s="7"/>
      <c r="H42" s="10"/>
      <c r="I42" s="10"/>
      <c r="J42" s="10"/>
      <c r="K42" s="10"/>
      <c r="L42" s="10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12.75" customHeight="1" x14ac:dyDescent="0.25">
      <c r="A43" s="7"/>
      <c r="B43" s="7"/>
      <c r="C43" s="7"/>
      <c r="D43" s="7"/>
      <c r="E43" s="9"/>
      <c r="F43" s="10"/>
      <c r="G43" s="7"/>
      <c r="H43" s="10"/>
      <c r="I43" s="10"/>
      <c r="J43" s="10"/>
      <c r="K43" s="10"/>
      <c r="L43" s="10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12.75" customHeight="1" x14ac:dyDescent="0.25">
      <c r="A44" s="7"/>
      <c r="B44" s="7"/>
      <c r="C44" s="7"/>
      <c r="D44" s="7"/>
      <c r="E44" s="9"/>
      <c r="F44" s="10"/>
      <c r="G44" s="7"/>
      <c r="H44" s="10"/>
      <c r="I44" s="10"/>
      <c r="J44" s="10"/>
      <c r="K44" s="10"/>
      <c r="L44" s="10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2.75" customHeight="1" x14ac:dyDescent="0.25">
      <c r="A45" s="7"/>
      <c r="B45" s="7"/>
      <c r="C45" s="7"/>
      <c r="D45" s="7"/>
      <c r="E45" s="9"/>
      <c r="F45" s="10"/>
      <c r="G45" s="7"/>
      <c r="H45" s="10"/>
      <c r="I45" s="10"/>
      <c r="J45" s="10"/>
      <c r="K45" s="10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12.75" customHeight="1" x14ac:dyDescent="0.25">
      <c r="A46" s="7"/>
      <c r="B46" s="7"/>
      <c r="C46" s="7"/>
      <c r="D46" s="7"/>
      <c r="E46" s="9"/>
      <c r="F46" s="10"/>
      <c r="G46" s="7"/>
      <c r="H46" s="10"/>
      <c r="I46" s="10"/>
      <c r="J46" s="10"/>
      <c r="K46" s="10"/>
      <c r="L46" s="10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12.75" customHeight="1" x14ac:dyDescent="0.25">
      <c r="A47" s="7"/>
      <c r="B47" s="7"/>
      <c r="C47" s="7"/>
      <c r="D47" s="7"/>
      <c r="E47" s="9"/>
      <c r="F47" s="10"/>
      <c r="G47" s="7"/>
      <c r="H47" s="10"/>
      <c r="I47" s="10"/>
      <c r="J47" s="10"/>
      <c r="K47" s="10"/>
      <c r="L47" s="10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12.75" customHeight="1" x14ac:dyDescent="0.25">
      <c r="A48" s="7"/>
      <c r="B48" s="7"/>
      <c r="C48" s="7"/>
      <c r="D48" s="7"/>
      <c r="E48" s="9"/>
      <c r="F48" s="10"/>
      <c r="G48" s="7"/>
      <c r="H48" s="10"/>
      <c r="I48" s="10"/>
      <c r="J48" s="10"/>
      <c r="K48" s="10"/>
      <c r="L48" s="10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12.75" customHeight="1" x14ac:dyDescent="0.25">
      <c r="A49" s="7"/>
      <c r="B49" s="7"/>
      <c r="C49" s="7"/>
      <c r="D49" s="7"/>
      <c r="E49" s="9"/>
      <c r="F49" s="10"/>
      <c r="G49" s="7"/>
      <c r="H49" s="10"/>
      <c r="I49" s="10"/>
      <c r="J49" s="10"/>
      <c r="K49" s="10"/>
      <c r="L49" s="10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12.75" customHeight="1" x14ac:dyDescent="0.25">
      <c r="A50" s="7"/>
      <c r="B50" s="7"/>
      <c r="C50" s="7"/>
      <c r="D50" s="7"/>
      <c r="E50" s="9"/>
      <c r="F50" s="10"/>
      <c r="G50" s="7"/>
      <c r="H50" s="10"/>
      <c r="I50" s="10"/>
      <c r="J50" s="10"/>
      <c r="K50" s="10"/>
      <c r="L50" s="10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12.75" customHeight="1" x14ac:dyDescent="0.25">
      <c r="A51" s="7"/>
      <c r="B51" s="7"/>
      <c r="C51" s="7"/>
      <c r="D51" s="7"/>
      <c r="E51" s="9"/>
      <c r="F51" s="10"/>
      <c r="G51" s="7"/>
      <c r="H51" s="10"/>
      <c r="I51" s="10"/>
      <c r="J51" s="10"/>
      <c r="K51" s="10"/>
      <c r="L51" s="10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12.75" customHeight="1" x14ac:dyDescent="0.25">
      <c r="A52" s="7"/>
      <c r="B52" s="7"/>
      <c r="C52" s="7"/>
      <c r="D52" s="7"/>
      <c r="E52" s="9"/>
      <c r="F52" s="10"/>
      <c r="G52" s="7"/>
      <c r="H52" s="10"/>
      <c r="I52" s="10"/>
      <c r="J52" s="10"/>
      <c r="K52" s="10"/>
      <c r="L52" s="10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12.75" customHeight="1" x14ac:dyDescent="0.25">
      <c r="A53" s="7"/>
      <c r="B53" s="7"/>
      <c r="C53" s="7"/>
      <c r="D53" s="7"/>
      <c r="E53" s="9"/>
      <c r="F53" s="10"/>
      <c r="G53" s="7"/>
      <c r="H53" s="10"/>
      <c r="I53" s="10"/>
      <c r="J53" s="10"/>
      <c r="K53" s="10"/>
      <c r="L53" s="10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2.75" customHeight="1" x14ac:dyDescent="0.25">
      <c r="A54" s="7"/>
      <c r="B54" s="7"/>
      <c r="C54" s="7"/>
      <c r="D54" s="7"/>
      <c r="E54" s="9"/>
      <c r="F54" s="10"/>
      <c r="G54" s="7"/>
      <c r="H54" s="10"/>
      <c r="I54" s="10"/>
      <c r="J54" s="10"/>
      <c r="K54" s="10"/>
      <c r="L54" s="10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12.75" customHeight="1" x14ac:dyDescent="0.25">
      <c r="A55" s="7"/>
      <c r="B55" s="7"/>
      <c r="C55" s="7"/>
      <c r="D55" s="7"/>
      <c r="E55" s="9"/>
      <c r="F55" s="10"/>
      <c r="G55" s="7"/>
      <c r="H55" s="10"/>
      <c r="I55" s="10"/>
      <c r="J55" s="10"/>
      <c r="K55" s="10"/>
      <c r="L55" s="10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2.75" customHeight="1" x14ac:dyDescent="0.25">
      <c r="A56" s="7"/>
      <c r="B56" s="7"/>
      <c r="C56" s="7"/>
      <c r="D56" s="7"/>
      <c r="E56" s="9"/>
      <c r="F56" s="10"/>
      <c r="G56" s="7"/>
      <c r="H56" s="10"/>
      <c r="I56" s="10"/>
      <c r="J56" s="10"/>
      <c r="K56" s="10"/>
      <c r="L56" s="10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12.75" customHeight="1" x14ac:dyDescent="0.25">
      <c r="A57" s="7"/>
      <c r="B57" s="7"/>
      <c r="C57" s="7"/>
      <c r="D57" s="7"/>
      <c r="E57" s="9"/>
      <c r="F57" s="10"/>
      <c r="G57" s="7"/>
      <c r="H57" s="10"/>
      <c r="I57" s="10"/>
      <c r="J57" s="10"/>
      <c r="K57" s="10"/>
      <c r="L57" s="10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2.75" customHeight="1" x14ac:dyDescent="0.25">
      <c r="A58" s="7"/>
      <c r="B58" s="7"/>
      <c r="C58" s="7"/>
      <c r="D58" s="7"/>
      <c r="E58" s="9"/>
      <c r="F58" s="10"/>
      <c r="G58" s="7"/>
      <c r="H58" s="10"/>
      <c r="I58" s="10"/>
      <c r="J58" s="10"/>
      <c r="K58" s="10"/>
      <c r="L58" s="10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12.75" customHeight="1" x14ac:dyDescent="0.25">
      <c r="A59" s="7"/>
      <c r="B59" s="7"/>
      <c r="C59" s="7"/>
      <c r="D59" s="7"/>
      <c r="E59" s="9"/>
      <c r="F59" s="10"/>
      <c r="G59" s="7"/>
      <c r="H59" s="10"/>
      <c r="I59" s="10"/>
      <c r="J59" s="10"/>
      <c r="K59" s="10"/>
      <c r="L59" s="10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12.75" customHeight="1" x14ac:dyDescent="0.25">
      <c r="A60" s="7"/>
      <c r="B60" s="7"/>
      <c r="C60" s="7"/>
      <c r="D60" s="7"/>
      <c r="E60" s="9"/>
      <c r="F60" s="10"/>
      <c r="G60" s="7"/>
      <c r="H60" s="10"/>
      <c r="I60" s="10"/>
      <c r="J60" s="10"/>
      <c r="K60" s="10"/>
      <c r="L60" s="10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2.75" customHeight="1" x14ac:dyDescent="0.25">
      <c r="A61" s="7"/>
      <c r="B61" s="7"/>
      <c r="C61" s="7"/>
      <c r="D61" s="7"/>
      <c r="E61" s="9"/>
      <c r="F61" s="10"/>
      <c r="G61" s="7"/>
      <c r="H61" s="10"/>
      <c r="I61" s="10"/>
      <c r="J61" s="10"/>
      <c r="K61" s="10"/>
      <c r="L61" s="10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12.75" customHeight="1" x14ac:dyDescent="0.25">
      <c r="A62" s="7"/>
      <c r="B62" s="7"/>
      <c r="C62" s="7"/>
      <c r="D62" s="7"/>
      <c r="E62" s="9"/>
      <c r="F62" s="10"/>
      <c r="G62" s="7"/>
      <c r="H62" s="10"/>
      <c r="I62" s="10"/>
      <c r="J62" s="10"/>
      <c r="K62" s="10"/>
      <c r="L62" s="10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12.75" customHeight="1" x14ac:dyDescent="0.25">
      <c r="A63" s="7"/>
      <c r="B63" s="7"/>
      <c r="C63" s="7"/>
      <c r="D63" s="7"/>
      <c r="E63" s="9"/>
      <c r="F63" s="10"/>
      <c r="G63" s="7"/>
      <c r="H63" s="10"/>
      <c r="I63" s="10"/>
      <c r="J63" s="10"/>
      <c r="K63" s="10"/>
      <c r="L63" s="10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</row>
    <row r="64" spans="1:23" ht="12.75" customHeight="1" x14ac:dyDescent="0.25">
      <c r="A64" s="7"/>
      <c r="B64" s="7"/>
      <c r="C64" s="7"/>
      <c r="D64" s="7"/>
      <c r="E64" s="9"/>
      <c r="F64" s="10"/>
      <c r="G64" s="7"/>
      <c r="H64" s="10"/>
      <c r="I64" s="10"/>
      <c r="J64" s="10"/>
      <c r="K64" s="10"/>
      <c r="L64" s="10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</row>
    <row r="65" spans="1:23" ht="12.75" customHeight="1" x14ac:dyDescent="0.25">
      <c r="A65" s="7"/>
      <c r="B65" s="7"/>
      <c r="C65" s="7"/>
      <c r="D65" s="7"/>
      <c r="E65" s="9"/>
      <c r="F65" s="10"/>
      <c r="G65" s="7"/>
      <c r="H65" s="10"/>
      <c r="I65" s="10"/>
      <c r="J65" s="10"/>
      <c r="K65" s="10"/>
      <c r="L65" s="10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12.75" customHeight="1" x14ac:dyDescent="0.25">
      <c r="A66" s="7"/>
      <c r="B66" s="7"/>
      <c r="C66" s="7"/>
      <c r="D66" s="7"/>
      <c r="E66" s="9"/>
      <c r="F66" s="10"/>
      <c r="G66" s="7"/>
      <c r="H66" s="10"/>
      <c r="I66" s="10"/>
      <c r="J66" s="10"/>
      <c r="K66" s="10"/>
      <c r="L66" s="10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</row>
    <row r="67" spans="1:23" ht="12.75" customHeight="1" x14ac:dyDescent="0.25">
      <c r="A67" s="7"/>
      <c r="B67" s="7"/>
      <c r="C67" s="7"/>
      <c r="D67" s="7"/>
      <c r="E67" s="9"/>
      <c r="F67" s="10"/>
      <c r="G67" s="7"/>
      <c r="H67" s="10"/>
      <c r="I67" s="10"/>
      <c r="J67" s="10"/>
      <c r="K67" s="10"/>
      <c r="L67" s="10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</row>
    <row r="68" spans="1:23" ht="12.75" customHeight="1" x14ac:dyDescent="0.25">
      <c r="A68" s="7"/>
      <c r="B68" s="7"/>
      <c r="C68" s="7"/>
      <c r="D68" s="7"/>
      <c r="E68" s="9"/>
      <c r="F68" s="10"/>
      <c r="G68" s="7"/>
      <c r="H68" s="10"/>
      <c r="I68" s="10"/>
      <c r="J68" s="10"/>
      <c r="K68" s="10"/>
      <c r="L68" s="10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12.75" customHeight="1" x14ac:dyDescent="0.25">
      <c r="A69" s="7"/>
      <c r="B69" s="7"/>
      <c r="C69" s="7"/>
      <c r="D69" s="7"/>
      <c r="E69" s="9"/>
      <c r="F69" s="10"/>
      <c r="G69" s="7"/>
      <c r="H69" s="10"/>
      <c r="I69" s="10"/>
      <c r="J69" s="10"/>
      <c r="K69" s="10"/>
      <c r="L69" s="10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</row>
    <row r="70" spans="1:23" ht="12.75" customHeight="1" x14ac:dyDescent="0.25">
      <c r="A70" s="7"/>
      <c r="B70" s="7"/>
      <c r="C70" s="7"/>
      <c r="D70" s="7"/>
      <c r="E70" s="9"/>
      <c r="F70" s="10"/>
      <c r="G70" s="7"/>
      <c r="H70" s="10"/>
      <c r="I70" s="10"/>
      <c r="J70" s="10"/>
      <c r="K70" s="10"/>
      <c r="L70" s="10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</row>
    <row r="71" spans="1:23" ht="12.75" customHeight="1" x14ac:dyDescent="0.25">
      <c r="A71" s="7"/>
      <c r="B71" s="7"/>
      <c r="C71" s="7"/>
      <c r="D71" s="7"/>
      <c r="E71" s="9"/>
      <c r="F71" s="10"/>
      <c r="G71" s="7"/>
      <c r="H71" s="10"/>
      <c r="I71" s="10"/>
      <c r="J71" s="10"/>
      <c r="K71" s="10"/>
      <c r="L71" s="10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</row>
    <row r="72" spans="1:23" ht="12.75" customHeight="1" x14ac:dyDescent="0.25">
      <c r="A72" s="7"/>
      <c r="B72" s="7"/>
      <c r="C72" s="7"/>
      <c r="D72" s="7"/>
      <c r="E72" s="9"/>
      <c r="F72" s="10"/>
      <c r="G72" s="7"/>
      <c r="H72" s="10"/>
      <c r="I72" s="10"/>
      <c r="J72" s="10"/>
      <c r="K72" s="10"/>
      <c r="L72" s="10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</row>
    <row r="73" spans="1:23" ht="12.75" customHeight="1" x14ac:dyDescent="0.25">
      <c r="A73" s="7"/>
      <c r="B73" s="7"/>
      <c r="C73" s="7"/>
      <c r="D73" s="7"/>
      <c r="E73" s="9"/>
      <c r="F73" s="10"/>
      <c r="G73" s="7"/>
      <c r="H73" s="10"/>
      <c r="I73" s="10"/>
      <c r="J73" s="10"/>
      <c r="K73" s="10"/>
      <c r="L73" s="10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</row>
    <row r="74" spans="1:23" ht="12.75" customHeight="1" x14ac:dyDescent="0.25">
      <c r="A74" s="7"/>
      <c r="B74" s="7"/>
      <c r="C74" s="7"/>
      <c r="D74" s="7"/>
      <c r="E74" s="9"/>
      <c r="F74" s="10"/>
      <c r="G74" s="7"/>
      <c r="H74" s="10"/>
      <c r="I74" s="10"/>
      <c r="J74" s="10"/>
      <c r="K74" s="10"/>
      <c r="L74" s="10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</row>
    <row r="75" spans="1:23" ht="12.75" customHeight="1" x14ac:dyDescent="0.25">
      <c r="A75" s="7"/>
      <c r="B75" s="7"/>
      <c r="C75" s="7"/>
      <c r="D75" s="7"/>
      <c r="E75" s="9"/>
      <c r="F75" s="10"/>
      <c r="G75" s="7"/>
      <c r="H75" s="10"/>
      <c r="I75" s="10"/>
      <c r="J75" s="10"/>
      <c r="K75" s="10"/>
      <c r="L75" s="10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</row>
    <row r="76" spans="1:23" ht="12.75" customHeight="1" x14ac:dyDescent="0.25">
      <c r="A76" s="7"/>
      <c r="B76" s="7"/>
      <c r="C76" s="7"/>
      <c r="D76" s="7"/>
      <c r="E76" s="9"/>
      <c r="F76" s="10"/>
      <c r="G76" s="7"/>
      <c r="H76" s="10"/>
      <c r="I76" s="10"/>
      <c r="J76" s="10"/>
      <c r="K76" s="10"/>
      <c r="L76" s="10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</row>
    <row r="77" spans="1:23" ht="12.75" customHeight="1" x14ac:dyDescent="0.25">
      <c r="A77" s="7"/>
      <c r="B77" s="7"/>
      <c r="C77" s="7"/>
      <c r="D77" s="7"/>
      <c r="E77" s="9"/>
      <c r="F77" s="10"/>
      <c r="G77" s="7"/>
      <c r="H77" s="10"/>
      <c r="I77" s="10"/>
      <c r="J77" s="10"/>
      <c r="K77" s="10"/>
      <c r="L77" s="10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</row>
    <row r="78" spans="1:23" ht="12.75" customHeight="1" x14ac:dyDescent="0.25">
      <c r="A78" s="7"/>
      <c r="B78" s="7"/>
      <c r="C78" s="7"/>
      <c r="D78" s="7"/>
      <c r="E78" s="9"/>
      <c r="F78" s="10"/>
      <c r="G78" s="7"/>
      <c r="H78" s="10"/>
      <c r="I78" s="10"/>
      <c r="J78" s="10"/>
      <c r="K78" s="10"/>
      <c r="L78" s="10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</row>
    <row r="79" spans="1:23" ht="12.75" customHeight="1" x14ac:dyDescent="0.25">
      <c r="A79" s="7"/>
      <c r="B79" s="7"/>
      <c r="C79" s="7"/>
      <c r="D79" s="7"/>
      <c r="E79" s="9"/>
      <c r="F79" s="10"/>
      <c r="G79" s="7"/>
      <c r="H79" s="10"/>
      <c r="I79" s="10"/>
      <c r="J79" s="10"/>
      <c r="K79" s="10"/>
      <c r="L79" s="10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</row>
    <row r="80" spans="1:23" ht="12.75" customHeight="1" x14ac:dyDescent="0.25">
      <c r="A80" s="7"/>
      <c r="B80" s="7"/>
      <c r="C80" s="7"/>
      <c r="D80" s="7"/>
      <c r="E80" s="9"/>
      <c r="F80" s="10"/>
      <c r="G80" s="7"/>
      <c r="H80" s="10"/>
      <c r="I80" s="10"/>
      <c r="J80" s="10"/>
      <c r="K80" s="10"/>
      <c r="L80" s="10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</row>
    <row r="81" spans="1:23" ht="12.75" customHeight="1" x14ac:dyDescent="0.25">
      <c r="A81" s="7"/>
      <c r="B81" s="7"/>
      <c r="C81" s="7"/>
      <c r="D81" s="7"/>
      <c r="E81" s="9"/>
      <c r="F81" s="10"/>
      <c r="G81" s="7"/>
      <c r="H81" s="10"/>
      <c r="I81" s="10"/>
      <c r="J81" s="10"/>
      <c r="K81" s="10"/>
      <c r="L81" s="10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</row>
    <row r="82" spans="1:23" ht="12.75" customHeight="1" x14ac:dyDescent="0.25">
      <c r="A82" s="7"/>
      <c r="B82" s="7"/>
      <c r="C82" s="7"/>
      <c r="D82" s="7"/>
      <c r="E82" s="9"/>
      <c r="F82" s="10"/>
      <c r="G82" s="7"/>
      <c r="H82" s="10"/>
      <c r="I82" s="10"/>
      <c r="J82" s="10"/>
      <c r="K82" s="10"/>
      <c r="L82" s="10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</row>
    <row r="83" spans="1:23" ht="12.75" customHeight="1" x14ac:dyDescent="0.25">
      <c r="A83" s="7"/>
      <c r="B83" s="7"/>
      <c r="C83" s="7"/>
      <c r="D83" s="7"/>
      <c r="E83" s="9"/>
      <c r="F83" s="10"/>
      <c r="G83" s="7"/>
      <c r="H83" s="10"/>
      <c r="I83" s="10"/>
      <c r="J83" s="10"/>
      <c r="K83" s="10"/>
      <c r="L83" s="10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</row>
    <row r="84" spans="1:23" ht="12.75" customHeight="1" x14ac:dyDescent="0.25">
      <c r="A84" s="7"/>
      <c r="B84" s="7"/>
      <c r="C84" s="7"/>
      <c r="D84" s="7"/>
      <c r="E84" s="9"/>
      <c r="F84" s="10"/>
      <c r="G84" s="7"/>
      <c r="H84" s="10"/>
      <c r="I84" s="10"/>
      <c r="J84" s="10"/>
      <c r="K84" s="10"/>
      <c r="L84" s="10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</row>
    <row r="85" spans="1:23" ht="12.75" customHeight="1" x14ac:dyDescent="0.25">
      <c r="A85" s="7"/>
      <c r="B85" s="7"/>
      <c r="C85" s="7"/>
      <c r="D85" s="7"/>
      <c r="E85" s="9"/>
      <c r="F85" s="10"/>
      <c r="G85" s="7"/>
      <c r="H85" s="10"/>
      <c r="I85" s="10"/>
      <c r="J85" s="10"/>
      <c r="K85" s="10"/>
      <c r="L85" s="10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</row>
    <row r="86" spans="1:23" ht="12.75" customHeight="1" x14ac:dyDescent="0.25">
      <c r="A86" s="7"/>
      <c r="B86" s="7"/>
      <c r="C86" s="7"/>
      <c r="D86" s="7"/>
      <c r="E86" s="9"/>
      <c r="F86" s="10"/>
      <c r="G86" s="7"/>
      <c r="H86" s="10"/>
      <c r="I86" s="10"/>
      <c r="J86" s="10"/>
      <c r="K86" s="10"/>
      <c r="L86" s="10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</row>
    <row r="87" spans="1:23" ht="12.75" customHeight="1" x14ac:dyDescent="0.25">
      <c r="A87" s="7"/>
      <c r="B87" s="7"/>
      <c r="C87" s="7"/>
      <c r="D87" s="7"/>
      <c r="E87" s="9"/>
      <c r="F87" s="10"/>
      <c r="G87" s="7"/>
      <c r="H87" s="10"/>
      <c r="I87" s="10"/>
      <c r="J87" s="10"/>
      <c r="K87" s="10"/>
      <c r="L87" s="10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</row>
    <row r="88" spans="1:23" ht="12.75" customHeight="1" x14ac:dyDescent="0.25">
      <c r="A88" s="7"/>
      <c r="B88" s="7"/>
      <c r="C88" s="7"/>
      <c r="D88" s="7"/>
      <c r="E88" s="9"/>
      <c r="F88" s="10"/>
      <c r="G88" s="7"/>
      <c r="H88" s="10"/>
      <c r="I88" s="10"/>
      <c r="J88" s="10"/>
      <c r="K88" s="10"/>
      <c r="L88" s="10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</row>
    <row r="89" spans="1:23" ht="12.75" customHeight="1" x14ac:dyDescent="0.25">
      <c r="A89" s="7"/>
      <c r="B89" s="7"/>
      <c r="C89" s="7"/>
      <c r="D89" s="7"/>
      <c r="E89" s="9"/>
      <c r="F89" s="10"/>
      <c r="G89" s="7"/>
      <c r="H89" s="10"/>
      <c r="I89" s="10"/>
      <c r="J89" s="10"/>
      <c r="K89" s="10"/>
      <c r="L89" s="10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</row>
    <row r="90" spans="1:23" ht="12.75" customHeight="1" x14ac:dyDescent="0.25">
      <c r="A90" s="7"/>
      <c r="B90" s="7"/>
      <c r="C90" s="7"/>
      <c r="D90" s="7"/>
      <c r="E90" s="9"/>
      <c r="F90" s="10"/>
      <c r="G90" s="7"/>
      <c r="H90" s="10"/>
      <c r="I90" s="10"/>
      <c r="J90" s="10"/>
      <c r="K90" s="10"/>
      <c r="L90" s="10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</row>
    <row r="91" spans="1:23" ht="12.75" customHeight="1" x14ac:dyDescent="0.25">
      <c r="A91" s="7"/>
      <c r="B91" s="7"/>
      <c r="C91" s="7"/>
      <c r="D91" s="7"/>
      <c r="E91" s="9"/>
      <c r="F91" s="10"/>
      <c r="G91" s="7"/>
      <c r="H91" s="10"/>
      <c r="I91" s="10"/>
      <c r="J91" s="10"/>
      <c r="K91" s="10"/>
      <c r="L91" s="10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</row>
    <row r="92" spans="1:23" ht="12.75" customHeight="1" x14ac:dyDescent="0.25">
      <c r="A92" s="7"/>
      <c r="B92" s="7"/>
      <c r="C92" s="7"/>
      <c r="D92" s="7"/>
      <c r="E92" s="9"/>
      <c r="F92" s="10"/>
      <c r="G92" s="7"/>
      <c r="H92" s="10"/>
      <c r="I92" s="10"/>
      <c r="J92" s="10"/>
      <c r="K92" s="10"/>
      <c r="L92" s="10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</row>
    <row r="93" spans="1:23" ht="12.75" customHeight="1" x14ac:dyDescent="0.25">
      <c r="A93" s="7"/>
      <c r="B93" s="7"/>
      <c r="C93" s="7"/>
      <c r="D93" s="7"/>
      <c r="E93" s="9"/>
      <c r="F93" s="10"/>
      <c r="G93" s="7"/>
      <c r="H93" s="10"/>
      <c r="I93" s="10"/>
      <c r="J93" s="10"/>
      <c r="K93" s="10"/>
      <c r="L93" s="10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</row>
    <row r="94" spans="1:23" ht="12.75" customHeight="1" x14ac:dyDescent="0.25">
      <c r="A94" s="7"/>
      <c r="B94" s="7"/>
      <c r="C94" s="7"/>
      <c r="D94" s="7"/>
      <c r="E94" s="9"/>
      <c r="F94" s="10"/>
      <c r="G94" s="7"/>
      <c r="H94" s="10"/>
      <c r="I94" s="10"/>
      <c r="J94" s="10"/>
      <c r="K94" s="10"/>
      <c r="L94" s="10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</row>
    <row r="95" spans="1:23" ht="12.75" customHeight="1" x14ac:dyDescent="0.25">
      <c r="A95" s="7"/>
      <c r="B95" s="7"/>
      <c r="C95" s="7"/>
      <c r="D95" s="7"/>
      <c r="E95" s="9"/>
      <c r="F95" s="10"/>
      <c r="G95" s="7"/>
      <c r="H95" s="10"/>
      <c r="I95" s="10"/>
      <c r="J95" s="10"/>
      <c r="K95" s="10"/>
      <c r="L95" s="10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</row>
    <row r="96" spans="1:23" ht="12.75" customHeight="1" x14ac:dyDescent="0.25">
      <c r="A96" s="7"/>
      <c r="B96" s="7"/>
      <c r="C96" s="7"/>
      <c r="D96" s="7"/>
      <c r="E96" s="9"/>
      <c r="F96" s="10"/>
      <c r="G96" s="7"/>
      <c r="H96" s="10"/>
      <c r="I96" s="10"/>
      <c r="J96" s="10"/>
      <c r="K96" s="10"/>
      <c r="L96" s="10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</row>
    <row r="97" spans="1:23" ht="12.75" customHeight="1" x14ac:dyDescent="0.25">
      <c r="A97" s="7"/>
      <c r="B97" s="7"/>
      <c r="C97" s="7"/>
      <c r="D97" s="7"/>
      <c r="E97" s="9"/>
      <c r="F97" s="10"/>
      <c r="G97" s="7"/>
      <c r="H97" s="10"/>
      <c r="I97" s="10"/>
      <c r="J97" s="10"/>
      <c r="K97" s="10"/>
      <c r="L97" s="10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</row>
    <row r="98" spans="1:23" ht="12.75" customHeight="1" x14ac:dyDescent="0.25">
      <c r="A98" s="7"/>
      <c r="B98" s="7"/>
      <c r="C98" s="7"/>
      <c r="D98" s="7"/>
      <c r="E98" s="9"/>
      <c r="F98" s="10"/>
      <c r="G98" s="7"/>
      <c r="H98" s="10"/>
      <c r="I98" s="10"/>
      <c r="J98" s="10"/>
      <c r="K98" s="10"/>
      <c r="L98" s="10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</row>
    <row r="99" spans="1:23" ht="12.75" customHeight="1" x14ac:dyDescent="0.25">
      <c r="A99" s="7"/>
      <c r="B99" s="7"/>
      <c r="C99" s="7"/>
      <c r="D99" s="7"/>
      <c r="E99" s="9"/>
      <c r="F99" s="10"/>
      <c r="G99" s="7"/>
      <c r="H99" s="10"/>
      <c r="I99" s="10"/>
      <c r="J99" s="10"/>
      <c r="K99" s="10"/>
      <c r="L99" s="10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</row>
    <row r="100" spans="1:23" ht="12.75" customHeight="1" x14ac:dyDescent="0.25">
      <c r="A100" s="7"/>
      <c r="B100" s="7"/>
      <c r="C100" s="7"/>
      <c r="D100" s="7"/>
      <c r="E100" s="9"/>
      <c r="F100" s="10"/>
      <c r="G100" s="7"/>
      <c r="H100" s="10"/>
      <c r="I100" s="10"/>
      <c r="J100" s="10"/>
      <c r="K100" s="10"/>
      <c r="L100" s="10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</row>
    <row r="101" spans="1:23" ht="12.75" customHeight="1" x14ac:dyDescent="0.25">
      <c r="A101" s="7"/>
      <c r="B101" s="7"/>
      <c r="C101" s="7"/>
      <c r="D101" s="7"/>
      <c r="E101" s="9"/>
      <c r="F101" s="10"/>
      <c r="G101" s="7"/>
      <c r="H101" s="10"/>
      <c r="I101" s="10"/>
      <c r="J101" s="10"/>
      <c r="K101" s="10"/>
      <c r="L101" s="10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</row>
    <row r="102" spans="1:23" ht="12.75" customHeight="1" x14ac:dyDescent="0.25">
      <c r="A102" s="7"/>
      <c r="B102" s="7"/>
      <c r="C102" s="7"/>
      <c r="D102" s="7"/>
      <c r="E102" s="9"/>
      <c r="F102" s="10"/>
      <c r="G102" s="7"/>
      <c r="H102" s="10"/>
      <c r="I102" s="10"/>
      <c r="J102" s="10"/>
      <c r="K102" s="10"/>
      <c r="L102" s="10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</row>
    <row r="103" spans="1:23" ht="12.75" customHeight="1" x14ac:dyDescent="0.25">
      <c r="A103" s="7"/>
      <c r="B103" s="7"/>
      <c r="C103" s="7"/>
      <c r="D103" s="7"/>
      <c r="E103" s="9"/>
      <c r="F103" s="10"/>
      <c r="G103" s="7"/>
      <c r="H103" s="10"/>
      <c r="I103" s="10"/>
      <c r="J103" s="10"/>
      <c r="K103" s="10"/>
      <c r="L103" s="10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</row>
    <row r="104" spans="1:23" ht="12.75" customHeight="1" x14ac:dyDescent="0.25">
      <c r="A104" s="7"/>
      <c r="B104" s="7"/>
      <c r="C104" s="7"/>
      <c r="D104" s="7"/>
      <c r="E104" s="9"/>
      <c r="F104" s="10"/>
      <c r="G104" s="7"/>
      <c r="H104" s="10"/>
      <c r="I104" s="10"/>
      <c r="J104" s="10"/>
      <c r="K104" s="10"/>
      <c r="L104" s="10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</row>
    <row r="105" spans="1:23" ht="12.75" customHeight="1" x14ac:dyDescent="0.25">
      <c r="A105" s="7"/>
      <c r="B105" s="7"/>
      <c r="C105" s="7"/>
      <c r="D105" s="7"/>
      <c r="E105" s="9"/>
      <c r="F105" s="10"/>
      <c r="G105" s="7"/>
      <c r="H105" s="10"/>
      <c r="I105" s="10"/>
      <c r="J105" s="10"/>
      <c r="K105" s="10"/>
      <c r="L105" s="10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</row>
    <row r="106" spans="1:23" ht="12.75" customHeight="1" x14ac:dyDescent="0.25">
      <c r="A106" s="7"/>
      <c r="B106" s="7"/>
      <c r="C106" s="7"/>
      <c r="D106" s="7"/>
      <c r="E106" s="9"/>
      <c r="F106" s="10"/>
      <c r="G106" s="7"/>
      <c r="H106" s="10"/>
      <c r="I106" s="10"/>
      <c r="J106" s="10"/>
      <c r="K106" s="10"/>
      <c r="L106" s="10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</row>
    <row r="107" spans="1:23" ht="12.75" customHeight="1" x14ac:dyDescent="0.25">
      <c r="A107" s="7"/>
      <c r="B107" s="7"/>
      <c r="C107" s="7"/>
      <c r="D107" s="7"/>
      <c r="E107" s="9"/>
      <c r="F107" s="10"/>
      <c r="G107" s="7"/>
      <c r="H107" s="10"/>
      <c r="I107" s="10"/>
      <c r="J107" s="10"/>
      <c r="K107" s="10"/>
      <c r="L107" s="10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</row>
    <row r="108" spans="1:23" ht="12.75" customHeight="1" x14ac:dyDescent="0.25">
      <c r="A108" s="7"/>
      <c r="B108" s="7"/>
      <c r="C108" s="7"/>
      <c r="D108" s="7"/>
      <c r="E108" s="9"/>
      <c r="F108" s="10"/>
      <c r="G108" s="7"/>
      <c r="H108" s="10"/>
      <c r="I108" s="10"/>
      <c r="J108" s="10"/>
      <c r="K108" s="10"/>
      <c r="L108" s="10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</row>
    <row r="109" spans="1:23" ht="12.75" customHeight="1" x14ac:dyDescent="0.25">
      <c r="A109" s="7"/>
      <c r="B109" s="7"/>
      <c r="C109" s="7"/>
      <c r="D109" s="7"/>
      <c r="E109" s="9"/>
      <c r="F109" s="10"/>
      <c r="G109" s="7"/>
      <c r="H109" s="10"/>
      <c r="I109" s="10"/>
      <c r="J109" s="10"/>
      <c r="K109" s="10"/>
      <c r="L109" s="10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</row>
    <row r="110" spans="1:23" ht="12.75" customHeight="1" x14ac:dyDescent="0.25">
      <c r="A110" s="7"/>
      <c r="B110" s="7"/>
      <c r="C110" s="7"/>
      <c r="D110" s="7"/>
      <c r="E110" s="9"/>
      <c r="F110" s="10"/>
      <c r="G110" s="7"/>
      <c r="H110" s="10"/>
      <c r="I110" s="10"/>
      <c r="J110" s="10"/>
      <c r="K110" s="10"/>
      <c r="L110" s="10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</row>
    <row r="111" spans="1:23" ht="12.75" customHeight="1" x14ac:dyDescent="0.25">
      <c r="A111" s="7"/>
      <c r="B111" s="7"/>
      <c r="C111" s="7"/>
      <c r="D111" s="7"/>
      <c r="E111" s="9"/>
      <c r="F111" s="10"/>
      <c r="G111" s="7"/>
      <c r="H111" s="10"/>
      <c r="I111" s="10"/>
      <c r="J111" s="10"/>
      <c r="K111" s="10"/>
      <c r="L111" s="10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</row>
    <row r="112" spans="1:23" ht="12.75" customHeight="1" x14ac:dyDescent="0.25">
      <c r="A112" s="7"/>
      <c r="B112" s="7"/>
      <c r="C112" s="7"/>
      <c r="D112" s="7"/>
      <c r="E112" s="9"/>
      <c r="F112" s="10"/>
      <c r="G112" s="7"/>
      <c r="H112" s="10"/>
      <c r="I112" s="10"/>
      <c r="J112" s="10"/>
      <c r="K112" s="10"/>
      <c r="L112" s="10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</row>
    <row r="113" spans="1:23" ht="12.75" customHeight="1" x14ac:dyDescent="0.25">
      <c r="A113" s="7"/>
      <c r="B113" s="7"/>
      <c r="C113" s="7"/>
      <c r="D113" s="7"/>
      <c r="E113" s="9"/>
      <c r="F113" s="10"/>
      <c r="G113" s="7"/>
      <c r="H113" s="10"/>
      <c r="I113" s="10"/>
      <c r="J113" s="10"/>
      <c r="K113" s="10"/>
      <c r="L113" s="10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</row>
    <row r="114" spans="1:23" ht="12.75" customHeight="1" x14ac:dyDescent="0.25">
      <c r="A114" s="7"/>
      <c r="B114" s="7"/>
      <c r="C114" s="7"/>
      <c r="D114" s="7"/>
      <c r="E114" s="9"/>
      <c r="F114" s="10"/>
      <c r="G114" s="7"/>
      <c r="H114" s="10"/>
      <c r="I114" s="10"/>
      <c r="J114" s="10"/>
      <c r="K114" s="10"/>
      <c r="L114" s="10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</row>
    <row r="115" spans="1:23" ht="12.75" customHeight="1" x14ac:dyDescent="0.25">
      <c r="A115" s="7"/>
      <c r="B115" s="7"/>
      <c r="C115" s="7"/>
      <c r="D115" s="7"/>
      <c r="E115" s="9"/>
      <c r="F115" s="10"/>
      <c r="G115" s="7"/>
      <c r="H115" s="10"/>
      <c r="I115" s="10"/>
      <c r="J115" s="10"/>
      <c r="K115" s="10"/>
      <c r="L115" s="10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</row>
    <row r="116" spans="1:23" ht="12.75" customHeight="1" x14ac:dyDescent="0.25">
      <c r="A116" s="7"/>
      <c r="B116" s="7"/>
      <c r="C116" s="7"/>
      <c r="D116" s="7"/>
      <c r="E116" s="9"/>
      <c r="F116" s="10"/>
      <c r="G116" s="7"/>
      <c r="H116" s="10"/>
      <c r="I116" s="10"/>
      <c r="J116" s="10"/>
      <c r="K116" s="10"/>
      <c r="L116" s="10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</row>
    <row r="117" spans="1:23" ht="12.75" customHeight="1" x14ac:dyDescent="0.25">
      <c r="A117" s="7"/>
      <c r="B117" s="7"/>
      <c r="C117" s="7"/>
      <c r="D117" s="7"/>
      <c r="E117" s="9"/>
      <c r="F117" s="10"/>
      <c r="G117" s="7"/>
      <c r="H117" s="10"/>
      <c r="I117" s="10"/>
      <c r="J117" s="10"/>
      <c r="K117" s="10"/>
      <c r="L117" s="10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</row>
    <row r="118" spans="1:23" ht="12.75" customHeight="1" x14ac:dyDescent="0.25">
      <c r="A118" s="7"/>
      <c r="B118" s="7"/>
      <c r="C118" s="7"/>
      <c r="D118" s="7"/>
      <c r="E118" s="9"/>
      <c r="F118" s="10"/>
      <c r="G118" s="7"/>
      <c r="H118" s="10"/>
      <c r="I118" s="10"/>
      <c r="J118" s="10"/>
      <c r="K118" s="10"/>
      <c r="L118" s="10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</row>
    <row r="119" spans="1:23" ht="12.75" customHeight="1" x14ac:dyDescent="0.25">
      <c r="A119" s="7"/>
      <c r="B119" s="7"/>
      <c r="C119" s="7"/>
      <c r="D119" s="7"/>
      <c r="E119" s="9"/>
      <c r="F119" s="10"/>
      <c r="G119" s="7"/>
      <c r="H119" s="10"/>
      <c r="I119" s="10"/>
      <c r="J119" s="10"/>
      <c r="K119" s="10"/>
      <c r="L119" s="10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</row>
    <row r="120" spans="1:23" ht="12.75" customHeight="1" x14ac:dyDescent="0.25">
      <c r="A120" s="7"/>
      <c r="B120" s="7"/>
      <c r="C120" s="7"/>
      <c r="D120" s="7"/>
      <c r="E120" s="9"/>
      <c r="F120" s="10"/>
      <c r="G120" s="7"/>
      <c r="H120" s="10"/>
      <c r="I120" s="10"/>
      <c r="J120" s="10"/>
      <c r="K120" s="10"/>
      <c r="L120" s="10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</row>
    <row r="121" spans="1:23" ht="12.75" customHeight="1" x14ac:dyDescent="0.25">
      <c r="A121" s="7"/>
      <c r="B121" s="7"/>
      <c r="C121" s="7"/>
      <c r="D121" s="7"/>
      <c r="E121" s="9"/>
      <c r="F121" s="10"/>
      <c r="G121" s="7"/>
      <c r="H121" s="10"/>
      <c r="I121" s="10"/>
      <c r="J121" s="10"/>
      <c r="K121" s="10"/>
      <c r="L121" s="10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</row>
    <row r="122" spans="1:23" ht="12.75" customHeight="1" x14ac:dyDescent="0.25">
      <c r="A122" s="7"/>
      <c r="B122" s="7"/>
      <c r="C122" s="7"/>
      <c r="D122" s="7"/>
      <c r="E122" s="9"/>
      <c r="F122" s="10"/>
      <c r="G122" s="7"/>
      <c r="H122" s="10"/>
      <c r="I122" s="10"/>
      <c r="J122" s="10"/>
      <c r="K122" s="10"/>
      <c r="L122" s="10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</row>
    <row r="123" spans="1:23" ht="12.75" customHeight="1" x14ac:dyDescent="0.25">
      <c r="A123" s="7"/>
      <c r="B123" s="7"/>
      <c r="C123" s="7"/>
      <c r="D123" s="7"/>
      <c r="E123" s="9"/>
      <c r="F123" s="10"/>
      <c r="G123" s="7"/>
      <c r="H123" s="10"/>
      <c r="I123" s="10"/>
      <c r="J123" s="10"/>
      <c r="K123" s="10"/>
      <c r="L123" s="10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</row>
    <row r="124" spans="1:23" ht="12.75" customHeight="1" x14ac:dyDescent="0.25">
      <c r="A124" s="7"/>
      <c r="B124" s="7"/>
      <c r="C124" s="7"/>
      <c r="D124" s="7"/>
      <c r="E124" s="9"/>
      <c r="F124" s="10"/>
      <c r="G124" s="7"/>
      <c r="H124" s="10"/>
      <c r="I124" s="10"/>
      <c r="J124" s="10"/>
      <c r="K124" s="10"/>
      <c r="L124" s="10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</row>
    <row r="125" spans="1:23" ht="12.75" customHeight="1" x14ac:dyDescent="0.25">
      <c r="A125" s="7"/>
      <c r="B125" s="7"/>
      <c r="C125" s="7"/>
      <c r="D125" s="7"/>
      <c r="E125" s="9"/>
      <c r="F125" s="10"/>
      <c r="G125" s="7"/>
      <c r="H125" s="10"/>
      <c r="I125" s="10"/>
      <c r="J125" s="10"/>
      <c r="K125" s="10"/>
      <c r="L125" s="10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</row>
    <row r="126" spans="1:23" ht="12.75" customHeight="1" x14ac:dyDescent="0.25">
      <c r="A126" s="7"/>
      <c r="B126" s="7"/>
      <c r="C126" s="7"/>
      <c r="D126" s="7"/>
      <c r="E126" s="9"/>
      <c r="F126" s="10"/>
      <c r="G126" s="7"/>
      <c r="H126" s="10"/>
      <c r="I126" s="10"/>
      <c r="J126" s="10"/>
      <c r="K126" s="10"/>
      <c r="L126" s="10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</row>
    <row r="127" spans="1:23" ht="12.75" customHeight="1" x14ac:dyDescent="0.25">
      <c r="A127" s="7"/>
      <c r="B127" s="7"/>
      <c r="C127" s="7"/>
      <c r="D127" s="7"/>
      <c r="E127" s="9"/>
      <c r="F127" s="10"/>
      <c r="G127" s="7"/>
      <c r="H127" s="10"/>
      <c r="I127" s="10"/>
      <c r="J127" s="10"/>
      <c r="K127" s="10"/>
      <c r="L127" s="10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</row>
    <row r="128" spans="1:23" ht="12.75" customHeight="1" x14ac:dyDescent="0.25">
      <c r="A128" s="7"/>
      <c r="B128" s="7"/>
      <c r="C128" s="7"/>
      <c r="D128" s="7"/>
      <c r="E128" s="9"/>
      <c r="F128" s="10"/>
      <c r="G128" s="7"/>
      <c r="H128" s="10"/>
      <c r="I128" s="10"/>
      <c r="J128" s="10"/>
      <c r="K128" s="10"/>
      <c r="L128" s="10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</row>
    <row r="129" spans="1:23" ht="12.75" customHeight="1" x14ac:dyDescent="0.25">
      <c r="A129" s="7"/>
      <c r="B129" s="7"/>
      <c r="C129" s="7"/>
      <c r="D129" s="7"/>
      <c r="E129" s="9"/>
      <c r="F129" s="10"/>
      <c r="G129" s="7"/>
      <c r="H129" s="10"/>
      <c r="I129" s="10"/>
      <c r="J129" s="10"/>
      <c r="K129" s="10"/>
      <c r="L129" s="10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</row>
    <row r="130" spans="1:23" ht="12.75" customHeight="1" x14ac:dyDescent="0.25">
      <c r="A130" s="7"/>
      <c r="B130" s="7"/>
      <c r="C130" s="7"/>
      <c r="D130" s="7"/>
      <c r="E130" s="9"/>
      <c r="F130" s="10"/>
      <c r="G130" s="7"/>
      <c r="H130" s="10"/>
      <c r="I130" s="10"/>
      <c r="J130" s="10"/>
      <c r="K130" s="10"/>
      <c r="L130" s="10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</row>
    <row r="131" spans="1:23" ht="12.75" customHeight="1" x14ac:dyDescent="0.25">
      <c r="A131" s="7"/>
      <c r="B131" s="7"/>
      <c r="C131" s="7"/>
      <c r="D131" s="7"/>
      <c r="E131" s="9"/>
      <c r="F131" s="10"/>
      <c r="G131" s="7"/>
      <c r="H131" s="10"/>
      <c r="I131" s="10"/>
      <c r="J131" s="10"/>
      <c r="K131" s="10"/>
      <c r="L131" s="10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</row>
    <row r="132" spans="1:23" ht="12.75" customHeight="1" x14ac:dyDescent="0.25">
      <c r="A132" s="7"/>
      <c r="B132" s="7"/>
      <c r="C132" s="7"/>
      <c r="D132" s="7"/>
      <c r="E132" s="9"/>
      <c r="F132" s="10"/>
      <c r="G132" s="7"/>
      <c r="H132" s="10"/>
      <c r="I132" s="10"/>
      <c r="J132" s="10"/>
      <c r="K132" s="10"/>
      <c r="L132" s="10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</row>
    <row r="133" spans="1:23" ht="12.75" customHeight="1" x14ac:dyDescent="0.25">
      <c r="A133" s="7"/>
      <c r="B133" s="7"/>
      <c r="C133" s="7"/>
      <c r="D133" s="7"/>
      <c r="E133" s="9"/>
      <c r="F133" s="10"/>
      <c r="G133" s="7"/>
      <c r="H133" s="10"/>
      <c r="I133" s="10"/>
      <c r="J133" s="10"/>
      <c r="K133" s="10"/>
      <c r="L133" s="10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</row>
    <row r="134" spans="1:23" ht="12.75" customHeight="1" x14ac:dyDescent="0.25">
      <c r="A134" s="7"/>
      <c r="B134" s="7"/>
      <c r="C134" s="7"/>
      <c r="D134" s="7"/>
      <c r="E134" s="9"/>
      <c r="F134" s="10"/>
      <c r="G134" s="7"/>
      <c r="H134" s="10"/>
      <c r="I134" s="10"/>
      <c r="J134" s="10"/>
      <c r="K134" s="10"/>
      <c r="L134" s="10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</row>
    <row r="135" spans="1:23" ht="12.75" customHeight="1" x14ac:dyDescent="0.25">
      <c r="A135" s="7"/>
      <c r="B135" s="7"/>
      <c r="C135" s="7"/>
      <c r="D135" s="7"/>
      <c r="E135" s="9"/>
      <c r="F135" s="10"/>
      <c r="G135" s="7"/>
      <c r="H135" s="10"/>
      <c r="I135" s="10"/>
      <c r="J135" s="10"/>
      <c r="K135" s="10"/>
      <c r="L135" s="10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</row>
    <row r="136" spans="1:23" ht="12.75" customHeight="1" x14ac:dyDescent="0.25">
      <c r="A136" s="7"/>
      <c r="B136" s="7"/>
      <c r="C136" s="7"/>
      <c r="D136" s="7"/>
      <c r="E136" s="9"/>
      <c r="F136" s="10"/>
      <c r="G136" s="7"/>
      <c r="H136" s="10"/>
      <c r="I136" s="10"/>
      <c r="J136" s="10"/>
      <c r="K136" s="10"/>
      <c r="L136" s="10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</row>
    <row r="137" spans="1:23" ht="12.75" customHeight="1" x14ac:dyDescent="0.25">
      <c r="A137" s="7"/>
      <c r="B137" s="7"/>
      <c r="C137" s="7"/>
      <c r="D137" s="7"/>
      <c r="E137" s="9"/>
      <c r="F137" s="10"/>
      <c r="G137" s="7"/>
      <c r="H137" s="10"/>
      <c r="I137" s="10"/>
      <c r="J137" s="10"/>
      <c r="K137" s="10"/>
      <c r="L137" s="10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</row>
    <row r="138" spans="1:23" ht="12.75" customHeight="1" x14ac:dyDescent="0.25">
      <c r="A138" s="7"/>
      <c r="B138" s="7"/>
      <c r="C138" s="7"/>
      <c r="D138" s="7"/>
      <c r="E138" s="9"/>
      <c r="F138" s="10"/>
      <c r="G138" s="7"/>
      <c r="H138" s="10"/>
      <c r="I138" s="10"/>
      <c r="J138" s="10"/>
      <c r="K138" s="10"/>
      <c r="L138" s="10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</row>
    <row r="139" spans="1:23" ht="12.75" customHeight="1" x14ac:dyDescent="0.25">
      <c r="A139" s="7"/>
      <c r="B139" s="7"/>
      <c r="C139" s="7"/>
      <c r="D139" s="7"/>
      <c r="E139" s="9"/>
      <c r="F139" s="10"/>
      <c r="G139" s="7"/>
      <c r="H139" s="10"/>
      <c r="I139" s="10"/>
      <c r="J139" s="10"/>
      <c r="K139" s="10"/>
      <c r="L139" s="10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</row>
    <row r="140" spans="1:23" ht="12.75" customHeight="1" x14ac:dyDescent="0.25">
      <c r="A140" s="7"/>
      <c r="B140" s="7"/>
      <c r="C140" s="7"/>
      <c r="D140" s="7"/>
      <c r="E140" s="9"/>
      <c r="F140" s="10"/>
      <c r="G140" s="7"/>
      <c r="H140" s="10"/>
      <c r="I140" s="10"/>
      <c r="J140" s="10"/>
      <c r="K140" s="10"/>
      <c r="L140" s="10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</row>
    <row r="141" spans="1:23" ht="12.75" customHeight="1" x14ac:dyDescent="0.25">
      <c r="A141" s="7"/>
      <c r="B141" s="7"/>
      <c r="C141" s="7"/>
      <c r="D141" s="7"/>
      <c r="E141" s="9"/>
      <c r="F141" s="10"/>
      <c r="G141" s="7"/>
      <c r="H141" s="10"/>
      <c r="I141" s="10"/>
      <c r="J141" s="10"/>
      <c r="K141" s="10"/>
      <c r="L141" s="10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</row>
    <row r="142" spans="1:23" ht="12.75" customHeight="1" x14ac:dyDescent="0.25">
      <c r="A142" s="7"/>
      <c r="B142" s="7"/>
      <c r="C142" s="7"/>
      <c r="D142" s="7"/>
      <c r="E142" s="9"/>
      <c r="F142" s="10"/>
      <c r="G142" s="7"/>
      <c r="H142" s="10"/>
      <c r="I142" s="10"/>
      <c r="J142" s="10"/>
      <c r="K142" s="10"/>
      <c r="L142" s="10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</row>
    <row r="143" spans="1:23" ht="12.75" customHeight="1" x14ac:dyDescent="0.25">
      <c r="A143" s="7"/>
      <c r="B143" s="7"/>
      <c r="C143" s="7"/>
      <c r="D143" s="7"/>
      <c r="E143" s="9"/>
      <c r="F143" s="10"/>
      <c r="G143" s="7"/>
      <c r="H143" s="10"/>
      <c r="I143" s="10"/>
      <c r="J143" s="10"/>
      <c r="K143" s="10"/>
      <c r="L143" s="10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</row>
    <row r="144" spans="1:23" ht="12.75" customHeight="1" x14ac:dyDescent="0.25">
      <c r="A144" s="7"/>
      <c r="B144" s="7"/>
      <c r="C144" s="7"/>
      <c r="D144" s="7"/>
      <c r="E144" s="9"/>
      <c r="F144" s="10"/>
      <c r="G144" s="7"/>
      <c r="H144" s="10"/>
      <c r="I144" s="10"/>
      <c r="J144" s="10"/>
      <c r="K144" s="10"/>
      <c r="L144" s="10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</row>
    <row r="145" spans="1:23" ht="12.75" customHeight="1" x14ac:dyDescent="0.25">
      <c r="A145" s="7"/>
      <c r="B145" s="7"/>
      <c r="C145" s="7"/>
      <c r="D145" s="7"/>
      <c r="E145" s="9"/>
      <c r="F145" s="10"/>
      <c r="G145" s="7"/>
      <c r="H145" s="10"/>
      <c r="I145" s="10"/>
      <c r="J145" s="10"/>
      <c r="K145" s="10"/>
      <c r="L145" s="10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</row>
    <row r="146" spans="1:23" ht="12.75" customHeight="1" x14ac:dyDescent="0.25">
      <c r="A146" s="7"/>
      <c r="B146" s="7"/>
      <c r="C146" s="7"/>
      <c r="D146" s="7"/>
      <c r="E146" s="9"/>
      <c r="F146" s="10"/>
      <c r="G146" s="7"/>
      <c r="H146" s="10"/>
      <c r="I146" s="10"/>
      <c r="J146" s="10"/>
      <c r="K146" s="10"/>
      <c r="L146" s="10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</row>
    <row r="147" spans="1:23" ht="12.75" customHeight="1" x14ac:dyDescent="0.25">
      <c r="A147" s="7"/>
      <c r="B147" s="7"/>
      <c r="C147" s="7"/>
      <c r="D147" s="7"/>
      <c r="E147" s="9"/>
      <c r="F147" s="10"/>
      <c r="G147" s="7"/>
      <c r="H147" s="10"/>
      <c r="I147" s="10"/>
      <c r="J147" s="10"/>
      <c r="K147" s="10"/>
      <c r="L147" s="10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</row>
    <row r="148" spans="1:23" ht="12.75" customHeight="1" x14ac:dyDescent="0.25">
      <c r="A148" s="7"/>
      <c r="B148" s="7"/>
      <c r="C148" s="7"/>
      <c r="D148" s="7"/>
      <c r="E148" s="9"/>
      <c r="F148" s="10"/>
      <c r="G148" s="7"/>
      <c r="H148" s="10"/>
      <c r="I148" s="10"/>
      <c r="J148" s="10"/>
      <c r="K148" s="10"/>
      <c r="L148" s="10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</row>
    <row r="149" spans="1:23" ht="12.75" customHeight="1" x14ac:dyDescent="0.25">
      <c r="A149" s="7"/>
      <c r="B149" s="7"/>
      <c r="C149" s="7"/>
      <c r="D149" s="7"/>
      <c r="E149" s="9"/>
      <c r="F149" s="10"/>
      <c r="G149" s="7"/>
      <c r="H149" s="10"/>
      <c r="I149" s="10"/>
      <c r="J149" s="10"/>
      <c r="K149" s="10"/>
      <c r="L149" s="10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</row>
    <row r="150" spans="1:23" ht="12.75" customHeight="1" x14ac:dyDescent="0.25">
      <c r="A150" s="7"/>
      <c r="B150" s="7"/>
      <c r="C150" s="7"/>
      <c r="D150" s="7"/>
      <c r="E150" s="9"/>
      <c r="F150" s="10"/>
      <c r="G150" s="7"/>
      <c r="H150" s="10"/>
      <c r="I150" s="10"/>
      <c r="J150" s="10"/>
      <c r="K150" s="10"/>
      <c r="L150" s="10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</row>
    <row r="151" spans="1:23" ht="12.75" customHeight="1" x14ac:dyDescent="0.25">
      <c r="A151" s="7"/>
      <c r="B151" s="7"/>
      <c r="C151" s="7"/>
      <c r="D151" s="7"/>
      <c r="E151" s="9"/>
      <c r="F151" s="10"/>
      <c r="G151" s="7"/>
      <c r="H151" s="10"/>
      <c r="I151" s="10"/>
      <c r="J151" s="10"/>
      <c r="K151" s="10"/>
      <c r="L151" s="10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</row>
    <row r="152" spans="1:23" ht="12.75" customHeight="1" x14ac:dyDescent="0.25">
      <c r="A152" s="7"/>
      <c r="B152" s="7"/>
      <c r="C152" s="7"/>
      <c r="D152" s="7"/>
      <c r="E152" s="9"/>
      <c r="F152" s="10"/>
      <c r="G152" s="7"/>
      <c r="H152" s="10"/>
      <c r="I152" s="10"/>
      <c r="J152" s="10"/>
      <c r="K152" s="10"/>
      <c r="L152" s="10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</row>
    <row r="153" spans="1:23" ht="12.75" customHeight="1" x14ac:dyDescent="0.25">
      <c r="A153" s="7"/>
      <c r="B153" s="7"/>
      <c r="C153" s="7"/>
      <c r="D153" s="7"/>
      <c r="E153" s="9"/>
      <c r="F153" s="10"/>
      <c r="G153" s="7"/>
      <c r="H153" s="10"/>
      <c r="I153" s="10"/>
      <c r="J153" s="10"/>
      <c r="K153" s="10"/>
      <c r="L153" s="10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</row>
    <row r="154" spans="1:23" ht="12.75" customHeight="1" x14ac:dyDescent="0.25">
      <c r="A154" s="7"/>
      <c r="B154" s="7"/>
      <c r="C154" s="7"/>
      <c r="D154" s="7"/>
      <c r="E154" s="9"/>
      <c r="F154" s="10"/>
      <c r="G154" s="7"/>
      <c r="H154" s="10"/>
      <c r="I154" s="10"/>
      <c r="J154" s="10"/>
      <c r="K154" s="10"/>
      <c r="L154" s="10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</row>
    <row r="155" spans="1:23" ht="12.75" customHeight="1" x14ac:dyDescent="0.25">
      <c r="A155" s="7"/>
      <c r="B155" s="7"/>
      <c r="C155" s="7"/>
      <c r="D155" s="7"/>
      <c r="E155" s="9"/>
      <c r="F155" s="10"/>
      <c r="G155" s="7"/>
      <c r="H155" s="10"/>
      <c r="I155" s="10"/>
      <c r="J155" s="10"/>
      <c r="K155" s="10"/>
      <c r="L155" s="10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</row>
    <row r="156" spans="1:23" ht="12.75" customHeight="1" x14ac:dyDescent="0.25">
      <c r="A156" s="7"/>
      <c r="B156" s="7"/>
      <c r="C156" s="7"/>
      <c r="D156" s="7"/>
      <c r="E156" s="9"/>
      <c r="F156" s="10"/>
      <c r="G156" s="7"/>
      <c r="H156" s="10"/>
      <c r="I156" s="10"/>
      <c r="J156" s="10"/>
      <c r="K156" s="10"/>
      <c r="L156" s="10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</row>
    <row r="157" spans="1:23" ht="12.75" customHeight="1" x14ac:dyDescent="0.25">
      <c r="A157" s="7"/>
      <c r="B157" s="7"/>
      <c r="C157" s="7"/>
      <c r="D157" s="7"/>
      <c r="E157" s="9"/>
      <c r="F157" s="10"/>
      <c r="G157" s="7"/>
      <c r="H157" s="10"/>
      <c r="I157" s="10"/>
      <c r="J157" s="10"/>
      <c r="K157" s="10"/>
      <c r="L157" s="10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</row>
    <row r="158" spans="1:23" ht="12.75" customHeight="1" x14ac:dyDescent="0.25">
      <c r="A158" s="7"/>
      <c r="B158" s="7"/>
      <c r="C158" s="7"/>
      <c r="D158" s="7"/>
      <c r="E158" s="9"/>
      <c r="F158" s="10"/>
      <c r="G158" s="7"/>
      <c r="H158" s="10"/>
      <c r="I158" s="10"/>
      <c r="J158" s="10"/>
      <c r="K158" s="10"/>
      <c r="L158" s="10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</row>
    <row r="159" spans="1:23" ht="12.75" customHeight="1" x14ac:dyDescent="0.25">
      <c r="A159" s="7"/>
      <c r="B159" s="7"/>
      <c r="C159" s="7"/>
      <c r="D159" s="7"/>
      <c r="E159" s="9"/>
      <c r="F159" s="10"/>
      <c r="G159" s="7"/>
      <c r="H159" s="10"/>
      <c r="I159" s="10"/>
      <c r="J159" s="10"/>
      <c r="K159" s="10"/>
      <c r="L159" s="10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</row>
    <row r="160" spans="1:23" ht="12.75" customHeight="1" x14ac:dyDescent="0.25">
      <c r="A160" s="7"/>
      <c r="B160" s="7"/>
      <c r="C160" s="7"/>
      <c r="D160" s="7"/>
      <c r="E160" s="9"/>
      <c r="F160" s="10"/>
      <c r="G160" s="7"/>
      <c r="H160" s="10"/>
      <c r="I160" s="10"/>
      <c r="J160" s="10"/>
      <c r="K160" s="10"/>
      <c r="L160" s="10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</row>
    <row r="161" spans="1:23" ht="12.75" customHeight="1" x14ac:dyDescent="0.25">
      <c r="A161" s="7"/>
      <c r="B161" s="7"/>
      <c r="C161" s="7"/>
      <c r="D161" s="7"/>
      <c r="E161" s="9"/>
      <c r="F161" s="10"/>
      <c r="G161" s="7"/>
      <c r="H161" s="10"/>
      <c r="I161" s="10"/>
      <c r="J161" s="10"/>
      <c r="K161" s="10"/>
      <c r="L161" s="10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</row>
    <row r="162" spans="1:23" ht="12.75" customHeight="1" x14ac:dyDescent="0.25">
      <c r="A162" s="7"/>
      <c r="B162" s="7"/>
      <c r="C162" s="7"/>
      <c r="D162" s="7"/>
      <c r="E162" s="9"/>
      <c r="F162" s="10"/>
      <c r="G162" s="7"/>
      <c r="H162" s="10"/>
      <c r="I162" s="10"/>
      <c r="J162" s="10"/>
      <c r="K162" s="10"/>
      <c r="L162" s="10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</row>
    <row r="163" spans="1:23" ht="12.75" customHeight="1" x14ac:dyDescent="0.25">
      <c r="A163" s="7"/>
      <c r="B163" s="7"/>
      <c r="C163" s="7"/>
      <c r="D163" s="7"/>
      <c r="E163" s="9"/>
      <c r="F163" s="10"/>
      <c r="G163" s="7"/>
      <c r="H163" s="10"/>
      <c r="I163" s="10"/>
      <c r="J163" s="10"/>
      <c r="K163" s="10"/>
      <c r="L163" s="10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</row>
    <row r="164" spans="1:23" ht="12.75" customHeight="1" x14ac:dyDescent="0.25">
      <c r="A164" s="7"/>
      <c r="B164" s="7"/>
      <c r="C164" s="7"/>
      <c r="D164" s="7"/>
      <c r="E164" s="9"/>
      <c r="F164" s="10"/>
      <c r="G164" s="7"/>
      <c r="H164" s="10"/>
      <c r="I164" s="10"/>
      <c r="J164" s="10"/>
      <c r="K164" s="10"/>
      <c r="L164" s="10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</row>
    <row r="165" spans="1:23" ht="12.75" customHeight="1" x14ac:dyDescent="0.25">
      <c r="A165" s="7"/>
      <c r="B165" s="7"/>
      <c r="C165" s="7"/>
      <c r="D165" s="7"/>
      <c r="E165" s="9"/>
      <c r="F165" s="10"/>
      <c r="G165" s="7"/>
      <c r="H165" s="10"/>
      <c r="I165" s="10"/>
      <c r="J165" s="10"/>
      <c r="K165" s="10"/>
      <c r="L165" s="10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</row>
    <row r="166" spans="1:23" ht="12.75" customHeight="1" x14ac:dyDescent="0.25">
      <c r="A166" s="7"/>
      <c r="B166" s="7"/>
      <c r="C166" s="7"/>
      <c r="D166" s="7"/>
      <c r="E166" s="9"/>
      <c r="F166" s="10"/>
      <c r="G166" s="7"/>
      <c r="H166" s="10"/>
      <c r="I166" s="10"/>
      <c r="J166" s="10"/>
      <c r="K166" s="10"/>
      <c r="L166" s="10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</row>
    <row r="167" spans="1:23" ht="12.75" customHeight="1" x14ac:dyDescent="0.25">
      <c r="A167" s="7"/>
      <c r="B167" s="7"/>
      <c r="C167" s="7"/>
      <c r="D167" s="7"/>
      <c r="E167" s="9"/>
      <c r="F167" s="10"/>
      <c r="G167" s="7"/>
      <c r="H167" s="10"/>
      <c r="I167" s="10"/>
      <c r="J167" s="10"/>
      <c r="K167" s="10"/>
      <c r="L167" s="10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</row>
    <row r="168" spans="1:23" ht="12.75" customHeight="1" x14ac:dyDescent="0.25">
      <c r="A168" s="7"/>
      <c r="B168" s="7"/>
      <c r="C168" s="7"/>
      <c r="D168" s="7"/>
      <c r="E168" s="9"/>
      <c r="F168" s="10"/>
      <c r="G168" s="7"/>
      <c r="H168" s="10"/>
      <c r="I168" s="10"/>
      <c r="J168" s="10"/>
      <c r="K168" s="10"/>
      <c r="L168" s="10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</row>
    <row r="169" spans="1:23" ht="12.75" customHeight="1" x14ac:dyDescent="0.25">
      <c r="A169" s="7"/>
      <c r="B169" s="7"/>
      <c r="C169" s="7"/>
      <c r="D169" s="7"/>
      <c r="E169" s="9"/>
      <c r="F169" s="10"/>
      <c r="G169" s="7"/>
      <c r="H169" s="10"/>
      <c r="I169" s="10"/>
      <c r="J169" s="10"/>
      <c r="K169" s="10"/>
      <c r="L169" s="10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</row>
    <row r="170" spans="1:23" ht="12.75" customHeight="1" x14ac:dyDescent="0.25">
      <c r="A170" s="7"/>
      <c r="B170" s="7"/>
      <c r="C170" s="7"/>
      <c r="D170" s="7"/>
      <c r="E170" s="9"/>
      <c r="F170" s="10"/>
      <c r="G170" s="7"/>
      <c r="H170" s="10"/>
      <c r="I170" s="10"/>
      <c r="J170" s="10"/>
      <c r="K170" s="10"/>
      <c r="L170" s="10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</row>
    <row r="171" spans="1:23" ht="12.75" customHeight="1" x14ac:dyDescent="0.25">
      <c r="A171" s="7"/>
      <c r="B171" s="7"/>
      <c r="C171" s="7"/>
      <c r="D171" s="7"/>
      <c r="E171" s="9"/>
      <c r="F171" s="10"/>
      <c r="G171" s="7"/>
      <c r="H171" s="10"/>
      <c r="I171" s="10"/>
      <c r="J171" s="10"/>
      <c r="K171" s="10"/>
      <c r="L171" s="10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</row>
    <row r="172" spans="1:23" ht="12.75" customHeight="1" x14ac:dyDescent="0.25">
      <c r="A172" s="7"/>
      <c r="B172" s="7"/>
      <c r="C172" s="7"/>
      <c r="D172" s="7"/>
      <c r="E172" s="9"/>
      <c r="F172" s="10"/>
      <c r="G172" s="7"/>
      <c r="H172" s="10"/>
      <c r="I172" s="10"/>
      <c r="J172" s="10"/>
      <c r="K172" s="10"/>
      <c r="L172" s="10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</row>
    <row r="173" spans="1:23" ht="12.75" customHeight="1" x14ac:dyDescent="0.25">
      <c r="A173" s="7"/>
      <c r="B173" s="7"/>
      <c r="C173" s="7"/>
      <c r="D173" s="7"/>
      <c r="E173" s="9"/>
      <c r="F173" s="10"/>
      <c r="G173" s="7"/>
      <c r="H173" s="10"/>
      <c r="I173" s="10"/>
      <c r="J173" s="10"/>
      <c r="K173" s="10"/>
      <c r="L173" s="10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</row>
    <row r="174" spans="1:23" ht="12.75" customHeight="1" x14ac:dyDescent="0.25">
      <c r="A174" s="7"/>
      <c r="B174" s="7"/>
      <c r="C174" s="7"/>
      <c r="D174" s="7"/>
      <c r="E174" s="9"/>
      <c r="F174" s="10"/>
      <c r="G174" s="7"/>
      <c r="H174" s="10"/>
      <c r="I174" s="10"/>
      <c r="J174" s="10"/>
      <c r="K174" s="10"/>
      <c r="L174" s="10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</row>
    <row r="175" spans="1:23" ht="12.75" customHeight="1" x14ac:dyDescent="0.25">
      <c r="A175" s="7"/>
      <c r="B175" s="7"/>
      <c r="C175" s="7"/>
      <c r="D175" s="7"/>
      <c r="E175" s="9"/>
      <c r="F175" s="10"/>
      <c r="G175" s="7"/>
      <c r="H175" s="10"/>
      <c r="I175" s="10"/>
      <c r="J175" s="10"/>
      <c r="K175" s="10"/>
      <c r="L175" s="10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</row>
    <row r="176" spans="1:23" ht="12.75" customHeight="1" x14ac:dyDescent="0.25">
      <c r="A176" s="7"/>
      <c r="B176" s="7"/>
      <c r="C176" s="7"/>
      <c r="D176" s="7"/>
      <c r="E176" s="9"/>
      <c r="F176" s="10"/>
      <c r="G176" s="7"/>
      <c r="H176" s="10"/>
      <c r="I176" s="10"/>
      <c r="J176" s="10"/>
      <c r="K176" s="10"/>
      <c r="L176" s="10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</row>
    <row r="177" spans="1:23" ht="12.75" customHeight="1" x14ac:dyDescent="0.25">
      <c r="A177" s="7"/>
      <c r="B177" s="7"/>
      <c r="C177" s="7"/>
      <c r="D177" s="7"/>
      <c r="E177" s="9"/>
      <c r="F177" s="10"/>
      <c r="G177" s="7"/>
      <c r="H177" s="10"/>
      <c r="I177" s="10"/>
      <c r="J177" s="10"/>
      <c r="K177" s="10"/>
      <c r="L177" s="10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</row>
    <row r="178" spans="1:23" ht="12.75" customHeight="1" x14ac:dyDescent="0.25">
      <c r="A178" s="7"/>
      <c r="B178" s="7"/>
      <c r="C178" s="7"/>
      <c r="D178" s="7"/>
      <c r="E178" s="9"/>
      <c r="F178" s="10"/>
      <c r="G178" s="7"/>
      <c r="H178" s="10"/>
      <c r="I178" s="10"/>
      <c r="J178" s="10"/>
      <c r="K178" s="10"/>
      <c r="L178" s="10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</row>
    <row r="179" spans="1:23" ht="12.75" customHeight="1" x14ac:dyDescent="0.25">
      <c r="A179" s="7"/>
      <c r="B179" s="7"/>
      <c r="C179" s="7"/>
      <c r="D179" s="7"/>
      <c r="E179" s="9"/>
      <c r="F179" s="10"/>
      <c r="G179" s="7"/>
      <c r="H179" s="10"/>
      <c r="I179" s="10"/>
      <c r="J179" s="10"/>
      <c r="K179" s="10"/>
      <c r="L179" s="10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</row>
    <row r="180" spans="1:23" ht="12.75" customHeight="1" x14ac:dyDescent="0.25">
      <c r="A180" s="7"/>
      <c r="B180" s="7"/>
      <c r="C180" s="7"/>
      <c r="D180" s="7"/>
      <c r="E180" s="9"/>
      <c r="F180" s="10"/>
      <c r="G180" s="7"/>
      <c r="H180" s="10"/>
      <c r="I180" s="10"/>
      <c r="J180" s="10"/>
      <c r="K180" s="10"/>
      <c r="L180" s="10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</row>
    <row r="181" spans="1:23" ht="12.75" customHeight="1" x14ac:dyDescent="0.25">
      <c r="A181" s="7"/>
      <c r="B181" s="7"/>
      <c r="C181" s="7"/>
      <c r="D181" s="7"/>
      <c r="E181" s="9"/>
      <c r="F181" s="10"/>
      <c r="G181" s="7"/>
      <c r="H181" s="10"/>
      <c r="I181" s="10"/>
      <c r="J181" s="10"/>
      <c r="K181" s="10"/>
      <c r="L181" s="10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</row>
    <row r="182" spans="1:23" ht="12.75" customHeight="1" x14ac:dyDescent="0.25">
      <c r="A182" s="7"/>
      <c r="B182" s="7"/>
      <c r="C182" s="7"/>
      <c r="D182" s="7"/>
      <c r="E182" s="9"/>
      <c r="F182" s="10"/>
      <c r="G182" s="7"/>
      <c r="H182" s="10"/>
      <c r="I182" s="10"/>
      <c r="J182" s="10"/>
      <c r="K182" s="10"/>
      <c r="L182" s="10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</row>
    <row r="183" spans="1:23" ht="12.75" customHeight="1" x14ac:dyDescent="0.25">
      <c r="A183" s="7"/>
      <c r="B183" s="7"/>
      <c r="C183" s="7"/>
      <c r="D183" s="7"/>
      <c r="E183" s="9"/>
      <c r="F183" s="10"/>
      <c r="G183" s="7"/>
      <c r="H183" s="10"/>
      <c r="I183" s="10"/>
      <c r="J183" s="10"/>
      <c r="K183" s="10"/>
      <c r="L183" s="10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</row>
    <row r="184" spans="1:23" ht="12.75" customHeight="1" x14ac:dyDescent="0.25">
      <c r="A184" s="7"/>
      <c r="B184" s="7"/>
      <c r="C184" s="7"/>
      <c r="D184" s="7"/>
      <c r="E184" s="9"/>
      <c r="F184" s="10"/>
      <c r="G184" s="7"/>
      <c r="H184" s="10"/>
      <c r="I184" s="10"/>
      <c r="J184" s="10"/>
      <c r="K184" s="10"/>
      <c r="L184" s="10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</row>
    <row r="185" spans="1:23" ht="12.75" customHeight="1" x14ac:dyDescent="0.25">
      <c r="A185" s="7"/>
      <c r="B185" s="7"/>
      <c r="C185" s="7"/>
      <c r="D185" s="7"/>
      <c r="E185" s="9"/>
      <c r="F185" s="10"/>
      <c r="G185" s="7"/>
      <c r="H185" s="10"/>
      <c r="I185" s="10"/>
      <c r="J185" s="10"/>
      <c r="K185" s="10"/>
      <c r="L185" s="10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</row>
    <row r="186" spans="1:23" ht="12.75" customHeight="1" x14ac:dyDescent="0.25">
      <c r="A186" s="7"/>
      <c r="B186" s="7"/>
      <c r="C186" s="7"/>
      <c r="D186" s="7"/>
      <c r="E186" s="9"/>
      <c r="F186" s="10"/>
      <c r="G186" s="7"/>
      <c r="H186" s="10"/>
      <c r="I186" s="10"/>
      <c r="J186" s="10"/>
      <c r="K186" s="10"/>
      <c r="L186" s="10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</row>
    <row r="187" spans="1:23" ht="12.75" customHeight="1" x14ac:dyDescent="0.25">
      <c r="A187" s="7"/>
      <c r="B187" s="7"/>
      <c r="C187" s="7"/>
      <c r="D187" s="7"/>
      <c r="E187" s="9"/>
      <c r="F187" s="10"/>
      <c r="G187" s="7"/>
      <c r="H187" s="10"/>
      <c r="I187" s="10"/>
      <c r="J187" s="10"/>
      <c r="K187" s="10"/>
      <c r="L187" s="10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</row>
    <row r="188" spans="1:23" ht="12.75" customHeight="1" x14ac:dyDescent="0.25">
      <c r="A188" s="7"/>
      <c r="B188" s="7"/>
      <c r="C188" s="7"/>
      <c r="D188" s="7"/>
      <c r="E188" s="9"/>
      <c r="F188" s="10"/>
      <c r="G188" s="7"/>
      <c r="H188" s="10"/>
      <c r="I188" s="10"/>
      <c r="J188" s="10"/>
      <c r="K188" s="10"/>
      <c r="L188" s="10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</row>
    <row r="189" spans="1:23" ht="12.75" customHeight="1" x14ac:dyDescent="0.25">
      <c r="A189" s="7"/>
      <c r="B189" s="7"/>
      <c r="C189" s="7"/>
      <c r="D189" s="7"/>
      <c r="E189" s="9"/>
      <c r="F189" s="10"/>
      <c r="G189" s="7"/>
      <c r="H189" s="10"/>
      <c r="I189" s="10"/>
      <c r="J189" s="10"/>
      <c r="K189" s="10"/>
      <c r="L189" s="10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</row>
    <row r="190" spans="1:23" ht="12.75" customHeight="1" x14ac:dyDescent="0.25">
      <c r="A190" s="7"/>
      <c r="B190" s="7"/>
      <c r="C190" s="7"/>
      <c r="D190" s="7"/>
      <c r="E190" s="9"/>
      <c r="F190" s="10"/>
      <c r="G190" s="7"/>
      <c r="H190" s="10"/>
      <c r="I190" s="10"/>
      <c r="J190" s="10"/>
      <c r="K190" s="10"/>
      <c r="L190" s="10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</row>
    <row r="191" spans="1:23" ht="12.75" customHeight="1" x14ac:dyDescent="0.25">
      <c r="A191" s="7"/>
      <c r="B191" s="7"/>
      <c r="C191" s="7"/>
      <c r="D191" s="7"/>
      <c r="E191" s="9"/>
      <c r="F191" s="10"/>
      <c r="G191" s="7"/>
      <c r="H191" s="10"/>
      <c r="I191" s="10"/>
      <c r="J191" s="10"/>
      <c r="K191" s="10"/>
      <c r="L191" s="10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</row>
    <row r="192" spans="1:23" ht="12.75" customHeight="1" x14ac:dyDescent="0.25">
      <c r="A192" s="7"/>
      <c r="B192" s="7"/>
      <c r="C192" s="7"/>
      <c r="D192" s="7"/>
      <c r="E192" s="9"/>
      <c r="F192" s="10"/>
      <c r="G192" s="7"/>
      <c r="H192" s="10"/>
      <c r="I192" s="10"/>
      <c r="J192" s="10"/>
      <c r="K192" s="10"/>
      <c r="L192" s="10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</row>
    <row r="193" spans="1:23" ht="12.75" customHeight="1" x14ac:dyDescent="0.25">
      <c r="A193" s="7"/>
      <c r="B193" s="7"/>
      <c r="C193" s="7"/>
      <c r="D193" s="7"/>
      <c r="E193" s="9"/>
      <c r="F193" s="10"/>
      <c r="G193" s="7"/>
      <c r="H193" s="10"/>
      <c r="I193" s="10"/>
      <c r="J193" s="10"/>
      <c r="K193" s="10"/>
      <c r="L193" s="10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</row>
    <row r="194" spans="1:23" ht="12.75" customHeight="1" x14ac:dyDescent="0.25">
      <c r="A194" s="7"/>
      <c r="B194" s="7"/>
      <c r="C194" s="7"/>
      <c r="D194" s="7"/>
      <c r="E194" s="9"/>
      <c r="F194" s="10"/>
      <c r="G194" s="7"/>
      <c r="H194" s="10"/>
      <c r="I194" s="10"/>
      <c r="J194" s="10"/>
      <c r="K194" s="10"/>
      <c r="L194" s="10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</row>
    <row r="195" spans="1:23" ht="12.75" customHeight="1" x14ac:dyDescent="0.25">
      <c r="A195" s="7"/>
      <c r="B195" s="7"/>
      <c r="C195" s="7"/>
      <c r="D195" s="7"/>
      <c r="E195" s="9"/>
      <c r="F195" s="10"/>
      <c r="G195" s="7"/>
      <c r="H195" s="10"/>
      <c r="I195" s="10"/>
      <c r="J195" s="10"/>
      <c r="K195" s="10"/>
      <c r="L195" s="10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</row>
    <row r="196" spans="1:23" ht="12.75" customHeight="1" x14ac:dyDescent="0.25">
      <c r="A196" s="7"/>
      <c r="B196" s="7"/>
      <c r="C196" s="7"/>
      <c r="D196" s="7"/>
      <c r="E196" s="9"/>
      <c r="F196" s="10"/>
      <c r="G196" s="7"/>
      <c r="H196" s="10"/>
      <c r="I196" s="10"/>
      <c r="J196" s="10"/>
      <c r="K196" s="10"/>
      <c r="L196" s="10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</row>
    <row r="197" spans="1:23" ht="12.75" customHeight="1" x14ac:dyDescent="0.25">
      <c r="A197" s="7"/>
      <c r="B197" s="7"/>
      <c r="C197" s="7"/>
      <c r="D197" s="7"/>
      <c r="E197" s="9"/>
      <c r="F197" s="10"/>
      <c r="G197" s="7"/>
      <c r="H197" s="10"/>
      <c r="I197" s="10"/>
      <c r="J197" s="10"/>
      <c r="K197" s="10"/>
      <c r="L197" s="10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</row>
    <row r="198" spans="1:23" ht="12.75" customHeight="1" x14ac:dyDescent="0.25">
      <c r="A198" s="7"/>
      <c r="B198" s="7"/>
      <c r="C198" s="7"/>
      <c r="D198" s="7"/>
      <c r="E198" s="9"/>
      <c r="F198" s="10"/>
      <c r="G198" s="7"/>
      <c r="H198" s="10"/>
      <c r="I198" s="10"/>
      <c r="J198" s="10"/>
      <c r="K198" s="10"/>
      <c r="L198" s="10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</row>
    <row r="199" spans="1:23" ht="12.75" customHeight="1" x14ac:dyDescent="0.25">
      <c r="A199" s="7"/>
      <c r="B199" s="7"/>
      <c r="C199" s="7"/>
      <c r="D199" s="7"/>
      <c r="E199" s="9"/>
      <c r="F199" s="10"/>
      <c r="G199" s="7"/>
      <c r="H199" s="10"/>
      <c r="I199" s="10"/>
      <c r="J199" s="10"/>
      <c r="K199" s="10"/>
      <c r="L199" s="10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</row>
    <row r="200" spans="1:23" ht="12.75" customHeight="1" x14ac:dyDescent="0.25">
      <c r="A200" s="7"/>
      <c r="B200" s="7"/>
      <c r="C200" s="7"/>
      <c r="D200" s="7"/>
      <c r="E200" s="9"/>
      <c r="F200" s="10"/>
      <c r="G200" s="7"/>
      <c r="H200" s="10"/>
      <c r="I200" s="10"/>
      <c r="J200" s="10"/>
      <c r="K200" s="10"/>
      <c r="L200" s="10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</row>
    <row r="201" spans="1:23" ht="12.75" customHeight="1" x14ac:dyDescent="0.25">
      <c r="A201" s="7"/>
      <c r="B201" s="7"/>
      <c r="C201" s="7"/>
      <c r="D201" s="7"/>
      <c r="E201" s="9"/>
      <c r="F201" s="10"/>
      <c r="G201" s="7"/>
      <c r="H201" s="10"/>
      <c r="I201" s="10"/>
      <c r="J201" s="10"/>
      <c r="K201" s="10"/>
      <c r="L201" s="10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</row>
    <row r="202" spans="1:23" ht="12.75" customHeight="1" x14ac:dyDescent="0.25">
      <c r="A202" s="7"/>
      <c r="B202" s="7"/>
      <c r="C202" s="7"/>
      <c r="D202" s="7"/>
      <c r="E202" s="9"/>
      <c r="F202" s="10"/>
      <c r="G202" s="7"/>
      <c r="H202" s="10"/>
      <c r="I202" s="10"/>
      <c r="J202" s="10"/>
      <c r="K202" s="10"/>
      <c r="L202" s="10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</row>
    <row r="203" spans="1:23" ht="12.75" customHeight="1" x14ac:dyDescent="0.25">
      <c r="A203" s="7"/>
      <c r="B203" s="7"/>
      <c r="C203" s="7"/>
      <c r="D203" s="7"/>
      <c r="E203" s="9"/>
      <c r="F203" s="10"/>
      <c r="G203" s="7"/>
      <c r="H203" s="10"/>
      <c r="I203" s="10"/>
      <c r="J203" s="10"/>
      <c r="K203" s="10"/>
      <c r="L203" s="10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</row>
    <row r="204" spans="1:23" ht="12.75" customHeight="1" x14ac:dyDescent="0.25">
      <c r="A204" s="7"/>
      <c r="B204" s="7"/>
      <c r="C204" s="7"/>
      <c r="D204" s="7"/>
      <c r="E204" s="9"/>
      <c r="F204" s="10"/>
      <c r="G204" s="7"/>
      <c r="H204" s="10"/>
      <c r="I204" s="10"/>
      <c r="J204" s="10"/>
      <c r="K204" s="10"/>
      <c r="L204" s="10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</row>
    <row r="205" spans="1:23" ht="12.75" customHeight="1" x14ac:dyDescent="0.25">
      <c r="A205" s="7"/>
      <c r="B205" s="7"/>
      <c r="C205" s="7"/>
      <c r="D205" s="7"/>
      <c r="E205" s="9"/>
      <c r="F205" s="10"/>
      <c r="G205" s="7"/>
      <c r="H205" s="10"/>
      <c r="I205" s="10"/>
      <c r="J205" s="10"/>
      <c r="K205" s="10"/>
      <c r="L205" s="10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</row>
    <row r="206" spans="1:23" ht="12.75" customHeight="1" x14ac:dyDescent="0.25">
      <c r="A206" s="7"/>
      <c r="B206" s="7"/>
      <c r="C206" s="7"/>
      <c r="D206" s="7"/>
      <c r="E206" s="9"/>
      <c r="F206" s="10"/>
      <c r="G206" s="7"/>
      <c r="H206" s="10"/>
      <c r="I206" s="10"/>
      <c r="J206" s="10"/>
      <c r="K206" s="10"/>
      <c r="L206" s="10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</row>
    <row r="207" spans="1:23" ht="12.75" customHeight="1" x14ac:dyDescent="0.25">
      <c r="A207" s="7"/>
      <c r="B207" s="7"/>
      <c r="C207" s="7"/>
      <c r="D207" s="7"/>
      <c r="E207" s="9"/>
      <c r="F207" s="10"/>
      <c r="G207" s="7"/>
      <c r="H207" s="10"/>
      <c r="I207" s="10"/>
      <c r="J207" s="10"/>
      <c r="K207" s="10"/>
      <c r="L207" s="10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</row>
    <row r="208" spans="1:23" ht="12.75" customHeight="1" x14ac:dyDescent="0.25">
      <c r="A208" s="7"/>
      <c r="B208" s="7"/>
      <c r="C208" s="7"/>
      <c r="D208" s="7"/>
      <c r="E208" s="9"/>
      <c r="F208" s="10"/>
      <c r="G208" s="7"/>
      <c r="H208" s="10"/>
      <c r="I208" s="10"/>
      <c r="J208" s="10"/>
      <c r="K208" s="10"/>
      <c r="L208" s="10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</row>
    <row r="209" spans="1:23" ht="12.75" customHeight="1" x14ac:dyDescent="0.25">
      <c r="A209" s="7"/>
      <c r="B209" s="7"/>
      <c r="C209" s="7"/>
      <c r="D209" s="7"/>
      <c r="E209" s="9"/>
      <c r="F209" s="10"/>
      <c r="G209" s="7"/>
      <c r="H209" s="10"/>
      <c r="I209" s="10"/>
      <c r="J209" s="10"/>
      <c r="K209" s="10"/>
      <c r="L209" s="10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</row>
    <row r="210" spans="1:23" ht="12.75" customHeight="1" x14ac:dyDescent="0.25">
      <c r="A210" s="7"/>
      <c r="B210" s="7"/>
      <c r="C210" s="7"/>
      <c r="D210" s="7"/>
      <c r="E210" s="9"/>
      <c r="F210" s="10"/>
      <c r="G210" s="7"/>
      <c r="H210" s="10"/>
      <c r="I210" s="10"/>
      <c r="J210" s="10"/>
      <c r="K210" s="10"/>
      <c r="L210" s="10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</row>
    <row r="211" spans="1:23" ht="12.75" customHeight="1" x14ac:dyDescent="0.25">
      <c r="A211" s="7"/>
      <c r="B211" s="7"/>
      <c r="C211" s="7"/>
      <c r="D211" s="7"/>
      <c r="E211" s="9"/>
      <c r="F211" s="10"/>
      <c r="G211" s="7"/>
      <c r="H211" s="10"/>
      <c r="I211" s="10"/>
      <c r="J211" s="10"/>
      <c r="K211" s="10"/>
      <c r="L211" s="10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</row>
    <row r="212" spans="1:23" ht="12.75" customHeight="1" x14ac:dyDescent="0.25">
      <c r="A212" s="7"/>
      <c r="B212" s="7"/>
      <c r="C212" s="7"/>
      <c r="D212" s="7"/>
      <c r="E212" s="9"/>
      <c r="F212" s="10"/>
      <c r="G212" s="7"/>
      <c r="H212" s="10"/>
      <c r="I212" s="10"/>
      <c r="J212" s="10"/>
      <c r="K212" s="10"/>
      <c r="L212" s="10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</row>
    <row r="213" spans="1:23" ht="12.75" customHeight="1" x14ac:dyDescent="0.25">
      <c r="A213" s="7"/>
      <c r="B213" s="7"/>
      <c r="C213" s="7"/>
      <c r="D213" s="7"/>
      <c r="E213" s="9"/>
      <c r="F213" s="10"/>
      <c r="G213" s="7"/>
      <c r="H213" s="10"/>
      <c r="I213" s="10"/>
      <c r="J213" s="10"/>
      <c r="K213" s="10"/>
      <c r="L213" s="10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</row>
    <row r="214" spans="1:23" ht="12.75" customHeight="1" x14ac:dyDescent="0.25">
      <c r="A214" s="7"/>
      <c r="B214" s="7"/>
      <c r="C214" s="7"/>
      <c r="D214" s="7"/>
      <c r="E214" s="9"/>
      <c r="F214" s="10"/>
      <c r="G214" s="7"/>
      <c r="H214" s="10"/>
      <c r="I214" s="10"/>
      <c r="J214" s="10"/>
      <c r="K214" s="10"/>
      <c r="L214" s="10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</row>
    <row r="215" spans="1:23" ht="12.75" customHeight="1" x14ac:dyDescent="0.25">
      <c r="A215" s="7"/>
      <c r="B215" s="7"/>
      <c r="C215" s="7"/>
      <c r="D215" s="7"/>
      <c r="E215" s="9"/>
      <c r="F215" s="10"/>
      <c r="G215" s="7"/>
      <c r="H215" s="10"/>
      <c r="I215" s="10"/>
      <c r="J215" s="10"/>
      <c r="K215" s="10"/>
      <c r="L215" s="10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</row>
    <row r="216" spans="1:23" ht="12.75" customHeight="1" x14ac:dyDescent="0.25">
      <c r="A216" s="7"/>
      <c r="B216" s="7"/>
      <c r="C216" s="7"/>
      <c r="D216" s="7"/>
      <c r="E216" s="9"/>
      <c r="F216" s="10"/>
      <c r="G216" s="7"/>
      <c r="H216" s="10"/>
      <c r="I216" s="10"/>
      <c r="J216" s="10"/>
      <c r="K216" s="10"/>
      <c r="L216" s="10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</row>
    <row r="217" spans="1:23" ht="12.75" customHeight="1" x14ac:dyDescent="0.25">
      <c r="A217" s="7"/>
      <c r="B217" s="7"/>
      <c r="C217" s="7"/>
      <c r="D217" s="7"/>
      <c r="E217" s="9"/>
      <c r="F217" s="10"/>
      <c r="G217" s="7"/>
      <c r="H217" s="10"/>
      <c r="I217" s="10"/>
      <c r="J217" s="10"/>
      <c r="K217" s="10"/>
      <c r="L217" s="10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</row>
    <row r="218" spans="1:23" ht="12.75" customHeight="1" x14ac:dyDescent="0.25">
      <c r="A218" s="7"/>
      <c r="B218" s="7"/>
      <c r="C218" s="7"/>
      <c r="D218" s="7"/>
      <c r="E218" s="9"/>
      <c r="F218" s="10"/>
      <c r="G218" s="7"/>
      <c r="H218" s="10"/>
      <c r="I218" s="10"/>
      <c r="J218" s="10"/>
      <c r="K218" s="10"/>
      <c r="L218" s="10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</row>
    <row r="219" spans="1:23" ht="12.75" customHeight="1" x14ac:dyDescent="0.25">
      <c r="A219" s="7"/>
      <c r="B219" s="7"/>
      <c r="C219" s="7"/>
      <c r="D219" s="7"/>
      <c r="E219" s="9"/>
      <c r="F219" s="10"/>
      <c r="G219" s="7"/>
      <c r="H219" s="10"/>
      <c r="I219" s="10"/>
      <c r="J219" s="10"/>
      <c r="K219" s="10"/>
      <c r="L219" s="10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</row>
    <row r="220" spans="1:23" ht="12.75" customHeight="1" x14ac:dyDescent="0.25">
      <c r="A220" s="7"/>
      <c r="B220" s="7"/>
      <c r="C220" s="7"/>
      <c r="D220" s="7"/>
      <c r="E220" s="9"/>
      <c r="F220" s="10"/>
      <c r="G220" s="7"/>
      <c r="H220" s="10"/>
      <c r="I220" s="10"/>
      <c r="J220" s="10"/>
      <c r="K220" s="10"/>
      <c r="L220" s="10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</row>
    <row r="221" spans="1:23" ht="12.75" customHeight="1" x14ac:dyDescent="0.25">
      <c r="A221" s="7"/>
      <c r="B221" s="7"/>
      <c r="C221" s="7"/>
      <c r="D221" s="7"/>
      <c r="E221" s="9"/>
      <c r="F221" s="10"/>
      <c r="G221" s="7"/>
      <c r="H221" s="10"/>
      <c r="I221" s="10"/>
      <c r="J221" s="10"/>
      <c r="K221" s="10"/>
      <c r="L221" s="10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</row>
    <row r="222" spans="1:23" ht="12.75" customHeight="1" x14ac:dyDescent="0.25">
      <c r="A222" s="7"/>
      <c r="B222" s="7"/>
      <c r="C222" s="7"/>
      <c r="D222" s="7"/>
      <c r="E222" s="9"/>
      <c r="F222" s="10"/>
      <c r="G222" s="7"/>
      <c r="H222" s="10"/>
      <c r="I222" s="10"/>
      <c r="J222" s="10"/>
      <c r="K222" s="10"/>
      <c r="L222" s="10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</row>
    <row r="223" spans="1:23" ht="12.75" customHeight="1" x14ac:dyDescent="0.25">
      <c r="A223" s="7"/>
      <c r="B223" s="7"/>
      <c r="C223" s="7"/>
      <c r="D223" s="7"/>
      <c r="E223" s="9"/>
      <c r="F223" s="10"/>
      <c r="G223" s="7"/>
      <c r="H223" s="10"/>
      <c r="I223" s="10"/>
      <c r="J223" s="10"/>
      <c r="K223" s="10"/>
      <c r="L223" s="10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</row>
    <row r="224" spans="1:23" ht="12.75" customHeight="1" x14ac:dyDescent="0.25">
      <c r="A224" s="7"/>
      <c r="B224" s="7"/>
      <c r="C224" s="7"/>
      <c r="D224" s="7"/>
      <c r="E224" s="9"/>
      <c r="F224" s="10"/>
      <c r="G224" s="7"/>
      <c r="H224" s="10"/>
      <c r="I224" s="10"/>
      <c r="J224" s="10"/>
      <c r="K224" s="10"/>
      <c r="L224" s="10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</row>
    <row r="225" spans="1:23" ht="12.75" customHeight="1" x14ac:dyDescent="0.25">
      <c r="A225" s="7"/>
      <c r="B225" s="7"/>
      <c r="C225" s="7"/>
      <c r="D225" s="7"/>
      <c r="E225" s="9"/>
      <c r="F225" s="10"/>
      <c r="G225" s="7"/>
      <c r="H225" s="10"/>
      <c r="I225" s="10"/>
      <c r="J225" s="10"/>
      <c r="K225" s="10"/>
      <c r="L225" s="10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</row>
    <row r="226" spans="1:23" ht="12.75" customHeight="1" x14ac:dyDescent="0.25">
      <c r="A226" s="7"/>
      <c r="B226" s="7"/>
      <c r="C226" s="7"/>
      <c r="D226" s="7"/>
      <c r="E226" s="9"/>
      <c r="F226" s="10"/>
      <c r="G226" s="7"/>
      <c r="H226" s="10"/>
      <c r="I226" s="10"/>
      <c r="J226" s="10"/>
      <c r="K226" s="10"/>
      <c r="L226" s="10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</row>
    <row r="227" spans="1:23" ht="12.75" customHeight="1" x14ac:dyDescent="0.25">
      <c r="A227" s="7"/>
      <c r="B227" s="7"/>
      <c r="C227" s="7"/>
      <c r="D227" s="7"/>
      <c r="E227" s="9"/>
      <c r="F227" s="10"/>
      <c r="G227" s="7"/>
      <c r="H227" s="10"/>
      <c r="I227" s="10"/>
      <c r="J227" s="10"/>
      <c r="K227" s="10"/>
      <c r="L227" s="10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</row>
    <row r="228" spans="1:23" ht="12.75" customHeight="1" x14ac:dyDescent="0.25">
      <c r="A228" s="7"/>
      <c r="B228" s="7"/>
      <c r="C228" s="7"/>
      <c r="D228" s="7"/>
      <c r="E228" s="9"/>
      <c r="F228" s="10"/>
      <c r="G228" s="7"/>
      <c r="H228" s="10"/>
      <c r="I228" s="10"/>
      <c r="J228" s="10"/>
      <c r="K228" s="10"/>
      <c r="L228" s="10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</row>
    <row r="229" spans="1:23" ht="12.75" customHeight="1" x14ac:dyDescent="0.25">
      <c r="A229" s="7"/>
      <c r="B229" s="7"/>
      <c r="C229" s="7"/>
      <c r="D229" s="7"/>
      <c r="E229" s="9"/>
      <c r="F229" s="10"/>
      <c r="G229" s="7"/>
      <c r="H229" s="10"/>
      <c r="I229" s="10"/>
      <c r="J229" s="10"/>
      <c r="K229" s="10"/>
      <c r="L229" s="10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</row>
    <row r="230" spans="1:23" ht="12.75" customHeight="1" x14ac:dyDescent="0.25">
      <c r="A230" s="7"/>
      <c r="B230" s="7"/>
      <c r="C230" s="7"/>
      <c r="D230" s="7"/>
      <c r="E230" s="9"/>
      <c r="F230" s="10"/>
      <c r="G230" s="7"/>
      <c r="H230" s="10"/>
      <c r="I230" s="10"/>
      <c r="J230" s="10"/>
      <c r="K230" s="10"/>
      <c r="L230" s="10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</row>
    <row r="231" spans="1:23" ht="12.75" customHeight="1" x14ac:dyDescent="0.25">
      <c r="A231" s="7"/>
      <c r="B231" s="7"/>
      <c r="C231" s="7"/>
      <c r="D231" s="7"/>
      <c r="E231" s="9"/>
      <c r="F231" s="10"/>
      <c r="G231" s="7"/>
      <c r="H231" s="10"/>
      <c r="I231" s="10"/>
      <c r="J231" s="10"/>
      <c r="K231" s="10"/>
      <c r="L231" s="10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</row>
    <row r="232" spans="1:23" ht="12.75" customHeight="1" x14ac:dyDescent="0.25">
      <c r="A232" s="7"/>
      <c r="B232" s="7"/>
      <c r="C232" s="7"/>
      <c r="D232" s="7"/>
      <c r="E232" s="9"/>
      <c r="F232" s="10"/>
      <c r="G232" s="7"/>
      <c r="H232" s="10"/>
      <c r="I232" s="10"/>
      <c r="J232" s="10"/>
      <c r="K232" s="10"/>
      <c r="L232" s="10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</row>
    <row r="233" spans="1:23" ht="12.75" customHeight="1" x14ac:dyDescent="0.25">
      <c r="A233" s="7"/>
      <c r="B233" s="7"/>
      <c r="C233" s="7"/>
      <c r="D233" s="7"/>
      <c r="E233" s="9"/>
      <c r="F233" s="10"/>
      <c r="G233" s="7"/>
      <c r="H233" s="10"/>
      <c r="I233" s="10"/>
      <c r="J233" s="10"/>
      <c r="K233" s="10"/>
      <c r="L233" s="10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</row>
    <row r="234" spans="1:23" ht="12.75" customHeight="1" x14ac:dyDescent="0.25">
      <c r="A234" s="7"/>
      <c r="B234" s="7"/>
      <c r="C234" s="7"/>
      <c r="D234" s="7"/>
      <c r="E234" s="9"/>
      <c r="F234" s="10"/>
      <c r="G234" s="7"/>
      <c r="H234" s="10"/>
      <c r="I234" s="10"/>
      <c r="J234" s="10"/>
      <c r="K234" s="10"/>
      <c r="L234" s="10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</row>
    <row r="235" spans="1:23" ht="12.75" customHeight="1" x14ac:dyDescent="0.25">
      <c r="A235" s="7"/>
      <c r="B235" s="7"/>
      <c r="C235" s="7"/>
      <c r="D235" s="7"/>
      <c r="E235" s="9"/>
      <c r="F235" s="10"/>
      <c r="G235" s="7"/>
      <c r="H235" s="10"/>
      <c r="I235" s="10"/>
      <c r="J235" s="10"/>
      <c r="K235" s="10"/>
      <c r="L235" s="10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</row>
    <row r="236" spans="1:23" ht="12.75" customHeight="1" x14ac:dyDescent="0.25">
      <c r="A236" s="7"/>
      <c r="B236" s="7"/>
      <c r="C236" s="7"/>
      <c r="D236" s="7"/>
      <c r="E236" s="9"/>
      <c r="F236" s="10"/>
      <c r="G236" s="7"/>
      <c r="H236" s="10"/>
      <c r="I236" s="10"/>
      <c r="J236" s="10"/>
      <c r="K236" s="10"/>
      <c r="L236" s="10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</row>
    <row r="237" spans="1:23" ht="12.75" customHeight="1" x14ac:dyDescent="0.25">
      <c r="A237" s="7"/>
      <c r="B237" s="7"/>
      <c r="C237" s="7"/>
      <c r="D237" s="7"/>
      <c r="E237" s="9"/>
      <c r="F237" s="10"/>
      <c r="G237" s="7"/>
      <c r="H237" s="10"/>
      <c r="I237" s="10"/>
      <c r="J237" s="10"/>
      <c r="K237" s="10"/>
      <c r="L237" s="10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</row>
    <row r="238" spans="1:23" ht="12.75" customHeight="1" x14ac:dyDescent="0.25">
      <c r="A238" s="7"/>
      <c r="B238" s="7"/>
      <c r="C238" s="7"/>
      <c r="D238" s="7"/>
      <c r="E238" s="9"/>
      <c r="F238" s="10"/>
      <c r="G238" s="7"/>
      <c r="H238" s="10"/>
      <c r="I238" s="10"/>
      <c r="J238" s="10"/>
      <c r="K238" s="10"/>
      <c r="L238" s="10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</row>
    <row r="239" spans="1:23" ht="12.75" customHeight="1" x14ac:dyDescent="0.25">
      <c r="A239" s="7"/>
      <c r="B239" s="7"/>
      <c r="C239" s="7"/>
      <c r="D239" s="7"/>
      <c r="E239" s="9"/>
      <c r="F239" s="10"/>
      <c r="G239" s="7"/>
      <c r="H239" s="10"/>
      <c r="I239" s="10"/>
      <c r="J239" s="10"/>
      <c r="K239" s="10"/>
      <c r="L239" s="10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</row>
    <row r="240" spans="1:23" ht="12.75" customHeight="1" x14ac:dyDescent="0.25">
      <c r="A240" s="7"/>
      <c r="B240" s="7"/>
      <c r="C240" s="7"/>
      <c r="D240" s="7"/>
      <c r="E240" s="9"/>
      <c r="F240" s="10"/>
      <c r="G240" s="7"/>
      <c r="H240" s="10"/>
      <c r="I240" s="10"/>
      <c r="J240" s="10"/>
      <c r="K240" s="10"/>
      <c r="L240" s="10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</row>
    <row r="241" spans="1:23" ht="12.75" customHeight="1" x14ac:dyDescent="0.25">
      <c r="A241" s="7"/>
      <c r="B241" s="7"/>
      <c r="C241" s="7"/>
      <c r="D241" s="7"/>
      <c r="E241" s="9"/>
      <c r="F241" s="10"/>
      <c r="G241" s="7"/>
      <c r="H241" s="10"/>
      <c r="I241" s="10"/>
      <c r="J241" s="10"/>
      <c r="K241" s="10"/>
      <c r="L241" s="10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</row>
    <row r="242" spans="1:23" ht="12.75" customHeight="1" x14ac:dyDescent="0.25">
      <c r="A242" s="7"/>
      <c r="B242" s="7"/>
      <c r="C242" s="7"/>
      <c r="D242" s="7"/>
      <c r="E242" s="9"/>
      <c r="F242" s="10"/>
      <c r="G242" s="7"/>
      <c r="H242" s="10"/>
      <c r="I242" s="10"/>
      <c r="J242" s="10"/>
      <c r="K242" s="10"/>
      <c r="L242" s="10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</row>
    <row r="243" spans="1:23" ht="12.75" customHeight="1" x14ac:dyDescent="0.25">
      <c r="A243" s="7"/>
      <c r="B243" s="7"/>
      <c r="C243" s="7"/>
      <c r="D243" s="7"/>
      <c r="E243" s="9"/>
      <c r="F243" s="10"/>
      <c r="G243" s="7"/>
      <c r="H243" s="10"/>
      <c r="I243" s="10"/>
      <c r="J243" s="10"/>
      <c r="K243" s="10"/>
      <c r="L243" s="10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</row>
    <row r="244" spans="1:23" ht="12.75" customHeight="1" x14ac:dyDescent="0.25">
      <c r="A244" s="7"/>
      <c r="B244" s="7"/>
      <c r="C244" s="7"/>
      <c r="D244" s="7"/>
      <c r="E244" s="9"/>
      <c r="F244" s="10"/>
      <c r="G244" s="7"/>
      <c r="H244" s="10"/>
      <c r="I244" s="10"/>
      <c r="J244" s="10"/>
      <c r="K244" s="10"/>
      <c r="L244" s="10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</row>
    <row r="245" spans="1:23" ht="12.75" customHeight="1" x14ac:dyDescent="0.25">
      <c r="A245" s="7"/>
      <c r="B245" s="7"/>
      <c r="C245" s="7"/>
      <c r="D245" s="7"/>
      <c r="E245" s="9"/>
      <c r="F245" s="10"/>
      <c r="G245" s="7"/>
      <c r="H245" s="10"/>
      <c r="I245" s="10"/>
      <c r="J245" s="10"/>
      <c r="K245" s="10"/>
      <c r="L245" s="10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</row>
    <row r="246" spans="1:23" ht="12.75" customHeight="1" x14ac:dyDescent="0.25">
      <c r="A246" s="7"/>
      <c r="B246" s="7"/>
      <c r="C246" s="7"/>
      <c r="D246" s="7"/>
      <c r="E246" s="9"/>
      <c r="F246" s="10"/>
      <c r="G246" s="7"/>
      <c r="H246" s="10"/>
      <c r="I246" s="10"/>
      <c r="J246" s="10"/>
      <c r="K246" s="10"/>
      <c r="L246" s="10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</row>
    <row r="247" spans="1:23" ht="12.75" customHeight="1" x14ac:dyDescent="0.25">
      <c r="A247" s="7"/>
      <c r="B247" s="7"/>
      <c r="C247" s="7"/>
      <c r="D247" s="7"/>
      <c r="E247" s="9"/>
      <c r="F247" s="10"/>
      <c r="G247" s="7"/>
      <c r="H247" s="10"/>
      <c r="I247" s="10"/>
      <c r="J247" s="10"/>
      <c r="K247" s="10"/>
      <c r="L247" s="10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</row>
    <row r="248" spans="1:23" ht="12.75" customHeight="1" x14ac:dyDescent="0.25">
      <c r="A248" s="7"/>
      <c r="B248" s="7"/>
      <c r="C248" s="7"/>
      <c r="D248" s="7"/>
      <c r="E248" s="9"/>
      <c r="F248" s="10"/>
      <c r="G248" s="7"/>
      <c r="H248" s="10"/>
      <c r="I248" s="10"/>
      <c r="J248" s="10"/>
      <c r="K248" s="10"/>
      <c r="L248" s="10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</row>
    <row r="249" spans="1:23" ht="12.75" customHeight="1" x14ac:dyDescent="0.25">
      <c r="A249" s="7"/>
      <c r="B249" s="7"/>
      <c r="C249" s="7"/>
      <c r="D249" s="7"/>
      <c r="E249" s="9"/>
      <c r="F249" s="10"/>
      <c r="G249" s="7"/>
      <c r="H249" s="10"/>
      <c r="I249" s="10"/>
      <c r="J249" s="10"/>
      <c r="K249" s="10"/>
      <c r="L249" s="10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</row>
    <row r="250" spans="1:23" ht="12.75" customHeight="1" x14ac:dyDescent="0.25">
      <c r="A250" s="7"/>
      <c r="B250" s="7"/>
      <c r="C250" s="7"/>
      <c r="D250" s="7"/>
      <c r="E250" s="9"/>
      <c r="F250" s="10"/>
      <c r="G250" s="7"/>
      <c r="H250" s="10"/>
      <c r="I250" s="10"/>
      <c r="J250" s="10"/>
      <c r="K250" s="10"/>
      <c r="L250" s="10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</row>
    <row r="251" spans="1:23" ht="12.75" customHeight="1" x14ac:dyDescent="0.25">
      <c r="A251" s="7"/>
      <c r="B251" s="7"/>
      <c r="C251" s="7"/>
      <c r="D251" s="7"/>
      <c r="E251" s="9"/>
      <c r="F251" s="10"/>
      <c r="G251" s="7"/>
      <c r="H251" s="10"/>
      <c r="I251" s="10"/>
      <c r="J251" s="10"/>
      <c r="K251" s="10"/>
      <c r="L251" s="10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</row>
    <row r="252" spans="1:23" ht="12.75" customHeight="1" x14ac:dyDescent="0.25">
      <c r="A252" s="7"/>
      <c r="B252" s="7"/>
      <c r="C252" s="7"/>
      <c r="D252" s="7"/>
      <c r="E252" s="9"/>
      <c r="F252" s="10"/>
      <c r="G252" s="7"/>
      <c r="H252" s="10"/>
      <c r="I252" s="10"/>
      <c r="J252" s="10"/>
      <c r="K252" s="10"/>
      <c r="L252" s="10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</row>
    <row r="253" spans="1:23" ht="12.75" customHeight="1" x14ac:dyDescent="0.25">
      <c r="A253" s="7"/>
      <c r="B253" s="7"/>
      <c r="C253" s="7"/>
      <c r="D253" s="7"/>
      <c r="E253" s="9"/>
      <c r="F253" s="10"/>
      <c r="G253" s="7"/>
      <c r="H253" s="10"/>
      <c r="I253" s="10"/>
      <c r="J253" s="10"/>
      <c r="K253" s="10"/>
      <c r="L253" s="10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</row>
    <row r="254" spans="1:23" ht="12.75" customHeight="1" x14ac:dyDescent="0.25">
      <c r="A254" s="7"/>
      <c r="B254" s="7"/>
      <c r="C254" s="7"/>
      <c r="D254" s="7"/>
      <c r="E254" s="9"/>
      <c r="F254" s="10"/>
      <c r="G254" s="7"/>
      <c r="H254" s="10"/>
      <c r="I254" s="10"/>
      <c r="J254" s="10"/>
      <c r="K254" s="10"/>
      <c r="L254" s="10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</row>
    <row r="255" spans="1:23" ht="12.75" customHeight="1" x14ac:dyDescent="0.25">
      <c r="A255" s="7"/>
      <c r="B255" s="7"/>
      <c r="C255" s="7"/>
      <c r="D255" s="7"/>
      <c r="E255" s="9"/>
      <c r="F255" s="10"/>
      <c r="G255" s="7"/>
      <c r="H255" s="10"/>
      <c r="I255" s="10"/>
      <c r="J255" s="10"/>
      <c r="K255" s="10"/>
      <c r="L255" s="10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</row>
    <row r="256" spans="1:23" ht="12.75" customHeight="1" x14ac:dyDescent="0.25">
      <c r="A256" s="7"/>
      <c r="B256" s="7"/>
      <c r="C256" s="7"/>
      <c r="D256" s="7"/>
      <c r="E256" s="9"/>
      <c r="F256" s="10"/>
      <c r="G256" s="7"/>
      <c r="H256" s="10"/>
      <c r="I256" s="10"/>
      <c r="J256" s="10"/>
      <c r="K256" s="10"/>
      <c r="L256" s="10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</row>
    <row r="257" spans="1:23" ht="12.75" customHeight="1" x14ac:dyDescent="0.25">
      <c r="A257" s="7"/>
      <c r="B257" s="7"/>
      <c r="C257" s="7"/>
      <c r="D257" s="7"/>
      <c r="E257" s="9"/>
      <c r="F257" s="10"/>
      <c r="G257" s="7"/>
      <c r="H257" s="10"/>
      <c r="I257" s="10"/>
      <c r="J257" s="10"/>
      <c r="K257" s="10"/>
      <c r="L257" s="10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</row>
    <row r="258" spans="1:23" ht="12.75" customHeight="1" x14ac:dyDescent="0.25">
      <c r="A258" s="7"/>
      <c r="B258" s="7"/>
      <c r="C258" s="7"/>
      <c r="D258" s="7"/>
      <c r="E258" s="9"/>
      <c r="F258" s="10"/>
      <c r="G258" s="7"/>
      <c r="H258" s="10"/>
      <c r="I258" s="10"/>
      <c r="J258" s="10"/>
      <c r="K258" s="10"/>
      <c r="L258" s="10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</row>
    <row r="259" spans="1:23" ht="12.75" customHeight="1" x14ac:dyDescent="0.25">
      <c r="A259" s="7"/>
      <c r="B259" s="7"/>
      <c r="C259" s="7"/>
      <c r="D259" s="7"/>
      <c r="E259" s="9"/>
      <c r="F259" s="10"/>
      <c r="G259" s="7"/>
      <c r="H259" s="10"/>
      <c r="I259" s="10"/>
      <c r="J259" s="10"/>
      <c r="K259" s="10"/>
      <c r="L259" s="10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</row>
    <row r="260" spans="1:23" ht="12.75" customHeight="1" x14ac:dyDescent="0.25">
      <c r="A260" s="7"/>
      <c r="B260" s="7"/>
      <c r="C260" s="7"/>
      <c r="D260" s="7"/>
      <c r="E260" s="9"/>
      <c r="F260" s="10"/>
      <c r="G260" s="7"/>
      <c r="H260" s="10"/>
      <c r="I260" s="10"/>
      <c r="J260" s="10"/>
      <c r="K260" s="10"/>
      <c r="L260" s="10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</row>
    <row r="261" spans="1:23" ht="12.75" customHeight="1" x14ac:dyDescent="0.25">
      <c r="A261" s="7"/>
      <c r="B261" s="7"/>
      <c r="C261" s="7"/>
      <c r="D261" s="7"/>
      <c r="E261" s="9"/>
      <c r="F261" s="10"/>
      <c r="G261" s="7"/>
      <c r="H261" s="10"/>
      <c r="I261" s="10"/>
      <c r="J261" s="10"/>
      <c r="K261" s="10"/>
      <c r="L261" s="10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</row>
    <row r="262" spans="1:23" ht="12.75" customHeight="1" x14ac:dyDescent="0.25">
      <c r="A262" s="7"/>
      <c r="B262" s="7"/>
      <c r="C262" s="7"/>
      <c r="D262" s="7"/>
      <c r="E262" s="9"/>
      <c r="F262" s="10"/>
      <c r="G262" s="7"/>
      <c r="H262" s="10"/>
      <c r="I262" s="10"/>
      <c r="J262" s="10"/>
      <c r="K262" s="10"/>
      <c r="L262" s="10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</row>
    <row r="263" spans="1:23" ht="12.75" customHeight="1" x14ac:dyDescent="0.25">
      <c r="A263" s="7"/>
      <c r="B263" s="7"/>
      <c r="C263" s="7"/>
      <c r="D263" s="7"/>
      <c r="E263" s="9"/>
      <c r="F263" s="10"/>
      <c r="G263" s="7"/>
      <c r="H263" s="10"/>
      <c r="I263" s="10"/>
      <c r="J263" s="10"/>
      <c r="K263" s="10"/>
      <c r="L263" s="10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</row>
    <row r="264" spans="1:23" ht="12.75" customHeight="1" x14ac:dyDescent="0.25">
      <c r="A264" s="7"/>
      <c r="B264" s="7"/>
      <c r="C264" s="7"/>
      <c r="D264" s="7"/>
      <c r="E264" s="9"/>
      <c r="F264" s="10"/>
      <c r="G264" s="7"/>
      <c r="H264" s="10"/>
      <c r="I264" s="10"/>
      <c r="J264" s="10"/>
      <c r="K264" s="10"/>
      <c r="L264" s="10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</row>
    <row r="265" spans="1:23" ht="12.75" customHeight="1" x14ac:dyDescent="0.25">
      <c r="A265" s="7"/>
      <c r="B265" s="7"/>
      <c r="C265" s="7"/>
      <c r="D265" s="7"/>
      <c r="E265" s="9"/>
      <c r="F265" s="10"/>
      <c r="G265" s="7"/>
      <c r="H265" s="10"/>
      <c r="I265" s="10"/>
      <c r="J265" s="10"/>
      <c r="K265" s="10"/>
      <c r="L265" s="10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</row>
    <row r="266" spans="1:23" ht="12.75" customHeight="1" x14ac:dyDescent="0.25">
      <c r="A266" s="7"/>
      <c r="B266" s="7"/>
      <c r="C266" s="7"/>
      <c r="D266" s="7"/>
      <c r="E266" s="9"/>
      <c r="F266" s="10"/>
      <c r="G266" s="7"/>
      <c r="H266" s="10"/>
      <c r="I266" s="10"/>
      <c r="J266" s="10"/>
      <c r="K266" s="10"/>
      <c r="L266" s="10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</row>
    <row r="267" spans="1:23" ht="12.75" customHeight="1" x14ac:dyDescent="0.25">
      <c r="A267" s="7"/>
      <c r="B267" s="7"/>
      <c r="C267" s="7"/>
      <c r="D267" s="7"/>
      <c r="E267" s="9"/>
      <c r="F267" s="10"/>
      <c r="G267" s="7"/>
      <c r="H267" s="10"/>
      <c r="I267" s="10"/>
      <c r="J267" s="10"/>
      <c r="K267" s="10"/>
      <c r="L267" s="10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</row>
    <row r="268" spans="1:23" ht="12.75" customHeight="1" x14ac:dyDescent="0.25">
      <c r="A268" s="7"/>
      <c r="B268" s="7"/>
      <c r="C268" s="7"/>
      <c r="D268" s="7"/>
      <c r="E268" s="9"/>
      <c r="F268" s="10"/>
      <c r="G268" s="7"/>
      <c r="H268" s="10"/>
      <c r="I268" s="10"/>
      <c r="J268" s="10"/>
      <c r="K268" s="10"/>
      <c r="L268" s="10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</row>
    <row r="269" spans="1:23" ht="12.75" customHeight="1" x14ac:dyDescent="0.25">
      <c r="A269" s="7"/>
      <c r="B269" s="7"/>
      <c r="C269" s="7"/>
      <c r="D269" s="7"/>
      <c r="E269" s="9"/>
      <c r="F269" s="10"/>
      <c r="G269" s="7"/>
      <c r="H269" s="10"/>
      <c r="I269" s="10"/>
      <c r="J269" s="10"/>
      <c r="K269" s="10"/>
      <c r="L269" s="10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</row>
    <row r="270" spans="1:23" ht="12.75" customHeight="1" x14ac:dyDescent="0.25">
      <c r="A270" s="7"/>
      <c r="B270" s="7"/>
      <c r="C270" s="7"/>
      <c r="D270" s="7"/>
      <c r="E270" s="9"/>
      <c r="F270" s="10"/>
      <c r="G270" s="7"/>
      <c r="H270" s="10"/>
      <c r="I270" s="10"/>
      <c r="J270" s="10"/>
      <c r="K270" s="10"/>
      <c r="L270" s="10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</row>
    <row r="271" spans="1:23" ht="12.75" customHeight="1" x14ac:dyDescent="0.25">
      <c r="A271" s="7"/>
      <c r="B271" s="7"/>
      <c r="C271" s="7"/>
      <c r="D271" s="7"/>
      <c r="E271" s="9"/>
      <c r="F271" s="10"/>
      <c r="G271" s="7"/>
      <c r="H271" s="10"/>
      <c r="I271" s="10"/>
      <c r="J271" s="10"/>
      <c r="K271" s="10"/>
      <c r="L271" s="10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</row>
    <row r="272" spans="1:23" ht="12.75" customHeight="1" x14ac:dyDescent="0.25">
      <c r="A272" s="7"/>
      <c r="B272" s="7"/>
      <c r="C272" s="7"/>
      <c r="D272" s="7"/>
      <c r="E272" s="9"/>
      <c r="F272" s="10"/>
      <c r="G272" s="7"/>
      <c r="H272" s="10"/>
      <c r="I272" s="10"/>
      <c r="J272" s="10"/>
      <c r="K272" s="10"/>
      <c r="L272" s="10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</row>
    <row r="273" spans="1:23" ht="12.75" customHeight="1" x14ac:dyDescent="0.25">
      <c r="A273" s="7"/>
      <c r="B273" s="7"/>
      <c r="C273" s="7"/>
      <c r="D273" s="7"/>
      <c r="E273" s="9"/>
      <c r="F273" s="10"/>
      <c r="G273" s="7"/>
      <c r="H273" s="10"/>
      <c r="I273" s="10"/>
      <c r="J273" s="10"/>
      <c r="K273" s="10"/>
      <c r="L273" s="10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</row>
    <row r="274" spans="1:23" ht="12.75" customHeight="1" x14ac:dyDescent="0.25">
      <c r="A274" s="7"/>
      <c r="B274" s="7"/>
      <c r="C274" s="7"/>
      <c r="D274" s="7"/>
      <c r="E274" s="9"/>
      <c r="F274" s="10"/>
      <c r="G274" s="7"/>
      <c r="H274" s="10"/>
      <c r="I274" s="10"/>
      <c r="J274" s="10"/>
      <c r="K274" s="10"/>
      <c r="L274" s="10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</row>
    <row r="275" spans="1:23" ht="12.75" customHeight="1" x14ac:dyDescent="0.25">
      <c r="A275" s="7"/>
      <c r="B275" s="7"/>
      <c r="C275" s="7"/>
      <c r="D275" s="7"/>
      <c r="E275" s="9"/>
      <c r="F275" s="10"/>
      <c r="G275" s="7"/>
      <c r="H275" s="10"/>
      <c r="I275" s="10"/>
      <c r="J275" s="10"/>
      <c r="K275" s="10"/>
      <c r="L275" s="10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</row>
    <row r="276" spans="1:23" ht="12.75" customHeight="1" x14ac:dyDescent="0.25">
      <c r="A276" s="7"/>
      <c r="B276" s="7"/>
      <c r="C276" s="7"/>
      <c r="D276" s="7"/>
      <c r="E276" s="9"/>
      <c r="F276" s="10"/>
      <c r="G276" s="7"/>
      <c r="H276" s="10"/>
      <c r="I276" s="10"/>
      <c r="J276" s="10"/>
      <c r="K276" s="10"/>
      <c r="L276" s="10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</row>
    <row r="277" spans="1:23" ht="12.75" customHeight="1" x14ac:dyDescent="0.25">
      <c r="A277" s="7"/>
      <c r="B277" s="7"/>
      <c r="C277" s="7"/>
      <c r="D277" s="7"/>
      <c r="E277" s="9"/>
      <c r="F277" s="10"/>
      <c r="G277" s="7"/>
      <c r="H277" s="10"/>
      <c r="I277" s="10"/>
      <c r="J277" s="10"/>
      <c r="K277" s="10"/>
      <c r="L277" s="10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</row>
    <row r="278" spans="1:23" ht="12.75" customHeight="1" x14ac:dyDescent="0.25">
      <c r="A278" s="7"/>
      <c r="B278" s="7"/>
      <c r="C278" s="7"/>
      <c r="D278" s="7"/>
      <c r="E278" s="9"/>
      <c r="F278" s="10"/>
      <c r="G278" s="7"/>
      <c r="H278" s="10"/>
      <c r="I278" s="10"/>
      <c r="J278" s="10"/>
      <c r="K278" s="10"/>
      <c r="L278" s="10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</row>
    <row r="279" spans="1:23" ht="12.75" customHeight="1" x14ac:dyDescent="0.25">
      <c r="A279" s="7"/>
      <c r="B279" s="7"/>
      <c r="C279" s="7"/>
      <c r="D279" s="7"/>
      <c r="E279" s="9"/>
      <c r="F279" s="10"/>
      <c r="G279" s="7"/>
      <c r="H279" s="10"/>
      <c r="I279" s="10"/>
      <c r="J279" s="10"/>
      <c r="K279" s="10"/>
      <c r="L279" s="10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</row>
    <row r="280" spans="1:23" ht="12.75" customHeight="1" x14ac:dyDescent="0.25">
      <c r="A280" s="7"/>
      <c r="B280" s="7"/>
      <c r="C280" s="7"/>
      <c r="D280" s="7"/>
      <c r="E280" s="9"/>
      <c r="F280" s="10"/>
      <c r="G280" s="7"/>
      <c r="H280" s="10"/>
      <c r="I280" s="10"/>
      <c r="J280" s="10"/>
      <c r="K280" s="10"/>
      <c r="L280" s="10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</row>
    <row r="281" spans="1:23" ht="12.75" customHeight="1" x14ac:dyDescent="0.25">
      <c r="A281" s="7"/>
      <c r="B281" s="7"/>
      <c r="C281" s="7"/>
      <c r="D281" s="7"/>
      <c r="E281" s="9"/>
      <c r="F281" s="10"/>
      <c r="G281" s="7"/>
      <c r="H281" s="10"/>
      <c r="I281" s="10"/>
      <c r="J281" s="10"/>
      <c r="K281" s="10"/>
      <c r="L281" s="10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</row>
    <row r="282" spans="1:23" ht="12.75" customHeight="1" x14ac:dyDescent="0.25">
      <c r="A282" s="7"/>
      <c r="B282" s="7"/>
      <c r="C282" s="7"/>
      <c r="D282" s="7"/>
      <c r="E282" s="9"/>
      <c r="F282" s="10"/>
      <c r="G282" s="7"/>
      <c r="H282" s="10"/>
      <c r="I282" s="10"/>
      <c r="J282" s="10"/>
      <c r="K282" s="10"/>
      <c r="L282" s="10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</row>
    <row r="283" spans="1:23" ht="12.75" customHeight="1" x14ac:dyDescent="0.25">
      <c r="A283" s="7"/>
      <c r="B283" s="7"/>
      <c r="C283" s="7"/>
      <c r="D283" s="7"/>
      <c r="E283" s="9"/>
      <c r="F283" s="10"/>
      <c r="G283" s="7"/>
      <c r="H283" s="10"/>
      <c r="I283" s="10"/>
      <c r="J283" s="10"/>
      <c r="K283" s="10"/>
      <c r="L283" s="10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</row>
    <row r="284" spans="1:23" ht="12.75" customHeight="1" x14ac:dyDescent="0.25">
      <c r="A284" s="7"/>
      <c r="B284" s="7"/>
      <c r="C284" s="7"/>
      <c r="D284" s="7"/>
      <c r="E284" s="9"/>
      <c r="F284" s="10"/>
      <c r="G284" s="7"/>
      <c r="H284" s="10"/>
      <c r="I284" s="10"/>
      <c r="J284" s="10"/>
      <c r="K284" s="10"/>
      <c r="L284" s="10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</row>
    <row r="285" spans="1:23" ht="12.75" customHeight="1" x14ac:dyDescent="0.25">
      <c r="A285" s="7"/>
      <c r="B285" s="7"/>
      <c r="C285" s="7"/>
      <c r="D285" s="7"/>
      <c r="E285" s="9"/>
      <c r="F285" s="10"/>
      <c r="G285" s="7"/>
      <c r="H285" s="10"/>
      <c r="I285" s="10"/>
      <c r="J285" s="10"/>
      <c r="K285" s="10"/>
      <c r="L285" s="10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</row>
    <row r="286" spans="1:23" ht="12.75" customHeight="1" x14ac:dyDescent="0.25">
      <c r="A286" s="7"/>
      <c r="B286" s="7"/>
      <c r="C286" s="7"/>
      <c r="D286" s="7"/>
      <c r="E286" s="9"/>
      <c r="F286" s="10"/>
      <c r="G286" s="7"/>
      <c r="H286" s="10"/>
      <c r="I286" s="10"/>
      <c r="J286" s="10"/>
      <c r="K286" s="10"/>
      <c r="L286" s="10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</row>
    <row r="287" spans="1:23" ht="12.75" customHeight="1" x14ac:dyDescent="0.25">
      <c r="A287" s="7"/>
      <c r="B287" s="7"/>
      <c r="C287" s="7"/>
      <c r="D287" s="7"/>
      <c r="E287" s="9"/>
      <c r="F287" s="10"/>
      <c r="G287" s="7"/>
      <c r="H287" s="10"/>
      <c r="I287" s="10"/>
      <c r="J287" s="10"/>
      <c r="K287" s="10"/>
      <c r="L287" s="10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</row>
    <row r="288" spans="1:23" ht="12.75" customHeight="1" x14ac:dyDescent="0.25">
      <c r="A288" s="7"/>
      <c r="B288" s="7"/>
      <c r="C288" s="7"/>
      <c r="D288" s="7"/>
      <c r="E288" s="9"/>
      <c r="F288" s="10"/>
      <c r="G288" s="7"/>
      <c r="H288" s="10"/>
      <c r="I288" s="10"/>
      <c r="J288" s="10"/>
      <c r="K288" s="10"/>
      <c r="L288" s="10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</row>
    <row r="289" spans="1:23" ht="12.75" customHeight="1" x14ac:dyDescent="0.25">
      <c r="A289" s="7"/>
      <c r="B289" s="7"/>
      <c r="C289" s="7"/>
      <c r="D289" s="7"/>
      <c r="E289" s="9"/>
      <c r="F289" s="10"/>
      <c r="G289" s="7"/>
      <c r="H289" s="10"/>
      <c r="I289" s="10"/>
      <c r="J289" s="10"/>
      <c r="K289" s="10"/>
      <c r="L289" s="10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</row>
    <row r="290" spans="1:23" ht="12.75" customHeight="1" x14ac:dyDescent="0.25">
      <c r="A290" s="7"/>
      <c r="B290" s="7"/>
      <c r="C290" s="7"/>
      <c r="D290" s="7"/>
      <c r="E290" s="9"/>
      <c r="F290" s="10"/>
      <c r="G290" s="7"/>
      <c r="H290" s="10"/>
      <c r="I290" s="10"/>
      <c r="J290" s="10"/>
      <c r="K290" s="10"/>
      <c r="L290" s="10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</row>
    <row r="291" spans="1:23" ht="12.75" customHeight="1" x14ac:dyDescent="0.25">
      <c r="A291" s="7"/>
      <c r="B291" s="7"/>
      <c r="C291" s="7"/>
      <c r="D291" s="7"/>
      <c r="E291" s="9"/>
      <c r="F291" s="10"/>
      <c r="G291" s="7"/>
      <c r="H291" s="10"/>
      <c r="I291" s="10"/>
      <c r="J291" s="10"/>
      <c r="K291" s="10"/>
      <c r="L291" s="10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</row>
    <row r="292" spans="1:23" ht="12.75" customHeight="1" x14ac:dyDescent="0.25">
      <c r="A292" s="7"/>
      <c r="B292" s="7"/>
      <c r="C292" s="7"/>
      <c r="D292" s="7"/>
      <c r="E292" s="9"/>
      <c r="F292" s="10"/>
      <c r="G292" s="7"/>
      <c r="H292" s="10"/>
      <c r="I292" s="10"/>
      <c r="J292" s="10"/>
      <c r="K292" s="10"/>
      <c r="L292" s="10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</row>
    <row r="293" spans="1:23" ht="12.75" customHeight="1" x14ac:dyDescent="0.25">
      <c r="A293" s="7"/>
      <c r="B293" s="7"/>
      <c r="C293" s="7"/>
      <c r="D293" s="7"/>
      <c r="E293" s="9"/>
      <c r="F293" s="10"/>
      <c r="G293" s="7"/>
      <c r="H293" s="10"/>
      <c r="I293" s="10"/>
      <c r="J293" s="10"/>
      <c r="K293" s="10"/>
      <c r="L293" s="10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</row>
    <row r="294" spans="1:23" ht="12.75" customHeight="1" x14ac:dyDescent="0.25">
      <c r="A294" s="7"/>
      <c r="B294" s="7"/>
      <c r="C294" s="7"/>
      <c r="D294" s="7"/>
      <c r="E294" s="9"/>
      <c r="F294" s="10"/>
      <c r="G294" s="7"/>
      <c r="H294" s="10"/>
      <c r="I294" s="10"/>
      <c r="J294" s="10"/>
      <c r="K294" s="10"/>
      <c r="L294" s="10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</row>
    <row r="295" spans="1:23" ht="12.75" customHeight="1" x14ac:dyDescent="0.25">
      <c r="A295" s="7"/>
      <c r="B295" s="7"/>
      <c r="C295" s="7"/>
      <c r="D295" s="7"/>
      <c r="E295" s="9"/>
      <c r="F295" s="10"/>
      <c r="G295" s="7"/>
      <c r="H295" s="10"/>
      <c r="I295" s="10"/>
      <c r="J295" s="10"/>
      <c r="K295" s="10"/>
      <c r="L295" s="10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</row>
    <row r="296" spans="1:23" ht="12.75" customHeight="1" x14ac:dyDescent="0.25">
      <c r="A296" s="7"/>
      <c r="B296" s="7"/>
      <c r="C296" s="7"/>
      <c r="D296" s="7"/>
      <c r="E296" s="9"/>
      <c r="F296" s="10"/>
      <c r="G296" s="7"/>
      <c r="H296" s="10"/>
      <c r="I296" s="10"/>
      <c r="J296" s="10"/>
      <c r="K296" s="10"/>
      <c r="L296" s="10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</row>
    <row r="297" spans="1:23" ht="12.75" customHeight="1" x14ac:dyDescent="0.25">
      <c r="A297" s="7"/>
      <c r="B297" s="7"/>
      <c r="C297" s="7"/>
      <c r="D297" s="7"/>
      <c r="E297" s="9"/>
      <c r="F297" s="10"/>
      <c r="G297" s="7"/>
      <c r="H297" s="10"/>
      <c r="I297" s="10"/>
      <c r="J297" s="10"/>
      <c r="K297" s="10"/>
      <c r="L297" s="10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</row>
    <row r="298" spans="1:23" ht="12.75" customHeight="1" x14ac:dyDescent="0.25">
      <c r="A298" s="7"/>
      <c r="B298" s="7"/>
      <c r="C298" s="7"/>
      <c r="D298" s="7"/>
      <c r="E298" s="9"/>
      <c r="F298" s="10"/>
      <c r="G298" s="7"/>
      <c r="H298" s="10"/>
      <c r="I298" s="10"/>
      <c r="J298" s="10"/>
      <c r="K298" s="10"/>
      <c r="L298" s="10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</row>
    <row r="299" spans="1:23" ht="12.75" customHeight="1" x14ac:dyDescent="0.25">
      <c r="A299" s="7"/>
      <c r="B299" s="7"/>
      <c r="C299" s="7"/>
      <c r="D299" s="7"/>
      <c r="E299" s="9"/>
      <c r="F299" s="10"/>
      <c r="G299" s="7"/>
      <c r="H299" s="10"/>
      <c r="I299" s="10"/>
      <c r="J299" s="10"/>
      <c r="K299" s="10"/>
      <c r="L299" s="10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</row>
    <row r="300" spans="1:23" ht="12.75" customHeight="1" x14ac:dyDescent="0.25">
      <c r="A300" s="7"/>
      <c r="B300" s="7"/>
      <c r="C300" s="7"/>
      <c r="D300" s="7"/>
      <c r="E300" s="9"/>
      <c r="F300" s="10"/>
      <c r="G300" s="7"/>
      <c r="H300" s="10"/>
      <c r="I300" s="10"/>
      <c r="J300" s="10"/>
      <c r="K300" s="10"/>
      <c r="L300" s="10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</row>
    <row r="301" spans="1:23" ht="12.75" customHeight="1" x14ac:dyDescent="0.25">
      <c r="A301" s="7"/>
      <c r="B301" s="7"/>
      <c r="C301" s="7"/>
      <c r="D301" s="7"/>
      <c r="E301" s="9"/>
      <c r="F301" s="10"/>
      <c r="G301" s="7"/>
      <c r="H301" s="10"/>
      <c r="I301" s="10"/>
      <c r="J301" s="10"/>
      <c r="K301" s="10"/>
      <c r="L301" s="10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</row>
    <row r="302" spans="1:23" ht="12.75" customHeight="1" x14ac:dyDescent="0.25">
      <c r="A302" s="7"/>
      <c r="B302" s="7"/>
      <c r="C302" s="7"/>
      <c r="D302" s="7"/>
      <c r="E302" s="9"/>
      <c r="F302" s="10"/>
      <c r="G302" s="7"/>
      <c r="H302" s="10"/>
      <c r="I302" s="10"/>
      <c r="J302" s="10"/>
      <c r="K302" s="10"/>
      <c r="L302" s="10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</row>
    <row r="303" spans="1:23" ht="12.75" customHeight="1" x14ac:dyDescent="0.25">
      <c r="A303" s="7"/>
      <c r="B303" s="7"/>
      <c r="C303" s="7"/>
      <c r="D303" s="7"/>
      <c r="E303" s="9"/>
      <c r="F303" s="10"/>
      <c r="G303" s="7"/>
      <c r="H303" s="10"/>
      <c r="I303" s="10"/>
      <c r="J303" s="10"/>
      <c r="K303" s="10"/>
      <c r="L303" s="10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</row>
    <row r="304" spans="1:23" ht="12.75" customHeight="1" x14ac:dyDescent="0.25">
      <c r="A304" s="7"/>
      <c r="B304" s="7"/>
      <c r="C304" s="7"/>
      <c r="D304" s="7"/>
      <c r="E304" s="9"/>
      <c r="F304" s="10"/>
      <c r="G304" s="7"/>
      <c r="H304" s="10"/>
      <c r="I304" s="10"/>
      <c r="J304" s="10"/>
      <c r="K304" s="10"/>
      <c r="L304" s="10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</row>
    <row r="305" spans="1:23" ht="12.75" customHeight="1" x14ac:dyDescent="0.25">
      <c r="A305" s="7"/>
      <c r="B305" s="7"/>
      <c r="C305" s="7"/>
      <c r="D305" s="7"/>
      <c r="E305" s="9"/>
      <c r="F305" s="10"/>
      <c r="G305" s="7"/>
      <c r="H305" s="10"/>
      <c r="I305" s="10"/>
      <c r="J305" s="10"/>
      <c r="K305" s="10"/>
      <c r="L305" s="10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</row>
    <row r="306" spans="1:23" ht="12.75" customHeight="1" x14ac:dyDescent="0.25">
      <c r="A306" s="7"/>
      <c r="B306" s="7"/>
      <c r="C306" s="7"/>
      <c r="D306" s="7"/>
      <c r="E306" s="9"/>
      <c r="F306" s="10"/>
      <c r="G306" s="7"/>
      <c r="H306" s="10"/>
      <c r="I306" s="10"/>
      <c r="J306" s="10"/>
      <c r="K306" s="10"/>
      <c r="L306" s="10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</row>
    <row r="307" spans="1:23" ht="12.75" customHeight="1" x14ac:dyDescent="0.25">
      <c r="A307" s="7"/>
      <c r="B307" s="7"/>
      <c r="C307" s="7"/>
      <c r="D307" s="7"/>
      <c r="E307" s="9"/>
      <c r="F307" s="10"/>
      <c r="G307" s="7"/>
      <c r="H307" s="10"/>
      <c r="I307" s="10"/>
      <c r="J307" s="10"/>
      <c r="K307" s="10"/>
      <c r="L307" s="10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</row>
    <row r="308" spans="1:23" ht="12.75" customHeight="1" x14ac:dyDescent="0.25">
      <c r="A308" s="7"/>
      <c r="B308" s="7"/>
      <c r="C308" s="7"/>
      <c r="D308" s="7"/>
      <c r="E308" s="9"/>
      <c r="F308" s="10"/>
      <c r="G308" s="7"/>
      <c r="H308" s="10"/>
      <c r="I308" s="10"/>
      <c r="J308" s="10"/>
      <c r="K308" s="10"/>
      <c r="L308" s="10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</row>
    <row r="309" spans="1:23" ht="12.75" customHeight="1" x14ac:dyDescent="0.25">
      <c r="A309" s="7"/>
      <c r="B309" s="7"/>
      <c r="C309" s="7"/>
      <c r="D309" s="7"/>
      <c r="E309" s="9"/>
      <c r="F309" s="10"/>
      <c r="G309" s="7"/>
      <c r="H309" s="10"/>
      <c r="I309" s="10"/>
      <c r="J309" s="10"/>
      <c r="K309" s="10"/>
      <c r="L309" s="10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</row>
    <row r="310" spans="1:23" ht="12.75" customHeight="1" x14ac:dyDescent="0.25">
      <c r="A310" s="7"/>
      <c r="B310" s="7"/>
      <c r="C310" s="7"/>
      <c r="D310" s="7"/>
      <c r="E310" s="9"/>
      <c r="F310" s="10"/>
      <c r="G310" s="7"/>
      <c r="H310" s="10"/>
      <c r="I310" s="10"/>
      <c r="J310" s="10"/>
      <c r="K310" s="10"/>
      <c r="L310" s="10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</row>
    <row r="311" spans="1:23" ht="12.75" customHeight="1" x14ac:dyDescent="0.25">
      <c r="A311" s="7"/>
      <c r="B311" s="7"/>
      <c r="C311" s="7"/>
      <c r="D311" s="7"/>
      <c r="E311" s="9"/>
      <c r="F311" s="10"/>
      <c r="G311" s="7"/>
      <c r="H311" s="10"/>
      <c r="I311" s="10"/>
      <c r="J311" s="10"/>
      <c r="K311" s="10"/>
      <c r="L311" s="10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</row>
    <row r="312" spans="1:23" ht="12.75" customHeight="1" x14ac:dyDescent="0.25">
      <c r="A312" s="7"/>
      <c r="B312" s="7"/>
      <c r="C312" s="7"/>
      <c r="D312" s="7"/>
      <c r="E312" s="9"/>
      <c r="F312" s="10"/>
      <c r="G312" s="7"/>
      <c r="H312" s="10"/>
      <c r="I312" s="10"/>
      <c r="J312" s="10"/>
      <c r="K312" s="10"/>
      <c r="L312" s="10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</row>
    <row r="313" spans="1:23" ht="12.75" customHeight="1" x14ac:dyDescent="0.25">
      <c r="A313" s="7"/>
      <c r="B313" s="7"/>
      <c r="C313" s="7"/>
      <c r="D313" s="7"/>
      <c r="E313" s="9"/>
      <c r="F313" s="10"/>
      <c r="G313" s="7"/>
      <c r="H313" s="10"/>
      <c r="I313" s="10"/>
      <c r="J313" s="10"/>
      <c r="K313" s="10"/>
      <c r="L313" s="10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</row>
    <row r="314" spans="1:23" ht="12.75" customHeight="1" x14ac:dyDescent="0.25">
      <c r="A314" s="7"/>
      <c r="B314" s="7"/>
      <c r="C314" s="7"/>
      <c r="D314" s="7"/>
      <c r="E314" s="9"/>
      <c r="F314" s="10"/>
      <c r="G314" s="7"/>
      <c r="H314" s="10"/>
      <c r="I314" s="10"/>
      <c r="J314" s="10"/>
      <c r="K314" s="10"/>
      <c r="L314" s="10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</row>
    <row r="315" spans="1:23" ht="12.75" customHeight="1" x14ac:dyDescent="0.25">
      <c r="A315" s="7"/>
      <c r="B315" s="7"/>
      <c r="C315" s="7"/>
      <c r="D315" s="7"/>
      <c r="E315" s="9"/>
      <c r="F315" s="10"/>
      <c r="G315" s="7"/>
      <c r="H315" s="10"/>
      <c r="I315" s="10"/>
      <c r="J315" s="10"/>
      <c r="K315" s="10"/>
      <c r="L315" s="10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</row>
    <row r="316" spans="1:23" ht="12.75" customHeight="1" x14ac:dyDescent="0.25">
      <c r="A316" s="7"/>
      <c r="B316" s="7"/>
      <c r="C316" s="7"/>
      <c r="D316" s="7"/>
      <c r="E316" s="9"/>
      <c r="F316" s="10"/>
      <c r="G316" s="7"/>
      <c r="H316" s="10"/>
      <c r="I316" s="10"/>
      <c r="J316" s="10"/>
      <c r="K316" s="10"/>
      <c r="L316" s="10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</row>
    <row r="317" spans="1:23" ht="12.75" customHeight="1" x14ac:dyDescent="0.25">
      <c r="A317" s="7"/>
      <c r="B317" s="7"/>
      <c r="C317" s="7"/>
      <c r="D317" s="7"/>
      <c r="E317" s="9"/>
      <c r="F317" s="10"/>
      <c r="G317" s="7"/>
      <c r="H317" s="10"/>
      <c r="I317" s="10"/>
      <c r="J317" s="10"/>
      <c r="K317" s="10"/>
      <c r="L317" s="10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</row>
    <row r="318" spans="1:23" ht="12.75" customHeight="1" x14ac:dyDescent="0.25">
      <c r="A318" s="7"/>
      <c r="B318" s="7"/>
      <c r="C318" s="7"/>
      <c r="D318" s="7"/>
      <c r="E318" s="9"/>
      <c r="F318" s="10"/>
      <c r="G318" s="7"/>
      <c r="H318" s="10"/>
      <c r="I318" s="10"/>
      <c r="J318" s="10"/>
      <c r="K318" s="10"/>
      <c r="L318" s="10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</row>
    <row r="319" spans="1:23" ht="12.75" customHeight="1" x14ac:dyDescent="0.25">
      <c r="A319" s="7"/>
      <c r="B319" s="7"/>
      <c r="C319" s="7"/>
      <c r="D319" s="7"/>
      <c r="E319" s="9"/>
      <c r="F319" s="10"/>
      <c r="G319" s="7"/>
      <c r="H319" s="10"/>
      <c r="I319" s="10"/>
      <c r="J319" s="10"/>
      <c r="K319" s="10"/>
      <c r="L319" s="10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</row>
    <row r="320" spans="1:23" ht="12.75" customHeight="1" x14ac:dyDescent="0.25">
      <c r="A320" s="7"/>
      <c r="B320" s="7"/>
      <c r="C320" s="7"/>
      <c r="D320" s="7"/>
      <c r="E320" s="9"/>
      <c r="F320" s="10"/>
      <c r="G320" s="7"/>
      <c r="H320" s="10"/>
      <c r="I320" s="10"/>
      <c r="J320" s="10"/>
      <c r="K320" s="10"/>
      <c r="L320" s="10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</row>
    <row r="321" spans="1:23" ht="12.75" customHeight="1" x14ac:dyDescent="0.25">
      <c r="A321" s="7"/>
      <c r="B321" s="7"/>
      <c r="C321" s="7"/>
      <c r="D321" s="7"/>
      <c r="E321" s="9"/>
      <c r="F321" s="10"/>
      <c r="G321" s="7"/>
      <c r="H321" s="10"/>
      <c r="I321" s="10"/>
      <c r="J321" s="10"/>
      <c r="K321" s="10"/>
      <c r="L321" s="10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</row>
    <row r="322" spans="1:23" ht="12.75" customHeight="1" x14ac:dyDescent="0.25">
      <c r="A322" s="7"/>
      <c r="B322" s="7"/>
      <c r="C322" s="7"/>
      <c r="D322" s="7"/>
      <c r="E322" s="9"/>
      <c r="F322" s="10"/>
      <c r="G322" s="7"/>
      <c r="H322" s="10"/>
      <c r="I322" s="10"/>
      <c r="J322" s="10"/>
      <c r="K322" s="10"/>
      <c r="L322" s="10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</row>
    <row r="323" spans="1:23" ht="12.75" customHeight="1" x14ac:dyDescent="0.25">
      <c r="A323" s="7"/>
      <c r="B323" s="7"/>
      <c r="C323" s="7"/>
      <c r="D323" s="7"/>
      <c r="E323" s="9"/>
      <c r="F323" s="10"/>
      <c r="G323" s="7"/>
      <c r="H323" s="10"/>
      <c r="I323" s="10"/>
      <c r="J323" s="10"/>
      <c r="K323" s="10"/>
      <c r="L323" s="10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</row>
    <row r="324" spans="1:23" ht="12.75" customHeight="1" x14ac:dyDescent="0.25">
      <c r="A324" s="7"/>
      <c r="B324" s="7"/>
      <c r="C324" s="7"/>
      <c r="D324" s="7"/>
      <c r="E324" s="9"/>
      <c r="F324" s="10"/>
      <c r="G324" s="7"/>
      <c r="H324" s="10"/>
      <c r="I324" s="10"/>
      <c r="J324" s="10"/>
      <c r="K324" s="10"/>
      <c r="L324" s="10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</row>
    <row r="325" spans="1:23" ht="12.75" customHeight="1" x14ac:dyDescent="0.25">
      <c r="A325" s="7"/>
      <c r="B325" s="7"/>
      <c r="C325" s="7"/>
      <c r="D325" s="7"/>
      <c r="E325" s="9"/>
      <c r="F325" s="10"/>
      <c r="G325" s="7"/>
      <c r="H325" s="10"/>
      <c r="I325" s="10"/>
      <c r="J325" s="10"/>
      <c r="K325" s="10"/>
      <c r="L325" s="10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</row>
    <row r="326" spans="1:23" ht="12.75" customHeight="1" x14ac:dyDescent="0.25">
      <c r="A326" s="7"/>
      <c r="B326" s="7"/>
      <c r="C326" s="7"/>
      <c r="D326" s="7"/>
      <c r="E326" s="9"/>
      <c r="F326" s="10"/>
      <c r="G326" s="7"/>
      <c r="H326" s="10"/>
      <c r="I326" s="10"/>
      <c r="J326" s="10"/>
      <c r="K326" s="10"/>
      <c r="L326" s="10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</row>
    <row r="327" spans="1:23" ht="12.75" customHeight="1" x14ac:dyDescent="0.25">
      <c r="A327" s="7"/>
      <c r="B327" s="7"/>
      <c r="C327" s="7"/>
      <c r="D327" s="7"/>
      <c r="E327" s="9"/>
      <c r="F327" s="10"/>
      <c r="G327" s="7"/>
      <c r="H327" s="10"/>
      <c r="I327" s="10"/>
      <c r="J327" s="10"/>
      <c r="K327" s="10"/>
      <c r="L327" s="10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</row>
    <row r="328" spans="1:23" ht="12.75" customHeight="1" x14ac:dyDescent="0.25">
      <c r="A328" s="7"/>
      <c r="B328" s="7"/>
      <c r="C328" s="7"/>
      <c r="D328" s="7"/>
      <c r="E328" s="9"/>
      <c r="F328" s="10"/>
      <c r="G328" s="7"/>
      <c r="H328" s="10"/>
      <c r="I328" s="10"/>
      <c r="J328" s="10"/>
      <c r="K328" s="10"/>
      <c r="L328" s="10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</row>
    <row r="329" spans="1:23" ht="12.75" customHeight="1" x14ac:dyDescent="0.25">
      <c r="A329" s="7"/>
      <c r="B329" s="7"/>
      <c r="C329" s="7"/>
      <c r="D329" s="7"/>
      <c r="E329" s="9"/>
      <c r="F329" s="10"/>
      <c r="G329" s="7"/>
      <c r="H329" s="10"/>
      <c r="I329" s="10"/>
      <c r="J329" s="10"/>
      <c r="K329" s="10"/>
      <c r="L329" s="10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</row>
    <row r="330" spans="1:23" ht="12.75" customHeight="1" x14ac:dyDescent="0.25">
      <c r="A330" s="7"/>
      <c r="B330" s="7"/>
      <c r="C330" s="7"/>
      <c r="D330" s="7"/>
      <c r="E330" s="9"/>
      <c r="F330" s="10"/>
      <c r="G330" s="7"/>
      <c r="H330" s="10"/>
      <c r="I330" s="10"/>
      <c r="J330" s="10"/>
      <c r="K330" s="10"/>
      <c r="L330" s="10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</row>
    <row r="331" spans="1:23" ht="12.75" customHeight="1" x14ac:dyDescent="0.25">
      <c r="A331" s="7"/>
      <c r="B331" s="7"/>
      <c r="C331" s="7"/>
      <c r="D331" s="7"/>
      <c r="E331" s="9"/>
      <c r="F331" s="10"/>
      <c r="G331" s="7"/>
      <c r="H331" s="10"/>
      <c r="I331" s="10"/>
      <c r="J331" s="10"/>
      <c r="K331" s="10"/>
      <c r="L331" s="10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</row>
    <row r="332" spans="1:23" ht="12.75" customHeight="1" x14ac:dyDescent="0.25">
      <c r="A332" s="7"/>
      <c r="B332" s="7"/>
      <c r="C332" s="7"/>
      <c r="D332" s="7"/>
      <c r="E332" s="9"/>
      <c r="F332" s="10"/>
      <c r="G332" s="7"/>
      <c r="H332" s="10"/>
      <c r="I332" s="10"/>
      <c r="J332" s="10"/>
      <c r="K332" s="10"/>
      <c r="L332" s="10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</row>
    <row r="333" spans="1:23" ht="12.75" customHeight="1" x14ac:dyDescent="0.25">
      <c r="A333" s="7"/>
      <c r="B333" s="7"/>
      <c r="C333" s="7"/>
      <c r="D333" s="7"/>
      <c r="E333" s="9"/>
      <c r="F333" s="10"/>
      <c r="G333" s="7"/>
      <c r="H333" s="10"/>
      <c r="I333" s="10"/>
      <c r="J333" s="10"/>
      <c r="K333" s="10"/>
      <c r="L333" s="10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</row>
    <row r="334" spans="1:23" ht="12.75" customHeight="1" x14ac:dyDescent="0.25">
      <c r="A334" s="7"/>
      <c r="B334" s="7"/>
      <c r="C334" s="7"/>
      <c r="D334" s="7"/>
      <c r="E334" s="9"/>
      <c r="F334" s="10"/>
      <c r="G334" s="7"/>
      <c r="H334" s="10"/>
      <c r="I334" s="10"/>
      <c r="J334" s="10"/>
      <c r="K334" s="10"/>
      <c r="L334" s="10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</row>
    <row r="335" spans="1:23" ht="12.75" customHeight="1" x14ac:dyDescent="0.25">
      <c r="A335" s="7"/>
      <c r="B335" s="7"/>
      <c r="C335" s="7"/>
      <c r="D335" s="7"/>
      <c r="E335" s="9"/>
      <c r="F335" s="10"/>
      <c r="G335" s="7"/>
      <c r="H335" s="10"/>
      <c r="I335" s="10"/>
      <c r="J335" s="10"/>
      <c r="K335" s="10"/>
      <c r="L335" s="10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</row>
    <row r="336" spans="1:23" ht="12.75" customHeight="1" x14ac:dyDescent="0.25">
      <c r="A336" s="7"/>
      <c r="B336" s="7"/>
      <c r="C336" s="7"/>
      <c r="D336" s="7"/>
      <c r="E336" s="9"/>
      <c r="F336" s="10"/>
      <c r="G336" s="7"/>
      <c r="H336" s="10"/>
      <c r="I336" s="10"/>
      <c r="J336" s="10"/>
      <c r="K336" s="10"/>
      <c r="L336" s="10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</row>
    <row r="337" spans="1:23" ht="12.75" customHeight="1" x14ac:dyDescent="0.25">
      <c r="A337" s="7"/>
      <c r="B337" s="7"/>
      <c r="C337" s="7"/>
      <c r="D337" s="7"/>
      <c r="E337" s="9"/>
      <c r="F337" s="10"/>
      <c r="G337" s="7"/>
      <c r="H337" s="10"/>
      <c r="I337" s="10"/>
      <c r="J337" s="10"/>
      <c r="K337" s="10"/>
      <c r="L337" s="10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</row>
    <row r="338" spans="1:23" ht="12.75" customHeight="1" x14ac:dyDescent="0.25">
      <c r="A338" s="7"/>
      <c r="B338" s="7"/>
      <c r="C338" s="7"/>
      <c r="D338" s="7"/>
      <c r="E338" s="9"/>
      <c r="F338" s="10"/>
      <c r="G338" s="7"/>
      <c r="H338" s="10"/>
      <c r="I338" s="10"/>
      <c r="J338" s="10"/>
      <c r="K338" s="10"/>
      <c r="L338" s="10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</row>
    <row r="339" spans="1:23" ht="12.75" customHeight="1" x14ac:dyDescent="0.25">
      <c r="A339" s="7"/>
      <c r="B339" s="7"/>
      <c r="C339" s="7"/>
      <c r="D339" s="7"/>
      <c r="E339" s="9"/>
      <c r="F339" s="10"/>
      <c r="G339" s="7"/>
      <c r="H339" s="10"/>
      <c r="I339" s="10"/>
      <c r="J339" s="10"/>
      <c r="K339" s="10"/>
      <c r="L339" s="10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</row>
    <row r="340" spans="1:23" ht="12.75" customHeight="1" x14ac:dyDescent="0.25">
      <c r="A340" s="7"/>
      <c r="B340" s="7"/>
      <c r="C340" s="7"/>
      <c r="D340" s="7"/>
      <c r="E340" s="9"/>
      <c r="F340" s="10"/>
      <c r="G340" s="7"/>
      <c r="H340" s="10"/>
      <c r="I340" s="10"/>
      <c r="J340" s="10"/>
      <c r="K340" s="10"/>
      <c r="L340" s="10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</row>
    <row r="341" spans="1:23" ht="12.75" customHeight="1" x14ac:dyDescent="0.25">
      <c r="A341" s="7"/>
      <c r="B341" s="7"/>
      <c r="C341" s="7"/>
      <c r="D341" s="7"/>
      <c r="E341" s="9"/>
      <c r="F341" s="10"/>
      <c r="G341" s="7"/>
      <c r="H341" s="10"/>
      <c r="I341" s="10"/>
      <c r="J341" s="10"/>
      <c r="K341" s="10"/>
      <c r="L341" s="10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</row>
    <row r="342" spans="1:23" ht="12.75" customHeight="1" x14ac:dyDescent="0.25">
      <c r="A342" s="7"/>
      <c r="B342" s="7"/>
      <c r="C342" s="7"/>
      <c r="D342" s="7"/>
      <c r="E342" s="9"/>
      <c r="F342" s="10"/>
      <c r="G342" s="7"/>
      <c r="H342" s="10"/>
      <c r="I342" s="10"/>
      <c r="J342" s="10"/>
      <c r="K342" s="10"/>
      <c r="L342" s="10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</row>
    <row r="343" spans="1:23" ht="12.75" customHeight="1" x14ac:dyDescent="0.25">
      <c r="A343" s="7"/>
      <c r="B343" s="7"/>
      <c r="C343" s="7"/>
      <c r="D343" s="7"/>
      <c r="E343" s="9"/>
      <c r="F343" s="10"/>
      <c r="G343" s="7"/>
      <c r="H343" s="10"/>
      <c r="I343" s="10"/>
      <c r="J343" s="10"/>
      <c r="K343" s="10"/>
      <c r="L343" s="10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</row>
    <row r="344" spans="1:23" ht="12.75" customHeight="1" x14ac:dyDescent="0.25">
      <c r="A344" s="7"/>
      <c r="B344" s="7"/>
      <c r="C344" s="7"/>
      <c r="D344" s="7"/>
      <c r="E344" s="9"/>
      <c r="F344" s="10"/>
      <c r="G344" s="7"/>
      <c r="H344" s="10"/>
      <c r="I344" s="10"/>
      <c r="J344" s="10"/>
      <c r="K344" s="10"/>
      <c r="L344" s="10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</row>
    <row r="345" spans="1:23" ht="12.75" customHeight="1" x14ac:dyDescent="0.25">
      <c r="A345" s="7"/>
      <c r="B345" s="7"/>
      <c r="C345" s="7"/>
      <c r="D345" s="7"/>
      <c r="E345" s="9"/>
      <c r="F345" s="10"/>
      <c r="G345" s="7"/>
      <c r="H345" s="10"/>
      <c r="I345" s="10"/>
      <c r="J345" s="10"/>
      <c r="K345" s="10"/>
      <c r="L345" s="10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</row>
    <row r="346" spans="1:23" ht="12.75" customHeight="1" x14ac:dyDescent="0.25">
      <c r="A346" s="7"/>
      <c r="B346" s="7"/>
      <c r="C346" s="7"/>
      <c r="D346" s="7"/>
      <c r="E346" s="9"/>
      <c r="F346" s="10"/>
      <c r="G346" s="7"/>
      <c r="H346" s="10"/>
      <c r="I346" s="10"/>
      <c r="J346" s="10"/>
      <c r="K346" s="10"/>
      <c r="L346" s="10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</row>
    <row r="347" spans="1:23" ht="12.75" customHeight="1" x14ac:dyDescent="0.25">
      <c r="A347" s="7"/>
      <c r="B347" s="7"/>
      <c r="C347" s="7"/>
      <c r="D347" s="7"/>
      <c r="E347" s="9"/>
      <c r="F347" s="10"/>
      <c r="G347" s="7"/>
      <c r="H347" s="10"/>
      <c r="I347" s="10"/>
      <c r="J347" s="10"/>
      <c r="K347" s="10"/>
      <c r="L347" s="10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</row>
    <row r="348" spans="1:23" ht="12.75" customHeight="1" x14ac:dyDescent="0.25">
      <c r="A348" s="7"/>
      <c r="B348" s="7"/>
      <c r="C348" s="7"/>
      <c r="D348" s="7"/>
      <c r="E348" s="9"/>
      <c r="F348" s="10"/>
      <c r="G348" s="7"/>
      <c r="H348" s="10"/>
      <c r="I348" s="10"/>
      <c r="J348" s="10"/>
      <c r="K348" s="10"/>
      <c r="L348" s="10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</row>
    <row r="349" spans="1:23" ht="12.75" customHeight="1" x14ac:dyDescent="0.25">
      <c r="A349" s="7"/>
      <c r="B349" s="7"/>
      <c r="C349" s="7"/>
      <c r="D349" s="7"/>
      <c r="E349" s="9"/>
      <c r="F349" s="10"/>
      <c r="G349" s="7"/>
      <c r="H349" s="10"/>
      <c r="I349" s="10"/>
      <c r="J349" s="10"/>
      <c r="K349" s="10"/>
      <c r="L349" s="10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</row>
    <row r="350" spans="1:23" ht="12.75" customHeight="1" x14ac:dyDescent="0.25">
      <c r="A350" s="7"/>
      <c r="B350" s="7"/>
      <c r="C350" s="7"/>
      <c r="D350" s="7"/>
      <c r="E350" s="9"/>
      <c r="F350" s="10"/>
      <c r="G350" s="7"/>
      <c r="H350" s="10"/>
      <c r="I350" s="10"/>
      <c r="J350" s="10"/>
      <c r="K350" s="10"/>
      <c r="L350" s="10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</row>
    <row r="351" spans="1:23" ht="12.75" customHeight="1" x14ac:dyDescent="0.25">
      <c r="A351" s="7"/>
      <c r="B351" s="7"/>
      <c r="C351" s="7"/>
      <c r="D351" s="7"/>
      <c r="E351" s="9"/>
      <c r="F351" s="10"/>
      <c r="G351" s="7"/>
      <c r="H351" s="10"/>
      <c r="I351" s="10"/>
      <c r="J351" s="10"/>
      <c r="K351" s="10"/>
      <c r="L351" s="10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</row>
    <row r="352" spans="1:23" ht="12.75" customHeight="1" x14ac:dyDescent="0.25">
      <c r="A352" s="7"/>
      <c r="B352" s="7"/>
      <c r="C352" s="7"/>
      <c r="D352" s="7"/>
      <c r="E352" s="9"/>
      <c r="F352" s="10"/>
      <c r="G352" s="7"/>
      <c r="H352" s="10"/>
      <c r="I352" s="10"/>
      <c r="J352" s="10"/>
      <c r="K352" s="10"/>
      <c r="L352" s="10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</row>
    <row r="353" spans="1:23" ht="12.75" customHeight="1" x14ac:dyDescent="0.25">
      <c r="A353" s="7"/>
      <c r="B353" s="7"/>
      <c r="C353" s="7"/>
      <c r="D353" s="7"/>
      <c r="E353" s="9"/>
      <c r="F353" s="10"/>
      <c r="G353" s="7"/>
      <c r="H353" s="10"/>
      <c r="I353" s="10"/>
      <c r="J353" s="10"/>
      <c r="K353" s="10"/>
      <c r="L353" s="10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</row>
    <row r="354" spans="1:23" ht="12.75" customHeight="1" x14ac:dyDescent="0.25">
      <c r="A354" s="7"/>
      <c r="B354" s="7"/>
      <c r="C354" s="7"/>
      <c r="D354" s="7"/>
      <c r="E354" s="9"/>
      <c r="F354" s="10"/>
      <c r="G354" s="7"/>
      <c r="H354" s="10"/>
      <c r="I354" s="10"/>
      <c r="J354" s="10"/>
      <c r="K354" s="10"/>
      <c r="L354" s="10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</row>
    <row r="355" spans="1:23" ht="12.75" customHeight="1" x14ac:dyDescent="0.25">
      <c r="A355" s="7"/>
      <c r="B355" s="7"/>
      <c r="C355" s="7"/>
      <c r="D355" s="7"/>
      <c r="E355" s="9"/>
      <c r="F355" s="10"/>
      <c r="G355" s="7"/>
      <c r="H355" s="10"/>
      <c r="I355" s="10"/>
      <c r="J355" s="10"/>
      <c r="K355" s="10"/>
      <c r="L355" s="10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</row>
    <row r="356" spans="1:23" ht="12.75" customHeight="1" x14ac:dyDescent="0.25">
      <c r="A356" s="7"/>
      <c r="B356" s="7"/>
      <c r="C356" s="7"/>
      <c r="D356" s="7"/>
      <c r="E356" s="9"/>
      <c r="F356" s="10"/>
      <c r="G356" s="7"/>
      <c r="H356" s="10"/>
      <c r="I356" s="10"/>
      <c r="J356" s="10"/>
      <c r="K356" s="10"/>
      <c r="L356" s="10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</row>
    <row r="357" spans="1:23" ht="12.75" customHeight="1" x14ac:dyDescent="0.25">
      <c r="A357" s="7"/>
      <c r="B357" s="7"/>
      <c r="C357" s="7"/>
      <c r="D357" s="7"/>
      <c r="E357" s="9"/>
      <c r="F357" s="10"/>
      <c r="G357" s="7"/>
      <c r="H357" s="10"/>
      <c r="I357" s="10"/>
      <c r="J357" s="10"/>
      <c r="K357" s="10"/>
      <c r="L357" s="10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</row>
    <row r="358" spans="1:23" ht="12.75" customHeight="1" x14ac:dyDescent="0.25">
      <c r="A358" s="7"/>
      <c r="B358" s="7"/>
      <c r="C358" s="7"/>
      <c r="D358" s="7"/>
      <c r="E358" s="9"/>
      <c r="F358" s="10"/>
      <c r="G358" s="7"/>
      <c r="H358" s="10"/>
      <c r="I358" s="10"/>
      <c r="J358" s="10"/>
      <c r="K358" s="10"/>
      <c r="L358" s="10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</row>
    <row r="359" spans="1:23" ht="12.75" customHeight="1" x14ac:dyDescent="0.25">
      <c r="A359" s="7"/>
      <c r="B359" s="7"/>
      <c r="C359" s="7"/>
      <c r="D359" s="7"/>
      <c r="E359" s="9"/>
      <c r="F359" s="10"/>
      <c r="G359" s="7"/>
      <c r="H359" s="10"/>
      <c r="I359" s="10"/>
      <c r="J359" s="10"/>
      <c r="K359" s="10"/>
      <c r="L359" s="10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</row>
    <row r="360" spans="1:23" ht="12.75" customHeight="1" x14ac:dyDescent="0.25">
      <c r="A360" s="7"/>
      <c r="B360" s="7"/>
      <c r="C360" s="7"/>
      <c r="D360" s="7"/>
      <c r="E360" s="9"/>
      <c r="F360" s="10"/>
      <c r="G360" s="7"/>
      <c r="H360" s="10"/>
      <c r="I360" s="10"/>
      <c r="J360" s="10"/>
      <c r="K360" s="10"/>
      <c r="L360" s="10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</row>
    <row r="361" spans="1:23" ht="12.75" customHeight="1" x14ac:dyDescent="0.25">
      <c r="A361" s="7"/>
      <c r="B361" s="7"/>
      <c r="C361" s="7"/>
      <c r="D361" s="7"/>
      <c r="E361" s="9"/>
      <c r="F361" s="10"/>
      <c r="G361" s="7"/>
      <c r="H361" s="10"/>
      <c r="I361" s="10"/>
      <c r="J361" s="10"/>
      <c r="K361" s="10"/>
      <c r="L361" s="10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</row>
    <row r="362" spans="1:23" ht="12.75" customHeight="1" x14ac:dyDescent="0.25">
      <c r="A362" s="7"/>
      <c r="B362" s="7"/>
      <c r="C362" s="7"/>
      <c r="D362" s="7"/>
      <c r="E362" s="9"/>
      <c r="F362" s="10"/>
      <c r="G362" s="7"/>
      <c r="H362" s="10"/>
      <c r="I362" s="10"/>
      <c r="J362" s="10"/>
      <c r="K362" s="10"/>
      <c r="L362" s="10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</row>
    <row r="363" spans="1:23" ht="12.75" customHeight="1" x14ac:dyDescent="0.25">
      <c r="A363" s="7"/>
      <c r="B363" s="7"/>
      <c r="C363" s="7"/>
      <c r="D363" s="7"/>
      <c r="E363" s="9"/>
      <c r="F363" s="10"/>
      <c r="G363" s="7"/>
      <c r="H363" s="10"/>
      <c r="I363" s="10"/>
      <c r="J363" s="10"/>
      <c r="K363" s="10"/>
      <c r="L363" s="10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</row>
    <row r="364" spans="1:23" ht="12.75" customHeight="1" x14ac:dyDescent="0.25">
      <c r="A364" s="7"/>
      <c r="B364" s="7"/>
      <c r="C364" s="7"/>
      <c r="D364" s="7"/>
      <c r="E364" s="9"/>
      <c r="F364" s="10"/>
      <c r="G364" s="7"/>
      <c r="H364" s="10"/>
      <c r="I364" s="10"/>
      <c r="J364" s="10"/>
      <c r="K364" s="10"/>
      <c r="L364" s="10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</row>
    <row r="365" spans="1:23" ht="12.75" customHeight="1" x14ac:dyDescent="0.25">
      <c r="A365" s="7"/>
      <c r="B365" s="7"/>
      <c r="C365" s="7"/>
      <c r="D365" s="7"/>
      <c r="E365" s="9"/>
      <c r="F365" s="10"/>
      <c r="G365" s="7"/>
      <c r="H365" s="10"/>
      <c r="I365" s="10"/>
      <c r="J365" s="10"/>
      <c r="K365" s="10"/>
      <c r="L365" s="10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</row>
    <row r="366" spans="1:23" ht="12.75" customHeight="1" x14ac:dyDescent="0.25">
      <c r="A366" s="7"/>
      <c r="B366" s="7"/>
      <c r="C366" s="7"/>
      <c r="D366" s="7"/>
      <c r="E366" s="9"/>
      <c r="F366" s="10"/>
      <c r="G366" s="7"/>
      <c r="H366" s="10"/>
      <c r="I366" s="10"/>
      <c r="J366" s="10"/>
      <c r="K366" s="10"/>
      <c r="L366" s="10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</row>
    <row r="367" spans="1:23" ht="12.75" customHeight="1" x14ac:dyDescent="0.25">
      <c r="A367" s="7"/>
      <c r="B367" s="7"/>
      <c r="C367" s="7"/>
      <c r="D367" s="7"/>
      <c r="E367" s="9"/>
      <c r="F367" s="10"/>
      <c r="G367" s="7"/>
      <c r="H367" s="10"/>
      <c r="I367" s="10"/>
      <c r="J367" s="10"/>
      <c r="K367" s="10"/>
      <c r="L367" s="10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</row>
    <row r="368" spans="1:23" ht="12.75" customHeight="1" x14ac:dyDescent="0.25">
      <c r="A368" s="7"/>
      <c r="B368" s="7"/>
      <c r="C368" s="7"/>
      <c r="D368" s="7"/>
      <c r="E368" s="9"/>
      <c r="F368" s="10"/>
      <c r="G368" s="7"/>
      <c r="H368" s="10"/>
      <c r="I368" s="10"/>
      <c r="J368" s="10"/>
      <c r="K368" s="10"/>
      <c r="L368" s="10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</row>
    <row r="369" spans="1:23" ht="12.75" customHeight="1" x14ac:dyDescent="0.25">
      <c r="A369" s="7"/>
      <c r="B369" s="7"/>
      <c r="C369" s="7"/>
      <c r="D369" s="7"/>
      <c r="E369" s="9"/>
      <c r="F369" s="10"/>
      <c r="G369" s="7"/>
      <c r="H369" s="10"/>
      <c r="I369" s="10"/>
      <c r="J369" s="10"/>
      <c r="K369" s="10"/>
      <c r="L369" s="10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</row>
    <row r="370" spans="1:23" ht="12.75" customHeight="1" x14ac:dyDescent="0.25">
      <c r="A370" s="7"/>
      <c r="B370" s="7"/>
      <c r="C370" s="7"/>
      <c r="D370" s="7"/>
      <c r="E370" s="9"/>
      <c r="F370" s="10"/>
      <c r="G370" s="7"/>
      <c r="H370" s="10"/>
      <c r="I370" s="10"/>
      <c r="J370" s="10"/>
      <c r="K370" s="10"/>
      <c r="L370" s="10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</row>
    <row r="371" spans="1:23" ht="12.75" customHeight="1" x14ac:dyDescent="0.25">
      <c r="A371" s="7"/>
      <c r="B371" s="7"/>
      <c r="C371" s="7"/>
      <c r="D371" s="7"/>
      <c r="E371" s="9"/>
      <c r="F371" s="10"/>
      <c r="G371" s="7"/>
      <c r="H371" s="10"/>
      <c r="I371" s="10"/>
      <c r="J371" s="10"/>
      <c r="K371" s="10"/>
      <c r="L371" s="10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</row>
    <row r="372" spans="1:23" ht="12.75" customHeight="1" x14ac:dyDescent="0.25">
      <c r="A372" s="7"/>
      <c r="B372" s="7"/>
      <c r="C372" s="7"/>
      <c r="D372" s="7"/>
      <c r="E372" s="9"/>
      <c r="F372" s="10"/>
      <c r="G372" s="7"/>
      <c r="H372" s="10"/>
      <c r="I372" s="10"/>
      <c r="J372" s="10"/>
      <c r="K372" s="10"/>
      <c r="L372" s="10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</row>
    <row r="373" spans="1:23" ht="12.75" customHeight="1" x14ac:dyDescent="0.25">
      <c r="A373" s="7"/>
      <c r="B373" s="7"/>
      <c r="C373" s="7"/>
      <c r="D373" s="7"/>
      <c r="E373" s="9"/>
      <c r="F373" s="10"/>
      <c r="G373" s="7"/>
      <c r="H373" s="10"/>
      <c r="I373" s="10"/>
      <c r="J373" s="10"/>
      <c r="K373" s="10"/>
      <c r="L373" s="10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</row>
    <row r="374" spans="1:23" ht="12.75" customHeight="1" x14ac:dyDescent="0.25">
      <c r="A374" s="7"/>
      <c r="B374" s="7"/>
      <c r="C374" s="7"/>
      <c r="D374" s="7"/>
      <c r="E374" s="9"/>
      <c r="F374" s="10"/>
      <c r="G374" s="7"/>
      <c r="H374" s="10"/>
      <c r="I374" s="10"/>
      <c r="J374" s="10"/>
      <c r="K374" s="10"/>
      <c r="L374" s="10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</row>
    <row r="375" spans="1:23" ht="12.75" customHeight="1" x14ac:dyDescent="0.25">
      <c r="A375" s="7"/>
      <c r="B375" s="7"/>
      <c r="C375" s="7"/>
      <c r="D375" s="7"/>
      <c r="E375" s="9"/>
      <c r="F375" s="10"/>
      <c r="G375" s="7"/>
      <c r="H375" s="10"/>
      <c r="I375" s="10"/>
      <c r="J375" s="10"/>
      <c r="K375" s="10"/>
      <c r="L375" s="10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</row>
    <row r="376" spans="1:23" ht="12.75" customHeight="1" x14ac:dyDescent="0.25">
      <c r="A376" s="7"/>
      <c r="B376" s="7"/>
      <c r="C376" s="7"/>
      <c r="D376" s="7"/>
      <c r="E376" s="9"/>
      <c r="F376" s="10"/>
      <c r="G376" s="7"/>
      <c r="H376" s="10"/>
      <c r="I376" s="10"/>
      <c r="J376" s="10"/>
      <c r="K376" s="10"/>
      <c r="L376" s="10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</row>
    <row r="377" spans="1:23" ht="12.75" customHeight="1" x14ac:dyDescent="0.25">
      <c r="A377" s="7"/>
      <c r="B377" s="7"/>
      <c r="C377" s="7"/>
      <c r="D377" s="7"/>
      <c r="E377" s="9"/>
      <c r="F377" s="10"/>
      <c r="G377" s="7"/>
      <c r="H377" s="10"/>
      <c r="I377" s="10"/>
      <c r="J377" s="10"/>
      <c r="K377" s="10"/>
      <c r="L377" s="10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</row>
    <row r="378" spans="1:23" ht="12.75" customHeight="1" x14ac:dyDescent="0.25">
      <c r="A378" s="7"/>
      <c r="B378" s="7"/>
      <c r="C378" s="7"/>
      <c r="D378" s="7"/>
      <c r="E378" s="9"/>
      <c r="F378" s="10"/>
      <c r="G378" s="7"/>
      <c r="H378" s="10"/>
      <c r="I378" s="10"/>
      <c r="J378" s="10"/>
      <c r="K378" s="10"/>
      <c r="L378" s="10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</row>
    <row r="379" spans="1:23" ht="12.75" customHeight="1" x14ac:dyDescent="0.25">
      <c r="A379" s="7"/>
      <c r="B379" s="7"/>
      <c r="C379" s="7"/>
      <c r="D379" s="7"/>
      <c r="E379" s="9"/>
      <c r="F379" s="10"/>
      <c r="G379" s="7"/>
      <c r="H379" s="10"/>
      <c r="I379" s="10"/>
      <c r="J379" s="10"/>
      <c r="K379" s="10"/>
      <c r="L379" s="10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</row>
    <row r="380" spans="1:23" ht="12.75" customHeight="1" x14ac:dyDescent="0.25">
      <c r="A380" s="7"/>
      <c r="B380" s="7"/>
      <c r="C380" s="7"/>
      <c r="D380" s="7"/>
      <c r="E380" s="9"/>
      <c r="F380" s="10"/>
      <c r="G380" s="7"/>
      <c r="H380" s="10"/>
      <c r="I380" s="10"/>
      <c r="J380" s="10"/>
      <c r="K380" s="10"/>
      <c r="L380" s="10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</row>
    <row r="381" spans="1:23" ht="12.75" customHeight="1" x14ac:dyDescent="0.25">
      <c r="A381" s="7"/>
      <c r="B381" s="7"/>
      <c r="C381" s="7"/>
      <c r="D381" s="7"/>
      <c r="E381" s="9"/>
      <c r="F381" s="10"/>
      <c r="G381" s="7"/>
      <c r="H381" s="10"/>
      <c r="I381" s="10"/>
      <c r="J381" s="10"/>
      <c r="K381" s="10"/>
      <c r="L381" s="10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</row>
    <row r="382" spans="1:23" ht="12.75" customHeight="1" x14ac:dyDescent="0.25">
      <c r="A382" s="7"/>
      <c r="B382" s="7"/>
      <c r="C382" s="7"/>
      <c r="D382" s="7"/>
      <c r="E382" s="9"/>
      <c r="F382" s="10"/>
      <c r="G382" s="7"/>
      <c r="H382" s="10"/>
      <c r="I382" s="10"/>
      <c r="J382" s="10"/>
      <c r="K382" s="10"/>
      <c r="L382" s="10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</row>
    <row r="383" spans="1:23" ht="12.75" customHeight="1" x14ac:dyDescent="0.25">
      <c r="A383" s="7"/>
      <c r="B383" s="7"/>
      <c r="C383" s="7"/>
      <c r="D383" s="7"/>
      <c r="E383" s="9"/>
      <c r="F383" s="10"/>
      <c r="G383" s="7"/>
      <c r="H383" s="10"/>
      <c r="I383" s="10"/>
      <c r="J383" s="10"/>
      <c r="K383" s="10"/>
      <c r="L383" s="10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</row>
    <row r="384" spans="1:23" ht="12.75" customHeight="1" x14ac:dyDescent="0.25">
      <c r="A384" s="7"/>
      <c r="B384" s="7"/>
      <c r="C384" s="7"/>
      <c r="D384" s="7"/>
      <c r="E384" s="9"/>
      <c r="F384" s="10"/>
      <c r="G384" s="7"/>
      <c r="H384" s="10"/>
      <c r="I384" s="10"/>
      <c r="J384" s="10"/>
      <c r="K384" s="10"/>
      <c r="L384" s="10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</row>
    <row r="385" spans="1:23" ht="12.75" customHeight="1" x14ac:dyDescent="0.25">
      <c r="A385" s="7"/>
      <c r="B385" s="7"/>
      <c r="C385" s="7"/>
      <c r="D385" s="7"/>
      <c r="E385" s="9"/>
      <c r="F385" s="10"/>
      <c r="G385" s="7"/>
      <c r="H385" s="10"/>
      <c r="I385" s="10"/>
      <c r="J385" s="10"/>
      <c r="K385" s="10"/>
      <c r="L385" s="10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</row>
    <row r="386" spans="1:23" ht="12.75" customHeight="1" x14ac:dyDescent="0.25">
      <c r="A386" s="7"/>
      <c r="B386" s="7"/>
      <c r="C386" s="7"/>
      <c r="D386" s="7"/>
      <c r="E386" s="9"/>
      <c r="F386" s="10"/>
      <c r="G386" s="7"/>
      <c r="H386" s="10"/>
      <c r="I386" s="10"/>
      <c r="J386" s="10"/>
      <c r="K386" s="10"/>
      <c r="L386" s="10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</row>
    <row r="387" spans="1:23" ht="12.75" customHeight="1" x14ac:dyDescent="0.25">
      <c r="A387" s="7"/>
      <c r="B387" s="7"/>
      <c r="C387" s="7"/>
      <c r="D387" s="7"/>
      <c r="E387" s="9"/>
      <c r="F387" s="10"/>
      <c r="G387" s="7"/>
      <c r="H387" s="10"/>
      <c r="I387" s="10"/>
      <c r="J387" s="10"/>
      <c r="K387" s="10"/>
      <c r="L387" s="10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</row>
    <row r="388" spans="1:23" ht="12.75" customHeight="1" x14ac:dyDescent="0.25">
      <c r="A388" s="7"/>
      <c r="B388" s="7"/>
      <c r="C388" s="7"/>
      <c r="D388" s="7"/>
      <c r="E388" s="9"/>
      <c r="F388" s="10"/>
      <c r="G388" s="7"/>
      <c r="H388" s="10"/>
      <c r="I388" s="10"/>
      <c r="J388" s="10"/>
      <c r="K388" s="10"/>
      <c r="L388" s="10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</row>
    <row r="389" spans="1:23" ht="12.75" customHeight="1" x14ac:dyDescent="0.25">
      <c r="A389" s="7"/>
      <c r="B389" s="7"/>
      <c r="C389" s="7"/>
      <c r="D389" s="7"/>
      <c r="E389" s="9"/>
      <c r="F389" s="10"/>
      <c r="G389" s="7"/>
      <c r="H389" s="10"/>
      <c r="I389" s="10"/>
      <c r="J389" s="10"/>
      <c r="K389" s="10"/>
      <c r="L389" s="10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</row>
    <row r="390" spans="1:23" ht="12.75" customHeight="1" x14ac:dyDescent="0.25">
      <c r="A390" s="7"/>
      <c r="B390" s="7"/>
      <c r="C390" s="7"/>
      <c r="D390" s="7"/>
      <c r="E390" s="9"/>
      <c r="F390" s="10"/>
      <c r="G390" s="7"/>
      <c r="H390" s="10"/>
      <c r="I390" s="10"/>
      <c r="J390" s="10"/>
      <c r="K390" s="10"/>
      <c r="L390" s="10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</row>
    <row r="391" spans="1:23" ht="12.75" customHeight="1" x14ac:dyDescent="0.25">
      <c r="A391" s="7"/>
      <c r="B391" s="7"/>
      <c r="C391" s="7"/>
      <c r="D391" s="7"/>
      <c r="E391" s="9"/>
      <c r="F391" s="10"/>
      <c r="G391" s="7"/>
      <c r="H391" s="10"/>
      <c r="I391" s="10"/>
      <c r="J391" s="10"/>
      <c r="K391" s="10"/>
      <c r="L391" s="10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</row>
    <row r="392" spans="1:23" ht="12.75" customHeight="1" x14ac:dyDescent="0.25">
      <c r="A392" s="7"/>
      <c r="B392" s="7"/>
      <c r="C392" s="7"/>
      <c r="D392" s="7"/>
      <c r="E392" s="9"/>
      <c r="F392" s="10"/>
      <c r="G392" s="7"/>
      <c r="H392" s="10"/>
      <c r="I392" s="10"/>
      <c r="J392" s="10"/>
      <c r="K392" s="10"/>
      <c r="L392" s="10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</row>
    <row r="393" spans="1:23" ht="12.75" customHeight="1" x14ac:dyDescent="0.25">
      <c r="A393" s="7"/>
      <c r="B393" s="7"/>
      <c r="C393" s="7"/>
      <c r="D393" s="7"/>
      <c r="E393" s="9"/>
      <c r="F393" s="10"/>
      <c r="G393" s="7"/>
      <c r="H393" s="10"/>
      <c r="I393" s="10"/>
      <c r="J393" s="10"/>
      <c r="K393" s="10"/>
      <c r="L393" s="10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</row>
    <row r="394" spans="1:23" ht="12.75" customHeight="1" x14ac:dyDescent="0.25">
      <c r="A394" s="7"/>
      <c r="B394" s="7"/>
      <c r="C394" s="7"/>
      <c r="D394" s="7"/>
      <c r="E394" s="9"/>
      <c r="F394" s="10"/>
      <c r="G394" s="7"/>
      <c r="H394" s="10"/>
      <c r="I394" s="10"/>
      <c r="J394" s="10"/>
      <c r="K394" s="10"/>
      <c r="L394" s="10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</row>
    <row r="395" spans="1:23" ht="12.75" customHeight="1" x14ac:dyDescent="0.25">
      <c r="A395" s="7"/>
      <c r="B395" s="7"/>
      <c r="C395" s="7"/>
      <c r="D395" s="7"/>
      <c r="E395" s="9"/>
      <c r="F395" s="10"/>
      <c r="G395" s="7"/>
      <c r="H395" s="10"/>
      <c r="I395" s="10"/>
      <c r="J395" s="10"/>
      <c r="K395" s="10"/>
      <c r="L395" s="10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</row>
    <row r="396" spans="1:23" ht="12.75" customHeight="1" x14ac:dyDescent="0.25">
      <c r="A396" s="7"/>
      <c r="B396" s="7"/>
      <c r="C396" s="7"/>
      <c r="D396" s="7"/>
      <c r="E396" s="9"/>
      <c r="F396" s="10"/>
      <c r="G396" s="7"/>
      <c r="H396" s="10"/>
      <c r="I396" s="10"/>
      <c r="J396" s="10"/>
      <c r="K396" s="10"/>
      <c r="L396" s="10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</row>
    <row r="397" spans="1:23" ht="12.75" customHeight="1" x14ac:dyDescent="0.25">
      <c r="A397" s="7"/>
      <c r="B397" s="7"/>
      <c r="C397" s="7"/>
      <c r="D397" s="7"/>
      <c r="E397" s="9"/>
      <c r="F397" s="10"/>
      <c r="G397" s="7"/>
      <c r="H397" s="10"/>
      <c r="I397" s="10"/>
      <c r="J397" s="10"/>
      <c r="K397" s="10"/>
      <c r="L397" s="10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</row>
    <row r="398" spans="1:23" ht="12.75" customHeight="1" x14ac:dyDescent="0.25">
      <c r="A398" s="7"/>
      <c r="B398" s="7"/>
      <c r="C398" s="7"/>
      <c r="D398" s="7"/>
      <c r="E398" s="9"/>
      <c r="F398" s="10"/>
      <c r="G398" s="7"/>
      <c r="H398" s="10"/>
      <c r="I398" s="10"/>
      <c r="J398" s="10"/>
      <c r="K398" s="10"/>
      <c r="L398" s="10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</row>
    <row r="399" spans="1:23" ht="12.75" customHeight="1" x14ac:dyDescent="0.25">
      <c r="A399" s="7"/>
      <c r="B399" s="7"/>
      <c r="C399" s="7"/>
      <c r="D399" s="7"/>
      <c r="E399" s="9"/>
      <c r="F399" s="10"/>
      <c r="G399" s="7"/>
      <c r="H399" s="10"/>
      <c r="I399" s="10"/>
      <c r="J399" s="10"/>
      <c r="K399" s="10"/>
      <c r="L399" s="10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</row>
    <row r="400" spans="1:23" ht="12.75" customHeight="1" x14ac:dyDescent="0.25">
      <c r="A400" s="7"/>
      <c r="B400" s="7"/>
      <c r="C400" s="7"/>
      <c r="D400" s="7"/>
      <c r="E400" s="9"/>
      <c r="F400" s="10"/>
      <c r="G400" s="7"/>
      <c r="H400" s="10"/>
      <c r="I400" s="10"/>
      <c r="J400" s="10"/>
      <c r="K400" s="10"/>
      <c r="L400" s="10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</row>
    <row r="401" spans="1:23" ht="12.75" customHeight="1" x14ac:dyDescent="0.25">
      <c r="A401" s="7"/>
      <c r="B401" s="7"/>
      <c r="C401" s="7"/>
      <c r="D401" s="7"/>
      <c r="E401" s="9"/>
      <c r="F401" s="10"/>
      <c r="G401" s="7"/>
      <c r="H401" s="10"/>
      <c r="I401" s="10"/>
      <c r="J401" s="10"/>
      <c r="K401" s="10"/>
      <c r="L401" s="10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</row>
    <row r="402" spans="1:23" ht="12.75" customHeight="1" x14ac:dyDescent="0.25">
      <c r="A402" s="7"/>
      <c r="B402" s="7"/>
      <c r="C402" s="7"/>
      <c r="D402" s="7"/>
      <c r="E402" s="9"/>
      <c r="F402" s="10"/>
      <c r="G402" s="7"/>
      <c r="H402" s="10"/>
      <c r="I402" s="10"/>
      <c r="J402" s="10"/>
      <c r="K402" s="10"/>
      <c r="L402" s="10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</row>
    <row r="403" spans="1:23" ht="12.75" customHeight="1" x14ac:dyDescent="0.25">
      <c r="A403" s="7"/>
      <c r="B403" s="7"/>
      <c r="C403" s="7"/>
      <c r="D403" s="7"/>
      <c r="E403" s="9"/>
      <c r="F403" s="10"/>
      <c r="G403" s="7"/>
      <c r="H403" s="10"/>
      <c r="I403" s="10"/>
      <c r="J403" s="10"/>
      <c r="K403" s="10"/>
      <c r="L403" s="10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</row>
    <row r="404" spans="1:23" ht="12.75" customHeight="1" x14ac:dyDescent="0.25">
      <c r="A404" s="7"/>
      <c r="B404" s="7"/>
      <c r="C404" s="7"/>
      <c r="D404" s="7"/>
      <c r="E404" s="9"/>
      <c r="F404" s="10"/>
      <c r="G404" s="7"/>
      <c r="H404" s="10"/>
      <c r="I404" s="10"/>
      <c r="J404" s="10"/>
      <c r="K404" s="10"/>
      <c r="L404" s="10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</row>
    <row r="405" spans="1:23" ht="12.75" customHeight="1" x14ac:dyDescent="0.25">
      <c r="A405" s="7"/>
      <c r="B405" s="7"/>
      <c r="C405" s="7"/>
      <c r="D405" s="7"/>
      <c r="E405" s="9"/>
      <c r="F405" s="10"/>
      <c r="G405" s="7"/>
      <c r="H405" s="10"/>
      <c r="I405" s="10"/>
      <c r="J405" s="10"/>
      <c r="K405" s="10"/>
      <c r="L405" s="10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</row>
    <row r="406" spans="1:23" ht="12.75" customHeight="1" x14ac:dyDescent="0.25">
      <c r="A406" s="7"/>
      <c r="B406" s="7"/>
      <c r="C406" s="7"/>
      <c r="D406" s="7"/>
      <c r="E406" s="9"/>
      <c r="F406" s="10"/>
      <c r="G406" s="7"/>
      <c r="H406" s="10"/>
      <c r="I406" s="10"/>
      <c r="J406" s="10"/>
      <c r="K406" s="10"/>
      <c r="L406" s="10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</row>
    <row r="407" spans="1:23" ht="12.75" customHeight="1" x14ac:dyDescent="0.25">
      <c r="A407" s="7"/>
      <c r="B407" s="7"/>
      <c r="C407" s="7"/>
      <c r="D407" s="7"/>
      <c r="E407" s="9"/>
      <c r="F407" s="10"/>
      <c r="G407" s="7"/>
      <c r="H407" s="10"/>
      <c r="I407" s="10"/>
      <c r="J407" s="10"/>
      <c r="K407" s="10"/>
      <c r="L407" s="10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</row>
    <row r="408" spans="1:23" ht="12.75" customHeight="1" x14ac:dyDescent="0.25">
      <c r="A408" s="7"/>
      <c r="B408" s="7"/>
      <c r="C408" s="7"/>
      <c r="D408" s="7"/>
      <c r="E408" s="9"/>
      <c r="F408" s="10"/>
      <c r="G408" s="7"/>
      <c r="H408" s="10"/>
      <c r="I408" s="10"/>
      <c r="J408" s="10"/>
      <c r="K408" s="10"/>
      <c r="L408" s="10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</row>
    <row r="409" spans="1:23" ht="12.75" customHeight="1" x14ac:dyDescent="0.25">
      <c r="A409" s="7"/>
      <c r="B409" s="7"/>
      <c r="C409" s="7"/>
      <c r="D409" s="7"/>
      <c r="E409" s="9"/>
      <c r="F409" s="10"/>
      <c r="G409" s="7"/>
      <c r="H409" s="10"/>
      <c r="I409" s="10"/>
      <c r="J409" s="10"/>
      <c r="K409" s="10"/>
      <c r="L409" s="10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</row>
    <row r="410" spans="1:23" ht="12.75" customHeight="1" x14ac:dyDescent="0.25">
      <c r="A410" s="7"/>
      <c r="B410" s="7"/>
      <c r="C410" s="7"/>
      <c r="D410" s="7"/>
      <c r="E410" s="9"/>
      <c r="F410" s="10"/>
      <c r="G410" s="7"/>
      <c r="H410" s="10"/>
      <c r="I410" s="10"/>
      <c r="J410" s="10"/>
      <c r="K410" s="10"/>
      <c r="L410" s="10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</row>
    <row r="411" spans="1:23" ht="12.75" customHeight="1" x14ac:dyDescent="0.25">
      <c r="A411" s="7"/>
      <c r="B411" s="7"/>
      <c r="C411" s="7"/>
      <c r="D411" s="7"/>
      <c r="E411" s="9"/>
      <c r="F411" s="10"/>
      <c r="G411" s="7"/>
      <c r="H411" s="10"/>
      <c r="I411" s="10"/>
      <c r="J411" s="10"/>
      <c r="K411" s="10"/>
      <c r="L411" s="10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</row>
    <row r="412" spans="1:23" ht="12.75" customHeight="1" x14ac:dyDescent="0.25">
      <c r="A412" s="7"/>
      <c r="B412" s="7"/>
      <c r="C412" s="7"/>
      <c r="D412" s="7"/>
      <c r="E412" s="9"/>
      <c r="F412" s="10"/>
      <c r="G412" s="7"/>
      <c r="H412" s="10"/>
      <c r="I412" s="10"/>
      <c r="J412" s="10"/>
      <c r="K412" s="10"/>
      <c r="L412" s="10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</row>
    <row r="413" spans="1:23" ht="12.75" customHeight="1" x14ac:dyDescent="0.25">
      <c r="A413" s="7"/>
      <c r="B413" s="7"/>
      <c r="C413" s="7"/>
      <c r="D413" s="7"/>
      <c r="E413" s="9"/>
      <c r="F413" s="10"/>
      <c r="G413" s="7"/>
      <c r="H413" s="10"/>
      <c r="I413" s="10"/>
      <c r="J413" s="10"/>
      <c r="K413" s="10"/>
      <c r="L413" s="10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</row>
    <row r="414" spans="1:23" ht="12.75" customHeight="1" x14ac:dyDescent="0.25">
      <c r="A414" s="7"/>
      <c r="B414" s="7"/>
      <c r="C414" s="7"/>
      <c r="D414" s="7"/>
      <c r="E414" s="9"/>
      <c r="F414" s="10"/>
      <c r="G414" s="7"/>
      <c r="H414" s="10"/>
      <c r="I414" s="10"/>
      <c r="J414" s="10"/>
      <c r="K414" s="10"/>
      <c r="L414" s="10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</row>
    <row r="415" spans="1:23" ht="12.75" customHeight="1" x14ac:dyDescent="0.25">
      <c r="A415" s="7"/>
      <c r="B415" s="7"/>
      <c r="C415" s="7"/>
      <c r="D415" s="7"/>
      <c r="E415" s="9"/>
      <c r="F415" s="10"/>
      <c r="G415" s="7"/>
      <c r="H415" s="10"/>
      <c r="I415" s="10"/>
      <c r="J415" s="10"/>
      <c r="K415" s="10"/>
      <c r="L415" s="10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</row>
    <row r="416" spans="1:23" ht="12.75" customHeight="1" x14ac:dyDescent="0.25">
      <c r="A416" s="7"/>
      <c r="B416" s="7"/>
      <c r="C416" s="7"/>
      <c r="D416" s="7"/>
      <c r="E416" s="9"/>
      <c r="F416" s="10"/>
      <c r="G416" s="7"/>
      <c r="H416" s="10"/>
      <c r="I416" s="10"/>
      <c r="J416" s="10"/>
      <c r="K416" s="10"/>
      <c r="L416" s="10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</row>
    <row r="417" spans="1:23" ht="12.75" customHeight="1" x14ac:dyDescent="0.25">
      <c r="A417" s="7"/>
      <c r="B417" s="7"/>
      <c r="C417" s="7"/>
      <c r="D417" s="7"/>
      <c r="E417" s="9"/>
      <c r="F417" s="10"/>
      <c r="G417" s="7"/>
      <c r="H417" s="10"/>
      <c r="I417" s="10"/>
      <c r="J417" s="10"/>
      <c r="K417" s="10"/>
      <c r="L417" s="10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</row>
    <row r="418" spans="1:23" ht="12.75" customHeight="1" x14ac:dyDescent="0.25">
      <c r="A418" s="7"/>
      <c r="B418" s="7"/>
      <c r="C418" s="7"/>
      <c r="D418" s="7"/>
      <c r="E418" s="9"/>
      <c r="F418" s="10"/>
      <c r="G418" s="7"/>
      <c r="H418" s="10"/>
      <c r="I418" s="10"/>
      <c r="J418" s="10"/>
      <c r="K418" s="10"/>
      <c r="L418" s="10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</row>
    <row r="419" spans="1:23" ht="12.75" customHeight="1" x14ac:dyDescent="0.25">
      <c r="A419" s="7"/>
      <c r="B419" s="7"/>
      <c r="C419" s="7"/>
      <c r="D419" s="7"/>
      <c r="E419" s="9"/>
      <c r="F419" s="10"/>
      <c r="G419" s="7"/>
      <c r="H419" s="10"/>
      <c r="I419" s="10"/>
      <c r="J419" s="10"/>
      <c r="K419" s="10"/>
      <c r="L419" s="10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</row>
    <row r="420" spans="1:23" ht="12.75" customHeight="1" x14ac:dyDescent="0.25">
      <c r="A420" s="7"/>
      <c r="B420" s="7"/>
      <c r="C420" s="7"/>
      <c r="D420" s="7"/>
      <c r="E420" s="9"/>
      <c r="F420" s="10"/>
      <c r="G420" s="7"/>
      <c r="H420" s="10"/>
      <c r="I420" s="10"/>
      <c r="J420" s="10"/>
      <c r="K420" s="10"/>
      <c r="L420" s="10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</row>
    <row r="421" spans="1:23" ht="12.75" customHeight="1" x14ac:dyDescent="0.25">
      <c r="A421" s="7"/>
      <c r="B421" s="7"/>
      <c r="C421" s="7"/>
      <c r="D421" s="7"/>
      <c r="E421" s="9"/>
      <c r="F421" s="10"/>
      <c r="G421" s="7"/>
      <c r="H421" s="10"/>
      <c r="I421" s="10"/>
      <c r="J421" s="10"/>
      <c r="K421" s="10"/>
      <c r="L421" s="10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</row>
    <row r="422" spans="1:23" ht="12.75" customHeight="1" x14ac:dyDescent="0.25">
      <c r="A422" s="7"/>
      <c r="B422" s="7"/>
      <c r="C422" s="7"/>
      <c r="D422" s="7"/>
      <c r="E422" s="9"/>
      <c r="F422" s="10"/>
      <c r="G422" s="7"/>
      <c r="H422" s="10"/>
      <c r="I422" s="10"/>
      <c r="J422" s="10"/>
      <c r="K422" s="10"/>
      <c r="L422" s="10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</row>
    <row r="423" spans="1:23" ht="12.75" customHeight="1" x14ac:dyDescent="0.25">
      <c r="A423" s="7"/>
      <c r="B423" s="7"/>
      <c r="C423" s="7"/>
      <c r="D423" s="7"/>
      <c r="E423" s="9"/>
      <c r="F423" s="10"/>
      <c r="G423" s="7"/>
      <c r="H423" s="10"/>
      <c r="I423" s="10"/>
      <c r="J423" s="10"/>
      <c r="K423" s="10"/>
      <c r="L423" s="10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</row>
    <row r="424" spans="1:23" ht="12.75" customHeight="1" x14ac:dyDescent="0.25">
      <c r="A424" s="7"/>
      <c r="B424" s="7"/>
      <c r="C424" s="7"/>
      <c r="D424" s="7"/>
      <c r="E424" s="9"/>
      <c r="F424" s="10"/>
      <c r="G424" s="7"/>
      <c r="H424" s="10"/>
      <c r="I424" s="10"/>
      <c r="J424" s="10"/>
      <c r="K424" s="10"/>
      <c r="L424" s="10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</row>
    <row r="425" spans="1:23" ht="12.75" customHeight="1" x14ac:dyDescent="0.25">
      <c r="A425" s="7"/>
      <c r="B425" s="7"/>
      <c r="C425" s="7"/>
      <c r="D425" s="7"/>
      <c r="E425" s="9"/>
      <c r="F425" s="10"/>
      <c r="G425" s="7"/>
      <c r="H425" s="10"/>
      <c r="I425" s="10"/>
      <c r="J425" s="10"/>
      <c r="K425" s="10"/>
      <c r="L425" s="10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</row>
    <row r="426" spans="1:23" ht="12.75" customHeight="1" x14ac:dyDescent="0.25">
      <c r="A426" s="7"/>
      <c r="B426" s="7"/>
      <c r="C426" s="7"/>
      <c r="D426" s="7"/>
      <c r="E426" s="9"/>
      <c r="F426" s="10"/>
      <c r="G426" s="7"/>
      <c r="H426" s="10"/>
      <c r="I426" s="10"/>
      <c r="J426" s="10"/>
      <c r="K426" s="10"/>
      <c r="L426" s="10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</row>
    <row r="427" spans="1:23" ht="12.75" customHeight="1" x14ac:dyDescent="0.25">
      <c r="A427" s="7"/>
      <c r="B427" s="7"/>
      <c r="C427" s="7"/>
      <c r="D427" s="7"/>
      <c r="E427" s="9"/>
      <c r="F427" s="10"/>
      <c r="G427" s="7"/>
      <c r="H427" s="10"/>
      <c r="I427" s="10"/>
      <c r="J427" s="10"/>
      <c r="K427" s="10"/>
      <c r="L427" s="10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</row>
    <row r="428" spans="1:23" ht="12.75" customHeight="1" x14ac:dyDescent="0.25">
      <c r="A428" s="7"/>
      <c r="B428" s="7"/>
      <c r="C428" s="7"/>
      <c r="D428" s="7"/>
      <c r="E428" s="9"/>
      <c r="F428" s="10"/>
      <c r="G428" s="7"/>
      <c r="H428" s="10"/>
      <c r="I428" s="10"/>
      <c r="J428" s="10"/>
      <c r="K428" s="10"/>
      <c r="L428" s="10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</row>
    <row r="429" spans="1:23" ht="12.75" customHeight="1" x14ac:dyDescent="0.25">
      <c r="A429" s="7"/>
      <c r="B429" s="7"/>
      <c r="C429" s="7"/>
      <c r="D429" s="7"/>
      <c r="E429" s="9"/>
      <c r="F429" s="10"/>
      <c r="G429" s="7"/>
      <c r="H429" s="10"/>
      <c r="I429" s="10"/>
      <c r="J429" s="10"/>
      <c r="K429" s="10"/>
      <c r="L429" s="10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</row>
    <row r="430" spans="1:23" ht="12.75" customHeight="1" x14ac:dyDescent="0.25">
      <c r="A430" s="7"/>
      <c r="B430" s="7"/>
      <c r="C430" s="7"/>
      <c r="D430" s="7"/>
      <c r="E430" s="9"/>
      <c r="F430" s="10"/>
      <c r="G430" s="7"/>
      <c r="H430" s="10"/>
      <c r="I430" s="10"/>
      <c r="J430" s="10"/>
      <c r="K430" s="10"/>
      <c r="L430" s="10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</row>
    <row r="431" spans="1:23" ht="12.75" customHeight="1" x14ac:dyDescent="0.25">
      <c r="A431" s="7"/>
      <c r="B431" s="7"/>
      <c r="C431" s="7"/>
      <c r="D431" s="7"/>
      <c r="E431" s="9"/>
      <c r="F431" s="10"/>
      <c r="G431" s="7"/>
      <c r="H431" s="10"/>
      <c r="I431" s="10"/>
      <c r="J431" s="10"/>
      <c r="K431" s="10"/>
      <c r="L431" s="10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</row>
    <row r="432" spans="1:23" ht="12.75" customHeight="1" x14ac:dyDescent="0.25">
      <c r="A432" s="7"/>
      <c r="B432" s="7"/>
      <c r="C432" s="7"/>
      <c r="D432" s="7"/>
      <c r="E432" s="9"/>
      <c r="F432" s="10"/>
      <c r="G432" s="7"/>
      <c r="H432" s="10"/>
      <c r="I432" s="10"/>
      <c r="J432" s="10"/>
      <c r="K432" s="10"/>
      <c r="L432" s="10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</row>
    <row r="433" spans="1:23" ht="12.75" customHeight="1" x14ac:dyDescent="0.25">
      <c r="A433" s="7"/>
      <c r="B433" s="7"/>
      <c r="C433" s="7"/>
      <c r="D433" s="7"/>
      <c r="E433" s="9"/>
      <c r="F433" s="10"/>
      <c r="G433" s="7"/>
      <c r="H433" s="10"/>
      <c r="I433" s="10"/>
      <c r="J433" s="10"/>
      <c r="K433" s="10"/>
      <c r="L433" s="10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</row>
    <row r="434" spans="1:23" ht="12.75" customHeight="1" x14ac:dyDescent="0.25">
      <c r="A434" s="7"/>
      <c r="B434" s="7"/>
      <c r="C434" s="7"/>
      <c r="D434" s="7"/>
      <c r="E434" s="9"/>
      <c r="F434" s="10"/>
      <c r="G434" s="7"/>
      <c r="H434" s="10"/>
      <c r="I434" s="10"/>
      <c r="J434" s="10"/>
      <c r="K434" s="10"/>
      <c r="L434" s="10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</row>
    <row r="435" spans="1:23" ht="12.75" customHeight="1" x14ac:dyDescent="0.25">
      <c r="A435" s="7"/>
      <c r="B435" s="7"/>
      <c r="C435" s="7"/>
      <c r="D435" s="7"/>
      <c r="E435" s="9"/>
      <c r="F435" s="10"/>
      <c r="G435" s="7"/>
      <c r="H435" s="10"/>
      <c r="I435" s="10"/>
      <c r="J435" s="10"/>
      <c r="K435" s="10"/>
      <c r="L435" s="10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</row>
    <row r="436" spans="1:23" ht="12.75" customHeight="1" x14ac:dyDescent="0.25">
      <c r="A436" s="7"/>
      <c r="B436" s="7"/>
      <c r="C436" s="7"/>
      <c r="D436" s="7"/>
      <c r="E436" s="9"/>
      <c r="F436" s="10"/>
      <c r="G436" s="7"/>
      <c r="H436" s="10"/>
      <c r="I436" s="10"/>
      <c r="J436" s="10"/>
      <c r="K436" s="10"/>
      <c r="L436" s="10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</row>
    <row r="437" spans="1:23" ht="12.75" customHeight="1" x14ac:dyDescent="0.25">
      <c r="A437" s="7"/>
      <c r="B437" s="7"/>
      <c r="C437" s="7"/>
      <c r="D437" s="7"/>
      <c r="E437" s="9"/>
      <c r="F437" s="10"/>
      <c r="G437" s="7"/>
      <c r="H437" s="10"/>
      <c r="I437" s="10"/>
      <c r="J437" s="10"/>
      <c r="K437" s="10"/>
      <c r="L437" s="10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</row>
    <row r="438" spans="1:23" ht="12.75" customHeight="1" x14ac:dyDescent="0.25">
      <c r="A438" s="7"/>
      <c r="B438" s="7"/>
      <c r="C438" s="7"/>
      <c r="D438" s="7"/>
      <c r="E438" s="9"/>
      <c r="F438" s="10"/>
      <c r="G438" s="7"/>
      <c r="H438" s="10"/>
      <c r="I438" s="10"/>
      <c r="J438" s="10"/>
      <c r="K438" s="10"/>
      <c r="L438" s="10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</row>
    <row r="439" spans="1:23" ht="12.75" customHeight="1" x14ac:dyDescent="0.25">
      <c r="A439" s="7"/>
      <c r="B439" s="7"/>
      <c r="C439" s="7"/>
      <c r="D439" s="7"/>
      <c r="E439" s="9"/>
      <c r="F439" s="10"/>
      <c r="G439" s="7"/>
      <c r="H439" s="10"/>
      <c r="I439" s="10"/>
      <c r="J439" s="10"/>
      <c r="K439" s="10"/>
      <c r="L439" s="10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</row>
    <row r="440" spans="1:23" ht="12.75" customHeight="1" x14ac:dyDescent="0.25">
      <c r="A440" s="7"/>
      <c r="B440" s="7"/>
      <c r="C440" s="7"/>
      <c r="D440" s="7"/>
      <c r="E440" s="9"/>
      <c r="F440" s="10"/>
      <c r="G440" s="7"/>
      <c r="H440" s="10"/>
      <c r="I440" s="10"/>
      <c r="J440" s="10"/>
      <c r="K440" s="10"/>
      <c r="L440" s="10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</row>
    <row r="441" spans="1:23" ht="12.75" customHeight="1" x14ac:dyDescent="0.25">
      <c r="A441" s="7"/>
      <c r="B441" s="7"/>
      <c r="C441" s="7"/>
      <c r="D441" s="7"/>
      <c r="E441" s="9"/>
      <c r="F441" s="10"/>
      <c r="G441" s="7"/>
      <c r="H441" s="10"/>
      <c r="I441" s="10"/>
      <c r="J441" s="10"/>
      <c r="K441" s="10"/>
      <c r="L441" s="10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</row>
    <row r="442" spans="1:23" ht="12.75" customHeight="1" x14ac:dyDescent="0.25">
      <c r="A442" s="7"/>
      <c r="B442" s="7"/>
      <c r="C442" s="7"/>
      <c r="D442" s="7"/>
      <c r="E442" s="9"/>
      <c r="F442" s="10"/>
      <c r="G442" s="7"/>
      <c r="H442" s="10"/>
      <c r="I442" s="10"/>
      <c r="J442" s="10"/>
      <c r="K442" s="10"/>
      <c r="L442" s="10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</row>
    <row r="443" spans="1:23" ht="12.75" customHeight="1" x14ac:dyDescent="0.25">
      <c r="A443" s="7"/>
      <c r="B443" s="7"/>
      <c r="C443" s="7"/>
      <c r="D443" s="7"/>
      <c r="E443" s="9"/>
      <c r="F443" s="10"/>
      <c r="G443" s="7"/>
      <c r="H443" s="10"/>
      <c r="I443" s="10"/>
      <c r="J443" s="10"/>
      <c r="K443" s="10"/>
      <c r="L443" s="10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</row>
    <row r="444" spans="1:23" ht="12.75" customHeight="1" x14ac:dyDescent="0.25">
      <c r="A444" s="7"/>
      <c r="B444" s="7"/>
      <c r="C444" s="7"/>
      <c r="D444" s="7"/>
      <c r="E444" s="9"/>
      <c r="F444" s="10"/>
      <c r="G444" s="7"/>
      <c r="H444" s="10"/>
      <c r="I444" s="10"/>
      <c r="J444" s="10"/>
      <c r="K444" s="10"/>
      <c r="L444" s="10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</row>
    <row r="445" spans="1:23" ht="12.75" customHeight="1" x14ac:dyDescent="0.25">
      <c r="A445" s="7"/>
      <c r="B445" s="7"/>
      <c r="C445" s="7"/>
      <c r="D445" s="7"/>
      <c r="E445" s="9"/>
      <c r="F445" s="10"/>
      <c r="G445" s="7"/>
      <c r="H445" s="10"/>
      <c r="I445" s="10"/>
      <c r="J445" s="10"/>
      <c r="K445" s="10"/>
      <c r="L445" s="10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</row>
    <row r="446" spans="1:23" ht="12.75" customHeight="1" x14ac:dyDescent="0.25">
      <c r="A446" s="7"/>
      <c r="B446" s="7"/>
      <c r="C446" s="7"/>
      <c r="D446" s="7"/>
      <c r="E446" s="9"/>
      <c r="F446" s="10"/>
      <c r="G446" s="7"/>
      <c r="H446" s="10"/>
      <c r="I446" s="10"/>
      <c r="J446" s="10"/>
      <c r="K446" s="10"/>
      <c r="L446" s="10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</row>
    <row r="447" spans="1:23" ht="12.75" customHeight="1" x14ac:dyDescent="0.25">
      <c r="A447" s="7"/>
      <c r="B447" s="7"/>
      <c r="C447" s="7"/>
      <c r="D447" s="7"/>
      <c r="E447" s="9"/>
      <c r="F447" s="10"/>
      <c r="G447" s="7"/>
      <c r="H447" s="10"/>
      <c r="I447" s="10"/>
      <c r="J447" s="10"/>
      <c r="K447" s="10"/>
      <c r="L447" s="10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</row>
    <row r="448" spans="1:23" ht="12.75" customHeight="1" x14ac:dyDescent="0.25">
      <c r="A448" s="7"/>
      <c r="B448" s="7"/>
      <c r="C448" s="7"/>
      <c r="D448" s="7"/>
      <c r="E448" s="9"/>
      <c r="F448" s="10"/>
      <c r="G448" s="7"/>
      <c r="H448" s="10"/>
      <c r="I448" s="10"/>
      <c r="J448" s="10"/>
      <c r="K448" s="10"/>
      <c r="L448" s="10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</row>
    <row r="449" spans="1:23" ht="12.75" customHeight="1" x14ac:dyDescent="0.25">
      <c r="A449" s="7"/>
      <c r="B449" s="7"/>
      <c r="C449" s="7"/>
      <c r="D449" s="7"/>
      <c r="E449" s="9"/>
      <c r="F449" s="10"/>
      <c r="G449" s="7"/>
      <c r="H449" s="10"/>
      <c r="I449" s="10"/>
      <c r="J449" s="10"/>
      <c r="K449" s="10"/>
      <c r="L449" s="10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</row>
    <row r="450" spans="1:23" ht="12.75" customHeight="1" x14ac:dyDescent="0.25">
      <c r="A450" s="7"/>
      <c r="B450" s="7"/>
      <c r="C450" s="7"/>
      <c r="D450" s="7"/>
      <c r="E450" s="9"/>
      <c r="F450" s="10"/>
      <c r="G450" s="7"/>
      <c r="H450" s="10"/>
      <c r="I450" s="10"/>
      <c r="J450" s="10"/>
      <c r="K450" s="10"/>
      <c r="L450" s="10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</row>
    <row r="451" spans="1:23" ht="12.75" customHeight="1" x14ac:dyDescent="0.25">
      <c r="A451" s="7"/>
      <c r="B451" s="7"/>
      <c r="C451" s="7"/>
      <c r="D451" s="7"/>
      <c r="E451" s="9"/>
      <c r="F451" s="10"/>
      <c r="G451" s="7"/>
      <c r="H451" s="10"/>
      <c r="I451" s="10"/>
      <c r="J451" s="10"/>
      <c r="K451" s="10"/>
      <c r="L451" s="10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</row>
    <row r="452" spans="1:23" ht="12.75" customHeight="1" x14ac:dyDescent="0.25">
      <c r="A452" s="7"/>
      <c r="B452" s="7"/>
      <c r="C452" s="7"/>
      <c r="D452" s="7"/>
      <c r="E452" s="9"/>
      <c r="F452" s="10"/>
      <c r="G452" s="7"/>
      <c r="H452" s="10"/>
      <c r="I452" s="10"/>
      <c r="J452" s="10"/>
      <c r="K452" s="10"/>
      <c r="L452" s="10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</row>
    <row r="453" spans="1:23" ht="12.75" customHeight="1" x14ac:dyDescent="0.25">
      <c r="A453" s="7"/>
      <c r="B453" s="7"/>
      <c r="C453" s="7"/>
      <c r="D453" s="7"/>
      <c r="E453" s="9"/>
      <c r="F453" s="10"/>
      <c r="G453" s="7"/>
      <c r="H453" s="10"/>
      <c r="I453" s="10"/>
      <c r="J453" s="10"/>
      <c r="K453" s="10"/>
      <c r="L453" s="10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</row>
    <row r="454" spans="1:23" ht="12.75" customHeight="1" x14ac:dyDescent="0.25">
      <c r="A454" s="7"/>
      <c r="B454" s="7"/>
      <c r="C454" s="7"/>
      <c r="D454" s="7"/>
      <c r="E454" s="9"/>
      <c r="F454" s="10"/>
      <c r="G454" s="7"/>
      <c r="H454" s="10"/>
      <c r="I454" s="10"/>
      <c r="J454" s="10"/>
      <c r="K454" s="10"/>
      <c r="L454" s="10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</row>
    <row r="455" spans="1:23" ht="12.75" customHeight="1" x14ac:dyDescent="0.25">
      <c r="A455" s="7"/>
      <c r="B455" s="7"/>
      <c r="C455" s="7"/>
      <c r="D455" s="7"/>
      <c r="E455" s="9"/>
      <c r="F455" s="10"/>
      <c r="G455" s="7"/>
      <c r="H455" s="10"/>
      <c r="I455" s="10"/>
      <c r="J455" s="10"/>
      <c r="K455" s="10"/>
      <c r="L455" s="10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</row>
    <row r="456" spans="1:23" ht="12.75" customHeight="1" x14ac:dyDescent="0.25">
      <c r="A456" s="7"/>
      <c r="B456" s="7"/>
      <c r="C456" s="7"/>
      <c r="D456" s="7"/>
      <c r="E456" s="9"/>
      <c r="F456" s="10"/>
      <c r="G456" s="7"/>
      <c r="H456" s="10"/>
      <c r="I456" s="10"/>
      <c r="J456" s="10"/>
      <c r="K456" s="10"/>
      <c r="L456" s="10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</row>
    <row r="457" spans="1:23" ht="12.75" customHeight="1" x14ac:dyDescent="0.25">
      <c r="A457" s="7"/>
      <c r="B457" s="7"/>
      <c r="C457" s="7"/>
      <c r="D457" s="7"/>
      <c r="E457" s="9"/>
      <c r="F457" s="10"/>
      <c r="G457" s="7"/>
      <c r="H457" s="10"/>
      <c r="I457" s="10"/>
      <c r="J457" s="10"/>
      <c r="K457" s="10"/>
      <c r="L457" s="10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</row>
    <row r="458" spans="1:23" ht="12.75" customHeight="1" x14ac:dyDescent="0.25">
      <c r="A458" s="7"/>
      <c r="B458" s="7"/>
      <c r="C458" s="7"/>
      <c r="D458" s="7"/>
      <c r="E458" s="9"/>
      <c r="F458" s="10"/>
      <c r="G458" s="7"/>
      <c r="H458" s="10"/>
      <c r="I458" s="10"/>
      <c r="J458" s="10"/>
      <c r="K458" s="10"/>
      <c r="L458" s="10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</row>
    <row r="459" spans="1:23" ht="12.75" customHeight="1" x14ac:dyDescent="0.25">
      <c r="A459" s="7"/>
      <c r="B459" s="7"/>
      <c r="C459" s="7"/>
      <c r="D459" s="7"/>
      <c r="E459" s="9"/>
      <c r="F459" s="10"/>
      <c r="G459" s="7"/>
      <c r="H459" s="10"/>
      <c r="I459" s="10"/>
      <c r="J459" s="10"/>
      <c r="K459" s="10"/>
      <c r="L459" s="10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</row>
    <row r="460" spans="1:23" ht="12.75" customHeight="1" x14ac:dyDescent="0.25">
      <c r="A460" s="7"/>
      <c r="B460" s="7"/>
      <c r="C460" s="7"/>
      <c r="D460" s="7"/>
      <c r="E460" s="9"/>
      <c r="F460" s="10"/>
      <c r="G460" s="7"/>
      <c r="H460" s="10"/>
      <c r="I460" s="10"/>
      <c r="J460" s="10"/>
      <c r="K460" s="10"/>
      <c r="L460" s="10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</row>
    <row r="461" spans="1:23" ht="12.75" customHeight="1" x14ac:dyDescent="0.25">
      <c r="A461" s="7"/>
      <c r="B461" s="7"/>
      <c r="C461" s="7"/>
      <c r="D461" s="7"/>
      <c r="E461" s="9"/>
      <c r="F461" s="10"/>
      <c r="G461" s="7"/>
      <c r="H461" s="10"/>
      <c r="I461" s="10"/>
      <c r="J461" s="10"/>
      <c r="K461" s="10"/>
      <c r="L461" s="10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</row>
    <row r="462" spans="1:23" ht="12.75" customHeight="1" x14ac:dyDescent="0.25">
      <c r="A462" s="7"/>
      <c r="B462" s="7"/>
      <c r="C462" s="7"/>
      <c r="D462" s="7"/>
      <c r="E462" s="9"/>
      <c r="F462" s="10"/>
      <c r="G462" s="7"/>
      <c r="H462" s="10"/>
      <c r="I462" s="10"/>
      <c r="J462" s="10"/>
      <c r="K462" s="10"/>
      <c r="L462" s="10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</row>
    <row r="463" spans="1:23" ht="12.75" customHeight="1" x14ac:dyDescent="0.25">
      <c r="A463" s="7"/>
      <c r="B463" s="7"/>
      <c r="C463" s="7"/>
      <c r="D463" s="7"/>
      <c r="E463" s="9"/>
      <c r="F463" s="10"/>
      <c r="G463" s="7"/>
      <c r="H463" s="10"/>
      <c r="I463" s="10"/>
      <c r="J463" s="10"/>
      <c r="K463" s="10"/>
      <c r="L463" s="10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</row>
    <row r="464" spans="1:23" ht="12.75" customHeight="1" x14ac:dyDescent="0.25">
      <c r="A464" s="7"/>
      <c r="B464" s="7"/>
      <c r="C464" s="7"/>
      <c r="D464" s="7"/>
      <c r="E464" s="9"/>
      <c r="F464" s="10"/>
      <c r="G464" s="7"/>
      <c r="H464" s="10"/>
      <c r="I464" s="10"/>
      <c r="J464" s="10"/>
      <c r="K464" s="10"/>
      <c r="L464" s="10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</row>
    <row r="465" spans="1:23" ht="12.75" customHeight="1" x14ac:dyDescent="0.25">
      <c r="A465" s="7"/>
      <c r="B465" s="7"/>
      <c r="C465" s="7"/>
      <c r="D465" s="7"/>
      <c r="E465" s="9"/>
      <c r="F465" s="10"/>
      <c r="G465" s="7"/>
      <c r="H465" s="10"/>
      <c r="I465" s="10"/>
      <c r="J465" s="10"/>
      <c r="K465" s="10"/>
      <c r="L465" s="10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</row>
    <row r="466" spans="1:23" ht="12.75" customHeight="1" x14ac:dyDescent="0.25">
      <c r="A466" s="7"/>
      <c r="B466" s="7"/>
      <c r="C466" s="7"/>
      <c r="D466" s="7"/>
      <c r="E466" s="9"/>
      <c r="F466" s="10"/>
      <c r="G466" s="7"/>
      <c r="H466" s="10"/>
      <c r="I466" s="10"/>
      <c r="J466" s="10"/>
      <c r="K466" s="10"/>
      <c r="L466" s="10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</row>
    <row r="467" spans="1:23" ht="12.75" customHeight="1" x14ac:dyDescent="0.25">
      <c r="A467" s="7"/>
      <c r="B467" s="7"/>
      <c r="C467" s="7"/>
      <c r="D467" s="7"/>
      <c r="E467" s="9"/>
      <c r="F467" s="10"/>
      <c r="G467" s="7"/>
      <c r="H467" s="10"/>
      <c r="I467" s="10"/>
      <c r="J467" s="10"/>
      <c r="K467" s="10"/>
      <c r="L467" s="10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</row>
    <row r="468" spans="1:23" ht="12.75" customHeight="1" x14ac:dyDescent="0.25">
      <c r="A468" s="7"/>
      <c r="B468" s="7"/>
      <c r="C468" s="7"/>
      <c r="D468" s="7"/>
      <c r="E468" s="9"/>
      <c r="F468" s="10"/>
      <c r="G468" s="7"/>
      <c r="H468" s="10"/>
      <c r="I468" s="10"/>
      <c r="J468" s="10"/>
      <c r="K468" s="10"/>
      <c r="L468" s="10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</row>
    <row r="469" spans="1:23" ht="12.75" customHeight="1" x14ac:dyDescent="0.25">
      <c r="A469" s="7"/>
      <c r="B469" s="7"/>
      <c r="C469" s="7"/>
      <c r="D469" s="7"/>
      <c r="E469" s="9"/>
      <c r="F469" s="10"/>
      <c r="G469" s="7"/>
      <c r="H469" s="10"/>
      <c r="I469" s="10"/>
      <c r="J469" s="10"/>
      <c r="K469" s="10"/>
      <c r="L469" s="10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</row>
    <row r="470" spans="1:23" ht="12.75" customHeight="1" x14ac:dyDescent="0.25">
      <c r="A470" s="7"/>
      <c r="B470" s="7"/>
      <c r="C470" s="7"/>
      <c r="D470" s="7"/>
      <c r="E470" s="9"/>
      <c r="F470" s="10"/>
      <c r="G470" s="7"/>
      <c r="H470" s="10"/>
      <c r="I470" s="10"/>
      <c r="J470" s="10"/>
      <c r="K470" s="10"/>
      <c r="L470" s="10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</row>
    <row r="471" spans="1:23" ht="12.75" customHeight="1" x14ac:dyDescent="0.25">
      <c r="A471" s="7"/>
      <c r="B471" s="7"/>
      <c r="C471" s="7"/>
      <c r="D471" s="7"/>
      <c r="E471" s="9"/>
      <c r="F471" s="10"/>
      <c r="G471" s="7"/>
      <c r="H471" s="10"/>
      <c r="I471" s="10"/>
      <c r="J471" s="10"/>
      <c r="K471" s="10"/>
      <c r="L471" s="10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</row>
    <row r="472" spans="1:23" ht="12.75" customHeight="1" x14ac:dyDescent="0.25">
      <c r="A472" s="7"/>
      <c r="B472" s="7"/>
      <c r="C472" s="7"/>
      <c r="D472" s="7"/>
      <c r="E472" s="9"/>
      <c r="F472" s="10"/>
      <c r="G472" s="7"/>
      <c r="H472" s="10"/>
      <c r="I472" s="10"/>
      <c r="J472" s="10"/>
      <c r="K472" s="10"/>
      <c r="L472" s="10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</row>
    <row r="473" spans="1:23" ht="12.75" customHeight="1" x14ac:dyDescent="0.25">
      <c r="A473" s="7"/>
      <c r="B473" s="7"/>
      <c r="C473" s="7"/>
      <c r="D473" s="7"/>
      <c r="E473" s="9"/>
      <c r="F473" s="10"/>
      <c r="G473" s="7"/>
      <c r="H473" s="10"/>
      <c r="I473" s="10"/>
      <c r="J473" s="10"/>
      <c r="K473" s="10"/>
      <c r="L473" s="10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</row>
    <row r="474" spans="1:23" ht="12.75" customHeight="1" x14ac:dyDescent="0.25">
      <c r="A474" s="7"/>
      <c r="B474" s="7"/>
      <c r="C474" s="7"/>
      <c r="D474" s="7"/>
      <c r="E474" s="9"/>
      <c r="F474" s="10"/>
      <c r="G474" s="7"/>
      <c r="H474" s="10"/>
      <c r="I474" s="10"/>
      <c r="J474" s="10"/>
      <c r="K474" s="10"/>
      <c r="L474" s="10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</row>
    <row r="475" spans="1:23" ht="12.75" customHeight="1" x14ac:dyDescent="0.25">
      <c r="A475" s="7"/>
      <c r="B475" s="7"/>
      <c r="C475" s="7"/>
      <c r="D475" s="7"/>
      <c r="E475" s="9"/>
      <c r="F475" s="10"/>
      <c r="G475" s="7"/>
      <c r="H475" s="10"/>
      <c r="I475" s="10"/>
      <c r="J475" s="10"/>
      <c r="K475" s="10"/>
      <c r="L475" s="10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</row>
    <row r="476" spans="1:23" ht="12.75" customHeight="1" x14ac:dyDescent="0.25">
      <c r="A476" s="7"/>
      <c r="B476" s="7"/>
      <c r="C476" s="7"/>
      <c r="D476" s="7"/>
      <c r="E476" s="9"/>
      <c r="F476" s="10"/>
      <c r="G476" s="7"/>
      <c r="H476" s="10"/>
      <c r="I476" s="10"/>
      <c r="J476" s="10"/>
      <c r="K476" s="10"/>
      <c r="L476" s="10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</row>
    <row r="477" spans="1:23" ht="12.75" customHeight="1" x14ac:dyDescent="0.25">
      <c r="A477" s="7"/>
      <c r="B477" s="7"/>
      <c r="C477" s="7"/>
      <c r="D477" s="7"/>
      <c r="E477" s="9"/>
      <c r="F477" s="10"/>
      <c r="G477" s="7"/>
      <c r="H477" s="10"/>
      <c r="I477" s="10"/>
      <c r="J477" s="10"/>
      <c r="K477" s="10"/>
      <c r="L477" s="10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</row>
    <row r="478" spans="1:23" ht="12.75" customHeight="1" x14ac:dyDescent="0.25">
      <c r="A478" s="7"/>
      <c r="B478" s="7"/>
      <c r="C478" s="7"/>
      <c r="D478" s="7"/>
      <c r="E478" s="9"/>
      <c r="F478" s="10"/>
      <c r="G478" s="7"/>
      <c r="H478" s="10"/>
      <c r="I478" s="10"/>
      <c r="J478" s="10"/>
      <c r="K478" s="10"/>
      <c r="L478" s="10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</row>
    <row r="479" spans="1:23" ht="12.75" customHeight="1" x14ac:dyDescent="0.25">
      <c r="A479" s="7"/>
      <c r="B479" s="7"/>
      <c r="C479" s="7"/>
      <c r="D479" s="7"/>
      <c r="E479" s="9"/>
      <c r="F479" s="10"/>
      <c r="G479" s="7"/>
      <c r="H479" s="10"/>
      <c r="I479" s="10"/>
      <c r="J479" s="10"/>
      <c r="K479" s="10"/>
      <c r="L479" s="10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</row>
    <row r="480" spans="1:23" ht="12.75" customHeight="1" x14ac:dyDescent="0.25">
      <c r="A480" s="7"/>
      <c r="B480" s="7"/>
      <c r="C480" s="7"/>
      <c r="D480" s="7"/>
      <c r="E480" s="9"/>
      <c r="F480" s="10"/>
      <c r="G480" s="7"/>
      <c r="H480" s="10"/>
      <c r="I480" s="10"/>
      <c r="J480" s="10"/>
      <c r="K480" s="10"/>
      <c r="L480" s="10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</row>
    <row r="481" spans="1:23" ht="12.75" customHeight="1" x14ac:dyDescent="0.25">
      <c r="A481" s="7"/>
      <c r="B481" s="7"/>
      <c r="C481" s="7"/>
      <c r="D481" s="7"/>
      <c r="E481" s="9"/>
      <c r="F481" s="10"/>
      <c r="G481" s="7"/>
      <c r="H481" s="10"/>
      <c r="I481" s="10"/>
      <c r="J481" s="10"/>
      <c r="K481" s="10"/>
      <c r="L481" s="10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</row>
    <row r="482" spans="1:23" ht="12.75" customHeight="1" x14ac:dyDescent="0.25">
      <c r="A482" s="7"/>
      <c r="B482" s="7"/>
      <c r="C482" s="7"/>
      <c r="D482" s="7"/>
      <c r="E482" s="9"/>
      <c r="F482" s="10"/>
      <c r="G482" s="7"/>
      <c r="H482" s="10"/>
      <c r="I482" s="10"/>
      <c r="J482" s="10"/>
      <c r="K482" s="10"/>
      <c r="L482" s="10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</row>
    <row r="483" spans="1:23" ht="12.75" customHeight="1" x14ac:dyDescent="0.25">
      <c r="A483" s="7"/>
      <c r="B483" s="7"/>
      <c r="C483" s="7"/>
      <c r="D483" s="7"/>
      <c r="E483" s="9"/>
      <c r="F483" s="10"/>
      <c r="G483" s="7"/>
      <c r="H483" s="10"/>
      <c r="I483" s="10"/>
      <c r="J483" s="10"/>
      <c r="K483" s="10"/>
      <c r="L483" s="10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</row>
    <row r="484" spans="1:23" ht="12.75" customHeight="1" x14ac:dyDescent="0.25">
      <c r="A484" s="7"/>
      <c r="B484" s="7"/>
      <c r="C484" s="7"/>
      <c r="D484" s="7"/>
      <c r="E484" s="9"/>
      <c r="F484" s="10"/>
      <c r="G484" s="7"/>
      <c r="H484" s="10"/>
      <c r="I484" s="10"/>
      <c r="J484" s="10"/>
      <c r="K484" s="10"/>
      <c r="L484" s="10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</row>
    <row r="485" spans="1:23" ht="12.75" customHeight="1" x14ac:dyDescent="0.25">
      <c r="A485" s="7"/>
      <c r="B485" s="7"/>
      <c r="C485" s="7"/>
      <c r="D485" s="7"/>
      <c r="E485" s="9"/>
      <c r="F485" s="10"/>
      <c r="G485" s="7"/>
      <c r="H485" s="10"/>
      <c r="I485" s="10"/>
      <c r="J485" s="10"/>
      <c r="K485" s="10"/>
      <c r="L485" s="10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</row>
    <row r="486" spans="1:23" ht="12.75" customHeight="1" x14ac:dyDescent="0.25">
      <c r="A486" s="7"/>
      <c r="B486" s="7"/>
      <c r="C486" s="7"/>
      <c r="D486" s="7"/>
      <c r="E486" s="9"/>
      <c r="F486" s="10"/>
      <c r="G486" s="7"/>
      <c r="H486" s="10"/>
      <c r="I486" s="10"/>
      <c r="J486" s="10"/>
      <c r="K486" s="10"/>
      <c r="L486" s="10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</row>
    <row r="487" spans="1:23" ht="12.75" customHeight="1" x14ac:dyDescent="0.25">
      <c r="A487" s="7"/>
      <c r="B487" s="7"/>
      <c r="C487" s="7"/>
      <c r="D487" s="7"/>
      <c r="E487" s="9"/>
      <c r="F487" s="10"/>
      <c r="G487" s="7"/>
      <c r="H487" s="10"/>
      <c r="I487" s="10"/>
      <c r="J487" s="10"/>
      <c r="K487" s="10"/>
      <c r="L487" s="10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</row>
    <row r="488" spans="1:23" ht="12.75" customHeight="1" x14ac:dyDescent="0.25">
      <c r="A488" s="7"/>
      <c r="B488" s="7"/>
      <c r="C488" s="7"/>
      <c r="D488" s="7"/>
      <c r="E488" s="9"/>
      <c r="F488" s="10"/>
      <c r="G488" s="7"/>
      <c r="H488" s="10"/>
      <c r="I488" s="10"/>
      <c r="J488" s="10"/>
      <c r="K488" s="10"/>
      <c r="L488" s="10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</row>
    <row r="489" spans="1:23" ht="12.75" customHeight="1" x14ac:dyDescent="0.25">
      <c r="A489" s="7"/>
      <c r="B489" s="7"/>
      <c r="C489" s="7"/>
      <c r="D489" s="7"/>
      <c r="E489" s="9"/>
      <c r="F489" s="10"/>
      <c r="G489" s="7"/>
      <c r="H489" s="10"/>
      <c r="I489" s="10"/>
      <c r="J489" s="10"/>
      <c r="K489" s="10"/>
      <c r="L489" s="10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</row>
    <row r="490" spans="1:23" ht="12.75" customHeight="1" x14ac:dyDescent="0.25">
      <c r="A490" s="7"/>
      <c r="B490" s="7"/>
      <c r="C490" s="7"/>
      <c r="D490" s="7"/>
      <c r="E490" s="9"/>
      <c r="F490" s="10"/>
      <c r="G490" s="7"/>
      <c r="H490" s="10"/>
      <c r="I490" s="10"/>
      <c r="J490" s="10"/>
      <c r="K490" s="10"/>
      <c r="L490" s="10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</row>
    <row r="491" spans="1:23" ht="12.75" customHeight="1" x14ac:dyDescent="0.25">
      <c r="A491" s="7"/>
      <c r="B491" s="7"/>
      <c r="C491" s="7"/>
      <c r="D491" s="7"/>
      <c r="E491" s="9"/>
      <c r="F491" s="10"/>
      <c r="G491" s="7"/>
      <c r="H491" s="10"/>
      <c r="I491" s="10"/>
      <c r="J491" s="10"/>
      <c r="K491" s="10"/>
      <c r="L491" s="10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</row>
    <row r="492" spans="1:23" ht="12.75" customHeight="1" x14ac:dyDescent="0.25">
      <c r="A492" s="7"/>
      <c r="B492" s="7"/>
      <c r="C492" s="7"/>
      <c r="D492" s="7"/>
      <c r="E492" s="9"/>
      <c r="F492" s="10"/>
      <c r="G492" s="7"/>
      <c r="H492" s="10"/>
      <c r="I492" s="10"/>
      <c r="J492" s="10"/>
      <c r="K492" s="10"/>
      <c r="L492" s="10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</row>
    <row r="493" spans="1:23" ht="12.75" customHeight="1" x14ac:dyDescent="0.25">
      <c r="A493" s="7"/>
      <c r="B493" s="7"/>
      <c r="C493" s="7"/>
      <c r="D493" s="7"/>
      <c r="E493" s="9"/>
      <c r="F493" s="10"/>
      <c r="G493" s="7"/>
      <c r="H493" s="10"/>
      <c r="I493" s="10"/>
      <c r="J493" s="10"/>
      <c r="K493" s="10"/>
      <c r="L493" s="10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</row>
    <row r="494" spans="1:23" ht="12.75" customHeight="1" x14ac:dyDescent="0.25">
      <c r="A494" s="7"/>
      <c r="B494" s="7"/>
      <c r="C494" s="7"/>
      <c r="D494" s="7"/>
      <c r="E494" s="9"/>
      <c r="F494" s="10"/>
      <c r="G494" s="7"/>
      <c r="H494" s="10"/>
      <c r="I494" s="10"/>
      <c r="J494" s="10"/>
      <c r="K494" s="10"/>
      <c r="L494" s="10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</row>
    <row r="495" spans="1:23" ht="12.75" customHeight="1" x14ac:dyDescent="0.25">
      <c r="A495" s="7"/>
      <c r="B495" s="7"/>
      <c r="C495" s="7"/>
      <c r="D495" s="7"/>
      <c r="E495" s="9"/>
      <c r="F495" s="10"/>
      <c r="G495" s="7"/>
      <c r="H495" s="10"/>
      <c r="I495" s="10"/>
      <c r="J495" s="10"/>
      <c r="K495" s="10"/>
      <c r="L495" s="10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</row>
    <row r="496" spans="1:23" ht="12.75" customHeight="1" x14ac:dyDescent="0.25">
      <c r="A496" s="7"/>
      <c r="B496" s="7"/>
      <c r="C496" s="7"/>
      <c r="D496" s="7"/>
      <c r="E496" s="9"/>
      <c r="F496" s="10"/>
      <c r="G496" s="7"/>
      <c r="H496" s="10"/>
      <c r="I496" s="10"/>
      <c r="J496" s="10"/>
      <c r="K496" s="10"/>
      <c r="L496" s="10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</row>
    <row r="497" spans="1:23" ht="12.75" customHeight="1" x14ac:dyDescent="0.25">
      <c r="A497" s="7"/>
      <c r="B497" s="7"/>
      <c r="C497" s="7"/>
      <c r="D497" s="7"/>
      <c r="E497" s="9"/>
      <c r="F497" s="10"/>
      <c r="G497" s="7"/>
      <c r="H497" s="10"/>
      <c r="I497" s="10"/>
      <c r="J497" s="10"/>
      <c r="K497" s="10"/>
      <c r="L497" s="10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</row>
    <row r="498" spans="1:23" ht="12.75" customHeight="1" x14ac:dyDescent="0.25">
      <c r="A498" s="7"/>
      <c r="B498" s="7"/>
      <c r="C498" s="7"/>
      <c r="D498" s="7"/>
      <c r="E498" s="9"/>
      <c r="F498" s="10"/>
      <c r="G498" s="7"/>
      <c r="H498" s="10"/>
      <c r="I498" s="10"/>
      <c r="J498" s="10"/>
      <c r="K498" s="10"/>
      <c r="L498" s="10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</row>
    <row r="499" spans="1:23" ht="12.75" customHeight="1" x14ac:dyDescent="0.25">
      <c r="A499" s="7"/>
      <c r="B499" s="7"/>
      <c r="C499" s="7"/>
      <c r="D499" s="7"/>
      <c r="E499" s="9"/>
      <c r="F499" s="10"/>
      <c r="G499" s="7"/>
      <c r="H499" s="10"/>
      <c r="I499" s="10"/>
      <c r="J499" s="10"/>
      <c r="K499" s="10"/>
      <c r="L499" s="10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</row>
    <row r="500" spans="1:23" ht="12.75" customHeight="1" x14ac:dyDescent="0.25">
      <c r="A500" s="7"/>
      <c r="B500" s="7"/>
      <c r="C500" s="7"/>
      <c r="D500" s="7"/>
      <c r="E500" s="9"/>
      <c r="F500" s="10"/>
      <c r="G500" s="7"/>
      <c r="H500" s="10"/>
      <c r="I500" s="10"/>
      <c r="J500" s="10"/>
      <c r="K500" s="10"/>
      <c r="L500" s="10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</row>
    <row r="501" spans="1:23" ht="12.75" customHeight="1" x14ac:dyDescent="0.25">
      <c r="A501" s="7"/>
      <c r="B501" s="7"/>
      <c r="C501" s="7"/>
      <c r="D501" s="7"/>
      <c r="E501" s="9"/>
      <c r="F501" s="10"/>
      <c r="G501" s="7"/>
      <c r="H501" s="10"/>
      <c r="I501" s="10"/>
      <c r="J501" s="10"/>
      <c r="K501" s="10"/>
      <c r="L501" s="10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</row>
    <row r="502" spans="1:23" ht="12.75" customHeight="1" x14ac:dyDescent="0.25">
      <c r="A502" s="7"/>
      <c r="B502" s="7"/>
      <c r="C502" s="7"/>
      <c r="D502" s="7"/>
      <c r="E502" s="9"/>
      <c r="F502" s="10"/>
      <c r="G502" s="7"/>
      <c r="H502" s="10"/>
      <c r="I502" s="10"/>
      <c r="J502" s="10"/>
      <c r="K502" s="10"/>
      <c r="L502" s="10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</row>
    <row r="503" spans="1:23" ht="12.75" customHeight="1" x14ac:dyDescent="0.25">
      <c r="A503" s="7"/>
      <c r="B503" s="7"/>
      <c r="C503" s="7"/>
      <c r="D503" s="7"/>
      <c r="E503" s="9"/>
      <c r="F503" s="10"/>
      <c r="G503" s="7"/>
      <c r="H503" s="10"/>
      <c r="I503" s="10"/>
      <c r="J503" s="10"/>
      <c r="K503" s="10"/>
      <c r="L503" s="10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</row>
    <row r="504" spans="1:23" ht="12.75" customHeight="1" x14ac:dyDescent="0.25">
      <c r="A504" s="7"/>
      <c r="B504" s="7"/>
      <c r="C504" s="7"/>
      <c r="D504" s="7"/>
      <c r="E504" s="9"/>
      <c r="F504" s="10"/>
      <c r="G504" s="7"/>
      <c r="H504" s="10"/>
      <c r="I504" s="10"/>
      <c r="J504" s="10"/>
      <c r="K504" s="10"/>
      <c r="L504" s="10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</row>
    <row r="505" spans="1:23" ht="12.75" customHeight="1" x14ac:dyDescent="0.25">
      <c r="A505" s="7"/>
      <c r="B505" s="7"/>
      <c r="C505" s="7"/>
      <c r="D505" s="7"/>
      <c r="E505" s="9"/>
      <c r="F505" s="10"/>
      <c r="G505" s="7"/>
      <c r="H505" s="10"/>
      <c r="I505" s="10"/>
      <c r="J505" s="10"/>
      <c r="K505" s="10"/>
      <c r="L505" s="10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</row>
    <row r="506" spans="1:23" ht="12.75" customHeight="1" x14ac:dyDescent="0.25">
      <c r="A506" s="7"/>
      <c r="B506" s="7"/>
      <c r="C506" s="7"/>
      <c r="D506" s="7"/>
      <c r="E506" s="9"/>
      <c r="F506" s="10"/>
      <c r="G506" s="7"/>
      <c r="H506" s="10"/>
      <c r="I506" s="10"/>
      <c r="J506" s="10"/>
      <c r="K506" s="10"/>
      <c r="L506" s="10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</row>
    <row r="507" spans="1:23" ht="12.75" customHeight="1" x14ac:dyDescent="0.25">
      <c r="A507" s="7"/>
      <c r="B507" s="7"/>
      <c r="C507" s="7"/>
      <c r="D507" s="7"/>
      <c r="E507" s="9"/>
      <c r="F507" s="10"/>
      <c r="G507" s="7"/>
      <c r="H507" s="10"/>
      <c r="I507" s="10"/>
      <c r="J507" s="10"/>
      <c r="K507" s="10"/>
      <c r="L507" s="10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</row>
    <row r="508" spans="1:23" ht="12.75" customHeight="1" x14ac:dyDescent="0.25">
      <c r="A508" s="7"/>
      <c r="B508" s="7"/>
      <c r="C508" s="7"/>
      <c r="D508" s="7"/>
      <c r="E508" s="9"/>
      <c r="F508" s="10"/>
      <c r="G508" s="7"/>
      <c r="H508" s="10"/>
      <c r="I508" s="10"/>
      <c r="J508" s="10"/>
      <c r="K508" s="10"/>
      <c r="L508" s="10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</row>
    <row r="509" spans="1:23" ht="12.75" customHeight="1" x14ac:dyDescent="0.25">
      <c r="A509" s="7"/>
      <c r="B509" s="7"/>
      <c r="C509" s="7"/>
      <c r="D509" s="7"/>
      <c r="E509" s="9"/>
      <c r="F509" s="10"/>
      <c r="G509" s="7"/>
      <c r="H509" s="10"/>
      <c r="I509" s="10"/>
      <c r="J509" s="10"/>
      <c r="K509" s="10"/>
      <c r="L509" s="10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</row>
    <row r="510" spans="1:23" ht="12.75" customHeight="1" x14ac:dyDescent="0.25">
      <c r="A510" s="7"/>
      <c r="B510" s="7"/>
      <c r="C510" s="7"/>
      <c r="D510" s="7"/>
      <c r="E510" s="9"/>
      <c r="F510" s="10"/>
      <c r="G510" s="7"/>
      <c r="H510" s="10"/>
      <c r="I510" s="10"/>
      <c r="J510" s="10"/>
      <c r="K510" s="10"/>
      <c r="L510" s="10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</row>
    <row r="511" spans="1:23" ht="12.75" customHeight="1" x14ac:dyDescent="0.25">
      <c r="A511" s="7"/>
      <c r="B511" s="7"/>
      <c r="C511" s="7"/>
      <c r="D511" s="7"/>
      <c r="E511" s="9"/>
      <c r="F511" s="10"/>
      <c r="G511" s="7"/>
      <c r="H511" s="10"/>
      <c r="I511" s="10"/>
      <c r="J511" s="10"/>
      <c r="K511" s="10"/>
      <c r="L511" s="10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</row>
    <row r="512" spans="1:23" ht="12.75" customHeight="1" x14ac:dyDescent="0.25">
      <c r="A512" s="7"/>
      <c r="B512" s="7"/>
      <c r="C512" s="7"/>
      <c r="D512" s="7"/>
      <c r="E512" s="9"/>
      <c r="F512" s="10"/>
      <c r="G512" s="7"/>
      <c r="H512" s="10"/>
      <c r="I512" s="10"/>
      <c r="J512" s="10"/>
      <c r="K512" s="10"/>
      <c r="L512" s="10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</row>
    <row r="513" spans="1:23" ht="12.75" customHeight="1" x14ac:dyDescent="0.25">
      <c r="A513" s="7"/>
      <c r="B513" s="7"/>
      <c r="C513" s="7"/>
      <c r="D513" s="7"/>
      <c r="E513" s="9"/>
      <c r="F513" s="10"/>
      <c r="G513" s="7"/>
      <c r="H513" s="10"/>
      <c r="I513" s="10"/>
      <c r="J513" s="10"/>
      <c r="K513" s="10"/>
      <c r="L513" s="10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</row>
    <row r="514" spans="1:23" ht="12.75" customHeight="1" x14ac:dyDescent="0.25">
      <c r="A514" s="7"/>
      <c r="B514" s="7"/>
      <c r="C514" s="7"/>
      <c r="D514" s="7"/>
      <c r="E514" s="9"/>
      <c r="F514" s="10"/>
      <c r="G514" s="7"/>
      <c r="H514" s="10"/>
      <c r="I514" s="10"/>
      <c r="J514" s="10"/>
      <c r="K514" s="10"/>
      <c r="L514" s="10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</row>
    <row r="515" spans="1:23" ht="12.75" customHeight="1" x14ac:dyDescent="0.25">
      <c r="A515" s="7"/>
      <c r="B515" s="7"/>
      <c r="C515" s="7"/>
      <c r="D515" s="7"/>
      <c r="E515" s="9"/>
      <c r="F515" s="10"/>
      <c r="G515" s="7"/>
      <c r="H515" s="10"/>
      <c r="I515" s="10"/>
      <c r="J515" s="10"/>
      <c r="K515" s="10"/>
      <c r="L515" s="10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</row>
    <row r="516" spans="1:23" ht="12.75" customHeight="1" x14ac:dyDescent="0.25">
      <c r="A516" s="7"/>
      <c r="B516" s="7"/>
      <c r="C516" s="7"/>
      <c r="D516" s="7"/>
      <c r="E516" s="9"/>
      <c r="F516" s="10"/>
      <c r="G516" s="7"/>
      <c r="H516" s="10"/>
      <c r="I516" s="10"/>
      <c r="J516" s="10"/>
      <c r="K516" s="10"/>
      <c r="L516" s="10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</row>
    <row r="517" spans="1:23" ht="12.75" customHeight="1" x14ac:dyDescent="0.25">
      <c r="A517" s="7"/>
      <c r="B517" s="7"/>
      <c r="C517" s="7"/>
      <c r="D517" s="7"/>
      <c r="E517" s="9"/>
      <c r="F517" s="10"/>
      <c r="G517" s="7"/>
      <c r="H517" s="10"/>
      <c r="I517" s="10"/>
      <c r="J517" s="10"/>
      <c r="K517" s="10"/>
      <c r="L517" s="10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</row>
    <row r="518" spans="1:23" ht="12.75" customHeight="1" x14ac:dyDescent="0.25">
      <c r="A518" s="7"/>
      <c r="B518" s="7"/>
      <c r="C518" s="7"/>
      <c r="D518" s="7"/>
      <c r="E518" s="9"/>
      <c r="F518" s="10"/>
      <c r="G518" s="7"/>
      <c r="H518" s="10"/>
      <c r="I518" s="10"/>
      <c r="J518" s="10"/>
      <c r="K518" s="10"/>
      <c r="L518" s="10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</row>
    <row r="519" spans="1:23" ht="12.75" customHeight="1" x14ac:dyDescent="0.25">
      <c r="A519" s="7"/>
      <c r="B519" s="7"/>
      <c r="C519" s="7"/>
      <c r="D519" s="7"/>
      <c r="E519" s="9"/>
      <c r="F519" s="10"/>
      <c r="G519" s="7"/>
      <c r="H519" s="10"/>
      <c r="I519" s="10"/>
      <c r="J519" s="10"/>
      <c r="K519" s="10"/>
      <c r="L519" s="10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</row>
    <row r="520" spans="1:23" ht="12.75" customHeight="1" x14ac:dyDescent="0.25">
      <c r="A520" s="7"/>
      <c r="B520" s="7"/>
      <c r="C520" s="7"/>
      <c r="D520" s="7"/>
      <c r="E520" s="9"/>
      <c r="F520" s="10"/>
      <c r="G520" s="7"/>
      <c r="H520" s="10"/>
      <c r="I520" s="10"/>
      <c r="J520" s="10"/>
      <c r="K520" s="10"/>
      <c r="L520" s="10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</row>
    <row r="521" spans="1:23" ht="12.75" customHeight="1" x14ac:dyDescent="0.25">
      <c r="A521" s="7"/>
      <c r="B521" s="7"/>
      <c r="C521" s="7"/>
      <c r="D521" s="7"/>
      <c r="E521" s="9"/>
      <c r="F521" s="10"/>
      <c r="G521" s="7"/>
      <c r="H521" s="10"/>
      <c r="I521" s="10"/>
      <c r="J521" s="10"/>
      <c r="K521" s="10"/>
      <c r="L521" s="10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</row>
    <row r="522" spans="1:23" ht="12.75" customHeight="1" x14ac:dyDescent="0.25">
      <c r="A522" s="7"/>
      <c r="B522" s="7"/>
      <c r="C522" s="7"/>
      <c r="D522" s="7"/>
      <c r="E522" s="9"/>
      <c r="F522" s="10"/>
      <c r="G522" s="7"/>
      <c r="H522" s="10"/>
      <c r="I522" s="10"/>
      <c r="J522" s="10"/>
      <c r="K522" s="10"/>
      <c r="L522" s="10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</row>
    <row r="523" spans="1:23" ht="12.75" customHeight="1" x14ac:dyDescent="0.25">
      <c r="A523" s="7"/>
      <c r="B523" s="7"/>
      <c r="C523" s="7"/>
      <c r="D523" s="7"/>
      <c r="E523" s="9"/>
      <c r="F523" s="10"/>
      <c r="G523" s="7"/>
      <c r="H523" s="10"/>
      <c r="I523" s="10"/>
      <c r="J523" s="10"/>
      <c r="K523" s="10"/>
      <c r="L523" s="10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</row>
    <row r="524" spans="1:23" ht="12.75" customHeight="1" x14ac:dyDescent="0.25">
      <c r="A524" s="7"/>
      <c r="B524" s="7"/>
      <c r="C524" s="7"/>
      <c r="D524" s="7"/>
      <c r="E524" s="9"/>
      <c r="F524" s="10"/>
      <c r="G524" s="7"/>
      <c r="H524" s="10"/>
      <c r="I524" s="10"/>
      <c r="J524" s="10"/>
      <c r="K524" s="10"/>
      <c r="L524" s="10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</row>
    <row r="525" spans="1:23" ht="12.75" customHeight="1" x14ac:dyDescent="0.25">
      <c r="A525" s="7"/>
      <c r="B525" s="7"/>
      <c r="C525" s="7"/>
      <c r="D525" s="7"/>
      <c r="E525" s="9"/>
      <c r="F525" s="10"/>
      <c r="G525" s="7"/>
      <c r="H525" s="10"/>
      <c r="I525" s="10"/>
      <c r="J525" s="10"/>
      <c r="K525" s="10"/>
      <c r="L525" s="10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</row>
    <row r="526" spans="1:23" ht="12.75" customHeight="1" x14ac:dyDescent="0.25">
      <c r="A526" s="7"/>
      <c r="B526" s="7"/>
      <c r="C526" s="7"/>
      <c r="D526" s="7"/>
      <c r="E526" s="9"/>
      <c r="F526" s="10"/>
      <c r="G526" s="7"/>
      <c r="H526" s="10"/>
      <c r="I526" s="10"/>
      <c r="J526" s="10"/>
      <c r="K526" s="10"/>
      <c r="L526" s="10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</row>
    <row r="527" spans="1:23" ht="12.75" customHeight="1" x14ac:dyDescent="0.25">
      <c r="A527" s="7"/>
      <c r="B527" s="7"/>
      <c r="C527" s="7"/>
      <c r="D527" s="7"/>
      <c r="E527" s="9"/>
      <c r="F527" s="10"/>
      <c r="G527" s="7"/>
      <c r="H527" s="10"/>
      <c r="I527" s="10"/>
      <c r="J527" s="10"/>
      <c r="K527" s="10"/>
      <c r="L527" s="10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</row>
    <row r="528" spans="1:23" ht="12.75" customHeight="1" x14ac:dyDescent="0.25">
      <c r="A528" s="7"/>
      <c r="B528" s="7"/>
      <c r="C528" s="7"/>
      <c r="D528" s="7"/>
      <c r="E528" s="9"/>
      <c r="F528" s="10"/>
      <c r="G528" s="7"/>
      <c r="H528" s="10"/>
      <c r="I528" s="10"/>
      <c r="J528" s="10"/>
      <c r="K528" s="10"/>
      <c r="L528" s="10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</row>
    <row r="529" spans="1:23" ht="12.75" customHeight="1" x14ac:dyDescent="0.25">
      <c r="A529" s="7"/>
      <c r="B529" s="7"/>
      <c r="C529" s="7"/>
      <c r="D529" s="7"/>
      <c r="E529" s="9"/>
      <c r="F529" s="10"/>
      <c r="G529" s="7"/>
      <c r="H529" s="10"/>
      <c r="I529" s="10"/>
      <c r="J529" s="10"/>
      <c r="K529" s="10"/>
      <c r="L529" s="10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</row>
    <row r="530" spans="1:23" ht="12.75" customHeight="1" x14ac:dyDescent="0.25">
      <c r="A530" s="7"/>
      <c r="B530" s="7"/>
      <c r="C530" s="7"/>
      <c r="D530" s="7"/>
      <c r="E530" s="9"/>
      <c r="F530" s="10"/>
      <c r="G530" s="7"/>
      <c r="H530" s="10"/>
      <c r="I530" s="10"/>
      <c r="J530" s="10"/>
      <c r="K530" s="10"/>
      <c r="L530" s="10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</row>
    <row r="531" spans="1:23" ht="12.75" customHeight="1" x14ac:dyDescent="0.25">
      <c r="A531" s="7"/>
      <c r="B531" s="7"/>
      <c r="C531" s="7"/>
      <c r="D531" s="7"/>
      <c r="E531" s="9"/>
      <c r="F531" s="10"/>
      <c r="G531" s="7"/>
      <c r="H531" s="10"/>
      <c r="I531" s="10"/>
      <c r="J531" s="10"/>
      <c r="K531" s="10"/>
      <c r="L531" s="10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</row>
    <row r="532" spans="1:23" ht="12.75" customHeight="1" x14ac:dyDescent="0.25">
      <c r="A532" s="7"/>
      <c r="B532" s="7"/>
      <c r="C532" s="7"/>
      <c r="D532" s="7"/>
      <c r="E532" s="9"/>
      <c r="F532" s="10"/>
      <c r="G532" s="7"/>
      <c r="H532" s="10"/>
      <c r="I532" s="10"/>
      <c r="J532" s="10"/>
      <c r="K532" s="10"/>
      <c r="L532" s="10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</row>
    <row r="533" spans="1:23" ht="12.75" customHeight="1" x14ac:dyDescent="0.25">
      <c r="A533" s="7"/>
      <c r="B533" s="7"/>
      <c r="C533" s="7"/>
      <c r="D533" s="7"/>
      <c r="E533" s="9"/>
      <c r="F533" s="10"/>
      <c r="G533" s="7"/>
      <c r="H533" s="10"/>
      <c r="I533" s="10"/>
      <c r="J533" s="10"/>
      <c r="K533" s="10"/>
      <c r="L533" s="10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</row>
    <row r="534" spans="1:23" ht="12.75" customHeight="1" x14ac:dyDescent="0.25">
      <c r="A534" s="7"/>
      <c r="B534" s="7"/>
      <c r="C534" s="7"/>
      <c r="D534" s="7"/>
      <c r="E534" s="9"/>
      <c r="F534" s="10"/>
      <c r="G534" s="7"/>
      <c r="H534" s="10"/>
      <c r="I534" s="10"/>
      <c r="J534" s="10"/>
      <c r="K534" s="10"/>
      <c r="L534" s="10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</row>
    <row r="535" spans="1:23" ht="12.75" customHeight="1" x14ac:dyDescent="0.25">
      <c r="A535" s="7"/>
      <c r="B535" s="7"/>
      <c r="C535" s="7"/>
      <c r="D535" s="7"/>
      <c r="E535" s="9"/>
      <c r="F535" s="10"/>
      <c r="G535" s="7"/>
      <c r="H535" s="10"/>
      <c r="I535" s="10"/>
      <c r="J535" s="10"/>
      <c r="K535" s="10"/>
      <c r="L535" s="10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</row>
    <row r="536" spans="1:23" ht="12.75" customHeight="1" x14ac:dyDescent="0.25">
      <c r="A536" s="7"/>
      <c r="B536" s="7"/>
      <c r="C536" s="7"/>
      <c r="D536" s="7"/>
      <c r="E536" s="9"/>
      <c r="F536" s="10"/>
      <c r="G536" s="7"/>
      <c r="H536" s="10"/>
      <c r="I536" s="10"/>
      <c r="J536" s="10"/>
      <c r="K536" s="10"/>
      <c r="L536" s="10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</row>
    <row r="537" spans="1:23" ht="12.75" customHeight="1" x14ac:dyDescent="0.25">
      <c r="A537" s="7"/>
      <c r="B537" s="7"/>
      <c r="C537" s="7"/>
      <c r="D537" s="7"/>
      <c r="E537" s="9"/>
      <c r="F537" s="10"/>
      <c r="G537" s="7"/>
      <c r="H537" s="10"/>
      <c r="I537" s="10"/>
      <c r="J537" s="10"/>
      <c r="K537" s="10"/>
      <c r="L537" s="10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</row>
    <row r="538" spans="1:23" ht="12.75" customHeight="1" x14ac:dyDescent="0.25">
      <c r="A538" s="7"/>
      <c r="B538" s="7"/>
      <c r="C538" s="7"/>
      <c r="D538" s="7"/>
      <c r="E538" s="9"/>
      <c r="F538" s="10"/>
      <c r="G538" s="7"/>
      <c r="H538" s="10"/>
      <c r="I538" s="10"/>
      <c r="J538" s="10"/>
      <c r="K538" s="10"/>
      <c r="L538" s="10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</row>
    <row r="539" spans="1:23" ht="12.75" customHeight="1" x14ac:dyDescent="0.25">
      <c r="A539" s="7"/>
      <c r="B539" s="7"/>
      <c r="C539" s="7"/>
      <c r="D539" s="7"/>
      <c r="E539" s="9"/>
      <c r="F539" s="10"/>
      <c r="G539" s="7"/>
      <c r="H539" s="10"/>
      <c r="I539" s="10"/>
      <c r="J539" s="10"/>
      <c r="K539" s="10"/>
      <c r="L539" s="10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</row>
    <row r="540" spans="1:23" ht="12.75" customHeight="1" x14ac:dyDescent="0.25">
      <c r="A540" s="7"/>
      <c r="B540" s="7"/>
      <c r="C540" s="7"/>
      <c r="D540" s="7"/>
      <c r="E540" s="9"/>
      <c r="F540" s="10"/>
      <c r="G540" s="7"/>
      <c r="H540" s="10"/>
      <c r="I540" s="10"/>
      <c r="J540" s="10"/>
      <c r="K540" s="10"/>
      <c r="L540" s="10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</row>
    <row r="541" spans="1:23" ht="12.75" customHeight="1" x14ac:dyDescent="0.25">
      <c r="A541" s="7"/>
      <c r="B541" s="7"/>
      <c r="C541" s="7"/>
      <c r="D541" s="7"/>
      <c r="E541" s="9"/>
      <c r="F541" s="10"/>
      <c r="G541" s="7"/>
      <c r="H541" s="10"/>
      <c r="I541" s="10"/>
      <c r="J541" s="10"/>
      <c r="K541" s="10"/>
      <c r="L541" s="10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</row>
    <row r="542" spans="1:23" ht="12.75" customHeight="1" x14ac:dyDescent="0.25">
      <c r="A542" s="7"/>
      <c r="B542" s="7"/>
      <c r="C542" s="7"/>
      <c r="D542" s="7"/>
      <c r="E542" s="9"/>
      <c r="F542" s="10"/>
      <c r="G542" s="7"/>
      <c r="H542" s="10"/>
      <c r="I542" s="10"/>
      <c r="J542" s="10"/>
      <c r="K542" s="10"/>
      <c r="L542" s="10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</row>
    <row r="543" spans="1:23" ht="12.75" customHeight="1" x14ac:dyDescent="0.25">
      <c r="A543" s="7"/>
      <c r="B543" s="7"/>
      <c r="C543" s="7"/>
      <c r="D543" s="7"/>
      <c r="E543" s="9"/>
      <c r="F543" s="10"/>
      <c r="G543" s="7"/>
      <c r="H543" s="10"/>
      <c r="I543" s="10"/>
      <c r="J543" s="10"/>
      <c r="K543" s="10"/>
      <c r="L543" s="10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</row>
    <row r="544" spans="1:23" ht="12.75" customHeight="1" x14ac:dyDescent="0.25">
      <c r="A544" s="7"/>
      <c r="B544" s="7"/>
      <c r="C544" s="7"/>
      <c r="D544" s="7"/>
      <c r="E544" s="9"/>
      <c r="F544" s="10"/>
      <c r="G544" s="7"/>
      <c r="H544" s="10"/>
      <c r="I544" s="10"/>
      <c r="J544" s="10"/>
      <c r="K544" s="10"/>
      <c r="L544" s="10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</row>
    <row r="545" spans="1:23" ht="12.75" customHeight="1" x14ac:dyDescent="0.25">
      <c r="A545" s="7"/>
      <c r="B545" s="7"/>
      <c r="C545" s="7"/>
      <c r="D545" s="7"/>
      <c r="E545" s="9"/>
      <c r="F545" s="10"/>
      <c r="G545" s="7"/>
      <c r="H545" s="10"/>
      <c r="I545" s="10"/>
      <c r="J545" s="10"/>
      <c r="K545" s="10"/>
      <c r="L545" s="10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</row>
    <row r="546" spans="1:23" ht="12.75" customHeight="1" x14ac:dyDescent="0.25">
      <c r="A546" s="7"/>
      <c r="B546" s="7"/>
      <c r="C546" s="7"/>
      <c r="D546" s="7"/>
      <c r="E546" s="9"/>
      <c r="F546" s="10"/>
      <c r="G546" s="7"/>
      <c r="H546" s="10"/>
      <c r="I546" s="10"/>
      <c r="J546" s="10"/>
      <c r="K546" s="10"/>
      <c r="L546" s="10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</row>
    <row r="547" spans="1:23" ht="12.75" customHeight="1" x14ac:dyDescent="0.25">
      <c r="A547" s="7"/>
      <c r="B547" s="7"/>
      <c r="C547" s="7"/>
      <c r="D547" s="7"/>
      <c r="E547" s="9"/>
      <c r="F547" s="10"/>
      <c r="G547" s="7"/>
      <c r="H547" s="10"/>
      <c r="I547" s="10"/>
      <c r="J547" s="10"/>
      <c r="K547" s="10"/>
      <c r="L547" s="10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</row>
    <row r="548" spans="1:23" ht="12.75" customHeight="1" x14ac:dyDescent="0.25">
      <c r="A548" s="7"/>
      <c r="B548" s="7"/>
      <c r="C548" s="7"/>
      <c r="D548" s="7"/>
      <c r="E548" s="9"/>
      <c r="F548" s="10"/>
      <c r="G548" s="7"/>
      <c r="H548" s="10"/>
      <c r="I548" s="10"/>
      <c r="J548" s="10"/>
      <c r="K548" s="10"/>
      <c r="L548" s="10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</row>
    <row r="549" spans="1:23" ht="12.75" customHeight="1" x14ac:dyDescent="0.25">
      <c r="A549" s="7"/>
      <c r="B549" s="7"/>
      <c r="C549" s="7"/>
      <c r="D549" s="7"/>
      <c r="E549" s="9"/>
      <c r="F549" s="10"/>
      <c r="G549" s="7"/>
      <c r="H549" s="10"/>
      <c r="I549" s="10"/>
      <c r="J549" s="10"/>
      <c r="K549" s="10"/>
      <c r="L549" s="10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</row>
    <row r="550" spans="1:23" ht="12.75" customHeight="1" x14ac:dyDescent="0.25">
      <c r="A550" s="7"/>
      <c r="B550" s="7"/>
      <c r="C550" s="7"/>
      <c r="D550" s="7"/>
      <c r="E550" s="9"/>
      <c r="F550" s="10"/>
      <c r="G550" s="7"/>
      <c r="H550" s="10"/>
      <c r="I550" s="10"/>
      <c r="J550" s="10"/>
      <c r="K550" s="10"/>
      <c r="L550" s="10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</row>
    <row r="551" spans="1:23" ht="12.75" customHeight="1" x14ac:dyDescent="0.25">
      <c r="A551" s="7"/>
      <c r="B551" s="7"/>
      <c r="C551" s="7"/>
      <c r="D551" s="7"/>
      <c r="E551" s="9"/>
      <c r="F551" s="10"/>
      <c r="G551" s="7"/>
      <c r="H551" s="10"/>
      <c r="I551" s="10"/>
      <c r="J551" s="10"/>
      <c r="K551" s="10"/>
      <c r="L551" s="10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</row>
    <row r="552" spans="1:23" ht="12.75" customHeight="1" x14ac:dyDescent="0.25">
      <c r="A552" s="7"/>
      <c r="B552" s="7"/>
      <c r="C552" s="7"/>
      <c r="D552" s="7"/>
      <c r="E552" s="9"/>
      <c r="F552" s="10"/>
      <c r="G552" s="7"/>
      <c r="H552" s="10"/>
      <c r="I552" s="10"/>
      <c r="J552" s="10"/>
      <c r="K552" s="10"/>
      <c r="L552" s="10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</row>
    <row r="553" spans="1:23" ht="12.75" customHeight="1" x14ac:dyDescent="0.25">
      <c r="A553" s="7"/>
      <c r="B553" s="7"/>
      <c r="C553" s="7"/>
      <c r="D553" s="7"/>
      <c r="E553" s="9"/>
      <c r="F553" s="10"/>
      <c r="G553" s="7"/>
      <c r="H553" s="10"/>
      <c r="I553" s="10"/>
      <c r="J553" s="10"/>
      <c r="K553" s="10"/>
      <c r="L553" s="10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</row>
    <row r="554" spans="1:23" ht="12.75" customHeight="1" x14ac:dyDescent="0.25">
      <c r="A554" s="7"/>
      <c r="B554" s="7"/>
      <c r="C554" s="7"/>
      <c r="D554" s="7"/>
      <c r="E554" s="9"/>
      <c r="F554" s="10"/>
      <c r="G554" s="7"/>
      <c r="H554" s="10"/>
      <c r="I554" s="10"/>
      <c r="J554" s="10"/>
      <c r="K554" s="10"/>
      <c r="L554" s="10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</row>
    <row r="555" spans="1:23" ht="12.75" customHeight="1" x14ac:dyDescent="0.25">
      <c r="A555" s="7"/>
      <c r="B555" s="7"/>
      <c r="C555" s="7"/>
      <c r="D555" s="7"/>
      <c r="E555" s="9"/>
      <c r="F555" s="10"/>
      <c r="G555" s="7"/>
      <c r="H555" s="10"/>
      <c r="I555" s="10"/>
      <c r="J555" s="10"/>
      <c r="K555" s="10"/>
      <c r="L555" s="10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</row>
    <row r="556" spans="1:23" ht="12.75" customHeight="1" x14ac:dyDescent="0.25">
      <c r="A556" s="7"/>
      <c r="B556" s="7"/>
      <c r="C556" s="7"/>
      <c r="D556" s="7"/>
      <c r="E556" s="9"/>
      <c r="F556" s="10"/>
      <c r="G556" s="7"/>
      <c r="H556" s="10"/>
      <c r="I556" s="10"/>
      <c r="J556" s="10"/>
      <c r="K556" s="10"/>
      <c r="L556" s="10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</row>
    <row r="557" spans="1:23" ht="12.75" customHeight="1" x14ac:dyDescent="0.25">
      <c r="A557" s="7"/>
      <c r="B557" s="7"/>
      <c r="C557" s="7"/>
      <c r="D557" s="7"/>
      <c r="E557" s="9"/>
      <c r="F557" s="10"/>
      <c r="G557" s="7"/>
      <c r="H557" s="10"/>
      <c r="I557" s="10"/>
      <c r="J557" s="10"/>
      <c r="K557" s="10"/>
      <c r="L557" s="10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</row>
    <row r="558" spans="1:23" ht="12.75" customHeight="1" x14ac:dyDescent="0.25">
      <c r="A558" s="7"/>
      <c r="B558" s="7"/>
      <c r="C558" s="7"/>
      <c r="D558" s="7"/>
      <c r="E558" s="9"/>
      <c r="F558" s="10"/>
      <c r="G558" s="7"/>
      <c r="H558" s="10"/>
      <c r="I558" s="10"/>
      <c r="J558" s="10"/>
      <c r="K558" s="10"/>
      <c r="L558" s="10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</row>
    <row r="559" spans="1:23" ht="12.75" customHeight="1" x14ac:dyDescent="0.25">
      <c r="A559" s="7"/>
      <c r="B559" s="7"/>
      <c r="C559" s="7"/>
      <c r="D559" s="7"/>
      <c r="E559" s="9"/>
      <c r="F559" s="10"/>
      <c r="G559" s="7"/>
      <c r="H559" s="10"/>
      <c r="I559" s="10"/>
      <c r="J559" s="10"/>
      <c r="K559" s="10"/>
      <c r="L559" s="10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</row>
    <row r="560" spans="1:23" ht="12.75" customHeight="1" x14ac:dyDescent="0.25">
      <c r="A560" s="7"/>
      <c r="B560" s="7"/>
      <c r="C560" s="7"/>
      <c r="D560" s="7"/>
      <c r="E560" s="9"/>
      <c r="F560" s="10"/>
      <c r="G560" s="7"/>
      <c r="H560" s="10"/>
      <c r="I560" s="10"/>
      <c r="J560" s="10"/>
      <c r="K560" s="10"/>
      <c r="L560" s="10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</row>
    <row r="561" spans="1:23" ht="12.75" customHeight="1" x14ac:dyDescent="0.25">
      <c r="A561" s="7"/>
      <c r="B561" s="7"/>
      <c r="C561" s="7"/>
      <c r="D561" s="7"/>
      <c r="E561" s="9"/>
      <c r="F561" s="10"/>
      <c r="G561" s="7"/>
      <c r="H561" s="10"/>
      <c r="I561" s="10"/>
      <c r="J561" s="10"/>
      <c r="K561" s="10"/>
      <c r="L561" s="10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</row>
    <row r="562" spans="1:23" ht="12.75" customHeight="1" x14ac:dyDescent="0.25">
      <c r="A562" s="7"/>
      <c r="B562" s="7"/>
      <c r="C562" s="7"/>
      <c r="D562" s="7"/>
      <c r="E562" s="9"/>
      <c r="F562" s="10"/>
      <c r="G562" s="7"/>
      <c r="H562" s="10"/>
      <c r="I562" s="10"/>
      <c r="J562" s="10"/>
      <c r="K562" s="10"/>
      <c r="L562" s="10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</row>
    <row r="563" spans="1:23" ht="12.75" customHeight="1" x14ac:dyDescent="0.25">
      <c r="A563" s="7"/>
      <c r="B563" s="7"/>
      <c r="C563" s="7"/>
      <c r="D563" s="7"/>
      <c r="E563" s="9"/>
      <c r="F563" s="10"/>
      <c r="G563" s="7"/>
      <c r="H563" s="10"/>
      <c r="I563" s="10"/>
      <c r="J563" s="10"/>
      <c r="K563" s="10"/>
      <c r="L563" s="10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</row>
    <row r="564" spans="1:23" ht="12.75" customHeight="1" x14ac:dyDescent="0.25">
      <c r="A564" s="7"/>
      <c r="B564" s="7"/>
      <c r="C564" s="7"/>
      <c r="D564" s="7"/>
      <c r="E564" s="9"/>
      <c r="F564" s="10"/>
      <c r="G564" s="7"/>
      <c r="H564" s="10"/>
      <c r="I564" s="10"/>
      <c r="J564" s="10"/>
      <c r="K564" s="10"/>
      <c r="L564" s="10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</row>
    <row r="565" spans="1:23" ht="12.75" customHeight="1" x14ac:dyDescent="0.25">
      <c r="A565" s="7"/>
      <c r="B565" s="7"/>
      <c r="C565" s="7"/>
      <c r="D565" s="7"/>
      <c r="E565" s="9"/>
      <c r="F565" s="10"/>
      <c r="G565" s="7"/>
      <c r="H565" s="10"/>
      <c r="I565" s="10"/>
      <c r="J565" s="10"/>
      <c r="K565" s="10"/>
      <c r="L565" s="10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</row>
    <row r="566" spans="1:23" ht="12.75" customHeight="1" x14ac:dyDescent="0.25">
      <c r="A566" s="7"/>
      <c r="B566" s="7"/>
      <c r="C566" s="7"/>
      <c r="D566" s="7"/>
      <c r="E566" s="9"/>
      <c r="F566" s="10"/>
      <c r="G566" s="7"/>
      <c r="H566" s="10"/>
      <c r="I566" s="10"/>
      <c r="J566" s="10"/>
      <c r="K566" s="10"/>
      <c r="L566" s="10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</row>
    <row r="567" spans="1:23" ht="12.75" customHeight="1" x14ac:dyDescent="0.25">
      <c r="A567" s="7"/>
      <c r="B567" s="7"/>
      <c r="C567" s="7"/>
      <c r="D567" s="7"/>
      <c r="E567" s="9"/>
      <c r="F567" s="10"/>
      <c r="G567" s="7"/>
      <c r="H567" s="10"/>
      <c r="I567" s="10"/>
      <c r="J567" s="10"/>
      <c r="K567" s="10"/>
      <c r="L567" s="10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</row>
    <row r="568" spans="1:23" ht="12.75" customHeight="1" x14ac:dyDescent="0.25">
      <c r="A568" s="7"/>
      <c r="B568" s="7"/>
      <c r="C568" s="7"/>
      <c r="D568" s="7"/>
      <c r="E568" s="9"/>
      <c r="F568" s="10"/>
      <c r="G568" s="7"/>
      <c r="H568" s="10"/>
      <c r="I568" s="10"/>
      <c r="J568" s="10"/>
      <c r="K568" s="10"/>
      <c r="L568" s="10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</row>
    <row r="569" spans="1:23" ht="12.75" customHeight="1" x14ac:dyDescent="0.25">
      <c r="A569" s="7"/>
      <c r="B569" s="7"/>
      <c r="C569" s="7"/>
      <c r="D569" s="7"/>
      <c r="E569" s="9"/>
      <c r="F569" s="10"/>
      <c r="G569" s="7"/>
      <c r="H569" s="10"/>
      <c r="I569" s="10"/>
      <c r="J569" s="10"/>
      <c r="K569" s="10"/>
      <c r="L569" s="10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</row>
    <row r="570" spans="1:23" ht="12.75" customHeight="1" x14ac:dyDescent="0.25">
      <c r="A570" s="7"/>
      <c r="B570" s="7"/>
      <c r="C570" s="7"/>
      <c r="D570" s="7"/>
      <c r="E570" s="9"/>
      <c r="F570" s="10"/>
      <c r="G570" s="7"/>
      <c r="H570" s="10"/>
      <c r="I570" s="10"/>
      <c r="J570" s="10"/>
      <c r="K570" s="10"/>
      <c r="L570" s="10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</row>
    <row r="571" spans="1:23" ht="12.75" customHeight="1" x14ac:dyDescent="0.25">
      <c r="A571" s="7"/>
      <c r="B571" s="7"/>
      <c r="C571" s="7"/>
      <c r="D571" s="7"/>
      <c r="E571" s="9"/>
      <c r="F571" s="10"/>
      <c r="G571" s="7"/>
      <c r="H571" s="10"/>
      <c r="I571" s="10"/>
      <c r="J571" s="10"/>
      <c r="K571" s="10"/>
      <c r="L571" s="10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</row>
    <row r="572" spans="1:23" ht="12.75" customHeight="1" x14ac:dyDescent="0.25">
      <c r="A572" s="7"/>
      <c r="B572" s="7"/>
      <c r="C572" s="7"/>
      <c r="D572" s="7"/>
      <c r="E572" s="9"/>
      <c r="F572" s="10"/>
      <c r="G572" s="7"/>
      <c r="H572" s="10"/>
      <c r="I572" s="10"/>
      <c r="J572" s="10"/>
      <c r="K572" s="10"/>
      <c r="L572" s="10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</row>
    <row r="573" spans="1:23" ht="12.75" customHeight="1" x14ac:dyDescent="0.25">
      <c r="A573" s="7"/>
      <c r="B573" s="7"/>
      <c r="C573" s="7"/>
      <c r="D573" s="7"/>
      <c r="E573" s="9"/>
      <c r="F573" s="10"/>
      <c r="G573" s="7"/>
      <c r="H573" s="10"/>
      <c r="I573" s="10"/>
      <c r="J573" s="10"/>
      <c r="K573" s="10"/>
      <c r="L573" s="10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</row>
    <row r="574" spans="1:23" ht="12.75" customHeight="1" x14ac:dyDescent="0.25">
      <c r="A574" s="7"/>
      <c r="B574" s="7"/>
      <c r="C574" s="7"/>
      <c r="D574" s="7"/>
      <c r="E574" s="9"/>
      <c r="F574" s="10"/>
      <c r="G574" s="7"/>
      <c r="H574" s="10"/>
      <c r="I574" s="10"/>
      <c r="J574" s="10"/>
      <c r="K574" s="10"/>
      <c r="L574" s="10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</row>
    <row r="575" spans="1:23" ht="12.75" customHeight="1" x14ac:dyDescent="0.25">
      <c r="A575" s="7"/>
      <c r="B575" s="7"/>
      <c r="C575" s="7"/>
      <c r="D575" s="7"/>
      <c r="E575" s="9"/>
      <c r="F575" s="10"/>
      <c r="G575" s="7"/>
      <c r="H575" s="10"/>
      <c r="I575" s="10"/>
      <c r="J575" s="10"/>
      <c r="K575" s="10"/>
      <c r="L575" s="10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</row>
    <row r="576" spans="1:23" ht="12.75" customHeight="1" x14ac:dyDescent="0.25">
      <c r="A576" s="7"/>
      <c r="B576" s="7"/>
      <c r="C576" s="7"/>
      <c r="D576" s="7"/>
      <c r="E576" s="9"/>
      <c r="F576" s="10"/>
      <c r="G576" s="7"/>
      <c r="H576" s="10"/>
      <c r="I576" s="10"/>
      <c r="J576" s="10"/>
      <c r="K576" s="10"/>
      <c r="L576" s="10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</row>
    <row r="577" spans="1:23" ht="12.75" customHeight="1" x14ac:dyDescent="0.25">
      <c r="A577" s="7"/>
      <c r="B577" s="7"/>
      <c r="C577" s="7"/>
      <c r="D577" s="7"/>
      <c r="E577" s="9"/>
      <c r="F577" s="10"/>
      <c r="G577" s="7"/>
      <c r="H577" s="10"/>
      <c r="I577" s="10"/>
      <c r="J577" s="10"/>
      <c r="K577" s="10"/>
      <c r="L577" s="10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</row>
    <row r="578" spans="1:23" ht="12.75" customHeight="1" x14ac:dyDescent="0.25">
      <c r="A578" s="7"/>
      <c r="B578" s="7"/>
      <c r="C578" s="7"/>
      <c r="D578" s="7"/>
      <c r="E578" s="9"/>
      <c r="F578" s="10"/>
      <c r="G578" s="7"/>
      <c r="H578" s="10"/>
      <c r="I578" s="10"/>
      <c r="J578" s="10"/>
      <c r="K578" s="10"/>
      <c r="L578" s="10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</row>
    <row r="579" spans="1:23" ht="12.75" customHeight="1" x14ac:dyDescent="0.25">
      <c r="A579" s="7"/>
      <c r="B579" s="7"/>
      <c r="C579" s="7"/>
      <c r="D579" s="7"/>
      <c r="E579" s="9"/>
      <c r="F579" s="10"/>
      <c r="G579" s="7"/>
      <c r="H579" s="10"/>
      <c r="I579" s="10"/>
      <c r="J579" s="10"/>
      <c r="K579" s="10"/>
      <c r="L579" s="10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</row>
    <row r="580" spans="1:23" ht="12.75" customHeight="1" x14ac:dyDescent="0.25">
      <c r="A580" s="7"/>
      <c r="B580" s="7"/>
      <c r="C580" s="7"/>
      <c r="D580" s="7"/>
      <c r="E580" s="9"/>
      <c r="F580" s="10"/>
      <c r="G580" s="7"/>
      <c r="H580" s="10"/>
      <c r="I580" s="10"/>
      <c r="J580" s="10"/>
      <c r="K580" s="10"/>
      <c r="L580" s="10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</row>
    <row r="581" spans="1:23" ht="12.75" customHeight="1" x14ac:dyDescent="0.25">
      <c r="A581" s="7"/>
      <c r="B581" s="7"/>
      <c r="C581" s="7"/>
      <c r="D581" s="7"/>
      <c r="E581" s="9"/>
      <c r="F581" s="10"/>
      <c r="G581" s="7"/>
      <c r="H581" s="10"/>
      <c r="I581" s="10"/>
      <c r="J581" s="10"/>
      <c r="K581" s="10"/>
      <c r="L581" s="10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</row>
    <row r="582" spans="1:23" ht="12.75" customHeight="1" x14ac:dyDescent="0.25">
      <c r="A582" s="7"/>
      <c r="B582" s="7"/>
      <c r="C582" s="7"/>
      <c r="D582" s="7"/>
      <c r="E582" s="9"/>
      <c r="F582" s="10"/>
      <c r="G582" s="7"/>
      <c r="H582" s="10"/>
      <c r="I582" s="10"/>
      <c r="J582" s="10"/>
      <c r="K582" s="10"/>
      <c r="L582" s="10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</row>
    <row r="583" spans="1:23" ht="12.75" customHeight="1" x14ac:dyDescent="0.25">
      <c r="A583" s="7"/>
      <c r="B583" s="7"/>
      <c r="C583" s="7"/>
      <c r="D583" s="7"/>
      <c r="E583" s="9"/>
      <c r="F583" s="10"/>
      <c r="G583" s="7"/>
      <c r="H583" s="10"/>
      <c r="I583" s="10"/>
      <c r="J583" s="10"/>
      <c r="K583" s="10"/>
      <c r="L583" s="10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</row>
    <row r="584" spans="1:23" ht="12.75" customHeight="1" x14ac:dyDescent="0.25">
      <c r="A584" s="7"/>
      <c r="B584" s="7"/>
      <c r="C584" s="7"/>
      <c r="D584" s="7"/>
      <c r="E584" s="9"/>
      <c r="F584" s="10"/>
      <c r="G584" s="7"/>
      <c r="H584" s="10"/>
      <c r="I584" s="10"/>
      <c r="J584" s="10"/>
      <c r="K584" s="10"/>
      <c r="L584" s="10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</row>
    <row r="585" spans="1:23" ht="12.75" customHeight="1" x14ac:dyDescent="0.25">
      <c r="A585" s="7"/>
      <c r="B585" s="7"/>
      <c r="C585" s="7"/>
      <c r="D585" s="7"/>
      <c r="E585" s="9"/>
      <c r="F585" s="10"/>
      <c r="G585" s="7"/>
      <c r="H585" s="10"/>
      <c r="I585" s="10"/>
      <c r="J585" s="10"/>
      <c r="K585" s="10"/>
      <c r="L585" s="10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</row>
    <row r="586" spans="1:23" ht="12.75" customHeight="1" x14ac:dyDescent="0.25">
      <c r="A586" s="7"/>
      <c r="B586" s="7"/>
      <c r="C586" s="7"/>
      <c r="D586" s="7"/>
      <c r="E586" s="9"/>
      <c r="F586" s="10"/>
      <c r="G586" s="7"/>
      <c r="H586" s="10"/>
      <c r="I586" s="10"/>
      <c r="J586" s="10"/>
      <c r="K586" s="10"/>
      <c r="L586" s="10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</row>
    <row r="587" spans="1:23" ht="12.75" customHeight="1" x14ac:dyDescent="0.25">
      <c r="A587" s="7"/>
      <c r="B587" s="7"/>
      <c r="C587" s="7"/>
      <c r="D587" s="7"/>
      <c r="E587" s="9"/>
      <c r="F587" s="10"/>
      <c r="G587" s="7"/>
      <c r="H587" s="10"/>
      <c r="I587" s="10"/>
      <c r="J587" s="10"/>
      <c r="K587" s="10"/>
      <c r="L587" s="10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</row>
    <row r="588" spans="1:23" ht="12.75" customHeight="1" x14ac:dyDescent="0.25">
      <c r="A588" s="7"/>
      <c r="B588" s="7"/>
      <c r="C588" s="7"/>
      <c r="D588" s="7"/>
      <c r="E588" s="9"/>
      <c r="F588" s="10"/>
      <c r="G588" s="7"/>
      <c r="H588" s="10"/>
      <c r="I588" s="10"/>
      <c r="J588" s="10"/>
      <c r="K588" s="10"/>
      <c r="L588" s="10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</row>
    <row r="589" spans="1:23" ht="12.75" customHeight="1" x14ac:dyDescent="0.25">
      <c r="A589" s="7"/>
      <c r="B589" s="7"/>
      <c r="C589" s="7"/>
      <c r="D589" s="7"/>
      <c r="E589" s="9"/>
      <c r="F589" s="10"/>
      <c r="G589" s="7"/>
      <c r="H589" s="10"/>
      <c r="I589" s="10"/>
      <c r="J589" s="10"/>
      <c r="K589" s="10"/>
      <c r="L589" s="10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</row>
    <row r="590" spans="1:23" ht="12.75" customHeight="1" x14ac:dyDescent="0.25">
      <c r="A590" s="7"/>
      <c r="B590" s="7"/>
      <c r="C590" s="7"/>
      <c r="D590" s="7"/>
      <c r="E590" s="9"/>
      <c r="F590" s="10"/>
      <c r="G590" s="7"/>
      <c r="H590" s="10"/>
      <c r="I590" s="10"/>
      <c r="J590" s="10"/>
      <c r="K590" s="10"/>
      <c r="L590" s="10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</row>
    <row r="591" spans="1:23" ht="12.75" customHeight="1" x14ac:dyDescent="0.25">
      <c r="A591" s="7"/>
      <c r="B591" s="7"/>
      <c r="C591" s="7"/>
      <c r="D591" s="7"/>
      <c r="E591" s="9"/>
      <c r="F591" s="10"/>
      <c r="G591" s="7"/>
      <c r="H591" s="10"/>
      <c r="I591" s="10"/>
      <c r="J591" s="10"/>
      <c r="K591" s="10"/>
      <c r="L591" s="10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</row>
    <row r="592" spans="1:23" ht="12.75" customHeight="1" x14ac:dyDescent="0.25">
      <c r="A592" s="7"/>
      <c r="B592" s="7"/>
      <c r="C592" s="7"/>
      <c r="D592" s="7"/>
      <c r="E592" s="9"/>
      <c r="F592" s="10"/>
      <c r="G592" s="7"/>
      <c r="H592" s="10"/>
      <c r="I592" s="10"/>
      <c r="J592" s="10"/>
      <c r="K592" s="10"/>
      <c r="L592" s="10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</row>
    <row r="593" spans="1:23" ht="12.75" customHeight="1" x14ac:dyDescent="0.25">
      <c r="A593" s="7"/>
      <c r="B593" s="7"/>
      <c r="C593" s="7"/>
      <c r="D593" s="7"/>
      <c r="E593" s="9"/>
      <c r="F593" s="10"/>
      <c r="G593" s="7"/>
      <c r="H593" s="10"/>
      <c r="I593" s="10"/>
      <c r="J593" s="10"/>
      <c r="K593" s="10"/>
      <c r="L593" s="10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</row>
    <row r="594" spans="1:23" ht="12.75" customHeight="1" x14ac:dyDescent="0.25">
      <c r="A594" s="7"/>
      <c r="B594" s="7"/>
      <c r="C594" s="7"/>
      <c r="D594" s="7"/>
      <c r="E594" s="9"/>
      <c r="F594" s="10"/>
      <c r="G594" s="7"/>
      <c r="H594" s="10"/>
      <c r="I594" s="10"/>
      <c r="J594" s="10"/>
      <c r="K594" s="10"/>
      <c r="L594" s="10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</row>
    <row r="595" spans="1:23" ht="12.75" customHeight="1" x14ac:dyDescent="0.25">
      <c r="A595" s="7"/>
      <c r="B595" s="7"/>
      <c r="C595" s="7"/>
      <c r="D595" s="7"/>
      <c r="E595" s="9"/>
      <c r="F595" s="10"/>
      <c r="G595" s="7"/>
      <c r="H595" s="10"/>
      <c r="I595" s="10"/>
      <c r="J595" s="10"/>
      <c r="K595" s="10"/>
      <c r="L595" s="10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</row>
    <row r="596" spans="1:23" ht="12.75" customHeight="1" x14ac:dyDescent="0.25">
      <c r="A596" s="7"/>
      <c r="B596" s="7"/>
      <c r="C596" s="7"/>
      <c r="D596" s="7"/>
      <c r="E596" s="9"/>
      <c r="F596" s="10"/>
      <c r="G596" s="7"/>
      <c r="H596" s="10"/>
      <c r="I596" s="10"/>
      <c r="J596" s="10"/>
      <c r="K596" s="10"/>
      <c r="L596" s="10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</row>
    <row r="597" spans="1:23" ht="12.75" customHeight="1" x14ac:dyDescent="0.25">
      <c r="A597" s="7"/>
      <c r="B597" s="7"/>
      <c r="C597" s="7"/>
      <c r="D597" s="7"/>
      <c r="E597" s="9"/>
      <c r="F597" s="10"/>
      <c r="G597" s="7"/>
      <c r="H597" s="10"/>
      <c r="I597" s="10"/>
      <c r="J597" s="10"/>
      <c r="K597" s="10"/>
      <c r="L597" s="10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</row>
    <row r="598" spans="1:23" ht="12.75" customHeight="1" x14ac:dyDescent="0.25">
      <c r="A598" s="7"/>
      <c r="B598" s="7"/>
      <c r="C598" s="7"/>
      <c r="D598" s="7"/>
      <c r="E598" s="9"/>
      <c r="F598" s="10"/>
      <c r="G598" s="7"/>
      <c r="H598" s="10"/>
      <c r="I598" s="10"/>
      <c r="J598" s="10"/>
      <c r="K598" s="10"/>
      <c r="L598" s="10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</row>
    <row r="599" spans="1:23" ht="12.75" customHeight="1" x14ac:dyDescent="0.25">
      <c r="A599" s="7"/>
      <c r="B599" s="7"/>
      <c r="C599" s="7"/>
      <c r="D599" s="7"/>
      <c r="E599" s="9"/>
      <c r="F599" s="10"/>
      <c r="G599" s="7"/>
      <c r="H599" s="10"/>
      <c r="I599" s="10"/>
      <c r="J599" s="10"/>
      <c r="K599" s="10"/>
      <c r="L599" s="10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</row>
    <row r="600" spans="1:23" ht="12.75" customHeight="1" x14ac:dyDescent="0.25">
      <c r="A600" s="7"/>
      <c r="B600" s="7"/>
      <c r="C600" s="7"/>
      <c r="D600" s="7"/>
      <c r="E600" s="9"/>
      <c r="F600" s="10"/>
      <c r="G600" s="7"/>
      <c r="H600" s="10"/>
      <c r="I600" s="10"/>
      <c r="J600" s="10"/>
      <c r="K600" s="10"/>
      <c r="L600" s="10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</row>
    <row r="601" spans="1:23" ht="12.75" customHeight="1" x14ac:dyDescent="0.25">
      <c r="A601" s="7"/>
      <c r="B601" s="7"/>
      <c r="C601" s="7"/>
      <c r="D601" s="7"/>
      <c r="E601" s="9"/>
      <c r="F601" s="10"/>
      <c r="G601" s="7"/>
      <c r="H601" s="10"/>
      <c r="I601" s="10"/>
      <c r="J601" s="10"/>
      <c r="K601" s="10"/>
      <c r="L601" s="10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</row>
    <row r="602" spans="1:23" ht="12.75" customHeight="1" x14ac:dyDescent="0.25">
      <c r="A602" s="7"/>
      <c r="B602" s="7"/>
      <c r="C602" s="7"/>
      <c r="D602" s="7"/>
      <c r="E602" s="9"/>
      <c r="F602" s="10"/>
      <c r="G602" s="7"/>
      <c r="H602" s="10"/>
      <c r="I602" s="10"/>
      <c r="J602" s="10"/>
      <c r="K602" s="10"/>
      <c r="L602" s="10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</row>
    <row r="603" spans="1:23" ht="12.75" customHeight="1" x14ac:dyDescent="0.25">
      <c r="A603" s="7"/>
      <c r="B603" s="7"/>
      <c r="C603" s="7"/>
      <c r="D603" s="7"/>
      <c r="E603" s="9"/>
      <c r="F603" s="10"/>
      <c r="G603" s="7"/>
      <c r="H603" s="10"/>
      <c r="I603" s="10"/>
      <c r="J603" s="10"/>
      <c r="K603" s="10"/>
      <c r="L603" s="10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</row>
    <row r="604" spans="1:23" ht="12.75" customHeight="1" x14ac:dyDescent="0.25">
      <c r="A604" s="7"/>
      <c r="B604" s="7"/>
      <c r="C604" s="7"/>
      <c r="D604" s="7"/>
      <c r="E604" s="9"/>
      <c r="F604" s="10"/>
      <c r="G604" s="7"/>
      <c r="H604" s="10"/>
      <c r="I604" s="10"/>
      <c r="J604" s="10"/>
      <c r="K604" s="10"/>
      <c r="L604" s="10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</row>
    <row r="605" spans="1:23" ht="12.75" customHeight="1" x14ac:dyDescent="0.25">
      <c r="A605" s="7"/>
      <c r="B605" s="7"/>
      <c r="C605" s="7"/>
      <c r="D605" s="7"/>
      <c r="E605" s="9"/>
      <c r="F605" s="10"/>
      <c r="G605" s="7"/>
      <c r="H605" s="10"/>
      <c r="I605" s="10"/>
      <c r="J605" s="10"/>
      <c r="K605" s="10"/>
      <c r="L605" s="10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</row>
    <row r="606" spans="1:23" ht="12.75" customHeight="1" x14ac:dyDescent="0.25">
      <c r="A606" s="7"/>
      <c r="B606" s="7"/>
      <c r="C606" s="7"/>
      <c r="D606" s="7"/>
      <c r="E606" s="9"/>
      <c r="F606" s="10"/>
      <c r="G606" s="7"/>
      <c r="H606" s="10"/>
      <c r="I606" s="10"/>
      <c r="J606" s="10"/>
      <c r="K606" s="10"/>
      <c r="L606" s="10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</row>
    <row r="607" spans="1:23" ht="12.75" customHeight="1" x14ac:dyDescent="0.25">
      <c r="A607" s="7"/>
      <c r="B607" s="7"/>
      <c r="C607" s="7"/>
      <c r="D607" s="7"/>
      <c r="E607" s="9"/>
      <c r="F607" s="10"/>
      <c r="G607" s="7"/>
      <c r="H607" s="10"/>
      <c r="I607" s="10"/>
      <c r="J607" s="10"/>
      <c r="K607" s="10"/>
      <c r="L607" s="10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</row>
    <row r="608" spans="1:23" ht="12.75" customHeight="1" x14ac:dyDescent="0.25">
      <c r="A608" s="7"/>
      <c r="B608" s="7"/>
      <c r="C608" s="7"/>
      <c r="D608" s="7"/>
      <c r="E608" s="9"/>
      <c r="F608" s="10"/>
      <c r="G608" s="7"/>
      <c r="H608" s="10"/>
      <c r="I608" s="10"/>
      <c r="J608" s="10"/>
      <c r="K608" s="10"/>
      <c r="L608" s="10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</row>
    <row r="609" spans="1:23" ht="12.75" customHeight="1" x14ac:dyDescent="0.25">
      <c r="A609" s="7"/>
      <c r="B609" s="7"/>
      <c r="C609" s="7"/>
      <c r="D609" s="7"/>
      <c r="E609" s="9"/>
      <c r="F609" s="10"/>
      <c r="G609" s="7"/>
      <c r="H609" s="10"/>
      <c r="I609" s="10"/>
      <c r="J609" s="10"/>
      <c r="K609" s="10"/>
      <c r="L609" s="10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</row>
    <row r="610" spans="1:23" ht="12.75" customHeight="1" x14ac:dyDescent="0.25">
      <c r="A610" s="7"/>
      <c r="B610" s="7"/>
      <c r="C610" s="7"/>
      <c r="D610" s="7"/>
      <c r="E610" s="9"/>
      <c r="F610" s="10"/>
      <c r="G610" s="7"/>
      <c r="H610" s="10"/>
      <c r="I610" s="10"/>
      <c r="J610" s="10"/>
      <c r="K610" s="10"/>
      <c r="L610" s="10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</row>
    <row r="611" spans="1:23" ht="12.75" customHeight="1" x14ac:dyDescent="0.25">
      <c r="A611" s="7"/>
      <c r="B611" s="7"/>
      <c r="C611" s="7"/>
      <c r="D611" s="7"/>
      <c r="E611" s="9"/>
      <c r="F611" s="10"/>
      <c r="G611" s="7"/>
      <c r="H611" s="10"/>
      <c r="I611" s="10"/>
      <c r="J611" s="10"/>
      <c r="K611" s="10"/>
      <c r="L611" s="10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</row>
    <row r="612" spans="1:23" ht="12.75" customHeight="1" x14ac:dyDescent="0.25">
      <c r="A612" s="7"/>
      <c r="B612" s="7"/>
      <c r="C612" s="7"/>
      <c r="D612" s="7"/>
      <c r="E612" s="9"/>
      <c r="F612" s="10"/>
      <c r="G612" s="7"/>
      <c r="H612" s="10"/>
      <c r="I612" s="10"/>
      <c r="J612" s="10"/>
      <c r="K612" s="10"/>
      <c r="L612" s="10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</row>
    <row r="613" spans="1:23" ht="12.75" customHeight="1" x14ac:dyDescent="0.25">
      <c r="A613" s="7"/>
      <c r="B613" s="7"/>
      <c r="C613" s="7"/>
      <c r="D613" s="7"/>
      <c r="E613" s="9"/>
      <c r="F613" s="10"/>
      <c r="G613" s="7"/>
      <c r="H613" s="10"/>
      <c r="I613" s="10"/>
      <c r="J613" s="10"/>
      <c r="K613" s="10"/>
      <c r="L613" s="10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</row>
    <row r="614" spans="1:23" ht="12.75" customHeight="1" x14ac:dyDescent="0.25">
      <c r="A614" s="7"/>
      <c r="B614" s="7"/>
      <c r="C614" s="7"/>
      <c r="D614" s="7"/>
      <c r="E614" s="9"/>
      <c r="F614" s="10"/>
      <c r="G614" s="7"/>
      <c r="H614" s="10"/>
      <c r="I614" s="10"/>
      <c r="J614" s="10"/>
      <c r="K614" s="10"/>
      <c r="L614" s="10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</row>
    <row r="615" spans="1:23" ht="12.75" customHeight="1" x14ac:dyDescent="0.25">
      <c r="A615" s="7"/>
      <c r="B615" s="7"/>
      <c r="C615" s="7"/>
      <c r="D615" s="7"/>
      <c r="E615" s="9"/>
      <c r="F615" s="10"/>
      <c r="G615" s="7"/>
      <c r="H615" s="10"/>
      <c r="I615" s="10"/>
      <c r="J615" s="10"/>
      <c r="K615" s="10"/>
      <c r="L615" s="10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</row>
    <row r="616" spans="1:23" ht="12.75" customHeight="1" x14ac:dyDescent="0.25">
      <c r="A616" s="7"/>
      <c r="B616" s="7"/>
      <c r="C616" s="7"/>
      <c r="D616" s="7"/>
      <c r="E616" s="9"/>
      <c r="F616" s="10"/>
      <c r="G616" s="7"/>
      <c r="H616" s="10"/>
      <c r="I616" s="10"/>
      <c r="J616" s="10"/>
      <c r="K616" s="10"/>
      <c r="L616" s="10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</row>
    <row r="617" spans="1:23" ht="12.75" customHeight="1" x14ac:dyDescent="0.25">
      <c r="A617" s="7"/>
      <c r="B617" s="7"/>
      <c r="C617" s="7"/>
      <c r="D617" s="7"/>
      <c r="E617" s="9"/>
      <c r="F617" s="10"/>
      <c r="G617" s="7"/>
      <c r="H617" s="10"/>
      <c r="I617" s="10"/>
      <c r="J617" s="10"/>
      <c r="K617" s="10"/>
      <c r="L617" s="10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</row>
    <row r="618" spans="1:23" ht="12.75" customHeight="1" x14ac:dyDescent="0.25">
      <c r="A618" s="7"/>
      <c r="B618" s="7"/>
      <c r="C618" s="7"/>
      <c r="D618" s="7"/>
      <c r="E618" s="9"/>
      <c r="F618" s="10"/>
      <c r="G618" s="7"/>
      <c r="H618" s="10"/>
      <c r="I618" s="10"/>
      <c r="J618" s="10"/>
      <c r="K618" s="10"/>
      <c r="L618" s="10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</row>
    <row r="619" spans="1:23" ht="12.75" customHeight="1" x14ac:dyDescent="0.25">
      <c r="A619" s="7"/>
      <c r="B619" s="7"/>
      <c r="C619" s="7"/>
      <c r="D619" s="7"/>
      <c r="E619" s="9"/>
      <c r="F619" s="10"/>
      <c r="G619" s="7"/>
      <c r="H619" s="10"/>
      <c r="I619" s="10"/>
      <c r="J619" s="10"/>
      <c r="K619" s="10"/>
      <c r="L619" s="10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</row>
    <row r="620" spans="1:23" ht="12.75" customHeight="1" x14ac:dyDescent="0.25">
      <c r="A620" s="7"/>
      <c r="B620" s="7"/>
      <c r="C620" s="7"/>
      <c r="D620" s="7"/>
      <c r="E620" s="9"/>
      <c r="F620" s="10"/>
      <c r="G620" s="7"/>
      <c r="H620" s="10"/>
      <c r="I620" s="10"/>
      <c r="J620" s="10"/>
      <c r="K620" s="10"/>
      <c r="L620" s="10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</row>
    <row r="621" spans="1:23" ht="12.75" customHeight="1" x14ac:dyDescent="0.25">
      <c r="A621" s="7"/>
      <c r="B621" s="7"/>
      <c r="C621" s="7"/>
      <c r="D621" s="7"/>
      <c r="E621" s="9"/>
      <c r="F621" s="10"/>
      <c r="G621" s="7"/>
      <c r="H621" s="10"/>
      <c r="I621" s="10"/>
      <c r="J621" s="10"/>
      <c r="K621" s="10"/>
      <c r="L621" s="10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</row>
    <row r="622" spans="1:23" ht="12.75" customHeight="1" x14ac:dyDescent="0.25">
      <c r="A622" s="7"/>
      <c r="B622" s="7"/>
      <c r="C622" s="7"/>
      <c r="D622" s="7"/>
      <c r="E622" s="9"/>
      <c r="F622" s="10"/>
      <c r="G622" s="7"/>
      <c r="H622" s="10"/>
      <c r="I622" s="10"/>
      <c r="J622" s="10"/>
      <c r="K622" s="10"/>
      <c r="L622" s="10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</row>
    <row r="623" spans="1:23" ht="12.75" customHeight="1" x14ac:dyDescent="0.25">
      <c r="A623" s="7"/>
      <c r="B623" s="7"/>
      <c r="C623" s="7"/>
      <c r="D623" s="7"/>
      <c r="E623" s="9"/>
      <c r="F623" s="10"/>
      <c r="G623" s="7"/>
      <c r="H623" s="10"/>
      <c r="I623" s="10"/>
      <c r="J623" s="10"/>
      <c r="K623" s="10"/>
      <c r="L623" s="10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</row>
    <row r="624" spans="1:23" ht="12.75" customHeight="1" x14ac:dyDescent="0.25">
      <c r="A624" s="7"/>
      <c r="B624" s="7"/>
      <c r="C624" s="7"/>
      <c r="D624" s="7"/>
      <c r="E624" s="9"/>
      <c r="F624" s="10"/>
      <c r="G624" s="7"/>
      <c r="H624" s="10"/>
      <c r="I624" s="10"/>
      <c r="J624" s="10"/>
      <c r="K624" s="10"/>
      <c r="L624" s="10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</row>
    <row r="625" spans="1:23" ht="12.75" customHeight="1" x14ac:dyDescent="0.25">
      <c r="A625" s="7"/>
      <c r="B625" s="7"/>
      <c r="C625" s="7"/>
      <c r="D625" s="7"/>
      <c r="E625" s="9"/>
      <c r="F625" s="10"/>
      <c r="G625" s="7"/>
      <c r="H625" s="10"/>
      <c r="I625" s="10"/>
      <c r="J625" s="10"/>
      <c r="K625" s="10"/>
      <c r="L625" s="10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</row>
    <row r="626" spans="1:23" ht="12.75" customHeight="1" x14ac:dyDescent="0.25">
      <c r="A626" s="7"/>
      <c r="B626" s="7"/>
      <c r="C626" s="7"/>
      <c r="D626" s="7"/>
      <c r="E626" s="9"/>
      <c r="F626" s="10"/>
      <c r="G626" s="7"/>
      <c r="H626" s="10"/>
      <c r="I626" s="10"/>
      <c r="J626" s="10"/>
      <c r="K626" s="10"/>
      <c r="L626" s="10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</row>
    <row r="627" spans="1:23" ht="12.75" customHeight="1" x14ac:dyDescent="0.25">
      <c r="A627" s="7"/>
      <c r="B627" s="7"/>
      <c r="C627" s="7"/>
      <c r="D627" s="7"/>
      <c r="E627" s="9"/>
      <c r="F627" s="10"/>
      <c r="G627" s="7"/>
      <c r="H627" s="10"/>
      <c r="I627" s="10"/>
      <c r="J627" s="10"/>
      <c r="K627" s="10"/>
      <c r="L627" s="10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</row>
    <row r="628" spans="1:23" ht="12.75" customHeight="1" x14ac:dyDescent="0.25">
      <c r="A628" s="7"/>
      <c r="B628" s="7"/>
      <c r="C628" s="7"/>
      <c r="D628" s="7"/>
      <c r="E628" s="9"/>
      <c r="F628" s="10"/>
      <c r="G628" s="7"/>
      <c r="H628" s="10"/>
      <c r="I628" s="10"/>
      <c r="J628" s="10"/>
      <c r="K628" s="10"/>
      <c r="L628" s="10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</row>
    <row r="629" spans="1:23" ht="12.75" customHeight="1" x14ac:dyDescent="0.25">
      <c r="A629" s="7"/>
      <c r="B629" s="7"/>
      <c r="C629" s="7"/>
      <c r="D629" s="7"/>
      <c r="E629" s="9"/>
      <c r="F629" s="10"/>
      <c r="G629" s="7"/>
      <c r="H629" s="10"/>
      <c r="I629" s="10"/>
      <c r="J629" s="10"/>
      <c r="K629" s="10"/>
      <c r="L629" s="10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</row>
    <row r="630" spans="1:23" ht="12.75" customHeight="1" x14ac:dyDescent="0.25">
      <c r="A630" s="7"/>
      <c r="B630" s="7"/>
      <c r="C630" s="7"/>
      <c r="D630" s="7"/>
      <c r="E630" s="9"/>
      <c r="F630" s="10"/>
      <c r="G630" s="7"/>
      <c r="H630" s="10"/>
      <c r="I630" s="10"/>
      <c r="J630" s="10"/>
      <c r="K630" s="10"/>
      <c r="L630" s="10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</row>
    <row r="631" spans="1:23" ht="12.75" customHeight="1" x14ac:dyDescent="0.25">
      <c r="A631" s="7"/>
      <c r="B631" s="7"/>
      <c r="C631" s="7"/>
      <c r="D631" s="7"/>
      <c r="E631" s="9"/>
      <c r="F631" s="10"/>
      <c r="G631" s="7"/>
      <c r="H631" s="10"/>
      <c r="I631" s="10"/>
      <c r="J631" s="10"/>
      <c r="K631" s="10"/>
      <c r="L631" s="10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</row>
    <row r="632" spans="1:23" ht="12.75" customHeight="1" x14ac:dyDescent="0.25">
      <c r="A632" s="7"/>
      <c r="B632" s="7"/>
      <c r="C632" s="7"/>
      <c r="D632" s="7"/>
      <c r="E632" s="9"/>
      <c r="F632" s="10"/>
      <c r="G632" s="7"/>
      <c r="H632" s="10"/>
      <c r="I632" s="10"/>
      <c r="J632" s="10"/>
      <c r="K632" s="10"/>
      <c r="L632" s="10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</row>
    <row r="633" spans="1:23" ht="12.75" customHeight="1" x14ac:dyDescent="0.25">
      <c r="A633" s="7"/>
      <c r="B633" s="7"/>
      <c r="C633" s="7"/>
      <c r="D633" s="7"/>
      <c r="E633" s="9"/>
      <c r="F633" s="10"/>
      <c r="G633" s="7"/>
      <c r="H633" s="10"/>
      <c r="I633" s="10"/>
      <c r="J633" s="10"/>
      <c r="K633" s="10"/>
      <c r="L633" s="10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</row>
    <row r="634" spans="1:23" ht="12.75" customHeight="1" x14ac:dyDescent="0.25">
      <c r="A634" s="7"/>
      <c r="B634" s="7"/>
      <c r="C634" s="7"/>
      <c r="D634" s="7"/>
      <c r="E634" s="9"/>
      <c r="F634" s="10"/>
      <c r="G634" s="7"/>
      <c r="H634" s="10"/>
      <c r="I634" s="10"/>
      <c r="J634" s="10"/>
      <c r="K634" s="10"/>
      <c r="L634" s="10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</row>
    <row r="635" spans="1:23" ht="12.75" customHeight="1" x14ac:dyDescent="0.25">
      <c r="A635" s="7"/>
      <c r="B635" s="7"/>
      <c r="C635" s="7"/>
      <c r="D635" s="7"/>
      <c r="E635" s="9"/>
      <c r="F635" s="10"/>
      <c r="G635" s="7"/>
      <c r="H635" s="10"/>
      <c r="I635" s="10"/>
      <c r="J635" s="10"/>
      <c r="K635" s="10"/>
      <c r="L635" s="10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</row>
    <row r="636" spans="1:23" ht="12.75" customHeight="1" x14ac:dyDescent="0.25">
      <c r="A636" s="7"/>
      <c r="B636" s="7"/>
      <c r="C636" s="7"/>
      <c r="D636" s="7"/>
      <c r="E636" s="9"/>
      <c r="F636" s="10"/>
      <c r="G636" s="7"/>
      <c r="H636" s="10"/>
      <c r="I636" s="10"/>
      <c r="J636" s="10"/>
      <c r="K636" s="10"/>
      <c r="L636" s="10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</row>
    <row r="637" spans="1:23" ht="12.75" customHeight="1" x14ac:dyDescent="0.25">
      <c r="A637" s="7"/>
      <c r="B637" s="7"/>
      <c r="C637" s="7"/>
      <c r="D637" s="7"/>
      <c r="E637" s="9"/>
      <c r="F637" s="10"/>
      <c r="G637" s="7"/>
      <c r="H637" s="10"/>
      <c r="I637" s="10"/>
      <c r="J637" s="10"/>
      <c r="K637" s="10"/>
      <c r="L637" s="10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</row>
    <row r="638" spans="1:23" ht="12.75" customHeight="1" x14ac:dyDescent="0.25">
      <c r="A638" s="7"/>
      <c r="B638" s="7"/>
      <c r="C638" s="7"/>
      <c r="D638" s="7"/>
      <c r="E638" s="9"/>
      <c r="F638" s="10"/>
      <c r="G638" s="7"/>
      <c r="H638" s="10"/>
      <c r="I638" s="10"/>
      <c r="J638" s="10"/>
      <c r="K638" s="10"/>
      <c r="L638" s="10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</row>
    <row r="639" spans="1:23" ht="12.75" customHeight="1" x14ac:dyDescent="0.25">
      <c r="A639" s="7"/>
      <c r="B639" s="7"/>
      <c r="C639" s="7"/>
      <c r="D639" s="7"/>
      <c r="E639" s="9"/>
      <c r="F639" s="10"/>
      <c r="G639" s="7"/>
      <c r="H639" s="10"/>
      <c r="I639" s="10"/>
      <c r="J639" s="10"/>
      <c r="K639" s="10"/>
      <c r="L639" s="10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</row>
    <row r="640" spans="1:23" ht="12.75" customHeight="1" x14ac:dyDescent="0.25">
      <c r="A640" s="7"/>
      <c r="B640" s="7"/>
      <c r="C640" s="7"/>
      <c r="D640" s="7"/>
      <c r="E640" s="9"/>
      <c r="F640" s="10"/>
      <c r="G640" s="7"/>
      <c r="H640" s="10"/>
      <c r="I640" s="10"/>
      <c r="J640" s="10"/>
      <c r="K640" s="10"/>
      <c r="L640" s="10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</row>
    <row r="641" spans="1:23" ht="12.75" customHeight="1" x14ac:dyDescent="0.25">
      <c r="A641" s="7"/>
      <c r="B641" s="7"/>
      <c r="C641" s="7"/>
      <c r="D641" s="7"/>
      <c r="E641" s="9"/>
      <c r="F641" s="10"/>
      <c r="G641" s="7"/>
      <c r="H641" s="10"/>
      <c r="I641" s="10"/>
      <c r="J641" s="10"/>
      <c r="K641" s="10"/>
      <c r="L641" s="10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</row>
    <row r="642" spans="1:23" ht="12.75" customHeight="1" x14ac:dyDescent="0.25">
      <c r="A642" s="7"/>
      <c r="B642" s="7"/>
      <c r="C642" s="7"/>
      <c r="D642" s="7"/>
      <c r="E642" s="9"/>
      <c r="F642" s="10"/>
      <c r="G642" s="7"/>
      <c r="H642" s="10"/>
      <c r="I642" s="10"/>
      <c r="J642" s="10"/>
      <c r="K642" s="10"/>
      <c r="L642" s="10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</row>
    <row r="643" spans="1:23" ht="12.75" customHeight="1" x14ac:dyDescent="0.25">
      <c r="A643" s="7"/>
      <c r="B643" s="7"/>
      <c r="C643" s="7"/>
      <c r="D643" s="7"/>
      <c r="E643" s="9"/>
      <c r="F643" s="10"/>
      <c r="G643" s="7"/>
      <c r="H643" s="10"/>
      <c r="I643" s="10"/>
      <c r="J643" s="10"/>
      <c r="K643" s="10"/>
      <c r="L643" s="10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</row>
    <row r="644" spans="1:23" ht="12.75" customHeight="1" x14ac:dyDescent="0.25">
      <c r="A644" s="7"/>
      <c r="B644" s="7"/>
      <c r="C644" s="7"/>
      <c r="D644" s="7"/>
      <c r="E644" s="9"/>
      <c r="F644" s="10"/>
      <c r="G644" s="7"/>
      <c r="H644" s="10"/>
      <c r="I644" s="10"/>
      <c r="J644" s="10"/>
      <c r="K644" s="10"/>
      <c r="L644" s="10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</row>
    <row r="645" spans="1:23" ht="12.75" customHeight="1" x14ac:dyDescent="0.25">
      <c r="A645" s="7"/>
      <c r="B645" s="7"/>
      <c r="C645" s="7"/>
      <c r="D645" s="7"/>
      <c r="E645" s="9"/>
      <c r="F645" s="10"/>
      <c r="G645" s="7"/>
      <c r="H645" s="10"/>
      <c r="I645" s="10"/>
      <c r="J645" s="10"/>
      <c r="K645" s="10"/>
      <c r="L645" s="10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</row>
    <row r="646" spans="1:23" ht="12.75" customHeight="1" x14ac:dyDescent="0.25">
      <c r="A646" s="7"/>
      <c r="B646" s="7"/>
      <c r="C646" s="7"/>
      <c r="D646" s="7"/>
      <c r="E646" s="9"/>
      <c r="F646" s="10"/>
      <c r="G646" s="7"/>
      <c r="H646" s="10"/>
      <c r="I646" s="10"/>
      <c r="J646" s="10"/>
      <c r="K646" s="10"/>
      <c r="L646" s="10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</row>
    <row r="647" spans="1:23" ht="12.75" customHeight="1" x14ac:dyDescent="0.25">
      <c r="A647" s="7"/>
      <c r="B647" s="7"/>
      <c r="C647" s="7"/>
      <c r="D647" s="7"/>
      <c r="E647" s="9"/>
      <c r="F647" s="10"/>
      <c r="G647" s="7"/>
      <c r="H647" s="10"/>
      <c r="I647" s="10"/>
      <c r="J647" s="10"/>
      <c r="K647" s="10"/>
      <c r="L647" s="10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</row>
    <row r="648" spans="1:23" ht="12.75" customHeight="1" x14ac:dyDescent="0.25">
      <c r="A648" s="7"/>
      <c r="B648" s="7"/>
      <c r="C648" s="7"/>
      <c r="D648" s="7"/>
      <c r="E648" s="9"/>
      <c r="F648" s="10"/>
      <c r="G648" s="7"/>
      <c r="H648" s="10"/>
      <c r="I648" s="10"/>
      <c r="J648" s="10"/>
      <c r="K648" s="10"/>
      <c r="L648" s="10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</row>
    <row r="649" spans="1:23" ht="12.75" customHeight="1" x14ac:dyDescent="0.25">
      <c r="A649" s="7"/>
      <c r="B649" s="7"/>
      <c r="C649" s="7"/>
      <c r="D649" s="7"/>
      <c r="E649" s="9"/>
      <c r="F649" s="10"/>
      <c r="G649" s="7"/>
      <c r="H649" s="10"/>
      <c r="I649" s="10"/>
      <c r="J649" s="10"/>
      <c r="K649" s="10"/>
      <c r="L649" s="10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</row>
    <row r="650" spans="1:23" ht="12.75" customHeight="1" x14ac:dyDescent="0.25">
      <c r="A650" s="7"/>
      <c r="B650" s="7"/>
      <c r="C650" s="7"/>
      <c r="D650" s="7"/>
      <c r="E650" s="9"/>
      <c r="F650" s="10"/>
      <c r="G650" s="7"/>
      <c r="H650" s="10"/>
      <c r="I650" s="10"/>
      <c r="J650" s="10"/>
      <c r="K650" s="10"/>
      <c r="L650" s="10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</row>
    <row r="651" spans="1:23" ht="12.75" customHeight="1" x14ac:dyDescent="0.25">
      <c r="A651" s="7"/>
      <c r="B651" s="7"/>
      <c r="C651" s="7"/>
      <c r="D651" s="7"/>
      <c r="E651" s="9"/>
      <c r="F651" s="10"/>
      <c r="G651" s="7"/>
      <c r="H651" s="10"/>
      <c r="I651" s="10"/>
      <c r="J651" s="10"/>
      <c r="K651" s="10"/>
      <c r="L651" s="10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</row>
    <row r="652" spans="1:23" ht="12.75" customHeight="1" x14ac:dyDescent="0.25">
      <c r="A652" s="7"/>
      <c r="B652" s="7"/>
      <c r="C652" s="7"/>
      <c r="D652" s="7"/>
      <c r="E652" s="9"/>
      <c r="F652" s="10"/>
      <c r="G652" s="7"/>
      <c r="H652" s="10"/>
      <c r="I652" s="10"/>
      <c r="J652" s="10"/>
      <c r="K652" s="10"/>
      <c r="L652" s="10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</row>
    <row r="653" spans="1:23" ht="12.75" customHeight="1" x14ac:dyDescent="0.25">
      <c r="A653" s="7"/>
      <c r="B653" s="7"/>
      <c r="C653" s="7"/>
      <c r="D653" s="7"/>
      <c r="E653" s="9"/>
      <c r="F653" s="10"/>
      <c r="G653" s="7"/>
      <c r="H653" s="10"/>
      <c r="I653" s="10"/>
      <c r="J653" s="10"/>
      <c r="K653" s="10"/>
      <c r="L653" s="10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</row>
    <row r="654" spans="1:23" ht="12.75" customHeight="1" x14ac:dyDescent="0.25">
      <c r="A654" s="7"/>
      <c r="B654" s="7"/>
      <c r="C654" s="7"/>
      <c r="D654" s="7"/>
      <c r="E654" s="9"/>
      <c r="F654" s="10"/>
      <c r="G654" s="7"/>
      <c r="H654" s="10"/>
      <c r="I654" s="10"/>
      <c r="J654" s="10"/>
      <c r="K654" s="10"/>
      <c r="L654" s="10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</row>
    <row r="655" spans="1:23" ht="12.75" customHeight="1" x14ac:dyDescent="0.25">
      <c r="A655" s="7"/>
      <c r="B655" s="7"/>
      <c r="C655" s="7"/>
      <c r="D655" s="7"/>
      <c r="E655" s="9"/>
      <c r="F655" s="10"/>
      <c r="G655" s="7"/>
      <c r="H655" s="10"/>
      <c r="I655" s="10"/>
      <c r="J655" s="10"/>
      <c r="K655" s="10"/>
      <c r="L655" s="10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</row>
    <row r="656" spans="1:23" ht="12.75" customHeight="1" x14ac:dyDescent="0.25">
      <c r="A656" s="7"/>
      <c r="B656" s="7"/>
      <c r="C656" s="7"/>
      <c r="D656" s="7"/>
      <c r="E656" s="9"/>
      <c r="F656" s="10"/>
      <c r="G656" s="7"/>
      <c r="H656" s="10"/>
      <c r="I656" s="10"/>
      <c r="J656" s="10"/>
      <c r="K656" s="10"/>
      <c r="L656" s="10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</row>
    <row r="657" spans="1:23" ht="12.75" customHeight="1" x14ac:dyDescent="0.25">
      <c r="A657" s="7"/>
      <c r="B657" s="7"/>
      <c r="C657" s="7"/>
      <c r="D657" s="7"/>
      <c r="E657" s="9"/>
      <c r="F657" s="10"/>
      <c r="G657" s="7"/>
      <c r="H657" s="10"/>
      <c r="I657" s="10"/>
      <c r="J657" s="10"/>
      <c r="K657" s="10"/>
      <c r="L657" s="10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</row>
    <row r="658" spans="1:23" ht="12.75" customHeight="1" x14ac:dyDescent="0.25">
      <c r="A658" s="7"/>
      <c r="B658" s="7"/>
      <c r="C658" s="7"/>
      <c r="D658" s="7"/>
      <c r="E658" s="9"/>
      <c r="F658" s="10"/>
      <c r="G658" s="7"/>
      <c r="H658" s="10"/>
      <c r="I658" s="10"/>
      <c r="J658" s="10"/>
      <c r="K658" s="10"/>
      <c r="L658" s="10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</row>
    <row r="659" spans="1:23" ht="12.75" customHeight="1" x14ac:dyDescent="0.25">
      <c r="A659" s="7"/>
      <c r="B659" s="7"/>
      <c r="C659" s="7"/>
      <c r="D659" s="7"/>
      <c r="E659" s="9"/>
      <c r="F659" s="10"/>
      <c r="G659" s="7"/>
      <c r="H659" s="10"/>
      <c r="I659" s="10"/>
      <c r="J659" s="10"/>
      <c r="K659" s="10"/>
      <c r="L659" s="10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</row>
    <row r="660" spans="1:23" ht="12.75" customHeight="1" x14ac:dyDescent="0.25">
      <c r="A660" s="7"/>
      <c r="B660" s="7"/>
      <c r="C660" s="7"/>
      <c r="D660" s="7"/>
      <c r="E660" s="9"/>
      <c r="F660" s="10"/>
      <c r="G660" s="7"/>
      <c r="H660" s="10"/>
      <c r="I660" s="10"/>
      <c r="J660" s="10"/>
      <c r="K660" s="10"/>
      <c r="L660" s="10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</row>
    <row r="661" spans="1:23" ht="12.75" customHeight="1" x14ac:dyDescent="0.25">
      <c r="A661" s="7"/>
      <c r="B661" s="7"/>
      <c r="C661" s="7"/>
      <c r="D661" s="7"/>
      <c r="E661" s="9"/>
      <c r="F661" s="10"/>
      <c r="G661" s="7"/>
      <c r="H661" s="10"/>
      <c r="I661" s="10"/>
      <c r="J661" s="10"/>
      <c r="K661" s="10"/>
      <c r="L661" s="10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</row>
    <row r="662" spans="1:23" ht="12.75" customHeight="1" x14ac:dyDescent="0.25">
      <c r="A662" s="7"/>
      <c r="B662" s="7"/>
      <c r="C662" s="7"/>
      <c r="D662" s="7"/>
      <c r="E662" s="9"/>
      <c r="F662" s="10"/>
      <c r="G662" s="7"/>
      <c r="H662" s="10"/>
      <c r="I662" s="10"/>
      <c r="J662" s="10"/>
      <c r="K662" s="10"/>
      <c r="L662" s="10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</row>
    <row r="663" spans="1:23" ht="12.75" customHeight="1" x14ac:dyDescent="0.25">
      <c r="A663" s="7"/>
      <c r="B663" s="7"/>
      <c r="C663" s="7"/>
      <c r="D663" s="7"/>
      <c r="E663" s="9"/>
      <c r="F663" s="10"/>
      <c r="G663" s="7"/>
      <c r="H663" s="10"/>
      <c r="I663" s="10"/>
      <c r="J663" s="10"/>
      <c r="K663" s="10"/>
      <c r="L663" s="10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</row>
    <row r="664" spans="1:23" ht="12.75" customHeight="1" x14ac:dyDescent="0.25">
      <c r="A664" s="7"/>
      <c r="B664" s="7"/>
      <c r="C664" s="7"/>
      <c r="D664" s="7"/>
      <c r="E664" s="9"/>
      <c r="F664" s="10"/>
      <c r="G664" s="7"/>
      <c r="H664" s="10"/>
      <c r="I664" s="10"/>
      <c r="J664" s="10"/>
      <c r="K664" s="10"/>
      <c r="L664" s="10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</row>
    <row r="665" spans="1:23" ht="12.75" customHeight="1" x14ac:dyDescent="0.25">
      <c r="A665" s="7"/>
      <c r="B665" s="7"/>
      <c r="C665" s="7"/>
      <c r="D665" s="7"/>
      <c r="E665" s="9"/>
      <c r="F665" s="10"/>
      <c r="G665" s="7"/>
      <c r="H665" s="10"/>
      <c r="I665" s="10"/>
      <c r="J665" s="10"/>
      <c r="K665" s="10"/>
      <c r="L665" s="10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</row>
    <row r="666" spans="1:23" ht="12.75" customHeight="1" x14ac:dyDescent="0.25">
      <c r="A666" s="7"/>
      <c r="B666" s="7"/>
      <c r="C666" s="7"/>
      <c r="D666" s="7"/>
      <c r="E666" s="9"/>
      <c r="F666" s="10"/>
      <c r="G666" s="7"/>
      <c r="H666" s="10"/>
      <c r="I666" s="10"/>
      <c r="J666" s="10"/>
      <c r="K666" s="10"/>
      <c r="L666" s="10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</row>
    <row r="667" spans="1:23" ht="12.75" customHeight="1" x14ac:dyDescent="0.25">
      <c r="A667" s="7"/>
      <c r="B667" s="7"/>
      <c r="C667" s="7"/>
      <c r="D667" s="7"/>
      <c r="E667" s="9"/>
      <c r="F667" s="10"/>
      <c r="G667" s="7"/>
      <c r="H667" s="10"/>
      <c r="I667" s="10"/>
      <c r="J667" s="10"/>
      <c r="K667" s="10"/>
      <c r="L667" s="10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</row>
    <row r="668" spans="1:23" ht="12.75" customHeight="1" x14ac:dyDescent="0.25">
      <c r="A668" s="7"/>
      <c r="B668" s="7"/>
      <c r="C668" s="7"/>
      <c r="D668" s="7"/>
      <c r="E668" s="9"/>
      <c r="F668" s="10"/>
      <c r="G668" s="7"/>
      <c r="H668" s="10"/>
      <c r="I668" s="10"/>
      <c r="J668" s="10"/>
      <c r="K668" s="10"/>
      <c r="L668" s="10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</row>
    <row r="669" spans="1:23" ht="12.75" customHeight="1" x14ac:dyDescent="0.25">
      <c r="A669" s="7"/>
      <c r="B669" s="7"/>
      <c r="C669" s="7"/>
      <c r="D669" s="7"/>
      <c r="E669" s="9"/>
      <c r="F669" s="10"/>
      <c r="G669" s="7"/>
      <c r="H669" s="10"/>
      <c r="I669" s="10"/>
      <c r="J669" s="10"/>
      <c r="K669" s="10"/>
      <c r="L669" s="10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</row>
    <row r="670" spans="1:23" ht="12.75" customHeight="1" x14ac:dyDescent="0.25">
      <c r="A670" s="7"/>
      <c r="B670" s="7"/>
      <c r="C670" s="7"/>
      <c r="D670" s="7"/>
      <c r="E670" s="9"/>
      <c r="F670" s="10"/>
      <c r="G670" s="7"/>
      <c r="H670" s="10"/>
      <c r="I670" s="10"/>
      <c r="J670" s="10"/>
      <c r="K670" s="10"/>
      <c r="L670" s="10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</row>
    <row r="671" spans="1:23" ht="12.75" customHeight="1" x14ac:dyDescent="0.25">
      <c r="A671" s="7"/>
      <c r="B671" s="7"/>
      <c r="C671" s="7"/>
      <c r="D671" s="7"/>
      <c r="E671" s="9"/>
      <c r="F671" s="10"/>
      <c r="G671" s="7"/>
      <c r="H671" s="10"/>
      <c r="I671" s="10"/>
      <c r="J671" s="10"/>
      <c r="K671" s="10"/>
      <c r="L671" s="10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</row>
    <row r="672" spans="1:23" ht="12.75" customHeight="1" x14ac:dyDescent="0.25">
      <c r="A672" s="7"/>
      <c r="B672" s="7"/>
      <c r="C672" s="7"/>
      <c r="D672" s="7"/>
      <c r="E672" s="9"/>
      <c r="F672" s="10"/>
      <c r="G672" s="7"/>
      <c r="H672" s="10"/>
      <c r="I672" s="10"/>
      <c r="J672" s="10"/>
      <c r="K672" s="10"/>
      <c r="L672" s="10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</row>
    <row r="673" spans="1:23" ht="12.75" customHeight="1" x14ac:dyDescent="0.25">
      <c r="A673" s="7"/>
      <c r="B673" s="7"/>
      <c r="C673" s="7"/>
      <c r="D673" s="7"/>
      <c r="E673" s="9"/>
      <c r="F673" s="10"/>
      <c r="G673" s="7"/>
      <c r="H673" s="10"/>
      <c r="I673" s="10"/>
      <c r="J673" s="10"/>
      <c r="K673" s="10"/>
      <c r="L673" s="10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</row>
    <row r="674" spans="1:23" ht="12.75" customHeight="1" x14ac:dyDescent="0.25">
      <c r="A674" s="7"/>
      <c r="B674" s="7"/>
      <c r="C674" s="7"/>
      <c r="D674" s="7"/>
      <c r="E674" s="9"/>
      <c r="F674" s="10"/>
      <c r="G674" s="7"/>
      <c r="H674" s="10"/>
      <c r="I674" s="10"/>
      <c r="J674" s="10"/>
      <c r="K674" s="10"/>
      <c r="L674" s="10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</row>
    <row r="675" spans="1:23" ht="12.75" customHeight="1" x14ac:dyDescent="0.25">
      <c r="A675" s="7"/>
      <c r="B675" s="7"/>
      <c r="C675" s="7"/>
      <c r="D675" s="7"/>
      <c r="E675" s="9"/>
      <c r="F675" s="10"/>
      <c r="G675" s="7"/>
      <c r="H675" s="10"/>
      <c r="I675" s="10"/>
      <c r="J675" s="10"/>
      <c r="K675" s="10"/>
      <c r="L675" s="10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</row>
    <row r="676" spans="1:23" ht="12.75" customHeight="1" x14ac:dyDescent="0.25">
      <c r="A676" s="7"/>
      <c r="B676" s="7"/>
      <c r="C676" s="7"/>
      <c r="D676" s="7"/>
      <c r="E676" s="9"/>
      <c r="F676" s="10"/>
      <c r="G676" s="7"/>
      <c r="H676" s="10"/>
      <c r="I676" s="10"/>
      <c r="J676" s="10"/>
      <c r="K676" s="10"/>
      <c r="L676" s="10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</row>
    <row r="677" spans="1:23" ht="12.75" customHeight="1" x14ac:dyDescent="0.25">
      <c r="A677" s="7"/>
      <c r="B677" s="7"/>
      <c r="C677" s="7"/>
      <c r="D677" s="7"/>
      <c r="E677" s="9"/>
      <c r="F677" s="10"/>
      <c r="G677" s="7"/>
      <c r="H677" s="10"/>
      <c r="I677" s="10"/>
      <c r="J677" s="10"/>
      <c r="K677" s="10"/>
      <c r="L677" s="10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</row>
    <row r="678" spans="1:23" ht="12.75" customHeight="1" x14ac:dyDescent="0.25">
      <c r="A678" s="7"/>
      <c r="B678" s="7"/>
      <c r="C678" s="7"/>
      <c r="D678" s="7"/>
      <c r="E678" s="9"/>
      <c r="F678" s="10"/>
      <c r="G678" s="7"/>
      <c r="H678" s="10"/>
      <c r="I678" s="10"/>
      <c r="J678" s="10"/>
      <c r="K678" s="10"/>
      <c r="L678" s="10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</row>
    <row r="679" spans="1:23" ht="12.75" customHeight="1" x14ac:dyDescent="0.25">
      <c r="A679" s="7"/>
      <c r="B679" s="7"/>
      <c r="C679" s="7"/>
      <c r="D679" s="7"/>
      <c r="E679" s="9"/>
      <c r="F679" s="10"/>
      <c r="G679" s="7"/>
      <c r="H679" s="10"/>
      <c r="I679" s="10"/>
      <c r="J679" s="10"/>
      <c r="K679" s="10"/>
      <c r="L679" s="10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</row>
    <row r="680" spans="1:23" ht="12.75" customHeight="1" x14ac:dyDescent="0.25">
      <c r="A680" s="7"/>
      <c r="B680" s="7"/>
      <c r="C680" s="7"/>
      <c r="D680" s="7"/>
      <c r="E680" s="9"/>
      <c r="F680" s="10"/>
      <c r="G680" s="7"/>
      <c r="H680" s="10"/>
      <c r="I680" s="10"/>
      <c r="J680" s="10"/>
      <c r="K680" s="10"/>
      <c r="L680" s="10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</row>
    <row r="681" spans="1:23" ht="12.75" customHeight="1" x14ac:dyDescent="0.25">
      <c r="A681" s="7"/>
      <c r="B681" s="7"/>
      <c r="C681" s="7"/>
      <c r="D681" s="7"/>
      <c r="E681" s="9"/>
      <c r="F681" s="10"/>
      <c r="G681" s="7"/>
      <c r="H681" s="10"/>
      <c r="I681" s="10"/>
      <c r="J681" s="10"/>
      <c r="K681" s="10"/>
      <c r="L681" s="10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</row>
    <row r="682" spans="1:23" ht="12.75" customHeight="1" x14ac:dyDescent="0.25">
      <c r="A682" s="7"/>
      <c r="B682" s="7"/>
      <c r="C682" s="7"/>
      <c r="D682" s="7"/>
      <c r="E682" s="9"/>
      <c r="F682" s="10"/>
      <c r="G682" s="7"/>
      <c r="H682" s="10"/>
      <c r="I682" s="10"/>
      <c r="J682" s="10"/>
      <c r="K682" s="10"/>
      <c r="L682" s="10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</row>
    <row r="683" spans="1:23" ht="12.75" customHeight="1" x14ac:dyDescent="0.25">
      <c r="A683" s="7"/>
      <c r="B683" s="7"/>
      <c r="C683" s="7"/>
      <c r="D683" s="7"/>
      <c r="E683" s="9"/>
      <c r="F683" s="10"/>
      <c r="G683" s="7"/>
      <c r="H683" s="10"/>
      <c r="I683" s="10"/>
      <c r="J683" s="10"/>
      <c r="K683" s="10"/>
      <c r="L683" s="10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</row>
    <row r="684" spans="1:23" ht="12.75" customHeight="1" x14ac:dyDescent="0.25">
      <c r="A684" s="7"/>
      <c r="B684" s="7"/>
      <c r="C684" s="7"/>
      <c r="D684" s="7"/>
      <c r="E684" s="9"/>
      <c r="F684" s="10"/>
      <c r="G684" s="7"/>
      <c r="H684" s="10"/>
      <c r="I684" s="10"/>
      <c r="J684" s="10"/>
      <c r="K684" s="10"/>
      <c r="L684" s="10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</row>
    <row r="685" spans="1:23" ht="12.75" customHeight="1" x14ac:dyDescent="0.25">
      <c r="A685" s="7"/>
      <c r="B685" s="7"/>
      <c r="C685" s="7"/>
      <c r="D685" s="7"/>
      <c r="E685" s="9"/>
      <c r="F685" s="10"/>
      <c r="G685" s="7"/>
      <c r="H685" s="10"/>
      <c r="I685" s="10"/>
      <c r="J685" s="10"/>
      <c r="K685" s="10"/>
      <c r="L685" s="10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</row>
    <row r="686" spans="1:23" ht="12.75" customHeight="1" x14ac:dyDescent="0.25">
      <c r="A686" s="7"/>
      <c r="B686" s="7"/>
      <c r="C686" s="7"/>
      <c r="D686" s="7"/>
      <c r="E686" s="9"/>
      <c r="F686" s="10"/>
      <c r="G686" s="7"/>
      <c r="H686" s="10"/>
      <c r="I686" s="10"/>
      <c r="J686" s="10"/>
      <c r="K686" s="10"/>
      <c r="L686" s="10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</row>
    <row r="687" spans="1:23" ht="12.75" customHeight="1" x14ac:dyDescent="0.25">
      <c r="A687" s="7"/>
      <c r="B687" s="7"/>
      <c r="C687" s="7"/>
      <c r="D687" s="7"/>
      <c r="E687" s="9"/>
      <c r="F687" s="10"/>
      <c r="G687" s="7"/>
      <c r="H687" s="10"/>
      <c r="I687" s="10"/>
      <c r="J687" s="10"/>
      <c r="K687" s="10"/>
      <c r="L687" s="10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</row>
    <row r="688" spans="1:23" ht="12.75" customHeight="1" x14ac:dyDescent="0.25">
      <c r="A688" s="7"/>
      <c r="B688" s="7"/>
      <c r="C688" s="7"/>
      <c r="D688" s="7"/>
      <c r="E688" s="9"/>
      <c r="F688" s="10"/>
      <c r="G688" s="7"/>
      <c r="H688" s="10"/>
      <c r="I688" s="10"/>
      <c r="J688" s="10"/>
      <c r="K688" s="10"/>
      <c r="L688" s="10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</row>
    <row r="689" spans="1:23" ht="12.75" customHeight="1" x14ac:dyDescent="0.25">
      <c r="A689" s="7"/>
      <c r="B689" s="7"/>
      <c r="C689" s="7"/>
      <c r="D689" s="7"/>
      <c r="E689" s="9"/>
      <c r="F689" s="10"/>
      <c r="G689" s="7"/>
      <c r="H689" s="10"/>
      <c r="I689" s="10"/>
      <c r="J689" s="10"/>
      <c r="K689" s="10"/>
      <c r="L689" s="10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</row>
    <row r="690" spans="1:23" ht="12.75" customHeight="1" x14ac:dyDescent="0.25">
      <c r="A690" s="7"/>
      <c r="B690" s="7"/>
      <c r="C690" s="7"/>
      <c r="D690" s="7"/>
      <c r="E690" s="9"/>
      <c r="F690" s="10"/>
      <c r="G690" s="7"/>
      <c r="H690" s="10"/>
      <c r="I690" s="10"/>
      <c r="J690" s="10"/>
      <c r="K690" s="10"/>
      <c r="L690" s="10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</row>
    <row r="691" spans="1:23" ht="12.75" customHeight="1" x14ac:dyDescent="0.25">
      <c r="A691" s="7"/>
      <c r="B691" s="7"/>
      <c r="C691" s="7"/>
      <c r="D691" s="7"/>
      <c r="E691" s="9"/>
      <c r="F691" s="10"/>
      <c r="G691" s="7"/>
      <c r="H691" s="10"/>
      <c r="I691" s="10"/>
      <c r="J691" s="10"/>
      <c r="K691" s="10"/>
      <c r="L691" s="10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</row>
    <row r="692" spans="1:23" ht="12.75" customHeight="1" x14ac:dyDescent="0.25">
      <c r="A692" s="7"/>
      <c r="B692" s="7"/>
      <c r="C692" s="7"/>
      <c r="D692" s="7"/>
      <c r="E692" s="9"/>
      <c r="F692" s="10"/>
      <c r="G692" s="7"/>
      <c r="H692" s="10"/>
      <c r="I692" s="10"/>
      <c r="J692" s="10"/>
      <c r="K692" s="10"/>
      <c r="L692" s="10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</row>
    <row r="693" spans="1:23" ht="12.75" customHeight="1" x14ac:dyDescent="0.25">
      <c r="A693" s="7"/>
      <c r="B693" s="7"/>
      <c r="C693" s="7"/>
      <c r="D693" s="7"/>
      <c r="E693" s="9"/>
      <c r="F693" s="10"/>
      <c r="G693" s="7"/>
      <c r="H693" s="10"/>
      <c r="I693" s="10"/>
      <c r="J693" s="10"/>
      <c r="K693" s="10"/>
      <c r="L693" s="10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</row>
    <row r="694" spans="1:23" ht="12.75" customHeight="1" x14ac:dyDescent="0.25">
      <c r="A694" s="7"/>
      <c r="B694" s="7"/>
      <c r="C694" s="7"/>
      <c r="D694" s="7"/>
      <c r="E694" s="9"/>
      <c r="F694" s="10"/>
      <c r="G694" s="7"/>
      <c r="H694" s="10"/>
      <c r="I694" s="10"/>
      <c r="J694" s="10"/>
      <c r="K694" s="10"/>
      <c r="L694" s="10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</row>
    <row r="695" spans="1:23" ht="12.75" customHeight="1" x14ac:dyDescent="0.25">
      <c r="A695" s="7"/>
      <c r="B695" s="7"/>
      <c r="C695" s="7"/>
      <c r="D695" s="7"/>
      <c r="E695" s="9"/>
      <c r="F695" s="10"/>
      <c r="G695" s="7"/>
      <c r="H695" s="10"/>
      <c r="I695" s="10"/>
      <c r="J695" s="10"/>
      <c r="K695" s="10"/>
      <c r="L695" s="10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</row>
    <row r="696" spans="1:23" ht="12.75" customHeight="1" x14ac:dyDescent="0.25">
      <c r="A696" s="7"/>
      <c r="B696" s="7"/>
      <c r="C696" s="7"/>
      <c r="D696" s="7"/>
      <c r="E696" s="9"/>
      <c r="F696" s="10"/>
      <c r="G696" s="7"/>
      <c r="H696" s="10"/>
      <c r="I696" s="10"/>
      <c r="J696" s="10"/>
      <c r="K696" s="10"/>
      <c r="L696" s="10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</row>
    <row r="697" spans="1:23" ht="12.75" customHeight="1" x14ac:dyDescent="0.25">
      <c r="A697" s="7"/>
      <c r="B697" s="7"/>
      <c r="C697" s="7"/>
      <c r="D697" s="7"/>
      <c r="E697" s="9"/>
      <c r="F697" s="10"/>
      <c r="G697" s="7"/>
      <c r="H697" s="10"/>
      <c r="I697" s="10"/>
      <c r="J697" s="10"/>
      <c r="K697" s="10"/>
      <c r="L697" s="10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</row>
    <row r="698" spans="1:23" ht="12.75" customHeight="1" x14ac:dyDescent="0.25">
      <c r="A698" s="7"/>
      <c r="B698" s="7"/>
      <c r="C698" s="7"/>
      <c r="D698" s="7"/>
      <c r="E698" s="9"/>
      <c r="F698" s="10"/>
      <c r="G698" s="7"/>
      <c r="H698" s="10"/>
      <c r="I698" s="10"/>
      <c r="J698" s="10"/>
      <c r="K698" s="10"/>
      <c r="L698" s="10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</row>
    <row r="699" spans="1:23" ht="12.75" customHeight="1" x14ac:dyDescent="0.25">
      <c r="A699" s="7"/>
      <c r="B699" s="7"/>
      <c r="C699" s="7"/>
      <c r="D699" s="7"/>
      <c r="E699" s="9"/>
      <c r="F699" s="10"/>
      <c r="G699" s="7"/>
      <c r="H699" s="10"/>
      <c r="I699" s="10"/>
      <c r="J699" s="10"/>
      <c r="K699" s="10"/>
      <c r="L699" s="10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</row>
    <row r="700" spans="1:23" ht="12.75" customHeight="1" x14ac:dyDescent="0.25">
      <c r="A700" s="7"/>
      <c r="B700" s="7"/>
      <c r="C700" s="7"/>
      <c r="D700" s="7"/>
      <c r="E700" s="9"/>
      <c r="F700" s="10"/>
      <c r="G700" s="7"/>
      <c r="H700" s="10"/>
      <c r="I700" s="10"/>
      <c r="J700" s="10"/>
      <c r="K700" s="10"/>
      <c r="L700" s="10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</row>
    <row r="701" spans="1:23" ht="12.75" customHeight="1" x14ac:dyDescent="0.25">
      <c r="A701" s="7"/>
      <c r="B701" s="7"/>
      <c r="C701" s="7"/>
      <c r="D701" s="7"/>
      <c r="E701" s="9"/>
      <c r="F701" s="10"/>
      <c r="G701" s="7"/>
      <c r="H701" s="10"/>
      <c r="I701" s="10"/>
      <c r="J701" s="10"/>
      <c r="K701" s="10"/>
      <c r="L701" s="10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</row>
    <row r="702" spans="1:23" ht="12.75" customHeight="1" x14ac:dyDescent="0.25">
      <c r="A702" s="7"/>
      <c r="B702" s="7"/>
      <c r="C702" s="7"/>
      <c r="D702" s="7"/>
      <c r="E702" s="9"/>
      <c r="F702" s="10"/>
      <c r="G702" s="7"/>
      <c r="H702" s="10"/>
      <c r="I702" s="10"/>
      <c r="J702" s="10"/>
      <c r="K702" s="10"/>
      <c r="L702" s="10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</row>
    <row r="703" spans="1:23" ht="12.75" customHeight="1" x14ac:dyDescent="0.25">
      <c r="A703" s="7"/>
      <c r="B703" s="7"/>
      <c r="C703" s="7"/>
      <c r="D703" s="7"/>
      <c r="E703" s="9"/>
      <c r="F703" s="10"/>
      <c r="G703" s="7"/>
      <c r="H703" s="10"/>
      <c r="I703" s="10"/>
      <c r="J703" s="10"/>
      <c r="K703" s="10"/>
      <c r="L703" s="10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</row>
    <row r="704" spans="1:23" ht="12.75" customHeight="1" x14ac:dyDescent="0.25">
      <c r="A704" s="7"/>
      <c r="B704" s="7"/>
      <c r="C704" s="7"/>
      <c r="D704" s="7"/>
      <c r="E704" s="9"/>
      <c r="F704" s="10"/>
      <c r="G704" s="7"/>
      <c r="H704" s="10"/>
      <c r="I704" s="10"/>
      <c r="J704" s="10"/>
      <c r="K704" s="10"/>
      <c r="L704" s="10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</row>
    <row r="705" spans="1:23" ht="12.75" customHeight="1" x14ac:dyDescent="0.25">
      <c r="A705" s="7"/>
      <c r="B705" s="7"/>
      <c r="C705" s="7"/>
      <c r="D705" s="7"/>
      <c r="E705" s="9"/>
      <c r="F705" s="10"/>
      <c r="G705" s="7"/>
      <c r="H705" s="10"/>
      <c r="I705" s="10"/>
      <c r="J705" s="10"/>
      <c r="K705" s="10"/>
      <c r="L705" s="10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</row>
    <row r="706" spans="1:23" ht="12.75" customHeight="1" x14ac:dyDescent="0.25">
      <c r="A706" s="7"/>
      <c r="B706" s="7"/>
      <c r="C706" s="7"/>
      <c r="D706" s="7"/>
      <c r="E706" s="9"/>
      <c r="F706" s="10"/>
      <c r="G706" s="7"/>
      <c r="H706" s="10"/>
      <c r="I706" s="10"/>
      <c r="J706" s="10"/>
      <c r="K706" s="10"/>
      <c r="L706" s="10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</row>
    <row r="707" spans="1:23" ht="12.75" customHeight="1" x14ac:dyDescent="0.25">
      <c r="A707" s="7"/>
      <c r="B707" s="7"/>
      <c r="C707" s="7"/>
      <c r="D707" s="7"/>
      <c r="E707" s="9"/>
      <c r="F707" s="10"/>
      <c r="G707" s="7"/>
      <c r="H707" s="10"/>
      <c r="I707" s="10"/>
      <c r="J707" s="10"/>
      <c r="K707" s="10"/>
      <c r="L707" s="10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</row>
    <row r="708" spans="1:23" ht="12.75" customHeight="1" x14ac:dyDescent="0.25">
      <c r="A708" s="7"/>
      <c r="B708" s="7"/>
      <c r="C708" s="7"/>
      <c r="D708" s="7"/>
      <c r="E708" s="9"/>
      <c r="F708" s="10"/>
      <c r="G708" s="7"/>
      <c r="H708" s="10"/>
      <c r="I708" s="10"/>
      <c r="J708" s="10"/>
      <c r="K708" s="10"/>
      <c r="L708" s="10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</row>
    <row r="709" spans="1:23" ht="12.75" customHeight="1" x14ac:dyDescent="0.25">
      <c r="A709" s="7"/>
      <c r="B709" s="7"/>
      <c r="C709" s="7"/>
      <c r="D709" s="7"/>
      <c r="E709" s="9"/>
      <c r="F709" s="10"/>
      <c r="G709" s="7"/>
      <c r="H709" s="10"/>
      <c r="I709" s="10"/>
      <c r="J709" s="10"/>
      <c r="K709" s="10"/>
      <c r="L709" s="10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</row>
    <row r="710" spans="1:23" ht="12.75" customHeight="1" x14ac:dyDescent="0.25">
      <c r="A710" s="7"/>
      <c r="B710" s="7"/>
      <c r="C710" s="7"/>
      <c r="D710" s="7"/>
      <c r="E710" s="9"/>
      <c r="F710" s="10"/>
      <c r="G710" s="7"/>
      <c r="H710" s="10"/>
      <c r="I710" s="10"/>
      <c r="J710" s="10"/>
      <c r="K710" s="10"/>
      <c r="L710" s="10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</row>
    <row r="711" spans="1:23" ht="12.75" customHeight="1" x14ac:dyDescent="0.25">
      <c r="A711" s="7"/>
      <c r="B711" s="7"/>
      <c r="C711" s="7"/>
      <c r="D711" s="7"/>
      <c r="E711" s="9"/>
      <c r="F711" s="10"/>
      <c r="G711" s="7"/>
      <c r="H711" s="10"/>
      <c r="I711" s="10"/>
      <c r="J711" s="10"/>
      <c r="K711" s="10"/>
      <c r="L711" s="10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</row>
    <row r="712" spans="1:23" ht="12.75" customHeight="1" x14ac:dyDescent="0.25">
      <c r="A712" s="7"/>
      <c r="B712" s="7"/>
      <c r="C712" s="7"/>
      <c r="D712" s="7"/>
      <c r="E712" s="9"/>
      <c r="F712" s="10"/>
      <c r="G712" s="7"/>
      <c r="H712" s="10"/>
      <c r="I712" s="10"/>
      <c r="J712" s="10"/>
      <c r="K712" s="10"/>
      <c r="L712" s="10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</row>
    <row r="713" spans="1:23" ht="12.75" customHeight="1" x14ac:dyDescent="0.25">
      <c r="A713" s="7"/>
      <c r="B713" s="7"/>
      <c r="C713" s="7"/>
      <c r="D713" s="7"/>
      <c r="E713" s="9"/>
      <c r="F713" s="10"/>
      <c r="G713" s="7"/>
      <c r="H713" s="10"/>
      <c r="I713" s="10"/>
      <c r="J713" s="10"/>
      <c r="K713" s="10"/>
      <c r="L713" s="10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</row>
    <row r="714" spans="1:23" ht="12.75" customHeight="1" x14ac:dyDescent="0.25">
      <c r="A714" s="7"/>
      <c r="B714" s="7"/>
      <c r="C714" s="7"/>
      <c r="D714" s="7"/>
      <c r="E714" s="9"/>
      <c r="F714" s="10"/>
      <c r="G714" s="7"/>
      <c r="H714" s="10"/>
      <c r="I714" s="10"/>
      <c r="J714" s="10"/>
      <c r="K714" s="10"/>
      <c r="L714" s="10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</row>
    <row r="715" spans="1:23" ht="12.75" customHeight="1" x14ac:dyDescent="0.25">
      <c r="A715" s="7"/>
      <c r="B715" s="7"/>
      <c r="C715" s="7"/>
      <c r="D715" s="7"/>
      <c r="E715" s="9"/>
      <c r="F715" s="10"/>
      <c r="G715" s="7"/>
      <c r="H715" s="10"/>
      <c r="I715" s="10"/>
      <c r="J715" s="10"/>
      <c r="K715" s="10"/>
      <c r="L715" s="10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</row>
    <row r="716" spans="1:23" ht="12.75" customHeight="1" x14ac:dyDescent="0.25">
      <c r="A716" s="7"/>
      <c r="B716" s="7"/>
      <c r="C716" s="7"/>
      <c r="D716" s="7"/>
      <c r="E716" s="9"/>
      <c r="F716" s="10"/>
      <c r="G716" s="7"/>
      <c r="H716" s="10"/>
      <c r="I716" s="10"/>
      <c r="J716" s="10"/>
      <c r="K716" s="10"/>
      <c r="L716" s="10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</row>
    <row r="717" spans="1:23" ht="12.75" customHeight="1" x14ac:dyDescent="0.25">
      <c r="A717" s="7"/>
      <c r="B717" s="7"/>
      <c r="C717" s="7"/>
      <c r="D717" s="7"/>
      <c r="E717" s="9"/>
      <c r="F717" s="10"/>
      <c r="G717" s="7"/>
      <c r="H717" s="10"/>
      <c r="I717" s="10"/>
      <c r="J717" s="10"/>
      <c r="K717" s="10"/>
      <c r="L717" s="10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</row>
    <row r="718" spans="1:23" ht="12.75" customHeight="1" x14ac:dyDescent="0.25">
      <c r="A718" s="7"/>
      <c r="B718" s="7"/>
      <c r="C718" s="7"/>
      <c r="D718" s="7"/>
      <c r="E718" s="9"/>
      <c r="F718" s="10"/>
      <c r="G718" s="7"/>
      <c r="H718" s="10"/>
      <c r="I718" s="10"/>
      <c r="J718" s="10"/>
      <c r="K718" s="10"/>
      <c r="L718" s="10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</row>
    <row r="719" spans="1:23" ht="12.75" customHeight="1" x14ac:dyDescent="0.25">
      <c r="A719" s="7"/>
      <c r="B719" s="7"/>
      <c r="C719" s="7"/>
      <c r="D719" s="7"/>
      <c r="E719" s="9"/>
      <c r="F719" s="10"/>
      <c r="G719" s="7"/>
      <c r="H719" s="10"/>
      <c r="I719" s="10"/>
      <c r="J719" s="10"/>
      <c r="K719" s="10"/>
      <c r="L719" s="10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</row>
    <row r="720" spans="1:23" ht="12.75" customHeight="1" x14ac:dyDescent="0.25">
      <c r="A720" s="7"/>
      <c r="B720" s="7"/>
      <c r="C720" s="7"/>
      <c r="D720" s="7"/>
      <c r="E720" s="9"/>
      <c r="F720" s="10"/>
      <c r="G720" s="7"/>
      <c r="H720" s="10"/>
      <c r="I720" s="10"/>
      <c r="J720" s="10"/>
      <c r="K720" s="10"/>
      <c r="L720" s="10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</row>
    <row r="721" spans="1:23" ht="12.75" customHeight="1" x14ac:dyDescent="0.25">
      <c r="A721" s="7"/>
      <c r="B721" s="7"/>
      <c r="C721" s="7"/>
      <c r="D721" s="7"/>
      <c r="E721" s="9"/>
      <c r="F721" s="10"/>
      <c r="G721" s="7"/>
      <c r="H721" s="10"/>
      <c r="I721" s="10"/>
      <c r="J721" s="10"/>
      <c r="K721" s="10"/>
      <c r="L721" s="10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</row>
    <row r="722" spans="1:23" ht="12.75" customHeight="1" x14ac:dyDescent="0.25">
      <c r="A722" s="7"/>
      <c r="B722" s="7"/>
      <c r="C722" s="7"/>
      <c r="D722" s="7"/>
      <c r="E722" s="9"/>
      <c r="F722" s="10"/>
      <c r="G722" s="7"/>
      <c r="H722" s="10"/>
      <c r="I722" s="10"/>
      <c r="J722" s="10"/>
      <c r="K722" s="10"/>
      <c r="L722" s="10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</row>
    <row r="723" spans="1:23" ht="12.75" customHeight="1" x14ac:dyDescent="0.25">
      <c r="A723" s="7"/>
      <c r="B723" s="7"/>
      <c r="C723" s="7"/>
      <c r="D723" s="7"/>
      <c r="E723" s="9"/>
      <c r="F723" s="10"/>
      <c r="G723" s="7"/>
      <c r="H723" s="10"/>
      <c r="I723" s="10"/>
      <c r="J723" s="10"/>
      <c r="K723" s="10"/>
      <c r="L723" s="10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</row>
    <row r="724" spans="1:23" ht="12.75" customHeight="1" x14ac:dyDescent="0.25">
      <c r="A724" s="7"/>
      <c r="B724" s="7"/>
      <c r="C724" s="7"/>
      <c r="D724" s="7"/>
      <c r="E724" s="9"/>
      <c r="F724" s="10"/>
      <c r="G724" s="7"/>
      <c r="H724" s="10"/>
      <c r="I724" s="10"/>
      <c r="J724" s="10"/>
      <c r="K724" s="10"/>
      <c r="L724" s="10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</row>
    <row r="725" spans="1:23" ht="12.75" customHeight="1" x14ac:dyDescent="0.25">
      <c r="A725" s="7"/>
      <c r="B725" s="7"/>
      <c r="C725" s="7"/>
      <c r="D725" s="7"/>
      <c r="E725" s="9"/>
      <c r="F725" s="10"/>
      <c r="G725" s="7"/>
      <c r="H725" s="10"/>
      <c r="I725" s="10"/>
      <c r="J725" s="10"/>
      <c r="K725" s="10"/>
      <c r="L725" s="10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</row>
    <row r="726" spans="1:23" ht="12.75" customHeight="1" x14ac:dyDescent="0.25">
      <c r="A726" s="7"/>
      <c r="B726" s="7"/>
      <c r="C726" s="7"/>
      <c r="D726" s="7"/>
      <c r="E726" s="9"/>
      <c r="F726" s="10"/>
      <c r="G726" s="7"/>
      <c r="H726" s="10"/>
      <c r="I726" s="10"/>
      <c r="J726" s="10"/>
      <c r="K726" s="10"/>
      <c r="L726" s="10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</row>
    <row r="727" spans="1:23" ht="12.75" customHeight="1" x14ac:dyDescent="0.25">
      <c r="A727" s="7"/>
      <c r="B727" s="7"/>
      <c r="C727" s="7"/>
      <c r="D727" s="7"/>
      <c r="E727" s="9"/>
      <c r="F727" s="10"/>
      <c r="G727" s="7"/>
      <c r="H727" s="10"/>
      <c r="I727" s="10"/>
      <c r="J727" s="10"/>
      <c r="K727" s="10"/>
      <c r="L727" s="10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</row>
    <row r="728" spans="1:23" ht="12.75" customHeight="1" x14ac:dyDescent="0.25">
      <c r="A728" s="7"/>
      <c r="B728" s="7"/>
      <c r="C728" s="7"/>
      <c r="D728" s="7"/>
      <c r="E728" s="9"/>
      <c r="F728" s="10"/>
      <c r="G728" s="7"/>
      <c r="H728" s="10"/>
      <c r="I728" s="10"/>
      <c r="J728" s="10"/>
      <c r="K728" s="10"/>
      <c r="L728" s="10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</row>
    <row r="729" spans="1:23" ht="12.75" customHeight="1" x14ac:dyDescent="0.25">
      <c r="A729" s="7"/>
      <c r="B729" s="7"/>
      <c r="C729" s="7"/>
      <c r="D729" s="7"/>
      <c r="E729" s="9"/>
      <c r="F729" s="10"/>
      <c r="G729" s="7"/>
      <c r="H729" s="10"/>
      <c r="I729" s="10"/>
      <c r="J729" s="10"/>
      <c r="K729" s="10"/>
      <c r="L729" s="10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</row>
    <row r="730" spans="1:23" ht="12.75" customHeight="1" x14ac:dyDescent="0.25">
      <c r="A730" s="7"/>
      <c r="B730" s="7"/>
      <c r="C730" s="7"/>
      <c r="D730" s="7"/>
      <c r="E730" s="9"/>
      <c r="F730" s="10"/>
      <c r="G730" s="7"/>
      <c r="H730" s="10"/>
      <c r="I730" s="10"/>
      <c r="J730" s="10"/>
      <c r="K730" s="10"/>
      <c r="L730" s="10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</row>
    <row r="731" spans="1:23" ht="12.75" customHeight="1" x14ac:dyDescent="0.25">
      <c r="A731" s="7"/>
      <c r="B731" s="7"/>
      <c r="C731" s="7"/>
      <c r="D731" s="7"/>
      <c r="E731" s="9"/>
      <c r="F731" s="10"/>
      <c r="G731" s="7"/>
      <c r="H731" s="10"/>
      <c r="I731" s="10"/>
      <c r="J731" s="10"/>
      <c r="K731" s="10"/>
      <c r="L731" s="10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</row>
    <row r="732" spans="1:23" ht="12.75" customHeight="1" x14ac:dyDescent="0.25">
      <c r="A732" s="7"/>
      <c r="B732" s="7"/>
      <c r="C732" s="7"/>
      <c r="D732" s="7"/>
      <c r="E732" s="9"/>
      <c r="F732" s="10"/>
      <c r="G732" s="7"/>
      <c r="H732" s="10"/>
      <c r="I732" s="10"/>
      <c r="J732" s="10"/>
      <c r="K732" s="10"/>
      <c r="L732" s="10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</row>
    <row r="733" spans="1:23" ht="12.75" customHeight="1" x14ac:dyDescent="0.25">
      <c r="A733" s="7"/>
      <c r="B733" s="7"/>
      <c r="C733" s="7"/>
      <c r="D733" s="7"/>
      <c r="E733" s="9"/>
      <c r="F733" s="10"/>
      <c r="G733" s="7"/>
      <c r="H733" s="10"/>
      <c r="I733" s="10"/>
      <c r="J733" s="10"/>
      <c r="K733" s="10"/>
      <c r="L733" s="10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</row>
    <row r="734" spans="1:23" ht="12.75" customHeight="1" x14ac:dyDescent="0.25">
      <c r="A734" s="7"/>
      <c r="B734" s="7"/>
      <c r="C734" s="7"/>
      <c r="D734" s="7"/>
      <c r="E734" s="9"/>
      <c r="F734" s="10"/>
      <c r="G734" s="7"/>
      <c r="H734" s="10"/>
      <c r="I734" s="10"/>
      <c r="J734" s="10"/>
      <c r="K734" s="10"/>
      <c r="L734" s="10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</row>
    <row r="735" spans="1:23" ht="12.75" customHeight="1" x14ac:dyDescent="0.25">
      <c r="A735" s="7"/>
      <c r="B735" s="7"/>
      <c r="C735" s="7"/>
      <c r="D735" s="7"/>
      <c r="E735" s="9"/>
      <c r="F735" s="10"/>
      <c r="G735" s="7"/>
      <c r="H735" s="10"/>
      <c r="I735" s="10"/>
      <c r="J735" s="10"/>
      <c r="K735" s="10"/>
      <c r="L735" s="10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</row>
    <row r="736" spans="1:23" ht="12.75" customHeight="1" x14ac:dyDescent="0.25">
      <c r="A736" s="7"/>
      <c r="B736" s="7"/>
      <c r="C736" s="7"/>
      <c r="D736" s="7"/>
      <c r="E736" s="9"/>
      <c r="F736" s="10"/>
      <c r="G736" s="7"/>
      <c r="H736" s="10"/>
      <c r="I736" s="10"/>
      <c r="J736" s="10"/>
      <c r="K736" s="10"/>
      <c r="L736" s="10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</row>
    <row r="737" spans="1:23" ht="12.75" customHeight="1" x14ac:dyDescent="0.25">
      <c r="A737" s="7"/>
      <c r="B737" s="7"/>
      <c r="C737" s="7"/>
      <c r="D737" s="7"/>
      <c r="E737" s="9"/>
      <c r="F737" s="10"/>
      <c r="G737" s="7"/>
      <c r="H737" s="10"/>
      <c r="I737" s="10"/>
      <c r="J737" s="10"/>
      <c r="K737" s="10"/>
      <c r="L737" s="10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</row>
    <row r="738" spans="1:23" ht="12.75" customHeight="1" x14ac:dyDescent="0.25">
      <c r="A738" s="7"/>
      <c r="B738" s="7"/>
      <c r="C738" s="7"/>
      <c r="D738" s="7"/>
      <c r="E738" s="9"/>
      <c r="F738" s="10"/>
      <c r="G738" s="7"/>
      <c r="H738" s="10"/>
      <c r="I738" s="10"/>
      <c r="J738" s="10"/>
      <c r="K738" s="10"/>
      <c r="L738" s="10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</row>
    <row r="739" spans="1:23" ht="12.75" customHeight="1" x14ac:dyDescent="0.25">
      <c r="A739" s="7"/>
      <c r="B739" s="7"/>
      <c r="C739" s="7"/>
      <c r="D739" s="7"/>
      <c r="E739" s="9"/>
      <c r="F739" s="10"/>
      <c r="G739" s="7"/>
      <c r="H739" s="10"/>
      <c r="I739" s="10"/>
      <c r="J739" s="10"/>
      <c r="K739" s="10"/>
      <c r="L739" s="10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</row>
    <row r="740" spans="1:23" ht="12.75" customHeight="1" x14ac:dyDescent="0.25">
      <c r="A740" s="7"/>
      <c r="B740" s="7"/>
      <c r="C740" s="7"/>
      <c r="D740" s="7"/>
      <c r="E740" s="9"/>
      <c r="F740" s="10"/>
      <c r="G740" s="7"/>
      <c r="H740" s="10"/>
      <c r="I740" s="10"/>
      <c r="J740" s="10"/>
      <c r="K740" s="10"/>
      <c r="L740" s="10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</row>
    <row r="741" spans="1:23" ht="12.75" customHeight="1" x14ac:dyDescent="0.25">
      <c r="A741" s="7"/>
      <c r="B741" s="7"/>
      <c r="C741" s="7"/>
      <c r="D741" s="7"/>
      <c r="E741" s="9"/>
      <c r="F741" s="10"/>
      <c r="G741" s="7"/>
      <c r="H741" s="10"/>
      <c r="I741" s="10"/>
      <c r="J741" s="10"/>
      <c r="K741" s="10"/>
      <c r="L741" s="10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</row>
    <row r="742" spans="1:23" ht="12.75" customHeight="1" x14ac:dyDescent="0.25">
      <c r="A742" s="7"/>
      <c r="B742" s="7"/>
      <c r="C742" s="7"/>
      <c r="D742" s="7"/>
      <c r="E742" s="9"/>
      <c r="F742" s="10"/>
      <c r="G742" s="7"/>
      <c r="H742" s="10"/>
      <c r="I742" s="10"/>
      <c r="J742" s="10"/>
      <c r="K742" s="10"/>
      <c r="L742" s="10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</row>
    <row r="743" spans="1:23" ht="12.75" customHeight="1" x14ac:dyDescent="0.25">
      <c r="A743" s="7"/>
      <c r="B743" s="7"/>
      <c r="C743" s="7"/>
      <c r="D743" s="7"/>
      <c r="E743" s="9"/>
      <c r="F743" s="10"/>
      <c r="G743" s="7"/>
      <c r="H743" s="10"/>
      <c r="I743" s="10"/>
      <c r="J743" s="10"/>
      <c r="K743" s="10"/>
      <c r="L743" s="10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</row>
    <row r="744" spans="1:23" ht="12.75" customHeight="1" x14ac:dyDescent="0.25">
      <c r="A744" s="7"/>
      <c r="B744" s="7"/>
      <c r="C744" s="7"/>
      <c r="D744" s="7"/>
      <c r="E744" s="9"/>
      <c r="F744" s="10"/>
      <c r="G744" s="7"/>
      <c r="H744" s="10"/>
      <c r="I744" s="10"/>
      <c r="J744" s="10"/>
      <c r="K744" s="10"/>
      <c r="L744" s="10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</row>
    <row r="745" spans="1:23" ht="12.75" customHeight="1" x14ac:dyDescent="0.25">
      <c r="A745" s="7"/>
      <c r="B745" s="7"/>
      <c r="C745" s="7"/>
      <c r="D745" s="7"/>
      <c r="E745" s="9"/>
      <c r="F745" s="10"/>
      <c r="G745" s="7"/>
      <c r="H745" s="10"/>
      <c r="I745" s="10"/>
      <c r="J745" s="10"/>
      <c r="K745" s="10"/>
      <c r="L745" s="10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</row>
    <row r="746" spans="1:23" ht="12.75" customHeight="1" x14ac:dyDescent="0.25">
      <c r="A746" s="7"/>
      <c r="B746" s="7"/>
      <c r="C746" s="7"/>
      <c r="D746" s="7"/>
      <c r="E746" s="9"/>
      <c r="F746" s="10"/>
      <c r="G746" s="7"/>
      <c r="H746" s="10"/>
      <c r="I746" s="10"/>
      <c r="J746" s="10"/>
      <c r="K746" s="10"/>
      <c r="L746" s="10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</row>
    <row r="747" spans="1:23" ht="12.75" customHeight="1" x14ac:dyDescent="0.25">
      <c r="A747" s="7"/>
      <c r="B747" s="7"/>
      <c r="C747" s="7"/>
      <c r="D747" s="7"/>
      <c r="E747" s="9"/>
      <c r="F747" s="10"/>
      <c r="G747" s="7"/>
      <c r="H747" s="10"/>
      <c r="I747" s="10"/>
      <c r="J747" s="10"/>
      <c r="K747" s="10"/>
      <c r="L747" s="10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</row>
    <row r="748" spans="1:23" ht="12.75" customHeight="1" x14ac:dyDescent="0.25">
      <c r="A748" s="7"/>
      <c r="B748" s="7"/>
      <c r="C748" s="7"/>
      <c r="D748" s="7"/>
      <c r="E748" s="9"/>
      <c r="F748" s="10"/>
      <c r="G748" s="7"/>
      <c r="H748" s="10"/>
      <c r="I748" s="10"/>
      <c r="J748" s="10"/>
      <c r="K748" s="10"/>
      <c r="L748" s="10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</row>
    <row r="749" spans="1:23" ht="12.75" customHeight="1" x14ac:dyDescent="0.25">
      <c r="A749" s="7"/>
      <c r="B749" s="7"/>
      <c r="C749" s="7"/>
      <c r="D749" s="7"/>
      <c r="E749" s="9"/>
      <c r="F749" s="10"/>
      <c r="G749" s="7"/>
      <c r="H749" s="10"/>
      <c r="I749" s="10"/>
      <c r="J749" s="10"/>
      <c r="K749" s="10"/>
      <c r="L749" s="10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</row>
    <row r="750" spans="1:23" ht="12.75" customHeight="1" x14ac:dyDescent="0.25">
      <c r="A750" s="7"/>
      <c r="B750" s="7"/>
      <c r="C750" s="7"/>
      <c r="D750" s="7"/>
      <c r="E750" s="9"/>
      <c r="F750" s="10"/>
      <c r="G750" s="7"/>
      <c r="H750" s="10"/>
      <c r="I750" s="10"/>
      <c r="J750" s="10"/>
      <c r="K750" s="10"/>
      <c r="L750" s="10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</row>
    <row r="751" spans="1:23" ht="12.75" customHeight="1" x14ac:dyDescent="0.25">
      <c r="A751" s="7"/>
      <c r="B751" s="7"/>
      <c r="C751" s="7"/>
      <c r="D751" s="7"/>
      <c r="E751" s="9"/>
      <c r="F751" s="10"/>
      <c r="G751" s="7"/>
      <c r="H751" s="10"/>
      <c r="I751" s="10"/>
      <c r="J751" s="10"/>
      <c r="K751" s="10"/>
      <c r="L751" s="10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</row>
    <row r="752" spans="1:23" ht="12.75" customHeight="1" x14ac:dyDescent="0.25">
      <c r="A752" s="7"/>
      <c r="B752" s="7"/>
      <c r="C752" s="7"/>
      <c r="D752" s="7"/>
      <c r="E752" s="9"/>
      <c r="F752" s="10"/>
      <c r="G752" s="7"/>
      <c r="H752" s="10"/>
      <c r="I752" s="10"/>
      <c r="J752" s="10"/>
      <c r="K752" s="10"/>
      <c r="L752" s="10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</row>
    <row r="753" spans="1:23" ht="12.75" customHeight="1" x14ac:dyDescent="0.25">
      <c r="A753" s="7"/>
      <c r="B753" s="7"/>
      <c r="C753" s="7"/>
      <c r="D753" s="7"/>
      <c r="E753" s="9"/>
      <c r="F753" s="10"/>
      <c r="G753" s="7"/>
      <c r="H753" s="10"/>
      <c r="I753" s="10"/>
      <c r="J753" s="10"/>
      <c r="K753" s="10"/>
      <c r="L753" s="10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</row>
    <row r="754" spans="1:23" ht="12.75" customHeight="1" x14ac:dyDescent="0.25">
      <c r="A754" s="7"/>
      <c r="B754" s="7"/>
      <c r="C754" s="7"/>
      <c r="D754" s="7"/>
      <c r="E754" s="9"/>
      <c r="F754" s="10"/>
      <c r="G754" s="7"/>
      <c r="H754" s="10"/>
      <c r="I754" s="10"/>
      <c r="J754" s="10"/>
      <c r="K754" s="10"/>
      <c r="L754" s="10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</row>
    <row r="755" spans="1:23" ht="12.75" customHeight="1" x14ac:dyDescent="0.25">
      <c r="A755" s="7"/>
      <c r="B755" s="7"/>
      <c r="C755" s="7"/>
      <c r="D755" s="7"/>
      <c r="E755" s="9"/>
      <c r="F755" s="10"/>
      <c r="G755" s="7"/>
      <c r="H755" s="10"/>
      <c r="I755" s="10"/>
      <c r="J755" s="10"/>
      <c r="K755" s="10"/>
      <c r="L755" s="10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</row>
    <row r="756" spans="1:23" ht="12.75" customHeight="1" x14ac:dyDescent="0.25">
      <c r="A756" s="7"/>
      <c r="B756" s="7"/>
      <c r="C756" s="7"/>
      <c r="D756" s="7"/>
      <c r="E756" s="9"/>
      <c r="F756" s="10"/>
      <c r="G756" s="7"/>
      <c r="H756" s="10"/>
      <c r="I756" s="10"/>
      <c r="J756" s="10"/>
      <c r="K756" s="10"/>
      <c r="L756" s="10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</row>
    <row r="757" spans="1:23" ht="12.75" customHeight="1" x14ac:dyDescent="0.25">
      <c r="A757" s="7"/>
      <c r="B757" s="7"/>
      <c r="C757" s="7"/>
      <c r="D757" s="7"/>
      <c r="E757" s="9"/>
      <c r="F757" s="10"/>
      <c r="G757" s="7"/>
      <c r="H757" s="10"/>
      <c r="I757" s="10"/>
      <c r="J757" s="10"/>
      <c r="K757" s="10"/>
      <c r="L757" s="10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</row>
    <row r="758" spans="1:23" ht="12.75" customHeight="1" x14ac:dyDescent="0.25">
      <c r="A758" s="7"/>
      <c r="B758" s="7"/>
      <c r="C758" s="7"/>
      <c r="D758" s="7"/>
      <c r="E758" s="9"/>
      <c r="F758" s="10"/>
      <c r="G758" s="7"/>
      <c r="H758" s="10"/>
      <c r="I758" s="10"/>
      <c r="J758" s="10"/>
      <c r="K758" s="10"/>
      <c r="L758" s="10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</row>
    <row r="759" spans="1:23" ht="12.75" customHeight="1" x14ac:dyDescent="0.25">
      <c r="A759" s="7"/>
      <c r="B759" s="7"/>
      <c r="C759" s="7"/>
      <c r="D759" s="7"/>
      <c r="E759" s="9"/>
      <c r="F759" s="10"/>
      <c r="G759" s="7"/>
      <c r="H759" s="10"/>
      <c r="I759" s="10"/>
      <c r="J759" s="10"/>
      <c r="K759" s="10"/>
      <c r="L759" s="10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</row>
    <row r="760" spans="1:23" ht="12.75" customHeight="1" x14ac:dyDescent="0.25">
      <c r="A760" s="7"/>
      <c r="B760" s="7"/>
      <c r="C760" s="7"/>
      <c r="D760" s="7"/>
      <c r="E760" s="9"/>
      <c r="F760" s="10"/>
      <c r="G760" s="7"/>
      <c r="H760" s="10"/>
      <c r="I760" s="10"/>
      <c r="J760" s="10"/>
      <c r="K760" s="10"/>
      <c r="L760" s="10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</row>
    <row r="761" spans="1:23" ht="12.75" customHeight="1" x14ac:dyDescent="0.25">
      <c r="A761" s="7"/>
      <c r="B761" s="7"/>
      <c r="C761" s="7"/>
      <c r="D761" s="7"/>
      <c r="E761" s="9"/>
      <c r="F761" s="10"/>
      <c r="G761" s="7"/>
      <c r="H761" s="10"/>
      <c r="I761" s="10"/>
      <c r="J761" s="10"/>
      <c r="K761" s="10"/>
      <c r="L761" s="10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</row>
    <row r="762" spans="1:23" ht="12.75" customHeight="1" x14ac:dyDescent="0.25">
      <c r="A762" s="7"/>
      <c r="B762" s="7"/>
      <c r="C762" s="7"/>
      <c r="D762" s="7"/>
      <c r="E762" s="9"/>
      <c r="F762" s="10"/>
      <c r="G762" s="7"/>
      <c r="H762" s="10"/>
      <c r="I762" s="10"/>
      <c r="J762" s="10"/>
      <c r="K762" s="10"/>
      <c r="L762" s="10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</row>
    <row r="763" spans="1:23" ht="12.75" customHeight="1" x14ac:dyDescent="0.25">
      <c r="A763" s="7"/>
      <c r="B763" s="7"/>
      <c r="C763" s="7"/>
      <c r="D763" s="7"/>
      <c r="E763" s="9"/>
      <c r="F763" s="10"/>
      <c r="G763" s="7"/>
      <c r="H763" s="10"/>
      <c r="I763" s="10"/>
      <c r="J763" s="10"/>
      <c r="K763" s="10"/>
      <c r="L763" s="10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</row>
    <row r="764" spans="1:23" ht="12.75" customHeight="1" x14ac:dyDescent="0.25">
      <c r="A764" s="7"/>
      <c r="B764" s="7"/>
      <c r="C764" s="7"/>
      <c r="D764" s="7"/>
      <c r="E764" s="9"/>
      <c r="F764" s="10"/>
      <c r="G764" s="7"/>
      <c r="H764" s="10"/>
      <c r="I764" s="10"/>
      <c r="J764" s="10"/>
      <c r="K764" s="10"/>
      <c r="L764" s="10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</row>
    <row r="765" spans="1:23" ht="12.75" customHeight="1" x14ac:dyDescent="0.25">
      <c r="A765" s="7"/>
      <c r="B765" s="7"/>
      <c r="C765" s="7"/>
      <c r="D765" s="7"/>
      <c r="E765" s="9"/>
      <c r="F765" s="10"/>
      <c r="G765" s="7"/>
      <c r="H765" s="10"/>
      <c r="I765" s="10"/>
      <c r="J765" s="10"/>
      <c r="K765" s="10"/>
      <c r="L765" s="10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</row>
    <row r="766" spans="1:23" ht="12.75" customHeight="1" x14ac:dyDescent="0.25">
      <c r="A766" s="7"/>
      <c r="B766" s="7"/>
      <c r="C766" s="7"/>
      <c r="D766" s="7"/>
      <c r="E766" s="9"/>
      <c r="F766" s="10"/>
      <c r="G766" s="7"/>
      <c r="H766" s="10"/>
      <c r="I766" s="10"/>
      <c r="J766" s="10"/>
      <c r="K766" s="10"/>
      <c r="L766" s="10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</row>
    <row r="767" spans="1:23" ht="12.75" customHeight="1" x14ac:dyDescent="0.25">
      <c r="A767" s="7"/>
      <c r="B767" s="7"/>
      <c r="C767" s="7"/>
      <c r="D767" s="7"/>
      <c r="E767" s="9"/>
      <c r="F767" s="10"/>
      <c r="G767" s="7"/>
      <c r="H767" s="10"/>
      <c r="I767" s="10"/>
      <c r="J767" s="10"/>
      <c r="K767" s="10"/>
      <c r="L767" s="10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</row>
    <row r="768" spans="1:23" ht="12.75" customHeight="1" x14ac:dyDescent="0.25">
      <c r="A768" s="7"/>
      <c r="B768" s="7"/>
      <c r="C768" s="7"/>
      <c r="D768" s="7"/>
      <c r="E768" s="9"/>
      <c r="F768" s="10"/>
      <c r="G768" s="7"/>
      <c r="H768" s="10"/>
      <c r="I768" s="10"/>
      <c r="J768" s="10"/>
      <c r="K768" s="10"/>
      <c r="L768" s="10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</row>
    <row r="769" spans="1:23" ht="12.75" customHeight="1" x14ac:dyDescent="0.25">
      <c r="A769" s="7"/>
      <c r="B769" s="7"/>
      <c r="C769" s="7"/>
      <c r="D769" s="7"/>
      <c r="E769" s="9"/>
      <c r="F769" s="10"/>
      <c r="G769" s="7"/>
      <c r="H769" s="10"/>
      <c r="I769" s="10"/>
      <c r="J769" s="10"/>
      <c r="K769" s="10"/>
      <c r="L769" s="10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</row>
    <row r="770" spans="1:23" ht="12.75" customHeight="1" x14ac:dyDescent="0.25">
      <c r="A770" s="7"/>
      <c r="B770" s="7"/>
      <c r="C770" s="7"/>
      <c r="D770" s="7"/>
      <c r="E770" s="9"/>
      <c r="F770" s="10"/>
      <c r="G770" s="7"/>
      <c r="H770" s="10"/>
      <c r="I770" s="10"/>
      <c r="J770" s="10"/>
      <c r="K770" s="10"/>
      <c r="L770" s="10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</row>
    <row r="771" spans="1:23" ht="12.75" customHeight="1" x14ac:dyDescent="0.25">
      <c r="A771" s="7"/>
      <c r="B771" s="7"/>
      <c r="C771" s="7"/>
      <c r="D771" s="7"/>
      <c r="E771" s="9"/>
      <c r="F771" s="10"/>
      <c r="G771" s="7"/>
      <c r="H771" s="10"/>
      <c r="I771" s="10"/>
      <c r="J771" s="10"/>
      <c r="K771" s="10"/>
      <c r="L771" s="10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</row>
    <row r="772" spans="1:23" ht="12.75" customHeight="1" x14ac:dyDescent="0.25">
      <c r="A772" s="7"/>
      <c r="B772" s="7"/>
      <c r="C772" s="7"/>
      <c r="D772" s="7"/>
      <c r="E772" s="9"/>
      <c r="F772" s="10"/>
      <c r="G772" s="7"/>
      <c r="H772" s="10"/>
      <c r="I772" s="10"/>
      <c r="J772" s="10"/>
      <c r="K772" s="10"/>
      <c r="L772" s="10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</row>
    <row r="773" spans="1:23" ht="12.75" customHeight="1" x14ac:dyDescent="0.25">
      <c r="A773" s="7"/>
      <c r="B773" s="7"/>
      <c r="C773" s="7"/>
      <c r="D773" s="7"/>
      <c r="E773" s="9"/>
      <c r="F773" s="10"/>
      <c r="G773" s="7"/>
      <c r="H773" s="10"/>
      <c r="I773" s="10"/>
      <c r="J773" s="10"/>
      <c r="K773" s="10"/>
      <c r="L773" s="10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</row>
    <row r="774" spans="1:23" ht="12.75" customHeight="1" x14ac:dyDescent="0.25">
      <c r="A774" s="7"/>
      <c r="B774" s="7"/>
      <c r="C774" s="7"/>
      <c r="D774" s="7"/>
      <c r="E774" s="9"/>
      <c r="F774" s="10"/>
      <c r="G774" s="7"/>
      <c r="H774" s="10"/>
      <c r="I774" s="10"/>
      <c r="J774" s="10"/>
      <c r="K774" s="10"/>
      <c r="L774" s="10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</row>
    <row r="775" spans="1:23" ht="12.75" customHeight="1" x14ac:dyDescent="0.25">
      <c r="A775" s="7"/>
      <c r="B775" s="7"/>
      <c r="C775" s="7"/>
      <c r="D775" s="7"/>
      <c r="E775" s="9"/>
      <c r="F775" s="10"/>
      <c r="G775" s="7"/>
      <c r="H775" s="10"/>
      <c r="I775" s="10"/>
      <c r="J775" s="10"/>
      <c r="K775" s="10"/>
      <c r="L775" s="10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</row>
    <row r="776" spans="1:23" ht="12.75" customHeight="1" x14ac:dyDescent="0.25">
      <c r="A776" s="7"/>
      <c r="B776" s="7"/>
      <c r="C776" s="7"/>
      <c r="D776" s="7"/>
      <c r="E776" s="9"/>
      <c r="F776" s="10"/>
      <c r="G776" s="7"/>
      <c r="H776" s="10"/>
      <c r="I776" s="10"/>
      <c r="J776" s="10"/>
      <c r="K776" s="10"/>
      <c r="L776" s="10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</row>
    <row r="777" spans="1:23" ht="12.75" customHeight="1" x14ac:dyDescent="0.25">
      <c r="A777" s="7"/>
      <c r="B777" s="7"/>
      <c r="C777" s="7"/>
      <c r="D777" s="7"/>
      <c r="E777" s="9"/>
      <c r="F777" s="10"/>
      <c r="G777" s="7"/>
      <c r="H777" s="10"/>
      <c r="I777" s="10"/>
      <c r="J777" s="10"/>
      <c r="K777" s="10"/>
      <c r="L777" s="10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</row>
    <row r="778" spans="1:23" ht="12.75" customHeight="1" x14ac:dyDescent="0.25">
      <c r="A778" s="7"/>
      <c r="B778" s="7"/>
      <c r="C778" s="7"/>
      <c r="D778" s="7"/>
      <c r="E778" s="9"/>
      <c r="F778" s="10"/>
      <c r="G778" s="7"/>
      <c r="H778" s="10"/>
      <c r="I778" s="10"/>
      <c r="J778" s="10"/>
      <c r="K778" s="10"/>
      <c r="L778" s="10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</row>
    <row r="779" spans="1:23" ht="12.75" customHeight="1" x14ac:dyDescent="0.25">
      <c r="A779" s="7"/>
      <c r="B779" s="7"/>
      <c r="C779" s="7"/>
      <c r="D779" s="7"/>
      <c r="E779" s="9"/>
      <c r="F779" s="10"/>
      <c r="G779" s="7"/>
      <c r="H779" s="10"/>
      <c r="I779" s="10"/>
      <c r="J779" s="10"/>
      <c r="K779" s="10"/>
      <c r="L779" s="10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</row>
    <row r="780" spans="1:23" ht="12.75" customHeight="1" x14ac:dyDescent="0.25">
      <c r="A780" s="7"/>
      <c r="B780" s="7"/>
      <c r="C780" s="7"/>
      <c r="D780" s="7"/>
      <c r="E780" s="9"/>
      <c r="F780" s="10"/>
      <c r="G780" s="7"/>
      <c r="H780" s="10"/>
      <c r="I780" s="10"/>
      <c r="J780" s="10"/>
      <c r="K780" s="10"/>
      <c r="L780" s="10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</row>
    <row r="781" spans="1:23" ht="12.75" customHeight="1" x14ac:dyDescent="0.25">
      <c r="A781" s="7"/>
      <c r="B781" s="7"/>
      <c r="C781" s="7"/>
      <c r="D781" s="7"/>
      <c r="E781" s="9"/>
      <c r="F781" s="10"/>
      <c r="G781" s="7"/>
      <c r="H781" s="10"/>
      <c r="I781" s="10"/>
      <c r="J781" s="10"/>
      <c r="K781" s="10"/>
      <c r="L781" s="10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</row>
    <row r="782" spans="1:23" ht="12.75" customHeight="1" x14ac:dyDescent="0.25">
      <c r="A782" s="7"/>
      <c r="B782" s="7"/>
      <c r="C782" s="7"/>
      <c r="D782" s="7"/>
      <c r="E782" s="9"/>
      <c r="F782" s="10"/>
      <c r="G782" s="7"/>
      <c r="H782" s="10"/>
      <c r="I782" s="10"/>
      <c r="J782" s="10"/>
      <c r="K782" s="10"/>
      <c r="L782" s="10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</row>
    <row r="783" spans="1:23" ht="12.75" customHeight="1" x14ac:dyDescent="0.25">
      <c r="A783" s="7"/>
      <c r="B783" s="7"/>
      <c r="C783" s="7"/>
      <c r="D783" s="7"/>
      <c r="E783" s="9"/>
      <c r="F783" s="10"/>
      <c r="G783" s="7"/>
      <c r="H783" s="10"/>
      <c r="I783" s="10"/>
      <c r="J783" s="10"/>
      <c r="K783" s="10"/>
      <c r="L783" s="10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</row>
    <row r="784" spans="1:23" ht="12.75" customHeight="1" x14ac:dyDescent="0.25">
      <c r="A784" s="7"/>
      <c r="B784" s="7"/>
      <c r="C784" s="7"/>
      <c r="D784" s="7"/>
      <c r="E784" s="9"/>
      <c r="F784" s="10"/>
      <c r="G784" s="7"/>
      <c r="H784" s="10"/>
      <c r="I784" s="10"/>
      <c r="J784" s="10"/>
      <c r="K784" s="10"/>
      <c r="L784" s="10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</row>
    <row r="785" spans="1:23" ht="12.75" customHeight="1" x14ac:dyDescent="0.25">
      <c r="A785" s="7"/>
      <c r="B785" s="7"/>
      <c r="C785" s="7"/>
      <c r="D785" s="7"/>
      <c r="E785" s="9"/>
      <c r="F785" s="10"/>
      <c r="G785" s="7"/>
      <c r="H785" s="10"/>
      <c r="I785" s="10"/>
      <c r="J785" s="10"/>
      <c r="K785" s="10"/>
      <c r="L785" s="10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</row>
    <row r="786" spans="1:23" ht="12.75" customHeight="1" x14ac:dyDescent="0.25">
      <c r="A786" s="7"/>
      <c r="B786" s="7"/>
      <c r="C786" s="7"/>
      <c r="D786" s="7"/>
      <c r="E786" s="9"/>
      <c r="F786" s="10"/>
      <c r="G786" s="7"/>
      <c r="H786" s="10"/>
      <c r="I786" s="10"/>
      <c r="J786" s="10"/>
      <c r="K786" s="10"/>
      <c r="L786" s="10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</row>
    <row r="787" spans="1:23" ht="12.75" customHeight="1" x14ac:dyDescent="0.25">
      <c r="A787" s="7"/>
      <c r="B787" s="7"/>
      <c r="C787" s="7"/>
      <c r="D787" s="7"/>
      <c r="E787" s="9"/>
      <c r="F787" s="10"/>
      <c r="G787" s="7"/>
      <c r="H787" s="10"/>
      <c r="I787" s="10"/>
      <c r="J787" s="10"/>
      <c r="K787" s="10"/>
      <c r="L787" s="10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</row>
    <row r="788" spans="1:23" ht="12.75" customHeight="1" x14ac:dyDescent="0.25">
      <c r="A788" s="7"/>
      <c r="B788" s="7"/>
      <c r="C788" s="7"/>
      <c r="D788" s="7"/>
      <c r="E788" s="9"/>
      <c r="F788" s="10"/>
      <c r="G788" s="7"/>
      <c r="H788" s="10"/>
      <c r="I788" s="10"/>
      <c r="J788" s="10"/>
      <c r="K788" s="10"/>
      <c r="L788" s="10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</row>
    <row r="789" spans="1:23" ht="12.75" customHeight="1" x14ac:dyDescent="0.25">
      <c r="A789" s="7"/>
      <c r="B789" s="7"/>
      <c r="C789" s="7"/>
      <c r="D789" s="7"/>
      <c r="E789" s="9"/>
      <c r="F789" s="10"/>
      <c r="G789" s="7"/>
      <c r="H789" s="10"/>
      <c r="I789" s="10"/>
      <c r="J789" s="10"/>
      <c r="K789" s="10"/>
      <c r="L789" s="10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</row>
    <row r="790" spans="1:23" ht="12.75" customHeight="1" x14ac:dyDescent="0.25">
      <c r="A790" s="7"/>
      <c r="B790" s="7"/>
      <c r="C790" s="7"/>
      <c r="D790" s="7"/>
      <c r="E790" s="9"/>
      <c r="F790" s="10"/>
      <c r="G790" s="7"/>
      <c r="H790" s="10"/>
      <c r="I790" s="10"/>
      <c r="J790" s="10"/>
      <c r="K790" s="10"/>
      <c r="L790" s="10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</row>
    <row r="791" spans="1:23" ht="12.75" customHeight="1" x14ac:dyDescent="0.25">
      <c r="A791" s="7"/>
      <c r="B791" s="7"/>
      <c r="C791" s="7"/>
      <c r="D791" s="7"/>
      <c r="E791" s="9"/>
      <c r="F791" s="10"/>
      <c r="G791" s="7"/>
      <c r="H791" s="10"/>
      <c r="I791" s="10"/>
      <c r="J791" s="10"/>
      <c r="K791" s="10"/>
      <c r="L791" s="10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</row>
    <row r="792" spans="1:23" ht="12.75" customHeight="1" x14ac:dyDescent="0.25">
      <c r="A792" s="7"/>
      <c r="B792" s="7"/>
      <c r="C792" s="7"/>
      <c r="D792" s="7"/>
      <c r="E792" s="9"/>
      <c r="F792" s="10"/>
      <c r="G792" s="7"/>
      <c r="H792" s="10"/>
      <c r="I792" s="10"/>
      <c r="J792" s="10"/>
      <c r="K792" s="10"/>
      <c r="L792" s="10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</row>
    <row r="793" spans="1:23" ht="12.75" customHeight="1" x14ac:dyDescent="0.25">
      <c r="A793" s="7"/>
      <c r="B793" s="7"/>
      <c r="C793" s="7"/>
      <c r="D793" s="7"/>
      <c r="E793" s="9"/>
      <c r="F793" s="10"/>
      <c r="G793" s="7"/>
      <c r="H793" s="10"/>
      <c r="I793" s="10"/>
      <c r="J793" s="10"/>
      <c r="K793" s="10"/>
      <c r="L793" s="10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</row>
    <row r="794" spans="1:23" ht="12.75" customHeight="1" x14ac:dyDescent="0.25">
      <c r="A794" s="7"/>
      <c r="B794" s="7"/>
      <c r="C794" s="7"/>
      <c r="D794" s="7"/>
      <c r="E794" s="9"/>
      <c r="F794" s="10"/>
      <c r="G794" s="7"/>
      <c r="H794" s="10"/>
      <c r="I794" s="10"/>
      <c r="J794" s="10"/>
      <c r="K794" s="10"/>
      <c r="L794" s="10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</row>
    <row r="795" spans="1:23" ht="12.75" customHeight="1" x14ac:dyDescent="0.25">
      <c r="A795" s="7"/>
      <c r="B795" s="7"/>
      <c r="C795" s="7"/>
      <c r="D795" s="7"/>
      <c r="E795" s="9"/>
      <c r="F795" s="10"/>
      <c r="G795" s="7"/>
      <c r="H795" s="10"/>
      <c r="I795" s="10"/>
      <c r="J795" s="10"/>
      <c r="K795" s="10"/>
      <c r="L795" s="10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</row>
    <row r="796" spans="1:23" ht="12.75" customHeight="1" x14ac:dyDescent="0.25">
      <c r="A796" s="7"/>
      <c r="B796" s="7"/>
      <c r="C796" s="7"/>
      <c r="D796" s="7"/>
      <c r="E796" s="9"/>
      <c r="F796" s="10"/>
      <c r="G796" s="7"/>
      <c r="H796" s="10"/>
      <c r="I796" s="10"/>
      <c r="J796" s="10"/>
      <c r="K796" s="10"/>
      <c r="L796" s="10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</row>
    <row r="797" spans="1:23" ht="12.75" customHeight="1" x14ac:dyDescent="0.25">
      <c r="A797" s="7"/>
      <c r="B797" s="7"/>
      <c r="C797" s="7"/>
      <c r="D797" s="7"/>
      <c r="E797" s="9"/>
      <c r="F797" s="10"/>
      <c r="G797" s="7"/>
      <c r="H797" s="10"/>
      <c r="I797" s="10"/>
      <c r="J797" s="10"/>
      <c r="K797" s="10"/>
      <c r="L797" s="10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</row>
    <row r="798" spans="1:23" ht="12.75" customHeight="1" x14ac:dyDescent="0.25">
      <c r="A798" s="7"/>
      <c r="B798" s="7"/>
      <c r="C798" s="7"/>
      <c r="D798" s="7"/>
      <c r="E798" s="9"/>
      <c r="F798" s="10"/>
      <c r="G798" s="7"/>
      <c r="H798" s="10"/>
      <c r="I798" s="10"/>
      <c r="J798" s="10"/>
      <c r="K798" s="10"/>
      <c r="L798" s="10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</row>
    <row r="799" spans="1:23" ht="12.75" customHeight="1" x14ac:dyDescent="0.25">
      <c r="A799" s="7"/>
      <c r="B799" s="7"/>
      <c r="C799" s="7"/>
      <c r="D799" s="7"/>
      <c r="E799" s="9"/>
      <c r="F799" s="10"/>
      <c r="G799" s="7"/>
      <c r="H799" s="10"/>
      <c r="I799" s="10"/>
      <c r="J799" s="10"/>
      <c r="K799" s="10"/>
      <c r="L799" s="10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</row>
    <row r="800" spans="1:23" ht="12.75" customHeight="1" x14ac:dyDescent="0.25">
      <c r="A800" s="7"/>
      <c r="B800" s="7"/>
      <c r="C800" s="7"/>
      <c r="D800" s="7"/>
      <c r="E800" s="9"/>
      <c r="F800" s="10"/>
      <c r="G800" s="7"/>
      <c r="H800" s="10"/>
      <c r="I800" s="10"/>
      <c r="J800" s="10"/>
      <c r="K800" s="10"/>
      <c r="L800" s="10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</row>
    <row r="801" spans="1:23" ht="12.75" customHeight="1" x14ac:dyDescent="0.25">
      <c r="A801" s="7"/>
      <c r="B801" s="7"/>
      <c r="C801" s="7"/>
      <c r="D801" s="7"/>
      <c r="E801" s="9"/>
      <c r="F801" s="10"/>
      <c r="G801" s="7"/>
      <c r="H801" s="10"/>
      <c r="I801" s="10"/>
      <c r="J801" s="10"/>
      <c r="K801" s="10"/>
      <c r="L801" s="10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</row>
    <row r="802" spans="1:23" ht="12.75" customHeight="1" x14ac:dyDescent="0.25">
      <c r="A802" s="7"/>
      <c r="B802" s="7"/>
      <c r="C802" s="7"/>
      <c r="D802" s="7"/>
      <c r="E802" s="9"/>
      <c r="F802" s="10"/>
      <c r="G802" s="7"/>
      <c r="H802" s="10"/>
      <c r="I802" s="10"/>
      <c r="J802" s="10"/>
      <c r="K802" s="10"/>
      <c r="L802" s="10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</row>
    <row r="803" spans="1:23" ht="12.75" customHeight="1" x14ac:dyDescent="0.25">
      <c r="A803" s="7"/>
      <c r="B803" s="7"/>
      <c r="C803" s="7"/>
      <c r="D803" s="7"/>
      <c r="E803" s="9"/>
      <c r="F803" s="10"/>
      <c r="G803" s="7"/>
      <c r="H803" s="10"/>
      <c r="I803" s="10"/>
      <c r="J803" s="10"/>
      <c r="K803" s="10"/>
      <c r="L803" s="10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</row>
    <row r="804" spans="1:23" ht="12.75" customHeight="1" x14ac:dyDescent="0.25">
      <c r="A804" s="7"/>
      <c r="B804" s="7"/>
      <c r="C804" s="7"/>
      <c r="D804" s="7"/>
      <c r="E804" s="9"/>
      <c r="F804" s="10"/>
      <c r="G804" s="7"/>
      <c r="H804" s="10"/>
      <c r="I804" s="10"/>
      <c r="J804" s="10"/>
      <c r="K804" s="10"/>
      <c r="L804" s="10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</row>
    <row r="805" spans="1:23" ht="12.75" customHeight="1" x14ac:dyDescent="0.25">
      <c r="A805" s="7"/>
      <c r="B805" s="7"/>
      <c r="C805" s="7"/>
      <c r="D805" s="7"/>
      <c r="E805" s="9"/>
      <c r="F805" s="10"/>
      <c r="G805" s="7"/>
      <c r="H805" s="10"/>
      <c r="I805" s="10"/>
      <c r="J805" s="10"/>
      <c r="K805" s="10"/>
      <c r="L805" s="10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</row>
    <row r="806" spans="1:23" ht="12.75" customHeight="1" x14ac:dyDescent="0.25">
      <c r="A806" s="7"/>
      <c r="B806" s="7"/>
      <c r="C806" s="7"/>
      <c r="D806" s="7"/>
      <c r="E806" s="9"/>
      <c r="F806" s="10"/>
      <c r="G806" s="7"/>
      <c r="H806" s="10"/>
      <c r="I806" s="10"/>
      <c r="J806" s="10"/>
      <c r="K806" s="10"/>
      <c r="L806" s="10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</row>
    <row r="807" spans="1:23" ht="12.75" customHeight="1" x14ac:dyDescent="0.25">
      <c r="A807" s="7"/>
      <c r="B807" s="7"/>
      <c r="C807" s="7"/>
      <c r="D807" s="7"/>
      <c r="E807" s="9"/>
      <c r="F807" s="10"/>
      <c r="G807" s="7"/>
      <c r="H807" s="10"/>
      <c r="I807" s="10"/>
      <c r="J807" s="10"/>
      <c r="K807" s="10"/>
      <c r="L807" s="10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</row>
    <row r="808" spans="1:23" ht="12.75" customHeight="1" x14ac:dyDescent="0.25">
      <c r="A808" s="7"/>
      <c r="B808" s="7"/>
      <c r="C808" s="7"/>
      <c r="D808" s="7"/>
      <c r="E808" s="9"/>
      <c r="F808" s="10"/>
      <c r="G808" s="7"/>
      <c r="H808" s="10"/>
      <c r="I808" s="10"/>
      <c r="J808" s="10"/>
      <c r="K808" s="10"/>
      <c r="L808" s="10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</row>
    <row r="809" spans="1:23" ht="12.75" customHeight="1" x14ac:dyDescent="0.25">
      <c r="A809" s="7"/>
      <c r="B809" s="7"/>
      <c r="C809" s="7"/>
      <c r="D809" s="7"/>
      <c r="E809" s="9"/>
      <c r="F809" s="10"/>
      <c r="G809" s="7"/>
      <c r="H809" s="10"/>
      <c r="I809" s="10"/>
      <c r="J809" s="10"/>
      <c r="K809" s="10"/>
      <c r="L809" s="10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</row>
    <row r="810" spans="1:23" ht="12.75" customHeight="1" x14ac:dyDescent="0.25">
      <c r="A810" s="7"/>
      <c r="B810" s="7"/>
      <c r="C810" s="7"/>
      <c r="D810" s="7"/>
      <c r="E810" s="9"/>
      <c r="F810" s="10"/>
      <c r="G810" s="7"/>
      <c r="H810" s="10"/>
      <c r="I810" s="10"/>
      <c r="J810" s="10"/>
      <c r="K810" s="10"/>
      <c r="L810" s="10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</row>
    <row r="811" spans="1:23" ht="12.75" customHeight="1" x14ac:dyDescent="0.25">
      <c r="A811" s="7"/>
      <c r="B811" s="7"/>
      <c r="C811" s="7"/>
      <c r="D811" s="7"/>
      <c r="E811" s="9"/>
      <c r="F811" s="10"/>
      <c r="G811" s="7"/>
      <c r="H811" s="10"/>
      <c r="I811" s="10"/>
      <c r="J811" s="10"/>
      <c r="K811" s="10"/>
      <c r="L811" s="10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</row>
    <row r="812" spans="1:23" ht="12.75" customHeight="1" x14ac:dyDescent="0.25">
      <c r="A812" s="7"/>
      <c r="B812" s="7"/>
      <c r="C812" s="7"/>
      <c r="D812" s="7"/>
      <c r="E812" s="9"/>
      <c r="F812" s="10"/>
      <c r="G812" s="7"/>
      <c r="H812" s="10"/>
      <c r="I812" s="10"/>
      <c r="J812" s="10"/>
      <c r="K812" s="10"/>
      <c r="L812" s="10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</row>
    <row r="813" spans="1:23" ht="12.75" customHeight="1" x14ac:dyDescent="0.25">
      <c r="A813" s="7"/>
      <c r="B813" s="7"/>
      <c r="C813" s="7"/>
      <c r="D813" s="7"/>
      <c r="E813" s="9"/>
      <c r="F813" s="10"/>
      <c r="G813" s="7"/>
      <c r="H813" s="10"/>
      <c r="I813" s="10"/>
      <c r="J813" s="10"/>
      <c r="K813" s="10"/>
      <c r="L813" s="10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</row>
    <row r="814" spans="1:23" ht="12.75" customHeight="1" x14ac:dyDescent="0.25">
      <c r="A814" s="7"/>
      <c r="B814" s="7"/>
      <c r="C814" s="7"/>
      <c r="D814" s="7"/>
      <c r="E814" s="9"/>
      <c r="F814" s="10"/>
      <c r="G814" s="7"/>
      <c r="H814" s="10"/>
      <c r="I814" s="10"/>
      <c r="J814" s="10"/>
      <c r="K814" s="10"/>
      <c r="L814" s="10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</row>
    <row r="815" spans="1:23" ht="12.75" customHeight="1" x14ac:dyDescent="0.25">
      <c r="A815" s="7"/>
      <c r="B815" s="7"/>
      <c r="C815" s="7"/>
      <c r="D815" s="7"/>
      <c r="E815" s="9"/>
      <c r="F815" s="10"/>
      <c r="G815" s="7"/>
      <c r="H815" s="10"/>
      <c r="I815" s="10"/>
      <c r="J815" s="10"/>
      <c r="K815" s="10"/>
      <c r="L815" s="10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</row>
    <row r="816" spans="1:23" ht="12.75" customHeight="1" x14ac:dyDescent="0.25">
      <c r="A816" s="7"/>
      <c r="B816" s="7"/>
      <c r="C816" s="7"/>
      <c r="D816" s="7"/>
      <c r="E816" s="9"/>
      <c r="F816" s="10"/>
      <c r="G816" s="7"/>
      <c r="H816" s="10"/>
      <c r="I816" s="10"/>
      <c r="J816" s="10"/>
      <c r="K816" s="10"/>
      <c r="L816" s="10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</row>
    <row r="817" spans="1:23" ht="12.75" customHeight="1" x14ac:dyDescent="0.25">
      <c r="A817" s="7"/>
      <c r="B817" s="7"/>
      <c r="C817" s="7"/>
      <c r="D817" s="7"/>
      <c r="E817" s="9"/>
      <c r="F817" s="10"/>
      <c r="G817" s="7"/>
      <c r="H817" s="10"/>
      <c r="I817" s="10"/>
      <c r="J817" s="10"/>
      <c r="K817" s="10"/>
      <c r="L817" s="10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</row>
    <row r="818" spans="1:23" ht="12.75" customHeight="1" x14ac:dyDescent="0.25">
      <c r="A818" s="7"/>
      <c r="B818" s="7"/>
      <c r="C818" s="7"/>
      <c r="D818" s="7"/>
      <c r="E818" s="9"/>
      <c r="F818" s="10"/>
      <c r="G818" s="7"/>
      <c r="H818" s="10"/>
      <c r="I818" s="10"/>
      <c r="J818" s="10"/>
      <c r="K818" s="10"/>
      <c r="L818" s="10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</row>
    <row r="819" spans="1:23" ht="12.75" customHeight="1" x14ac:dyDescent="0.25">
      <c r="A819" s="7"/>
      <c r="B819" s="7"/>
      <c r="C819" s="7"/>
      <c r="D819" s="7"/>
      <c r="E819" s="9"/>
      <c r="F819" s="10"/>
      <c r="G819" s="7"/>
      <c r="H819" s="10"/>
      <c r="I819" s="10"/>
      <c r="J819" s="10"/>
      <c r="K819" s="10"/>
      <c r="L819" s="10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</row>
    <row r="820" spans="1:23" ht="12.75" customHeight="1" x14ac:dyDescent="0.25">
      <c r="A820" s="7"/>
      <c r="B820" s="7"/>
      <c r="C820" s="7"/>
      <c r="D820" s="7"/>
      <c r="E820" s="9"/>
      <c r="F820" s="10"/>
      <c r="G820" s="7"/>
      <c r="H820" s="10"/>
      <c r="I820" s="10"/>
      <c r="J820" s="10"/>
      <c r="K820" s="10"/>
      <c r="L820" s="10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</row>
    <row r="821" spans="1:23" ht="12.75" customHeight="1" x14ac:dyDescent="0.25">
      <c r="A821" s="7"/>
      <c r="B821" s="7"/>
      <c r="C821" s="7"/>
      <c r="D821" s="7"/>
      <c r="E821" s="9"/>
      <c r="F821" s="10"/>
      <c r="G821" s="7"/>
      <c r="H821" s="10"/>
      <c r="I821" s="10"/>
      <c r="J821" s="10"/>
      <c r="K821" s="10"/>
      <c r="L821" s="10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</row>
    <row r="822" spans="1:23" ht="12.75" customHeight="1" x14ac:dyDescent="0.25">
      <c r="A822" s="7"/>
      <c r="B822" s="7"/>
      <c r="C822" s="7"/>
      <c r="D822" s="7"/>
      <c r="E822" s="9"/>
      <c r="F822" s="10"/>
      <c r="G822" s="7"/>
      <c r="H822" s="10"/>
      <c r="I822" s="10"/>
      <c r="J822" s="10"/>
      <c r="K822" s="10"/>
      <c r="L822" s="10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</row>
    <row r="823" spans="1:23" ht="12.75" customHeight="1" x14ac:dyDescent="0.25">
      <c r="A823" s="7"/>
      <c r="B823" s="7"/>
      <c r="C823" s="7"/>
      <c r="D823" s="7"/>
      <c r="E823" s="9"/>
      <c r="F823" s="10"/>
      <c r="G823" s="7"/>
      <c r="H823" s="10"/>
      <c r="I823" s="10"/>
      <c r="J823" s="10"/>
      <c r="K823" s="10"/>
      <c r="L823" s="10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</row>
    <row r="824" spans="1:23" ht="12.75" customHeight="1" x14ac:dyDescent="0.25">
      <c r="A824" s="7"/>
      <c r="B824" s="7"/>
      <c r="C824" s="7"/>
      <c r="D824" s="7"/>
      <c r="E824" s="9"/>
      <c r="F824" s="10"/>
      <c r="G824" s="7"/>
      <c r="H824" s="10"/>
      <c r="I824" s="10"/>
      <c r="J824" s="10"/>
      <c r="K824" s="10"/>
      <c r="L824" s="10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</row>
    <row r="825" spans="1:23" ht="12.75" customHeight="1" x14ac:dyDescent="0.25">
      <c r="A825" s="7"/>
      <c r="B825" s="7"/>
      <c r="C825" s="7"/>
      <c r="D825" s="7"/>
      <c r="E825" s="9"/>
      <c r="F825" s="10"/>
      <c r="G825" s="7"/>
      <c r="H825" s="10"/>
      <c r="I825" s="10"/>
      <c r="J825" s="10"/>
      <c r="K825" s="10"/>
      <c r="L825" s="10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</row>
    <row r="826" spans="1:23" ht="12.75" customHeight="1" x14ac:dyDescent="0.25">
      <c r="A826" s="7"/>
      <c r="B826" s="7"/>
      <c r="C826" s="7"/>
      <c r="D826" s="7"/>
      <c r="E826" s="9"/>
      <c r="F826" s="10"/>
      <c r="G826" s="7"/>
      <c r="H826" s="10"/>
      <c r="I826" s="10"/>
      <c r="J826" s="10"/>
      <c r="K826" s="10"/>
      <c r="L826" s="10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</row>
    <row r="827" spans="1:23" ht="12.75" customHeight="1" x14ac:dyDescent="0.25">
      <c r="A827" s="7"/>
      <c r="B827" s="7"/>
      <c r="C827" s="7"/>
      <c r="D827" s="7"/>
      <c r="E827" s="9"/>
      <c r="F827" s="10"/>
      <c r="G827" s="7"/>
      <c r="H827" s="10"/>
      <c r="I827" s="10"/>
      <c r="J827" s="10"/>
      <c r="K827" s="10"/>
      <c r="L827" s="10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</row>
    <row r="828" spans="1:23" ht="12.75" customHeight="1" x14ac:dyDescent="0.25">
      <c r="A828" s="7"/>
      <c r="B828" s="7"/>
      <c r="C828" s="7"/>
      <c r="D828" s="7"/>
      <c r="E828" s="9"/>
      <c r="F828" s="10"/>
      <c r="G828" s="7"/>
      <c r="H828" s="10"/>
      <c r="I828" s="10"/>
      <c r="J828" s="10"/>
      <c r="K828" s="10"/>
      <c r="L828" s="10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</row>
    <row r="829" spans="1:23" ht="12.75" customHeight="1" x14ac:dyDescent="0.25">
      <c r="A829" s="7"/>
      <c r="B829" s="7"/>
      <c r="C829" s="7"/>
      <c r="D829" s="7"/>
      <c r="E829" s="9"/>
      <c r="F829" s="10"/>
      <c r="G829" s="7"/>
      <c r="H829" s="10"/>
      <c r="I829" s="10"/>
      <c r="J829" s="10"/>
      <c r="K829" s="10"/>
      <c r="L829" s="10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</row>
    <row r="830" spans="1:23" ht="12.75" customHeight="1" x14ac:dyDescent="0.25">
      <c r="A830" s="7"/>
      <c r="B830" s="7"/>
      <c r="C830" s="7"/>
      <c r="D830" s="7"/>
      <c r="E830" s="9"/>
      <c r="F830" s="10"/>
      <c r="G830" s="7"/>
      <c r="H830" s="10"/>
      <c r="I830" s="10"/>
      <c r="J830" s="10"/>
      <c r="K830" s="10"/>
      <c r="L830" s="10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</row>
    <row r="831" spans="1:23" ht="12.75" customHeight="1" x14ac:dyDescent="0.25">
      <c r="A831" s="7"/>
      <c r="B831" s="7"/>
      <c r="C831" s="7"/>
      <c r="D831" s="7"/>
      <c r="E831" s="9"/>
      <c r="F831" s="10"/>
      <c r="G831" s="7"/>
      <c r="H831" s="10"/>
      <c r="I831" s="10"/>
      <c r="J831" s="10"/>
      <c r="K831" s="10"/>
      <c r="L831" s="10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</row>
    <row r="832" spans="1:23" ht="12.75" customHeight="1" x14ac:dyDescent="0.25">
      <c r="A832" s="7"/>
      <c r="B832" s="7"/>
      <c r="C832" s="7"/>
      <c r="D832" s="7"/>
      <c r="E832" s="9"/>
      <c r="F832" s="10"/>
      <c r="G832" s="7"/>
      <c r="H832" s="10"/>
      <c r="I832" s="10"/>
      <c r="J832" s="10"/>
      <c r="K832" s="10"/>
      <c r="L832" s="10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</row>
    <row r="833" spans="1:23" ht="12.75" customHeight="1" x14ac:dyDescent="0.25">
      <c r="A833" s="7"/>
      <c r="B833" s="7"/>
      <c r="C833" s="7"/>
      <c r="D833" s="7"/>
      <c r="E833" s="9"/>
      <c r="F833" s="10"/>
      <c r="G833" s="7"/>
      <c r="H833" s="10"/>
      <c r="I833" s="10"/>
      <c r="J833" s="10"/>
      <c r="K833" s="10"/>
      <c r="L833" s="10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</row>
    <row r="834" spans="1:23" ht="12.75" customHeight="1" x14ac:dyDescent="0.25">
      <c r="A834" s="7"/>
      <c r="B834" s="7"/>
      <c r="C834" s="7"/>
      <c r="D834" s="7"/>
      <c r="E834" s="9"/>
      <c r="F834" s="10"/>
      <c r="G834" s="7"/>
      <c r="H834" s="10"/>
      <c r="I834" s="10"/>
      <c r="J834" s="10"/>
      <c r="K834" s="10"/>
      <c r="L834" s="10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</row>
    <row r="835" spans="1:23" ht="12.75" customHeight="1" x14ac:dyDescent="0.25">
      <c r="A835" s="7"/>
      <c r="B835" s="7"/>
      <c r="C835" s="7"/>
      <c r="D835" s="7"/>
      <c r="E835" s="9"/>
      <c r="F835" s="10"/>
      <c r="G835" s="7"/>
      <c r="H835" s="10"/>
      <c r="I835" s="10"/>
      <c r="J835" s="10"/>
      <c r="K835" s="10"/>
      <c r="L835" s="10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</row>
    <row r="836" spans="1:23" ht="12.75" customHeight="1" x14ac:dyDescent="0.25">
      <c r="A836" s="7"/>
      <c r="B836" s="7"/>
      <c r="C836" s="7"/>
      <c r="D836" s="7"/>
      <c r="E836" s="9"/>
      <c r="F836" s="10"/>
      <c r="G836" s="7"/>
      <c r="H836" s="10"/>
      <c r="I836" s="10"/>
      <c r="J836" s="10"/>
      <c r="K836" s="10"/>
      <c r="L836" s="10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</row>
    <row r="837" spans="1:23" ht="12.75" customHeight="1" x14ac:dyDescent="0.25">
      <c r="A837" s="7"/>
      <c r="B837" s="7"/>
      <c r="C837" s="7"/>
      <c r="D837" s="7"/>
      <c r="E837" s="9"/>
      <c r="F837" s="10"/>
      <c r="G837" s="7"/>
      <c r="H837" s="10"/>
      <c r="I837" s="10"/>
      <c r="J837" s="10"/>
      <c r="K837" s="10"/>
      <c r="L837" s="10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</row>
    <row r="838" spans="1:23" ht="12.75" customHeight="1" x14ac:dyDescent="0.25">
      <c r="A838" s="7"/>
      <c r="B838" s="7"/>
      <c r="C838" s="7"/>
      <c r="D838" s="7"/>
      <c r="E838" s="9"/>
      <c r="F838" s="10"/>
      <c r="G838" s="7"/>
      <c r="H838" s="10"/>
      <c r="I838" s="10"/>
      <c r="J838" s="10"/>
      <c r="K838" s="10"/>
      <c r="L838" s="10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</row>
    <row r="839" spans="1:23" ht="12.75" customHeight="1" x14ac:dyDescent="0.25">
      <c r="A839" s="7"/>
      <c r="B839" s="7"/>
      <c r="C839" s="7"/>
      <c r="D839" s="7"/>
      <c r="E839" s="9"/>
      <c r="F839" s="10"/>
      <c r="G839" s="7"/>
      <c r="H839" s="10"/>
      <c r="I839" s="10"/>
      <c r="J839" s="10"/>
      <c r="K839" s="10"/>
      <c r="L839" s="10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</row>
    <row r="840" spans="1:23" ht="12.75" customHeight="1" x14ac:dyDescent="0.25">
      <c r="A840" s="7"/>
      <c r="B840" s="7"/>
      <c r="C840" s="7"/>
      <c r="D840" s="7"/>
      <c r="E840" s="9"/>
      <c r="F840" s="10"/>
      <c r="G840" s="7"/>
      <c r="H840" s="10"/>
      <c r="I840" s="10"/>
      <c r="J840" s="10"/>
      <c r="K840" s="10"/>
      <c r="L840" s="10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</row>
    <row r="841" spans="1:23" ht="12.75" customHeight="1" x14ac:dyDescent="0.25">
      <c r="A841" s="7"/>
      <c r="B841" s="7"/>
      <c r="C841" s="7"/>
      <c r="D841" s="7"/>
      <c r="E841" s="9"/>
      <c r="F841" s="10"/>
      <c r="G841" s="7"/>
      <c r="H841" s="10"/>
      <c r="I841" s="10"/>
      <c r="J841" s="10"/>
      <c r="K841" s="10"/>
      <c r="L841" s="10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</row>
    <row r="842" spans="1:23" ht="12.75" customHeight="1" x14ac:dyDescent="0.25">
      <c r="A842" s="7"/>
      <c r="B842" s="7"/>
      <c r="C842" s="7"/>
      <c r="D842" s="7"/>
      <c r="E842" s="9"/>
      <c r="F842" s="10"/>
      <c r="G842" s="7"/>
      <c r="H842" s="10"/>
      <c r="I842" s="10"/>
      <c r="J842" s="10"/>
      <c r="K842" s="10"/>
      <c r="L842" s="10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</row>
    <row r="843" spans="1:23" ht="12.75" customHeight="1" x14ac:dyDescent="0.25">
      <c r="A843" s="7"/>
      <c r="B843" s="7"/>
      <c r="C843" s="7"/>
      <c r="D843" s="7"/>
      <c r="E843" s="9"/>
      <c r="F843" s="10"/>
      <c r="G843" s="7"/>
      <c r="H843" s="10"/>
      <c r="I843" s="10"/>
      <c r="J843" s="10"/>
      <c r="K843" s="10"/>
      <c r="L843" s="10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</row>
    <row r="844" spans="1:23" ht="12.75" customHeight="1" x14ac:dyDescent="0.25">
      <c r="A844" s="7"/>
      <c r="B844" s="7"/>
      <c r="C844" s="7"/>
      <c r="D844" s="7"/>
      <c r="E844" s="9"/>
      <c r="F844" s="10"/>
      <c r="G844" s="7"/>
      <c r="H844" s="10"/>
      <c r="I844" s="10"/>
      <c r="J844" s="10"/>
      <c r="K844" s="10"/>
      <c r="L844" s="10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</row>
    <row r="845" spans="1:23" ht="12.75" customHeight="1" x14ac:dyDescent="0.25">
      <c r="A845" s="7"/>
      <c r="B845" s="7"/>
      <c r="C845" s="7"/>
      <c r="D845" s="7"/>
      <c r="E845" s="9"/>
      <c r="F845" s="10"/>
      <c r="G845" s="7"/>
      <c r="H845" s="10"/>
      <c r="I845" s="10"/>
      <c r="J845" s="10"/>
      <c r="K845" s="10"/>
      <c r="L845" s="10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</row>
    <row r="846" spans="1:23" ht="12.75" customHeight="1" x14ac:dyDescent="0.25">
      <c r="A846" s="7"/>
      <c r="B846" s="7"/>
      <c r="C846" s="7"/>
      <c r="D846" s="7"/>
      <c r="E846" s="9"/>
      <c r="F846" s="10"/>
      <c r="G846" s="7"/>
      <c r="H846" s="10"/>
      <c r="I846" s="10"/>
      <c r="J846" s="10"/>
      <c r="K846" s="10"/>
      <c r="L846" s="10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</row>
    <row r="847" spans="1:23" ht="12.75" customHeight="1" x14ac:dyDescent="0.25">
      <c r="A847" s="7"/>
      <c r="B847" s="7"/>
      <c r="C847" s="7"/>
      <c r="D847" s="7"/>
      <c r="E847" s="9"/>
      <c r="F847" s="10"/>
      <c r="G847" s="7"/>
      <c r="H847" s="10"/>
      <c r="I847" s="10"/>
      <c r="J847" s="10"/>
      <c r="K847" s="10"/>
      <c r="L847" s="10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</row>
    <row r="848" spans="1:23" ht="12.75" customHeight="1" x14ac:dyDescent="0.25">
      <c r="A848" s="7"/>
      <c r="B848" s="7"/>
      <c r="C848" s="7"/>
      <c r="D848" s="7"/>
      <c r="E848" s="9"/>
      <c r="F848" s="10"/>
      <c r="G848" s="7"/>
      <c r="H848" s="10"/>
      <c r="I848" s="10"/>
      <c r="J848" s="10"/>
      <c r="K848" s="10"/>
      <c r="L848" s="10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</row>
    <row r="849" spans="1:23" ht="12.75" customHeight="1" x14ac:dyDescent="0.25">
      <c r="A849" s="7"/>
      <c r="B849" s="7"/>
      <c r="C849" s="7"/>
      <c r="D849" s="7"/>
      <c r="E849" s="9"/>
      <c r="F849" s="10"/>
      <c r="G849" s="7"/>
      <c r="H849" s="10"/>
      <c r="I849" s="10"/>
      <c r="J849" s="10"/>
      <c r="K849" s="10"/>
      <c r="L849" s="10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</row>
    <row r="850" spans="1:23" ht="12.75" customHeight="1" x14ac:dyDescent="0.25">
      <c r="A850" s="7"/>
      <c r="B850" s="7"/>
      <c r="C850" s="7"/>
      <c r="D850" s="7"/>
      <c r="E850" s="9"/>
      <c r="F850" s="10"/>
      <c r="G850" s="7"/>
      <c r="H850" s="10"/>
      <c r="I850" s="10"/>
      <c r="J850" s="10"/>
      <c r="K850" s="10"/>
      <c r="L850" s="10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</row>
    <row r="851" spans="1:23" ht="12.75" customHeight="1" x14ac:dyDescent="0.25">
      <c r="A851" s="7"/>
      <c r="B851" s="7"/>
      <c r="C851" s="7"/>
      <c r="D851" s="7"/>
      <c r="E851" s="9"/>
      <c r="F851" s="10"/>
      <c r="G851" s="7"/>
      <c r="H851" s="10"/>
      <c r="I851" s="10"/>
      <c r="J851" s="10"/>
      <c r="K851" s="10"/>
      <c r="L851" s="10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</row>
    <row r="852" spans="1:23" ht="12.75" customHeight="1" x14ac:dyDescent="0.25">
      <c r="A852" s="7"/>
      <c r="B852" s="7"/>
      <c r="C852" s="7"/>
      <c r="D852" s="7"/>
      <c r="E852" s="9"/>
      <c r="F852" s="10"/>
      <c r="G852" s="7"/>
      <c r="H852" s="10"/>
      <c r="I852" s="10"/>
      <c r="J852" s="10"/>
      <c r="K852" s="10"/>
      <c r="L852" s="10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</row>
    <row r="853" spans="1:23" ht="12.75" customHeight="1" x14ac:dyDescent="0.25">
      <c r="A853" s="7"/>
      <c r="B853" s="7"/>
      <c r="C853" s="7"/>
      <c r="D853" s="7"/>
      <c r="E853" s="9"/>
      <c r="F853" s="10"/>
      <c r="G853" s="7"/>
      <c r="H853" s="10"/>
      <c r="I853" s="10"/>
      <c r="J853" s="10"/>
      <c r="K853" s="10"/>
      <c r="L853" s="10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</row>
    <row r="854" spans="1:23" ht="12.75" customHeight="1" x14ac:dyDescent="0.25">
      <c r="A854" s="7"/>
      <c r="B854" s="7"/>
      <c r="C854" s="7"/>
      <c r="D854" s="7"/>
      <c r="E854" s="9"/>
      <c r="F854" s="10"/>
      <c r="G854" s="7"/>
      <c r="H854" s="10"/>
      <c r="I854" s="10"/>
      <c r="J854" s="10"/>
      <c r="K854" s="10"/>
      <c r="L854" s="10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</row>
    <row r="855" spans="1:23" ht="12.75" customHeight="1" x14ac:dyDescent="0.25">
      <c r="A855" s="7"/>
      <c r="B855" s="7"/>
      <c r="C855" s="7"/>
      <c r="D855" s="7"/>
      <c r="E855" s="9"/>
      <c r="F855" s="10"/>
      <c r="G855" s="7"/>
      <c r="H855" s="10"/>
      <c r="I855" s="10"/>
      <c r="J855" s="10"/>
      <c r="K855" s="10"/>
      <c r="L855" s="10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</row>
    <row r="856" spans="1:23" ht="12.75" customHeight="1" x14ac:dyDescent="0.25">
      <c r="A856" s="7"/>
      <c r="B856" s="7"/>
      <c r="C856" s="7"/>
      <c r="D856" s="7"/>
      <c r="E856" s="9"/>
      <c r="F856" s="10"/>
      <c r="G856" s="7"/>
      <c r="H856" s="10"/>
      <c r="I856" s="10"/>
      <c r="J856" s="10"/>
      <c r="K856" s="10"/>
      <c r="L856" s="10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</row>
    <row r="857" spans="1:23" ht="12.75" customHeight="1" x14ac:dyDescent="0.25">
      <c r="A857" s="7"/>
      <c r="B857" s="7"/>
      <c r="C857" s="7"/>
      <c r="D857" s="7"/>
      <c r="E857" s="9"/>
      <c r="F857" s="10"/>
      <c r="G857" s="7"/>
      <c r="H857" s="10"/>
      <c r="I857" s="10"/>
      <c r="J857" s="10"/>
      <c r="K857" s="10"/>
      <c r="L857" s="10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</row>
    <row r="858" spans="1:23" ht="12.75" customHeight="1" x14ac:dyDescent="0.25">
      <c r="A858" s="7"/>
      <c r="B858" s="7"/>
      <c r="C858" s="7"/>
      <c r="D858" s="7"/>
      <c r="E858" s="9"/>
      <c r="F858" s="10"/>
      <c r="G858" s="7"/>
      <c r="H858" s="10"/>
      <c r="I858" s="10"/>
      <c r="J858" s="10"/>
      <c r="K858" s="10"/>
      <c r="L858" s="10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</row>
    <row r="859" spans="1:23" ht="12.75" customHeight="1" x14ac:dyDescent="0.25">
      <c r="A859" s="7"/>
      <c r="B859" s="7"/>
      <c r="C859" s="7"/>
      <c r="D859" s="7"/>
      <c r="E859" s="9"/>
      <c r="F859" s="10"/>
      <c r="G859" s="7"/>
      <c r="H859" s="10"/>
      <c r="I859" s="10"/>
      <c r="J859" s="10"/>
      <c r="K859" s="10"/>
      <c r="L859" s="10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</row>
    <row r="860" spans="1:23" ht="12.75" customHeight="1" x14ac:dyDescent="0.25">
      <c r="A860" s="7"/>
      <c r="B860" s="7"/>
      <c r="C860" s="7"/>
      <c r="D860" s="7"/>
      <c r="E860" s="9"/>
      <c r="F860" s="10"/>
      <c r="G860" s="7"/>
      <c r="H860" s="10"/>
      <c r="I860" s="10"/>
      <c r="J860" s="10"/>
      <c r="K860" s="10"/>
      <c r="L860" s="10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</row>
    <row r="861" spans="1:23" ht="12.75" customHeight="1" x14ac:dyDescent="0.25">
      <c r="A861" s="7"/>
      <c r="B861" s="7"/>
      <c r="C861" s="7"/>
      <c r="D861" s="7"/>
      <c r="E861" s="9"/>
      <c r="F861" s="10"/>
      <c r="G861" s="7"/>
      <c r="H861" s="10"/>
      <c r="I861" s="10"/>
      <c r="J861" s="10"/>
      <c r="K861" s="10"/>
      <c r="L861" s="10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</row>
    <row r="862" spans="1:23" ht="12.75" customHeight="1" x14ac:dyDescent="0.25">
      <c r="A862" s="7"/>
      <c r="B862" s="7"/>
      <c r="C862" s="7"/>
      <c r="D862" s="7"/>
      <c r="E862" s="9"/>
      <c r="F862" s="10"/>
      <c r="G862" s="7"/>
      <c r="H862" s="10"/>
      <c r="I862" s="10"/>
      <c r="J862" s="10"/>
      <c r="K862" s="10"/>
      <c r="L862" s="10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</row>
    <row r="863" spans="1:23" ht="12.75" customHeight="1" x14ac:dyDescent="0.25">
      <c r="A863" s="7"/>
      <c r="B863" s="7"/>
      <c r="C863" s="7"/>
      <c r="D863" s="7"/>
      <c r="E863" s="9"/>
      <c r="F863" s="10"/>
      <c r="G863" s="7"/>
      <c r="H863" s="10"/>
      <c r="I863" s="10"/>
      <c r="J863" s="10"/>
      <c r="K863" s="10"/>
      <c r="L863" s="10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</row>
    <row r="864" spans="1:23" ht="12.75" customHeight="1" x14ac:dyDescent="0.25">
      <c r="A864" s="7"/>
      <c r="B864" s="7"/>
      <c r="C864" s="7"/>
      <c r="D864" s="7"/>
      <c r="E864" s="9"/>
      <c r="F864" s="10"/>
      <c r="G864" s="7"/>
      <c r="H864" s="10"/>
      <c r="I864" s="10"/>
      <c r="J864" s="10"/>
      <c r="K864" s="10"/>
      <c r="L864" s="10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</row>
    <row r="865" spans="1:23" ht="12.75" customHeight="1" x14ac:dyDescent="0.25">
      <c r="A865" s="7"/>
      <c r="B865" s="7"/>
      <c r="C865" s="7"/>
      <c r="D865" s="7"/>
      <c r="E865" s="9"/>
      <c r="F865" s="10"/>
      <c r="G865" s="7"/>
      <c r="H865" s="10"/>
      <c r="I865" s="10"/>
      <c r="J865" s="10"/>
      <c r="K865" s="10"/>
      <c r="L865" s="10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</row>
    <row r="866" spans="1:23" ht="12.75" customHeight="1" x14ac:dyDescent="0.25">
      <c r="A866" s="7"/>
      <c r="B866" s="7"/>
      <c r="C866" s="7"/>
      <c r="D866" s="7"/>
      <c r="E866" s="9"/>
      <c r="F866" s="10"/>
      <c r="G866" s="7"/>
      <c r="H866" s="10"/>
      <c r="I866" s="10"/>
      <c r="J866" s="10"/>
      <c r="K866" s="10"/>
      <c r="L866" s="10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</row>
    <row r="867" spans="1:23" ht="12.75" customHeight="1" x14ac:dyDescent="0.25">
      <c r="A867" s="7"/>
      <c r="B867" s="7"/>
      <c r="C867" s="7"/>
      <c r="D867" s="7"/>
      <c r="E867" s="9"/>
      <c r="F867" s="10"/>
      <c r="G867" s="7"/>
      <c r="H867" s="10"/>
      <c r="I867" s="10"/>
      <c r="J867" s="10"/>
      <c r="K867" s="10"/>
      <c r="L867" s="10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</row>
    <row r="868" spans="1:23" ht="12.75" customHeight="1" x14ac:dyDescent="0.25">
      <c r="A868" s="7"/>
      <c r="B868" s="7"/>
      <c r="C868" s="7"/>
      <c r="D868" s="7"/>
      <c r="E868" s="9"/>
      <c r="F868" s="10"/>
      <c r="G868" s="7"/>
      <c r="H868" s="10"/>
      <c r="I868" s="10"/>
      <c r="J868" s="10"/>
      <c r="K868" s="10"/>
      <c r="L868" s="10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</row>
    <row r="869" spans="1:23" ht="12.75" customHeight="1" x14ac:dyDescent="0.25">
      <c r="A869" s="7"/>
      <c r="B869" s="7"/>
      <c r="C869" s="7"/>
      <c r="D869" s="7"/>
      <c r="E869" s="9"/>
      <c r="F869" s="10"/>
      <c r="G869" s="7"/>
      <c r="H869" s="10"/>
      <c r="I869" s="10"/>
      <c r="J869" s="10"/>
      <c r="K869" s="10"/>
      <c r="L869" s="10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</row>
    <row r="870" spans="1:23" ht="12.75" customHeight="1" x14ac:dyDescent="0.25">
      <c r="A870" s="7"/>
      <c r="B870" s="7"/>
      <c r="C870" s="7"/>
      <c r="D870" s="7"/>
      <c r="E870" s="9"/>
      <c r="F870" s="10"/>
      <c r="G870" s="7"/>
      <c r="H870" s="10"/>
      <c r="I870" s="10"/>
      <c r="J870" s="10"/>
      <c r="K870" s="10"/>
      <c r="L870" s="10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</row>
    <row r="871" spans="1:23" ht="12.75" customHeight="1" x14ac:dyDescent="0.25">
      <c r="A871" s="7"/>
      <c r="B871" s="7"/>
      <c r="C871" s="7"/>
      <c r="D871" s="7"/>
      <c r="E871" s="9"/>
      <c r="F871" s="10"/>
      <c r="G871" s="7"/>
      <c r="H871" s="10"/>
      <c r="I871" s="10"/>
      <c r="J871" s="10"/>
      <c r="K871" s="10"/>
      <c r="L871" s="10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</row>
    <row r="872" spans="1:23" ht="12.75" customHeight="1" x14ac:dyDescent="0.25">
      <c r="A872" s="7"/>
      <c r="B872" s="7"/>
      <c r="C872" s="7"/>
      <c r="D872" s="7"/>
      <c r="E872" s="9"/>
      <c r="F872" s="10"/>
      <c r="G872" s="7"/>
      <c r="H872" s="10"/>
      <c r="I872" s="10"/>
      <c r="J872" s="10"/>
      <c r="K872" s="10"/>
      <c r="L872" s="10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</row>
    <row r="873" spans="1:23" ht="12.75" customHeight="1" x14ac:dyDescent="0.25">
      <c r="A873" s="7"/>
      <c r="B873" s="7"/>
      <c r="C873" s="7"/>
      <c r="D873" s="7"/>
      <c r="E873" s="9"/>
      <c r="F873" s="10"/>
      <c r="G873" s="7"/>
      <c r="H873" s="10"/>
      <c r="I873" s="10"/>
      <c r="J873" s="10"/>
      <c r="K873" s="10"/>
      <c r="L873" s="10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</row>
    <row r="874" spans="1:23" ht="12.75" customHeight="1" x14ac:dyDescent="0.25">
      <c r="A874" s="7"/>
      <c r="B874" s="7"/>
      <c r="C874" s="7"/>
      <c r="D874" s="7"/>
      <c r="E874" s="9"/>
      <c r="F874" s="10"/>
      <c r="G874" s="7"/>
      <c r="H874" s="10"/>
      <c r="I874" s="10"/>
      <c r="J874" s="10"/>
      <c r="K874" s="10"/>
      <c r="L874" s="10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</row>
    <row r="875" spans="1:23" ht="12.75" customHeight="1" x14ac:dyDescent="0.25">
      <c r="A875" s="7"/>
      <c r="B875" s="7"/>
      <c r="C875" s="7"/>
      <c r="D875" s="7"/>
      <c r="E875" s="9"/>
      <c r="F875" s="10"/>
      <c r="G875" s="7"/>
      <c r="H875" s="10"/>
      <c r="I875" s="10"/>
      <c r="J875" s="10"/>
      <c r="K875" s="10"/>
      <c r="L875" s="10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</row>
    <row r="876" spans="1:23" ht="12.75" customHeight="1" x14ac:dyDescent="0.25">
      <c r="A876" s="7"/>
      <c r="B876" s="7"/>
      <c r="C876" s="7"/>
      <c r="D876" s="7"/>
      <c r="E876" s="9"/>
      <c r="F876" s="10"/>
      <c r="G876" s="7"/>
      <c r="H876" s="10"/>
      <c r="I876" s="10"/>
      <c r="J876" s="10"/>
      <c r="K876" s="10"/>
      <c r="L876" s="10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</row>
    <row r="877" spans="1:23" ht="12.75" customHeight="1" x14ac:dyDescent="0.25">
      <c r="A877" s="7"/>
      <c r="B877" s="7"/>
      <c r="C877" s="7"/>
      <c r="D877" s="7"/>
      <c r="E877" s="9"/>
      <c r="F877" s="10"/>
      <c r="G877" s="7"/>
      <c r="H877" s="10"/>
      <c r="I877" s="10"/>
      <c r="J877" s="10"/>
      <c r="K877" s="10"/>
      <c r="L877" s="10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</row>
    <row r="878" spans="1:23" ht="12.75" customHeight="1" x14ac:dyDescent="0.25">
      <c r="A878" s="7"/>
      <c r="B878" s="7"/>
      <c r="C878" s="7"/>
      <c r="D878" s="7"/>
      <c r="E878" s="9"/>
      <c r="F878" s="10"/>
      <c r="G878" s="7"/>
      <c r="H878" s="10"/>
      <c r="I878" s="10"/>
      <c r="J878" s="10"/>
      <c r="K878" s="10"/>
      <c r="L878" s="10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</row>
    <row r="879" spans="1:23" ht="12.75" customHeight="1" x14ac:dyDescent="0.25">
      <c r="A879" s="7"/>
      <c r="B879" s="7"/>
      <c r="C879" s="7"/>
      <c r="D879" s="7"/>
      <c r="E879" s="9"/>
      <c r="F879" s="10"/>
      <c r="G879" s="7"/>
      <c r="H879" s="10"/>
      <c r="I879" s="10"/>
      <c r="J879" s="10"/>
      <c r="K879" s="10"/>
      <c r="L879" s="10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</row>
    <row r="880" spans="1:23" ht="12.75" customHeight="1" x14ac:dyDescent="0.25">
      <c r="A880" s="7"/>
      <c r="B880" s="7"/>
      <c r="C880" s="7"/>
      <c r="D880" s="7"/>
      <c r="E880" s="9"/>
      <c r="F880" s="10"/>
      <c r="G880" s="7"/>
      <c r="H880" s="10"/>
      <c r="I880" s="10"/>
      <c r="J880" s="10"/>
      <c r="K880" s="10"/>
      <c r="L880" s="10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</row>
    <row r="881" spans="1:23" ht="12.75" customHeight="1" x14ac:dyDescent="0.25">
      <c r="A881" s="7"/>
      <c r="B881" s="7"/>
      <c r="C881" s="7"/>
      <c r="D881" s="7"/>
      <c r="E881" s="9"/>
      <c r="F881" s="10"/>
      <c r="G881" s="7"/>
      <c r="H881" s="10"/>
      <c r="I881" s="10"/>
      <c r="J881" s="10"/>
      <c r="K881" s="10"/>
      <c r="L881" s="10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</row>
    <row r="882" spans="1:23" ht="12.75" customHeight="1" x14ac:dyDescent="0.25">
      <c r="A882" s="7"/>
      <c r="B882" s="7"/>
      <c r="C882" s="7"/>
      <c r="D882" s="7"/>
      <c r="E882" s="9"/>
      <c r="F882" s="10"/>
      <c r="G882" s="7"/>
      <c r="H882" s="10"/>
      <c r="I882" s="10"/>
      <c r="J882" s="10"/>
      <c r="K882" s="10"/>
      <c r="L882" s="10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</row>
    <row r="883" spans="1:23" ht="12.75" customHeight="1" x14ac:dyDescent="0.25">
      <c r="A883" s="7"/>
      <c r="B883" s="7"/>
      <c r="C883" s="7"/>
      <c r="D883" s="7"/>
      <c r="E883" s="9"/>
      <c r="F883" s="10"/>
      <c r="G883" s="7"/>
      <c r="H883" s="10"/>
      <c r="I883" s="10"/>
      <c r="J883" s="10"/>
      <c r="K883" s="10"/>
      <c r="L883" s="10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</row>
    <row r="884" spans="1:23" ht="12.75" customHeight="1" x14ac:dyDescent="0.25">
      <c r="A884" s="7"/>
      <c r="B884" s="7"/>
      <c r="C884" s="7"/>
      <c r="D884" s="7"/>
      <c r="E884" s="9"/>
      <c r="F884" s="10"/>
      <c r="G884" s="7"/>
      <c r="H884" s="10"/>
      <c r="I884" s="10"/>
      <c r="J884" s="10"/>
      <c r="K884" s="10"/>
      <c r="L884" s="10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</row>
    <row r="885" spans="1:23" ht="12.75" customHeight="1" x14ac:dyDescent="0.25">
      <c r="A885" s="7"/>
      <c r="B885" s="7"/>
      <c r="C885" s="7"/>
      <c r="D885" s="7"/>
      <c r="E885" s="9"/>
      <c r="F885" s="10"/>
      <c r="G885" s="7"/>
      <c r="H885" s="10"/>
      <c r="I885" s="10"/>
      <c r="J885" s="10"/>
      <c r="K885" s="10"/>
      <c r="L885" s="10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</row>
    <row r="886" spans="1:23" ht="12.75" customHeight="1" x14ac:dyDescent="0.25">
      <c r="A886" s="7"/>
      <c r="B886" s="7"/>
      <c r="C886" s="7"/>
      <c r="D886" s="7"/>
      <c r="E886" s="9"/>
      <c r="F886" s="10"/>
      <c r="G886" s="7"/>
      <c r="H886" s="10"/>
      <c r="I886" s="10"/>
      <c r="J886" s="10"/>
      <c r="K886" s="10"/>
      <c r="L886" s="10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</row>
    <row r="887" spans="1:23" ht="12.75" customHeight="1" x14ac:dyDescent="0.25">
      <c r="A887" s="7"/>
      <c r="B887" s="7"/>
      <c r="C887" s="7"/>
      <c r="D887" s="7"/>
      <c r="E887" s="9"/>
      <c r="F887" s="10"/>
      <c r="G887" s="7"/>
      <c r="H887" s="10"/>
      <c r="I887" s="10"/>
      <c r="J887" s="10"/>
      <c r="K887" s="10"/>
      <c r="L887" s="10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</row>
    <row r="888" spans="1:23" ht="12.75" customHeight="1" x14ac:dyDescent="0.25">
      <c r="A888" s="7"/>
      <c r="B888" s="7"/>
      <c r="C888" s="7"/>
      <c r="D888" s="7"/>
      <c r="E888" s="9"/>
      <c r="F888" s="10"/>
      <c r="G888" s="7"/>
      <c r="H888" s="10"/>
      <c r="I888" s="10"/>
      <c r="J888" s="10"/>
      <c r="K888" s="10"/>
      <c r="L888" s="10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</row>
    <row r="889" spans="1:23" ht="12.75" customHeight="1" x14ac:dyDescent="0.25">
      <c r="A889" s="7"/>
      <c r="B889" s="7"/>
      <c r="C889" s="7"/>
      <c r="D889" s="7"/>
      <c r="E889" s="9"/>
      <c r="F889" s="10"/>
      <c r="G889" s="7"/>
      <c r="H889" s="10"/>
      <c r="I889" s="10"/>
      <c r="J889" s="10"/>
      <c r="K889" s="10"/>
      <c r="L889" s="10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</row>
    <row r="890" spans="1:23" ht="12.75" customHeight="1" x14ac:dyDescent="0.25">
      <c r="A890" s="7"/>
      <c r="B890" s="7"/>
      <c r="C890" s="7"/>
      <c r="D890" s="7"/>
      <c r="E890" s="9"/>
      <c r="F890" s="10"/>
      <c r="G890" s="7"/>
      <c r="H890" s="10"/>
      <c r="I890" s="10"/>
      <c r="J890" s="10"/>
      <c r="K890" s="10"/>
      <c r="L890" s="10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</row>
    <row r="891" spans="1:23" ht="12.75" customHeight="1" x14ac:dyDescent="0.25">
      <c r="A891" s="7"/>
      <c r="B891" s="7"/>
      <c r="C891" s="7"/>
      <c r="D891" s="7"/>
      <c r="E891" s="9"/>
      <c r="F891" s="10"/>
      <c r="G891" s="7"/>
      <c r="H891" s="10"/>
      <c r="I891" s="10"/>
      <c r="J891" s="10"/>
      <c r="K891" s="10"/>
      <c r="L891" s="10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</row>
    <row r="892" spans="1:23" ht="12.75" customHeight="1" x14ac:dyDescent="0.25">
      <c r="A892" s="7"/>
      <c r="B892" s="7"/>
      <c r="C892" s="7"/>
      <c r="D892" s="7"/>
      <c r="E892" s="9"/>
      <c r="F892" s="10"/>
      <c r="G892" s="7"/>
      <c r="H892" s="10"/>
      <c r="I892" s="10"/>
      <c r="J892" s="10"/>
      <c r="K892" s="10"/>
      <c r="L892" s="10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</row>
    <row r="893" spans="1:23" ht="12.75" customHeight="1" x14ac:dyDescent="0.25">
      <c r="A893" s="7"/>
      <c r="B893" s="7"/>
      <c r="C893" s="7"/>
      <c r="D893" s="7"/>
      <c r="E893" s="9"/>
      <c r="F893" s="10"/>
      <c r="G893" s="7"/>
      <c r="H893" s="10"/>
      <c r="I893" s="10"/>
      <c r="J893" s="10"/>
      <c r="K893" s="10"/>
      <c r="L893" s="10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</row>
    <row r="894" spans="1:23" ht="12.75" customHeight="1" x14ac:dyDescent="0.25">
      <c r="A894" s="7"/>
      <c r="B894" s="7"/>
      <c r="C894" s="7"/>
      <c r="D894" s="7"/>
      <c r="E894" s="9"/>
      <c r="F894" s="10"/>
      <c r="G894" s="7"/>
      <c r="H894" s="10"/>
      <c r="I894" s="10"/>
      <c r="J894" s="10"/>
      <c r="K894" s="10"/>
      <c r="L894" s="10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</row>
    <row r="895" spans="1:23" ht="12.75" customHeight="1" x14ac:dyDescent="0.25">
      <c r="A895" s="7"/>
      <c r="B895" s="7"/>
      <c r="C895" s="7"/>
      <c r="D895" s="7"/>
      <c r="E895" s="9"/>
      <c r="F895" s="10"/>
      <c r="G895" s="7"/>
      <c r="H895" s="10"/>
      <c r="I895" s="10"/>
      <c r="J895" s="10"/>
      <c r="K895" s="10"/>
      <c r="L895" s="10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</row>
    <row r="896" spans="1:23" ht="12.75" customHeight="1" x14ac:dyDescent="0.25">
      <c r="A896" s="7"/>
      <c r="B896" s="7"/>
      <c r="C896" s="7"/>
      <c r="D896" s="7"/>
      <c r="E896" s="9"/>
      <c r="F896" s="10"/>
      <c r="G896" s="7"/>
      <c r="H896" s="10"/>
      <c r="I896" s="10"/>
      <c r="J896" s="10"/>
      <c r="K896" s="10"/>
      <c r="L896" s="10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</row>
    <row r="897" spans="1:23" ht="12.75" customHeight="1" x14ac:dyDescent="0.25">
      <c r="A897" s="7"/>
      <c r="B897" s="7"/>
      <c r="C897" s="7"/>
      <c r="D897" s="7"/>
      <c r="E897" s="9"/>
      <c r="F897" s="10"/>
      <c r="G897" s="7"/>
      <c r="H897" s="10"/>
      <c r="I897" s="10"/>
      <c r="J897" s="10"/>
      <c r="K897" s="10"/>
      <c r="L897" s="10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</row>
    <row r="898" spans="1:23" ht="12.75" customHeight="1" x14ac:dyDescent="0.25">
      <c r="A898" s="7"/>
      <c r="B898" s="7"/>
      <c r="C898" s="7"/>
      <c r="D898" s="7"/>
      <c r="E898" s="9"/>
      <c r="F898" s="10"/>
      <c r="G898" s="7"/>
      <c r="H898" s="10"/>
      <c r="I898" s="10"/>
      <c r="J898" s="10"/>
      <c r="K898" s="10"/>
      <c r="L898" s="10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</row>
    <row r="899" spans="1:23" ht="12.75" customHeight="1" x14ac:dyDescent="0.25">
      <c r="A899" s="7"/>
      <c r="B899" s="7"/>
      <c r="C899" s="7"/>
      <c r="D899" s="7"/>
      <c r="E899" s="9"/>
      <c r="F899" s="10"/>
      <c r="G899" s="7"/>
      <c r="H899" s="10"/>
      <c r="I899" s="10"/>
      <c r="J899" s="10"/>
      <c r="K899" s="10"/>
      <c r="L899" s="10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</row>
    <row r="900" spans="1:23" ht="12.75" customHeight="1" x14ac:dyDescent="0.25">
      <c r="A900" s="7"/>
      <c r="B900" s="7"/>
      <c r="C900" s="7"/>
      <c r="D900" s="7"/>
      <c r="E900" s="9"/>
      <c r="F900" s="10"/>
      <c r="G900" s="7"/>
      <c r="H900" s="10"/>
      <c r="I900" s="10"/>
      <c r="J900" s="10"/>
      <c r="K900" s="10"/>
      <c r="L900" s="10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</row>
    <row r="901" spans="1:23" ht="12.75" customHeight="1" x14ac:dyDescent="0.25">
      <c r="A901" s="7"/>
      <c r="B901" s="7"/>
      <c r="C901" s="7"/>
      <c r="D901" s="7"/>
      <c r="E901" s="9"/>
      <c r="F901" s="10"/>
      <c r="G901" s="7"/>
      <c r="H901" s="10"/>
      <c r="I901" s="10"/>
      <c r="J901" s="10"/>
      <c r="K901" s="10"/>
      <c r="L901" s="10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</row>
    <row r="902" spans="1:23" ht="12.75" customHeight="1" x14ac:dyDescent="0.25">
      <c r="A902" s="7"/>
      <c r="B902" s="7"/>
      <c r="C902" s="7"/>
      <c r="D902" s="7"/>
      <c r="E902" s="9"/>
      <c r="F902" s="10"/>
      <c r="G902" s="7"/>
      <c r="H902" s="10"/>
      <c r="I902" s="10"/>
      <c r="J902" s="10"/>
      <c r="K902" s="10"/>
      <c r="L902" s="10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</row>
    <row r="903" spans="1:23" ht="12.75" customHeight="1" x14ac:dyDescent="0.25">
      <c r="A903" s="7"/>
      <c r="B903" s="7"/>
      <c r="C903" s="7"/>
      <c r="D903" s="7"/>
      <c r="E903" s="9"/>
      <c r="F903" s="10"/>
      <c r="G903" s="7"/>
      <c r="H903" s="10"/>
      <c r="I903" s="10"/>
      <c r="J903" s="10"/>
      <c r="K903" s="10"/>
      <c r="L903" s="10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</row>
    <row r="904" spans="1:23" ht="12.75" customHeight="1" x14ac:dyDescent="0.25">
      <c r="A904" s="7"/>
      <c r="B904" s="7"/>
      <c r="C904" s="7"/>
      <c r="D904" s="7"/>
      <c r="E904" s="9"/>
      <c r="F904" s="10"/>
      <c r="G904" s="7"/>
      <c r="H904" s="10"/>
      <c r="I904" s="10"/>
      <c r="J904" s="10"/>
      <c r="K904" s="10"/>
      <c r="L904" s="10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</row>
    <row r="905" spans="1:23" ht="12.75" customHeight="1" x14ac:dyDescent="0.25">
      <c r="A905" s="7"/>
      <c r="B905" s="7"/>
      <c r="C905" s="7"/>
      <c r="D905" s="7"/>
      <c r="E905" s="9"/>
      <c r="F905" s="10"/>
      <c r="G905" s="7"/>
      <c r="H905" s="10"/>
      <c r="I905" s="10"/>
      <c r="J905" s="10"/>
      <c r="K905" s="10"/>
      <c r="L905" s="10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</row>
    <row r="906" spans="1:23" ht="12.75" customHeight="1" x14ac:dyDescent="0.25">
      <c r="A906" s="7"/>
      <c r="B906" s="7"/>
      <c r="C906" s="7"/>
      <c r="D906" s="7"/>
      <c r="E906" s="9"/>
      <c r="F906" s="10"/>
      <c r="G906" s="7"/>
      <c r="H906" s="10"/>
      <c r="I906" s="10"/>
      <c r="J906" s="10"/>
      <c r="K906" s="10"/>
      <c r="L906" s="10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</row>
    <row r="907" spans="1:23" ht="12.75" customHeight="1" x14ac:dyDescent="0.25">
      <c r="A907" s="7"/>
      <c r="B907" s="7"/>
      <c r="C907" s="7"/>
      <c r="D907" s="7"/>
      <c r="E907" s="9"/>
      <c r="F907" s="10"/>
      <c r="G907" s="7"/>
      <c r="H907" s="10"/>
      <c r="I907" s="10"/>
      <c r="J907" s="10"/>
      <c r="K907" s="10"/>
      <c r="L907" s="10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</row>
    <row r="908" spans="1:23" ht="12.75" customHeight="1" x14ac:dyDescent="0.25">
      <c r="A908" s="7"/>
      <c r="B908" s="7"/>
      <c r="C908" s="7"/>
      <c r="D908" s="7"/>
      <c r="E908" s="9"/>
      <c r="F908" s="10"/>
      <c r="G908" s="7"/>
      <c r="H908" s="10"/>
      <c r="I908" s="10"/>
      <c r="J908" s="10"/>
      <c r="K908" s="10"/>
      <c r="L908" s="10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</row>
    <row r="909" spans="1:23" ht="12.75" customHeight="1" x14ac:dyDescent="0.25">
      <c r="A909" s="7"/>
      <c r="B909" s="7"/>
      <c r="C909" s="7"/>
      <c r="D909" s="7"/>
      <c r="E909" s="9"/>
      <c r="F909" s="10"/>
      <c r="G909" s="7"/>
      <c r="H909" s="10"/>
      <c r="I909" s="10"/>
      <c r="J909" s="10"/>
      <c r="K909" s="10"/>
      <c r="L909" s="10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</row>
    <row r="910" spans="1:23" ht="12.75" customHeight="1" x14ac:dyDescent="0.25">
      <c r="A910" s="7"/>
      <c r="B910" s="7"/>
      <c r="C910" s="7"/>
      <c r="D910" s="7"/>
      <c r="E910" s="9"/>
      <c r="F910" s="10"/>
      <c r="G910" s="7"/>
      <c r="H910" s="10"/>
      <c r="I910" s="10"/>
      <c r="J910" s="10"/>
      <c r="K910" s="10"/>
      <c r="L910" s="10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</row>
    <row r="911" spans="1:23" ht="12.75" customHeight="1" x14ac:dyDescent="0.25">
      <c r="A911" s="7"/>
      <c r="B911" s="7"/>
      <c r="C911" s="7"/>
      <c r="D911" s="7"/>
      <c r="E911" s="9"/>
      <c r="F911" s="10"/>
      <c r="G911" s="7"/>
      <c r="H911" s="10"/>
      <c r="I911" s="10"/>
      <c r="J911" s="10"/>
      <c r="K911" s="10"/>
      <c r="L911" s="10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</row>
    <row r="912" spans="1:23" ht="12.75" customHeight="1" x14ac:dyDescent="0.25">
      <c r="A912" s="7"/>
      <c r="B912" s="7"/>
      <c r="C912" s="7"/>
      <c r="D912" s="7"/>
      <c r="E912" s="9"/>
      <c r="F912" s="10"/>
      <c r="G912" s="7"/>
      <c r="H912" s="10"/>
      <c r="I912" s="10"/>
      <c r="J912" s="10"/>
      <c r="K912" s="10"/>
      <c r="L912" s="10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</row>
    <row r="913" spans="1:23" ht="12.75" customHeight="1" x14ac:dyDescent="0.25">
      <c r="A913" s="7"/>
      <c r="B913" s="7"/>
      <c r="C913" s="7"/>
      <c r="D913" s="7"/>
      <c r="E913" s="9"/>
      <c r="F913" s="10"/>
      <c r="G913" s="7"/>
      <c r="H913" s="10"/>
      <c r="I913" s="10"/>
      <c r="J913" s="10"/>
      <c r="K913" s="10"/>
      <c r="L913" s="10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</row>
    <row r="914" spans="1:23" ht="12.75" customHeight="1" x14ac:dyDescent="0.25">
      <c r="A914" s="7"/>
      <c r="B914" s="7"/>
      <c r="C914" s="7"/>
      <c r="D914" s="7"/>
      <c r="E914" s="9"/>
      <c r="F914" s="10"/>
      <c r="G914" s="7"/>
      <c r="H914" s="10"/>
      <c r="I914" s="10"/>
      <c r="J914" s="10"/>
      <c r="K914" s="10"/>
      <c r="L914" s="10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</row>
    <row r="915" spans="1:23" ht="12.75" customHeight="1" x14ac:dyDescent="0.25">
      <c r="A915" s="7"/>
      <c r="B915" s="7"/>
      <c r="C915" s="7"/>
      <c r="D915" s="7"/>
      <c r="E915" s="9"/>
      <c r="F915" s="10"/>
      <c r="G915" s="7"/>
      <c r="H915" s="10"/>
      <c r="I915" s="10"/>
      <c r="J915" s="10"/>
      <c r="K915" s="10"/>
      <c r="L915" s="10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</row>
    <row r="916" spans="1:23" ht="12.75" customHeight="1" x14ac:dyDescent="0.25">
      <c r="A916" s="7"/>
      <c r="B916" s="7"/>
      <c r="C916" s="7"/>
      <c r="D916" s="7"/>
      <c r="E916" s="9"/>
      <c r="F916" s="10"/>
      <c r="G916" s="7"/>
      <c r="H916" s="10"/>
      <c r="I916" s="10"/>
      <c r="J916" s="10"/>
      <c r="K916" s="10"/>
      <c r="L916" s="10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</row>
    <row r="917" spans="1:23" ht="12.75" customHeight="1" x14ac:dyDescent="0.25">
      <c r="A917" s="7"/>
      <c r="B917" s="7"/>
      <c r="C917" s="7"/>
      <c r="D917" s="7"/>
      <c r="E917" s="9"/>
      <c r="F917" s="10"/>
      <c r="G917" s="7"/>
      <c r="H917" s="10"/>
      <c r="I917" s="10"/>
      <c r="J917" s="10"/>
      <c r="K917" s="10"/>
      <c r="L917" s="10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</row>
    <row r="918" spans="1:23" ht="12.75" customHeight="1" x14ac:dyDescent="0.25">
      <c r="A918" s="7"/>
      <c r="B918" s="7"/>
      <c r="C918" s="7"/>
      <c r="D918" s="7"/>
      <c r="E918" s="9"/>
      <c r="F918" s="10"/>
      <c r="G918" s="7"/>
      <c r="H918" s="10"/>
      <c r="I918" s="10"/>
      <c r="J918" s="10"/>
      <c r="K918" s="10"/>
      <c r="L918" s="10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</row>
    <row r="919" spans="1:23" ht="12.75" customHeight="1" x14ac:dyDescent="0.25">
      <c r="A919" s="7"/>
      <c r="B919" s="7"/>
      <c r="C919" s="7"/>
      <c r="D919" s="7"/>
      <c r="E919" s="9"/>
      <c r="F919" s="10"/>
      <c r="G919" s="7"/>
      <c r="H919" s="10"/>
      <c r="I919" s="10"/>
      <c r="J919" s="10"/>
      <c r="K919" s="10"/>
      <c r="L919" s="10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</row>
    <row r="920" spans="1:23" ht="12.75" customHeight="1" x14ac:dyDescent="0.25">
      <c r="A920" s="7"/>
      <c r="B920" s="7"/>
      <c r="C920" s="7"/>
      <c r="D920" s="7"/>
      <c r="E920" s="9"/>
      <c r="F920" s="10"/>
      <c r="G920" s="7"/>
      <c r="H920" s="10"/>
      <c r="I920" s="10"/>
      <c r="J920" s="10"/>
      <c r="K920" s="10"/>
      <c r="L920" s="10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</row>
    <row r="921" spans="1:23" ht="12.75" customHeight="1" x14ac:dyDescent="0.25">
      <c r="A921" s="7"/>
      <c r="B921" s="7"/>
      <c r="C921" s="7"/>
      <c r="D921" s="7"/>
      <c r="E921" s="9"/>
      <c r="F921" s="10"/>
      <c r="G921" s="7"/>
      <c r="H921" s="10"/>
      <c r="I921" s="10"/>
      <c r="J921" s="10"/>
      <c r="K921" s="10"/>
      <c r="L921" s="10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</row>
    <row r="922" spans="1:23" ht="12.75" customHeight="1" x14ac:dyDescent="0.25">
      <c r="A922" s="7"/>
      <c r="B922" s="7"/>
      <c r="C922" s="7"/>
      <c r="D922" s="7"/>
      <c r="E922" s="9"/>
      <c r="F922" s="10"/>
      <c r="G922" s="7"/>
      <c r="H922" s="10"/>
      <c r="I922" s="10"/>
      <c r="J922" s="10"/>
      <c r="K922" s="10"/>
      <c r="L922" s="10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</row>
    <row r="923" spans="1:23" ht="12.75" customHeight="1" x14ac:dyDescent="0.25">
      <c r="A923" s="7"/>
      <c r="B923" s="7"/>
      <c r="C923" s="7"/>
      <c r="D923" s="7"/>
      <c r="E923" s="9"/>
      <c r="F923" s="10"/>
      <c r="G923" s="7"/>
      <c r="H923" s="10"/>
      <c r="I923" s="10"/>
      <c r="J923" s="10"/>
      <c r="K923" s="10"/>
      <c r="L923" s="10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</row>
    <row r="924" spans="1:23" ht="12.75" customHeight="1" x14ac:dyDescent="0.25">
      <c r="A924" s="7"/>
      <c r="B924" s="7"/>
      <c r="C924" s="7"/>
      <c r="D924" s="7"/>
      <c r="E924" s="9"/>
      <c r="F924" s="10"/>
      <c r="G924" s="7"/>
      <c r="H924" s="10"/>
      <c r="I924" s="10"/>
      <c r="J924" s="10"/>
      <c r="K924" s="10"/>
      <c r="L924" s="10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</row>
    <row r="925" spans="1:23" ht="12.75" customHeight="1" x14ac:dyDescent="0.25">
      <c r="A925" s="7"/>
      <c r="B925" s="7"/>
      <c r="C925" s="7"/>
      <c r="D925" s="7"/>
      <c r="E925" s="9"/>
      <c r="F925" s="10"/>
      <c r="G925" s="7"/>
      <c r="H925" s="10"/>
      <c r="I925" s="10"/>
      <c r="J925" s="10"/>
      <c r="K925" s="10"/>
      <c r="L925" s="10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</row>
    <row r="926" spans="1:23" ht="12.75" customHeight="1" x14ac:dyDescent="0.25">
      <c r="A926" s="7"/>
      <c r="B926" s="7"/>
      <c r="C926" s="7"/>
      <c r="D926" s="7"/>
      <c r="E926" s="9"/>
      <c r="F926" s="10"/>
      <c r="G926" s="7"/>
      <c r="H926" s="10"/>
      <c r="I926" s="10"/>
      <c r="J926" s="10"/>
      <c r="K926" s="10"/>
      <c r="L926" s="10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</row>
    <row r="927" spans="1:23" ht="12.75" customHeight="1" x14ac:dyDescent="0.25">
      <c r="A927" s="7"/>
      <c r="B927" s="7"/>
      <c r="C927" s="7"/>
      <c r="D927" s="7"/>
      <c r="E927" s="9"/>
      <c r="F927" s="10"/>
      <c r="G927" s="7"/>
      <c r="H927" s="10"/>
      <c r="I927" s="10"/>
      <c r="J927" s="10"/>
      <c r="K927" s="10"/>
      <c r="L927" s="10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</row>
    <row r="928" spans="1:23" ht="12.75" customHeight="1" x14ac:dyDescent="0.25">
      <c r="A928" s="7"/>
      <c r="B928" s="7"/>
      <c r="C928" s="7"/>
      <c r="D928" s="7"/>
      <c r="E928" s="9"/>
      <c r="F928" s="10"/>
      <c r="G928" s="7"/>
      <c r="H928" s="10"/>
      <c r="I928" s="10"/>
      <c r="J928" s="10"/>
      <c r="K928" s="10"/>
      <c r="L928" s="10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</row>
    <row r="929" spans="1:23" ht="12.75" customHeight="1" x14ac:dyDescent="0.25">
      <c r="A929" s="7"/>
      <c r="B929" s="7"/>
      <c r="C929" s="7"/>
      <c r="D929" s="7"/>
      <c r="E929" s="9"/>
      <c r="F929" s="10"/>
      <c r="G929" s="7"/>
      <c r="H929" s="10"/>
      <c r="I929" s="10"/>
      <c r="J929" s="10"/>
      <c r="K929" s="10"/>
      <c r="L929" s="10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</row>
    <row r="930" spans="1:23" ht="12.75" customHeight="1" x14ac:dyDescent="0.25">
      <c r="A930" s="7"/>
      <c r="B930" s="7"/>
      <c r="C930" s="7"/>
      <c r="D930" s="7"/>
      <c r="E930" s="9"/>
      <c r="F930" s="10"/>
      <c r="G930" s="7"/>
      <c r="H930" s="10"/>
      <c r="I930" s="10"/>
      <c r="J930" s="10"/>
      <c r="K930" s="10"/>
      <c r="L930" s="10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</row>
    <row r="931" spans="1:23" ht="12.75" customHeight="1" x14ac:dyDescent="0.25">
      <c r="A931" s="7"/>
      <c r="B931" s="7"/>
      <c r="C931" s="7"/>
      <c r="D931" s="7"/>
      <c r="E931" s="9"/>
      <c r="F931" s="10"/>
      <c r="G931" s="7"/>
      <c r="H931" s="10"/>
      <c r="I931" s="10"/>
      <c r="J931" s="10"/>
      <c r="K931" s="10"/>
      <c r="L931" s="10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</row>
    <row r="932" spans="1:23" ht="12.75" customHeight="1" x14ac:dyDescent="0.25">
      <c r="A932" s="7"/>
      <c r="B932" s="7"/>
      <c r="C932" s="7"/>
      <c r="D932" s="7"/>
      <c r="E932" s="9"/>
      <c r="F932" s="10"/>
      <c r="G932" s="7"/>
      <c r="H932" s="10"/>
      <c r="I932" s="10"/>
      <c r="J932" s="10"/>
      <c r="K932" s="10"/>
      <c r="L932" s="10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</row>
    <row r="933" spans="1:23" ht="12.75" customHeight="1" x14ac:dyDescent="0.25">
      <c r="A933" s="7"/>
      <c r="B933" s="7"/>
      <c r="C933" s="7"/>
      <c r="D933" s="7"/>
      <c r="E933" s="9"/>
      <c r="F933" s="10"/>
      <c r="G933" s="7"/>
      <c r="H933" s="10"/>
      <c r="I933" s="10"/>
      <c r="J933" s="10"/>
      <c r="K933" s="10"/>
      <c r="L933" s="10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</row>
    <row r="934" spans="1:23" ht="12.75" customHeight="1" x14ac:dyDescent="0.25">
      <c r="A934" s="7"/>
      <c r="B934" s="7"/>
      <c r="C934" s="7"/>
      <c r="D934" s="7"/>
      <c r="E934" s="9"/>
      <c r="F934" s="10"/>
      <c r="G934" s="7"/>
      <c r="H934" s="10"/>
      <c r="I934" s="10"/>
      <c r="J934" s="10"/>
      <c r="K934" s="10"/>
      <c r="L934" s="10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</row>
    <row r="935" spans="1:23" ht="12.75" customHeight="1" x14ac:dyDescent="0.25">
      <c r="A935" s="7"/>
      <c r="B935" s="7"/>
      <c r="C935" s="7"/>
      <c r="D935" s="7"/>
      <c r="E935" s="9"/>
      <c r="F935" s="10"/>
      <c r="G935" s="7"/>
      <c r="H935" s="10"/>
      <c r="I935" s="10"/>
      <c r="J935" s="10"/>
      <c r="K935" s="10"/>
      <c r="L935" s="10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</row>
    <row r="936" spans="1:23" ht="12.75" customHeight="1" x14ac:dyDescent="0.25">
      <c r="A936" s="7"/>
      <c r="B936" s="7"/>
      <c r="C936" s="7"/>
      <c r="D936" s="7"/>
      <c r="E936" s="9"/>
      <c r="F936" s="10"/>
      <c r="G936" s="7"/>
      <c r="H936" s="10"/>
      <c r="I936" s="10"/>
      <c r="J936" s="10"/>
      <c r="K936" s="10"/>
      <c r="L936" s="10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</row>
    <row r="937" spans="1:23" ht="12.75" customHeight="1" x14ac:dyDescent="0.25">
      <c r="A937" s="7"/>
      <c r="B937" s="7"/>
      <c r="C937" s="7"/>
      <c r="D937" s="7"/>
      <c r="E937" s="9"/>
      <c r="F937" s="10"/>
      <c r="G937" s="7"/>
      <c r="H937" s="10"/>
      <c r="I937" s="10"/>
      <c r="J937" s="10"/>
      <c r="K937" s="10"/>
      <c r="L937" s="10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</row>
    <row r="938" spans="1:23" ht="12.75" customHeight="1" x14ac:dyDescent="0.25">
      <c r="A938" s="7"/>
      <c r="B938" s="7"/>
      <c r="C938" s="7"/>
      <c r="D938" s="7"/>
      <c r="E938" s="9"/>
      <c r="F938" s="10"/>
      <c r="G938" s="7"/>
      <c r="H938" s="10"/>
      <c r="I938" s="10"/>
      <c r="J938" s="10"/>
      <c r="K938" s="10"/>
      <c r="L938" s="10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</row>
    <row r="939" spans="1:23" ht="12.75" customHeight="1" x14ac:dyDescent="0.25">
      <c r="A939" s="7"/>
      <c r="B939" s="7"/>
      <c r="C939" s="7"/>
      <c r="D939" s="7"/>
      <c r="E939" s="9"/>
      <c r="F939" s="10"/>
      <c r="G939" s="7"/>
      <c r="H939" s="10"/>
      <c r="I939" s="10"/>
      <c r="J939" s="10"/>
      <c r="K939" s="10"/>
      <c r="L939" s="10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</row>
    <row r="940" spans="1:23" ht="12.75" customHeight="1" x14ac:dyDescent="0.25">
      <c r="A940" s="7"/>
      <c r="B940" s="7"/>
      <c r="C940" s="7"/>
      <c r="D940" s="7"/>
      <c r="E940" s="9"/>
      <c r="F940" s="10"/>
      <c r="G940" s="7"/>
      <c r="H940" s="10"/>
      <c r="I940" s="10"/>
      <c r="J940" s="10"/>
      <c r="K940" s="10"/>
      <c r="L940" s="10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</row>
    <row r="941" spans="1:23" ht="12.75" customHeight="1" x14ac:dyDescent="0.25">
      <c r="A941" s="7"/>
      <c r="B941" s="7"/>
      <c r="C941" s="7"/>
      <c r="D941" s="7"/>
      <c r="E941" s="9"/>
      <c r="F941" s="10"/>
      <c r="G941" s="7"/>
      <c r="H941" s="10"/>
      <c r="I941" s="10"/>
      <c r="J941" s="10"/>
      <c r="K941" s="10"/>
      <c r="L941" s="10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</row>
    <row r="942" spans="1:23" ht="12.75" customHeight="1" x14ac:dyDescent="0.25">
      <c r="A942" s="7"/>
      <c r="B942" s="7"/>
      <c r="C942" s="7"/>
      <c r="D942" s="7"/>
      <c r="E942" s="9"/>
      <c r="F942" s="10"/>
      <c r="G942" s="7"/>
      <c r="H942" s="10"/>
      <c r="I942" s="10"/>
      <c r="J942" s="10"/>
      <c r="K942" s="10"/>
      <c r="L942" s="10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</row>
    <row r="943" spans="1:23" ht="12.75" customHeight="1" x14ac:dyDescent="0.25">
      <c r="A943" s="7"/>
      <c r="B943" s="7"/>
      <c r="C943" s="7"/>
      <c r="D943" s="7"/>
      <c r="E943" s="9"/>
      <c r="F943" s="10"/>
      <c r="G943" s="7"/>
      <c r="H943" s="10"/>
      <c r="I943" s="10"/>
      <c r="J943" s="10"/>
      <c r="K943" s="10"/>
      <c r="L943" s="10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</row>
    <row r="944" spans="1:23" ht="12.75" customHeight="1" x14ac:dyDescent="0.25">
      <c r="A944" s="7"/>
      <c r="B944" s="7"/>
      <c r="C944" s="7"/>
      <c r="D944" s="7"/>
      <c r="E944" s="9"/>
      <c r="F944" s="10"/>
      <c r="G944" s="7"/>
      <c r="H944" s="10"/>
      <c r="I944" s="10"/>
      <c r="J944" s="10"/>
      <c r="K944" s="10"/>
      <c r="L944" s="10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</row>
    <row r="945" spans="1:23" ht="12.75" customHeight="1" x14ac:dyDescent="0.25">
      <c r="A945" s="7"/>
      <c r="B945" s="7"/>
      <c r="C945" s="7"/>
      <c r="D945" s="7"/>
      <c r="E945" s="9"/>
      <c r="F945" s="10"/>
      <c r="G945" s="7"/>
      <c r="H945" s="10"/>
      <c r="I945" s="10"/>
      <c r="J945" s="10"/>
      <c r="K945" s="10"/>
      <c r="L945" s="10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</row>
    <row r="946" spans="1:23" ht="12.75" customHeight="1" x14ac:dyDescent="0.25">
      <c r="A946" s="7"/>
      <c r="B946" s="7"/>
      <c r="C946" s="7"/>
      <c r="D946" s="7"/>
      <c r="E946" s="9"/>
      <c r="F946" s="10"/>
      <c r="G946" s="7"/>
      <c r="H946" s="10"/>
      <c r="I946" s="10"/>
      <c r="J946" s="10"/>
      <c r="K946" s="10"/>
      <c r="L946" s="10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</row>
    <row r="947" spans="1:23" ht="12.75" customHeight="1" x14ac:dyDescent="0.25">
      <c r="A947" s="7"/>
      <c r="B947" s="7"/>
      <c r="C947" s="7"/>
      <c r="D947" s="7"/>
      <c r="E947" s="9"/>
      <c r="F947" s="10"/>
      <c r="G947" s="7"/>
      <c r="H947" s="10"/>
      <c r="I947" s="10"/>
      <c r="J947" s="10"/>
      <c r="K947" s="10"/>
      <c r="L947" s="10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</row>
    <row r="948" spans="1:23" ht="12.75" customHeight="1" x14ac:dyDescent="0.25">
      <c r="A948" s="7"/>
      <c r="B948" s="7"/>
      <c r="C948" s="7"/>
      <c r="D948" s="7"/>
      <c r="E948" s="9"/>
      <c r="F948" s="10"/>
      <c r="G948" s="7"/>
      <c r="H948" s="10"/>
      <c r="I948" s="10"/>
      <c r="J948" s="10"/>
      <c r="K948" s="10"/>
      <c r="L948" s="10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</row>
    <row r="949" spans="1:23" ht="12.75" customHeight="1" x14ac:dyDescent="0.25">
      <c r="A949" s="7"/>
      <c r="B949" s="7"/>
      <c r="C949" s="7"/>
      <c r="D949" s="7"/>
      <c r="E949" s="9"/>
      <c r="F949" s="10"/>
      <c r="G949" s="7"/>
      <c r="H949" s="10"/>
      <c r="I949" s="10"/>
      <c r="J949" s="10"/>
      <c r="K949" s="10"/>
      <c r="L949" s="10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</row>
    <row r="950" spans="1:23" ht="12.75" customHeight="1" x14ac:dyDescent="0.25">
      <c r="A950" s="7"/>
      <c r="B950" s="7"/>
      <c r="C950" s="7"/>
      <c r="D950" s="7"/>
      <c r="E950" s="9"/>
      <c r="F950" s="10"/>
      <c r="G950" s="7"/>
      <c r="H950" s="10"/>
      <c r="I950" s="10"/>
      <c r="J950" s="10"/>
      <c r="K950" s="10"/>
      <c r="L950" s="10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</row>
    <row r="951" spans="1:23" ht="12.75" customHeight="1" x14ac:dyDescent="0.25">
      <c r="A951" s="7"/>
      <c r="B951" s="7"/>
      <c r="C951" s="7"/>
      <c r="D951" s="7"/>
      <c r="E951" s="9"/>
      <c r="F951" s="10"/>
      <c r="G951" s="7"/>
      <c r="H951" s="10"/>
      <c r="I951" s="10"/>
      <c r="J951" s="10"/>
      <c r="K951" s="10"/>
      <c r="L951" s="10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</row>
    <row r="952" spans="1:23" ht="12.75" customHeight="1" x14ac:dyDescent="0.25">
      <c r="A952" s="7"/>
      <c r="B952" s="7"/>
      <c r="C952" s="7"/>
      <c r="D952" s="7"/>
      <c r="E952" s="9"/>
      <c r="F952" s="10"/>
      <c r="G952" s="7"/>
      <c r="H952" s="10"/>
      <c r="I952" s="10"/>
      <c r="J952" s="10"/>
      <c r="K952" s="10"/>
      <c r="L952" s="10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</row>
    <row r="953" spans="1:23" ht="12.75" customHeight="1" x14ac:dyDescent="0.25">
      <c r="A953" s="7"/>
      <c r="B953" s="7"/>
      <c r="C953" s="7"/>
      <c r="D953" s="7"/>
      <c r="E953" s="9"/>
      <c r="F953" s="10"/>
      <c r="G953" s="7"/>
      <c r="H953" s="10"/>
      <c r="I953" s="10"/>
      <c r="J953" s="10"/>
      <c r="K953" s="10"/>
      <c r="L953" s="10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</row>
    <row r="954" spans="1:23" ht="12.75" customHeight="1" x14ac:dyDescent="0.25">
      <c r="A954" s="7"/>
      <c r="B954" s="7"/>
      <c r="C954" s="7"/>
      <c r="D954" s="7"/>
      <c r="E954" s="9"/>
      <c r="F954" s="10"/>
      <c r="G954" s="7"/>
      <c r="H954" s="10"/>
      <c r="I954" s="10"/>
      <c r="J954" s="10"/>
      <c r="K954" s="10"/>
      <c r="L954" s="10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</row>
    <row r="955" spans="1:23" ht="12.75" customHeight="1" x14ac:dyDescent="0.25">
      <c r="A955" s="7"/>
      <c r="B955" s="7"/>
      <c r="C955" s="7"/>
      <c r="D955" s="7"/>
      <c r="E955" s="9"/>
      <c r="F955" s="10"/>
      <c r="G955" s="7"/>
      <c r="H955" s="10"/>
      <c r="I955" s="10"/>
      <c r="J955" s="10"/>
      <c r="K955" s="10"/>
      <c r="L955" s="10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</row>
    <row r="956" spans="1:23" ht="12.75" customHeight="1" x14ac:dyDescent="0.25">
      <c r="A956" s="7"/>
      <c r="B956" s="7"/>
      <c r="C956" s="7"/>
      <c r="D956" s="7"/>
      <c r="E956" s="9"/>
      <c r="F956" s="10"/>
      <c r="G956" s="7"/>
      <c r="H956" s="10"/>
      <c r="I956" s="10"/>
      <c r="J956" s="10"/>
      <c r="K956" s="10"/>
      <c r="L956" s="10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</row>
    <row r="957" spans="1:23" ht="12.75" customHeight="1" x14ac:dyDescent="0.25">
      <c r="A957" s="7"/>
      <c r="B957" s="7"/>
      <c r="C957" s="7"/>
      <c r="D957" s="7"/>
      <c r="E957" s="9"/>
      <c r="F957" s="10"/>
      <c r="G957" s="7"/>
      <c r="H957" s="10"/>
      <c r="I957" s="10"/>
      <c r="J957" s="10"/>
      <c r="K957" s="10"/>
      <c r="L957" s="10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</row>
    <row r="958" spans="1:23" ht="12.75" customHeight="1" x14ac:dyDescent="0.25">
      <c r="A958" s="7"/>
      <c r="B958" s="7"/>
      <c r="C958" s="7"/>
      <c r="D958" s="7"/>
      <c r="E958" s="9"/>
      <c r="F958" s="10"/>
      <c r="G958" s="7"/>
      <c r="H958" s="10"/>
      <c r="I958" s="10"/>
      <c r="J958" s="10"/>
      <c r="K958" s="10"/>
      <c r="L958" s="10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</row>
    <row r="959" spans="1:23" ht="12.75" customHeight="1" x14ac:dyDescent="0.25">
      <c r="A959" s="7"/>
      <c r="B959" s="7"/>
      <c r="C959" s="7"/>
      <c r="D959" s="7"/>
      <c r="E959" s="9"/>
      <c r="F959" s="10"/>
      <c r="G959" s="7"/>
      <c r="H959" s="10"/>
      <c r="I959" s="10"/>
      <c r="J959" s="10"/>
      <c r="K959" s="10"/>
      <c r="L959" s="10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</row>
    <row r="960" spans="1:23" ht="12.75" customHeight="1" x14ac:dyDescent="0.25">
      <c r="A960" s="7"/>
      <c r="B960" s="7"/>
      <c r="C960" s="7"/>
      <c r="D960" s="7"/>
      <c r="E960" s="9"/>
      <c r="F960" s="10"/>
      <c r="G960" s="7"/>
      <c r="H960" s="10"/>
      <c r="I960" s="10"/>
      <c r="J960" s="10"/>
      <c r="K960" s="10"/>
      <c r="L960" s="10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</row>
    <row r="961" spans="1:23" ht="12.75" customHeight="1" x14ac:dyDescent="0.25">
      <c r="A961" s="7"/>
      <c r="B961" s="7"/>
      <c r="C961" s="7"/>
      <c r="D961" s="7"/>
      <c r="E961" s="9"/>
      <c r="F961" s="10"/>
      <c r="G961" s="7"/>
      <c r="H961" s="10"/>
      <c r="I961" s="10"/>
      <c r="J961" s="10"/>
      <c r="K961" s="10"/>
      <c r="L961" s="10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</row>
    <row r="962" spans="1:23" ht="12.75" customHeight="1" x14ac:dyDescent="0.25">
      <c r="A962" s="7"/>
      <c r="B962" s="7"/>
      <c r="C962" s="7"/>
      <c r="D962" s="7"/>
      <c r="E962" s="9"/>
      <c r="F962" s="10"/>
      <c r="G962" s="7"/>
      <c r="H962" s="10"/>
      <c r="I962" s="10"/>
      <c r="J962" s="10"/>
      <c r="K962" s="10"/>
      <c r="L962" s="10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</row>
    <row r="963" spans="1:23" ht="12.75" customHeight="1" x14ac:dyDescent="0.25">
      <c r="A963" s="7"/>
      <c r="B963" s="7"/>
      <c r="C963" s="7"/>
      <c r="D963" s="7"/>
      <c r="E963" s="9"/>
      <c r="F963" s="10"/>
      <c r="G963" s="7"/>
      <c r="H963" s="10"/>
      <c r="I963" s="10"/>
      <c r="J963" s="10"/>
      <c r="K963" s="10"/>
      <c r="L963" s="10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</row>
    <row r="964" spans="1:23" ht="12.75" customHeight="1" x14ac:dyDescent="0.25">
      <c r="A964" s="7"/>
      <c r="B964" s="7"/>
      <c r="C964" s="7"/>
      <c r="D964" s="7"/>
      <c r="E964" s="9"/>
      <c r="F964" s="10"/>
      <c r="G964" s="7"/>
      <c r="H964" s="10"/>
      <c r="I964" s="10"/>
      <c r="J964" s="10"/>
      <c r="K964" s="10"/>
      <c r="L964" s="10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</row>
    <row r="965" spans="1:23" ht="12.75" customHeight="1" x14ac:dyDescent="0.25">
      <c r="A965" s="7"/>
      <c r="B965" s="7"/>
      <c r="C965" s="7"/>
      <c r="D965" s="7"/>
      <c r="E965" s="9"/>
      <c r="F965" s="10"/>
      <c r="G965" s="7"/>
      <c r="H965" s="10"/>
      <c r="I965" s="10"/>
      <c r="J965" s="10"/>
      <c r="K965" s="10"/>
      <c r="L965" s="10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</row>
    <row r="966" spans="1:23" ht="12.75" customHeight="1" x14ac:dyDescent="0.25">
      <c r="A966" s="7"/>
      <c r="B966" s="7"/>
      <c r="C966" s="7"/>
      <c r="D966" s="7"/>
      <c r="E966" s="9"/>
      <c r="F966" s="10"/>
      <c r="G966" s="7"/>
      <c r="H966" s="10"/>
      <c r="I966" s="10"/>
      <c r="J966" s="10"/>
      <c r="K966" s="10"/>
      <c r="L966" s="10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</row>
    <row r="967" spans="1:23" ht="12.75" customHeight="1" x14ac:dyDescent="0.25">
      <c r="A967" s="7"/>
      <c r="B967" s="7"/>
      <c r="C967" s="7"/>
      <c r="D967" s="7"/>
      <c r="E967" s="9"/>
      <c r="F967" s="10"/>
      <c r="G967" s="7"/>
      <c r="H967" s="10"/>
      <c r="I967" s="10"/>
      <c r="J967" s="10"/>
      <c r="K967" s="10"/>
      <c r="L967" s="10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</row>
    <row r="968" spans="1:23" ht="12.75" customHeight="1" x14ac:dyDescent="0.25">
      <c r="A968" s="7"/>
      <c r="B968" s="7"/>
      <c r="C968" s="7"/>
      <c r="D968" s="7"/>
      <c r="E968" s="9"/>
      <c r="F968" s="10"/>
      <c r="G968" s="7"/>
      <c r="H968" s="10"/>
      <c r="I968" s="10"/>
      <c r="J968" s="10"/>
      <c r="K968" s="10"/>
      <c r="L968" s="10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</row>
    <row r="969" spans="1:23" ht="12.75" customHeight="1" x14ac:dyDescent="0.25">
      <c r="A969" s="7"/>
      <c r="B969" s="7"/>
      <c r="C969" s="7"/>
      <c r="D969" s="7"/>
      <c r="E969" s="9"/>
      <c r="F969" s="10"/>
      <c r="G969" s="7"/>
      <c r="H969" s="10"/>
      <c r="I969" s="10"/>
      <c r="J969" s="10"/>
      <c r="K969" s="10"/>
      <c r="L969" s="10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</row>
    <row r="970" spans="1:23" ht="12.75" customHeight="1" x14ac:dyDescent="0.25">
      <c r="A970" s="7"/>
      <c r="B970" s="7"/>
      <c r="C970" s="7"/>
      <c r="D970" s="7"/>
      <c r="E970" s="9"/>
      <c r="F970" s="10"/>
      <c r="G970" s="7"/>
      <c r="H970" s="10"/>
      <c r="I970" s="10"/>
      <c r="J970" s="10"/>
      <c r="K970" s="10"/>
      <c r="L970" s="10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</row>
    <row r="971" spans="1:23" ht="12.75" customHeight="1" x14ac:dyDescent="0.25">
      <c r="A971" s="7"/>
      <c r="B971" s="7"/>
      <c r="C971" s="7"/>
      <c r="D971" s="7"/>
      <c r="E971" s="9"/>
      <c r="F971" s="10"/>
      <c r="G971" s="7"/>
      <c r="H971" s="10"/>
      <c r="I971" s="10"/>
      <c r="J971" s="10"/>
      <c r="K971" s="10"/>
      <c r="L971" s="10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</row>
    <row r="972" spans="1:23" ht="12.75" customHeight="1" x14ac:dyDescent="0.25">
      <c r="A972" s="7"/>
      <c r="B972" s="7"/>
      <c r="C972" s="7"/>
      <c r="D972" s="7"/>
      <c r="E972" s="9"/>
      <c r="F972" s="10"/>
      <c r="G972" s="7"/>
      <c r="H972" s="10"/>
      <c r="I972" s="10"/>
      <c r="J972" s="10"/>
      <c r="K972" s="10"/>
      <c r="L972" s="10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</row>
    <row r="973" spans="1:23" ht="12.75" customHeight="1" x14ac:dyDescent="0.25">
      <c r="A973" s="7"/>
      <c r="B973" s="7"/>
      <c r="C973" s="7"/>
      <c r="D973" s="7"/>
      <c r="E973" s="9"/>
      <c r="F973" s="10"/>
      <c r="G973" s="7"/>
      <c r="H973" s="10"/>
      <c r="I973" s="10"/>
      <c r="J973" s="10"/>
      <c r="K973" s="10"/>
      <c r="L973" s="10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</row>
    <row r="974" spans="1:23" ht="12.75" customHeight="1" x14ac:dyDescent="0.25">
      <c r="A974" s="7"/>
      <c r="B974" s="7"/>
      <c r="C974" s="7"/>
      <c r="D974" s="7"/>
      <c r="E974" s="9"/>
      <c r="F974" s="10"/>
      <c r="G974" s="7"/>
      <c r="H974" s="10"/>
      <c r="I974" s="10"/>
      <c r="J974" s="10"/>
      <c r="K974" s="10"/>
      <c r="L974" s="10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</row>
    <row r="975" spans="1:23" ht="12.75" customHeight="1" x14ac:dyDescent="0.25">
      <c r="A975" s="7"/>
      <c r="B975" s="7"/>
      <c r="C975" s="7"/>
      <c r="D975" s="7"/>
      <c r="E975" s="9"/>
      <c r="F975" s="10"/>
      <c r="G975" s="7"/>
      <c r="H975" s="10"/>
      <c r="I975" s="10"/>
      <c r="J975" s="10"/>
      <c r="K975" s="10"/>
      <c r="L975" s="10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</row>
    <row r="976" spans="1:23" ht="12.75" customHeight="1" x14ac:dyDescent="0.25">
      <c r="A976" s="7"/>
      <c r="B976" s="7"/>
      <c r="C976" s="7"/>
      <c r="D976" s="7"/>
      <c r="E976" s="9"/>
      <c r="F976" s="10"/>
      <c r="G976" s="7"/>
      <c r="H976" s="10"/>
      <c r="I976" s="10"/>
      <c r="J976" s="10"/>
      <c r="K976" s="10"/>
      <c r="L976" s="10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</row>
    <row r="977" spans="1:23" ht="12.75" customHeight="1" x14ac:dyDescent="0.25">
      <c r="A977" s="7"/>
      <c r="B977" s="7"/>
      <c r="C977" s="7"/>
      <c r="D977" s="7"/>
      <c r="E977" s="9"/>
      <c r="F977" s="10"/>
      <c r="G977" s="7"/>
      <c r="H977" s="10"/>
      <c r="I977" s="10"/>
      <c r="J977" s="10"/>
      <c r="K977" s="10"/>
      <c r="L977" s="10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</row>
    <row r="978" spans="1:23" ht="12.75" customHeight="1" x14ac:dyDescent="0.25">
      <c r="A978" s="7"/>
      <c r="B978" s="7"/>
      <c r="C978" s="7"/>
      <c r="D978" s="7"/>
      <c r="E978" s="9"/>
      <c r="F978" s="10"/>
      <c r="G978" s="7"/>
      <c r="H978" s="10"/>
      <c r="I978" s="10"/>
      <c r="J978" s="10"/>
      <c r="K978" s="10"/>
      <c r="L978" s="10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</row>
    <row r="979" spans="1:23" ht="12.75" customHeight="1" x14ac:dyDescent="0.25">
      <c r="A979" s="7"/>
      <c r="B979" s="7"/>
      <c r="C979" s="7"/>
      <c r="D979" s="7"/>
      <c r="E979" s="9"/>
      <c r="F979" s="10"/>
      <c r="G979" s="7"/>
      <c r="H979" s="10"/>
      <c r="I979" s="10"/>
      <c r="J979" s="10"/>
      <c r="K979" s="10"/>
      <c r="L979" s="10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</row>
    <row r="980" spans="1:23" ht="12.75" customHeight="1" x14ac:dyDescent="0.25">
      <c r="A980" s="7"/>
      <c r="B980" s="7"/>
      <c r="C980" s="7"/>
      <c r="D980" s="7"/>
      <c r="E980" s="9"/>
      <c r="F980" s="10"/>
      <c r="G980" s="7"/>
      <c r="H980" s="10"/>
      <c r="I980" s="10"/>
      <c r="J980" s="10"/>
      <c r="K980" s="10"/>
      <c r="L980" s="10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</row>
    <row r="981" spans="1:23" ht="12.75" customHeight="1" x14ac:dyDescent="0.25">
      <c r="A981" s="7"/>
      <c r="B981" s="7"/>
      <c r="C981" s="7"/>
      <c r="D981" s="7"/>
      <c r="E981" s="9"/>
      <c r="F981" s="10"/>
      <c r="G981" s="7"/>
      <c r="H981" s="10"/>
      <c r="I981" s="10"/>
      <c r="J981" s="10"/>
      <c r="K981" s="10"/>
      <c r="L981" s="10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</row>
    <row r="982" spans="1:23" ht="12.75" customHeight="1" x14ac:dyDescent="0.25">
      <c r="A982" s="7"/>
      <c r="B982" s="7"/>
      <c r="C982" s="7"/>
      <c r="D982" s="7"/>
      <c r="E982" s="9"/>
      <c r="F982" s="10"/>
      <c r="G982" s="7"/>
      <c r="H982" s="10"/>
      <c r="I982" s="10"/>
      <c r="J982" s="10"/>
      <c r="K982" s="10"/>
      <c r="L982" s="10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</row>
    <row r="983" spans="1:23" ht="12.75" customHeight="1" x14ac:dyDescent="0.25">
      <c r="A983" s="7"/>
      <c r="B983" s="7"/>
      <c r="C983" s="7"/>
      <c r="D983" s="7"/>
      <c r="E983" s="9"/>
      <c r="F983" s="10"/>
      <c r="G983" s="7"/>
      <c r="H983" s="10"/>
      <c r="I983" s="10"/>
      <c r="J983" s="10"/>
      <c r="K983" s="10"/>
      <c r="L983" s="10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</row>
    <row r="984" spans="1:23" ht="12.75" customHeight="1" x14ac:dyDescent="0.25">
      <c r="A984" s="7"/>
      <c r="B984" s="7"/>
      <c r="C984" s="7"/>
      <c r="D984" s="7"/>
      <c r="E984" s="9"/>
      <c r="F984" s="10"/>
      <c r="G984" s="7"/>
      <c r="H984" s="10"/>
      <c r="I984" s="10"/>
      <c r="J984" s="10"/>
      <c r="K984" s="10"/>
      <c r="L984" s="10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</row>
    <row r="985" spans="1:23" ht="12.75" customHeight="1" x14ac:dyDescent="0.25">
      <c r="A985" s="7"/>
      <c r="B985" s="7"/>
      <c r="C985" s="7"/>
      <c r="D985" s="7"/>
      <c r="E985" s="9"/>
      <c r="F985" s="10"/>
      <c r="G985" s="7"/>
      <c r="H985" s="10"/>
      <c r="I985" s="10"/>
      <c r="J985" s="10"/>
      <c r="K985" s="10"/>
      <c r="L985" s="10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</row>
    <row r="986" spans="1:23" ht="12.75" customHeight="1" x14ac:dyDescent="0.25">
      <c r="A986" s="7"/>
      <c r="B986" s="7"/>
      <c r="C986" s="7"/>
      <c r="D986" s="7"/>
      <c r="E986" s="9"/>
      <c r="F986" s="10"/>
      <c r="G986" s="7"/>
      <c r="H986" s="10"/>
      <c r="I986" s="10"/>
      <c r="J986" s="10"/>
      <c r="K986" s="10"/>
      <c r="L986" s="10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</row>
    <row r="987" spans="1:23" ht="12.75" customHeight="1" x14ac:dyDescent="0.25">
      <c r="A987" s="7"/>
      <c r="B987" s="7"/>
      <c r="C987" s="7"/>
      <c r="D987" s="7"/>
      <c r="E987" s="9"/>
      <c r="F987" s="10"/>
      <c r="G987" s="7"/>
      <c r="H987" s="10"/>
      <c r="I987" s="10"/>
      <c r="J987" s="10"/>
      <c r="K987" s="10"/>
      <c r="L987" s="10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</row>
    <row r="988" spans="1:23" ht="12.75" customHeight="1" x14ac:dyDescent="0.25">
      <c r="A988" s="7"/>
      <c r="B988" s="7"/>
      <c r="C988" s="7"/>
      <c r="D988" s="7"/>
      <c r="E988" s="9"/>
      <c r="F988" s="10"/>
      <c r="G988" s="7"/>
      <c r="H988" s="10"/>
      <c r="I988" s="10"/>
      <c r="J988" s="10"/>
      <c r="K988" s="10"/>
      <c r="L988" s="10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</row>
    <row r="989" spans="1:23" ht="12.75" customHeight="1" x14ac:dyDescent="0.25">
      <c r="A989" s="7"/>
      <c r="B989" s="7"/>
      <c r="C989" s="7"/>
      <c r="D989" s="7"/>
      <c r="E989" s="9"/>
      <c r="F989" s="10"/>
      <c r="G989" s="7"/>
      <c r="H989" s="10"/>
      <c r="I989" s="10"/>
      <c r="J989" s="10"/>
      <c r="K989" s="10"/>
      <c r="L989" s="10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</row>
    <row r="990" spans="1:23" ht="12.75" customHeight="1" x14ac:dyDescent="0.25">
      <c r="A990" s="7"/>
      <c r="B990" s="7"/>
      <c r="C990" s="7"/>
      <c r="D990" s="7"/>
      <c r="E990" s="9"/>
      <c r="F990" s="10"/>
      <c r="G990" s="7"/>
      <c r="H990" s="10"/>
      <c r="I990" s="10"/>
      <c r="J990" s="10"/>
      <c r="K990" s="10"/>
      <c r="L990" s="10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</row>
    <row r="991" spans="1:23" ht="12.75" customHeight="1" x14ac:dyDescent="0.25">
      <c r="A991" s="7"/>
      <c r="B991" s="7"/>
      <c r="C991" s="7"/>
      <c r="D991" s="7"/>
      <c r="E991" s="9"/>
      <c r="F991" s="10"/>
      <c r="G991" s="7"/>
      <c r="H991" s="10"/>
      <c r="I991" s="10"/>
      <c r="J991" s="10"/>
      <c r="K991" s="10"/>
      <c r="L991" s="10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</row>
    <row r="992" spans="1:23" ht="12.75" customHeight="1" x14ac:dyDescent="0.25">
      <c r="A992" s="7"/>
      <c r="B992" s="7"/>
      <c r="C992" s="7"/>
      <c r="D992" s="7"/>
      <c r="E992" s="9"/>
      <c r="F992" s="10"/>
      <c r="G992" s="7"/>
      <c r="H992" s="10"/>
      <c r="I992" s="10"/>
      <c r="J992" s="10"/>
      <c r="K992" s="10"/>
      <c r="L992" s="10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</row>
    <row r="993" spans="1:23" ht="12.75" customHeight="1" x14ac:dyDescent="0.25">
      <c r="A993" s="7"/>
      <c r="B993" s="7"/>
      <c r="C993" s="7"/>
      <c r="D993" s="7"/>
      <c r="E993" s="9"/>
      <c r="F993" s="10"/>
      <c r="G993" s="7"/>
      <c r="H993" s="10"/>
      <c r="I993" s="10"/>
      <c r="J993" s="10"/>
      <c r="K993" s="10"/>
      <c r="L993" s="10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</row>
    <row r="994" spans="1:23" ht="12.75" customHeight="1" x14ac:dyDescent="0.25">
      <c r="A994" s="7"/>
      <c r="B994" s="7"/>
      <c r="C994" s="7"/>
      <c r="D994" s="7"/>
      <c r="E994" s="9"/>
      <c r="F994" s="10"/>
      <c r="G994" s="7"/>
      <c r="H994" s="10"/>
      <c r="I994" s="10"/>
      <c r="J994" s="10"/>
      <c r="K994" s="10"/>
      <c r="L994" s="10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</row>
    <row r="995" spans="1:23" ht="12.75" customHeight="1" x14ac:dyDescent="0.25">
      <c r="A995" s="7"/>
      <c r="B995" s="7"/>
      <c r="C995" s="7"/>
      <c r="D995" s="7"/>
      <c r="E995" s="9"/>
      <c r="F995" s="10"/>
      <c r="G995" s="7"/>
      <c r="H995" s="10"/>
      <c r="I995" s="10"/>
      <c r="J995" s="10"/>
      <c r="K995" s="10"/>
      <c r="L995" s="10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</row>
    <row r="996" spans="1:23" ht="12.75" customHeight="1" x14ac:dyDescent="0.25">
      <c r="A996" s="7"/>
      <c r="B996" s="7"/>
      <c r="C996" s="7"/>
      <c r="D996" s="7"/>
      <c r="E996" s="9"/>
      <c r="F996" s="10"/>
      <c r="G996" s="7"/>
      <c r="H996" s="10"/>
      <c r="I996" s="10"/>
      <c r="J996" s="10"/>
      <c r="K996" s="10"/>
      <c r="L996" s="10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</row>
    <row r="997" spans="1:23" ht="12.75" customHeight="1" x14ac:dyDescent="0.25">
      <c r="A997" s="7"/>
      <c r="B997" s="7"/>
      <c r="C997" s="7"/>
      <c r="D997" s="7"/>
      <c r="E997" s="9"/>
      <c r="F997" s="10"/>
      <c r="G997" s="7"/>
      <c r="H997" s="10"/>
      <c r="I997" s="10"/>
      <c r="J997" s="10"/>
      <c r="K997" s="10"/>
      <c r="L997" s="10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</row>
    <row r="998" spans="1:23" ht="12.75" customHeight="1" x14ac:dyDescent="0.25">
      <c r="A998" s="7"/>
      <c r="B998" s="7"/>
      <c r="C998" s="7"/>
      <c r="D998" s="7"/>
      <c r="E998" s="9"/>
      <c r="F998" s="10"/>
      <c r="G998" s="7"/>
      <c r="H998" s="10"/>
      <c r="I998" s="10"/>
      <c r="J998" s="10"/>
      <c r="K998" s="10"/>
      <c r="L998" s="10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</row>
    <row r="999" spans="1:23" ht="12.75" customHeight="1" x14ac:dyDescent="0.25">
      <c r="A999" s="7"/>
      <c r="B999" s="7"/>
      <c r="C999" s="7"/>
      <c r="D999" s="7"/>
      <c r="E999" s="9"/>
      <c r="F999" s="10"/>
      <c r="G999" s="7"/>
      <c r="H999" s="10"/>
      <c r="I999" s="10"/>
      <c r="J999" s="10"/>
      <c r="K999" s="10"/>
      <c r="L999" s="10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</row>
    <row r="1000" spans="1:23" ht="12.75" customHeight="1" x14ac:dyDescent="0.25">
      <c r="A1000" s="7"/>
      <c r="B1000" s="7"/>
      <c r="C1000" s="7"/>
      <c r="D1000" s="7"/>
      <c r="E1000" s="9"/>
      <c r="F1000" s="10"/>
      <c r="G1000" s="7"/>
      <c r="H1000" s="10"/>
      <c r="I1000" s="10"/>
      <c r="J1000" s="10"/>
      <c r="K1000" s="10"/>
      <c r="L1000" s="10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</row>
    <row r="1001" spans="1:23" ht="12.75" customHeight="1" x14ac:dyDescent="0.25">
      <c r="A1001" s="7"/>
      <c r="B1001" s="7"/>
      <c r="C1001" s="7"/>
      <c r="D1001" s="7"/>
      <c r="E1001" s="9"/>
      <c r="F1001" s="10"/>
      <c r="G1001" s="7"/>
      <c r="H1001" s="10"/>
      <c r="I1001" s="10"/>
      <c r="J1001" s="10"/>
      <c r="K1001" s="10"/>
      <c r="L1001" s="10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</row>
    <row r="1002" spans="1:23" ht="12.75" customHeight="1" x14ac:dyDescent="0.25">
      <c r="A1002" s="7"/>
      <c r="B1002" s="7"/>
      <c r="C1002" s="7"/>
      <c r="D1002" s="7"/>
      <c r="E1002" s="9"/>
      <c r="F1002" s="10"/>
      <c r="G1002" s="7"/>
      <c r="H1002" s="10"/>
      <c r="I1002" s="10"/>
      <c r="J1002" s="10"/>
      <c r="K1002" s="10"/>
      <c r="L1002" s="10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</row>
  </sheetData>
  <sortState ref="B11:M34">
    <sortCondition descending="1" ref="M11:M34"/>
  </sortState>
  <printOptions horizontalCentered="1"/>
  <pageMargins left="0.25" right="0.25" top="0.75" bottom="0.75" header="0.3" footer="0.3"/>
  <pageSetup paperSize="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36"/>
  <sheetViews>
    <sheetView zoomScaleNormal="100" workbookViewId="0"/>
  </sheetViews>
  <sheetFormatPr defaultColWidth="14.44140625" defaultRowHeight="13.2" x14ac:dyDescent="0.25"/>
  <cols>
    <col min="1" max="3" width="4.6640625" style="6" customWidth="1"/>
    <col min="4" max="4" width="12.6640625" style="6" customWidth="1"/>
    <col min="5" max="5" width="13.6640625" style="6" customWidth="1"/>
    <col min="6" max="7" width="10.6640625" style="6" customWidth="1"/>
    <col min="8" max="9" width="9.6640625" style="6" customWidth="1"/>
    <col min="10" max="16" width="9.109375" style="6" customWidth="1"/>
    <col min="17" max="24" width="8" style="6" customWidth="1"/>
    <col min="25" max="16384" width="14.44140625" style="6"/>
  </cols>
  <sheetData>
    <row r="1" spans="1:24" ht="18" customHeight="1" x14ac:dyDescent="0.25">
      <c r="A1" s="8" t="s">
        <v>200</v>
      </c>
      <c r="B1" s="8"/>
      <c r="C1" s="2"/>
      <c r="D1" s="1"/>
      <c r="E1" s="1"/>
      <c r="F1" s="3"/>
      <c r="G1" s="4"/>
      <c r="H1" s="4"/>
      <c r="I1" s="4"/>
      <c r="J1" s="4"/>
      <c r="K1" s="4"/>
      <c r="L1" s="4"/>
      <c r="M1" s="4"/>
      <c r="N1" s="4"/>
      <c r="O1" s="4"/>
      <c r="P1" s="209"/>
      <c r="Q1" s="209"/>
      <c r="R1" s="209"/>
      <c r="S1" s="209"/>
      <c r="T1" s="209"/>
      <c r="U1" s="209"/>
      <c r="V1" s="209"/>
    </row>
    <row r="2" spans="1:24" ht="18" customHeight="1" x14ac:dyDescent="0.25">
      <c r="A2" s="134" t="s">
        <v>203</v>
      </c>
      <c r="B2" s="134"/>
      <c r="C2" s="2"/>
      <c r="D2" s="1"/>
      <c r="E2" s="1"/>
      <c r="F2" s="3"/>
      <c r="G2" s="4"/>
      <c r="H2" s="4"/>
      <c r="I2" s="4"/>
      <c r="J2" s="4"/>
      <c r="K2" s="4"/>
      <c r="L2" s="4"/>
      <c r="M2" s="4"/>
      <c r="N2" s="4"/>
      <c r="O2" s="4"/>
      <c r="P2" s="209"/>
      <c r="Q2" s="209"/>
      <c r="R2" s="209"/>
      <c r="S2" s="209"/>
      <c r="T2" s="209"/>
      <c r="U2" s="209"/>
      <c r="V2" s="209"/>
    </row>
    <row r="3" spans="1:24" ht="18" customHeight="1" x14ac:dyDescent="0.25">
      <c r="A3" s="134" t="s">
        <v>201</v>
      </c>
      <c r="B3" s="134"/>
      <c r="C3" s="2"/>
      <c r="D3" s="1"/>
      <c r="E3" s="1"/>
      <c r="F3" s="3"/>
      <c r="G3" s="4"/>
      <c r="H3" s="4"/>
      <c r="I3" s="4"/>
      <c r="J3" s="4"/>
      <c r="K3" s="4"/>
      <c r="L3" s="4"/>
      <c r="M3" s="4"/>
      <c r="N3" s="4"/>
      <c r="O3" s="4"/>
      <c r="P3" s="209"/>
      <c r="Q3" s="209"/>
      <c r="R3" s="209"/>
      <c r="S3" s="209"/>
      <c r="T3" s="209"/>
      <c r="U3" s="209"/>
      <c r="V3" s="209"/>
    </row>
    <row r="4" spans="1:24" ht="8.1" customHeight="1" x14ac:dyDescent="0.25">
      <c r="A4" s="134"/>
      <c r="B4" s="134"/>
      <c r="C4" s="1"/>
      <c r="D4" s="319">
        <v>1.1574074074074073E-5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209"/>
      <c r="Q4" s="211"/>
      <c r="R4" s="211"/>
      <c r="S4" s="209"/>
      <c r="T4" s="209"/>
      <c r="U4" s="209"/>
      <c r="V4" s="209"/>
    </row>
    <row r="5" spans="1:24" ht="14.25" customHeight="1" x14ac:dyDescent="0.25">
      <c r="A5" s="8" t="s">
        <v>42</v>
      </c>
      <c r="B5" s="8"/>
      <c r="C5" s="8"/>
      <c r="D5" s="235"/>
      <c r="E5" s="235"/>
      <c r="F5" s="235"/>
      <c r="G5" s="235"/>
      <c r="H5" s="236"/>
      <c r="I5" s="235"/>
      <c r="J5" s="235"/>
      <c r="K5" s="235"/>
      <c r="L5" s="235"/>
      <c r="M5" s="235"/>
      <c r="N5" s="236"/>
      <c r="O5" s="11"/>
      <c r="P5" s="215"/>
      <c r="Q5" s="215"/>
      <c r="R5" s="235"/>
      <c r="S5" s="235"/>
      <c r="T5" s="235"/>
      <c r="U5" s="235"/>
      <c r="V5" s="235"/>
    </row>
    <row r="6" spans="1:24" ht="5.0999999999999996" customHeight="1" x14ac:dyDescent="0.25">
      <c r="A6" s="8"/>
      <c r="B6" s="8"/>
      <c r="C6" s="8"/>
      <c r="D6" s="235"/>
      <c r="E6" s="235"/>
      <c r="F6" s="235"/>
      <c r="G6" s="235"/>
      <c r="H6" s="236"/>
      <c r="I6" s="235"/>
      <c r="J6" s="235"/>
      <c r="K6" s="235"/>
      <c r="L6" s="235"/>
      <c r="M6" s="235"/>
      <c r="N6" s="236"/>
      <c r="O6" s="11"/>
      <c r="P6" s="215"/>
      <c r="Q6" s="215"/>
      <c r="R6" s="235"/>
      <c r="S6" s="235"/>
      <c r="T6" s="235"/>
      <c r="U6" s="235"/>
      <c r="V6" s="235"/>
    </row>
    <row r="7" spans="1:24" ht="18.75" customHeight="1" x14ac:dyDescent="0.25">
      <c r="A7" s="263" t="s">
        <v>38</v>
      </c>
      <c r="B7" s="263"/>
      <c r="C7" s="1"/>
      <c r="D7" s="1"/>
      <c r="E7" s="235"/>
      <c r="F7" s="212"/>
      <c r="G7" s="235"/>
      <c r="H7" s="236"/>
      <c r="I7" s="236"/>
      <c r="J7" s="235"/>
      <c r="K7" s="235"/>
      <c r="L7" s="235"/>
      <c r="M7" s="235"/>
      <c r="N7" s="235"/>
      <c r="O7" s="236"/>
      <c r="P7" s="13"/>
      <c r="Q7" s="215"/>
      <c r="R7" s="235"/>
      <c r="S7" s="235"/>
      <c r="T7" s="235"/>
      <c r="U7" s="235"/>
      <c r="V7" s="235"/>
    </row>
    <row r="8" spans="1:24" ht="5.0999999999999996" customHeight="1" x14ac:dyDescent="0.25">
      <c r="A8" s="1"/>
      <c r="B8" s="1"/>
      <c r="C8" s="1"/>
      <c r="D8" s="1"/>
      <c r="E8" s="235"/>
      <c r="F8" s="212"/>
      <c r="G8" s="235"/>
      <c r="H8" s="236"/>
      <c r="I8" s="236"/>
      <c r="J8" s="235"/>
      <c r="K8" s="235"/>
      <c r="L8" s="235"/>
      <c r="M8" s="235"/>
      <c r="N8" s="235"/>
      <c r="O8" s="236"/>
      <c r="P8" s="13"/>
      <c r="Q8" s="215"/>
      <c r="R8" s="235"/>
      <c r="S8" s="235"/>
      <c r="T8" s="235"/>
      <c r="U8" s="235"/>
      <c r="V8" s="235"/>
    </row>
    <row r="9" spans="1:24" ht="16.5" customHeight="1" x14ac:dyDescent="0.25">
      <c r="A9" s="235"/>
      <c r="B9" s="235"/>
      <c r="C9" s="8" t="s">
        <v>231</v>
      </c>
      <c r="E9" s="235"/>
      <c r="F9" s="209"/>
      <c r="G9" s="235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5"/>
      <c r="S9" s="235"/>
      <c r="T9" s="235"/>
      <c r="U9" s="235"/>
      <c r="V9" s="235"/>
    </row>
    <row r="10" spans="1:24" s="264" customFormat="1" ht="13.5" customHeight="1" thickBot="1" x14ac:dyDescent="0.3">
      <c r="A10" s="262">
        <v>1</v>
      </c>
      <c r="B10" s="262" t="s">
        <v>208</v>
      </c>
      <c r="D10" s="164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</row>
    <row r="11" spans="1:24" s="264" customFormat="1" ht="13.5" customHeight="1" x14ac:dyDescent="0.25">
      <c r="A11" s="267" t="s">
        <v>3</v>
      </c>
      <c r="B11" s="282" t="s">
        <v>222</v>
      </c>
      <c r="C11" s="282" t="s">
        <v>0</v>
      </c>
      <c r="D11" s="268" t="s">
        <v>4</v>
      </c>
      <c r="E11" s="269" t="s">
        <v>5</v>
      </c>
      <c r="F11" s="270" t="s">
        <v>6</v>
      </c>
      <c r="G11" s="271" t="s">
        <v>7</v>
      </c>
      <c r="H11" s="282" t="s">
        <v>13</v>
      </c>
      <c r="I11" s="286" t="s">
        <v>210</v>
      </c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</row>
    <row r="12" spans="1:24" s="264" customFormat="1" ht="13.5" customHeight="1" thickBot="1" x14ac:dyDescent="0.3">
      <c r="A12" s="273" t="s">
        <v>21</v>
      </c>
      <c r="B12" s="283" t="s">
        <v>223</v>
      </c>
      <c r="C12" s="283" t="s">
        <v>22</v>
      </c>
      <c r="D12" s="274" t="s">
        <v>23</v>
      </c>
      <c r="E12" s="275" t="s">
        <v>24</v>
      </c>
      <c r="F12" s="276" t="s">
        <v>25</v>
      </c>
      <c r="G12" s="277" t="s">
        <v>26</v>
      </c>
      <c r="H12" s="283" t="s">
        <v>32</v>
      </c>
      <c r="I12" s="287" t="s">
        <v>35</v>
      </c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</row>
    <row r="13" spans="1:24" s="264" customFormat="1" ht="12.75" customHeight="1" x14ac:dyDescent="0.25">
      <c r="A13" s="313">
        <v>1</v>
      </c>
      <c r="B13" s="313">
        <v>2</v>
      </c>
      <c r="C13" s="292"/>
      <c r="D13" s="293"/>
      <c r="E13" s="279"/>
      <c r="F13" s="280"/>
      <c r="G13" s="288"/>
      <c r="H13" s="371" t="s">
        <v>446</v>
      </c>
      <c r="I13" s="291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</row>
    <row r="14" spans="1:24" s="264" customFormat="1" ht="12.75" customHeight="1" x14ac:dyDescent="0.25">
      <c r="A14" s="314">
        <v>1</v>
      </c>
      <c r="B14" s="314">
        <v>2</v>
      </c>
      <c r="C14" s="303">
        <v>16</v>
      </c>
      <c r="D14" s="304" t="s">
        <v>79</v>
      </c>
      <c r="E14" s="305" t="s">
        <v>80</v>
      </c>
      <c r="F14" s="306" t="s">
        <v>191</v>
      </c>
      <c r="G14" s="307" t="s">
        <v>1</v>
      </c>
      <c r="H14" s="337" t="s">
        <v>446</v>
      </c>
      <c r="I14" s="312">
        <v>712</v>
      </c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</row>
    <row r="15" spans="1:24" s="264" customFormat="1" ht="12.75" customHeight="1" x14ac:dyDescent="0.25">
      <c r="A15" s="315">
        <v>2</v>
      </c>
      <c r="B15" s="315">
        <v>4</v>
      </c>
      <c r="C15" s="294"/>
      <c r="D15" s="295"/>
      <c r="E15" s="296"/>
      <c r="F15" s="297"/>
      <c r="G15" s="298"/>
      <c r="H15" s="371" t="s">
        <v>458</v>
      </c>
      <c r="I15" s="302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</row>
    <row r="16" spans="1:24" s="264" customFormat="1" ht="12.75" customHeight="1" x14ac:dyDescent="0.25">
      <c r="A16" s="314">
        <v>2</v>
      </c>
      <c r="B16" s="314">
        <v>4</v>
      </c>
      <c r="C16" s="303">
        <v>97</v>
      </c>
      <c r="D16" s="304" t="s">
        <v>152</v>
      </c>
      <c r="E16" s="305" t="s">
        <v>153</v>
      </c>
      <c r="F16" s="306" t="s">
        <v>197</v>
      </c>
      <c r="G16" s="307" t="s">
        <v>14</v>
      </c>
      <c r="H16" s="323" t="s">
        <v>458</v>
      </c>
      <c r="I16" s="312">
        <v>694</v>
      </c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</row>
    <row r="17" spans="1:24" s="264" customFormat="1" ht="12.75" customHeight="1" x14ac:dyDescent="0.25">
      <c r="A17" s="315">
        <v>3</v>
      </c>
      <c r="B17" s="315">
        <v>1</v>
      </c>
      <c r="C17" s="294"/>
      <c r="D17" s="295"/>
      <c r="E17" s="296"/>
      <c r="F17" s="297"/>
      <c r="G17" s="298"/>
      <c r="H17" s="371">
        <v>2.0582175925925928E-3</v>
      </c>
      <c r="I17" s="302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</row>
    <row r="18" spans="1:24" s="264" customFormat="1" ht="12.75" customHeight="1" x14ac:dyDescent="0.25">
      <c r="A18" s="314">
        <v>3</v>
      </c>
      <c r="B18" s="314">
        <v>1</v>
      </c>
      <c r="C18" s="303" t="s">
        <v>123</v>
      </c>
      <c r="D18" s="304" t="s">
        <v>117</v>
      </c>
      <c r="E18" s="305" t="s">
        <v>87</v>
      </c>
      <c r="F18" s="306" t="s">
        <v>112</v>
      </c>
      <c r="G18" s="307" t="s">
        <v>2</v>
      </c>
      <c r="H18" s="338">
        <v>2.0582175925925928E-3</v>
      </c>
      <c r="I18" s="312">
        <v>686</v>
      </c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</row>
    <row r="19" spans="1:24" s="264" customFormat="1" ht="12.75" customHeight="1" x14ac:dyDescent="0.25">
      <c r="A19" s="315">
        <v>4</v>
      </c>
      <c r="B19" s="315">
        <v>5</v>
      </c>
      <c r="C19" s="294"/>
      <c r="D19" s="295"/>
      <c r="E19" s="296"/>
      <c r="F19" s="297"/>
      <c r="G19" s="298"/>
      <c r="H19" s="371" t="s">
        <v>459</v>
      </c>
      <c r="I19" s="302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</row>
    <row r="20" spans="1:24" s="264" customFormat="1" ht="12.75" customHeight="1" x14ac:dyDescent="0.25">
      <c r="A20" s="314">
        <v>4</v>
      </c>
      <c r="B20" s="314">
        <v>5</v>
      </c>
      <c r="C20" s="303">
        <v>98</v>
      </c>
      <c r="D20" s="304" t="s">
        <v>154</v>
      </c>
      <c r="E20" s="305" t="s">
        <v>155</v>
      </c>
      <c r="F20" s="306" t="s">
        <v>198</v>
      </c>
      <c r="G20" s="307" t="s">
        <v>14</v>
      </c>
      <c r="H20" s="323" t="s">
        <v>459</v>
      </c>
      <c r="I20" s="312">
        <v>560</v>
      </c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</row>
    <row r="21" spans="1:24" s="264" customFormat="1" ht="12.75" customHeight="1" x14ac:dyDescent="0.25">
      <c r="A21" s="315">
        <v>5</v>
      </c>
      <c r="B21" s="315">
        <v>3</v>
      </c>
      <c r="C21" s="294"/>
      <c r="D21" s="295"/>
      <c r="E21" s="296"/>
      <c r="F21" s="297"/>
      <c r="G21" s="298"/>
      <c r="H21" s="371" t="s">
        <v>457</v>
      </c>
      <c r="I21" s="302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</row>
    <row r="22" spans="1:24" s="264" customFormat="1" ht="12.75" customHeight="1" x14ac:dyDescent="0.25">
      <c r="A22" s="314">
        <v>5</v>
      </c>
      <c r="B22" s="314">
        <v>3</v>
      </c>
      <c r="C22" s="303">
        <v>96</v>
      </c>
      <c r="D22" s="304" t="s">
        <v>150</v>
      </c>
      <c r="E22" s="305" t="s">
        <v>151</v>
      </c>
      <c r="F22" s="306" t="s">
        <v>196</v>
      </c>
      <c r="G22" s="307" t="s">
        <v>14</v>
      </c>
      <c r="H22" s="323" t="s">
        <v>457</v>
      </c>
      <c r="I22" s="312">
        <v>532</v>
      </c>
      <c r="J22" s="265"/>
      <c r="K22" s="265"/>
      <c r="L22" s="265"/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</row>
    <row r="23" spans="1:24" s="264" customFormat="1" ht="13.5" customHeight="1" thickBot="1" x14ac:dyDescent="0.3">
      <c r="A23" s="262">
        <v>2</v>
      </c>
      <c r="B23" s="262" t="s">
        <v>208</v>
      </c>
      <c r="D23" s="164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</row>
    <row r="24" spans="1:24" s="264" customFormat="1" ht="13.5" customHeight="1" x14ac:dyDescent="0.25">
      <c r="A24" s="267" t="s">
        <v>3</v>
      </c>
      <c r="B24" s="282" t="s">
        <v>222</v>
      </c>
      <c r="C24" s="282" t="s">
        <v>0</v>
      </c>
      <c r="D24" s="268" t="s">
        <v>4</v>
      </c>
      <c r="E24" s="269" t="s">
        <v>5</v>
      </c>
      <c r="F24" s="270" t="s">
        <v>6</v>
      </c>
      <c r="G24" s="271" t="s">
        <v>7</v>
      </c>
      <c r="H24" s="282" t="s">
        <v>13</v>
      </c>
      <c r="I24" s="286" t="s">
        <v>210</v>
      </c>
      <c r="J24" s="272"/>
      <c r="K24" s="272"/>
      <c r="L24" s="272"/>
      <c r="M24" s="272"/>
      <c r="N24" s="272"/>
      <c r="O24" s="272"/>
      <c r="P24" s="272"/>
      <c r="Q24" s="272"/>
      <c r="R24" s="272"/>
      <c r="S24" s="272"/>
      <c r="T24" s="272"/>
      <c r="U24" s="272"/>
      <c r="V24" s="272"/>
      <c r="W24" s="272"/>
      <c r="X24" s="272"/>
    </row>
    <row r="25" spans="1:24" s="264" customFormat="1" ht="13.5" customHeight="1" thickBot="1" x14ac:dyDescent="0.3">
      <c r="A25" s="273" t="s">
        <v>21</v>
      </c>
      <c r="B25" s="283" t="s">
        <v>223</v>
      </c>
      <c r="C25" s="283" t="s">
        <v>22</v>
      </c>
      <c r="D25" s="274" t="s">
        <v>23</v>
      </c>
      <c r="E25" s="275" t="s">
        <v>24</v>
      </c>
      <c r="F25" s="276" t="s">
        <v>25</v>
      </c>
      <c r="G25" s="277" t="s">
        <v>26</v>
      </c>
      <c r="H25" s="283" t="s">
        <v>32</v>
      </c>
      <c r="I25" s="287" t="s">
        <v>35</v>
      </c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</row>
    <row r="26" spans="1:24" s="264" customFormat="1" ht="12.75" customHeight="1" x14ac:dyDescent="0.25">
      <c r="A26" s="313">
        <v>1</v>
      </c>
      <c r="B26" s="313">
        <v>4</v>
      </c>
      <c r="C26" s="292"/>
      <c r="D26" s="293"/>
      <c r="E26" s="279"/>
      <c r="F26" s="280"/>
      <c r="G26" s="288"/>
      <c r="H26" s="371" t="s">
        <v>462</v>
      </c>
      <c r="I26" s="291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</row>
    <row r="27" spans="1:24" s="264" customFormat="1" ht="12.75" customHeight="1" x14ac:dyDescent="0.25">
      <c r="A27" s="314">
        <v>1</v>
      </c>
      <c r="B27" s="314">
        <v>4</v>
      </c>
      <c r="C27" s="303" t="s">
        <v>125</v>
      </c>
      <c r="D27" s="304" t="s">
        <v>120</v>
      </c>
      <c r="E27" s="305" t="s">
        <v>121</v>
      </c>
      <c r="F27" s="306" t="s">
        <v>114</v>
      </c>
      <c r="G27" s="307" t="s">
        <v>2</v>
      </c>
      <c r="H27" s="337" t="s">
        <v>462</v>
      </c>
      <c r="I27" s="312">
        <v>729</v>
      </c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</row>
    <row r="28" spans="1:24" s="264" customFormat="1" ht="12.75" customHeight="1" x14ac:dyDescent="0.25">
      <c r="A28" s="315">
        <v>2</v>
      </c>
      <c r="B28" s="315">
        <v>1</v>
      </c>
      <c r="C28" s="294"/>
      <c r="D28" s="295"/>
      <c r="E28" s="296"/>
      <c r="F28" s="297"/>
      <c r="G28" s="298"/>
      <c r="H28" s="371">
        <v>2.0302083333333331E-3</v>
      </c>
      <c r="I28" s="302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</row>
    <row r="29" spans="1:24" s="264" customFormat="1" ht="12.75" customHeight="1" x14ac:dyDescent="0.25">
      <c r="A29" s="314">
        <v>2</v>
      </c>
      <c r="B29" s="314">
        <v>1</v>
      </c>
      <c r="C29" s="303" t="s">
        <v>122</v>
      </c>
      <c r="D29" s="304" t="s">
        <v>115</v>
      </c>
      <c r="E29" s="305" t="s">
        <v>116</v>
      </c>
      <c r="F29" s="306" t="s">
        <v>111</v>
      </c>
      <c r="G29" s="307" t="s">
        <v>2</v>
      </c>
      <c r="H29" s="338">
        <v>2.0302083333333331E-3</v>
      </c>
      <c r="I29" s="312">
        <v>710</v>
      </c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</row>
    <row r="30" spans="1:24" s="264" customFormat="1" ht="12.75" customHeight="1" x14ac:dyDescent="0.25">
      <c r="A30" s="315">
        <v>3</v>
      </c>
      <c r="B30" s="315">
        <v>2</v>
      </c>
      <c r="C30" s="294"/>
      <c r="D30" s="295"/>
      <c r="E30" s="296"/>
      <c r="F30" s="297"/>
      <c r="G30" s="298"/>
      <c r="H30" s="371" t="s">
        <v>460</v>
      </c>
      <c r="I30" s="302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</row>
    <row r="31" spans="1:24" s="264" customFormat="1" ht="12.75" customHeight="1" x14ac:dyDescent="0.25">
      <c r="A31" s="314">
        <v>3</v>
      </c>
      <c r="B31" s="314">
        <v>2</v>
      </c>
      <c r="C31" s="303" t="s">
        <v>124</v>
      </c>
      <c r="D31" s="304" t="s">
        <v>118</v>
      </c>
      <c r="E31" s="305" t="s">
        <v>119</v>
      </c>
      <c r="F31" s="306" t="s">
        <v>113</v>
      </c>
      <c r="G31" s="307" t="s">
        <v>2</v>
      </c>
      <c r="H31" s="323" t="s">
        <v>460</v>
      </c>
      <c r="I31" s="312">
        <v>675</v>
      </c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</row>
    <row r="32" spans="1:24" s="264" customFormat="1" ht="12.75" customHeight="1" x14ac:dyDescent="0.25">
      <c r="A32" s="315">
        <v>4</v>
      </c>
      <c r="B32" s="315"/>
      <c r="C32" s="294"/>
      <c r="D32" s="295"/>
      <c r="E32" s="296"/>
      <c r="F32" s="297"/>
      <c r="G32" s="298"/>
      <c r="H32" s="371" t="s">
        <v>464</v>
      </c>
      <c r="I32" s="302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</row>
    <row r="33" spans="1:24" s="264" customFormat="1" ht="12.75" customHeight="1" x14ac:dyDescent="0.25">
      <c r="A33" s="314">
        <v>4</v>
      </c>
      <c r="B33" s="314">
        <v>6</v>
      </c>
      <c r="C33" s="303">
        <v>15</v>
      </c>
      <c r="D33" s="304" t="s">
        <v>77</v>
      </c>
      <c r="E33" s="305" t="s">
        <v>78</v>
      </c>
      <c r="F33" s="306" t="s">
        <v>185</v>
      </c>
      <c r="G33" s="307" t="s">
        <v>1</v>
      </c>
      <c r="H33" s="323" t="s">
        <v>464</v>
      </c>
      <c r="I33" s="312">
        <v>617</v>
      </c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</row>
    <row r="34" spans="1:24" s="264" customFormat="1" ht="12.75" customHeight="1" x14ac:dyDescent="0.25">
      <c r="A34" s="315">
        <v>5</v>
      </c>
      <c r="B34" s="315">
        <v>3</v>
      </c>
      <c r="C34" s="294"/>
      <c r="D34" s="295"/>
      <c r="E34" s="296"/>
      <c r="F34" s="297"/>
      <c r="G34" s="298"/>
      <c r="H34" s="371" t="s">
        <v>461</v>
      </c>
      <c r="I34" s="302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</row>
    <row r="35" spans="1:24" s="264" customFormat="1" ht="12.75" customHeight="1" x14ac:dyDescent="0.25">
      <c r="A35" s="314">
        <v>5</v>
      </c>
      <c r="B35" s="314">
        <v>3</v>
      </c>
      <c r="C35" s="303">
        <v>13</v>
      </c>
      <c r="D35" s="304" t="s">
        <v>73</v>
      </c>
      <c r="E35" s="305" t="s">
        <v>74</v>
      </c>
      <c r="F35" s="306" t="s">
        <v>189</v>
      </c>
      <c r="G35" s="307" t="s">
        <v>1</v>
      </c>
      <c r="H35" s="323" t="s">
        <v>461</v>
      </c>
      <c r="I35" s="312">
        <v>566</v>
      </c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</row>
    <row r="36" spans="1:24" s="264" customFormat="1" ht="12.75" customHeight="1" x14ac:dyDescent="0.25">
      <c r="A36" s="315">
        <v>6</v>
      </c>
      <c r="B36" s="358">
        <v>5</v>
      </c>
      <c r="C36" s="294"/>
      <c r="D36" s="295"/>
      <c r="E36" s="296"/>
      <c r="F36" s="297"/>
      <c r="G36" s="298"/>
      <c r="H36" s="371" t="s">
        <v>463</v>
      </c>
      <c r="I36" s="302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</row>
    <row r="37" spans="1:24" s="264" customFormat="1" ht="12.75" customHeight="1" x14ac:dyDescent="0.25">
      <c r="A37" s="314">
        <v>6</v>
      </c>
      <c r="B37" s="357">
        <v>5</v>
      </c>
      <c r="C37" s="303">
        <v>99</v>
      </c>
      <c r="D37" s="304" t="s">
        <v>156</v>
      </c>
      <c r="E37" s="305" t="s">
        <v>157</v>
      </c>
      <c r="F37" s="306" t="s">
        <v>199</v>
      </c>
      <c r="G37" s="307" t="s">
        <v>14</v>
      </c>
      <c r="H37" s="323" t="s">
        <v>463</v>
      </c>
      <c r="I37" s="312">
        <v>487</v>
      </c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</row>
    <row r="38" spans="1:24" ht="12.75" customHeight="1" x14ac:dyDescent="0.25">
      <c r="A38" s="235"/>
      <c r="B38" s="235"/>
      <c r="C38" s="235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</row>
    <row r="39" spans="1:24" ht="12.75" customHeight="1" x14ac:dyDescent="0.25">
      <c r="A39" s="235"/>
      <c r="B39" s="235"/>
      <c r="C39" s="235"/>
      <c r="D39" s="235"/>
      <c r="E39" s="235"/>
      <c r="F39" s="235"/>
      <c r="G39" s="235"/>
      <c r="H39" s="235"/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</row>
    <row r="40" spans="1:24" ht="12.75" customHeight="1" x14ac:dyDescent="0.25">
      <c r="A40" s="235"/>
      <c r="B40" s="235"/>
      <c r="C40" s="235"/>
      <c r="D40" s="235"/>
      <c r="E40" s="235"/>
      <c r="F40" s="235"/>
      <c r="G40" s="235"/>
      <c r="H40" s="235"/>
      <c r="I40" s="235"/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</row>
    <row r="41" spans="1:24" ht="12.75" customHeight="1" x14ac:dyDescent="0.25">
      <c r="A41" s="235"/>
      <c r="B41" s="235"/>
      <c r="C41" s="235"/>
      <c r="D41" s="235"/>
      <c r="E41" s="235"/>
      <c r="F41" s="235"/>
      <c r="G41" s="235"/>
      <c r="H41" s="235"/>
      <c r="I41" s="235"/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</row>
    <row r="42" spans="1:24" ht="12.75" customHeight="1" x14ac:dyDescent="0.25">
      <c r="A42" s="235"/>
      <c r="B42" s="235"/>
      <c r="C42" s="235"/>
      <c r="D42" s="235"/>
      <c r="E42" s="235"/>
      <c r="F42" s="235"/>
      <c r="G42" s="235"/>
      <c r="H42" s="235"/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</row>
    <row r="43" spans="1:24" ht="12.75" customHeight="1" x14ac:dyDescent="0.25">
      <c r="A43" s="235"/>
      <c r="B43" s="235"/>
      <c r="C43" s="235"/>
      <c r="D43" s="235"/>
      <c r="E43" s="235"/>
      <c r="F43" s="235"/>
      <c r="G43" s="235"/>
      <c r="H43" s="235"/>
      <c r="I43" s="235"/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</row>
    <row r="44" spans="1:24" ht="12.75" customHeight="1" x14ac:dyDescent="0.25">
      <c r="A44" s="235"/>
      <c r="B44" s="235"/>
      <c r="C44" s="235"/>
      <c r="D44" s="235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</row>
    <row r="45" spans="1:24" ht="12.75" customHeight="1" x14ac:dyDescent="0.25">
      <c r="A45" s="235"/>
      <c r="B45" s="235"/>
      <c r="C45" s="235"/>
      <c r="D45" s="235"/>
      <c r="E45" s="235"/>
      <c r="F45" s="235"/>
      <c r="G45" s="235"/>
      <c r="H45" s="235"/>
      <c r="I45" s="235"/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</row>
    <row r="46" spans="1:24" ht="12.75" customHeight="1" x14ac:dyDescent="0.25">
      <c r="A46" s="235"/>
      <c r="B46" s="235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</row>
    <row r="47" spans="1:24" ht="12.75" customHeight="1" x14ac:dyDescent="0.25">
      <c r="A47" s="235"/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</row>
    <row r="48" spans="1:24" ht="12.75" customHeight="1" x14ac:dyDescent="0.25">
      <c r="A48" s="235"/>
      <c r="B48" s="235"/>
      <c r="C48" s="235"/>
      <c r="D48" s="235"/>
      <c r="E48" s="235"/>
      <c r="F48" s="235"/>
      <c r="G48" s="235"/>
      <c r="H48" s="235"/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</row>
    <row r="49" spans="1:24" ht="12.75" customHeight="1" x14ac:dyDescent="0.25">
      <c r="A49" s="235"/>
      <c r="B49" s="235"/>
      <c r="C49" s="235"/>
      <c r="D49" s="235"/>
      <c r="E49" s="235"/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</row>
    <row r="50" spans="1:24" ht="12.75" customHeight="1" x14ac:dyDescent="0.25">
      <c r="A50" s="235"/>
      <c r="B50" s="235"/>
      <c r="C50" s="235"/>
      <c r="D50" s="235"/>
      <c r="E50" s="235"/>
      <c r="F50" s="235"/>
      <c r="G50" s="235"/>
      <c r="H50" s="235"/>
      <c r="I50" s="235"/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</row>
    <row r="51" spans="1:24" ht="12.75" customHeight="1" x14ac:dyDescent="0.25">
      <c r="A51" s="235"/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</row>
    <row r="52" spans="1:24" ht="12.75" customHeight="1" x14ac:dyDescent="0.25">
      <c r="A52" s="235"/>
      <c r="B52" s="235"/>
      <c r="C52" s="235"/>
      <c r="D52" s="235"/>
      <c r="E52" s="235"/>
      <c r="F52" s="235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</row>
    <row r="53" spans="1:24" ht="12.75" customHeight="1" x14ac:dyDescent="0.25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</row>
    <row r="54" spans="1:24" ht="12.75" customHeight="1" x14ac:dyDescent="0.25">
      <c r="A54" s="235"/>
      <c r="B54" s="235"/>
      <c r="C54" s="235"/>
      <c r="D54" s="235"/>
      <c r="E54" s="235"/>
      <c r="F54" s="235"/>
      <c r="G54" s="235"/>
      <c r="H54" s="235"/>
      <c r="I54" s="235"/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</row>
    <row r="55" spans="1:24" ht="12.75" customHeight="1" x14ac:dyDescent="0.25">
      <c r="A55" s="235"/>
      <c r="B55" s="235"/>
      <c r="C55" s="235"/>
      <c r="D55" s="235"/>
      <c r="E55" s="235"/>
      <c r="F55" s="235"/>
      <c r="G55" s="235"/>
      <c r="H55" s="235"/>
      <c r="I55" s="235"/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</row>
    <row r="56" spans="1:24" ht="12.75" customHeight="1" x14ac:dyDescent="0.25">
      <c r="A56" s="235"/>
      <c r="B56" s="235"/>
      <c r="C56" s="235"/>
      <c r="D56" s="235"/>
      <c r="E56" s="235"/>
      <c r="F56" s="235"/>
      <c r="G56" s="235"/>
      <c r="H56" s="235"/>
      <c r="I56" s="235"/>
      <c r="J56" s="235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</row>
    <row r="57" spans="1:24" ht="12.75" customHeight="1" x14ac:dyDescent="0.25">
      <c r="A57" s="235"/>
      <c r="B57" s="235"/>
      <c r="C57" s="235"/>
      <c r="D57" s="235"/>
      <c r="E57" s="235"/>
      <c r="F57" s="235"/>
      <c r="G57" s="235"/>
      <c r="H57" s="235"/>
      <c r="I57" s="235"/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</row>
    <row r="58" spans="1:24" ht="12.75" customHeight="1" x14ac:dyDescent="0.25">
      <c r="A58" s="235"/>
      <c r="B58" s="235"/>
      <c r="C58" s="235"/>
      <c r="D58" s="235"/>
      <c r="E58" s="235"/>
      <c r="F58" s="235"/>
      <c r="G58" s="235"/>
      <c r="H58" s="235"/>
      <c r="I58" s="235"/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</row>
    <row r="59" spans="1:24" ht="18" customHeight="1" x14ac:dyDescent="0.25">
      <c r="A59" s="8" t="s">
        <v>200</v>
      </c>
      <c r="B59" s="8"/>
      <c r="C59" s="2"/>
      <c r="D59" s="1"/>
      <c r="E59" s="1"/>
      <c r="F59" s="3"/>
      <c r="G59" s="4"/>
      <c r="H59" s="4"/>
      <c r="I59" s="4"/>
      <c r="J59" s="4"/>
      <c r="K59" s="4"/>
      <c r="L59" s="4"/>
      <c r="M59" s="4"/>
      <c r="N59" s="4"/>
      <c r="O59" s="4"/>
      <c r="P59" s="209"/>
      <c r="Q59" s="209"/>
      <c r="R59" s="209"/>
      <c r="S59" s="209"/>
      <c r="T59" s="209"/>
      <c r="U59" s="209"/>
      <c r="V59" s="209"/>
    </row>
    <row r="60" spans="1:24" ht="18" customHeight="1" x14ac:dyDescent="0.25">
      <c r="A60" s="134" t="s">
        <v>203</v>
      </c>
      <c r="B60" s="134"/>
      <c r="C60" s="2"/>
      <c r="D60" s="1"/>
      <c r="E60" s="1"/>
      <c r="F60" s="3"/>
      <c r="G60" s="4"/>
      <c r="H60" s="4"/>
      <c r="I60" s="4"/>
      <c r="J60" s="4"/>
      <c r="K60" s="4"/>
      <c r="L60" s="4"/>
      <c r="M60" s="4"/>
      <c r="N60" s="4"/>
      <c r="O60" s="4"/>
      <c r="P60" s="209"/>
      <c r="Q60" s="209"/>
      <c r="R60" s="209"/>
      <c r="S60" s="209"/>
      <c r="T60" s="209"/>
      <c r="U60" s="209"/>
      <c r="V60" s="209"/>
    </row>
    <row r="61" spans="1:24" ht="18" customHeight="1" x14ac:dyDescent="0.25">
      <c r="A61" s="134" t="s">
        <v>201</v>
      </c>
      <c r="B61" s="134"/>
      <c r="C61" s="2"/>
      <c r="D61" s="1"/>
      <c r="E61" s="1"/>
      <c r="F61" s="3"/>
      <c r="G61" s="4"/>
      <c r="H61" s="4"/>
      <c r="I61" s="4"/>
      <c r="J61" s="4"/>
      <c r="K61" s="4"/>
      <c r="L61" s="4"/>
      <c r="M61" s="4"/>
      <c r="N61" s="4"/>
      <c r="O61" s="4"/>
      <c r="P61" s="209"/>
      <c r="Q61" s="209"/>
      <c r="R61" s="209"/>
      <c r="S61" s="209"/>
      <c r="T61" s="209"/>
      <c r="U61" s="209"/>
      <c r="V61" s="209"/>
    </row>
    <row r="62" spans="1:24" ht="8.1" customHeight="1" x14ac:dyDescent="0.25">
      <c r="A62" s="134"/>
      <c r="B62" s="134"/>
      <c r="C62" s="1"/>
      <c r="D62" s="319">
        <v>1.1574074074074073E-5</v>
      </c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209"/>
      <c r="Q62" s="211"/>
      <c r="R62" s="211"/>
      <c r="S62" s="209"/>
      <c r="T62" s="209"/>
      <c r="U62" s="209"/>
      <c r="V62" s="209"/>
    </row>
    <row r="63" spans="1:24" ht="14.25" customHeight="1" x14ac:dyDescent="0.25">
      <c r="A63" s="8" t="s">
        <v>42</v>
      </c>
      <c r="B63" s="8"/>
      <c r="C63" s="8"/>
      <c r="D63" s="235"/>
      <c r="E63" s="235"/>
      <c r="F63" s="235"/>
      <c r="G63" s="235"/>
      <c r="H63" s="236"/>
      <c r="I63" s="235"/>
      <c r="J63" s="235"/>
      <c r="K63" s="235"/>
      <c r="L63" s="235"/>
      <c r="M63" s="235"/>
      <c r="N63" s="236"/>
      <c r="O63" s="11"/>
      <c r="P63" s="215"/>
      <c r="Q63" s="215"/>
      <c r="R63" s="235"/>
      <c r="S63" s="235"/>
      <c r="T63" s="235"/>
      <c r="U63" s="235"/>
      <c r="V63" s="235"/>
    </row>
    <row r="64" spans="1:24" ht="5.0999999999999996" customHeight="1" x14ac:dyDescent="0.25">
      <c r="A64" s="8"/>
      <c r="B64" s="8"/>
      <c r="C64" s="8"/>
      <c r="D64" s="235"/>
      <c r="E64" s="235"/>
      <c r="F64" s="235"/>
      <c r="G64" s="235"/>
      <c r="H64" s="236"/>
      <c r="I64" s="235"/>
      <c r="J64" s="235"/>
      <c r="K64" s="235"/>
      <c r="L64" s="235"/>
      <c r="M64" s="235"/>
      <c r="N64" s="236"/>
      <c r="O64" s="11"/>
      <c r="P64" s="215"/>
      <c r="Q64" s="215"/>
      <c r="R64" s="235"/>
      <c r="S64" s="235"/>
      <c r="T64" s="235"/>
      <c r="U64" s="235"/>
      <c r="V64" s="235"/>
    </row>
    <row r="65" spans="1:25" ht="18.75" customHeight="1" x14ac:dyDescent="0.25">
      <c r="A65" s="263" t="s">
        <v>38</v>
      </c>
      <c r="B65" s="263"/>
      <c r="C65" s="1"/>
      <c r="D65" s="1"/>
      <c r="E65" s="235"/>
      <c r="F65" s="212"/>
      <c r="G65" s="235"/>
      <c r="H65" s="236"/>
      <c r="I65" s="236"/>
      <c r="J65" s="235"/>
      <c r="K65" s="235"/>
      <c r="L65" s="235"/>
      <c r="M65" s="235"/>
      <c r="N65" s="235"/>
      <c r="O65" s="236"/>
      <c r="P65" s="13"/>
      <c r="Q65" s="215"/>
      <c r="R65" s="235"/>
      <c r="S65" s="235"/>
      <c r="T65" s="235"/>
      <c r="U65" s="235"/>
      <c r="V65" s="235"/>
    </row>
    <row r="66" spans="1:25" ht="5.0999999999999996" customHeight="1" x14ac:dyDescent="0.25">
      <c r="A66" s="1"/>
      <c r="B66" s="1"/>
      <c r="C66" s="1"/>
      <c r="D66" s="1"/>
      <c r="E66" s="235"/>
      <c r="F66" s="212"/>
      <c r="G66" s="235"/>
      <c r="H66" s="236"/>
      <c r="I66" s="236"/>
      <c r="J66" s="235"/>
      <c r="K66" s="235"/>
      <c r="L66" s="235"/>
      <c r="M66" s="235"/>
      <c r="N66" s="235"/>
      <c r="O66" s="236"/>
      <c r="P66" s="13"/>
      <c r="Q66" s="215"/>
      <c r="R66" s="235"/>
      <c r="S66" s="235"/>
      <c r="T66" s="235"/>
      <c r="U66" s="235"/>
      <c r="V66" s="235"/>
    </row>
    <row r="67" spans="1:25" ht="16.5" customHeight="1" x14ac:dyDescent="0.25">
      <c r="A67" s="235"/>
      <c r="B67" s="235"/>
      <c r="C67" s="8" t="s">
        <v>231</v>
      </c>
      <c r="E67" s="235"/>
      <c r="F67" s="209"/>
      <c r="G67" s="235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5"/>
      <c r="S67" s="235"/>
      <c r="T67" s="235"/>
      <c r="U67" s="235"/>
      <c r="V67" s="235"/>
    </row>
    <row r="68" spans="1:25" s="264" customFormat="1" ht="13.5" customHeight="1" thickBot="1" x14ac:dyDescent="0.3">
      <c r="A68" s="262" t="s">
        <v>419</v>
      </c>
      <c r="B68" s="262"/>
      <c r="D68" s="164"/>
      <c r="E68" s="265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</row>
    <row r="69" spans="1:25" s="264" customFormat="1" ht="13.5" customHeight="1" x14ac:dyDescent="0.25">
      <c r="A69" s="267" t="s">
        <v>3</v>
      </c>
      <c r="B69" s="282" t="s">
        <v>222</v>
      </c>
      <c r="C69" s="282" t="s">
        <v>0</v>
      </c>
      <c r="D69" s="268" t="s">
        <v>4</v>
      </c>
      <c r="E69" s="269" t="s">
        <v>5</v>
      </c>
      <c r="F69" s="270" t="s">
        <v>6</v>
      </c>
      <c r="G69" s="271" t="s">
        <v>7</v>
      </c>
      <c r="H69" s="282" t="s">
        <v>13</v>
      </c>
      <c r="I69" s="376" t="s">
        <v>210</v>
      </c>
      <c r="J69" s="286" t="s">
        <v>420</v>
      </c>
      <c r="K69" s="272"/>
      <c r="L69" s="272"/>
      <c r="M69" s="272"/>
      <c r="N69" s="272"/>
      <c r="O69" s="272"/>
      <c r="P69" s="272"/>
      <c r="Q69" s="272"/>
      <c r="R69" s="272"/>
      <c r="S69" s="272"/>
      <c r="T69" s="272"/>
      <c r="U69" s="272"/>
      <c r="V69" s="272"/>
      <c r="W69" s="272"/>
      <c r="X69" s="272"/>
      <c r="Y69" s="272"/>
    </row>
    <row r="70" spans="1:25" s="264" customFormat="1" ht="13.5" customHeight="1" thickBot="1" x14ac:dyDescent="0.3">
      <c r="A70" s="273" t="s">
        <v>21</v>
      </c>
      <c r="B70" s="283" t="s">
        <v>223</v>
      </c>
      <c r="C70" s="283" t="s">
        <v>22</v>
      </c>
      <c r="D70" s="274" t="s">
        <v>23</v>
      </c>
      <c r="E70" s="275" t="s">
        <v>24</v>
      </c>
      <c r="F70" s="276" t="s">
        <v>25</v>
      </c>
      <c r="G70" s="277" t="s">
        <v>26</v>
      </c>
      <c r="H70" s="283" t="s">
        <v>32</v>
      </c>
      <c r="I70" s="377" t="s">
        <v>35</v>
      </c>
      <c r="J70" s="287" t="s">
        <v>421</v>
      </c>
      <c r="K70" s="272"/>
      <c r="L70" s="272"/>
      <c r="M70" s="272"/>
      <c r="N70" s="272"/>
      <c r="O70" s="272"/>
      <c r="P70" s="272"/>
      <c r="Q70" s="272"/>
      <c r="R70" s="272"/>
      <c r="S70" s="272"/>
      <c r="T70" s="272"/>
      <c r="U70" s="272"/>
      <c r="V70" s="272"/>
      <c r="W70" s="272"/>
      <c r="X70" s="272"/>
      <c r="Y70" s="272"/>
    </row>
    <row r="71" spans="1:25" s="264" customFormat="1" ht="12.75" customHeight="1" x14ac:dyDescent="0.25">
      <c r="A71" s="313">
        <v>1</v>
      </c>
      <c r="B71" s="313">
        <v>4</v>
      </c>
      <c r="C71" s="292"/>
      <c r="D71" s="293"/>
      <c r="E71" s="279"/>
      <c r="F71" s="280"/>
      <c r="G71" s="288"/>
      <c r="H71" s="371" t="s">
        <v>462</v>
      </c>
      <c r="I71" s="291"/>
      <c r="J71" s="291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</row>
    <row r="72" spans="1:25" s="264" customFormat="1" ht="12.75" customHeight="1" x14ac:dyDescent="0.25">
      <c r="A72" s="314">
        <v>1</v>
      </c>
      <c r="B72" s="314">
        <v>4</v>
      </c>
      <c r="C72" s="303" t="s">
        <v>125</v>
      </c>
      <c r="D72" s="304" t="s">
        <v>120</v>
      </c>
      <c r="E72" s="305" t="s">
        <v>121</v>
      </c>
      <c r="F72" s="306" t="s">
        <v>114</v>
      </c>
      <c r="G72" s="307" t="s">
        <v>2</v>
      </c>
      <c r="H72" s="337" t="s">
        <v>462</v>
      </c>
      <c r="I72" s="312">
        <v>729</v>
      </c>
      <c r="J72" s="312">
        <v>2</v>
      </c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</row>
    <row r="73" spans="1:25" s="264" customFormat="1" ht="12.75" customHeight="1" x14ac:dyDescent="0.25">
      <c r="A73" s="315">
        <v>2</v>
      </c>
      <c r="B73" s="315">
        <v>2</v>
      </c>
      <c r="C73" s="294"/>
      <c r="D73" s="295"/>
      <c r="E73" s="296"/>
      <c r="F73" s="297"/>
      <c r="G73" s="298"/>
      <c r="H73" s="371" t="s">
        <v>446</v>
      </c>
      <c r="I73" s="302"/>
      <c r="J73" s="302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</row>
    <row r="74" spans="1:25" s="264" customFormat="1" ht="12.75" customHeight="1" x14ac:dyDescent="0.25">
      <c r="A74" s="314">
        <v>2</v>
      </c>
      <c r="B74" s="314">
        <v>2</v>
      </c>
      <c r="C74" s="303">
        <v>16</v>
      </c>
      <c r="D74" s="304" t="s">
        <v>79</v>
      </c>
      <c r="E74" s="305" t="s">
        <v>80</v>
      </c>
      <c r="F74" s="306" t="s">
        <v>191</v>
      </c>
      <c r="G74" s="307" t="s">
        <v>1</v>
      </c>
      <c r="H74" s="323" t="s">
        <v>446</v>
      </c>
      <c r="I74" s="312">
        <v>712</v>
      </c>
      <c r="J74" s="312">
        <v>1</v>
      </c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</row>
    <row r="75" spans="1:25" s="264" customFormat="1" ht="12.75" customHeight="1" x14ac:dyDescent="0.25">
      <c r="A75" s="315">
        <v>3</v>
      </c>
      <c r="B75" s="315">
        <v>1</v>
      </c>
      <c r="C75" s="294"/>
      <c r="D75" s="295"/>
      <c r="E75" s="296"/>
      <c r="F75" s="297"/>
      <c r="G75" s="298"/>
      <c r="H75" s="371">
        <v>2.0302083333333331E-3</v>
      </c>
      <c r="I75" s="302"/>
      <c r="J75" s="302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</row>
    <row r="76" spans="1:25" s="264" customFormat="1" ht="12.75" customHeight="1" x14ac:dyDescent="0.25">
      <c r="A76" s="314">
        <v>3</v>
      </c>
      <c r="B76" s="314">
        <v>1</v>
      </c>
      <c r="C76" s="303" t="s">
        <v>122</v>
      </c>
      <c r="D76" s="304" t="s">
        <v>115</v>
      </c>
      <c r="E76" s="305" t="s">
        <v>116</v>
      </c>
      <c r="F76" s="306" t="s">
        <v>111</v>
      </c>
      <c r="G76" s="307" t="s">
        <v>2</v>
      </c>
      <c r="H76" s="338">
        <v>2.0302083333333331E-3</v>
      </c>
      <c r="I76" s="312">
        <v>710</v>
      </c>
      <c r="J76" s="312">
        <v>2</v>
      </c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5"/>
      <c r="V76" s="265"/>
      <c r="W76" s="265"/>
      <c r="X76" s="265"/>
      <c r="Y76" s="265"/>
    </row>
    <row r="77" spans="1:25" s="264" customFormat="1" ht="12.75" customHeight="1" x14ac:dyDescent="0.25">
      <c r="A77" s="315">
        <v>4</v>
      </c>
      <c r="B77" s="315">
        <v>4</v>
      </c>
      <c r="C77" s="294"/>
      <c r="D77" s="295"/>
      <c r="E77" s="296"/>
      <c r="F77" s="297"/>
      <c r="G77" s="298"/>
      <c r="H77" s="371" t="s">
        <v>458</v>
      </c>
      <c r="I77" s="302"/>
      <c r="J77" s="302"/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  <c r="Y77" s="265"/>
    </row>
    <row r="78" spans="1:25" s="264" customFormat="1" ht="12.75" customHeight="1" x14ac:dyDescent="0.25">
      <c r="A78" s="314">
        <v>4</v>
      </c>
      <c r="B78" s="314">
        <v>4</v>
      </c>
      <c r="C78" s="303">
        <v>97</v>
      </c>
      <c r="D78" s="304" t="s">
        <v>152</v>
      </c>
      <c r="E78" s="305" t="s">
        <v>153</v>
      </c>
      <c r="F78" s="306" t="s">
        <v>197</v>
      </c>
      <c r="G78" s="307" t="s">
        <v>14</v>
      </c>
      <c r="H78" s="323" t="s">
        <v>458</v>
      </c>
      <c r="I78" s="312">
        <v>694</v>
      </c>
      <c r="J78" s="312">
        <v>1</v>
      </c>
      <c r="K78" s="265"/>
      <c r="L78" s="265"/>
      <c r="M78" s="265"/>
      <c r="N78" s="265"/>
      <c r="O78" s="265"/>
      <c r="P78" s="265"/>
      <c r="Q78" s="265"/>
      <c r="R78" s="265"/>
      <c r="S78" s="265"/>
      <c r="T78" s="265"/>
      <c r="U78" s="265"/>
      <c r="V78" s="265"/>
      <c r="W78" s="265"/>
      <c r="X78" s="265"/>
      <c r="Y78" s="265"/>
    </row>
    <row r="79" spans="1:25" s="264" customFormat="1" ht="12.75" customHeight="1" x14ac:dyDescent="0.25">
      <c r="A79" s="315">
        <v>5</v>
      </c>
      <c r="B79" s="315">
        <v>1</v>
      </c>
      <c r="C79" s="294"/>
      <c r="D79" s="295"/>
      <c r="E79" s="296"/>
      <c r="F79" s="297"/>
      <c r="G79" s="298"/>
      <c r="H79" s="371">
        <v>2.0582175925925928E-3</v>
      </c>
      <c r="I79" s="302"/>
      <c r="J79" s="302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</row>
    <row r="80" spans="1:25" s="264" customFormat="1" ht="12.75" customHeight="1" x14ac:dyDescent="0.25">
      <c r="A80" s="314">
        <v>5</v>
      </c>
      <c r="B80" s="314">
        <v>1</v>
      </c>
      <c r="C80" s="303" t="s">
        <v>123</v>
      </c>
      <c r="D80" s="304" t="s">
        <v>117</v>
      </c>
      <c r="E80" s="305" t="s">
        <v>87</v>
      </c>
      <c r="F80" s="306" t="s">
        <v>112</v>
      </c>
      <c r="G80" s="307" t="s">
        <v>2</v>
      </c>
      <c r="H80" s="338">
        <v>2.0582175925925928E-3</v>
      </c>
      <c r="I80" s="312">
        <v>686</v>
      </c>
      <c r="J80" s="312">
        <v>1</v>
      </c>
      <c r="K80" s="265"/>
      <c r="L80" s="265"/>
      <c r="M80" s="265"/>
      <c r="N80" s="265"/>
      <c r="O80" s="265"/>
      <c r="P80" s="265"/>
      <c r="Q80" s="265"/>
      <c r="R80" s="265"/>
      <c r="S80" s="265"/>
      <c r="T80" s="265"/>
      <c r="U80" s="265"/>
      <c r="V80" s="265"/>
      <c r="W80" s="265"/>
      <c r="X80" s="265"/>
      <c r="Y80" s="265"/>
    </row>
    <row r="81" spans="1:25" s="264" customFormat="1" ht="12.75" customHeight="1" x14ac:dyDescent="0.25">
      <c r="A81" s="315">
        <v>6</v>
      </c>
      <c r="B81" s="315">
        <v>2</v>
      </c>
      <c r="C81" s="294"/>
      <c r="D81" s="295"/>
      <c r="E81" s="296"/>
      <c r="F81" s="297"/>
      <c r="G81" s="298"/>
      <c r="H81" s="375" t="s">
        <v>460</v>
      </c>
      <c r="I81" s="302"/>
      <c r="J81" s="302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</row>
    <row r="82" spans="1:25" s="264" customFormat="1" ht="12.75" customHeight="1" x14ac:dyDescent="0.25">
      <c r="A82" s="314">
        <v>6</v>
      </c>
      <c r="B82" s="314">
        <v>2</v>
      </c>
      <c r="C82" s="303" t="s">
        <v>124</v>
      </c>
      <c r="D82" s="304" t="s">
        <v>118</v>
      </c>
      <c r="E82" s="305" t="s">
        <v>119</v>
      </c>
      <c r="F82" s="306" t="s">
        <v>113</v>
      </c>
      <c r="G82" s="307" t="s">
        <v>2</v>
      </c>
      <c r="H82" s="337" t="s">
        <v>460</v>
      </c>
      <c r="I82" s="312">
        <v>675</v>
      </c>
      <c r="J82" s="312">
        <v>2</v>
      </c>
      <c r="K82" s="265"/>
      <c r="L82" s="265"/>
      <c r="M82" s="265"/>
      <c r="N82" s="265"/>
      <c r="O82" s="265"/>
      <c r="P82" s="265"/>
      <c r="Q82" s="265"/>
      <c r="R82" s="265"/>
      <c r="S82" s="265"/>
      <c r="T82" s="265"/>
      <c r="U82" s="265"/>
      <c r="V82" s="265"/>
      <c r="W82" s="265"/>
      <c r="X82" s="265"/>
      <c r="Y82" s="265"/>
    </row>
    <row r="83" spans="1:25" s="264" customFormat="1" ht="12.75" customHeight="1" x14ac:dyDescent="0.25">
      <c r="A83" s="315">
        <v>7</v>
      </c>
      <c r="B83" s="315"/>
      <c r="C83" s="294"/>
      <c r="D83" s="295"/>
      <c r="E83" s="296"/>
      <c r="F83" s="297"/>
      <c r="G83" s="298"/>
      <c r="H83" s="371" t="s">
        <v>464</v>
      </c>
      <c r="I83" s="302"/>
      <c r="J83" s="302"/>
      <c r="K83" s="265"/>
      <c r="L83" s="265"/>
      <c r="M83" s="265"/>
      <c r="N83" s="265"/>
      <c r="O83" s="265"/>
      <c r="P83" s="265"/>
      <c r="Q83" s="265"/>
      <c r="R83" s="265"/>
      <c r="S83" s="265"/>
      <c r="T83" s="265"/>
      <c r="U83" s="265"/>
      <c r="V83" s="265"/>
      <c r="W83" s="265"/>
      <c r="X83" s="265"/>
      <c r="Y83" s="265"/>
    </row>
    <row r="84" spans="1:25" s="264" customFormat="1" ht="12.75" customHeight="1" x14ac:dyDescent="0.25">
      <c r="A84" s="314">
        <v>7</v>
      </c>
      <c r="B84" s="314">
        <v>6</v>
      </c>
      <c r="C84" s="303">
        <v>15</v>
      </c>
      <c r="D84" s="304" t="s">
        <v>77</v>
      </c>
      <c r="E84" s="305" t="s">
        <v>78</v>
      </c>
      <c r="F84" s="306" t="s">
        <v>185</v>
      </c>
      <c r="G84" s="307" t="s">
        <v>1</v>
      </c>
      <c r="H84" s="323" t="s">
        <v>464</v>
      </c>
      <c r="I84" s="312">
        <v>617</v>
      </c>
      <c r="J84" s="312">
        <v>2</v>
      </c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/>
    </row>
    <row r="85" spans="1:25" s="264" customFormat="1" ht="12.75" customHeight="1" x14ac:dyDescent="0.25">
      <c r="A85" s="315">
        <v>8</v>
      </c>
      <c r="B85" s="315">
        <v>3</v>
      </c>
      <c r="C85" s="294"/>
      <c r="D85" s="295"/>
      <c r="E85" s="296"/>
      <c r="F85" s="297"/>
      <c r="G85" s="298"/>
      <c r="H85" s="371" t="s">
        <v>461</v>
      </c>
      <c r="I85" s="302"/>
      <c r="J85" s="302"/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65"/>
      <c r="V85" s="265"/>
      <c r="W85" s="265"/>
      <c r="X85" s="265"/>
      <c r="Y85" s="265"/>
    </row>
    <row r="86" spans="1:25" s="264" customFormat="1" ht="12.75" customHeight="1" x14ac:dyDescent="0.25">
      <c r="A86" s="314">
        <v>8</v>
      </c>
      <c r="B86" s="314">
        <v>3</v>
      </c>
      <c r="C86" s="303">
        <v>13</v>
      </c>
      <c r="D86" s="304" t="s">
        <v>73</v>
      </c>
      <c r="E86" s="305" t="s">
        <v>74</v>
      </c>
      <c r="F86" s="306" t="s">
        <v>189</v>
      </c>
      <c r="G86" s="307" t="s">
        <v>1</v>
      </c>
      <c r="H86" s="323" t="s">
        <v>461</v>
      </c>
      <c r="I86" s="312">
        <v>566</v>
      </c>
      <c r="J86" s="312">
        <v>2</v>
      </c>
      <c r="K86" s="265"/>
      <c r="L86" s="265"/>
      <c r="M86" s="265"/>
      <c r="N86" s="265"/>
      <c r="O86" s="265"/>
      <c r="P86" s="265"/>
      <c r="Q86" s="265"/>
      <c r="R86" s="265"/>
      <c r="S86" s="265"/>
      <c r="T86" s="265"/>
      <c r="U86" s="265"/>
      <c r="V86" s="265"/>
      <c r="W86" s="265"/>
      <c r="X86" s="265"/>
      <c r="Y86" s="265"/>
    </row>
    <row r="87" spans="1:25" s="264" customFormat="1" ht="12.75" customHeight="1" x14ac:dyDescent="0.25">
      <c r="A87" s="315">
        <v>9</v>
      </c>
      <c r="B87" s="315">
        <v>5</v>
      </c>
      <c r="C87" s="294"/>
      <c r="D87" s="295"/>
      <c r="E87" s="296"/>
      <c r="F87" s="297"/>
      <c r="G87" s="298"/>
      <c r="H87" s="371" t="s">
        <v>459</v>
      </c>
      <c r="I87" s="302"/>
      <c r="J87" s="302"/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  <c r="Y87" s="265"/>
    </row>
    <row r="88" spans="1:25" s="264" customFormat="1" ht="12.75" customHeight="1" x14ac:dyDescent="0.25">
      <c r="A88" s="314">
        <v>9</v>
      </c>
      <c r="B88" s="314">
        <v>5</v>
      </c>
      <c r="C88" s="303">
        <v>98</v>
      </c>
      <c r="D88" s="304" t="s">
        <v>154</v>
      </c>
      <c r="E88" s="305" t="s">
        <v>155</v>
      </c>
      <c r="F88" s="306" t="s">
        <v>198</v>
      </c>
      <c r="G88" s="307" t="s">
        <v>14</v>
      </c>
      <c r="H88" s="323" t="s">
        <v>459</v>
      </c>
      <c r="I88" s="312">
        <v>560</v>
      </c>
      <c r="J88" s="312">
        <v>1</v>
      </c>
      <c r="K88" s="265"/>
      <c r="L88" s="265"/>
      <c r="M88" s="265"/>
      <c r="N88" s="265"/>
      <c r="O88" s="265"/>
      <c r="P88" s="265"/>
      <c r="Q88" s="265"/>
      <c r="R88" s="265"/>
      <c r="S88" s="265"/>
      <c r="T88" s="265"/>
      <c r="U88" s="265"/>
      <c r="V88" s="265"/>
      <c r="W88" s="265"/>
      <c r="X88" s="265"/>
      <c r="Y88" s="265"/>
    </row>
    <row r="89" spans="1:25" s="264" customFormat="1" ht="12.75" customHeight="1" x14ac:dyDescent="0.25">
      <c r="A89" s="315">
        <v>10</v>
      </c>
      <c r="B89" s="315">
        <v>3</v>
      </c>
      <c r="C89" s="294"/>
      <c r="D89" s="295"/>
      <c r="E89" s="296"/>
      <c r="F89" s="297"/>
      <c r="G89" s="298"/>
      <c r="H89" s="371" t="s">
        <v>457</v>
      </c>
      <c r="I89" s="302"/>
      <c r="J89" s="302"/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5"/>
      <c r="X89" s="265"/>
      <c r="Y89" s="265"/>
    </row>
    <row r="90" spans="1:25" s="264" customFormat="1" ht="12.75" customHeight="1" x14ac:dyDescent="0.25">
      <c r="A90" s="314">
        <v>10</v>
      </c>
      <c r="B90" s="314">
        <v>3</v>
      </c>
      <c r="C90" s="303">
        <v>96</v>
      </c>
      <c r="D90" s="304" t="s">
        <v>150</v>
      </c>
      <c r="E90" s="305" t="s">
        <v>151</v>
      </c>
      <c r="F90" s="306" t="s">
        <v>196</v>
      </c>
      <c r="G90" s="307" t="s">
        <v>14</v>
      </c>
      <c r="H90" s="323" t="s">
        <v>457</v>
      </c>
      <c r="I90" s="312">
        <v>532</v>
      </c>
      <c r="J90" s="312">
        <v>1</v>
      </c>
      <c r="K90" s="265"/>
      <c r="L90" s="265"/>
      <c r="M90" s="265"/>
      <c r="N90" s="265"/>
      <c r="O90" s="265"/>
      <c r="P90" s="265"/>
      <c r="Q90" s="265"/>
      <c r="R90" s="265"/>
      <c r="S90" s="265"/>
      <c r="T90" s="265"/>
      <c r="U90" s="265"/>
      <c r="V90" s="265"/>
      <c r="W90" s="265"/>
      <c r="X90" s="265"/>
      <c r="Y90" s="265"/>
    </row>
    <row r="91" spans="1:25" s="264" customFormat="1" ht="12.75" customHeight="1" x14ac:dyDescent="0.25">
      <c r="A91" s="315">
        <v>11</v>
      </c>
      <c r="B91" s="358">
        <v>5</v>
      </c>
      <c r="C91" s="294"/>
      <c r="D91" s="295"/>
      <c r="E91" s="296"/>
      <c r="F91" s="297"/>
      <c r="G91" s="298"/>
      <c r="H91" s="371" t="s">
        <v>463</v>
      </c>
      <c r="I91" s="302"/>
      <c r="J91" s="302"/>
      <c r="K91" s="265"/>
      <c r="L91" s="265"/>
      <c r="M91" s="265"/>
      <c r="N91" s="265"/>
      <c r="O91" s="265"/>
      <c r="P91" s="265"/>
      <c r="Q91" s="265"/>
      <c r="R91" s="265"/>
      <c r="S91" s="265"/>
      <c r="T91" s="265"/>
      <c r="U91" s="265"/>
      <c r="V91" s="265"/>
      <c r="W91" s="265"/>
      <c r="X91" s="265"/>
      <c r="Y91" s="265"/>
    </row>
    <row r="92" spans="1:25" s="264" customFormat="1" ht="12.75" customHeight="1" x14ac:dyDescent="0.25">
      <c r="A92" s="314">
        <v>11</v>
      </c>
      <c r="B92" s="357">
        <v>5</v>
      </c>
      <c r="C92" s="303">
        <v>99</v>
      </c>
      <c r="D92" s="304" t="s">
        <v>156</v>
      </c>
      <c r="E92" s="305" t="s">
        <v>157</v>
      </c>
      <c r="F92" s="306" t="s">
        <v>199</v>
      </c>
      <c r="G92" s="307" t="s">
        <v>14</v>
      </c>
      <c r="H92" s="323" t="s">
        <v>463</v>
      </c>
      <c r="I92" s="312">
        <v>487</v>
      </c>
      <c r="J92" s="312">
        <v>2</v>
      </c>
      <c r="K92" s="265"/>
      <c r="L92" s="265"/>
      <c r="M92" s="265"/>
      <c r="N92" s="265"/>
      <c r="O92" s="265"/>
      <c r="P92" s="265"/>
      <c r="Q92" s="265"/>
      <c r="R92" s="265"/>
      <c r="S92" s="265"/>
      <c r="T92" s="265"/>
      <c r="U92" s="265"/>
      <c r="V92" s="265"/>
      <c r="W92" s="265"/>
      <c r="X92" s="265"/>
      <c r="Y92" s="265"/>
    </row>
    <row r="93" spans="1:25" ht="12.75" customHeight="1" x14ac:dyDescent="0.25">
      <c r="A93" s="235"/>
      <c r="B93" s="235"/>
      <c r="C93" s="235"/>
      <c r="D93" s="235"/>
      <c r="E93" s="235"/>
      <c r="F93" s="235"/>
      <c r="G93" s="235"/>
      <c r="H93" s="235"/>
      <c r="I93" s="235"/>
      <c r="J93" s="235"/>
      <c r="K93" s="235"/>
      <c r="L93" s="235"/>
      <c r="M93" s="235"/>
      <c r="N93" s="235"/>
      <c r="O93" s="235"/>
      <c r="P93" s="235"/>
      <c r="Q93" s="235"/>
      <c r="R93" s="235"/>
      <c r="S93" s="235"/>
      <c r="T93" s="235"/>
      <c r="U93" s="235"/>
      <c r="V93" s="235"/>
      <c r="W93" s="235"/>
      <c r="X93" s="235"/>
    </row>
    <row r="94" spans="1:25" ht="12.75" customHeight="1" x14ac:dyDescent="0.25">
      <c r="A94" s="235"/>
      <c r="B94" s="235"/>
      <c r="C94" s="235"/>
      <c r="D94" s="235"/>
      <c r="E94" s="235"/>
      <c r="F94" s="235"/>
      <c r="G94" s="235"/>
      <c r="H94" s="235"/>
      <c r="I94" s="235"/>
      <c r="J94" s="235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</row>
    <row r="95" spans="1:25" ht="12.75" customHeight="1" x14ac:dyDescent="0.25">
      <c r="A95" s="235"/>
      <c r="B95" s="235"/>
      <c r="C95" s="235"/>
      <c r="D95" s="235"/>
      <c r="E95" s="235"/>
      <c r="F95" s="235"/>
      <c r="G95" s="235"/>
      <c r="H95" s="235"/>
      <c r="I95" s="235"/>
      <c r="J95" s="235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</row>
    <row r="96" spans="1:25" ht="12.75" customHeight="1" x14ac:dyDescent="0.25">
      <c r="A96" s="235"/>
      <c r="B96" s="235"/>
      <c r="C96" s="235"/>
      <c r="D96" s="235"/>
      <c r="E96" s="235"/>
      <c r="F96" s="235"/>
      <c r="G96" s="235"/>
      <c r="H96" s="235"/>
      <c r="I96" s="235"/>
      <c r="J96" s="235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</row>
    <row r="97" spans="1:24" ht="12.75" customHeight="1" x14ac:dyDescent="0.25">
      <c r="A97" s="235"/>
      <c r="B97" s="235"/>
      <c r="C97" s="235"/>
      <c r="D97" s="235"/>
      <c r="E97" s="235"/>
      <c r="F97" s="235"/>
      <c r="G97" s="235"/>
      <c r="H97" s="235"/>
      <c r="I97" s="235"/>
      <c r="J97" s="235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</row>
    <row r="98" spans="1:24" ht="12.75" customHeight="1" x14ac:dyDescent="0.25">
      <c r="A98" s="235"/>
      <c r="B98" s="235"/>
      <c r="C98" s="235"/>
      <c r="D98" s="235"/>
      <c r="E98" s="235"/>
      <c r="F98" s="235"/>
      <c r="G98" s="235"/>
      <c r="H98" s="235"/>
      <c r="I98" s="235"/>
      <c r="J98" s="235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</row>
    <row r="99" spans="1:24" ht="12.75" customHeight="1" x14ac:dyDescent="0.25">
      <c r="A99" s="235"/>
      <c r="B99" s="235"/>
      <c r="C99" s="235"/>
      <c r="D99" s="235"/>
      <c r="E99" s="235"/>
      <c r="F99" s="235"/>
      <c r="G99" s="235"/>
      <c r="H99" s="235"/>
      <c r="I99" s="235"/>
      <c r="J99" s="235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</row>
    <row r="100" spans="1:24" ht="12.75" customHeight="1" x14ac:dyDescent="0.25">
      <c r="A100" s="235"/>
      <c r="B100" s="235"/>
      <c r="C100" s="235"/>
      <c r="D100" s="235"/>
      <c r="E100" s="235"/>
      <c r="F100" s="235"/>
      <c r="G100" s="235"/>
      <c r="H100" s="235"/>
      <c r="I100" s="235"/>
      <c r="J100" s="235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</row>
    <row r="101" spans="1:24" ht="12.75" customHeight="1" x14ac:dyDescent="0.25">
      <c r="A101" s="235"/>
      <c r="B101" s="235"/>
      <c r="C101" s="235"/>
      <c r="D101" s="235"/>
      <c r="E101" s="235"/>
      <c r="F101" s="235"/>
      <c r="G101" s="235"/>
      <c r="H101" s="235"/>
      <c r="I101" s="235"/>
      <c r="J101" s="235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</row>
    <row r="102" spans="1:24" ht="12.75" customHeight="1" x14ac:dyDescent="0.25">
      <c r="A102" s="235"/>
      <c r="B102" s="235"/>
      <c r="C102" s="235"/>
      <c r="D102" s="235"/>
      <c r="E102" s="235"/>
      <c r="F102" s="235"/>
      <c r="G102" s="235"/>
      <c r="H102" s="235"/>
      <c r="I102" s="235"/>
      <c r="J102" s="235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</row>
    <row r="103" spans="1:24" ht="12.75" customHeight="1" x14ac:dyDescent="0.25">
      <c r="A103" s="235"/>
      <c r="B103" s="235"/>
      <c r="C103" s="235"/>
      <c r="D103" s="235"/>
      <c r="E103" s="235"/>
      <c r="F103" s="235"/>
      <c r="G103" s="235"/>
      <c r="H103" s="235"/>
      <c r="I103" s="235"/>
      <c r="J103" s="235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</row>
    <row r="104" spans="1:24" ht="12.75" customHeight="1" x14ac:dyDescent="0.25">
      <c r="A104" s="235"/>
      <c r="B104" s="235"/>
      <c r="C104" s="235"/>
      <c r="D104" s="235"/>
      <c r="E104" s="235"/>
      <c r="F104" s="235"/>
      <c r="G104" s="235"/>
      <c r="H104" s="235"/>
      <c r="I104" s="235"/>
      <c r="J104" s="235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</row>
    <row r="105" spans="1:24" ht="12.75" customHeight="1" x14ac:dyDescent="0.25">
      <c r="A105" s="235"/>
      <c r="B105" s="235"/>
      <c r="C105" s="235"/>
      <c r="D105" s="235"/>
      <c r="E105" s="235"/>
      <c r="F105" s="235"/>
      <c r="G105" s="235"/>
      <c r="H105" s="235"/>
      <c r="I105" s="235"/>
      <c r="J105" s="235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</row>
    <row r="106" spans="1:24" ht="12.75" customHeight="1" x14ac:dyDescent="0.25">
      <c r="A106" s="235"/>
      <c r="B106" s="235"/>
      <c r="C106" s="235"/>
      <c r="D106" s="235"/>
      <c r="E106" s="235"/>
      <c r="F106" s="235"/>
      <c r="G106" s="235"/>
      <c r="H106" s="235"/>
      <c r="I106" s="235"/>
      <c r="J106" s="235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</row>
    <row r="107" spans="1:24" ht="12.75" customHeight="1" x14ac:dyDescent="0.25">
      <c r="A107" s="235"/>
      <c r="B107" s="235"/>
      <c r="C107" s="235"/>
      <c r="D107" s="235"/>
      <c r="E107" s="235"/>
      <c r="F107" s="235"/>
      <c r="G107" s="235"/>
      <c r="H107" s="235"/>
      <c r="I107" s="235"/>
      <c r="J107" s="235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</row>
    <row r="108" spans="1:24" ht="12.75" customHeight="1" x14ac:dyDescent="0.25">
      <c r="A108" s="235"/>
      <c r="B108" s="235"/>
      <c r="C108" s="235"/>
      <c r="D108" s="235"/>
      <c r="E108" s="235"/>
      <c r="F108" s="235"/>
      <c r="G108" s="235"/>
      <c r="H108" s="235"/>
      <c r="I108" s="235"/>
      <c r="J108" s="235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</row>
    <row r="109" spans="1:24" ht="12.75" customHeight="1" x14ac:dyDescent="0.25">
      <c r="A109" s="235"/>
      <c r="B109" s="235"/>
      <c r="C109" s="235"/>
      <c r="D109" s="235"/>
      <c r="E109" s="235"/>
      <c r="F109" s="235"/>
      <c r="G109" s="235"/>
      <c r="H109" s="235"/>
      <c r="I109" s="235"/>
      <c r="J109" s="235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</row>
    <row r="110" spans="1:24" ht="12.75" customHeight="1" x14ac:dyDescent="0.25">
      <c r="A110" s="235"/>
      <c r="B110" s="235"/>
      <c r="C110" s="235"/>
      <c r="D110" s="235"/>
      <c r="E110" s="235"/>
      <c r="F110" s="235"/>
      <c r="G110" s="235"/>
      <c r="H110" s="235"/>
      <c r="I110" s="235"/>
      <c r="J110" s="235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</row>
    <row r="111" spans="1:24" ht="12.75" customHeight="1" x14ac:dyDescent="0.25">
      <c r="A111" s="235"/>
      <c r="B111" s="235"/>
      <c r="C111" s="235"/>
      <c r="D111" s="235"/>
      <c r="E111" s="235"/>
      <c r="F111" s="235"/>
      <c r="G111" s="235"/>
      <c r="H111" s="235"/>
      <c r="I111" s="235"/>
      <c r="J111" s="235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</row>
    <row r="112" spans="1:24" ht="12.75" customHeight="1" x14ac:dyDescent="0.25">
      <c r="A112" s="235"/>
      <c r="B112" s="235"/>
      <c r="C112" s="235"/>
      <c r="D112" s="235"/>
      <c r="E112" s="235"/>
      <c r="F112" s="235"/>
      <c r="G112" s="235"/>
      <c r="H112" s="235"/>
      <c r="I112" s="235"/>
      <c r="J112" s="235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</row>
    <row r="113" spans="1:24" ht="12.75" customHeight="1" x14ac:dyDescent="0.25">
      <c r="A113" s="235"/>
      <c r="B113" s="235"/>
      <c r="C113" s="235"/>
      <c r="D113" s="235"/>
      <c r="E113" s="235"/>
      <c r="F113" s="235"/>
      <c r="G113" s="235"/>
      <c r="H113" s="235"/>
      <c r="I113" s="235"/>
      <c r="J113" s="235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</row>
    <row r="114" spans="1:24" ht="12.75" customHeight="1" x14ac:dyDescent="0.25">
      <c r="A114" s="235"/>
      <c r="B114" s="235"/>
      <c r="C114" s="235"/>
      <c r="D114" s="235"/>
      <c r="E114" s="235"/>
      <c r="F114" s="235"/>
      <c r="G114" s="235"/>
      <c r="H114" s="235"/>
      <c r="I114" s="235"/>
      <c r="J114" s="235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</row>
    <row r="115" spans="1:24" ht="12.75" customHeight="1" x14ac:dyDescent="0.25">
      <c r="A115" s="235"/>
      <c r="B115" s="235"/>
      <c r="C115" s="235"/>
      <c r="D115" s="235"/>
      <c r="E115" s="235"/>
      <c r="F115" s="235"/>
      <c r="G115" s="235"/>
      <c r="H115" s="235"/>
      <c r="I115" s="235"/>
      <c r="J115" s="235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</row>
    <row r="116" spans="1:24" ht="12.75" customHeight="1" x14ac:dyDescent="0.25">
      <c r="A116" s="235"/>
      <c r="B116" s="235"/>
      <c r="C116" s="235"/>
      <c r="D116" s="235"/>
      <c r="E116" s="235"/>
      <c r="F116" s="235"/>
      <c r="G116" s="235"/>
      <c r="H116" s="235"/>
      <c r="I116" s="235"/>
      <c r="J116" s="235"/>
      <c r="K116" s="235"/>
      <c r="L116" s="235"/>
      <c r="M116" s="235"/>
      <c r="N116" s="235"/>
      <c r="O116" s="235"/>
      <c r="P116" s="235"/>
      <c r="Q116" s="235"/>
      <c r="R116" s="235"/>
      <c r="S116" s="235"/>
      <c r="T116" s="235"/>
      <c r="U116" s="235"/>
      <c r="V116" s="235"/>
      <c r="W116" s="235"/>
      <c r="X116" s="235"/>
    </row>
    <row r="117" spans="1:24" ht="12.75" customHeight="1" x14ac:dyDescent="0.25">
      <c r="A117" s="235"/>
      <c r="B117" s="235"/>
      <c r="C117" s="235"/>
      <c r="D117" s="235"/>
      <c r="E117" s="235"/>
      <c r="F117" s="235"/>
      <c r="G117" s="235"/>
      <c r="H117" s="235"/>
      <c r="I117" s="235"/>
      <c r="J117" s="235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</row>
    <row r="118" spans="1:24" ht="12.75" customHeight="1" x14ac:dyDescent="0.25">
      <c r="A118" s="235"/>
      <c r="B118" s="235"/>
      <c r="C118" s="235"/>
      <c r="D118" s="235"/>
      <c r="E118" s="235"/>
      <c r="F118" s="235"/>
      <c r="G118" s="235"/>
      <c r="H118" s="235"/>
      <c r="I118" s="235"/>
      <c r="J118" s="235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</row>
    <row r="119" spans="1:24" ht="12.75" customHeight="1" x14ac:dyDescent="0.25">
      <c r="A119" s="235"/>
      <c r="B119" s="235"/>
      <c r="C119" s="235"/>
      <c r="D119" s="235"/>
      <c r="E119" s="235"/>
      <c r="F119" s="235"/>
      <c r="G119" s="235"/>
      <c r="H119" s="235"/>
      <c r="I119" s="235"/>
      <c r="J119" s="235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</row>
    <row r="120" spans="1:24" ht="12.75" customHeight="1" x14ac:dyDescent="0.25">
      <c r="A120" s="235"/>
      <c r="B120" s="235"/>
      <c r="C120" s="235"/>
      <c r="D120" s="235"/>
      <c r="E120" s="235"/>
      <c r="F120" s="235"/>
      <c r="G120" s="235"/>
      <c r="H120" s="235"/>
      <c r="I120" s="235"/>
      <c r="J120" s="235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</row>
    <row r="121" spans="1:24" ht="12.75" customHeight="1" x14ac:dyDescent="0.25">
      <c r="A121" s="235"/>
      <c r="B121" s="235"/>
      <c r="C121" s="235"/>
      <c r="D121" s="235"/>
      <c r="E121" s="235"/>
      <c r="F121" s="235"/>
      <c r="G121" s="235"/>
      <c r="H121" s="235"/>
      <c r="I121" s="235"/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</row>
    <row r="122" spans="1:24" ht="12.75" customHeight="1" x14ac:dyDescent="0.25">
      <c r="A122" s="235"/>
      <c r="B122" s="235"/>
      <c r="C122" s="235"/>
      <c r="D122" s="235"/>
      <c r="E122" s="235"/>
      <c r="F122" s="235"/>
      <c r="G122" s="235"/>
      <c r="H122" s="235"/>
      <c r="I122" s="235"/>
      <c r="J122" s="235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</row>
    <row r="123" spans="1:24" ht="12.75" customHeight="1" x14ac:dyDescent="0.25">
      <c r="A123" s="235"/>
      <c r="B123" s="235"/>
      <c r="C123" s="235"/>
      <c r="D123" s="235"/>
      <c r="E123" s="235"/>
      <c r="F123" s="235"/>
      <c r="G123" s="235"/>
      <c r="H123" s="235"/>
      <c r="I123" s="235"/>
      <c r="J123" s="235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</row>
    <row r="124" spans="1:24" ht="12.75" customHeight="1" x14ac:dyDescent="0.25">
      <c r="A124" s="235"/>
      <c r="B124" s="235"/>
      <c r="C124" s="235"/>
      <c r="D124" s="235"/>
      <c r="E124" s="235"/>
      <c r="F124" s="235"/>
      <c r="G124" s="235"/>
      <c r="H124" s="235"/>
      <c r="I124" s="235"/>
      <c r="J124" s="235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</row>
    <row r="125" spans="1:24" ht="12.75" customHeight="1" x14ac:dyDescent="0.25">
      <c r="A125" s="235"/>
      <c r="B125" s="235"/>
      <c r="C125" s="235"/>
      <c r="D125" s="235"/>
      <c r="E125" s="235"/>
      <c r="F125" s="235"/>
      <c r="G125" s="235"/>
      <c r="H125" s="235"/>
      <c r="I125" s="235"/>
      <c r="J125" s="235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</row>
    <row r="126" spans="1:24" ht="12.75" customHeight="1" x14ac:dyDescent="0.25">
      <c r="A126" s="235"/>
      <c r="B126" s="235"/>
      <c r="C126" s="235"/>
      <c r="D126" s="235"/>
      <c r="E126" s="235"/>
      <c r="F126" s="235"/>
      <c r="G126" s="235"/>
      <c r="H126" s="235"/>
      <c r="I126" s="235"/>
      <c r="J126" s="235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</row>
    <row r="127" spans="1:24" ht="12.75" customHeight="1" x14ac:dyDescent="0.25">
      <c r="A127" s="235"/>
      <c r="B127" s="235"/>
      <c r="C127" s="235"/>
      <c r="D127" s="235"/>
      <c r="E127" s="235"/>
      <c r="F127" s="235"/>
      <c r="G127" s="235"/>
      <c r="H127" s="235"/>
      <c r="I127" s="235"/>
      <c r="J127" s="235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</row>
    <row r="128" spans="1:24" ht="12.75" customHeight="1" x14ac:dyDescent="0.25">
      <c r="A128" s="235"/>
      <c r="B128" s="235"/>
      <c r="C128" s="235"/>
      <c r="D128" s="235"/>
      <c r="E128" s="235"/>
      <c r="F128" s="235"/>
      <c r="G128" s="235"/>
      <c r="H128" s="235"/>
      <c r="I128" s="235"/>
      <c r="J128" s="235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</row>
    <row r="129" spans="1:24" ht="12.75" customHeight="1" x14ac:dyDescent="0.25">
      <c r="A129" s="235"/>
      <c r="B129" s="235"/>
      <c r="C129" s="235"/>
      <c r="D129" s="235"/>
      <c r="E129" s="235"/>
      <c r="F129" s="235"/>
      <c r="G129" s="235"/>
      <c r="H129" s="235"/>
      <c r="I129" s="235"/>
      <c r="J129" s="235"/>
      <c r="K129" s="235"/>
      <c r="L129" s="235"/>
      <c r="M129" s="235"/>
      <c r="N129" s="235"/>
      <c r="O129" s="235"/>
      <c r="P129" s="235"/>
      <c r="Q129" s="235"/>
      <c r="R129" s="235"/>
      <c r="S129" s="235"/>
      <c r="T129" s="235"/>
      <c r="U129" s="235"/>
      <c r="V129" s="235"/>
      <c r="W129" s="235"/>
      <c r="X129" s="235"/>
    </row>
    <row r="130" spans="1:24" ht="12.75" customHeight="1" x14ac:dyDescent="0.25">
      <c r="A130" s="235"/>
      <c r="B130" s="235"/>
      <c r="C130" s="235"/>
      <c r="D130" s="235"/>
      <c r="E130" s="235"/>
      <c r="F130" s="235"/>
      <c r="G130" s="235"/>
      <c r="H130" s="235"/>
      <c r="I130" s="235"/>
      <c r="J130" s="235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</row>
    <row r="131" spans="1:24" ht="12.75" customHeight="1" x14ac:dyDescent="0.25">
      <c r="A131" s="235"/>
      <c r="B131" s="235"/>
      <c r="C131" s="235"/>
      <c r="D131" s="235"/>
      <c r="E131" s="235"/>
      <c r="F131" s="235"/>
      <c r="G131" s="235"/>
      <c r="H131" s="235"/>
      <c r="I131" s="235"/>
      <c r="J131" s="235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</row>
    <row r="132" spans="1:24" ht="12.75" customHeight="1" x14ac:dyDescent="0.25">
      <c r="A132" s="235"/>
      <c r="B132" s="235"/>
      <c r="C132" s="235"/>
      <c r="D132" s="235"/>
      <c r="E132" s="235"/>
      <c r="F132" s="235"/>
      <c r="G132" s="235"/>
      <c r="H132" s="235"/>
      <c r="I132" s="235"/>
      <c r="J132" s="235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</row>
    <row r="133" spans="1:24" ht="12.75" customHeight="1" x14ac:dyDescent="0.25">
      <c r="A133" s="235"/>
      <c r="B133" s="235"/>
      <c r="C133" s="235"/>
      <c r="D133" s="235"/>
      <c r="E133" s="235"/>
      <c r="F133" s="235"/>
      <c r="G133" s="235"/>
      <c r="H133" s="235"/>
      <c r="I133" s="235"/>
      <c r="J133" s="235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</row>
    <row r="134" spans="1:24" ht="12.75" customHeight="1" x14ac:dyDescent="0.25">
      <c r="A134" s="235"/>
      <c r="B134" s="235"/>
      <c r="C134" s="235"/>
      <c r="D134" s="235"/>
      <c r="E134" s="235"/>
      <c r="F134" s="235"/>
      <c r="G134" s="235"/>
      <c r="H134" s="235"/>
      <c r="I134" s="235"/>
      <c r="J134" s="235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</row>
    <row r="135" spans="1:24" ht="12.75" customHeight="1" x14ac:dyDescent="0.25">
      <c r="A135" s="235"/>
      <c r="B135" s="235"/>
      <c r="C135" s="235"/>
      <c r="D135" s="235"/>
      <c r="E135" s="235"/>
      <c r="F135" s="235"/>
      <c r="G135" s="235"/>
      <c r="H135" s="235"/>
      <c r="I135" s="235"/>
      <c r="J135" s="235"/>
      <c r="K135" s="235"/>
      <c r="L135" s="235"/>
      <c r="M135" s="235"/>
      <c r="N135" s="235"/>
      <c r="O135" s="235"/>
      <c r="P135" s="235"/>
      <c r="Q135" s="235"/>
      <c r="R135" s="235"/>
      <c r="S135" s="235"/>
      <c r="T135" s="235"/>
      <c r="U135" s="235"/>
      <c r="V135" s="235"/>
      <c r="W135" s="235"/>
      <c r="X135" s="235"/>
    </row>
    <row r="136" spans="1:24" ht="12.75" customHeight="1" x14ac:dyDescent="0.25">
      <c r="A136" s="235"/>
      <c r="B136" s="235"/>
      <c r="C136" s="235"/>
      <c r="D136" s="235"/>
      <c r="E136" s="235"/>
      <c r="F136" s="235"/>
      <c r="G136" s="235"/>
      <c r="H136" s="235"/>
      <c r="I136" s="235"/>
      <c r="J136" s="235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</row>
    <row r="137" spans="1:24" ht="12.75" customHeight="1" x14ac:dyDescent="0.25">
      <c r="A137" s="235"/>
      <c r="B137" s="235"/>
      <c r="C137" s="235"/>
      <c r="D137" s="235"/>
      <c r="E137" s="235"/>
      <c r="F137" s="235"/>
      <c r="G137" s="235"/>
      <c r="H137" s="235"/>
      <c r="I137" s="235"/>
      <c r="J137" s="235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</row>
    <row r="138" spans="1:24" ht="12.75" customHeight="1" x14ac:dyDescent="0.25">
      <c r="A138" s="235"/>
      <c r="B138" s="235"/>
      <c r="C138" s="235"/>
      <c r="D138" s="235"/>
      <c r="E138" s="235"/>
      <c r="F138" s="235"/>
      <c r="G138" s="235"/>
      <c r="H138" s="235"/>
      <c r="I138" s="235"/>
      <c r="J138" s="235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</row>
    <row r="139" spans="1:24" ht="12.75" customHeight="1" x14ac:dyDescent="0.25">
      <c r="A139" s="235"/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</row>
    <row r="140" spans="1:24" ht="12.75" customHeight="1" x14ac:dyDescent="0.25">
      <c r="A140" s="235"/>
      <c r="B140" s="235"/>
      <c r="C140" s="235"/>
      <c r="D140" s="235"/>
      <c r="E140" s="235"/>
      <c r="F140" s="235"/>
      <c r="G140" s="235"/>
      <c r="H140" s="235"/>
      <c r="I140" s="235"/>
      <c r="J140" s="235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</row>
    <row r="141" spans="1:24" ht="12.75" customHeight="1" x14ac:dyDescent="0.25">
      <c r="A141" s="235"/>
      <c r="B141" s="235"/>
      <c r="C141" s="235"/>
      <c r="D141" s="235"/>
      <c r="E141" s="235"/>
      <c r="F141" s="235"/>
      <c r="G141" s="235"/>
      <c r="H141" s="235"/>
      <c r="I141" s="235"/>
      <c r="J141" s="235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</row>
    <row r="142" spans="1:24" ht="12.75" customHeight="1" x14ac:dyDescent="0.25">
      <c r="A142" s="235"/>
      <c r="B142" s="235"/>
      <c r="C142" s="235"/>
      <c r="D142" s="235"/>
      <c r="E142" s="235"/>
      <c r="F142" s="235"/>
      <c r="G142" s="235"/>
      <c r="H142" s="235"/>
      <c r="I142" s="235"/>
      <c r="J142" s="235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</row>
    <row r="143" spans="1:24" ht="12.75" customHeight="1" x14ac:dyDescent="0.25">
      <c r="A143" s="235"/>
      <c r="B143" s="235"/>
      <c r="C143" s="235"/>
      <c r="D143" s="235"/>
      <c r="E143" s="235"/>
      <c r="F143" s="235"/>
      <c r="G143" s="235"/>
      <c r="H143" s="235"/>
      <c r="I143" s="235"/>
      <c r="J143" s="235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</row>
    <row r="144" spans="1:24" ht="12.75" customHeight="1" x14ac:dyDescent="0.25">
      <c r="A144" s="235"/>
      <c r="B144" s="235"/>
      <c r="C144" s="235"/>
      <c r="D144" s="235"/>
      <c r="E144" s="235"/>
      <c r="F144" s="235"/>
      <c r="G144" s="235"/>
      <c r="H144" s="235"/>
      <c r="I144" s="235"/>
      <c r="J144" s="235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</row>
    <row r="145" spans="1:24" ht="12.75" customHeight="1" x14ac:dyDescent="0.25">
      <c r="A145" s="235"/>
      <c r="B145" s="235"/>
      <c r="C145" s="235"/>
      <c r="D145" s="235"/>
      <c r="E145" s="235"/>
      <c r="F145" s="235"/>
      <c r="G145" s="235"/>
      <c r="H145" s="235"/>
      <c r="I145" s="235"/>
      <c r="J145" s="235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</row>
    <row r="146" spans="1:24" ht="12.75" customHeight="1" x14ac:dyDescent="0.25">
      <c r="A146" s="235"/>
      <c r="B146" s="235"/>
      <c r="C146" s="235"/>
      <c r="D146" s="235"/>
      <c r="E146" s="235"/>
      <c r="F146" s="235"/>
      <c r="G146" s="235"/>
      <c r="H146" s="235"/>
      <c r="I146" s="235"/>
      <c r="J146" s="235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</row>
    <row r="147" spans="1:24" ht="12.75" customHeight="1" x14ac:dyDescent="0.25">
      <c r="A147" s="235"/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</row>
    <row r="148" spans="1:24" ht="12.75" customHeight="1" x14ac:dyDescent="0.25">
      <c r="A148" s="235"/>
      <c r="B148" s="235"/>
      <c r="C148" s="235"/>
      <c r="D148" s="235"/>
      <c r="E148" s="235"/>
      <c r="F148" s="235"/>
      <c r="G148" s="235"/>
      <c r="H148" s="235"/>
      <c r="I148" s="235"/>
      <c r="J148" s="235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</row>
    <row r="149" spans="1:24" ht="12.75" customHeight="1" x14ac:dyDescent="0.25">
      <c r="A149" s="235"/>
      <c r="B149" s="235"/>
      <c r="C149" s="235"/>
      <c r="D149" s="235"/>
      <c r="E149" s="235"/>
      <c r="F149" s="235"/>
      <c r="G149" s="235"/>
      <c r="H149" s="235"/>
      <c r="I149" s="235"/>
      <c r="J149" s="235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</row>
    <row r="150" spans="1:24" ht="12.75" customHeight="1" x14ac:dyDescent="0.25">
      <c r="A150" s="235"/>
      <c r="B150" s="235"/>
      <c r="C150" s="235"/>
      <c r="D150" s="235"/>
      <c r="E150" s="235"/>
      <c r="F150" s="235"/>
      <c r="G150" s="235"/>
      <c r="H150" s="235"/>
      <c r="I150" s="235"/>
      <c r="J150" s="235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</row>
    <row r="151" spans="1:24" ht="12.75" customHeight="1" x14ac:dyDescent="0.25">
      <c r="A151" s="235"/>
      <c r="B151" s="235"/>
      <c r="C151" s="235"/>
      <c r="D151" s="235"/>
      <c r="E151" s="235"/>
      <c r="F151" s="235"/>
      <c r="G151" s="235"/>
      <c r="H151" s="235"/>
      <c r="I151" s="235"/>
      <c r="J151" s="235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</row>
    <row r="152" spans="1:24" ht="12.75" customHeight="1" x14ac:dyDescent="0.25">
      <c r="A152" s="235"/>
      <c r="B152" s="235"/>
      <c r="C152" s="235"/>
      <c r="D152" s="235"/>
      <c r="E152" s="235"/>
      <c r="F152" s="235"/>
      <c r="G152" s="235"/>
      <c r="H152" s="235"/>
      <c r="I152" s="235"/>
      <c r="J152" s="235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</row>
    <row r="153" spans="1:24" ht="12.75" customHeight="1" x14ac:dyDescent="0.25">
      <c r="A153" s="235"/>
      <c r="B153" s="235"/>
      <c r="C153" s="235"/>
      <c r="D153" s="235"/>
      <c r="E153" s="235"/>
      <c r="F153" s="235"/>
      <c r="G153" s="235"/>
      <c r="H153" s="235"/>
      <c r="I153" s="235"/>
      <c r="J153" s="235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</row>
    <row r="154" spans="1:24" ht="12.75" customHeight="1" x14ac:dyDescent="0.25">
      <c r="A154" s="235"/>
      <c r="B154" s="235"/>
      <c r="C154" s="235"/>
      <c r="D154" s="235"/>
      <c r="E154" s="235"/>
      <c r="F154" s="235"/>
      <c r="G154" s="235"/>
      <c r="H154" s="235"/>
      <c r="I154" s="235"/>
      <c r="J154" s="235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</row>
    <row r="155" spans="1:24" ht="12.75" customHeight="1" x14ac:dyDescent="0.25">
      <c r="A155" s="235"/>
      <c r="B155" s="235"/>
      <c r="C155" s="235"/>
      <c r="D155" s="235"/>
      <c r="E155" s="235"/>
      <c r="F155" s="235"/>
      <c r="G155" s="235"/>
      <c r="H155" s="235"/>
      <c r="I155" s="235"/>
      <c r="J155" s="235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</row>
    <row r="156" spans="1:24" ht="12.75" customHeight="1" x14ac:dyDescent="0.25">
      <c r="A156" s="235"/>
      <c r="B156" s="235"/>
      <c r="C156" s="235"/>
      <c r="D156" s="235"/>
      <c r="E156" s="235"/>
      <c r="F156" s="235"/>
      <c r="G156" s="235"/>
      <c r="H156" s="235"/>
      <c r="I156" s="235"/>
      <c r="J156" s="235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</row>
    <row r="157" spans="1:24" ht="12.75" customHeight="1" x14ac:dyDescent="0.25">
      <c r="A157" s="235"/>
      <c r="B157" s="235"/>
      <c r="C157" s="235"/>
      <c r="D157" s="235"/>
      <c r="E157" s="235"/>
      <c r="F157" s="235"/>
      <c r="G157" s="235"/>
      <c r="H157" s="235"/>
      <c r="I157" s="235"/>
      <c r="J157" s="235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</row>
    <row r="158" spans="1:24" ht="12.75" customHeight="1" x14ac:dyDescent="0.25">
      <c r="A158" s="235"/>
      <c r="B158" s="235"/>
      <c r="C158" s="235"/>
      <c r="D158" s="235"/>
      <c r="E158" s="235"/>
      <c r="F158" s="235"/>
      <c r="G158" s="235"/>
      <c r="H158" s="235"/>
      <c r="I158" s="235"/>
      <c r="J158" s="235"/>
      <c r="K158" s="235"/>
      <c r="L158" s="235"/>
      <c r="M158" s="235"/>
      <c r="N158" s="235"/>
      <c r="O158" s="235"/>
      <c r="P158" s="235"/>
      <c r="Q158" s="235"/>
      <c r="R158" s="235"/>
      <c r="S158" s="235"/>
      <c r="T158" s="235"/>
      <c r="U158" s="235"/>
      <c r="V158" s="235"/>
      <c r="W158" s="235"/>
      <c r="X158" s="235"/>
    </row>
    <row r="159" spans="1:24" ht="12.75" customHeight="1" x14ac:dyDescent="0.25">
      <c r="A159" s="235"/>
      <c r="B159" s="235"/>
      <c r="C159" s="235"/>
      <c r="D159" s="235"/>
      <c r="E159" s="235"/>
      <c r="F159" s="235"/>
      <c r="G159" s="235"/>
      <c r="H159" s="235"/>
      <c r="I159" s="235"/>
      <c r="J159" s="235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</row>
    <row r="160" spans="1:24" ht="12.75" customHeight="1" x14ac:dyDescent="0.25">
      <c r="A160" s="235"/>
      <c r="B160" s="235"/>
      <c r="C160" s="235"/>
      <c r="D160" s="235"/>
      <c r="E160" s="235"/>
      <c r="F160" s="235"/>
      <c r="G160" s="235"/>
      <c r="H160" s="235"/>
      <c r="I160" s="235"/>
      <c r="J160" s="235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</row>
    <row r="161" spans="1:24" ht="12.75" customHeight="1" x14ac:dyDescent="0.25">
      <c r="A161" s="235"/>
      <c r="B161" s="235"/>
      <c r="C161" s="235"/>
      <c r="D161" s="235"/>
      <c r="E161" s="235"/>
      <c r="F161" s="235"/>
      <c r="G161" s="235"/>
      <c r="H161" s="235"/>
      <c r="I161" s="235"/>
      <c r="J161" s="235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</row>
    <row r="162" spans="1:24" ht="12.75" customHeight="1" x14ac:dyDescent="0.25">
      <c r="A162" s="235"/>
      <c r="B162" s="235"/>
      <c r="C162" s="235"/>
      <c r="D162" s="235"/>
      <c r="E162" s="235"/>
      <c r="F162" s="235"/>
      <c r="G162" s="235"/>
      <c r="H162" s="235"/>
      <c r="I162" s="235"/>
      <c r="J162" s="235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</row>
    <row r="163" spans="1:24" ht="12.75" customHeight="1" x14ac:dyDescent="0.25">
      <c r="A163" s="235"/>
      <c r="B163" s="235"/>
      <c r="C163" s="235"/>
      <c r="D163" s="235"/>
      <c r="E163" s="235"/>
      <c r="F163" s="235"/>
      <c r="G163" s="235"/>
      <c r="H163" s="235"/>
      <c r="I163" s="235"/>
      <c r="J163" s="235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U163" s="235"/>
      <c r="V163" s="235"/>
      <c r="W163" s="235"/>
      <c r="X163" s="235"/>
    </row>
    <row r="164" spans="1:24" ht="12.75" customHeight="1" x14ac:dyDescent="0.25">
      <c r="A164" s="235"/>
      <c r="B164" s="235"/>
      <c r="C164" s="235"/>
      <c r="D164" s="235"/>
      <c r="E164" s="235"/>
      <c r="F164" s="235"/>
      <c r="G164" s="235"/>
      <c r="H164" s="235"/>
      <c r="I164" s="235"/>
      <c r="J164" s="235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</row>
    <row r="165" spans="1:24" ht="12.75" customHeight="1" x14ac:dyDescent="0.25">
      <c r="A165" s="235"/>
      <c r="B165" s="235"/>
      <c r="C165" s="235"/>
      <c r="D165" s="235"/>
      <c r="E165" s="235"/>
      <c r="F165" s="235"/>
      <c r="G165" s="235"/>
      <c r="H165" s="235"/>
      <c r="I165" s="235"/>
      <c r="J165" s="235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</row>
    <row r="166" spans="1:24" ht="12.75" customHeight="1" x14ac:dyDescent="0.25">
      <c r="A166" s="235"/>
      <c r="B166" s="235"/>
      <c r="C166" s="235"/>
      <c r="D166" s="235"/>
      <c r="E166" s="235"/>
      <c r="F166" s="235"/>
      <c r="G166" s="235"/>
      <c r="H166" s="235"/>
      <c r="I166" s="235"/>
      <c r="J166" s="235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U166" s="235"/>
      <c r="V166" s="235"/>
      <c r="W166" s="235"/>
      <c r="X166" s="235"/>
    </row>
    <row r="167" spans="1:24" ht="12.75" customHeight="1" x14ac:dyDescent="0.25">
      <c r="A167" s="235"/>
      <c r="B167" s="235"/>
      <c r="C167" s="235"/>
      <c r="D167" s="235"/>
      <c r="E167" s="235"/>
      <c r="F167" s="235"/>
      <c r="G167" s="235"/>
      <c r="H167" s="235"/>
      <c r="I167" s="235"/>
      <c r="J167" s="235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</row>
    <row r="168" spans="1:24" ht="12.75" customHeight="1" x14ac:dyDescent="0.25">
      <c r="A168" s="235"/>
      <c r="B168" s="235"/>
      <c r="C168" s="235"/>
      <c r="D168" s="235"/>
      <c r="E168" s="235"/>
      <c r="F168" s="235"/>
      <c r="G168" s="235"/>
      <c r="H168" s="235"/>
      <c r="I168" s="235"/>
      <c r="J168" s="235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</row>
    <row r="169" spans="1:24" ht="12.75" customHeight="1" x14ac:dyDescent="0.25">
      <c r="A169" s="235"/>
      <c r="B169" s="235"/>
      <c r="C169" s="235"/>
      <c r="D169" s="235"/>
      <c r="E169" s="235"/>
      <c r="F169" s="235"/>
      <c r="G169" s="235"/>
      <c r="H169" s="235"/>
      <c r="I169" s="235"/>
      <c r="J169" s="235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</row>
    <row r="170" spans="1:24" ht="12.75" customHeight="1" x14ac:dyDescent="0.25">
      <c r="A170" s="235"/>
      <c r="B170" s="235"/>
      <c r="C170" s="235"/>
      <c r="D170" s="235"/>
      <c r="E170" s="235"/>
      <c r="F170" s="235"/>
      <c r="G170" s="235"/>
      <c r="H170" s="235"/>
      <c r="I170" s="235"/>
      <c r="J170" s="235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</row>
    <row r="171" spans="1:24" ht="12.75" customHeight="1" x14ac:dyDescent="0.25">
      <c r="A171" s="235"/>
      <c r="B171" s="235"/>
      <c r="C171" s="235"/>
      <c r="D171" s="235"/>
      <c r="E171" s="235"/>
      <c r="F171" s="235"/>
      <c r="G171" s="235"/>
      <c r="H171" s="235"/>
      <c r="I171" s="235"/>
      <c r="J171" s="235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</row>
    <row r="172" spans="1:24" ht="12.75" customHeight="1" x14ac:dyDescent="0.25">
      <c r="A172" s="235"/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</row>
    <row r="173" spans="1:24" ht="12.75" customHeight="1" x14ac:dyDescent="0.25">
      <c r="A173" s="235"/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</row>
    <row r="174" spans="1:24" ht="12.75" customHeight="1" x14ac:dyDescent="0.25">
      <c r="A174" s="235"/>
      <c r="B174" s="235"/>
      <c r="C174" s="235"/>
      <c r="D174" s="235"/>
      <c r="E174" s="235"/>
      <c r="F174" s="235"/>
      <c r="G174" s="235"/>
      <c r="H174" s="235"/>
      <c r="I174" s="235"/>
      <c r="J174" s="235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</row>
    <row r="175" spans="1:24" ht="12.75" customHeight="1" x14ac:dyDescent="0.25">
      <c r="A175" s="235"/>
      <c r="B175" s="235"/>
      <c r="C175" s="235"/>
      <c r="D175" s="235"/>
      <c r="E175" s="235"/>
      <c r="F175" s="235"/>
      <c r="G175" s="235"/>
      <c r="H175" s="235"/>
      <c r="I175" s="235"/>
      <c r="J175" s="235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</row>
    <row r="176" spans="1:24" ht="12.75" customHeight="1" x14ac:dyDescent="0.25">
      <c r="A176" s="235"/>
      <c r="B176" s="235"/>
      <c r="C176" s="235"/>
      <c r="D176" s="235"/>
      <c r="E176" s="235"/>
      <c r="F176" s="235"/>
      <c r="G176" s="235"/>
      <c r="H176" s="235"/>
      <c r="I176" s="235"/>
      <c r="J176" s="235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</row>
    <row r="177" spans="1:24" ht="12.75" customHeight="1" x14ac:dyDescent="0.25">
      <c r="A177" s="235"/>
      <c r="B177" s="235"/>
      <c r="C177" s="235"/>
      <c r="D177" s="235"/>
      <c r="E177" s="235"/>
      <c r="F177" s="235"/>
      <c r="G177" s="235"/>
      <c r="H177" s="235"/>
      <c r="I177" s="235"/>
      <c r="J177" s="235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</row>
    <row r="178" spans="1:24" ht="12.75" customHeight="1" x14ac:dyDescent="0.25">
      <c r="A178" s="235"/>
      <c r="B178" s="235"/>
      <c r="C178" s="235"/>
      <c r="D178" s="235"/>
      <c r="E178" s="235"/>
      <c r="F178" s="235"/>
      <c r="G178" s="235"/>
      <c r="H178" s="235"/>
      <c r="I178" s="235"/>
      <c r="J178" s="235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</row>
    <row r="179" spans="1:24" ht="12.75" customHeight="1" x14ac:dyDescent="0.25">
      <c r="A179" s="235"/>
      <c r="B179" s="235"/>
      <c r="C179" s="235"/>
      <c r="D179" s="235"/>
      <c r="E179" s="235"/>
      <c r="F179" s="235"/>
      <c r="G179" s="235"/>
      <c r="H179" s="235"/>
      <c r="I179" s="235"/>
      <c r="J179" s="235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</row>
    <row r="180" spans="1:24" ht="12.75" customHeight="1" x14ac:dyDescent="0.25">
      <c r="A180" s="235"/>
      <c r="B180" s="235"/>
      <c r="C180" s="235"/>
      <c r="D180" s="235"/>
      <c r="E180" s="235"/>
      <c r="F180" s="235"/>
      <c r="G180" s="235"/>
      <c r="H180" s="235"/>
      <c r="I180" s="235"/>
      <c r="J180" s="235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</row>
    <row r="181" spans="1:24" ht="12.75" customHeight="1" x14ac:dyDescent="0.25">
      <c r="A181" s="235"/>
      <c r="B181" s="235"/>
      <c r="C181" s="235"/>
      <c r="D181" s="235"/>
      <c r="E181" s="235"/>
      <c r="F181" s="235"/>
      <c r="G181" s="235"/>
      <c r="H181" s="235"/>
      <c r="I181" s="235"/>
      <c r="J181" s="235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</row>
    <row r="182" spans="1:24" ht="12.75" customHeight="1" x14ac:dyDescent="0.25">
      <c r="A182" s="235"/>
      <c r="B182" s="235"/>
      <c r="C182" s="235"/>
      <c r="D182" s="235"/>
      <c r="E182" s="235"/>
      <c r="F182" s="235"/>
      <c r="G182" s="235"/>
      <c r="H182" s="235"/>
      <c r="I182" s="235"/>
      <c r="J182" s="235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</row>
    <row r="183" spans="1:24" ht="12.75" customHeight="1" x14ac:dyDescent="0.25">
      <c r="A183" s="235"/>
      <c r="B183" s="235"/>
      <c r="C183" s="235"/>
      <c r="D183" s="235"/>
      <c r="E183" s="235"/>
      <c r="F183" s="235"/>
      <c r="G183" s="235"/>
      <c r="H183" s="235"/>
      <c r="I183" s="235"/>
      <c r="J183" s="235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</row>
    <row r="184" spans="1:24" ht="12.75" customHeight="1" x14ac:dyDescent="0.25">
      <c r="A184" s="235"/>
      <c r="B184" s="235"/>
      <c r="C184" s="235"/>
      <c r="D184" s="235"/>
      <c r="E184" s="235"/>
      <c r="F184" s="235"/>
      <c r="G184" s="235"/>
      <c r="H184" s="235"/>
      <c r="I184" s="235"/>
      <c r="J184" s="235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</row>
    <row r="185" spans="1:24" ht="12.75" customHeight="1" x14ac:dyDescent="0.25">
      <c r="A185" s="235"/>
      <c r="B185" s="235"/>
      <c r="C185" s="235"/>
      <c r="D185" s="235"/>
      <c r="E185" s="235"/>
      <c r="F185" s="235"/>
      <c r="G185" s="235"/>
      <c r="H185" s="235"/>
      <c r="I185" s="235"/>
      <c r="J185" s="235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</row>
    <row r="186" spans="1:24" ht="12.75" customHeight="1" x14ac:dyDescent="0.25">
      <c r="A186" s="235"/>
      <c r="B186" s="235"/>
      <c r="C186" s="235"/>
      <c r="D186" s="235"/>
      <c r="E186" s="235"/>
      <c r="F186" s="235"/>
      <c r="G186" s="235"/>
      <c r="H186" s="235"/>
      <c r="I186" s="235"/>
      <c r="J186" s="235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</row>
    <row r="187" spans="1:24" ht="12.75" customHeight="1" x14ac:dyDescent="0.25">
      <c r="A187" s="235"/>
      <c r="B187" s="235"/>
      <c r="C187" s="235"/>
      <c r="D187" s="235"/>
      <c r="E187" s="235"/>
      <c r="F187" s="235"/>
      <c r="G187" s="235"/>
      <c r="H187" s="235"/>
      <c r="I187" s="235"/>
      <c r="J187" s="235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</row>
    <row r="188" spans="1:24" ht="12.75" customHeight="1" x14ac:dyDescent="0.25">
      <c r="A188" s="235"/>
      <c r="B188" s="235"/>
      <c r="C188" s="235"/>
      <c r="D188" s="235"/>
      <c r="E188" s="235"/>
      <c r="F188" s="235"/>
      <c r="G188" s="235"/>
      <c r="H188" s="235"/>
      <c r="I188" s="235"/>
      <c r="J188" s="235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</row>
    <row r="189" spans="1:24" ht="12.75" customHeight="1" x14ac:dyDescent="0.25">
      <c r="A189" s="235"/>
      <c r="B189" s="235"/>
      <c r="C189" s="235"/>
      <c r="D189" s="235"/>
      <c r="E189" s="235"/>
      <c r="F189" s="235"/>
      <c r="G189" s="235"/>
      <c r="H189" s="235"/>
      <c r="I189" s="235"/>
      <c r="J189" s="235"/>
      <c r="K189" s="235"/>
      <c r="L189" s="235"/>
      <c r="M189" s="235"/>
      <c r="N189" s="235"/>
      <c r="O189" s="235"/>
      <c r="P189" s="235"/>
      <c r="Q189" s="235"/>
      <c r="R189" s="235"/>
      <c r="S189" s="235"/>
      <c r="T189" s="235"/>
      <c r="U189" s="235"/>
      <c r="V189" s="235"/>
      <c r="W189" s="235"/>
      <c r="X189" s="235"/>
    </row>
    <row r="190" spans="1:24" ht="12.75" customHeight="1" x14ac:dyDescent="0.25">
      <c r="A190" s="235"/>
      <c r="B190" s="235"/>
      <c r="C190" s="235"/>
      <c r="D190" s="235"/>
      <c r="E190" s="235"/>
      <c r="F190" s="235"/>
      <c r="G190" s="235"/>
      <c r="H190" s="235"/>
      <c r="I190" s="235"/>
      <c r="J190" s="235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</row>
    <row r="191" spans="1:24" ht="12.75" customHeight="1" x14ac:dyDescent="0.25">
      <c r="A191" s="235"/>
      <c r="B191" s="235"/>
      <c r="C191" s="235"/>
      <c r="D191" s="235"/>
      <c r="E191" s="235"/>
      <c r="F191" s="235"/>
      <c r="G191" s="235"/>
      <c r="H191" s="235"/>
      <c r="I191" s="235"/>
      <c r="J191" s="235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</row>
    <row r="192" spans="1:24" ht="12.75" customHeight="1" x14ac:dyDescent="0.25">
      <c r="A192" s="235"/>
      <c r="B192" s="235"/>
      <c r="C192" s="235"/>
      <c r="D192" s="235"/>
      <c r="E192" s="235"/>
      <c r="F192" s="235"/>
      <c r="G192" s="235"/>
      <c r="H192" s="235"/>
      <c r="I192" s="235"/>
      <c r="J192" s="235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</row>
    <row r="193" spans="1:24" ht="12.75" customHeight="1" x14ac:dyDescent="0.25">
      <c r="A193" s="235"/>
      <c r="B193" s="235"/>
      <c r="C193" s="235"/>
      <c r="D193" s="235"/>
      <c r="E193" s="235"/>
      <c r="F193" s="235"/>
      <c r="G193" s="235"/>
      <c r="H193" s="235"/>
      <c r="I193" s="235"/>
      <c r="J193" s="235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</row>
    <row r="194" spans="1:24" ht="12.75" customHeight="1" x14ac:dyDescent="0.25">
      <c r="A194" s="235"/>
      <c r="B194" s="235"/>
      <c r="C194" s="235"/>
      <c r="D194" s="235"/>
      <c r="E194" s="235"/>
      <c r="F194" s="235"/>
      <c r="G194" s="235"/>
      <c r="H194" s="235"/>
      <c r="I194" s="235"/>
      <c r="J194" s="235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</row>
    <row r="195" spans="1:24" ht="12.75" customHeight="1" x14ac:dyDescent="0.25">
      <c r="A195" s="235"/>
      <c r="B195" s="235"/>
      <c r="C195" s="235"/>
      <c r="D195" s="235"/>
      <c r="E195" s="235"/>
      <c r="F195" s="235"/>
      <c r="G195" s="235"/>
      <c r="H195" s="235"/>
      <c r="I195" s="235"/>
      <c r="J195" s="235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</row>
    <row r="196" spans="1:24" ht="12.75" customHeight="1" x14ac:dyDescent="0.25">
      <c r="A196" s="235"/>
      <c r="B196" s="235"/>
      <c r="C196" s="235"/>
      <c r="D196" s="235"/>
      <c r="E196" s="235"/>
      <c r="F196" s="235"/>
      <c r="G196" s="235"/>
      <c r="H196" s="235"/>
      <c r="I196" s="235"/>
      <c r="J196" s="235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</row>
    <row r="197" spans="1:24" ht="12.75" customHeight="1" x14ac:dyDescent="0.25">
      <c r="A197" s="235"/>
      <c r="B197" s="235"/>
      <c r="C197" s="235"/>
      <c r="D197" s="235"/>
      <c r="E197" s="235"/>
      <c r="F197" s="235"/>
      <c r="G197" s="235"/>
      <c r="H197" s="235"/>
      <c r="I197" s="235"/>
      <c r="J197" s="235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</row>
    <row r="198" spans="1:24" ht="12.75" customHeight="1" x14ac:dyDescent="0.25">
      <c r="A198" s="235"/>
      <c r="B198" s="235"/>
      <c r="C198" s="235"/>
      <c r="D198" s="235"/>
      <c r="E198" s="235"/>
      <c r="F198" s="235"/>
      <c r="G198" s="235"/>
      <c r="H198" s="235"/>
      <c r="I198" s="235"/>
      <c r="J198" s="235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</row>
    <row r="199" spans="1:24" ht="12.75" customHeight="1" x14ac:dyDescent="0.25">
      <c r="A199" s="235"/>
      <c r="B199" s="235"/>
      <c r="C199" s="235"/>
      <c r="D199" s="235"/>
      <c r="E199" s="235"/>
      <c r="F199" s="235"/>
      <c r="G199" s="235"/>
      <c r="H199" s="235"/>
      <c r="I199" s="235"/>
      <c r="J199" s="235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</row>
    <row r="200" spans="1:24" ht="12.75" customHeight="1" x14ac:dyDescent="0.25">
      <c r="A200" s="235"/>
      <c r="B200" s="235"/>
      <c r="C200" s="235"/>
      <c r="D200" s="235"/>
      <c r="E200" s="235"/>
      <c r="F200" s="235"/>
      <c r="G200" s="235"/>
      <c r="H200" s="235"/>
      <c r="I200" s="235"/>
      <c r="J200" s="235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</row>
    <row r="201" spans="1:24" ht="12.75" customHeight="1" x14ac:dyDescent="0.25">
      <c r="A201" s="235"/>
      <c r="B201" s="235"/>
      <c r="C201" s="235"/>
      <c r="D201" s="235"/>
      <c r="E201" s="235"/>
      <c r="F201" s="235"/>
      <c r="G201" s="235"/>
      <c r="H201" s="235"/>
      <c r="I201" s="235"/>
      <c r="J201" s="235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</row>
    <row r="202" spans="1:24" ht="12.75" customHeight="1" x14ac:dyDescent="0.25">
      <c r="A202" s="235"/>
      <c r="B202" s="235"/>
      <c r="C202" s="235"/>
      <c r="D202" s="235"/>
      <c r="E202" s="235"/>
      <c r="F202" s="235"/>
      <c r="G202" s="235"/>
      <c r="H202" s="235"/>
      <c r="I202" s="235"/>
      <c r="J202" s="235"/>
      <c r="K202" s="235"/>
      <c r="L202" s="235"/>
      <c r="M202" s="235"/>
      <c r="N202" s="235"/>
      <c r="O202" s="235"/>
      <c r="P202" s="235"/>
      <c r="Q202" s="235"/>
      <c r="R202" s="235"/>
      <c r="S202" s="235"/>
      <c r="T202" s="235"/>
      <c r="U202" s="235"/>
      <c r="V202" s="235"/>
      <c r="W202" s="235"/>
      <c r="X202" s="235"/>
    </row>
    <row r="203" spans="1:24" ht="12.75" customHeight="1" x14ac:dyDescent="0.25">
      <c r="A203" s="235"/>
      <c r="B203" s="235"/>
      <c r="C203" s="235"/>
      <c r="D203" s="235"/>
      <c r="E203" s="235"/>
      <c r="F203" s="235"/>
      <c r="G203" s="235"/>
      <c r="H203" s="235"/>
      <c r="I203" s="235"/>
      <c r="J203" s="235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</row>
    <row r="204" spans="1:24" ht="12.75" customHeight="1" x14ac:dyDescent="0.25">
      <c r="A204" s="235"/>
      <c r="B204" s="235"/>
      <c r="C204" s="235"/>
      <c r="D204" s="235"/>
      <c r="E204" s="235"/>
      <c r="F204" s="235"/>
      <c r="G204" s="235"/>
      <c r="H204" s="235"/>
      <c r="I204" s="235"/>
      <c r="J204" s="235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</row>
    <row r="205" spans="1:24" ht="12.75" customHeight="1" x14ac:dyDescent="0.25">
      <c r="A205" s="235"/>
      <c r="B205" s="235"/>
      <c r="C205" s="235"/>
      <c r="D205" s="235"/>
      <c r="E205" s="235"/>
      <c r="F205" s="235"/>
      <c r="G205" s="235"/>
      <c r="H205" s="235"/>
      <c r="I205" s="235"/>
      <c r="J205" s="235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</row>
    <row r="206" spans="1:24" ht="12.75" customHeight="1" x14ac:dyDescent="0.25">
      <c r="A206" s="235"/>
      <c r="B206" s="235"/>
      <c r="C206" s="235"/>
      <c r="D206" s="235"/>
      <c r="E206" s="235"/>
      <c r="F206" s="235"/>
      <c r="G206" s="235"/>
      <c r="H206" s="235"/>
      <c r="I206" s="235"/>
      <c r="J206" s="235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</row>
    <row r="207" spans="1:24" ht="12.75" customHeight="1" x14ac:dyDescent="0.25">
      <c r="A207" s="235"/>
      <c r="B207" s="235"/>
      <c r="C207" s="235"/>
      <c r="D207" s="235"/>
      <c r="E207" s="235"/>
      <c r="F207" s="235"/>
      <c r="G207" s="235"/>
      <c r="H207" s="235"/>
      <c r="I207" s="235"/>
      <c r="J207" s="235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</row>
    <row r="208" spans="1:24" ht="12.75" customHeight="1" x14ac:dyDescent="0.25">
      <c r="A208" s="235"/>
      <c r="B208" s="235"/>
      <c r="C208" s="235"/>
      <c r="D208" s="235"/>
      <c r="E208" s="235"/>
      <c r="F208" s="235"/>
      <c r="G208" s="235"/>
      <c r="H208" s="235"/>
      <c r="I208" s="235"/>
      <c r="J208" s="235"/>
      <c r="K208" s="235"/>
      <c r="L208" s="235"/>
      <c r="M208" s="235"/>
      <c r="N208" s="235"/>
      <c r="O208" s="235"/>
      <c r="P208" s="235"/>
      <c r="Q208" s="235"/>
      <c r="R208" s="235"/>
      <c r="S208" s="235"/>
      <c r="T208" s="235"/>
      <c r="U208" s="235"/>
      <c r="V208" s="235"/>
      <c r="W208" s="235"/>
      <c r="X208" s="235"/>
    </row>
    <row r="209" spans="1:24" ht="12.75" customHeight="1" x14ac:dyDescent="0.25">
      <c r="A209" s="235"/>
      <c r="B209" s="235"/>
      <c r="C209" s="235"/>
      <c r="D209" s="235"/>
      <c r="E209" s="235"/>
      <c r="F209" s="235"/>
      <c r="G209" s="235"/>
      <c r="H209" s="235"/>
      <c r="I209" s="235"/>
      <c r="J209" s="235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</row>
    <row r="210" spans="1:24" ht="12.75" customHeight="1" x14ac:dyDescent="0.25">
      <c r="A210" s="235"/>
      <c r="B210" s="235"/>
      <c r="C210" s="235"/>
      <c r="D210" s="235"/>
      <c r="E210" s="235"/>
      <c r="F210" s="235"/>
      <c r="G210" s="235"/>
      <c r="H210" s="235"/>
      <c r="I210" s="235"/>
      <c r="J210" s="235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</row>
    <row r="211" spans="1:24" ht="12.75" customHeight="1" x14ac:dyDescent="0.25">
      <c r="A211" s="235"/>
      <c r="B211" s="235"/>
      <c r="C211" s="235"/>
      <c r="D211" s="235"/>
      <c r="E211" s="235"/>
      <c r="F211" s="235"/>
      <c r="G211" s="235"/>
      <c r="H211" s="235"/>
      <c r="I211" s="235"/>
      <c r="J211" s="235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</row>
    <row r="212" spans="1:24" ht="12.75" customHeight="1" x14ac:dyDescent="0.25">
      <c r="A212" s="235"/>
      <c r="B212" s="235"/>
      <c r="C212" s="235"/>
      <c r="D212" s="235"/>
      <c r="E212" s="235"/>
      <c r="F212" s="235"/>
      <c r="G212" s="235"/>
      <c r="H212" s="235"/>
      <c r="I212" s="235"/>
      <c r="J212" s="235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</row>
    <row r="213" spans="1:24" ht="12.75" customHeight="1" x14ac:dyDescent="0.25">
      <c r="A213" s="235"/>
      <c r="B213" s="235"/>
      <c r="C213" s="235"/>
      <c r="D213" s="235"/>
      <c r="E213" s="235"/>
      <c r="F213" s="235"/>
      <c r="G213" s="235"/>
      <c r="H213" s="235"/>
      <c r="I213" s="235"/>
      <c r="J213" s="235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</row>
    <row r="214" spans="1:24" ht="12.75" customHeight="1" x14ac:dyDescent="0.25">
      <c r="A214" s="235"/>
      <c r="B214" s="235"/>
      <c r="C214" s="235"/>
      <c r="D214" s="235"/>
      <c r="E214" s="235"/>
      <c r="F214" s="235"/>
      <c r="G214" s="235"/>
      <c r="H214" s="235"/>
      <c r="I214" s="235"/>
      <c r="J214" s="235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</row>
    <row r="215" spans="1:24" ht="12.75" customHeight="1" x14ac:dyDescent="0.25">
      <c r="A215" s="235"/>
      <c r="B215" s="235"/>
      <c r="C215" s="235"/>
      <c r="D215" s="235"/>
      <c r="E215" s="235"/>
      <c r="F215" s="235"/>
      <c r="G215" s="235"/>
      <c r="H215" s="235"/>
      <c r="I215" s="235"/>
      <c r="J215" s="235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</row>
    <row r="216" spans="1:24" ht="12.75" customHeight="1" x14ac:dyDescent="0.25">
      <c r="A216" s="235"/>
      <c r="B216" s="235"/>
      <c r="C216" s="235"/>
      <c r="D216" s="235"/>
      <c r="E216" s="235"/>
      <c r="F216" s="235"/>
      <c r="G216" s="235"/>
      <c r="H216" s="235"/>
      <c r="I216" s="235"/>
      <c r="J216" s="235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</row>
    <row r="217" spans="1:24" ht="12.75" customHeight="1" x14ac:dyDescent="0.25">
      <c r="A217" s="235"/>
      <c r="B217" s="235"/>
      <c r="C217" s="235"/>
      <c r="D217" s="235"/>
      <c r="E217" s="235"/>
      <c r="F217" s="235"/>
      <c r="G217" s="235"/>
      <c r="H217" s="235"/>
      <c r="I217" s="235"/>
      <c r="J217" s="235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</row>
    <row r="218" spans="1:24" ht="12.75" customHeight="1" x14ac:dyDescent="0.25">
      <c r="A218" s="235"/>
      <c r="B218" s="235"/>
      <c r="C218" s="235"/>
      <c r="D218" s="235"/>
      <c r="E218" s="235"/>
      <c r="F218" s="235"/>
      <c r="G218" s="235"/>
      <c r="H218" s="235"/>
      <c r="I218" s="235"/>
      <c r="J218" s="235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</row>
    <row r="219" spans="1:24" ht="12.75" customHeight="1" x14ac:dyDescent="0.25">
      <c r="A219" s="235"/>
      <c r="B219" s="235"/>
      <c r="C219" s="235"/>
      <c r="D219" s="235"/>
      <c r="E219" s="235"/>
      <c r="F219" s="235"/>
      <c r="G219" s="235"/>
      <c r="H219" s="235"/>
      <c r="I219" s="235"/>
      <c r="J219" s="235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</row>
    <row r="220" spans="1:24" ht="12.75" customHeight="1" x14ac:dyDescent="0.25">
      <c r="A220" s="235"/>
      <c r="B220" s="235"/>
      <c r="C220" s="235"/>
      <c r="D220" s="235"/>
      <c r="E220" s="235"/>
      <c r="F220" s="235"/>
      <c r="G220" s="235"/>
      <c r="H220" s="235"/>
      <c r="I220" s="235"/>
      <c r="J220" s="235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</row>
    <row r="221" spans="1:24" ht="12.75" customHeight="1" x14ac:dyDescent="0.25">
      <c r="A221" s="235"/>
      <c r="B221" s="235"/>
      <c r="C221" s="235"/>
      <c r="D221" s="235"/>
      <c r="E221" s="235"/>
      <c r="F221" s="235"/>
      <c r="G221" s="235"/>
      <c r="H221" s="235"/>
      <c r="I221" s="235"/>
      <c r="J221" s="235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</row>
    <row r="222" spans="1:24" ht="12.75" customHeight="1" x14ac:dyDescent="0.25">
      <c r="A222" s="235"/>
      <c r="B222" s="235"/>
      <c r="C222" s="235"/>
      <c r="D222" s="235"/>
      <c r="E222" s="235"/>
      <c r="F222" s="235"/>
      <c r="G222" s="235"/>
      <c r="H222" s="235"/>
      <c r="I222" s="235"/>
      <c r="J222" s="235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</row>
    <row r="223" spans="1:24" ht="12.75" customHeight="1" x14ac:dyDescent="0.25">
      <c r="A223" s="235"/>
      <c r="B223" s="235"/>
      <c r="C223" s="235"/>
      <c r="D223" s="235"/>
      <c r="E223" s="235"/>
      <c r="F223" s="235"/>
      <c r="G223" s="235"/>
      <c r="H223" s="235"/>
      <c r="I223" s="235"/>
      <c r="J223" s="235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</row>
    <row r="224" spans="1:24" ht="12.75" customHeight="1" x14ac:dyDescent="0.25">
      <c r="A224" s="235"/>
      <c r="B224" s="235"/>
      <c r="C224" s="235"/>
      <c r="D224" s="235"/>
      <c r="E224" s="235"/>
      <c r="F224" s="235"/>
      <c r="G224" s="235"/>
      <c r="H224" s="235"/>
      <c r="I224" s="235"/>
      <c r="J224" s="235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</row>
    <row r="225" spans="1:24" ht="12.75" customHeight="1" x14ac:dyDescent="0.25">
      <c r="A225" s="235"/>
      <c r="B225" s="235"/>
      <c r="C225" s="235"/>
      <c r="D225" s="235"/>
      <c r="E225" s="235"/>
      <c r="F225" s="235"/>
      <c r="G225" s="235"/>
      <c r="H225" s="235"/>
      <c r="I225" s="235"/>
      <c r="J225" s="235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</row>
    <row r="226" spans="1:24" ht="12.75" customHeight="1" x14ac:dyDescent="0.25">
      <c r="A226" s="235"/>
      <c r="B226" s="235"/>
      <c r="C226" s="235"/>
      <c r="D226" s="235"/>
      <c r="E226" s="235"/>
      <c r="F226" s="235"/>
      <c r="G226" s="235"/>
      <c r="H226" s="235"/>
      <c r="I226" s="235"/>
      <c r="J226" s="235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</row>
    <row r="227" spans="1:24" ht="12.75" customHeight="1" x14ac:dyDescent="0.25">
      <c r="A227" s="235"/>
      <c r="B227" s="235"/>
      <c r="C227" s="235"/>
      <c r="D227" s="235"/>
      <c r="E227" s="235"/>
      <c r="F227" s="235"/>
      <c r="G227" s="235"/>
      <c r="H227" s="235"/>
      <c r="I227" s="235"/>
      <c r="J227" s="235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</row>
    <row r="228" spans="1:24" ht="12.75" customHeight="1" x14ac:dyDescent="0.25">
      <c r="A228" s="235"/>
      <c r="B228" s="235"/>
      <c r="C228" s="235"/>
      <c r="D228" s="235"/>
      <c r="E228" s="235"/>
      <c r="F228" s="235"/>
      <c r="G228" s="235"/>
      <c r="H228" s="235"/>
      <c r="I228" s="235"/>
      <c r="J228" s="235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</row>
    <row r="229" spans="1:24" ht="12.75" customHeight="1" x14ac:dyDescent="0.25">
      <c r="A229" s="235"/>
      <c r="B229" s="235"/>
      <c r="C229" s="235"/>
      <c r="D229" s="235"/>
      <c r="E229" s="235"/>
      <c r="F229" s="235"/>
      <c r="G229" s="235"/>
      <c r="H229" s="235"/>
      <c r="I229" s="235"/>
      <c r="J229" s="235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</row>
    <row r="230" spans="1:24" ht="12.75" customHeight="1" x14ac:dyDescent="0.25">
      <c r="A230" s="235"/>
      <c r="B230" s="235"/>
      <c r="C230" s="235"/>
      <c r="D230" s="235"/>
      <c r="E230" s="235"/>
      <c r="F230" s="235"/>
      <c r="G230" s="235"/>
      <c r="H230" s="235"/>
      <c r="I230" s="235"/>
      <c r="J230" s="235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</row>
    <row r="231" spans="1:24" ht="12.75" customHeight="1" x14ac:dyDescent="0.25">
      <c r="A231" s="235"/>
      <c r="B231" s="235"/>
      <c r="C231" s="235"/>
      <c r="D231" s="235"/>
      <c r="E231" s="235"/>
      <c r="F231" s="235"/>
      <c r="G231" s="235"/>
      <c r="H231" s="235"/>
      <c r="I231" s="235"/>
      <c r="J231" s="235"/>
      <c r="K231" s="235"/>
      <c r="L231" s="235"/>
      <c r="M231" s="235"/>
      <c r="N231" s="235"/>
      <c r="O231" s="235"/>
      <c r="P231" s="235"/>
      <c r="Q231" s="235"/>
      <c r="R231" s="235"/>
      <c r="S231" s="235"/>
      <c r="T231" s="235"/>
      <c r="U231" s="235"/>
      <c r="V231" s="235"/>
      <c r="W231" s="235"/>
      <c r="X231" s="235"/>
    </row>
    <row r="232" spans="1:24" ht="12.75" customHeight="1" x14ac:dyDescent="0.25">
      <c r="A232" s="235"/>
      <c r="B232" s="235"/>
      <c r="C232" s="235"/>
      <c r="D232" s="235"/>
      <c r="E232" s="235"/>
      <c r="F232" s="235"/>
      <c r="G232" s="235"/>
      <c r="H232" s="235"/>
      <c r="I232" s="235"/>
      <c r="J232" s="235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</row>
    <row r="233" spans="1:24" ht="12.75" customHeight="1" x14ac:dyDescent="0.25">
      <c r="A233" s="235"/>
      <c r="B233" s="235"/>
      <c r="C233" s="235"/>
      <c r="D233" s="235"/>
      <c r="E233" s="235"/>
      <c r="F233" s="235"/>
      <c r="G233" s="235"/>
      <c r="H233" s="235"/>
      <c r="I233" s="235"/>
      <c r="J233" s="235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</row>
    <row r="234" spans="1:24" ht="12.75" customHeight="1" x14ac:dyDescent="0.25">
      <c r="A234" s="235"/>
      <c r="B234" s="235"/>
      <c r="C234" s="235"/>
      <c r="D234" s="235"/>
      <c r="E234" s="235"/>
      <c r="F234" s="235"/>
      <c r="G234" s="235"/>
      <c r="H234" s="235"/>
      <c r="I234" s="235"/>
      <c r="J234" s="235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</row>
    <row r="235" spans="1:24" ht="12.75" customHeight="1" x14ac:dyDescent="0.25">
      <c r="A235" s="235"/>
      <c r="B235" s="235"/>
      <c r="C235" s="235"/>
      <c r="D235" s="235"/>
      <c r="E235" s="235"/>
      <c r="F235" s="235"/>
      <c r="G235" s="235"/>
      <c r="H235" s="235"/>
      <c r="I235" s="235"/>
      <c r="J235" s="235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</row>
    <row r="236" spans="1:24" ht="12.75" customHeight="1" x14ac:dyDescent="0.25">
      <c r="A236" s="235"/>
      <c r="B236" s="235"/>
      <c r="C236" s="235"/>
      <c r="D236" s="235"/>
      <c r="E236" s="235"/>
      <c r="F236" s="235"/>
      <c r="G236" s="235"/>
      <c r="H236" s="235"/>
      <c r="I236" s="235"/>
      <c r="J236" s="235"/>
      <c r="K236" s="235"/>
      <c r="L236" s="235"/>
      <c r="M236" s="235"/>
      <c r="N236" s="235"/>
      <c r="O236" s="235"/>
      <c r="P236" s="235"/>
      <c r="Q236" s="235"/>
      <c r="R236" s="235"/>
      <c r="S236" s="235"/>
      <c r="T236" s="235"/>
      <c r="U236" s="235"/>
      <c r="V236" s="235"/>
      <c r="W236" s="235"/>
      <c r="X236" s="235"/>
    </row>
    <row r="237" spans="1:24" ht="12.75" customHeight="1" x14ac:dyDescent="0.25">
      <c r="A237" s="235"/>
      <c r="B237" s="235"/>
      <c r="C237" s="235"/>
      <c r="D237" s="235"/>
      <c r="E237" s="235"/>
      <c r="F237" s="235"/>
      <c r="G237" s="235"/>
      <c r="H237" s="235"/>
      <c r="I237" s="235"/>
      <c r="J237" s="235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</row>
    <row r="238" spans="1:24" ht="12.75" customHeight="1" x14ac:dyDescent="0.25">
      <c r="A238" s="235"/>
      <c r="B238" s="235"/>
      <c r="C238" s="235"/>
      <c r="D238" s="235"/>
      <c r="E238" s="235"/>
      <c r="F238" s="235"/>
      <c r="G238" s="235"/>
      <c r="H238" s="235"/>
      <c r="I238" s="235"/>
      <c r="J238" s="235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</row>
    <row r="239" spans="1:24" ht="12.75" customHeight="1" x14ac:dyDescent="0.25">
      <c r="A239" s="235"/>
      <c r="B239" s="235"/>
      <c r="C239" s="235"/>
      <c r="D239" s="235"/>
      <c r="E239" s="235"/>
      <c r="F239" s="235"/>
      <c r="G239" s="235"/>
      <c r="H239" s="235"/>
      <c r="I239" s="235"/>
      <c r="J239" s="235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</row>
    <row r="240" spans="1:24" ht="12.75" customHeight="1" x14ac:dyDescent="0.25">
      <c r="A240" s="235"/>
      <c r="B240" s="235"/>
      <c r="C240" s="235"/>
      <c r="D240" s="235"/>
      <c r="E240" s="235"/>
      <c r="F240" s="235"/>
      <c r="G240" s="235"/>
      <c r="H240" s="235"/>
      <c r="I240" s="235"/>
      <c r="J240" s="235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</row>
    <row r="241" spans="1:24" ht="12.75" customHeight="1" x14ac:dyDescent="0.25">
      <c r="A241" s="235"/>
      <c r="B241" s="235"/>
      <c r="C241" s="235"/>
      <c r="D241" s="235"/>
      <c r="E241" s="235"/>
      <c r="F241" s="235"/>
      <c r="G241" s="235"/>
      <c r="H241" s="235"/>
      <c r="I241" s="235"/>
      <c r="J241" s="235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</row>
    <row r="242" spans="1:24" ht="12.75" customHeight="1" x14ac:dyDescent="0.25">
      <c r="A242" s="235"/>
      <c r="B242" s="235"/>
      <c r="C242" s="235"/>
      <c r="D242" s="235"/>
      <c r="E242" s="235"/>
      <c r="F242" s="235"/>
      <c r="G242" s="235"/>
      <c r="H242" s="235"/>
      <c r="I242" s="235"/>
      <c r="J242" s="235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</row>
    <row r="243" spans="1:24" ht="12.75" customHeight="1" x14ac:dyDescent="0.25">
      <c r="A243" s="235"/>
      <c r="B243" s="235"/>
      <c r="C243" s="235"/>
      <c r="D243" s="235"/>
      <c r="E243" s="235"/>
      <c r="F243" s="235"/>
      <c r="G243" s="235"/>
      <c r="H243" s="235"/>
      <c r="I243" s="235"/>
      <c r="J243" s="235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</row>
    <row r="244" spans="1:24" ht="12.75" customHeight="1" x14ac:dyDescent="0.25">
      <c r="A244" s="235"/>
      <c r="B244" s="235"/>
      <c r="C244" s="235"/>
      <c r="D244" s="235"/>
      <c r="E244" s="235"/>
      <c r="F244" s="235"/>
      <c r="G244" s="235"/>
      <c r="H244" s="235"/>
      <c r="I244" s="235"/>
      <c r="J244" s="235"/>
      <c r="K244" s="235"/>
      <c r="L244" s="235"/>
      <c r="M244" s="235"/>
      <c r="N244" s="235"/>
      <c r="O244" s="235"/>
      <c r="P244" s="235"/>
      <c r="Q244" s="235"/>
      <c r="R244" s="235"/>
      <c r="S244" s="235"/>
      <c r="T244" s="235"/>
      <c r="U244" s="235"/>
      <c r="V244" s="235"/>
      <c r="W244" s="235"/>
      <c r="X244" s="235"/>
    </row>
    <row r="245" spans="1:24" ht="12.75" customHeight="1" x14ac:dyDescent="0.25">
      <c r="A245" s="235"/>
      <c r="B245" s="235"/>
      <c r="C245" s="235"/>
      <c r="D245" s="235"/>
      <c r="E245" s="235"/>
      <c r="F245" s="235"/>
      <c r="G245" s="235"/>
      <c r="H245" s="235"/>
      <c r="I245" s="235"/>
      <c r="J245" s="235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</row>
    <row r="246" spans="1:24" ht="12.75" customHeight="1" x14ac:dyDescent="0.25">
      <c r="A246" s="235"/>
      <c r="B246" s="235"/>
      <c r="C246" s="235"/>
      <c r="D246" s="235"/>
      <c r="E246" s="235"/>
      <c r="F246" s="235"/>
      <c r="G246" s="235"/>
      <c r="H246" s="235"/>
      <c r="I246" s="235"/>
      <c r="J246" s="235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</row>
    <row r="247" spans="1:24" ht="12.75" customHeight="1" x14ac:dyDescent="0.25">
      <c r="A247" s="235"/>
      <c r="B247" s="235"/>
      <c r="C247" s="235"/>
      <c r="D247" s="235"/>
      <c r="E247" s="235"/>
      <c r="F247" s="235"/>
      <c r="G247" s="235"/>
      <c r="H247" s="235"/>
      <c r="I247" s="235"/>
      <c r="J247" s="235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</row>
    <row r="248" spans="1:24" ht="12.75" customHeight="1" x14ac:dyDescent="0.25">
      <c r="A248" s="235"/>
      <c r="B248" s="235"/>
      <c r="C248" s="235"/>
      <c r="D248" s="235"/>
      <c r="E248" s="235"/>
      <c r="F248" s="235"/>
      <c r="G248" s="235"/>
      <c r="H248" s="235"/>
      <c r="I248" s="235"/>
      <c r="J248" s="235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</row>
    <row r="249" spans="1:24" ht="12.75" customHeight="1" x14ac:dyDescent="0.25">
      <c r="A249" s="235"/>
      <c r="B249" s="235"/>
      <c r="C249" s="235"/>
      <c r="D249" s="235"/>
      <c r="E249" s="235"/>
      <c r="F249" s="235"/>
      <c r="G249" s="235"/>
      <c r="H249" s="235"/>
      <c r="I249" s="235"/>
      <c r="J249" s="235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</row>
    <row r="250" spans="1:24" ht="12.75" customHeight="1" x14ac:dyDescent="0.25">
      <c r="A250" s="235"/>
      <c r="B250" s="235"/>
      <c r="C250" s="235"/>
      <c r="D250" s="235"/>
      <c r="E250" s="235"/>
      <c r="F250" s="235"/>
      <c r="G250" s="235"/>
      <c r="H250" s="235"/>
      <c r="I250" s="235"/>
      <c r="J250" s="235"/>
      <c r="K250" s="235"/>
      <c r="L250" s="235"/>
      <c r="M250" s="235"/>
      <c r="N250" s="235"/>
      <c r="O250" s="235"/>
      <c r="P250" s="235"/>
      <c r="Q250" s="235"/>
      <c r="R250" s="235"/>
      <c r="S250" s="235"/>
      <c r="T250" s="235"/>
      <c r="U250" s="235"/>
      <c r="V250" s="235"/>
      <c r="W250" s="235"/>
      <c r="X250" s="235"/>
    </row>
    <row r="251" spans="1:24" ht="12.75" customHeight="1" x14ac:dyDescent="0.25">
      <c r="A251" s="235"/>
      <c r="B251" s="235"/>
      <c r="C251" s="235"/>
      <c r="D251" s="235"/>
      <c r="E251" s="235"/>
      <c r="F251" s="235"/>
      <c r="G251" s="235"/>
      <c r="H251" s="235"/>
      <c r="I251" s="235"/>
      <c r="J251" s="235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</row>
    <row r="252" spans="1:24" ht="12.75" customHeight="1" x14ac:dyDescent="0.25">
      <c r="A252" s="235"/>
      <c r="B252" s="235"/>
      <c r="C252" s="235"/>
      <c r="D252" s="235"/>
      <c r="E252" s="235"/>
      <c r="F252" s="235"/>
      <c r="G252" s="235"/>
      <c r="H252" s="235"/>
      <c r="I252" s="235"/>
      <c r="J252" s="235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</row>
    <row r="253" spans="1:24" ht="12.75" customHeight="1" x14ac:dyDescent="0.25">
      <c r="A253" s="235"/>
      <c r="B253" s="235"/>
      <c r="C253" s="235"/>
      <c r="D253" s="235"/>
      <c r="E253" s="235"/>
      <c r="F253" s="235"/>
      <c r="G253" s="235"/>
      <c r="H253" s="235"/>
      <c r="I253" s="235"/>
      <c r="J253" s="235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</row>
    <row r="254" spans="1:24" ht="12.75" customHeight="1" x14ac:dyDescent="0.25">
      <c r="A254" s="235"/>
      <c r="B254" s="235"/>
      <c r="C254" s="235"/>
      <c r="D254" s="235"/>
      <c r="E254" s="235"/>
      <c r="F254" s="235"/>
      <c r="G254" s="235"/>
      <c r="H254" s="235"/>
      <c r="I254" s="235"/>
      <c r="J254" s="235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</row>
    <row r="255" spans="1:24" ht="12.75" customHeight="1" x14ac:dyDescent="0.25">
      <c r="A255" s="235"/>
      <c r="B255" s="235"/>
      <c r="C255" s="235"/>
      <c r="D255" s="235"/>
      <c r="E255" s="235"/>
      <c r="F255" s="235"/>
      <c r="G255" s="235"/>
      <c r="H255" s="235"/>
      <c r="I255" s="235"/>
      <c r="J255" s="235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</row>
    <row r="256" spans="1:24" ht="12.75" customHeight="1" x14ac:dyDescent="0.25">
      <c r="A256" s="235"/>
      <c r="B256" s="235"/>
      <c r="C256" s="235"/>
      <c r="D256" s="235"/>
      <c r="E256" s="235"/>
      <c r="F256" s="235"/>
      <c r="G256" s="235"/>
      <c r="H256" s="235"/>
      <c r="I256" s="235"/>
      <c r="J256" s="235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</row>
    <row r="257" spans="1:24" ht="12.75" customHeight="1" x14ac:dyDescent="0.25">
      <c r="A257" s="235"/>
      <c r="B257" s="235"/>
      <c r="C257" s="235"/>
      <c r="D257" s="235"/>
      <c r="E257" s="235"/>
      <c r="F257" s="235"/>
      <c r="G257" s="235"/>
      <c r="H257" s="235"/>
      <c r="I257" s="235"/>
      <c r="J257" s="235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</row>
    <row r="258" spans="1:24" ht="12.75" customHeight="1" x14ac:dyDescent="0.25">
      <c r="A258" s="235"/>
      <c r="B258" s="235"/>
      <c r="C258" s="235"/>
      <c r="D258" s="235"/>
      <c r="E258" s="235"/>
      <c r="F258" s="235"/>
      <c r="G258" s="235"/>
      <c r="H258" s="235"/>
      <c r="I258" s="235"/>
      <c r="J258" s="235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</row>
    <row r="259" spans="1:24" ht="12.75" customHeight="1" x14ac:dyDescent="0.25">
      <c r="A259" s="235"/>
      <c r="B259" s="235"/>
      <c r="C259" s="235"/>
      <c r="D259" s="235"/>
      <c r="E259" s="235"/>
      <c r="F259" s="235"/>
      <c r="G259" s="235"/>
      <c r="H259" s="235"/>
      <c r="I259" s="235"/>
      <c r="J259" s="235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</row>
    <row r="260" spans="1:24" ht="12.75" customHeight="1" x14ac:dyDescent="0.25">
      <c r="A260" s="235"/>
      <c r="B260" s="235"/>
      <c r="C260" s="235"/>
      <c r="D260" s="235"/>
      <c r="E260" s="235"/>
      <c r="F260" s="235"/>
      <c r="G260" s="235"/>
      <c r="H260" s="235"/>
      <c r="I260" s="235"/>
      <c r="J260" s="235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</row>
    <row r="261" spans="1:24" ht="12.75" customHeight="1" x14ac:dyDescent="0.25">
      <c r="A261" s="235"/>
      <c r="B261" s="235"/>
      <c r="C261" s="235"/>
      <c r="D261" s="235"/>
      <c r="E261" s="235"/>
      <c r="F261" s="235"/>
      <c r="G261" s="235"/>
      <c r="H261" s="235"/>
      <c r="I261" s="235"/>
      <c r="J261" s="235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</row>
    <row r="262" spans="1:24" ht="12.75" customHeight="1" x14ac:dyDescent="0.25">
      <c r="A262" s="235"/>
      <c r="B262" s="235"/>
      <c r="C262" s="235"/>
      <c r="D262" s="235"/>
      <c r="E262" s="235"/>
      <c r="F262" s="235"/>
      <c r="G262" s="235"/>
      <c r="H262" s="235"/>
      <c r="I262" s="235"/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</row>
    <row r="263" spans="1:24" ht="12.75" customHeight="1" x14ac:dyDescent="0.25">
      <c r="A263" s="235"/>
      <c r="B263" s="235"/>
      <c r="C263" s="235"/>
      <c r="D263" s="235"/>
      <c r="E263" s="235"/>
      <c r="F263" s="235"/>
      <c r="G263" s="235"/>
      <c r="H263" s="235"/>
      <c r="I263" s="235"/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</row>
    <row r="264" spans="1:24" ht="12.75" customHeight="1" x14ac:dyDescent="0.25">
      <c r="A264" s="235"/>
      <c r="B264" s="235"/>
      <c r="C264" s="235"/>
      <c r="D264" s="235"/>
      <c r="E264" s="235"/>
      <c r="F264" s="235"/>
      <c r="G264" s="235"/>
      <c r="H264" s="235"/>
      <c r="I264" s="235"/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</row>
    <row r="265" spans="1:24" ht="12.75" customHeight="1" x14ac:dyDescent="0.25">
      <c r="A265" s="235"/>
      <c r="B265" s="235"/>
      <c r="C265" s="235"/>
      <c r="D265" s="235"/>
      <c r="E265" s="235"/>
      <c r="F265" s="235"/>
      <c r="G265" s="235"/>
      <c r="H265" s="235"/>
      <c r="I265" s="235"/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</row>
    <row r="266" spans="1:24" ht="12.75" customHeight="1" x14ac:dyDescent="0.25">
      <c r="A266" s="235"/>
      <c r="B266" s="235"/>
      <c r="C266" s="235"/>
      <c r="D266" s="235"/>
      <c r="E266" s="235"/>
      <c r="F266" s="235"/>
      <c r="G266" s="235"/>
      <c r="H266" s="235"/>
      <c r="I266" s="235"/>
      <c r="J266" s="235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</row>
    <row r="267" spans="1:24" ht="12.75" customHeight="1" x14ac:dyDescent="0.25">
      <c r="A267" s="235"/>
      <c r="B267" s="235"/>
      <c r="C267" s="235"/>
      <c r="D267" s="235"/>
      <c r="E267" s="235"/>
      <c r="F267" s="235"/>
      <c r="G267" s="235"/>
      <c r="H267" s="235"/>
      <c r="I267" s="235"/>
      <c r="J267" s="235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</row>
    <row r="268" spans="1:24" ht="12.75" customHeight="1" x14ac:dyDescent="0.25">
      <c r="A268" s="235"/>
      <c r="B268" s="235"/>
      <c r="C268" s="235"/>
      <c r="D268" s="235"/>
      <c r="E268" s="235"/>
      <c r="F268" s="235"/>
      <c r="G268" s="235"/>
      <c r="H268" s="235"/>
      <c r="I268" s="235"/>
      <c r="J268" s="235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</row>
    <row r="269" spans="1:24" ht="12.75" customHeight="1" x14ac:dyDescent="0.25">
      <c r="A269" s="235"/>
      <c r="B269" s="235"/>
      <c r="C269" s="235"/>
      <c r="D269" s="235"/>
      <c r="E269" s="235"/>
      <c r="F269" s="235"/>
      <c r="G269" s="235"/>
      <c r="H269" s="235"/>
      <c r="I269" s="235"/>
      <c r="J269" s="235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</row>
    <row r="270" spans="1:24" ht="12.75" customHeight="1" x14ac:dyDescent="0.25">
      <c r="A270" s="235"/>
      <c r="B270" s="235"/>
      <c r="C270" s="235"/>
      <c r="D270" s="235"/>
      <c r="E270" s="235"/>
      <c r="F270" s="235"/>
      <c r="G270" s="235"/>
      <c r="H270" s="235"/>
      <c r="I270" s="235"/>
      <c r="J270" s="235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</row>
    <row r="271" spans="1:24" ht="12.75" customHeight="1" x14ac:dyDescent="0.25">
      <c r="A271" s="235"/>
      <c r="B271" s="235"/>
      <c r="C271" s="235"/>
      <c r="D271" s="235"/>
      <c r="E271" s="235"/>
      <c r="F271" s="235"/>
      <c r="G271" s="235"/>
      <c r="H271" s="235"/>
      <c r="I271" s="235"/>
      <c r="J271" s="235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</row>
    <row r="272" spans="1:24" ht="12.75" customHeight="1" x14ac:dyDescent="0.25">
      <c r="A272" s="235"/>
      <c r="B272" s="235"/>
      <c r="C272" s="235"/>
      <c r="D272" s="235"/>
      <c r="E272" s="235"/>
      <c r="F272" s="235"/>
      <c r="G272" s="235"/>
      <c r="H272" s="235"/>
      <c r="I272" s="235"/>
      <c r="J272" s="235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</row>
    <row r="273" spans="1:24" ht="12.75" customHeight="1" x14ac:dyDescent="0.25">
      <c r="A273" s="235"/>
      <c r="B273" s="235"/>
      <c r="C273" s="235"/>
      <c r="D273" s="235"/>
      <c r="E273" s="235"/>
      <c r="F273" s="235"/>
      <c r="G273" s="235"/>
      <c r="H273" s="235"/>
      <c r="I273" s="235"/>
      <c r="J273" s="235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  <c r="X273" s="235"/>
    </row>
    <row r="274" spans="1:24" ht="12.75" customHeight="1" x14ac:dyDescent="0.25">
      <c r="A274" s="235"/>
      <c r="B274" s="235"/>
      <c r="C274" s="235"/>
      <c r="D274" s="235"/>
      <c r="E274" s="235"/>
      <c r="F274" s="235"/>
      <c r="G274" s="235"/>
      <c r="H274" s="235"/>
      <c r="I274" s="235"/>
      <c r="J274" s="235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</row>
    <row r="275" spans="1:24" ht="12.75" customHeight="1" x14ac:dyDescent="0.25">
      <c r="A275" s="235"/>
      <c r="B275" s="235"/>
      <c r="C275" s="235"/>
      <c r="D275" s="235"/>
      <c r="E275" s="235"/>
      <c r="F275" s="235"/>
      <c r="G275" s="235"/>
      <c r="H275" s="235"/>
      <c r="I275" s="235"/>
      <c r="J275" s="235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</row>
    <row r="276" spans="1:24" ht="12.75" customHeight="1" x14ac:dyDescent="0.25">
      <c r="A276" s="235"/>
      <c r="B276" s="235"/>
      <c r="C276" s="235"/>
      <c r="D276" s="235"/>
      <c r="E276" s="235"/>
      <c r="F276" s="235"/>
      <c r="G276" s="235"/>
      <c r="H276" s="235"/>
      <c r="I276" s="235"/>
      <c r="J276" s="235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</row>
    <row r="277" spans="1:24" ht="12.75" customHeight="1" x14ac:dyDescent="0.25">
      <c r="A277" s="235"/>
      <c r="B277" s="235"/>
      <c r="C277" s="235"/>
      <c r="D277" s="235"/>
      <c r="E277" s="235"/>
      <c r="F277" s="235"/>
      <c r="G277" s="235"/>
      <c r="H277" s="235"/>
      <c r="I277" s="235"/>
      <c r="J277" s="235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</row>
    <row r="278" spans="1:24" ht="12.75" customHeight="1" x14ac:dyDescent="0.25">
      <c r="A278" s="235"/>
      <c r="B278" s="235"/>
      <c r="C278" s="235"/>
      <c r="D278" s="235"/>
      <c r="E278" s="235"/>
      <c r="F278" s="235"/>
      <c r="G278" s="235"/>
      <c r="H278" s="235"/>
      <c r="I278" s="235"/>
      <c r="J278" s="235"/>
      <c r="K278" s="235"/>
      <c r="L278" s="235"/>
      <c r="M278" s="235"/>
      <c r="N278" s="235"/>
      <c r="O278" s="235"/>
      <c r="P278" s="235"/>
      <c r="Q278" s="235"/>
      <c r="R278" s="235"/>
      <c r="S278" s="235"/>
      <c r="T278" s="235"/>
      <c r="U278" s="235"/>
      <c r="V278" s="235"/>
      <c r="W278" s="235"/>
      <c r="X278" s="235"/>
    </row>
    <row r="279" spans="1:24" ht="12.75" customHeight="1" x14ac:dyDescent="0.25">
      <c r="A279" s="235"/>
      <c r="B279" s="235"/>
      <c r="C279" s="235"/>
      <c r="D279" s="235"/>
      <c r="E279" s="235"/>
      <c r="F279" s="235"/>
      <c r="G279" s="235"/>
      <c r="H279" s="235"/>
      <c r="I279" s="235"/>
      <c r="J279" s="235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</row>
    <row r="280" spans="1:24" ht="12.75" customHeight="1" x14ac:dyDescent="0.25">
      <c r="A280" s="235"/>
      <c r="B280" s="235"/>
      <c r="C280" s="235"/>
      <c r="D280" s="235"/>
      <c r="E280" s="235"/>
      <c r="F280" s="235"/>
      <c r="G280" s="235"/>
      <c r="H280" s="235"/>
      <c r="I280" s="235"/>
      <c r="J280" s="235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</row>
    <row r="281" spans="1:24" ht="12.75" customHeight="1" x14ac:dyDescent="0.25">
      <c r="A281" s="235"/>
      <c r="B281" s="235"/>
      <c r="C281" s="235"/>
      <c r="D281" s="235"/>
      <c r="E281" s="235"/>
      <c r="F281" s="235"/>
      <c r="G281" s="235"/>
      <c r="H281" s="235"/>
      <c r="I281" s="235"/>
      <c r="J281" s="235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</row>
    <row r="282" spans="1:24" ht="12.75" customHeight="1" x14ac:dyDescent="0.25">
      <c r="A282" s="235"/>
      <c r="B282" s="235"/>
      <c r="C282" s="235"/>
      <c r="D282" s="235"/>
      <c r="E282" s="235"/>
      <c r="F282" s="235"/>
      <c r="G282" s="235"/>
      <c r="H282" s="235"/>
      <c r="I282" s="235"/>
      <c r="J282" s="235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</row>
    <row r="283" spans="1:24" ht="12.75" customHeight="1" x14ac:dyDescent="0.25">
      <c r="A283" s="235"/>
      <c r="B283" s="235"/>
      <c r="C283" s="235"/>
      <c r="D283" s="235"/>
      <c r="E283" s="235"/>
      <c r="F283" s="235"/>
      <c r="G283" s="235"/>
      <c r="H283" s="235"/>
      <c r="I283" s="235"/>
      <c r="J283" s="235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</row>
    <row r="284" spans="1:24" ht="12.75" customHeight="1" x14ac:dyDescent="0.25">
      <c r="A284" s="235"/>
      <c r="B284" s="235"/>
      <c r="C284" s="235"/>
      <c r="D284" s="235"/>
      <c r="E284" s="235"/>
      <c r="F284" s="235"/>
      <c r="G284" s="235"/>
      <c r="H284" s="235"/>
      <c r="I284" s="235"/>
      <c r="J284" s="235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</row>
    <row r="285" spans="1:24" ht="12.75" customHeight="1" x14ac:dyDescent="0.25">
      <c r="A285" s="235"/>
      <c r="B285" s="235"/>
      <c r="C285" s="235"/>
      <c r="D285" s="235"/>
      <c r="E285" s="235"/>
      <c r="F285" s="235"/>
      <c r="G285" s="235"/>
      <c r="H285" s="235"/>
      <c r="I285" s="235"/>
      <c r="J285" s="235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</row>
    <row r="286" spans="1:24" ht="12.75" customHeight="1" x14ac:dyDescent="0.25">
      <c r="A286" s="235"/>
      <c r="B286" s="235"/>
      <c r="C286" s="235"/>
      <c r="D286" s="235"/>
      <c r="E286" s="235"/>
      <c r="F286" s="235"/>
      <c r="G286" s="235"/>
      <c r="H286" s="235"/>
      <c r="I286" s="235"/>
      <c r="J286" s="235"/>
      <c r="K286" s="235"/>
      <c r="L286" s="235"/>
      <c r="M286" s="235"/>
      <c r="N286" s="235"/>
      <c r="O286" s="235"/>
      <c r="P286" s="235"/>
      <c r="Q286" s="235"/>
      <c r="R286" s="235"/>
      <c r="S286" s="235"/>
      <c r="T286" s="235"/>
      <c r="U286" s="235"/>
      <c r="V286" s="235"/>
      <c r="W286" s="235"/>
      <c r="X286" s="235"/>
    </row>
    <row r="287" spans="1:24" ht="12.75" customHeight="1" x14ac:dyDescent="0.25">
      <c r="A287" s="235"/>
      <c r="B287" s="235"/>
      <c r="C287" s="235"/>
      <c r="D287" s="235"/>
      <c r="E287" s="235"/>
      <c r="F287" s="235"/>
      <c r="G287" s="235"/>
      <c r="H287" s="235"/>
      <c r="I287" s="235"/>
      <c r="J287" s="235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</row>
    <row r="288" spans="1:24" ht="12.75" customHeight="1" x14ac:dyDescent="0.25">
      <c r="A288" s="235"/>
      <c r="B288" s="235"/>
      <c r="C288" s="235"/>
      <c r="D288" s="235"/>
      <c r="E288" s="235"/>
      <c r="F288" s="235"/>
      <c r="G288" s="235"/>
      <c r="H288" s="235"/>
      <c r="I288" s="235"/>
      <c r="J288" s="235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</row>
    <row r="289" spans="1:24" ht="12.75" customHeight="1" x14ac:dyDescent="0.25">
      <c r="A289" s="235"/>
      <c r="B289" s="235"/>
      <c r="C289" s="235"/>
      <c r="D289" s="235"/>
      <c r="E289" s="235"/>
      <c r="F289" s="235"/>
      <c r="G289" s="235"/>
      <c r="H289" s="235"/>
      <c r="I289" s="235"/>
      <c r="J289" s="235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</row>
    <row r="290" spans="1:24" ht="12.75" customHeight="1" x14ac:dyDescent="0.25">
      <c r="A290" s="235"/>
      <c r="B290" s="235"/>
      <c r="C290" s="235"/>
      <c r="D290" s="235"/>
      <c r="E290" s="235"/>
      <c r="F290" s="235"/>
      <c r="G290" s="235"/>
      <c r="H290" s="235"/>
      <c r="I290" s="235"/>
      <c r="J290" s="235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</row>
    <row r="291" spans="1:24" ht="12.75" customHeight="1" x14ac:dyDescent="0.25">
      <c r="A291" s="235"/>
      <c r="B291" s="235"/>
      <c r="C291" s="235"/>
      <c r="D291" s="235"/>
      <c r="E291" s="235"/>
      <c r="F291" s="235"/>
      <c r="G291" s="235"/>
      <c r="H291" s="235"/>
      <c r="I291" s="235"/>
      <c r="J291" s="235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</row>
    <row r="292" spans="1:24" ht="12.75" customHeight="1" x14ac:dyDescent="0.25">
      <c r="A292" s="235"/>
      <c r="B292" s="235"/>
      <c r="C292" s="235"/>
      <c r="D292" s="235"/>
      <c r="E292" s="235"/>
      <c r="F292" s="235"/>
      <c r="G292" s="235"/>
      <c r="H292" s="235"/>
      <c r="I292" s="235"/>
      <c r="J292" s="235"/>
      <c r="K292" s="235"/>
      <c r="L292" s="235"/>
      <c r="M292" s="235"/>
      <c r="N292" s="235"/>
      <c r="O292" s="235"/>
      <c r="P292" s="235"/>
      <c r="Q292" s="235"/>
      <c r="R292" s="235"/>
      <c r="S292" s="235"/>
      <c r="T292" s="235"/>
      <c r="U292" s="235"/>
      <c r="V292" s="235"/>
      <c r="W292" s="235"/>
      <c r="X292" s="235"/>
    </row>
    <row r="293" spans="1:24" ht="12.75" customHeight="1" x14ac:dyDescent="0.25">
      <c r="A293" s="235"/>
      <c r="B293" s="235"/>
      <c r="C293" s="235"/>
      <c r="D293" s="235"/>
      <c r="E293" s="235"/>
      <c r="F293" s="235"/>
      <c r="G293" s="235"/>
      <c r="H293" s="235"/>
      <c r="I293" s="235"/>
      <c r="J293" s="235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</row>
    <row r="294" spans="1:24" ht="12.75" customHeight="1" x14ac:dyDescent="0.25">
      <c r="A294" s="235"/>
      <c r="B294" s="235"/>
      <c r="C294" s="235"/>
      <c r="D294" s="235"/>
      <c r="E294" s="235"/>
      <c r="F294" s="235"/>
      <c r="G294" s="235"/>
      <c r="H294" s="235"/>
      <c r="I294" s="235"/>
      <c r="J294" s="235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</row>
    <row r="295" spans="1:24" ht="12.75" customHeight="1" x14ac:dyDescent="0.25">
      <c r="A295" s="235"/>
      <c r="B295" s="235"/>
      <c r="C295" s="235"/>
      <c r="D295" s="235"/>
      <c r="E295" s="235"/>
      <c r="F295" s="235"/>
      <c r="G295" s="235"/>
      <c r="H295" s="235"/>
      <c r="I295" s="235"/>
      <c r="J295" s="235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</row>
    <row r="296" spans="1:24" ht="12.75" customHeight="1" x14ac:dyDescent="0.25">
      <c r="A296" s="235"/>
      <c r="B296" s="235"/>
      <c r="C296" s="235"/>
      <c r="D296" s="235"/>
      <c r="E296" s="235"/>
      <c r="F296" s="235"/>
      <c r="G296" s="235"/>
      <c r="H296" s="235"/>
      <c r="I296" s="235"/>
      <c r="J296" s="235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</row>
    <row r="297" spans="1:24" ht="12.75" customHeight="1" x14ac:dyDescent="0.25">
      <c r="A297" s="235"/>
      <c r="B297" s="235"/>
      <c r="C297" s="235"/>
      <c r="D297" s="235"/>
      <c r="E297" s="235"/>
      <c r="F297" s="235"/>
      <c r="G297" s="235"/>
      <c r="H297" s="235"/>
      <c r="I297" s="235"/>
      <c r="J297" s="235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</row>
    <row r="298" spans="1:24" ht="12.75" customHeight="1" x14ac:dyDescent="0.25">
      <c r="A298" s="235"/>
      <c r="B298" s="235"/>
      <c r="C298" s="235"/>
      <c r="D298" s="235"/>
      <c r="E298" s="235"/>
      <c r="F298" s="235"/>
      <c r="G298" s="235"/>
      <c r="H298" s="235"/>
      <c r="I298" s="235"/>
      <c r="J298" s="235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</row>
    <row r="299" spans="1:24" ht="12.75" customHeight="1" x14ac:dyDescent="0.25">
      <c r="A299" s="235"/>
      <c r="B299" s="235"/>
      <c r="C299" s="235"/>
      <c r="D299" s="235"/>
      <c r="E299" s="235"/>
      <c r="F299" s="235"/>
      <c r="G299" s="235"/>
      <c r="H299" s="235"/>
      <c r="I299" s="235"/>
      <c r="J299" s="235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</row>
    <row r="300" spans="1:24" ht="12.75" customHeight="1" x14ac:dyDescent="0.25">
      <c r="A300" s="235"/>
      <c r="B300" s="235"/>
      <c r="C300" s="235"/>
      <c r="D300" s="235"/>
      <c r="E300" s="235"/>
      <c r="F300" s="235"/>
      <c r="G300" s="235"/>
      <c r="H300" s="235"/>
      <c r="I300" s="235"/>
      <c r="J300" s="235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</row>
    <row r="301" spans="1:24" ht="12.75" customHeight="1" x14ac:dyDescent="0.25">
      <c r="A301" s="235"/>
      <c r="B301" s="235"/>
      <c r="C301" s="235"/>
      <c r="D301" s="235"/>
      <c r="E301" s="235"/>
      <c r="F301" s="235"/>
      <c r="G301" s="235"/>
      <c r="H301" s="235"/>
      <c r="I301" s="235"/>
      <c r="J301" s="235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</row>
    <row r="302" spans="1:24" ht="12.75" customHeight="1" x14ac:dyDescent="0.25">
      <c r="A302" s="235"/>
      <c r="B302" s="235"/>
      <c r="C302" s="235"/>
      <c r="D302" s="235"/>
      <c r="E302" s="235"/>
      <c r="F302" s="235"/>
      <c r="G302" s="235"/>
      <c r="H302" s="235"/>
      <c r="I302" s="235"/>
      <c r="J302" s="235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</row>
    <row r="303" spans="1:24" ht="12.75" customHeight="1" x14ac:dyDescent="0.25">
      <c r="A303" s="235"/>
      <c r="B303" s="235"/>
      <c r="C303" s="235"/>
      <c r="D303" s="235"/>
      <c r="E303" s="235"/>
      <c r="F303" s="235"/>
      <c r="G303" s="235"/>
      <c r="H303" s="235"/>
      <c r="I303" s="235"/>
      <c r="J303" s="235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</row>
    <row r="304" spans="1:24" ht="12.75" customHeight="1" x14ac:dyDescent="0.25">
      <c r="A304" s="235"/>
      <c r="B304" s="235"/>
      <c r="C304" s="235"/>
      <c r="D304" s="235"/>
      <c r="E304" s="235"/>
      <c r="F304" s="235"/>
      <c r="G304" s="235"/>
      <c r="H304" s="235"/>
      <c r="I304" s="235"/>
      <c r="J304" s="235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</row>
    <row r="305" spans="1:24" ht="12.75" customHeight="1" x14ac:dyDescent="0.25">
      <c r="A305" s="235"/>
      <c r="B305" s="235"/>
      <c r="C305" s="235"/>
      <c r="D305" s="235"/>
      <c r="E305" s="235"/>
      <c r="F305" s="235"/>
      <c r="G305" s="235"/>
      <c r="H305" s="235"/>
      <c r="I305" s="235"/>
      <c r="J305" s="235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</row>
    <row r="306" spans="1:24" ht="12.75" customHeight="1" x14ac:dyDescent="0.25">
      <c r="A306" s="235"/>
      <c r="B306" s="235"/>
      <c r="C306" s="235"/>
      <c r="D306" s="235"/>
      <c r="E306" s="235"/>
      <c r="F306" s="235"/>
      <c r="G306" s="235"/>
      <c r="H306" s="235"/>
      <c r="I306" s="235"/>
      <c r="J306" s="235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</row>
    <row r="307" spans="1:24" ht="12.75" customHeight="1" x14ac:dyDescent="0.25">
      <c r="A307" s="235"/>
      <c r="B307" s="235"/>
      <c r="C307" s="235"/>
      <c r="D307" s="235"/>
      <c r="E307" s="235"/>
      <c r="F307" s="235"/>
      <c r="G307" s="235"/>
      <c r="H307" s="235"/>
      <c r="I307" s="235"/>
      <c r="J307" s="235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</row>
    <row r="308" spans="1:24" ht="12.75" customHeight="1" x14ac:dyDescent="0.25">
      <c r="A308" s="235"/>
      <c r="B308" s="235"/>
      <c r="C308" s="235"/>
      <c r="D308" s="235"/>
      <c r="E308" s="235"/>
      <c r="F308" s="235"/>
      <c r="G308" s="235"/>
      <c r="H308" s="235"/>
      <c r="I308" s="235"/>
      <c r="J308" s="235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</row>
    <row r="309" spans="1:24" ht="12.75" customHeight="1" x14ac:dyDescent="0.25">
      <c r="A309" s="235"/>
      <c r="B309" s="235"/>
      <c r="C309" s="235"/>
      <c r="D309" s="235"/>
      <c r="E309" s="235"/>
      <c r="F309" s="235"/>
      <c r="G309" s="235"/>
      <c r="H309" s="235"/>
      <c r="I309" s="235"/>
      <c r="J309" s="235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</row>
    <row r="310" spans="1:24" ht="12.75" customHeight="1" x14ac:dyDescent="0.25">
      <c r="A310" s="235"/>
      <c r="B310" s="235"/>
      <c r="C310" s="235"/>
      <c r="D310" s="235"/>
      <c r="E310" s="235"/>
      <c r="F310" s="235"/>
      <c r="G310" s="235"/>
      <c r="H310" s="235"/>
      <c r="I310" s="235"/>
      <c r="J310" s="235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</row>
    <row r="311" spans="1:24" ht="12.75" customHeight="1" x14ac:dyDescent="0.25">
      <c r="A311" s="235"/>
      <c r="B311" s="235"/>
      <c r="C311" s="235"/>
      <c r="D311" s="235"/>
      <c r="E311" s="235"/>
      <c r="F311" s="235"/>
      <c r="G311" s="235"/>
      <c r="H311" s="235"/>
      <c r="I311" s="235"/>
      <c r="J311" s="235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</row>
    <row r="312" spans="1:24" ht="12.75" customHeight="1" x14ac:dyDescent="0.25">
      <c r="A312" s="235"/>
      <c r="B312" s="235"/>
      <c r="C312" s="235"/>
      <c r="D312" s="235"/>
      <c r="E312" s="235"/>
      <c r="F312" s="235"/>
      <c r="G312" s="235"/>
      <c r="H312" s="235"/>
      <c r="I312" s="235"/>
      <c r="J312" s="235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</row>
    <row r="313" spans="1:24" ht="12.75" customHeight="1" x14ac:dyDescent="0.25">
      <c r="A313" s="235"/>
      <c r="B313" s="235"/>
      <c r="C313" s="235"/>
      <c r="D313" s="235"/>
      <c r="E313" s="235"/>
      <c r="F313" s="235"/>
      <c r="G313" s="235"/>
      <c r="H313" s="235"/>
      <c r="I313" s="235"/>
      <c r="J313" s="235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</row>
    <row r="314" spans="1:24" ht="12.75" customHeight="1" x14ac:dyDescent="0.25">
      <c r="A314" s="235"/>
      <c r="B314" s="235"/>
      <c r="C314" s="235"/>
      <c r="D314" s="235"/>
      <c r="E314" s="235"/>
      <c r="F314" s="235"/>
      <c r="G314" s="235"/>
      <c r="H314" s="235"/>
      <c r="I314" s="235"/>
      <c r="J314" s="235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</row>
    <row r="315" spans="1:24" ht="12.75" customHeight="1" x14ac:dyDescent="0.25">
      <c r="A315" s="235"/>
      <c r="B315" s="235"/>
      <c r="C315" s="235"/>
      <c r="D315" s="235"/>
      <c r="E315" s="235"/>
      <c r="F315" s="235"/>
      <c r="G315" s="235"/>
      <c r="H315" s="235"/>
      <c r="I315" s="235"/>
      <c r="J315" s="235"/>
      <c r="K315" s="235"/>
      <c r="L315" s="235"/>
      <c r="M315" s="235"/>
      <c r="N315" s="235"/>
      <c r="O315" s="235"/>
      <c r="P315" s="235"/>
      <c r="Q315" s="235"/>
      <c r="R315" s="235"/>
      <c r="S315" s="235"/>
      <c r="T315" s="235"/>
      <c r="U315" s="235"/>
      <c r="V315" s="235"/>
      <c r="W315" s="235"/>
      <c r="X315" s="235"/>
    </row>
    <row r="316" spans="1:24" ht="12.75" customHeight="1" x14ac:dyDescent="0.25">
      <c r="A316" s="235"/>
      <c r="B316" s="235"/>
      <c r="C316" s="235"/>
      <c r="D316" s="235"/>
      <c r="E316" s="235"/>
      <c r="F316" s="235"/>
      <c r="G316" s="235"/>
      <c r="H316" s="235"/>
      <c r="I316" s="235"/>
      <c r="J316" s="235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</row>
    <row r="317" spans="1:24" ht="12.75" customHeight="1" x14ac:dyDescent="0.25">
      <c r="A317" s="235"/>
      <c r="B317" s="235"/>
      <c r="C317" s="235"/>
      <c r="D317" s="235"/>
      <c r="E317" s="235"/>
      <c r="F317" s="235"/>
      <c r="G317" s="235"/>
      <c r="H317" s="235"/>
      <c r="I317" s="235"/>
      <c r="J317" s="235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</row>
    <row r="318" spans="1:24" ht="12.75" customHeight="1" x14ac:dyDescent="0.25">
      <c r="A318" s="235"/>
      <c r="B318" s="235"/>
      <c r="C318" s="235"/>
      <c r="D318" s="235"/>
      <c r="E318" s="235"/>
      <c r="F318" s="235"/>
      <c r="G318" s="235"/>
      <c r="H318" s="235"/>
      <c r="I318" s="235"/>
      <c r="J318" s="235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</row>
    <row r="319" spans="1:24" ht="12.75" customHeight="1" x14ac:dyDescent="0.25">
      <c r="A319" s="235"/>
      <c r="B319" s="235"/>
      <c r="C319" s="235"/>
      <c r="D319" s="235"/>
      <c r="E319" s="235"/>
      <c r="F319" s="235"/>
      <c r="G319" s="235"/>
      <c r="H319" s="235"/>
      <c r="I319" s="235"/>
      <c r="J319" s="235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</row>
    <row r="320" spans="1:24" ht="12.75" customHeight="1" x14ac:dyDescent="0.25">
      <c r="A320" s="235"/>
      <c r="B320" s="235"/>
      <c r="C320" s="235"/>
      <c r="D320" s="235"/>
      <c r="E320" s="235"/>
      <c r="F320" s="235"/>
      <c r="G320" s="235"/>
      <c r="H320" s="235"/>
      <c r="I320" s="235"/>
      <c r="J320" s="235"/>
      <c r="K320" s="235"/>
      <c r="L320" s="235"/>
      <c r="M320" s="235"/>
      <c r="N320" s="235"/>
      <c r="O320" s="235"/>
      <c r="P320" s="235"/>
      <c r="Q320" s="235"/>
      <c r="R320" s="235"/>
      <c r="S320" s="235"/>
      <c r="T320" s="235"/>
      <c r="U320" s="235"/>
      <c r="V320" s="235"/>
      <c r="W320" s="235"/>
      <c r="X320" s="235"/>
    </row>
    <row r="321" spans="1:24" ht="12.75" customHeight="1" x14ac:dyDescent="0.25">
      <c r="A321" s="235"/>
      <c r="B321" s="235"/>
      <c r="C321" s="235"/>
      <c r="D321" s="235"/>
      <c r="E321" s="235"/>
      <c r="F321" s="235"/>
      <c r="G321" s="235"/>
      <c r="H321" s="235"/>
      <c r="I321" s="235"/>
      <c r="J321" s="235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</row>
    <row r="322" spans="1:24" ht="12.75" customHeight="1" x14ac:dyDescent="0.25">
      <c r="A322" s="235"/>
      <c r="B322" s="235"/>
      <c r="C322" s="235"/>
      <c r="D322" s="235"/>
      <c r="E322" s="235"/>
      <c r="F322" s="235"/>
      <c r="G322" s="235"/>
      <c r="H322" s="235"/>
      <c r="I322" s="235"/>
      <c r="J322" s="235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</row>
    <row r="323" spans="1:24" ht="12.75" customHeight="1" x14ac:dyDescent="0.25">
      <c r="A323" s="235"/>
      <c r="B323" s="235"/>
      <c r="C323" s="235"/>
      <c r="D323" s="235"/>
      <c r="E323" s="235"/>
      <c r="F323" s="235"/>
      <c r="G323" s="235"/>
      <c r="H323" s="235"/>
      <c r="I323" s="235"/>
      <c r="J323" s="235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</row>
    <row r="324" spans="1:24" ht="12.75" customHeight="1" x14ac:dyDescent="0.25">
      <c r="A324" s="235"/>
      <c r="B324" s="235"/>
      <c r="C324" s="235"/>
      <c r="D324" s="235"/>
      <c r="E324" s="235"/>
      <c r="F324" s="235"/>
      <c r="G324" s="235"/>
      <c r="H324" s="235"/>
      <c r="I324" s="235"/>
      <c r="J324" s="235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</row>
    <row r="325" spans="1:24" ht="12.75" customHeight="1" x14ac:dyDescent="0.25">
      <c r="A325" s="235"/>
      <c r="B325" s="235"/>
      <c r="C325" s="235"/>
      <c r="D325" s="235"/>
      <c r="E325" s="235"/>
      <c r="F325" s="235"/>
      <c r="G325" s="235"/>
      <c r="H325" s="235"/>
      <c r="I325" s="235"/>
      <c r="J325" s="235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</row>
    <row r="326" spans="1:24" ht="12.75" customHeight="1" x14ac:dyDescent="0.25">
      <c r="A326" s="235"/>
      <c r="B326" s="235"/>
      <c r="C326" s="235"/>
      <c r="D326" s="235"/>
      <c r="E326" s="235"/>
      <c r="F326" s="235"/>
      <c r="G326" s="235"/>
      <c r="H326" s="235"/>
      <c r="I326" s="235"/>
      <c r="J326" s="235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</row>
    <row r="327" spans="1:24" ht="12.75" customHeight="1" x14ac:dyDescent="0.25">
      <c r="A327" s="235"/>
      <c r="B327" s="235"/>
      <c r="C327" s="235"/>
      <c r="D327" s="235"/>
      <c r="E327" s="235"/>
      <c r="F327" s="235"/>
      <c r="G327" s="235"/>
      <c r="H327" s="235"/>
      <c r="I327" s="235"/>
      <c r="J327" s="235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</row>
    <row r="328" spans="1:24" ht="12.75" customHeight="1" x14ac:dyDescent="0.25">
      <c r="A328" s="235"/>
      <c r="B328" s="235"/>
      <c r="C328" s="235"/>
      <c r="D328" s="235"/>
      <c r="E328" s="235"/>
      <c r="F328" s="235"/>
      <c r="G328" s="235"/>
      <c r="H328" s="235"/>
      <c r="I328" s="235"/>
      <c r="J328" s="235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</row>
    <row r="329" spans="1:24" ht="12.75" customHeight="1" x14ac:dyDescent="0.25">
      <c r="A329" s="235"/>
      <c r="B329" s="235"/>
      <c r="C329" s="235"/>
      <c r="D329" s="235"/>
      <c r="E329" s="235"/>
      <c r="F329" s="235"/>
      <c r="G329" s="235"/>
      <c r="H329" s="235"/>
      <c r="I329" s="235"/>
      <c r="J329" s="235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</row>
    <row r="330" spans="1:24" ht="12.75" customHeight="1" x14ac:dyDescent="0.25">
      <c r="A330" s="235"/>
      <c r="B330" s="235"/>
      <c r="C330" s="235"/>
      <c r="D330" s="235"/>
      <c r="E330" s="235"/>
      <c r="F330" s="235"/>
      <c r="G330" s="235"/>
      <c r="H330" s="235"/>
      <c r="I330" s="235"/>
      <c r="J330" s="235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</row>
    <row r="331" spans="1:24" ht="12.75" customHeight="1" x14ac:dyDescent="0.25">
      <c r="A331" s="235"/>
      <c r="B331" s="235"/>
      <c r="C331" s="235"/>
      <c r="D331" s="235"/>
      <c r="E331" s="235"/>
      <c r="F331" s="235"/>
      <c r="G331" s="235"/>
      <c r="H331" s="235"/>
      <c r="I331" s="235"/>
      <c r="J331" s="235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</row>
    <row r="332" spans="1:24" ht="12.75" customHeight="1" x14ac:dyDescent="0.25">
      <c r="A332" s="235"/>
      <c r="B332" s="235"/>
      <c r="C332" s="235"/>
      <c r="D332" s="235"/>
      <c r="E332" s="235"/>
      <c r="F332" s="235"/>
      <c r="G332" s="235"/>
      <c r="H332" s="235"/>
      <c r="I332" s="235"/>
      <c r="J332" s="235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</row>
    <row r="333" spans="1:24" ht="12.75" customHeight="1" x14ac:dyDescent="0.25">
      <c r="A333" s="235"/>
      <c r="B333" s="235"/>
      <c r="C333" s="235"/>
      <c r="D333" s="235"/>
      <c r="E333" s="235"/>
      <c r="F333" s="235"/>
      <c r="G333" s="235"/>
      <c r="H333" s="235"/>
      <c r="I333" s="235"/>
      <c r="J333" s="235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</row>
    <row r="334" spans="1:24" ht="12.75" customHeight="1" x14ac:dyDescent="0.25">
      <c r="A334" s="235"/>
      <c r="B334" s="235"/>
      <c r="C334" s="235"/>
      <c r="D334" s="235"/>
      <c r="E334" s="235"/>
      <c r="F334" s="235"/>
      <c r="G334" s="235"/>
      <c r="H334" s="235"/>
      <c r="I334" s="235"/>
      <c r="J334" s="235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</row>
    <row r="335" spans="1:24" ht="12.75" customHeight="1" x14ac:dyDescent="0.25">
      <c r="A335" s="235"/>
      <c r="B335" s="235"/>
      <c r="C335" s="235"/>
      <c r="D335" s="235"/>
      <c r="E335" s="235"/>
      <c r="F335" s="235"/>
      <c r="G335" s="235"/>
      <c r="H335" s="235"/>
      <c r="I335" s="235"/>
      <c r="J335" s="235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</row>
    <row r="336" spans="1:24" ht="12.75" customHeight="1" x14ac:dyDescent="0.25">
      <c r="A336" s="235"/>
      <c r="B336" s="235"/>
      <c r="C336" s="235"/>
      <c r="D336" s="235"/>
      <c r="E336" s="235"/>
      <c r="F336" s="235"/>
      <c r="G336" s="235"/>
      <c r="H336" s="235"/>
      <c r="I336" s="235"/>
      <c r="J336" s="235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</row>
    <row r="337" spans="1:24" ht="12.75" customHeight="1" x14ac:dyDescent="0.25">
      <c r="A337" s="235"/>
      <c r="B337" s="235"/>
      <c r="C337" s="235"/>
      <c r="D337" s="235"/>
      <c r="E337" s="235"/>
      <c r="F337" s="235"/>
      <c r="G337" s="235"/>
      <c r="H337" s="235"/>
      <c r="I337" s="235"/>
      <c r="J337" s="235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</row>
    <row r="338" spans="1:24" ht="12.75" customHeight="1" x14ac:dyDescent="0.25">
      <c r="A338" s="235"/>
      <c r="B338" s="235"/>
      <c r="C338" s="235"/>
      <c r="D338" s="235"/>
      <c r="E338" s="235"/>
      <c r="F338" s="235"/>
      <c r="G338" s="235"/>
      <c r="H338" s="235"/>
      <c r="I338" s="235"/>
      <c r="J338" s="235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</row>
    <row r="339" spans="1:24" ht="12.75" customHeight="1" x14ac:dyDescent="0.25">
      <c r="A339" s="235"/>
      <c r="B339" s="235"/>
      <c r="C339" s="235"/>
      <c r="D339" s="235"/>
      <c r="E339" s="235"/>
      <c r="F339" s="235"/>
      <c r="G339" s="235"/>
      <c r="H339" s="235"/>
      <c r="I339" s="235"/>
      <c r="J339" s="235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</row>
    <row r="340" spans="1:24" ht="12.75" customHeight="1" x14ac:dyDescent="0.25">
      <c r="A340" s="235"/>
      <c r="B340" s="235"/>
      <c r="C340" s="235"/>
      <c r="D340" s="235"/>
      <c r="E340" s="235"/>
      <c r="F340" s="235"/>
      <c r="G340" s="235"/>
      <c r="H340" s="235"/>
      <c r="I340" s="235"/>
      <c r="J340" s="235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</row>
    <row r="341" spans="1:24" ht="12.75" customHeight="1" x14ac:dyDescent="0.25">
      <c r="A341" s="235"/>
      <c r="B341" s="235"/>
      <c r="C341" s="235"/>
      <c r="D341" s="235"/>
      <c r="E341" s="235"/>
      <c r="F341" s="235"/>
      <c r="G341" s="235"/>
      <c r="H341" s="235"/>
      <c r="I341" s="235"/>
      <c r="J341" s="235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</row>
    <row r="342" spans="1:24" ht="12.75" customHeight="1" x14ac:dyDescent="0.25">
      <c r="A342" s="235"/>
      <c r="B342" s="235"/>
      <c r="C342" s="235"/>
      <c r="D342" s="235"/>
      <c r="E342" s="235"/>
      <c r="F342" s="235"/>
      <c r="G342" s="235"/>
      <c r="H342" s="235"/>
      <c r="I342" s="235"/>
      <c r="J342" s="235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</row>
    <row r="343" spans="1:24" ht="12.75" customHeight="1" x14ac:dyDescent="0.25">
      <c r="A343" s="235"/>
      <c r="B343" s="235"/>
      <c r="C343" s="235"/>
      <c r="D343" s="235"/>
      <c r="E343" s="235"/>
      <c r="F343" s="235"/>
      <c r="G343" s="235"/>
      <c r="H343" s="235"/>
      <c r="I343" s="235"/>
      <c r="J343" s="235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</row>
    <row r="344" spans="1:24" ht="12.75" customHeight="1" x14ac:dyDescent="0.25">
      <c r="A344" s="235"/>
      <c r="B344" s="235"/>
      <c r="C344" s="235"/>
      <c r="D344" s="235"/>
      <c r="E344" s="235"/>
      <c r="F344" s="235"/>
      <c r="G344" s="235"/>
      <c r="H344" s="235"/>
      <c r="I344" s="235"/>
      <c r="J344" s="235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</row>
    <row r="345" spans="1:24" ht="12.75" customHeight="1" x14ac:dyDescent="0.25">
      <c r="A345" s="235"/>
      <c r="B345" s="235"/>
      <c r="C345" s="235"/>
      <c r="D345" s="235"/>
      <c r="E345" s="235"/>
      <c r="F345" s="235"/>
      <c r="G345" s="235"/>
      <c r="H345" s="235"/>
      <c r="I345" s="235"/>
      <c r="J345" s="235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</row>
    <row r="346" spans="1:24" ht="12.75" customHeight="1" x14ac:dyDescent="0.25">
      <c r="A346" s="235"/>
      <c r="B346" s="235"/>
      <c r="C346" s="235"/>
      <c r="D346" s="235"/>
      <c r="E346" s="235"/>
      <c r="F346" s="235"/>
      <c r="G346" s="235"/>
      <c r="H346" s="235"/>
      <c r="I346" s="235"/>
      <c r="J346" s="235"/>
      <c r="K346" s="235"/>
      <c r="L346" s="235"/>
      <c r="M346" s="235"/>
      <c r="N346" s="235"/>
      <c r="O346" s="235"/>
      <c r="P346" s="235"/>
      <c r="Q346" s="235"/>
      <c r="R346" s="235"/>
      <c r="S346" s="235"/>
      <c r="T346" s="235"/>
      <c r="U346" s="235"/>
      <c r="V346" s="235"/>
      <c r="W346" s="235"/>
      <c r="X346" s="235"/>
    </row>
    <row r="347" spans="1:24" ht="12.75" customHeight="1" x14ac:dyDescent="0.25">
      <c r="A347" s="235"/>
      <c r="B347" s="235"/>
      <c r="C347" s="235"/>
      <c r="D347" s="235"/>
      <c r="E347" s="235"/>
      <c r="F347" s="235"/>
      <c r="G347" s="235"/>
      <c r="H347" s="235"/>
      <c r="I347" s="235"/>
      <c r="J347" s="235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</row>
    <row r="348" spans="1:24" ht="12.75" customHeight="1" x14ac:dyDescent="0.25">
      <c r="A348" s="235"/>
      <c r="B348" s="235"/>
      <c r="C348" s="235"/>
      <c r="D348" s="235"/>
      <c r="E348" s="235"/>
      <c r="F348" s="235"/>
      <c r="G348" s="235"/>
      <c r="H348" s="235"/>
      <c r="I348" s="235"/>
      <c r="J348" s="235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</row>
    <row r="349" spans="1:24" ht="12.75" customHeight="1" x14ac:dyDescent="0.25">
      <c r="A349" s="235"/>
      <c r="B349" s="235"/>
      <c r="C349" s="235"/>
      <c r="D349" s="235"/>
      <c r="E349" s="235"/>
      <c r="F349" s="235"/>
      <c r="G349" s="235"/>
      <c r="H349" s="235"/>
      <c r="I349" s="235"/>
      <c r="J349" s="235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</row>
    <row r="350" spans="1:24" ht="12.75" customHeight="1" x14ac:dyDescent="0.25">
      <c r="A350" s="235"/>
      <c r="B350" s="235"/>
      <c r="C350" s="235"/>
      <c r="D350" s="235"/>
      <c r="E350" s="235"/>
      <c r="F350" s="235"/>
      <c r="G350" s="235"/>
      <c r="H350" s="235"/>
      <c r="I350" s="235"/>
      <c r="J350" s="235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</row>
    <row r="351" spans="1:24" ht="12.75" customHeight="1" x14ac:dyDescent="0.25">
      <c r="A351" s="235"/>
      <c r="B351" s="235"/>
      <c r="C351" s="235"/>
      <c r="D351" s="235"/>
      <c r="E351" s="235"/>
      <c r="F351" s="235"/>
      <c r="G351" s="235"/>
      <c r="H351" s="235"/>
      <c r="I351" s="235"/>
      <c r="J351" s="235"/>
      <c r="K351" s="235"/>
      <c r="L351" s="235"/>
      <c r="M351" s="235"/>
      <c r="N351" s="235"/>
      <c r="O351" s="235"/>
      <c r="P351" s="235"/>
      <c r="Q351" s="235"/>
      <c r="R351" s="235"/>
      <c r="S351" s="235"/>
      <c r="T351" s="235"/>
      <c r="U351" s="235"/>
      <c r="V351" s="235"/>
      <c r="W351" s="235"/>
      <c r="X351" s="235"/>
    </row>
    <row r="352" spans="1:24" ht="12.75" customHeight="1" x14ac:dyDescent="0.25">
      <c r="A352" s="235"/>
      <c r="B352" s="235"/>
      <c r="C352" s="235"/>
      <c r="D352" s="235"/>
      <c r="E352" s="235"/>
      <c r="F352" s="235"/>
      <c r="G352" s="235"/>
      <c r="H352" s="235"/>
      <c r="I352" s="235"/>
      <c r="J352" s="235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</row>
    <row r="353" spans="1:24" ht="12.75" customHeight="1" x14ac:dyDescent="0.25">
      <c r="A353" s="235"/>
      <c r="B353" s="235"/>
      <c r="C353" s="235"/>
      <c r="D353" s="235"/>
      <c r="E353" s="235"/>
      <c r="F353" s="235"/>
      <c r="G353" s="235"/>
      <c r="H353" s="235"/>
      <c r="I353" s="235"/>
      <c r="J353" s="235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</row>
    <row r="354" spans="1:24" ht="12.75" customHeight="1" x14ac:dyDescent="0.25">
      <c r="A354" s="235"/>
      <c r="B354" s="235"/>
      <c r="C354" s="235"/>
      <c r="D354" s="235"/>
      <c r="E354" s="235"/>
      <c r="F354" s="235"/>
      <c r="G354" s="235"/>
      <c r="H354" s="235"/>
      <c r="I354" s="235"/>
      <c r="J354" s="235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</row>
    <row r="355" spans="1:24" ht="12.75" customHeight="1" x14ac:dyDescent="0.25">
      <c r="A355" s="235"/>
      <c r="B355" s="235"/>
      <c r="C355" s="235"/>
      <c r="D355" s="235"/>
      <c r="E355" s="235"/>
      <c r="F355" s="235"/>
      <c r="G355" s="235"/>
      <c r="H355" s="235"/>
      <c r="I355" s="235"/>
      <c r="J355" s="235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</row>
    <row r="356" spans="1:24" ht="12.75" customHeight="1" x14ac:dyDescent="0.25">
      <c r="A356" s="235"/>
      <c r="B356" s="235"/>
      <c r="C356" s="235"/>
      <c r="D356" s="235"/>
      <c r="E356" s="235"/>
      <c r="F356" s="235"/>
      <c r="G356" s="235"/>
      <c r="H356" s="235"/>
      <c r="I356" s="235"/>
      <c r="J356" s="235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</row>
    <row r="357" spans="1:24" ht="12.75" customHeight="1" x14ac:dyDescent="0.25">
      <c r="A357" s="235"/>
      <c r="B357" s="235"/>
      <c r="C357" s="235"/>
      <c r="D357" s="235"/>
      <c r="E357" s="235"/>
      <c r="F357" s="235"/>
      <c r="G357" s="235"/>
      <c r="H357" s="235"/>
      <c r="I357" s="235"/>
      <c r="J357" s="235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</row>
    <row r="358" spans="1:24" ht="12.75" customHeight="1" x14ac:dyDescent="0.25">
      <c r="A358" s="235"/>
      <c r="B358" s="235"/>
      <c r="C358" s="235"/>
      <c r="D358" s="235"/>
      <c r="E358" s="235"/>
      <c r="F358" s="235"/>
      <c r="G358" s="235"/>
      <c r="H358" s="235"/>
      <c r="I358" s="235"/>
      <c r="J358" s="235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</row>
    <row r="359" spans="1:24" ht="12.75" customHeight="1" x14ac:dyDescent="0.25">
      <c r="A359" s="235"/>
      <c r="B359" s="235"/>
      <c r="C359" s="235"/>
      <c r="D359" s="235"/>
      <c r="E359" s="235"/>
      <c r="F359" s="235"/>
      <c r="G359" s="235"/>
      <c r="H359" s="235"/>
      <c r="I359" s="235"/>
      <c r="J359" s="235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  <c r="W359" s="235"/>
      <c r="X359" s="235"/>
    </row>
    <row r="360" spans="1:24" ht="12.75" customHeight="1" x14ac:dyDescent="0.25">
      <c r="A360" s="235"/>
      <c r="B360" s="235"/>
      <c r="C360" s="235"/>
      <c r="D360" s="235"/>
      <c r="E360" s="235"/>
      <c r="F360" s="235"/>
      <c r="G360" s="235"/>
      <c r="H360" s="235"/>
      <c r="I360" s="235"/>
      <c r="J360" s="235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</row>
    <row r="361" spans="1:24" ht="12.75" customHeight="1" x14ac:dyDescent="0.25">
      <c r="A361" s="235"/>
      <c r="B361" s="235"/>
      <c r="C361" s="235"/>
      <c r="D361" s="235"/>
      <c r="E361" s="235"/>
      <c r="F361" s="235"/>
      <c r="G361" s="235"/>
      <c r="H361" s="235"/>
      <c r="I361" s="235"/>
      <c r="J361" s="235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</row>
    <row r="362" spans="1:24" ht="12.75" customHeight="1" x14ac:dyDescent="0.25">
      <c r="A362" s="235"/>
      <c r="B362" s="235"/>
      <c r="C362" s="235"/>
      <c r="D362" s="235"/>
      <c r="E362" s="235"/>
      <c r="F362" s="235"/>
      <c r="G362" s="235"/>
      <c r="H362" s="235"/>
      <c r="I362" s="235"/>
      <c r="J362" s="235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</row>
    <row r="363" spans="1:24" ht="12.75" customHeight="1" x14ac:dyDescent="0.25">
      <c r="A363" s="235"/>
      <c r="B363" s="235"/>
      <c r="C363" s="235"/>
      <c r="D363" s="235"/>
      <c r="E363" s="235"/>
      <c r="F363" s="235"/>
      <c r="G363" s="235"/>
      <c r="H363" s="235"/>
      <c r="I363" s="235"/>
      <c r="J363" s="235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</row>
    <row r="364" spans="1:24" ht="12.75" customHeight="1" x14ac:dyDescent="0.25">
      <c r="A364" s="235"/>
      <c r="B364" s="235"/>
      <c r="C364" s="235"/>
      <c r="D364" s="235"/>
      <c r="E364" s="235"/>
      <c r="F364" s="235"/>
      <c r="G364" s="235"/>
      <c r="H364" s="235"/>
      <c r="I364" s="235"/>
      <c r="J364" s="235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</row>
    <row r="365" spans="1:24" ht="12.75" customHeight="1" x14ac:dyDescent="0.25">
      <c r="A365" s="235"/>
      <c r="B365" s="235"/>
      <c r="C365" s="235"/>
      <c r="D365" s="235"/>
      <c r="E365" s="235"/>
      <c r="F365" s="235"/>
      <c r="G365" s="235"/>
      <c r="H365" s="235"/>
      <c r="I365" s="235"/>
      <c r="J365" s="235"/>
      <c r="K365" s="235"/>
      <c r="L365" s="235"/>
      <c r="M365" s="235"/>
      <c r="N365" s="235"/>
      <c r="O365" s="235"/>
      <c r="P365" s="235"/>
      <c r="Q365" s="235"/>
      <c r="R365" s="235"/>
      <c r="S365" s="235"/>
      <c r="T365" s="235"/>
      <c r="U365" s="235"/>
      <c r="V365" s="235"/>
      <c r="W365" s="235"/>
      <c r="X365" s="235"/>
    </row>
    <row r="366" spans="1:24" ht="12.75" customHeight="1" x14ac:dyDescent="0.25">
      <c r="A366" s="235"/>
      <c r="B366" s="235"/>
      <c r="C366" s="235"/>
      <c r="D366" s="235"/>
      <c r="E366" s="235"/>
      <c r="F366" s="235"/>
      <c r="G366" s="235"/>
      <c r="H366" s="235"/>
      <c r="I366" s="235"/>
      <c r="J366" s="235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</row>
    <row r="367" spans="1:24" ht="12.75" customHeight="1" x14ac:dyDescent="0.25">
      <c r="A367" s="235"/>
      <c r="B367" s="235"/>
      <c r="C367" s="235"/>
      <c r="D367" s="235"/>
      <c r="E367" s="235"/>
      <c r="F367" s="235"/>
      <c r="G367" s="235"/>
      <c r="H367" s="235"/>
      <c r="I367" s="235"/>
      <c r="J367" s="235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</row>
    <row r="368" spans="1:24" ht="12.75" customHeight="1" x14ac:dyDescent="0.25">
      <c r="A368" s="235"/>
      <c r="B368" s="235"/>
      <c r="C368" s="235"/>
      <c r="D368" s="235"/>
      <c r="E368" s="235"/>
      <c r="F368" s="235"/>
      <c r="G368" s="235"/>
      <c r="H368" s="235"/>
      <c r="I368" s="235"/>
      <c r="J368" s="235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</row>
    <row r="369" spans="1:24" ht="12.75" customHeight="1" x14ac:dyDescent="0.25">
      <c r="A369" s="235"/>
      <c r="B369" s="235"/>
      <c r="C369" s="235"/>
      <c r="D369" s="235"/>
      <c r="E369" s="235"/>
      <c r="F369" s="235"/>
      <c r="G369" s="235"/>
      <c r="H369" s="235"/>
      <c r="I369" s="235"/>
      <c r="J369" s="235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</row>
    <row r="370" spans="1:24" ht="12.75" customHeight="1" x14ac:dyDescent="0.25">
      <c r="A370" s="235"/>
      <c r="B370" s="235"/>
      <c r="C370" s="235"/>
      <c r="D370" s="235"/>
      <c r="E370" s="235"/>
      <c r="F370" s="235"/>
      <c r="G370" s="235"/>
      <c r="H370" s="235"/>
      <c r="I370" s="235"/>
      <c r="J370" s="235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</row>
    <row r="371" spans="1:24" ht="12.75" customHeight="1" x14ac:dyDescent="0.25">
      <c r="A371" s="235"/>
      <c r="B371" s="235"/>
      <c r="C371" s="235"/>
      <c r="D371" s="235"/>
      <c r="E371" s="235"/>
      <c r="F371" s="235"/>
      <c r="G371" s="235"/>
      <c r="H371" s="235"/>
      <c r="I371" s="235"/>
      <c r="J371" s="235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</row>
    <row r="372" spans="1:24" ht="12.75" customHeight="1" x14ac:dyDescent="0.25">
      <c r="A372" s="235"/>
      <c r="B372" s="235"/>
      <c r="C372" s="235"/>
      <c r="D372" s="235"/>
      <c r="E372" s="235"/>
      <c r="F372" s="235"/>
      <c r="G372" s="235"/>
      <c r="H372" s="235"/>
      <c r="I372" s="235"/>
      <c r="J372" s="235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</row>
    <row r="373" spans="1:24" ht="12.75" customHeight="1" x14ac:dyDescent="0.25">
      <c r="A373" s="235"/>
      <c r="B373" s="235"/>
      <c r="C373" s="235"/>
      <c r="D373" s="235"/>
      <c r="E373" s="235"/>
      <c r="F373" s="235"/>
      <c r="G373" s="235"/>
      <c r="H373" s="235"/>
      <c r="I373" s="235"/>
      <c r="J373" s="235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</row>
    <row r="374" spans="1:24" ht="12.75" customHeight="1" x14ac:dyDescent="0.25">
      <c r="A374" s="235"/>
      <c r="B374" s="235"/>
      <c r="C374" s="235"/>
      <c r="D374" s="235"/>
      <c r="E374" s="235"/>
      <c r="F374" s="235"/>
      <c r="G374" s="235"/>
      <c r="H374" s="235"/>
      <c r="I374" s="235"/>
      <c r="J374" s="235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</row>
    <row r="375" spans="1:24" ht="12.75" customHeight="1" x14ac:dyDescent="0.25">
      <c r="A375" s="235"/>
      <c r="B375" s="235"/>
      <c r="C375" s="235"/>
      <c r="D375" s="235"/>
      <c r="E375" s="235"/>
      <c r="F375" s="235"/>
      <c r="G375" s="235"/>
      <c r="H375" s="235"/>
      <c r="I375" s="235"/>
      <c r="J375" s="235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</row>
    <row r="376" spans="1:24" ht="12.75" customHeight="1" x14ac:dyDescent="0.25">
      <c r="A376" s="235"/>
      <c r="B376" s="235"/>
      <c r="C376" s="235"/>
      <c r="D376" s="235"/>
      <c r="E376" s="235"/>
      <c r="F376" s="235"/>
      <c r="G376" s="235"/>
      <c r="H376" s="235"/>
      <c r="I376" s="235"/>
      <c r="J376" s="235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</row>
    <row r="377" spans="1:24" ht="12.75" customHeight="1" x14ac:dyDescent="0.25">
      <c r="A377" s="235"/>
      <c r="B377" s="235"/>
      <c r="C377" s="235"/>
      <c r="D377" s="235"/>
      <c r="E377" s="235"/>
      <c r="F377" s="235"/>
      <c r="G377" s="235"/>
      <c r="H377" s="235"/>
      <c r="I377" s="235"/>
      <c r="J377" s="235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</row>
    <row r="378" spans="1:24" ht="12.75" customHeight="1" x14ac:dyDescent="0.25">
      <c r="A378" s="235"/>
      <c r="B378" s="235"/>
      <c r="C378" s="235"/>
      <c r="D378" s="235"/>
      <c r="E378" s="235"/>
      <c r="F378" s="235"/>
      <c r="G378" s="235"/>
      <c r="H378" s="235"/>
      <c r="I378" s="235"/>
      <c r="J378" s="235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</row>
    <row r="379" spans="1:24" ht="12.75" customHeight="1" x14ac:dyDescent="0.25">
      <c r="A379" s="235"/>
      <c r="B379" s="235"/>
      <c r="C379" s="235"/>
      <c r="D379" s="235"/>
      <c r="E379" s="235"/>
      <c r="F379" s="235"/>
      <c r="G379" s="235"/>
      <c r="H379" s="235"/>
      <c r="I379" s="235"/>
      <c r="J379" s="235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</row>
    <row r="380" spans="1:24" ht="12.75" customHeight="1" x14ac:dyDescent="0.25">
      <c r="A380" s="235"/>
      <c r="B380" s="235"/>
      <c r="C380" s="235"/>
      <c r="D380" s="235"/>
      <c r="E380" s="235"/>
      <c r="F380" s="235"/>
      <c r="G380" s="235"/>
      <c r="H380" s="235"/>
      <c r="I380" s="235"/>
      <c r="J380" s="235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</row>
    <row r="381" spans="1:24" ht="12.75" customHeight="1" x14ac:dyDescent="0.25">
      <c r="A381" s="235"/>
      <c r="B381" s="235"/>
      <c r="C381" s="235"/>
      <c r="D381" s="235"/>
      <c r="E381" s="235"/>
      <c r="F381" s="235"/>
      <c r="G381" s="235"/>
      <c r="H381" s="235"/>
      <c r="I381" s="235"/>
      <c r="J381" s="235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</row>
    <row r="382" spans="1:24" ht="12.75" customHeight="1" x14ac:dyDescent="0.25">
      <c r="A382" s="235"/>
      <c r="B382" s="235"/>
      <c r="C382" s="235"/>
      <c r="D382" s="235"/>
      <c r="E382" s="235"/>
      <c r="F382" s="235"/>
      <c r="G382" s="235"/>
      <c r="H382" s="235"/>
      <c r="I382" s="235"/>
      <c r="J382" s="235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</row>
    <row r="383" spans="1:24" ht="12.75" customHeight="1" x14ac:dyDescent="0.25">
      <c r="A383" s="235"/>
      <c r="B383" s="235"/>
      <c r="C383" s="235"/>
      <c r="D383" s="235"/>
      <c r="E383" s="235"/>
      <c r="F383" s="235"/>
      <c r="G383" s="235"/>
      <c r="H383" s="235"/>
      <c r="I383" s="235"/>
      <c r="J383" s="235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</row>
    <row r="384" spans="1:24" ht="12.75" customHeight="1" x14ac:dyDescent="0.25">
      <c r="A384" s="235"/>
      <c r="B384" s="235"/>
      <c r="C384" s="235"/>
      <c r="D384" s="235"/>
      <c r="E384" s="235"/>
      <c r="F384" s="235"/>
      <c r="G384" s="235"/>
      <c r="H384" s="235"/>
      <c r="I384" s="235"/>
      <c r="J384" s="235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</row>
    <row r="385" spans="1:24" ht="12.75" customHeight="1" x14ac:dyDescent="0.25">
      <c r="A385" s="235"/>
      <c r="B385" s="235"/>
      <c r="C385" s="235"/>
      <c r="D385" s="235"/>
      <c r="E385" s="235"/>
      <c r="F385" s="235"/>
      <c r="G385" s="235"/>
      <c r="H385" s="235"/>
      <c r="I385" s="235"/>
      <c r="J385" s="235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</row>
    <row r="386" spans="1:24" ht="12.75" customHeight="1" x14ac:dyDescent="0.25">
      <c r="A386" s="235"/>
      <c r="B386" s="235"/>
      <c r="C386" s="235"/>
      <c r="D386" s="235"/>
      <c r="E386" s="235"/>
      <c r="F386" s="235"/>
      <c r="G386" s="235"/>
      <c r="H386" s="235"/>
      <c r="I386" s="235"/>
      <c r="J386" s="235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</row>
    <row r="387" spans="1:24" ht="12.75" customHeight="1" x14ac:dyDescent="0.25">
      <c r="A387" s="235"/>
      <c r="B387" s="235"/>
      <c r="C387" s="235"/>
      <c r="D387" s="235"/>
      <c r="E387" s="235"/>
      <c r="F387" s="235"/>
      <c r="G387" s="235"/>
      <c r="H387" s="235"/>
      <c r="I387" s="235"/>
      <c r="J387" s="235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</row>
    <row r="388" spans="1:24" ht="12.75" customHeight="1" x14ac:dyDescent="0.25">
      <c r="A388" s="235"/>
      <c r="B388" s="235"/>
      <c r="C388" s="235"/>
      <c r="D388" s="235"/>
      <c r="E388" s="235"/>
      <c r="F388" s="235"/>
      <c r="G388" s="235"/>
      <c r="H388" s="235"/>
      <c r="I388" s="235"/>
      <c r="J388" s="235"/>
      <c r="K388" s="235"/>
      <c r="L388" s="235"/>
      <c r="M388" s="235"/>
      <c r="N388" s="235"/>
      <c r="O388" s="235"/>
      <c r="P388" s="235"/>
      <c r="Q388" s="235"/>
      <c r="R388" s="235"/>
      <c r="S388" s="235"/>
      <c r="T388" s="235"/>
      <c r="U388" s="235"/>
      <c r="V388" s="235"/>
      <c r="W388" s="235"/>
      <c r="X388" s="235"/>
    </row>
    <row r="389" spans="1:24" ht="12.75" customHeight="1" x14ac:dyDescent="0.25">
      <c r="A389" s="235"/>
      <c r="B389" s="235"/>
      <c r="C389" s="235"/>
      <c r="D389" s="235"/>
      <c r="E389" s="235"/>
      <c r="F389" s="235"/>
      <c r="G389" s="235"/>
      <c r="H389" s="235"/>
      <c r="I389" s="235"/>
      <c r="J389" s="235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</row>
    <row r="390" spans="1:24" ht="12.75" customHeight="1" x14ac:dyDescent="0.25">
      <c r="A390" s="235"/>
      <c r="B390" s="235"/>
      <c r="C390" s="235"/>
      <c r="D390" s="235"/>
      <c r="E390" s="235"/>
      <c r="F390" s="235"/>
      <c r="G390" s="235"/>
      <c r="H390" s="235"/>
      <c r="I390" s="235"/>
      <c r="J390" s="235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</row>
    <row r="391" spans="1:24" ht="12.75" customHeight="1" x14ac:dyDescent="0.25">
      <c r="A391" s="235"/>
      <c r="B391" s="235"/>
      <c r="C391" s="235"/>
      <c r="D391" s="235"/>
      <c r="E391" s="235"/>
      <c r="F391" s="235"/>
      <c r="G391" s="235"/>
      <c r="H391" s="235"/>
      <c r="I391" s="235"/>
      <c r="J391" s="235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</row>
    <row r="392" spans="1:24" ht="12.75" customHeight="1" x14ac:dyDescent="0.25">
      <c r="A392" s="235"/>
      <c r="B392" s="235"/>
      <c r="C392" s="235"/>
      <c r="D392" s="235"/>
      <c r="E392" s="235"/>
      <c r="F392" s="235"/>
      <c r="G392" s="235"/>
      <c r="H392" s="235"/>
      <c r="I392" s="235"/>
      <c r="J392" s="235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</row>
    <row r="393" spans="1:24" ht="12.75" customHeight="1" x14ac:dyDescent="0.25">
      <c r="A393" s="235"/>
      <c r="B393" s="235"/>
      <c r="C393" s="235"/>
      <c r="D393" s="235"/>
      <c r="E393" s="235"/>
      <c r="F393" s="235"/>
      <c r="G393" s="235"/>
      <c r="H393" s="235"/>
      <c r="I393" s="235"/>
      <c r="J393" s="235"/>
      <c r="K393" s="235"/>
      <c r="L393" s="235"/>
      <c r="M393" s="235"/>
      <c r="N393" s="235"/>
      <c r="O393" s="235"/>
      <c r="P393" s="235"/>
      <c r="Q393" s="235"/>
      <c r="R393" s="235"/>
      <c r="S393" s="235"/>
      <c r="T393" s="235"/>
      <c r="U393" s="235"/>
      <c r="V393" s="235"/>
      <c r="W393" s="235"/>
      <c r="X393" s="235"/>
    </row>
    <row r="394" spans="1:24" ht="12.75" customHeight="1" x14ac:dyDescent="0.25">
      <c r="A394" s="235"/>
      <c r="B394" s="235"/>
      <c r="C394" s="235"/>
      <c r="D394" s="235"/>
      <c r="E394" s="235"/>
      <c r="F394" s="235"/>
      <c r="G394" s="235"/>
      <c r="H394" s="235"/>
      <c r="I394" s="235"/>
      <c r="J394" s="235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</row>
    <row r="395" spans="1:24" ht="12.75" customHeight="1" x14ac:dyDescent="0.25">
      <c r="A395" s="235"/>
      <c r="B395" s="235"/>
      <c r="C395" s="235"/>
      <c r="D395" s="235"/>
      <c r="E395" s="235"/>
      <c r="F395" s="235"/>
      <c r="G395" s="235"/>
      <c r="H395" s="235"/>
      <c r="I395" s="235"/>
      <c r="J395" s="235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</row>
    <row r="396" spans="1:24" ht="12.75" customHeight="1" x14ac:dyDescent="0.25">
      <c r="A396" s="235"/>
      <c r="B396" s="235"/>
      <c r="C396" s="235"/>
      <c r="D396" s="235"/>
      <c r="E396" s="235"/>
      <c r="F396" s="235"/>
      <c r="G396" s="235"/>
      <c r="H396" s="235"/>
      <c r="I396" s="235"/>
      <c r="J396" s="235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</row>
    <row r="397" spans="1:24" ht="12.75" customHeight="1" x14ac:dyDescent="0.25">
      <c r="A397" s="235"/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</row>
    <row r="398" spans="1:24" ht="12.75" customHeight="1" x14ac:dyDescent="0.25">
      <c r="A398" s="235"/>
      <c r="B398" s="235"/>
      <c r="C398" s="235"/>
      <c r="D398" s="235"/>
      <c r="E398" s="235"/>
      <c r="F398" s="235"/>
      <c r="G398" s="235"/>
      <c r="H398" s="235"/>
      <c r="I398" s="235"/>
      <c r="J398" s="235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</row>
    <row r="399" spans="1:24" ht="12.75" customHeight="1" x14ac:dyDescent="0.25">
      <c r="A399" s="235"/>
      <c r="B399" s="235"/>
      <c r="C399" s="235"/>
      <c r="D399" s="235"/>
      <c r="E399" s="235"/>
      <c r="F399" s="235"/>
      <c r="G399" s="235"/>
      <c r="H399" s="235"/>
      <c r="I399" s="235"/>
      <c r="J399" s="235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</row>
    <row r="400" spans="1:24" ht="12.75" customHeight="1" x14ac:dyDescent="0.25">
      <c r="A400" s="235"/>
      <c r="B400" s="235"/>
      <c r="C400" s="235"/>
      <c r="D400" s="235"/>
      <c r="E400" s="235"/>
      <c r="F400" s="235"/>
      <c r="G400" s="235"/>
      <c r="H400" s="235"/>
      <c r="I400" s="235"/>
      <c r="J400" s="235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</row>
    <row r="401" spans="1:24" ht="12.75" customHeight="1" x14ac:dyDescent="0.25">
      <c r="A401" s="235"/>
      <c r="B401" s="235"/>
      <c r="C401" s="235"/>
      <c r="D401" s="235"/>
      <c r="E401" s="235"/>
      <c r="F401" s="235"/>
      <c r="G401" s="235"/>
      <c r="H401" s="235"/>
      <c r="I401" s="235"/>
      <c r="J401" s="235"/>
      <c r="K401" s="235"/>
      <c r="L401" s="235"/>
      <c r="M401" s="235"/>
      <c r="N401" s="235"/>
      <c r="O401" s="235"/>
      <c r="P401" s="235"/>
      <c r="Q401" s="235"/>
      <c r="R401" s="235"/>
      <c r="S401" s="235"/>
      <c r="T401" s="235"/>
      <c r="U401" s="235"/>
      <c r="V401" s="235"/>
      <c r="W401" s="235"/>
      <c r="X401" s="235"/>
    </row>
    <row r="402" spans="1:24" ht="12.75" customHeight="1" x14ac:dyDescent="0.25">
      <c r="A402" s="235"/>
      <c r="B402" s="235"/>
      <c r="C402" s="235"/>
      <c r="D402" s="235"/>
      <c r="E402" s="235"/>
      <c r="F402" s="235"/>
      <c r="G402" s="235"/>
      <c r="H402" s="235"/>
      <c r="I402" s="235"/>
      <c r="J402" s="235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</row>
    <row r="403" spans="1:24" ht="12.75" customHeight="1" x14ac:dyDescent="0.25">
      <c r="A403" s="235"/>
      <c r="B403" s="235"/>
      <c r="C403" s="235"/>
      <c r="D403" s="235"/>
      <c r="E403" s="235"/>
      <c r="F403" s="235"/>
      <c r="G403" s="235"/>
      <c r="H403" s="235"/>
      <c r="I403" s="235"/>
      <c r="J403" s="235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</row>
    <row r="404" spans="1:24" ht="12.75" customHeight="1" x14ac:dyDescent="0.25">
      <c r="A404" s="235"/>
      <c r="B404" s="235"/>
      <c r="C404" s="235"/>
      <c r="D404" s="235"/>
      <c r="E404" s="235"/>
      <c r="F404" s="235"/>
      <c r="G404" s="235"/>
      <c r="H404" s="235"/>
      <c r="I404" s="235"/>
      <c r="J404" s="235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</row>
    <row r="405" spans="1:24" ht="12.75" customHeight="1" x14ac:dyDescent="0.25">
      <c r="A405" s="235"/>
      <c r="B405" s="235"/>
      <c r="C405" s="235"/>
      <c r="D405" s="235"/>
      <c r="E405" s="235"/>
      <c r="F405" s="235"/>
      <c r="G405" s="235"/>
      <c r="H405" s="235"/>
      <c r="I405" s="235"/>
      <c r="J405" s="235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</row>
    <row r="406" spans="1:24" ht="12.75" customHeight="1" x14ac:dyDescent="0.25">
      <c r="A406" s="235"/>
      <c r="B406" s="235"/>
      <c r="C406" s="235"/>
      <c r="D406" s="235"/>
      <c r="E406" s="235"/>
      <c r="F406" s="235"/>
      <c r="G406" s="235"/>
      <c r="H406" s="235"/>
      <c r="I406" s="235"/>
      <c r="J406" s="235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</row>
    <row r="407" spans="1:24" ht="12.75" customHeight="1" x14ac:dyDescent="0.25">
      <c r="A407" s="235"/>
      <c r="B407" s="235"/>
      <c r="C407" s="235"/>
      <c r="D407" s="235"/>
      <c r="E407" s="235"/>
      <c r="F407" s="235"/>
      <c r="G407" s="235"/>
      <c r="H407" s="235"/>
      <c r="I407" s="235"/>
      <c r="J407" s="235"/>
      <c r="K407" s="235"/>
      <c r="L407" s="235"/>
      <c r="M407" s="235"/>
      <c r="N407" s="235"/>
      <c r="O407" s="235"/>
      <c r="P407" s="235"/>
      <c r="Q407" s="235"/>
      <c r="R407" s="235"/>
      <c r="S407" s="235"/>
      <c r="T407" s="235"/>
      <c r="U407" s="235"/>
      <c r="V407" s="235"/>
      <c r="W407" s="235"/>
      <c r="X407" s="235"/>
    </row>
    <row r="408" spans="1:24" ht="12.75" customHeight="1" x14ac:dyDescent="0.25">
      <c r="A408" s="235"/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</row>
    <row r="409" spans="1:24" ht="12.75" customHeight="1" x14ac:dyDescent="0.25">
      <c r="A409" s="235"/>
      <c r="B409" s="235"/>
      <c r="C409" s="235"/>
      <c r="D409" s="235"/>
      <c r="E409" s="235"/>
      <c r="F409" s="235"/>
      <c r="G409" s="235"/>
      <c r="H409" s="235"/>
      <c r="I409" s="235"/>
      <c r="J409" s="235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</row>
    <row r="410" spans="1:24" ht="12.75" customHeight="1" x14ac:dyDescent="0.25">
      <c r="A410" s="235"/>
      <c r="B410" s="235"/>
      <c r="C410" s="235"/>
      <c r="D410" s="235"/>
      <c r="E410" s="235"/>
      <c r="F410" s="235"/>
      <c r="G410" s="235"/>
      <c r="H410" s="235"/>
      <c r="I410" s="235"/>
      <c r="J410" s="235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</row>
    <row r="411" spans="1:24" ht="12.75" customHeight="1" x14ac:dyDescent="0.25">
      <c r="A411" s="235"/>
      <c r="B411" s="235"/>
      <c r="C411" s="235"/>
      <c r="D411" s="235"/>
      <c r="E411" s="235"/>
      <c r="F411" s="235"/>
      <c r="G411" s="235"/>
      <c r="H411" s="235"/>
      <c r="I411" s="235"/>
      <c r="J411" s="235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</row>
    <row r="412" spans="1:24" ht="12.75" customHeight="1" x14ac:dyDescent="0.25">
      <c r="A412" s="235"/>
      <c r="B412" s="235"/>
      <c r="C412" s="235"/>
      <c r="D412" s="235"/>
      <c r="E412" s="235"/>
      <c r="F412" s="235"/>
      <c r="G412" s="235"/>
      <c r="H412" s="235"/>
      <c r="I412" s="235"/>
      <c r="J412" s="235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</row>
    <row r="413" spans="1:24" ht="12.75" customHeight="1" x14ac:dyDescent="0.25">
      <c r="A413" s="235"/>
      <c r="B413" s="235"/>
      <c r="C413" s="235"/>
      <c r="D413" s="235"/>
      <c r="E413" s="235"/>
      <c r="F413" s="235"/>
      <c r="G413" s="235"/>
      <c r="H413" s="235"/>
      <c r="I413" s="235"/>
      <c r="J413" s="235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</row>
    <row r="414" spans="1:24" ht="12.75" customHeight="1" x14ac:dyDescent="0.25">
      <c r="A414" s="235"/>
      <c r="B414" s="235"/>
      <c r="C414" s="235"/>
      <c r="D414" s="235"/>
      <c r="E414" s="235"/>
      <c r="F414" s="235"/>
      <c r="G414" s="235"/>
      <c r="H414" s="235"/>
      <c r="I414" s="235"/>
      <c r="J414" s="235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</row>
    <row r="415" spans="1:24" ht="12.75" customHeight="1" x14ac:dyDescent="0.25">
      <c r="A415" s="235"/>
      <c r="B415" s="235"/>
      <c r="C415" s="235"/>
      <c r="D415" s="235"/>
      <c r="E415" s="235"/>
      <c r="F415" s="235"/>
      <c r="G415" s="235"/>
      <c r="H415" s="235"/>
      <c r="I415" s="235"/>
      <c r="J415" s="235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</row>
    <row r="416" spans="1:24" ht="12.75" customHeight="1" x14ac:dyDescent="0.25">
      <c r="A416" s="235"/>
      <c r="B416" s="235"/>
      <c r="C416" s="235"/>
      <c r="D416" s="235"/>
      <c r="E416" s="235"/>
      <c r="F416" s="235"/>
      <c r="G416" s="235"/>
      <c r="H416" s="235"/>
      <c r="I416" s="235"/>
      <c r="J416" s="235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</row>
    <row r="417" spans="1:24" ht="12.75" customHeight="1" x14ac:dyDescent="0.25">
      <c r="A417" s="235"/>
      <c r="B417" s="235"/>
      <c r="C417" s="235"/>
      <c r="D417" s="235"/>
      <c r="E417" s="235"/>
      <c r="F417" s="235"/>
      <c r="G417" s="235"/>
      <c r="H417" s="235"/>
      <c r="I417" s="235"/>
      <c r="J417" s="235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</row>
    <row r="418" spans="1:24" ht="12.75" customHeight="1" x14ac:dyDescent="0.25">
      <c r="A418" s="235"/>
      <c r="B418" s="235"/>
      <c r="C418" s="235"/>
      <c r="D418" s="235"/>
      <c r="E418" s="235"/>
      <c r="F418" s="235"/>
      <c r="G418" s="235"/>
      <c r="H418" s="235"/>
      <c r="I418" s="235"/>
      <c r="J418" s="235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</row>
    <row r="419" spans="1:24" ht="12.75" customHeight="1" x14ac:dyDescent="0.25">
      <c r="A419" s="235"/>
      <c r="B419" s="235"/>
      <c r="C419" s="235"/>
      <c r="D419" s="235"/>
      <c r="E419" s="235"/>
      <c r="F419" s="235"/>
      <c r="G419" s="235"/>
      <c r="H419" s="235"/>
      <c r="I419" s="235"/>
      <c r="J419" s="235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</row>
    <row r="420" spans="1:24" ht="12.75" customHeight="1" x14ac:dyDescent="0.25">
      <c r="A420" s="235"/>
      <c r="B420" s="235"/>
      <c r="C420" s="235"/>
      <c r="D420" s="235"/>
      <c r="E420" s="235"/>
      <c r="F420" s="235"/>
      <c r="G420" s="235"/>
      <c r="H420" s="235"/>
      <c r="I420" s="235"/>
      <c r="J420" s="235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</row>
    <row r="421" spans="1:24" ht="12.75" customHeight="1" x14ac:dyDescent="0.25">
      <c r="A421" s="235"/>
      <c r="B421" s="235"/>
      <c r="C421" s="235"/>
      <c r="D421" s="235"/>
      <c r="E421" s="235"/>
      <c r="F421" s="235"/>
      <c r="G421" s="235"/>
      <c r="H421" s="235"/>
      <c r="I421" s="235"/>
      <c r="J421" s="235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</row>
    <row r="422" spans="1:24" ht="12.75" customHeight="1" x14ac:dyDescent="0.25">
      <c r="A422" s="235"/>
      <c r="B422" s="235"/>
      <c r="C422" s="235"/>
      <c r="D422" s="235"/>
      <c r="E422" s="235"/>
      <c r="F422" s="235"/>
      <c r="G422" s="235"/>
      <c r="H422" s="235"/>
      <c r="I422" s="235"/>
      <c r="J422" s="235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</row>
    <row r="423" spans="1:24" ht="12.75" customHeight="1" x14ac:dyDescent="0.25">
      <c r="A423" s="235"/>
      <c r="B423" s="235"/>
      <c r="C423" s="235"/>
      <c r="D423" s="235"/>
      <c r="E423" s="235"/>
      <c r="F423" s="235"/>
      <c r="G423" s="235"/>
      <c r="H423" s="235"/>
      <c r="I423" s="235"/>
      <c r="J423" s="235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</row>
    <row r="424" spans="1:24" ht="12.75" customHeight="1" x14ac:dyDescent="0.25">
      <c r="A424" s="235"/>
      <c r="B424" s="235"/>
      <c r="C424" s="235"/>
      <c r="D424" s="235"/>
      <c r="E424" s="235"/>
      <c r="F424" s="235"/>
      <c r="G424" s="235"/>
      <c r="H424" s="235"/>
      <c r="I424" s="235"/>
      <c r="J424" s="235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</row>
    <row r="425" spans="1:24" ht="12.75" customHeight="1" x14ac:dyDescent="0.25">
      <c r="A425" s="235"/>
      <c r="B425" s="235"/>
      <c r="C425" s="235"/>
      <c r="D425" s="235"/>
      <c r="E425" s="235"/>
      <c r="F425" s="235"/>
      <c r="G425" s="235"/>
      <c r="H425" s="235"/>
      <c r="I425" s="235"/>
      <c r="J425" s="235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</row>
    <row r="426" spans="1:24" ht="12.75" customHeight="1" x14ac:dyDescent="0.25">
      <c r="A426" s="235"/>
      <c r="B426" s="235"/>
      <c r="C426" s="235"/>
      <c r="D426" s="235"/>
      <c r="E426" s="235"/>
      <c r="F426" s="235"/>
      <c r="G426" s="235"/>
      <c r="H426" s="235"/>
      <c r="I426" s="235"/>
      <c r="J426" s="235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</row>
    <row r="427" spans="1:24" ht="12.75" customHeight="1" x14ac:dyDescent="0.25">
      <c r="A427" s="235"/>
      <c r="B427" s="235"/>
      <c r="C427" s="235"/>
      <c r="D427" s="235"/>
      <c r="E427" s="235"/>
      <c r="F427" s="235"/>
      <c r="G427" s="235"/>
      <c r="H427" s="235"/>
      <c r="I427" s="235"/>
      <c r="J427" s="235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</row>
    <row r="428" spans="1:24" ht="12.75" customHeight="1" x14ac:dyDescent="0.25">
      <c r="A428" s="235"/>
      <c r="B428" s="235"/>
      <c r="C428" s="235"/>
      <c r="D428" s="235"/>
      <c r="E428" s="235"/>
      <c r="F428" s="235"/>
      <c r="G428" s="235"/>
      <c r="H428" s="235"/>
      <c r="I428" s="235"/>
      <c r="J428" s="235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</row>
    <row r="429" spans="1:24" ht="12.75" customHeight="1" x14ac:dyDescent="0.25">
      <c r="A429" s="235"/>
      <c r="B429" s="235"/>
      <c r="C429" s="235"/>
      <c r="D429" s="235"/>
      <c r="E429" s="235"/>
      <c r="F429" s="235"/>
      <c r="G429" s="235"/>
      <c r="H429" s="235"/>
      <c r="I429" s="235"/>
      <c r="J429" s="235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</row>
    <row r="430" spans="1:24" ht="12.75" customHeight="1" x14ac:dyDescent="0.25">
      <c r="A430" s="235"/>
      <c r="B430" s="235"/>
      <c r="C430" s="235"/>
      <c r="D430" s="235"/>
      <c r="E430" s="235"/>
      <c r="F430" s="235"/>
      <c r="G430" s="235"/>
      <c r="H430" s="235"/>
      <c r="I430" s="235"/>
      <c r="J430" s="235"/>
      <c r="K430" s="235"/>
      <c r="L430" s="235"/>
      <c r="M430" s="235"/>
      <c r="N430" s="235"/>
      <c r="O430" s="235"/>
      <c r="P430" s="235"/>
      <c r="Q430" s="235"/>
      <c r="R430" s="235"/>
      <c r="S430" s="235"/>
      <c r="T430" s="235"/>
      <c r="U430" s="235"/>
      <c r="V430" s="235"/>
      <c r="W430" s="235"/>
      <c r="X430" s="235"/>
    </row>
    <row r="431" spans="1:24" ht="12.75" customHeight="1" x14ac:dyDescent="0.25">
      <c r="A431" s="235"/>
      <c r="B431" s="235"/>
      <c r="C431" s="235"/>
      <c r="D431" s="235"/>
      <c r="E431" s="235"/>
      <c r="F431" s="235"/>
      <c r="G431" s="235"/>
      <c r="H431" s="235"/>
      <c r="I431" s="235"/>
      <c r="J431" s="235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</row>
    <row r="432" spans="1:24" ht="12.75" customHeight="1" x14ac:dyDescent="0.25">
      <c r="A432" s="235"/>
      <c r="B432" s="235"/>
      <c r="C432" s="235"/>
      <c r="D432" s="235"/>
      <c r="E432" s="235"/>
      <c r="F432" s="235"/>
      <c r="G432" s="235"/>
      <c r="H432" s="235"/>
      <c r="I432" s="235"/>
      <c r="J432" s="235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</row>
    <row r="433" spans="1:24" ht="12.75" customHeight="1" x14ac:dyDescent="0.25">
      <c r="A433" s="235"/>
      <c r="B433" s="235"/>
      <c r="C433" s="235"/>
      <c r="D433" s="235"/>
      <c r="E433" s="235"/>
      <c r="F433" s="235"/>
      <c r="G433" s="235"/>
      <c r="H433" s="235"/>
      <c r="I433" s="235"/>
      <c r="J433" s="235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</row>
    <row r="434" spans="1:24" ht="12.75" customHeight="1" x14ac:dyDescent="0.25">
      <c r="A434" s="235"/>
      <c r="B434" s="235"/>
      <c r="C434" s="235"/>
      <c r="D434" s="235"/>
      <c r="E434" s="235"/>
      <c r="F434" s="235"/>
      <c r="G434" s="235"/>
      <c r="H434" s="235"/>
      <c r="I434" s="235"/>
      <c r="J434" s="235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</row>
    <row r="435" spans="1:24" ht="12.75" customHeight="1" x14ac:dyDescent="0.25">
      <c r="A435" s="235"/>
      <c r="B435" s="235"/>
      <c r="C435" s="235"/>
      <c r="D435" s="235"/>
      <c r="E435" s="235"/>
      <c r="F435" s="235"/>
      <c r="G435" s="235"/>
      <c r="H435" s="235"/>
      <c r="I435" s="235"/>
      <c r="J435" s="235"/>
      <c r="K435" s="235"/>
      <c r="L435" s="235"/>
      <c r="M435" s="235"/>
      <c r="N435" s="235"/>
      <c r="O435" s="235"/>
      <c r="P435" s="235"/>
      <c r="Q435" s="235"/>
      <c r="R435" s="235"/>
      <c r="S435" s="235"/>
      <c r="T435" s="235"/>
      <c r="U435" s="235"/>
      <c r="V435" s="235"/>
      <c r="W435" s="235"/>
      <c r="X435" s="235"/>
    </row>
    <row r="436" spans="1:24" ht="12.75" customHeight="1" x14ac:dyDescent="0.25">
      <c r="A436" s="235"/>
      <c r="B436" s="235"/>
      <c r="C436" s="235"/>
      <c r="D436" s="235"/>
      <c r="E436" s="235"/>
      <c r="F436" s="235"/>
      <c r="G436" s="235"/>
      <c r="H436" s="235"/>
      <c r="I436" s="235"/>
      <c r="J436" s="235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</row>
    <row r="437" spans="1:24" ht="12.75" customHeight="1" x14ac:dyDescent="0.25">
      <c r="A437" s="235"/>
      <c r="B437" s="235"/>
      <c r="C437" s="235"/>
      <c r="D437" s="235"/>
      <c r="E437" s="235"/>
      <c r="F437" s="235"/>
      <c r="G437" s="235"/>
      <c r="H437" s="235"/>
      <c r="I437" s="235"/>
      <c r="J437" s="235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</row>
    <row r="438" spans="1:24" ht="12.75" customHeight="1" x14ac:dyDescent="0.25">
      <c r="A438" s="235"/>
      <c r="B438" s="235"/>
      <c r="C438" s="235"/>
      <c r="D438" s="235"/>
      <c r="E438" s="235"/>
      <c r="F438" s="235"/>
      <c r="G438" s="235"/>
      <c r="H438" s="235"/>
      <c r="I438" s="235"/>
      <c r="J438" s="235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</row>
    <row r="439" spans="1:24" ht="12.75" customHeight="1" x14ac:dyDescent="0.25">
      <c r="A439" s="235"/>
      <c r="B439" s="235"/>
      <c r="C439" s="235"/>
      <c r="D439" s="235"/>
      <c r="E439" s="235"/>
      <c r="F439" s="235"/>
      <c r="G439" s="235"/>
      <c r="H439" s="235"/>
      <c r="I439" s="235"/>
      <c r="J439" s="235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</row>
    <row r="440" spans="1:24" ht="12.75" customHeight="1" x14ac:dyDescent="0.25">
      <c r="A440" s="235"/>
      <c r="B440" s="235"/>
      <c r="C440" s="235"/>
      <c r="D440" s="235"/>
      <c r="E440" s="235"/>
      <c r="F440" s="235"/>
      <c r="G440" s="235"/>
      <c r="H440" s="235"/>
      <c r="I440" s="235"/>
      <c r="J440" s="235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</row>
    <row r="441" spans="1:24" ht="12.75" customHeight="1" x14ac:dyDescent="0.25">
      <c r="A441" s="235"/>
      <c r="B441" s="235"/>
      <c r="C441" s="235"/>
      <c r="D441" s="235"/>
      <c r="E441" s="235"/>
      <c r="F441" s="235"/>
      <c r="G441" s="235"/>
      <c r="H441" s="235"/>
      <c r="I441" s="235"/>
      <c r="J441" s="235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</row>
    <row r="442" spans="1:24" ht="12.75" customHeight="1" x14ac:dyDescent="0.25">
      <c r="A442" s="235"/>
      <c r="B442" s="235"/>
      <c r="C442" s="235"/>
      <c r="D442" s="235"/>
      <c r="E442" s="235"/>
      <c r="F442" s="235"/>
      <c r="G442" s="235"/>
      <c r="H442" s="235"/>
      <c r="I442" s="235"/>
      <c r="J442" s="235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</row>
    <row r="443" spans="1:24" ht="12.75" customHeight="1" x14ac:dyDescent="0.25">
      <c r="A443" s="235"/>
      <c r="B443" s="235"/>
      <c r="C443" s="235"/>
      <c r="D443" s="235"/>
      <c r="E443" s="235"/>
      <c r="F443" s="235"/>
      <c r="G443" s="235"/>
      <c r="H443" s="235"/>
      <c r="I443" s="235"/>
      <c r="J443" s="235"/>
      <c r="K443" s="235"/>
      <c r="L443" s="235"/>
      <c r="M443" s="235"/>
      <c r="N443" s="235"/>
      <c r="O443" s="235"/>
      <c r="P443" s="235"/>
      <c r="Q443" s="235"/>
      <c r="R443" s="235"/>
      <c r="S443" s="235"/>
      <c r="T443" s="235"/>
      <c r="U443" s="235"/>
      <c r="V443" s="235"/>
      <c r="W443" s="235"/>
      <c r="X443" s="235"/>
    </row>
    <row r="444" spans="1:24" ht="12.75" customHeight="1" x14ac:dyDescent="0.25">
      <c r="A444" s="235"/>
      <c r="B444" s="235"/>
      <c r="C444" s="235"/>
      <c r="D444" s="235"/>
      <c r="E444" s="235"/>
      <c r="F444" s="235"/>
      <c r="G444" s="235"/>
      <c r="H444" s="235"/>
      <c r="I444" s="235"/>
      <c r="J444" s="235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</row>
    <row r="445" spans="1:24" ht="12.75" customHeight="1" x14ac:dyDescent="0.25">
      <c r="A445" s="235"/>
      <c r="B445" s="235"/>
      <c r="C445" s="235"/>
      <c r="D445" s="235"/>
      <c r="E445" s="235"/>
      <c r="F445" s="235"/>
      <c r="G445" s="235"/>
      <c r="H445" s="235"/>
      <c r="I445" s="235"/>
      <c r="J445" s="235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</row>
    <row r="446" spans="1:24" ht="12.75" customHeight="1" x14ac:dyDescent="0.25">
      <c r="A446" s="235"/>
      <c r="B446" s="235"/>
      <c r="C446" s="235"/>
      <c r="D446" s="235"/>
      <c r="E446" s="235"/>
      <c r="F446" s="235"/>
      <c r="G446" s="235"/>
      <c r="H446" s="235"/>
      <c r="I446" s="235"/>
      <c r="J446" s="235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</row>
    <row r="447" spans="1:24" ht="12.75" customHeight="1" x14ac:dyDescent="0.25">
      <c r="A447" s="235"/>
      <c r="B447" s="235"/>
      <c r="C447" s="235"/>
      <c r="D447" s="235"/>
      <c r="E447" s="235"/>
      <c r="F447" s="235"/>
      <c r="G447" s="235"/>
      <c r="H447" s="235"/>
      <c r="I447" s="235"/>
      <c r="J447" s="235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</row>
    <row r="448" spans="1:24" ht="12.75" customHeight="1" x14ac:dyDescent="0.25">
      <c r="A448" s="235"/>
      <c r="B448" s="235"/>
      <c r="C448" s="235"/>
      <c r="D448" s="235"/>
      <c r="E448" s="235"/>
      <c r="F448" s="235"/>
      <c r="G448" s="235"/>
      <c r="H448" s="235"/>
      <c r="I448" s="235"/>
      <c r="J448" s="235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</row>
    <row r="449" spans="1:24" ht="12.75" customHeight="1" x14ac:dyDescent="0.25">
      <c r="A449" s="235"/>
      <c r="B449" s="235"/>
      <c r="C449" s="235"/>
      <c r="D449" s="235"/>
      <c r="E449" s="235"/>
      <c r="F449" s="235"/>
      <c r="G449" s="235"/>
      <c r="H449" s="235"/>
      <c r="I449" s="235"/>
      <c r="J449" s="235"/>
      <c r="K449" s="235"/>
      <c r="L449" s="235"/>
      <c r="M449" s="235"/>
      <c r="N449" s="235"/>
      <c r="O449" s="235"/>
      <c r="P449" s="235"/>
      <c r="Q449" s="235"/>
      <c r="R449" s="235"/>
      <c r="S449" s="235"/>
      <c r="T449" s="235"/>
      <c r="U449" s="235"/>
      <c r="V449" s="235"/>
      <c r="W449" s="235"/>
      <c r="X449" s="235"/>
    </row>
    <row r="450" spans="1:24" ht="12.75" customHeight="1" x14ac:dyDescent="0.25">
      <c r="A450" s="235"/>
      <c r="B450" s="235"/>
      <c r="C450" s="235"/>
      <c r="D450" s="235"/>
      <c r="E450" s="235"/>
      <c r="F450" s="235"/>
      <c r="G450" s="235"/>
      <c r="H450" s="235"/>
      <c r="I450" s="235"/>
      <c r="J450" s="235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</row>
    <row r="451" spans="1:24" ht="12.75" customHeight="1" x14ac:dyDescent="0.25">
      <c r="A451" s="235"/>
      <c r="B451" s="235"/>
      <c r="C451" s="235"/>
      <c r="D451" s="235"/>
      <c r="E451" s="235"/>
      <c r="F451" s="235"/>
      <c r="G451" s="235"/>
      <c r="H451" s="235"/>
      <c r="I451" s="235"/>
      <c r="J451" s="235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</row>
    <row r="452" spans="1:24" ht="12.75" customHeight="1" x14ac:dyDescent="0.25">
      <c r="A452" s="235"/>
      <c r="B452" s="235"/>
      <c r="C452" s="235"/>
      <c r="D452" s="235"/>
      <c r="E452" s="235"/>
      <c r="F452" s="235"/>
      <c r="G452" s="235"/>
      <c r="H452" s="235"/>
      <c r="I452" s="235"/>
      <c r="J452" s="235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</row>
    <row r="453" spans="1:24" ht="12.75" customHeight="1" x14ac:dyDescent="0.25">
      <c r="A453" s="235"/>
      <c r="B453" s="235"/>
      <c r="C453" s="235"/>
      <c r="D453" s="235"/>
      <c r="E453" s="235"/>
      <c r="F453" s="235"/>
      <c r="G453" s="235"/>
      <c r="H453" s="235"/>
      <c r="I453" s="235"/>
      <c r="J453" s="235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</row>
    <row r="454" spans="1:24" ht="12.75" customHeight="1" x14ac:dyDescent="0.25">
      <c r="A454" s="235"/>
      <c r="B454" s="235"/>
      <c r="C454" s="235"/>
      <c r="D454" s="235"/>
      <c r="E454" s="235"/>
      <c r="F454" s="235"/>
      <c r="G454" s="235"/>
      <c r="H454" s="235"/>
      <c r="I454" s="235"/>
      <c r="J454" s="235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</row>
    <row r="455" spans="1:24" ht="12.75" customHeight="1" x14ac:dyDescent="0.25">
      <c r="A455" s="235"/>
      <c r="B455" s="235"/>
      <c r="C455" s="235"/>
      <c r="D455" s="235"/>
      <c r="E455" s="235"/>
      <c r="F455" s="235"/>
      <c r="G455" s="235"/>
      <c r="H455" s="235"/>
      <c r="I455" s="235"/>
      <c r="J455" s="235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</row>
    <row r="456" spans="1:24" ht="12.75" customHeight="1" x14ac:dyDescent="0.25">
      <c r="A456" s="235"/>
      <c r="B456" s="235"/>
      <c r="C456" s="235"/>
      <c r="D456" s="235"/>
      <c r="E456" s="235"/>
      <c r="F456" s="235"/>
      <c r="G456" s="235"/>
      <c r="H456" s="235"/>
      <c r="I456" s="235"/>
      <c r="J456" s="235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</row>
    <row r="457" spans="1:24" ht="12.75" customHeight="1" x14ac:dyDescent="0.25">
      <c r="A457" s="235"/>
      <c r="B457" s="235"/>
      <c r="C457" s="235"/>
      <c r="D457" s="235"/>
      <c r="E457" s="235"/>
      <c r="F457" s="235"/>
      <c r="G457" s="235"/>
      <c r="H457" s="235"/>
      <c r="I457" s="235"/>
      <c r="J457" s="235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</row>
    <row r="458" spans="1:24" ht="12.75" customHeight="1" x14ac:dyDescent="0.25">
      <c r="A458" s="235"/>
      <c r="B458" s="235"/>
      <c r="C458" s="235"/>
      <c r="D458" s="235"/>
      <c r="E458" s="235"/>
      <c r="F458" s="235"/>
      <c r="G458" s="235"/>
      <c r="H458" s="235"/>
      <c r="I458" s="235"/>
      <c r="J458" s="235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</row>
    <row r="459" spans="1:24" ht="12.75" customHeight="1" x14ac:dyDescent="0.25">
      <c r="A459" s="235"/>
      <c r="B459" s="235"/>
      <c r="C459" s="235"/>
      <c r="D459" s="235"/>
      <c r="E459" s="235"/>
      <c r="F459" s="235"/>
      <c r="G459" s="235"/>
      <c r="H459" s="235"/>
      <c r="I459" s="235"/>
      <c r="J459" s="235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</row>
    <row r="460" spans="1:24" ht="12.75" customHeight="1" x14ac:dyDescent="0.25">
      <c r="A460" s="235"/>
      <c r="B460" s="235"/>
      <c r="C460" s="235"/>
      <c r="D460" s="235"/>
      <c r="E460" s="235"/>
      <c r="F460" s="235"/>
      <c r="G460" s="235"/>
      <c r="H460" s="235"/>
      <c r="I460" s="235"/>
      <c r="J460" s="235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</row>
    <row r="461" spans="1:24" ht="12.75" customHeight="1" x14ac:dyDescent="0.25">
      <c r="A461" s="235"/>
      <c r="B461" s="235"/>
      <c r="C461" s="235"/>
      <c r="D461" s="235"/>
      <c r="E461" s="235"/>
      <c r="F461" s="235"/>
      <c r="G461" s="235"/>
      <c r="H461" s="235"/>
      <c r="I461" s="235"/>
      <c r="J461" s="235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</row>
    <row r="462" spans="1:24" ht="12.75" customHeight="1" x14ac:dyDescent="0.25">
      <c r="A462" s="235"/>
      <c r="B462" s="235"/>
      <c r="C462" s="235"/>
      <c r="D462" s="235"/>
      <c r="E462" s="235"/>
      <c r="F462" s="235"/>
      <c r="G462" s="235"/>
      <c r="H462" s="235"/>
      <c r="I462" s="235"/>
      <c r="J462" s="235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</row>
    <row r="463" spans="1:24" ht="12.75" customHeight="1" x14ac:dyDescent="0.25">
      <c r="A463" s="235"/>
      <c r="B463" s="235"/>
      <c r="C463" s="235"/>
      <c r="D463" s="235"/>
      <c r="E463" s="235"/>
      <c r="F463" s="235"/>
      <c r="G463" s="235"/>
      <c r="H463" s="235"/>
      <c r="I463" s="235"/>
      <c r="J463" s="235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</row>
    <row r="464" spans="1:24" ht="12.75" customHeight="1" x14ac:dyDescent="0.25">
      <c r="A464" s="235"/>
      <c r="B464" s="235"/>
      <c r="C464" s="235"/>
      <c r="D464" s="235"/>
      <c r="E464" s="235"/>
      <c r="F464" s="235"/>
      <c r="G464" s="235"/>
      <c r="H464" s="235"/>
      <c r="I464" s="235"/>
      <c r="J464" s="235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</row>
    <row r="465" spans="1:24" ht="12.75" customHeight="1" x14ac:dyDescent="0.25">
      <c r="A465" s="235"/>
      <c r="B465" s="235"/>
      <c r="C465" s="235"/>
      <c r="D465" s="235"/>
      <c r="E465" s="235"/>
      <c r="F465" s="235"/>
      <c r="G465" s="235"/>
      <c r="H465" s="235"/>
      <c r="I465" s="235"/>
      <c r="J465" s="235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</row>
    <row r="466" spans="1:24" ht="12.75" customHeight="1" x14ac:dyDescent="0.25">
      <c r="A466" s="235"/>
      <c r="B466" s="235"/>
      <c r="C466" s="235"/>
      <c r="D466" s="235"/>
      <c r="E466" s="235"/>
      <c r="F466" s="235"/>
      <c r="G466" s="235"/>
      <c r="H466" s="235"/>
      <c r="I466" s="235"/>
      <c r="J466" s="235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</row>
    <row r="467" spans="1:24" ht="12.75" customHeight="1" x14ac:dyDescent="0.25">
      <c r="A467" s="235"/>
      <c r="B467" s="235"/>
      <c r="C467" s="235"/>
      <c r="D467" s="235"/>
      <c r="E467" s="235"/>
      <c r="F467" s="235"/>
      <c r="G467" s="235"/>
      <c r="H467" s="235"/>
      <c r="I467" s="235"/>
      <c r="J467" s="235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</row>
    <row r="468" spans="1:24" ht="12.75" customHeight="1" x14ac:dyDescent="0.25">
      <c r="A468" s="235"/>
      <c r="B468" s="235"/>
      <c r="C468" s="235"/>
      <c r="D468" s="235"/>
      <c r="E468" s="235"/>
      <c r="F468" s="235"/>
      <c r="G468" s="235"/>
      <c r="H468" s="235"/>
      <c r="I468" s="235"/>
      <c r="J468" s="235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</row>
    <row r="469" spans="1:24" ht="12.75" customHeight="1" x14ac:dyDescent="0.25">
      <c r="A469" s="235"/>
      <c r="B469" s="235"/>
      <c r="C469" s="235"/>
      <c r="D469" s="235"/>
      <c r="E469" s="235"/>
      <c r="F469" s="235"/>
      <c r="G469" s="235"/>
      <c r="H469" s="235"/>
      <c r="I469" s="235"/>
      <c r="J469" s="235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</row>
    <row r="470" spans="1:24" ht="12.75" customHeight="1" x14ac:dyDescent="0.25">
      <c r="A470" s="235"/>
      <c r="B470" s="235"/>
      <c r="C470" s="235"/>
      <c r="D470" s="235"/>
      <c r="E470" s="235"/>
      <c r="F470" s="235"/>
      <c r="G470" s="235"/>
      <c r="H470" s="235"/>
      <c r="I470" s="235"/>
      <c r="J470" s="235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</row>
    <row r="471" spans="1:24" ht="12.75" customHeight="1" x14ac:dyDescent="0.25">
      <c r="A471" s="235"/>
      <c r="B471" s="235"/>
      <c r="C471" s="235"/>
      <c r="D471" s="235"/>
      <c r="E471" s="235"/>
      <c r="F471" s="235"/>
      <c r="G471" s="235"/>
      <c r="H471" s="235"/>
      <c r="I471" s="235"/>
      <c r="J471" s="235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</row>
    <row r="472" spans="1:24" ht="12.75" customHeight="1" x14ac:dyDescent="0.25">
      <c r="A472" s="235"/>
      <c r="B472" s="235"/>
      <c r="C472" s="235"/>
      <c r="D472" s="235"/>
      <c r="E472" s="235"/>
      <c r="F472" s="235"/>
      <c r="G472" s="235"/>
      <c r="H472" s="235"/>
      <c r="I472" s="235"/>
      <c r="J472" s="235"/>
      <c r="K472" s="235"/>
      <c r="L472" s="235"/>
      <c r="M472" s="235"/>
      <c r="N472" s="235"/>
      <c r="O472" s="235"/>
      <c r="P472" s="235"/>
      <c r="Q472" s="235"/>
      <c r="R472" s="235"/>
      <c r="S472" s="235"/>
      <c r="T472" s="235"/>
      <c r="U472" s="235"/>
      <c r="V472" s="235"/>
      <c r="W472" s="235"/>
      <c r="X472" s="235"/>
    </row>
    <row r="473" spans="1:24" ht="12.75" customHeight="1" x14ac:dyDescent="0.25">
      <c r="A473" s="235"/>
      <c r="B473" s="235"/>
      <c r="C473" s="235"/>
      <c r="D473" s="235"/>
      <c r="E473" s="235"/>
      <c r="F473" s="235"/>
      <c r="G473" s="235"/>
      <c r="H473" s="235"/>
      <c r="I473" s="235"/>
      <c r="J473" s="235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</row>
    <row r="474" spans="1:24" ht="12.75" customHeight="1" x14ac:dyDescent="0.25">
      <c r="A474" s="235"/>
      <c r="B474" s="235"/>
      <c r="C474" s="235"/>
      <c r="D474" s="235"/>
      <c r="E474" s="235"/>
      <c r="F474" s="235"/>
      <c r="G474" s="235"/>
      <c r="H474" s="235"/>
      <c r="I474" s="235"/>
      <c r="J474" s="235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</row>
    <row r="475" spans="1:24" ht="12.75" customHeight="1" x14ac:dyDescent="0.25">
      <c r="A475" s="235"/>
      <c r="B475" s="235"/>
      <c r="C475" s="235"/>
      <c r="D475" s="235"/>
      <c r="E475" s="235"/>
      <c r="F475" s="235"/>
      <c r="G475" s="235"/>
      <c r="H475" s="235"/>
      <c r="I475" s="235"/>
      <c r="J475" s="235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</row>
    <row r="476" spans="1:24" ht="12.75" customHeight="1" x14ac:dyDescent="0.25">
      <c r="A476" s="235"/>
      <c r="B476" s="235"/>
      <c r="C476" s="235"/>
      <c r="D476" s="235"/>
      <c r="E476" s="235"/>
      <c r="F476" s="235"/>
      <c r="G476" s="235"/>
      <c r="H476" s="235"/>
      <c r="I476" s="235"/>
      <c r="J476" s="235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</row>
    <row r="477" spans="1:24" ht="12.75" customHeight="1" x14ac:dyDescent="0.25">
      <c r="A477" s="235"/>
      <c r="B477" s="235"/>
      <c r="C477" s="235"/>
      <c r="D477" s="235"/>
      <c r="E477" s="235"/>
      <c r="F477" s="235"/>
      <c r="G477" s="235"/>
      <c r="H477" s="235"/>
      <c r="I477" s="235"/>
      <c r="J477" s="235"/>
      <c r="K477" s="235"/>
      <c r="L477" s="235"/>
      <c r="M477" s="235"/>
      <c r="N477" s="235"/>
      <c r="O477" s="235"/>
      <c r="P477" s="235"/>
      <c r="Q477" s="235"/>
      <c r="R477" s="235"/>
      <c r="S477" s="235"/>
      <c r="T477" s="235"/>
      <c r="U477" s="235"/>
      <c r="V477" s="235"/>
      <c r="W477" s="235"/>
      <c r="X477" s="235"/>
    </row>
    <row r="478" spans="1:24" ht="12.75" customHeight="1" x14ac:dyDescent="0.25">
      <c r="A478" s="235"/>
      <c r="B478" s="235"/>
      <c r="C478" s="235"/>
      <c r="D478" s="235"/>
      <c r="E478" s="235"/>
      <c r="F478" s="235"/>
      <c r="G478" s="235"/>
      <c r="H478" s="235"/>
      <c r="I478" s="235"/>
      <c r="J478" s="235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</row>
    <row r="479" spans="1:24" ht="12.75" customHeight="1" x14ac:dyDescent="0.25">
      <c r="A479" s="235"/>
      <c r="B479" s="235"/>
      <c r="C479" s="235"/>
      <c r="D479" s="235"/>
      <c r="E479" s="235"/>
      <c r="F479" s="235"/>
      <c r="G479" s="235"/>
      <c r="H479" s="235"/>
      <c r="I479" s="235"/>
      <c r="J479" s="235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</row>
    <row r="480" spans="1:24" ht="12.75" customHeight="1" x14ac:dyDescent="0.25">
      <c r="A480" s="235"/>
      <c r="B480" s="235"/>
      <c r="C480" s="235"/>
      <c r="D480" s="235"/>
      <c r="E480" s="235"/>
      <c r="F480" s="235"/>
      <c r="G480" s="235"/>
      <c r="H480" s="235"/>
      <c r="I480" s="235"/>
      <c r="J480" s="235"/>
      <c r="K480" s="235"/>
      <c r="L480" s="235"/>
      <c r="M480" s="235"/>
      <c r="N480" s="235"/>
      <c r="O480" s="235"/>
      <c r="P480" s="235"/>
      <c r="Q480" s="235"/>
      <c r="R480" s="235"/>
      <c r="S480" s="235"/>
      <c r="T480" s="235"/>
      <c r="U480" s="235"/>
      <c r="V480" s="235"/>
      <c r="W480" s="235"/>
      <c r="X480" s="235"/>
    </row>
    <row r="481" spans="1:24" ht="12.75" customHeight="1" x14ac:dyDescent="0.25">
      <c r="A481" s="235"/>
      <c r="B481" s="235"/>
      <c r="C481" s="235"/>
      <c r="D481" s="235"/>
      <c r="E481" s="235"/>
      <c r="F481" s="235"/>
      <c r="G481" s="235"/>
      <c r="H481" s="235"/>
      <c r="I481" s="235"/>
      <c r="J481" s="235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</row>
    <row r="482" spans="1:24" ht="12.75" customHeight="1" x14ac:dyDescent="0.25">
      <c r="A482" s="235"/>
      <c r="B482" s="235"/>
      <c r="C482" s="235"/>
      <c r="D482" s="235"/>
      <c r="E482" s="235"/>
      <c r="F482" s="235"/>
      <c r="G482" s="235"/>
      <c r="H482" s="235"/>
      <c r="I482" s="235"/>
      <c r="J482" s="235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</row>
    <row r="483" spans="1:24" ht="12.75" customHeight="1" x14ac:dyDescent="0.25">
      <c r="A483" s="235"/>
      <c r="B483" s="235"/>
      <c r="C483" s="235"/>
      <c r="D483" s="235"/>
      <c r="E483" s="235"/>
      <c r="F483" s="235"/>
      <c r="G483" s="235"/>
      <c r="H483" s="235"/>
      <c r="I483" s="235"/>
      <c r="J483" s="235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</row>
    <row r="484" spans="1:24" ht="12.75" customHeight="1" x14ac:dyDescent="0.25">
      <c r="A484" s="235"/>
      <c r="B484" s="235"/>
      <c r="C484" s="235"/>
      <c r="D484" s="235"/>
      <c r="E484" s="235"/>
      <c r="F484" s="235"/>
      <c r="G484" s="235"/>
      <c r="H484" s="235"/>
      <c r="I484" s="235"/>
      <c r="J484" s="235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</row>
    <row r="485" spans="1:24" ht="12.75" customHeight="1" x14ac:dyDescent="0.25">
      <c r="A485" s="235"/>
      <c r="B485" s="235"/>
      <c r="C485" s="235"/>
      <c r="D485" s="235"/>
      <c r="E485" s="235"/>
      <c r="F485" s="235"/>
      <c r="G485" s="235"/>
      <c r="H485" s="235"/>
      <c r="I485" s="235"/>
      <c r="J485" s="235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</row>
    <row r="486" spans="1:24" ht="12.75" customHeight="1" x14ac:dyDescent="0.25">
      <c r="A486" s="235"/>
      <c r="B486" s="235"/>
      <c r="C486" s="235"/>
      <c r="D486" s="235"/>
      <c r="E486" s="235"/>
      <c r="F486" s="235"/>
      <c r="G486" s="235"/>
      <c r="H486" s="235"/>
      <c r="I486" s="235"/>
      <c r="J486" s="235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</row>
    <row r="487" spans="1:24" ht="12.75" customHeight="1" x14ac:dyDescent="0.25">
      <c r="A487" s="235"/>
      <c r="B487" s="235"/>
      <c r="C487" s="235"/>
      <c r="D487" s="235"/>
      <c r="E487" s="235"/>
      <c r="F487" s="235"/>
      <c r="G487" s="235"/>
      <c r="H487" s="235"/>
      <c r="I487" s="235"/>
      <c r="J487" s="235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</row>
    <row r="488" spans="1:24" ht="12.75" customHeight="1" x14ac:dyDescent="0.25">
      <c r="A488" s="235"/>
      <c r="B488" s="235"/>
      <c r="C488" s="235"/>
      <c r="D488" s="235"/>
      <c r="E488" s="235"/>
      <c r="F488" s="235"/>
      <c r="G488" s="235"/>
      <c r="H488" s="235"/>
      <c r="I488" s="235"/>
      <c r="J488" s="235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</row>
    <row r="489" spans="1:24" ht="12.75" customHeight="1" x14ac:dyDescent="0.25">
      <c r="A489" s="235"/>
      <c r="B489" s="235"/>
      <c r="C489" s="235"/>
      <c r="D489" s="235"/>
      <c r="E489" s="235"/>
      <c r="F489" s="235"/>
      <c r="G489" s="235"/>
      <c r="H489" s="235"/>
      <c r="I489" s="235"/>
      <c r="J489" s="235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</row>
    <row r="490" spans="1:24" ht="12.75" customHeight="1" x14ac:dyDescent="0.25">
      <c r="A490" s="235"/>
      <c r="B490" s="235"/>
      <c r="C490" s="235"/>
      <c r="D490" s="235"/>
      <c r="E490" s="235"/>
      <c r="F490" s="235"/>
      <c r="G490" s="235"/>
      <c r="H490" s="235"/>
      <c r="I490" s="235"/>
      <c r="J490" s="235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</row>
    <row r="491" spans="1:24" ht="12.75" customHeight="1" x14ac:dyDescent="0.25">
      <c r="A491" s="235"/>
      <c r="B491" s="235"/>
      <c r="C491" s="235"/>
      <c r="D491" s="235"/>
      <c r="E491" s="235"/>
      <c r="F491" s="235"/>
      <c r="G491" s="235"/>
      <c r="H491" s="235"/>
      <c r="I491" s="235"/>
      <c r="J491" s="235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</row>
    <row r="492" spans="1:24" ht="12.75" customHeight="1" x14ac:dyDescent="0.25">
      <c r="A492" s="235"/>
      <c r="B492" s="235"/>
      <c r="C492" s="235"/>
      <c r="D492" s="235"/>
      <c r="E492" s="235"/>
      <c r="F492" s="235"/>
      <c r="G492" s="235"/>
      <c r="H492" s="235"/>
      <c r="I492" s="235"/>
      <c r="J492" s="235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</row>
    <row r="493" spans="1:24" ht="12.75" customHeight="1" x14ac:dyDescent="0.25">
      <c r="A493" s="235"/>
      <c r="B493" s="235"/>
      <c r="C493" s="235"/>
      <c r="D493" s="235"/>
      <c r="E493" s="235"/>
      <c r="F493" s="235"/>
      <c r="G493" s="235"/>
      <c r="H493" s="235"/>
      <c r="I493" s="235"/>
      <c r="J493" s="235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</row>
    <row r="494" spans="1:24" ht="12.75" customHeight="1" x14ac:dyDescent="0.25">
      <c r="A494" s="235"/>
      <c r="B494" s="235"/>
      <c r="C494" s="235"/>
      <c r="D494" s="235"/>
      <c r="E494" s="235"/>
      <c r="F494" s="235"/>
      <c r="G494" s="235"/>
      <c r="H494" s="235"/>
      <c r="I494" s="235"/>
      <c r="J494" s="235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</row>
    <row r="495" spans="1:24" ht="12.75" customHeight="1" x14ac:dyDescent="0.25">
      <c r="A495" s="235"/>
      <c r="B495" s="235"/>
      <c r="C495" s="235"/>
      <c r="D495" s="235"/>
      <c r="E495" s="235"/>
      <c r="F495" s="235"/>
      <c r="G495" s="235"/>
      <c r="H495" s="235"/>
      <c r="I495" s="235"/>
      <c r="J495" s="235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</row>
    <row r="496" spans="1:24" ht="12.75" customHeight="1" x14ac:dyDescent="0.25">
      <c r="A496" s="235"/>
      <c r="B496" s="235"/>
      <c r="C496" s="235"/>
      <c r="D496" s="235"/>
      <c r="E496" s="235"/>
      <c r="F496" s="235"/>
      <c r="G496" s="235"/>
      <c r="H496" s="235"/>
      <c r="I496" s="235"/>
      <c r="J496" s="235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</row>
    <row r="497" spans="1:24" ht="12.75" customHeight="1" x14ac:dyDescent="0.25">
      <c r="A497" s="235"/>
      <c r="B497" s="235"/>
      <c r="C497" s="235"/>
      <c r="D497" s="235"/>
      <c r="E497" s="235"/>
      <c r="F497" s="235"/>
      <c r="G497" s="235"/>
      <c r="H497" s="235"/>
      <c r="I497" s="235"/>
      <c r="J497" s="235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</row>
    <row r="498" spans="1:24" ht="12.75" customHeight="1" x14ac:dyDescent="0.25">
      <c r="A498" s="235"/>
      <c r="B498" s="235"/>
      <c r="C498" s="235"/>
      <c r="D498" s="235"/>
      <c r="E498" s="235"/>
      <c r="F498" s="235"/>
      <c r="G498" s="235"/>
      <c r="H498" s="235"/>
      <c r="I498" s="235"/>
      <c r="J498" s="235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</row>
    <row r="499" spans="1:24" ht="12.75" customHeight="1" x14ac:dyDescent="0.25">
      <c r="A499" s="235"/>
      <c r="B499" s="235"/>
      <c r="C499" s="235"/>
      <c r="D499" s="235"/>
      <c r="E499" s="235"/>
      <c r="F499" s="235"/>
      <c r="G499" s="235"/>
      <c r="H499" s="235"/>
      <c r="I499" s="235"/>
      <c r="J499" s="235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</row>
    <row r="500" spans="1:24" ht="12.75" customHeight="1" x14ac:dyDescent="0.25">
      <c r="A500" s="235"/>
      <c r="B500" s="235"/>
      <c r="C500" s="235"/>
      <c r="D500" s="235"/>
      <c r="E500" s="235"/>
      <c r="F500" s="235"/>
      <c r="G500" s="235"/>
      <c r="H500" s="235"/>
      <c r="I500" s="235"/>
      <c r="J500" s="235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</row>
    <row r="501" spans="1:24" ht="12.75" customHeight="1" x14ac:dyDescent="0.25">
      <c r="A501" s="235"/>
      <c r="B501" s="235"/>
      <c r="C501" s="235"/>
      <c r="D501" s="235"/>
      <c r="E501" s="235"/>
      <c r="F501" s="235"/>
      <c r="G501" s="235"/>
      <c r="H501" s="235"/>
      <c r="I501" s="235"/>
      <c r="J501" s="235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</row>
    <row r="502" spans="1:24" ht="12.75" customHeight="1" x14ac:dyDescent="0.25">
      <c r="A502" s="235"/>
      <c r="B502" s="235"/>
      <c r="C502" s="235"/>
      <c r="D502" s="235"/>
      <c r="E502" s="235"/>
      <c r="F502" s="235"/>
      <c r="G502" s="235"/>
      <c r="H502" s="235"/>
      <c r="I502" s="235"/>
      <c r="J502" s="235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</row>
    <row r="503" spans="1:24" ht="12.75" customHeight="1" x14ac:dyDescent="0.25">
      <c r="A503" s="235"/>
      <c r="B503" s="235"/>
      <c r="C503" s="235"/>
      <c r="D503" s="235"/>
      <c r="E503" s="235"/>
      <c r="F503" s="235"/>
      <c r="G503" s="235"/>
      <c r="H503" s="235"/>
      <c r="I503" s="235"/>
      <c r="J503" s="235"/>
      <c r="K503" s="235"/>
      <c r="L503" s="235"/>
      <c r="M503" s="235"/>
      <c r="N503" s="235"/>
      <c r="O503" s="235"/>
      <c r="P503" s="235"/>
      <c r="Q503" s="235"/>
      <c r="R503" s="235"/>
      <c r="S503" s="235"/>
      <c r="T503" s="235"/>
      <c r="U503" s="235"/>
      <c r="V503" s="235"/>
      <c r="W503" s="235"/>
      <c r="X503" s="235"/>
    </row>
    <row r="504" spans="1:24" ht="12.75" customHeight="1" x14ac:dyDescent="0.25">
      <c r="A504" s="235"/>
      <c r="B504" s="235"/>
      <c r="C504" s="235"/>
      <c r="D504" s="235"/>
      <c r="E504" s="235"/>
      <c r="F504" s="235"/>
      <c r="G504" s="235"/>
      <c r="H504" s="235"/>
      <c r="I504" s="235"/>
      <c r="J504" s="235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</row>
    <row r="505" spans="1:24" ht="12.75" customHeight="1" x14ac:dyDescent="0.25">
      <c r="A505" s="235"/>
      <c r="B505" s="235"/>
      <c r="C505" s="235"/>
      <c r="D505" s="235"/>
      <c r="E505" s="235"/>
      <c r="F505" s="235"/>
      <c r="G505" s="235"/>
      <c r="H505" s="235"/>
      <c r="I505" s="235"/>
      <c r="J505" s="235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</row>
    <row r="506" spans="1:24" ht="12.75" customHeight="1" x14ac:dyDescent="0.25">
      <c r="A506" s="235"/>
      <c r="B506" s="235"/>
      <c r="C506" s="235"/>
      <c r="D506" s="235"/>
      <c r="E506" s="235"/>
      <c r="F506" s="235"/>
      <c r="G506" s="235"/>
      <c r="H506" s="235"/>
      <c r="I506" s="235"/>
      <c r="J506" s="235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</row>
    <row r="507" spans="1:24" ht="12.75" customHeight="1" x14ac:dyDescent="0.25">
      <c r="A507" s="235"/>
      <c r="B507" s="235"/>
      <c r="C507" s="235"/>
      <c r="D507" s="235"/>
      <c r="E507" s="235"/>
      <c r="F507" s="235"/>
      <c r="G507" s="235"/>
      <c r="H507" s="235"/>
      <c r="I507" s="235"/>
      <c r="J507" s="235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</row>
    <row r="508" spans="1:24" ht="12.75" customHeight="1" x14ac:dyDescent="0.25">
      <c r="A508" s="235"/>
      <c r="B508" s="235"/>
      <c r="C508" s="235"/>
      <c r="D508" s="235"/>
      <c r="E508" s="235"/>
      <c r="F508" s="235"/>
      <c r="G508" s="235"/>
      <c r="H508" s="235"/>
      <c r="I508" s="235"/>
      <c r="J508" s="235"/>
      <c r="K508" s="235"/>
      <c r="L508" s="235"/>
      <c r="M508" s="235"/>
      <c r="N508" s="235"/>
      <c r="O508" s="235"/>
      <c r="P508" s="235"/>
      <c r="Q508" s="235"/>
      <c r="R508" s="235"/>
      <c r="S508" s="235"/>
      <c r="T508" s="235"/>
      <c r="U508" s="235"/>
      <c r="V508" s="235"/>
      <c r="W508" s="235"/>
      <c r="X508" s="235"/>
    </row>
    <row r="509" spans="1:24" ht="12.75" customHeight="1" x14ac:dyDescent="0.25">
      <c r="A509" s="235"/>
      <c r="B509" s="235"/>
      <c r="C509" s="235"/>
      <c r="D509" s="235"/>
      <c r="E509" s="235"/>
      <c r="F509" s="235"/>
      <c r="G509" s="235"/>
      <c r="H509" s="235"/>
      <c r="I509" s="235"/>
      <c r="J509" s="235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</row>
    <row r="510" spans="1:24" ht="12.75" customHeight="1" x14ac:dyDescent="0.25">
      <c r="A510" s="235"/>
      <c r="B510" s="235"/>
      <c r="C510" s="235"/>
      <c r="D510" s="235"/>
      <c r="E510" s="235"/>
      <c r="F510" s="235"/>
      <c r="G510" s="235"/>
      <c r="H510" s="235"/>
      <c r="I510" s="235"/>
      <c r="J510" s="235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</row>
    <row r="511" spans="1:24" ht="12.75" customHeight="1" x14ac:dyDescent="0.25">
      <c r="A511" s="235"/>
      <c r="B511" s="235"/>
      <c r="C511" s="235"/>
      <c r="D511" s="235"/>
      <c r="E511" s="235"/>
      <c r="F511" s="235"/>
      <c r="G511" s="235"/>
      <c r="H511" s="235"/>
      <c r="I511" s="235"/>
      <c r="J511" s="235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</row>
    <row r="512" spans="1:24" ht="12.75" customHeight="1" x14ac:dyDescent="0.25">
      <c r="A512" s="235"/>
      <c r="B512" s="235"/>
      <c r="C512" s="235"/>
      <c r="D512" s="235"/>
      <c r="E512" s="235"/>
      <c r="F512" s="235"/>
      <c r="G512" s="235"/>
      <c r="H512" s="235"/>
      <c r="I512" s="235"/>
      <c r="J512" s="235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</row>
    <row r="513" spans="1:24" ht="12.75" customHeight="1" x14ac:dyDescent="0.25">
      <c r="A513" s="235"/>
      <c r="B513" s="235"/>
      <c r="C513" s="235"/>
      <c r="D513" s="235"/>
      <c r="E513" s="235"/>
      <c r="F513" s="235"/>
      <c r="G513" s="235"/>
      <c r="H513" s="235"/>
      <c r="I513" s="235"/>
      <c r="J513" s="235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</row>
    <row r="514" spans="1:24" ht="12.75" customHeight="1" x14ac:dyDescent="0.25">
      <c r="A514" s="235"/>
      <c r="B514" s="235"/>
      <c r="C514" s="235"/>
      <c r="D514" s="235"/>
      <c r="E514" s="235"/>
      <c r="F514" s="235"/>
      <c r="G514" s="235"/>
      <c r="H514" s="235"/>
      <c r="I514" s="235"/>
      <c r="J514" s="235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</row>
    <row r="515" spans="1:24" ht="12.75" customHeight="1" x14ac:dyDescent="0.25">
      <c r="A515" s="235"/>
      <c r="B515" s="235"/>
      <c r="C515" s="235"/>
      <c r="D515" s="235"/>
      <c r="E515" s="235"/>
      <c r="F515" s="235"/>
      <c r="G515" s="235"/>
      <c r="H515" s="235"/>
      <c r="I515" s="235"/>
      <c r="J515" s="235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</row>
    <row r="516" spans="1:24" ht="12.75" customHeight="1" x14ac:dyDescent="0.25">
      <c r="A516" s="235"/>
      <c r="B516" s="235"/>
      <c r="C516" s="235"/>
      <c r="D516" s="235"/>
      <c r="E516" s="235"/>
      <c r="F516" s="235"/>
      <c r="G516" s="235"/>
      <c r="H516" s="235"/>
      <c r="I516" s="235"/>
      <c r="J516" s="235"/>
      <c r="K516" s="235"/>
      <c r="L516" s="235"/>
      <c r="M516" s="235"/>
      <c r="N516" s="235"/>
      <c r="O516" s="235"/>
      <c r="P516" s="235"/>
      <c r="Q516" s="235"/>
      <c r="R516" s="235"/>
      <c r="S516" s="235"/>
      <c r="T516" s="235"/>
      <c r="U516" s="235"/>
      <c r="V516" s="235"/>
      <c r="W516" s="235"/>
      <c r="X516" s="235"/>
    </row>
    <row r="517" spans="1:24" ht="12.75" customHeight="1" x14ac:dyDescent="0.25">
      <c r="A517" s="235"/>
      <c r="B517" s="235"/>
      <c r="C517" s="235"/>
      <c r="D517" s="235"/>
      <c r="E517" s="235"/>
      <c r="F517" s="235"/>
      <c r="G517" s="235"/>
      <c r="H517" s="235"/>
      <c r="I517" s="235"/>
      <c r="J517" s="235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</row>
    <row r="518" spans="1:24" ht="12.75" customHeight="1" x14ac:dyDescent="0.25">
      <c r="A518" s="235"/>
      <c r="B518" s="235"/>
      <c r="C518" s="235"/>
      <c r="D518" s="235"/>
      <c r="E518" s="235"/>
      <c r="F518" s="235"/>
      <c r="G518" s="235"/>
      <c r="H518" s="235"/>
      <c r="I518" s="235"/>
      <c r="J518" s="235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</row>
    <row r="519" spans="1:24" ht="12.75" customHeight="1" x14ac:dyDescent="0.25">
      <c r="A519" s="235"/>
      <c r="B519" s="235"/>
      <c r="C519" s="235"/>
      <c r="D519" s="235"/>
      <c r="E519" s="235"/>
      <c r="F519" s="235"/>
      <c r="G519" s="235"/>
      <c r="H519" s="235"/>
      <c r="I519" s="235"/>
      <c r="J519" s="235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</row>
    <row r="520" spans="1:24" ht="12.75" customHeight="1" x14ac:dyDescent="0.25">
      <c r="A520" s="235"/>
      <c r="B520" s="235"/>
      <c r="C520" s="235"/>
      <c r="D520" s="235"/>
      <c r="E520" s="235"/>
      <c r="F520" s="235"/>
      <c r="G520" s="235"/>
      <c r="H520" s="235"/>
      <c r="I520" s="235"/>
      <c r="J520" s="235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</row>
    <row r="521" spans="1:24" ht="12.75" customHeight="1" x14ac:dyDescent="0.25">
      <c r="A521" s="235"/>
      <c r="B521" s="235"/>
      <c r="C521" s="235"/>
      <c r="D521" s="235"/>
      <c r="E521" s="235"/>
      <c r="F521" s="235"/>
      <c r="G521" s="235"/>
      <c r="H521" s="235"/>
      <c r="I521" s="235"/>
      <c r="J521" s="235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</row>
    <row r="522" spans="1:24" ht="12.75" customHeight="1" x14ac:dyDescent="0.25">
      <c r="A522" s="235"/>
      <c r="B522" s="235"/>
      <c r="C522" s="235"/>
      <c r="D522" s="235"/>
      <c r="E522" s="235"/>
      <c r="F522" s="235"/>
      <c r="G522" s="235"/>
      <c r="H522" s="235"/>
      <c r="I522" s="235"/>
      <c r="J522" s="235"/>
      <c r="K522" s="235"/>
      <c r="L522" s="235"/>
      <c r="M522" s="235"/>
      <c r="N522" s="235"/>
      <c r="O522" s="235"/>
      <c r="P522" s="235"/>
      <c r="Q522" s="235"/>
      <c r="R522" s="235"/>
      <c r="S522" s="235"/>
      <c r="T522" s="235"/>
      <c r="U522" s="235"/>
      <c r="V522" s="235"/>
      <c r="W522" s="235"/>
      <c r="X522" s="235"/>
    </row>
    <row r="523" spans="1:24" ht="12.75" customHeight="1" x14ac:dyDescent="0.25">
      <c r="A523" s="235"/>
      <c r="B523" s="235"/>
      <c r="C523" s="235"/>
      <c r="D523" s="235"/>
      <c r="E523" s="235"/>
      <c r="F523" s="235"/>
      <c r="G523" s="235"/>
      <c r="H523" s="235"/>
      <c r="I523" s="235"/>
      <c r="J523" s="235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</row>
    <row r="524" spans="1:24" ht="12.75" customHeight="1" x14ac:dyDescent="0.25">
      <c r="A524" s="235"/>
      <c r="B524" s="235"/>
      <c r="C524" s="235"/>
      <c r="D524" s="235"/>
      <c r="E524" s="235"/>
      <c r="F524" s="235"/>
      <c r="G524" s="235"/>
      <c r="H524" s="235"/>
      <c r="I524" s="235"/>
      <c r="J524" s="235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</row>
    <row r="525" spans="1:24" ht="12.75" customHeight="1" x14ac:dyDescent="0.25">
      <c r="A525" s="235"/>
      <c r="B525" s="235"/>
      <c r="C525" s="235"/>
      <c r="D525" s="235"/>
      <c r="E525" s="235"/>
      <c r="F525" s="235"/>
      <c r="G525" s="235"/>
      <c r="H525" s="235"/>
      <c r="I525" s="235"/>
      <c r="J525" s="235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</row>
    <row r="526" spans="1:24" ht="12.75" customHeight="1" x14ac:dyDescent="0.25">
      <c r="A526" s="235"/>
      <c r="B526" s="235"/>
      <c r="C526" s="235"/>
      <c r="D526" s="235"/>
      <c r="E526" s="235"/>
      <c r="F526" s="235"/>
      <c r="G526" s="235"/>
      <c r="H526" s="235"/>
      <c r="I526" s="235"/>
      <c r="J526" s="235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</row>
    <row r="527" spans="1:24" ht="12.75" customHeight="1" x14ac:dyDescent="0.25">
      <c r="A527" s="235"/>
      <c r="B527" s="235"/>
      <c r="C527" s="235"/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</row>
    <row r="528" spans="1:24" ht="12.75" customHeight="1" x14ac:dyDescent="0.25">
      <c r="A528" s="235"/>
      <c r="B528" s="235"/>
      <c r="C528" s="235"/>
      <c r="D528" s="235"/>
      <c r="E528" s="235"/>
      <c r="F528" s="235"/>
      <c r="G528" s="235"/>
      <c r="H528" s="235"/>
      <c r="I528" s="235"/>
      <c r="J528" s="235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</row>
    <row r="529" spans="1:24" ht="12.75" customHeight="1" x14ac:dyDescent="0.25">
      <c r="A529" s="235"/>
      <c r="B529" s="235"/>
      <c r="C529" s="235"/>
      <c r="D529" s="235"/>
      <c r="E529" s="235"/>
      <c r="F529" s="235"/>
      <c r="G529" s="235"/>
      <c r="H529" s="235"/>
      <c r="I529" s="235"/>
      <c r="J529" s="235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</row>
    <row r="530" spans="1:24" ht="12.75" customHeight="1" x14ac:dyDescent="0.25">
      <c r="A530" s="235"/>
      <c r="B530" s="235"/>
      <c r="C530" s="235"/>
      <c r="D530" s="235"/>
      <c r="E530" s="235"/>
      <c r="F530" s="235"/>
      <c r="G530" s="235"/>
      <c r="H530" s="235"/>
      <c r="I530" s="235"/>
      <c r="J530" s="235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</row>
    <row r="531" spans="1:24" ht="12.75" customHeight="1" x14ac:dyDescent="0.25">
      <c r="A531" s="235"/>
      <c r="B531" s="235"/>
      <c r="C531" s="235"/>
      <c r="D531" s="235"/>
      <c r="E531" s="235"/>
      <c r="F531" s="235"/>
      <c r="G531" s="235"/>
      <c r="H531" s="235"/>
      <c r="I531" s="235"/>
      <c r="J531" s="235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</row>
    <row r="532" spans="1:24" ht="12.75" customHeight="1" x14ac:dyDescent="0.25">
      <c r="A532" s="235"/>
      <c r="B532" s="235"/>
      <c r="C532" s="235"/>
      <c r="D532" s="235"/>
      <c r="E532" s="235"/>
      <c r="F532" s="235"/>
      <c r="G532" s="235"/>
      <c r="H532" s="235"/>
      <c r="I532" s="235"/>
      <c r="J532" s="235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</row>
    <row r="533" spans="1:24" ht="12.75" customHeight="1" x14ac:dyDescent="0.25">
      <c r="A533" s="235"/>
      <c r="B533" s="235"/>
      <c r="C533" s="235"/>
      <c r="D533" s="235"/>
      <c r="E533" s="235"/>
      <c r="F533" s="235"/>
      <c r="G533" s="235"/>
      <c r="H533" s="235"/>
      <c r="I533" s="235"/>
      <c r="J533" s="235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</row>
    <row r="534" spans="1:24" ht="12.75" customHeight="1" x14ac:dyDescent="0.25">
      <c r="A534" s="235"/>
      <c r="B534" s="235"/>
      <c r="C534" s="235"/>
      <c r="D534" s="235"/>
      <c r="E534" s="235"/>
      <c r="F534" s="235"/>
      <c r="G534" s="235"/>
      <c r="H534" s="235"/>
      <c r="I534" s="235"/>
      <c r="J534" s="235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</row>
    <row r="535" spans="1:24" ht="12.75" customHeight="1" x14ac:dyDescent="0.25">
      <c r="A535" s="235"/>
      <c r="B535" s="235"/>
      <c r="C535" s="235"/>
      <c r="D535" s="235"/>
      <c r="E535" s="235"/>
      <c r="F535" s="235"/>
      <c r="G535" s="235"/>
      <c r="H535" s="235"/>
      <c r="I535" s="235"/>
      <c r="J535" s="235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</row>
    <row r="536" spans="1:24" ht="12.75" customHeight="1" x14ac:dyDescent="0.25">
      <c r="A536" s="235"/>
      <c r="B536" s="235"/>
      <c r="C536" s="235"/>
      <c r="D536" s="235"/>
      <c r="E536" s="235"/>
      <c r="F536" s="235"/>
      <c r="G536" s="235"/>
      <c r="H536" s="235"/>
      <c r="I536" s="235"/>
      <c r="J536" s="235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</row>
    <row r="537" spans="1:24" ht="12.75" customHeight="1" x14ac:dyDescent="0.25">
      <c r="A537" s="235"/>
      <c r="B537" s="235"/>
      <c r="C537" s="235"/>
      <c r="D537" s="235"/>
      <c r="E537" s="235"/>
      <c r="F537" s="235"/>
      <c r="G537" s="235"/>
      <c r="H537" s="235"/>
      <c r="I537" s="235"/>
      <c r="J537" s="235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</row>
    <row r="538" spans="1:24" ht="12.75" customHeight="1" x14ac:dyDescent="0.25">
      <c r="A538" s="235"/>
      <c r="B538" s="235"/>
      <c r="C538" s="235"/>
      <c r="D538" s="235"/>
      <c r="E538" s="235"/>
      <c r="F538" s="235"/>
      <c r="G538" s="235"/>
      <c r="H538" s="235"/>
      <c r="I538" s="235"/>
      <c r="J538" s="235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</row>
    <row r="539" spans="1:24" ht="12.75" customHeight="1" x14ac:dyDescent="0.25">
      <c r="A539" s="235"/>
      <c r="B539" s="235"/>
      <c r="C539" s="235"/>
      <c r="D539" s="235"/>
      <c r="E539" s="235"/>
      <c r="F539" s="235"/>
      <c r="G539" s="235"/>
      <c r="H539" s="235"/>
      <c r="I539" s="235"/>
      <c r="J539" s="235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</row>
    <row r="540" spans="1:24" ht="12.75" customHeight="1" x14ac:dyDescent="0.25">
      <c r="A540" s="235"/>
      <c r="B540" s="235"/>
      <c r="C540" s="235"/>
      <c r="D540" s="235"/>
      <c r="E540" s="235"/>
      <c r="F540" s="235"/>
      <c r="G540" s="235"/>
      <c r="H540" s="235"/>
      <c r="I540" s="235"/>
      <c r="J540" s="235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</row>
    <row r="541" spans="1:24" ht="12.75" customHeight="1" x14ac:dyDescent="0.25">
      <c r="A541" s="235"/>
      <c r="B541" s="235"/>
      <c r="C541" s="235"/>
      <c r="D541" s="235"/>
      <c r="E541" s="235"/>
      <c r="F541" s="235"/>
      <c r="G541" s="235"/>
      <c r="H541" s="235"/>
      <c r="I541" s="235"/>
      <c r="J541" s="235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</row>
    <row r="542" spans="1:24" ht="12.75" customHeight="1" x14ac:dyDescent="0.25">
      <c r="A542" s="235"/>
      <c r="B542" s="235"/>
      <c r="C542" s="235"/>
      <c r="D542" s="235"/>
      <c r="E542" s="235"/>
      <c r="F542" s="235"/>
      <c r="G542" s="235"/>
      <c r="H542" s="235"/>
      <c r="I542" s="235"/>
      <c r="J542" s="235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</row>
    <row r="543" spans="1:24" ht="12.75" customHeight="1" x14ac:dyDescent="0.25">
      <c r="A543" s="235"/>
      <c r="B543" s="235"/>
      <c r="C543" s="235"/>
      <c r="D543" s="235"/>
      <c r="E543" s="235"/>
      <c r="F543" s="235"/>
      <c r="G543" s="235"/>
      <c r="H543" s="235"/>
      <c r="I543" s="235"/>
      <c r="J543" s="235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</row>
    <row r="544" spans="1:24" ht="12.75" customHeight="1" x14ac:dyDescent="0.25">
      <c r="A544" s="235"/>
      <c r="B544" s="235"/>
      <c r="C544" s="235"/>
      <c r="D544" s="235"/>
      <c r="E544" s="235"/>
      <c r="F544" s="235"/>
      <c r="G544" s="235"/>
      <c r="H544" s="235"/>
      <c r="I544" s="235"/>
      <c r="J544" s="235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</row>
    <row r="545" spans="1:24" ht="12.75" customHeight="1" x14ac:dyDescent="0.25">
      <c r="A545" s="235"/>
      <c r="B545" s="235"/>
      <c r="C545" s="235"/>
      <c r="D545" s="235"/>
      <c r="E545" s="235"/>
      <c r="F545" s="235"/>
      <c r="G545" s="235"/>
      <c r="H545" s="235"/>
      <c r="I545" s="235"/>
      <c r="J545" s="235"/>
      <c r="K545" s="235"/>
      <c r="L545" s="235"/>
      <c r="M545" s="235"/>
      <c r="N545" s="235"/>
      <c r="O545" s="235"/>
      <c r="P545" s="235"/>
      <c r="Q545" s="235"/>
      <c r="R545" s="235"/>
      <c r="S545" s="235"/>
      <c r="T545" s="235"/>
      <c r="U545" s="235"/>
      <c r="V545" s="235"/>
      <c r="W545" s="235"/>
      <c r="X545" s="235"/>
    </row>
    <row r="546" spans="1:24" ht="12.75" customHeight="1" x14ac:dyDescent="0.25">
      <c r="A546" s="235"/>
      <c r="B546" s="235"/>
      <c r="C546" s="235"/>
      <c r="D546" s="235"/>
      <c r="E546" s="235"/>
      <c r="F546" s="235"/>
      <c r="G546" s="235"/>
      <c r="H546" s="235"/>
      <c r="I546" s="235"/>
      <c r="J546" s="235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</row>
    <row r="547" spans="1:24" ht="12.75" customHeight="1" x14ac:dyDescent="0.25">
      <c r="A547" s="235"/>
      <c r="B547" s="235"/>
      <c r="C547" s="235"/>
      <c r="D547" s="235"/>
      <c r="E547" s="235"/>
      <c r="F547" s="235"/>
      <c r="G547" s="235"/>
      <c r="H547" s="235"/>
      <c r="I547" s="235"/>
      <c r="J547" s="235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</row>
    <row r="548" spans="1:24" ht="12.75" customHeight="1" x14ac:dyDescent="0.25">
      <c r="A548" s="235"/>
      <c r="B548" s="235"/>
      <c r="C548" s="235"/>
      <c r="D548" s="235"/>
      <c r="E548" s="235"/>
      <c r="F548" s="235"/>
      <c r="G548" s="235"/>
      <c r="H548" s="235"/>
      <c r="I548" s="235"/>
      <c r="J548" s="235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</row>
    <row r="549" spans="1:24" ht="12.75" customHeight="1" x14ac:dyDescent="0.25">
      <c r="A549" s="235"/>
      <c r="B549" s="235"/>
      <c r="C549" s="235"/>
      <c r="D549" s="235"/>
      <c r="E549" s="235"/>
      <c r="F549" s="235"/>
      <c r="G549" s="235"/>
      <c r="H549" s="235"/>
      <c r="I549" s="235"/>
      <c r="J549" s="235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</row>
    <row r="550" spans="1:24" ht="12.75" customHeight="1" x14ac:dyDescent="0.25">
      <c r="A550" s="235"/>
      <c r="B550" s="235"/>
      <c r="C550" s="235"/>
      <c r="D550" s="235"/>
      <c r="E550" s="235"/>
      <c r="F550" s="235"/>
      <c r="G550" s="235"/>
      <c r="H550" s="235"/>
      <c r="I550" s="235"/>
      <c r="J550" s="235"/>
      <c r="K550" s="235"/>
      <c r="L550" s="235"/>
      <c r="M550" s="235"/>
      <c r="N550" s="235"/>
      <c r="O550" s="235"/>
      <c r="P550" s="235"/>
      <c r="Q550" s="235"/>
      <c r="R550" s="235"/>
      <c r="S550" s="235"/>
      <c r="T550" s="235"/>
      <c r="U550" s="235"/>
      <c r="V550" s="235"/>
      <c r="W550" s="235"/>
      <c r="X550" s="235"/>
    </row>
    <row r="551" spans="1:24" ht="12.75" customHeight="1" x14ac:dyDescent="0.25">
      <c r="A551" s="235"/>
      <c r="B551" s="235"/>
      <c r="C551" s="235"/>
      <c r="D551" s="235"/>
      <c r="E551" s="235"/>
      <c r="F551" s="235"/>
      <c r="G551" s="235"/>
      <c r="H551" s="235"/>
      <c r="I551" s="235"/>
      <c r="J551" s="235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</row>
    <row r="552" spans="1:24" ht="12.75" customHeight="1" x14ac:dyDescent="0.25">
      <c r="A552" s="235"/>
      <c r="B552" s="235"/>
      <c r="C552" s="235"/>
      <c r="D552" s="235"/>
      <c r="E552" s="235"/>
      <c r="F552" s="235"/>
      <c r="G552" s="235"/>
      <c r="H552" s="235"/>
      <c r="I552" s="235"/>
      <c r="J552" s="235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</row>
    <row r="553" spans="1:24" ht="12.75" customHeight="1" x14ac:dyDescent="0.25">
      <c r="A553" s="235"/>
      <c r="B553" s="235"/>
      <c r="C553" s="235"/>
      <c r="D553" s="235"/>
      <c r="E553" s="235"/>
      <c r="F553" s="235"/>
      <c r="G553" s="235"/>
      <c r="H553" s="235"/>
      <c r="I553" s="235"/>
      <c r="J553" s="235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</row>
    <row r="554" spans="1:24" ht="12.75" customHeight="1" x14ac:dyDescent="0.25">
      <c r="A554" s="235"/>
      <c r="B554" s="235"/>
      <c r="C554" s="235"/>
      <c r="D554" s="235"/>
      <c r="E554" s="235"/>
      <c r="F554" s="235"/>
      <c r="G554" s="235"/>
      <c r="H554" s="235"/>
      <c r="I554" s="235"/>
      <c r="J554" s="235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</row>
    <row r="555" spans="1:24" ht="12.75" customHeight="1" x14ac:dyDescent="0.25">
      <c r="A555" s="235"/>
      <c r="B555" s="235"/>
      <c r="C555" s="235"/>
      <c r="D555" s="235"/>
      <c r="E555" s="235"/>
      <c r="F555" s="235"/>
      <c r="G555" s="235"/>
      <c r="H555" s="235"/>
      <c r="I555" s="235"/>
      <c r="J555" s="235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</row>
    <row r="556" spans="1:24" ht="12.75" customHeight="1" x14ac:dyDescent="0.25">
      <c r="A556" s="235"/>
      <c r="B556" s="235"/>
      <c r="C556" s="235"/>
      <c r="D556" s="235"/>
      <c r="E556" s="235"/>
      <c r="F556" s="235"/>
      <c r="G556" s="235"/>
      <c r="H556" s="235"/>
      <c r="I556" s="235"/>
      <c r="J556" s="235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</row>
    <row r="557" spans="1:24" ht="12.75" customHeight="1" x14ac:dyDescent="0.25">
      <c r="A557" s="235"/>
      <c r="B557" s="235"/>
      <c r="C557" s="235"/>
      <c r="D557" s="235"/>
      <c r="E557" s="235"/>
      <c r="F557" s="235"/>
      <c r="G557" s="235"/>
      <c r="H557" s="235"/>
      <c r="I557" s="235"/>
      <c r="J557" s="235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</row>
    <row r="558" spans="1:24" ht="12.75" customHeight="1" x14ac:dyDescent="0.25">
      <c r="A558" s="235"/>
      <c r="B558" s="235"/>
      <c r="C558" s="235"/>
      <c r="D558" s="235"/>
      <c r="E558" s="235"/>
      <c r="F558" s="235"/>
      <c r="G558" s="235"/>
      <c r="H558" s="235"/>
      <c r="I558" s="235"/>
      <c r="J558" s="235"/>
      <c r="K558" s="235"/>
      <c r="L558" s="235"/>
      <c r="M558" s="235"/>
      <c r="N558" s="235"/>
      <c r="O558" s="235"/>
      <c r="P558" s="235"/>
      <c r="Q558" s="235"/>
      <c r="R558" s="235"/>
      <c r="S558" s="235"/>
      <c r="T558" s="235"/>
      <c r="U558" s="235"/>
      <c r="V558" s="235"/>
      <c r="W558" s="235"/>
      <c r="X558" s="235"/>
    </row>
    <row r="559" spans="1:24" ht="12.75" customHeight="1" x14ac:dyDescent="0.25">
      <c r="A559" s="235"/>
      <c r="B559" s="235"/>
      <c r="C559" s="235"/>
      <c r="D559" s="235"/>
      <c r="E559" s="235"/>
      <c r="F559" s="235"/>
      <c r="G559" s="235"/>
      <c r="H559" s="235"/>
      <c r="I559" s="235"/>
      <c r="J559" s="235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</row>
    <row r="560" spans="1:24" ht="12.75" customHeight="1" x14ac:dyDescent="0.25">
      <c r="A560" s="235"/>
      <c r="B560" s="235"/>
      <c r="C560" s="235"/>
      <c r="D560" s="235"/>
      <c r="E560" s="235"/>
      <c r="F560" s="235"/>
      <c r="G560" s="235"/>
      <c r="H560" s="235"/>
      <c r="I560" s="235"/>
      <c r="J560" s="235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</row>
    <row r="561" spans="1:24" ht="12.75" customHeight="1" x14ac:dyDescent="0.25">
      <c r="A561" s="235"/>
      <c r="B561" s="235"/>
      <c r="C561" s="235"/>
      <c r="D561" s="235"/>
      <c r="E561" s="235"/>
      <c r="F561" s="235"/>
      <c r="G561" s="235"/>
      <c r="H561" s="235"/>
      <c r="I561" s="235"/>
      <c r="J561" s="235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</row>
    <row r="562" spans="1:24" ht="12.75" customHeight="1" x14ac:dyDescent="0.25">
      <c r="A562" s="235"/>
      <c r="B562" s="235"/>
      <c r="C562" s="235"/>
      <c r="D562" s="235"/>
      <c r="E562" s="235"/>
      <c r="F562" s="235"/>
      <c r="G562" s="235"/>
      <c r="H562" s="235"/>
      <c r="I562" s="235"/>
      <c r="J562" s="235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</row>
    <row r="563" spans="1:24" ht="12.75" customHeight="1" x14ac:dyDescent="0.25">
      <c r="A563" s="235"/>
      <c r="B563" s="235"/>
      <c r="C563" s="235"/>
      <c r="D563" s="235"/>
      <c r="E563" s="235"/>
      <c r="F563" s="235"/>
      <c r="G563" s="235"/>
      <c r="H563" s="235"/>
      <c r="I563" s="235"/>
      <c r="J563" s="235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</row>
    <row r="564" spans="1:24" ht="12.75" customHeight="1" x14ac:dyDescent="0.25">
      <c r="A564" s="235"/>
      <c r="B564" s="235"/>
      <c r="C564" s="235"/>
      <c r="D564" s="235"/>
      <c r="E564" s="235"/>
      <c r="F564" s="235"/>
      <c r="G564" s="235"/>
      <c r="H564" s="235"/>
      <c r="I564" s="235"/>
      <c r="J564" s="235"/>
      <c r="K564" s="235"/>
      <c r="L564" s="235"/>
      <c r="M564" s="235"/>
      <c r="N564" s="235"/>
      <c r="O564" s="235"/>
      <c r="P564" s="235"/>
      <c r="Q564" s="235"/>
      <c r="R564" s="235"/>
      <c r="S564" s="235"/>
      <c r="T564" s="235"/>
      <c r="U564" s="235"/>
      <c r="V564" s="235"/>
      <c r="W564" s="235"/>
      <c r="X564" s="235"/>
    </row>
    <row r="565" spans="1:24" ht="12.75" customHeight="1" x14ac:dyDescent="0.25">
      <c r="A565" s="235"/>
      <c r="B565" s="235"/>
      <c r="C565" s="235"/>
      <c r="D565" s="235"/>
      <c r="E565" s="235"/>
      <c r="F565" s="235"/>
      <c r="G565" s="235"/>
      <c r="H565" s="235"/>
      <c r="I565" s="235"/>
      <c r="J565" s="235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</row>
    <row r="566" spans="1:24" ht="12.75" customHeight="1" x14ac:dyDescent="0.25">
      <c r="A566" s="235"/>
      <c r="B566" s="235"/>
      <c r="C566" s="235"/>
      <c r="D566" s="235"/>
      <c r="E566" s="235"/>
      <c r="F566" s="235"/>
      <c r="G566" s="235"/>
      <c r="H566" s="235"/>
      <c r="I566" s="235"/>
      <c r="J566" s="235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</row>
    <row r="567" spans="1:24" ht="12.75" customHeight="1" x14ac:dyDescent="0.25">
      <c r="A567" s="235"/>
      <c r="B567" s="235"/>
      <c r="C567" s="235"/>
      <c r="D567" s="235"/>
      <c r="E567" s="235"/>
      <c r="F567" s="235"/>
      <c r="G567" s="235"/>
      <c r="H567" s="235"/>
      <c r="I567" s="235"/>
      <c r="J567" s="235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</row>
    <row r="568" spans="1:24" ht="12.75" customHeight="1" x14ac:dyDescent="0.25">
      <c r="A568" s="235"/>
      <c r="B568" s="235"/>
      <c r="C568" s="235"/>
      <c r="D568" s="235"/>
      <c r="E568" s="235"/>
      <c r="F568" s="235"/>
      <c r="G568" s="235"/>
      <c r="H568" s="235"/>
      <c r="I568" s="235"/>
      <c r="J568" s="235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</row>
    <row r="569" spans="1:24" ht="12.75" customHeight="1" x14ac:dyDescent="0.25">
      <c r="A569" s="235"/>
      <c r="B569" s="235"/>
      <c r="C569" s="235"/>
      <c r="D569" s="235"/>
      <c r="E569" s="235"/>
      <c r="F569" s="235"/>
      <c r="G569" s="235"/>
      <c r="H569" s="235"/>
      <c r="I569" s="235"/>
      <c r="J569" s="235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</row>
    <row r="570" spans="1:24" ht="12.75" customHeight="1" x14ac:dyDescent="0.25">
      <c r="A570" s="235"/>
      <c r="B570" s="235"/>
      <c r="C570" s="235"/>
      <c r="D570" s="235"/>
      <c r="E570" s="235"/>
      <c r="F570" s="235"/>
      <c r="G570" s="235"/>
      <c r="H570" s="235"/>
      <c r="I570" s="235"/>
      <c r="J570" s="235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</row>
    <row r="571" spans="1:24" ht="12.75" customHeight="1" x14ac:dyDescent="0.25">
      <c r="A571" s="235"/>
      <c r="B571" s="235"/>
      <c r="C571" s="235"/>
      <c r="D571" s="235"/>
      <c r="E571" s="235"/>
      <c r="F571" s="235"/>
      <c r="G571" s="235"/>
      <c r="H571" s="235"/>
      <c r="I571" s="235"/>
      <c r="J571" s="235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</row>
    <row r="572" spans="1:24" ht="12.75" customHeight="1" x14ac:dyDescent="0.25">
      <c r="A572" s="235"/>
      <c r="B572" s="235"/>
      <c r="C572" s="235"/>
      <c r="D572" s="235"/>
      <c r="E572" s="235"/>
      <c r="F572" s="235"/>
      <c r="G572" s="235"/>
      <c r="H572" s="235"/>
      <c r="I572" s="235"/>
      <c r="J572" s="235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</row>
    <row r="573" spans="1:24" ht="12.75" customHeight="1" x14ac:dyDescent="0.25">
      <c r="A573" s="235"/>
      <c r="B573" s="235"/>
      <c r="C573" s="235"/>
      <c r="D573" s="235"/>
      <c r="E573" s="235"/>
      <c r="F573" s="235"/>
      <c r="G573" s="235"/>
      <c r="H573" s="235"/>
      <c r="I573" s="235"/>
      <c r="J573" s="235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</row>
    <row r="574" spans="1:24" ht="12.75" customHeight="1" x14ac:dyDescent="0.25">
      <c r="A574" s="235"/>
      <c r="B574" s="235"/>
      <c r="C574" s="235"/>
      <c r="D574" s="235"/>
      <c r="E574" s="235"/>
      <c r="F574" s="235"/>
      <c r="G574" s="235"/>
      <c r="H574" s="235"/>
      <c r="I574" s="235"/>
      <c r="J574" s="235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</row>
    <row r="575" spans="1:24" ht="12.75" customHeight="1" x14ac:dyDescent="0.25">
      <c r="A575" s="235"/>
      <c r="B575" s="235"/>
      <c r="C575" s="235"/>
      <c r="D575" s="235"/>
      <c r="E575" s="235"/>
      <c r="F575" s="235"/>
      <c r="G575" s="235"/>
      <c r="H575" s="235"/>
      <c r="I575" s="235"/>
      <c r="J575" s="235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</row>
    <row r="576" spans="1:24" ht="12.75" customHeight="1" x14ac:dyDescent="0.25">
      <c r="A576" s="235"/>
      <c r="B576" s="235"/>
      <c r="C576" s="235"/>
      <c r="D576" s="235"/>
      <c r="E576" s="235"/>
      <c r="F576" s="235"/>
      <c r="G576" s="235"/>
      <c r="H576" s="235"/>
      <c r="I576" s="235"/>
      <c r="J576" s="235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</row>
    <row r="577" spans="1:24" ht="12.75" customHeight="1" x14ac:dyDescent="0.25">
      <c r="A577" s="235"/>
      <c r="B577" s="235"/>
      <c r="C577" s="235"/>
      <c r="D577" s="235"/>
      <c r="E577" s="235"/>
      <c r="F577" s="235"/>
      <c r="G577" s="235"/>
      <c r="H577" s="235"/>
      <c r="I577" s="235"/>
      <c r="J577" s="235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</row>
    <row r="578" spans="1:24" ht="12.75" customHeight="1" x14ac:dyDescent="0.25">
      <c r="A578" s="235"/>
      <c r="B578" s="235"/>
      <c r="C578" s="235"/>
      <c r="D578" s="235"/>
      <c r="E578" s="235"/>
      <c r="F578" s="235"/>
      <c r="G578" s="235"/>
      <c r="H578" s="235"/>
      <c r="I578" s="235"/>
      <c r="J578" s="235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</row>
    <row r="579" spans="1:24" ht="12.75" customHeight="1" x14ac:dyDescent="0.25">
      <c r="A579" s="235"/>
      <c r="B579" s="235"/>
      <c r="C579" s="235"/>
      <c r="D579" s="235"/>
      <c r="E579" s="235"/>
      <c r="F579" s="235"/>
      <c r="G579" s="235"/>
      <c r="H579" s="235"/>
      <c r="I579" s="235"/>
      <c r="J579" s="235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</row>
    <row r="580" spans="1:24" ht="12.75" customHeight="1" x14ac:dyDescent="0.25">
      <c r="A580" s="235"/>
      <c r="B580" s="235"/>
      <c r="C580" s="235"/>
      <c r="D580" s="235"/>
      <c r="E580" s="235"/>
      <c r="F580" s="235"/>
      <c r="G580" s="235"/>
      <c r="H580" s="235"/>
      <c r="I580" s="235"/>
      <c r="J580" s="235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</row>
    <row r="581" spans="1:24" ht="12.75" customHeight="1" x14ac:dyDescent="0.25">
      <c r="A581" s="235"/>
      <c r="B581" s="235"/>
      <c r="C581" s="235"/>
      <c r="D581" s="235"/>
      <c r="E581" s="235"/>
      <c r="F581" s="235"/>
      <c r="G581" s="235"/>
      <c r="H581" s="235"/>
      <c r="I581" s="235"/>
      <c r="J581" s="235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</row>
    <row r="582" spans="1:24" ht="12.75" customHeight="1" x14ac:dyDescent="0.25">
      <c r="A582" s="235"/>
      <c r="B582" s="235"/>
      <c r="C582" s="235"/>
      <c r="D582" s="235"/>
      <c r="E582" s="235"/>
      <c r="F582" s="235"/>
      <c r="G582" s="235"/>
      <c r="H582" s="235"/>
      <c r="I582" s="235"/>
      <c r="J582" s="235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</row>
    <row r="583" spans="1:24" ht="12.75" customHeight="1" x14ac:dyDescent="0.25">
      <c r="A583" s="235"/>
      <c r="B583" s="235"/>
      <c r="C583" s="235"/>
      <c r="D583" s="235"/>
      <c r="E583" s="235"/>
      <c r="F583" s="235"/>
      <c r="G583" s="235"/>
      <c r="H583" s="235"/>
      <c r="I583" s="235"/>
      <c r="J583" s="235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</row>
    <row r="584" spans="1:24" ht="12.75" customHeight="1" x14ac:dyDescent="0.25">
      <c r="A584" s="235"/>
      <c r="B584" s="235"/>
      <c r="C584" s="235"/>
      <c r="D584" s="235"/>
      <c r="E584" s="235"/>
      <c r="F584" s="235"/>
      <c r="G584" s="235"/>
      <c r="H584" s="235"/>
      <c r="I584" s="235"/>
      <c r="J584" s="235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</row>
    <row r="585" spans="1:24" ht="12.75" customHeight="1" x14ac:dyDescent="0.25">
      <c r="A585" s="235"/>
      <c r="B585" s="235"/>
      <c r="C585" s="235"/>
      <c r="D585" s="235"/>
      <c r="E585" s="235"/>
      <c r="F585" s="235"/>
      <c r="G585" s="235"/>
      <c r="H585" s="235"/>
      <c r="I585" s="235"/>
      <c r="J585" s="235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</row>
    <row r="586" spans="1:24" ht="12.75" customHeight="1" x14ac:dyDescent="0.25">
      <c r="A586" s="235"/>
      <c r="B586" s="235"/>
      <c r="C586" s="235"/>
      <c r="D586" s="235"/>
      <c r="E586" s="235"/>
      <c r="F586" s="235"/>
      <c r="G586" s="235"/>
      <c r="H586" s="235"/>
      <c r="I586" s="235"/>
      <c r="J586" s="235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</row>
    <row r="587" spans="1:24" ht="12.75" customHeight="1" x14ac:dyDescent="0.25">
      <c r="A587" s="235"/>
      <c r="B587" s="235"/>
      <c r="C587" s="235"/>
      <c r="D587" s="235"/>
      <c r="E587" s="235"/>
      <c r="F587" s="235"/>
      <c r="G587" s="235"/>
      <c r="H587" s="235"/>
      <c r="I587" s="235"/>
      <c r="J587" s="235"/>
      <c r="K587" s="235"/>
      <c r="L587" s="235"/>
      <c r="M587" s="235"/>
      <c r="N587" s="235"/>
      <c r="O587" s="235"/>
      <c r="P587" s="235"/>
      <c r="Q587" s="235"/>
      <c r="R587" s="235"/>
      <c r="S587" s="235"/>
      <c r="T587" s="235"/>
      <c r="U587" s="235"/>
      <c r="V587" s="235"/>
      <c r="W587" s="235"/>
      <c r="X587" s="235"/>
    </row>
    <row r="588" spans="1:24" ht="12.75" customHeight="1" x14ac:dyDescent="0.25">
      <c r="A588" s="235"/>
      <c r="B588" s="235"/>
      <c r="C588" s="235"/>
      <c r="D588" s="235"/>
      <c r="E588" s="235"/>
      <c r="F588" s="235"/>
      <c r="G588" s="235"/>
      <c r="H588" s="235"/>
      <c r="I588" s="235"/>
      <c r="J588" s="235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</row>
    <row r="589" spans="1:24" ht="12.75" customHeight="1" x14ac:dyDescent="0.25">
      <c r="A589" s="235"/>
      <c r="B589" s="235"/>
      <c r="C589" s="235"/>
      <c r="D589" s="235"/>
      <c r="E589" s="235"/>
      <c r="F589" s="235"/>
      <c r="G589" s="235"/>
      <c r="H589" s="235"/>
      <c r="I589" s="235"/>
      <c r="J589" s="235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</row>
    <row r="590" spans="1:24" ht="12.75" customHeight="1" x14ac:dyDescent="0.25">
      <c r="A590" s="235"/>
      <c r="B590" s="235"/>
      <c r="C590" s="235"/>
      <c r="D590" s="235"/>
      <c r="E590" s="235"/>
      <c r="F590" s="235"/>
      <c r="G590" s="235"/>
      <c r="H590" s="235"/>
      <c r="I590" s="235"/>
      <c r="J590" s="235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</row>
    <row r="591" spans="1:24" ht="12.75" customHeight="1" x14ac:dyDescent="0.25">
      <c r="A591" s="235"/>
      <c r="B591" s="235"/>
      <c r="C591" s="235"/>
      <c r="D591" s="235"/>
      <c r="E591" s="235"/>
      <c r="F591" s="235"/>
      <c r="G591" s="235"/>
      <c r="H591" s="235"/>
      <c r="I591" s="235"/>
      <c r="J591" s="235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</row>
    <row r="592" spans="1:24" ht="12.75" customHeight="1" x14ac:dyDescent="0.25">
      <c r="A592" s="235"/>
      <c r="B592" s="235"/>
      <c r="C592" s="235"/>
      <c r="D592" s="235"/>
      <c r="E592" s="235"/>
      <c r="F592" s="235"/>
      <c r="G592" s="235"/>
      <c r="H592" s="235"/>
      <c r="I592" s="235"/>
      <c r="J592" s="235"/>
      <c r="K592" s="235"/>
      <c r="L592" s="235"/>
      <c r="M592" s="235"/>
      <c r="N592" s="235"/>
      <c r="O592" s="235"/>
      <c r="P592" s="235"/>
      <c r="Q592" s="235"/>
      <c r="R592" s="235"/>
      <c r="S592" s="235"/>
      <c r="T592" s="235"/>
      <c r="U592" s="235"/>
      <c r="V592" s="235"/>
      <c r="W592" s="235"/>
      <c r="X592" s="235"/>
    </row>
    <row r="593" spans="1:24" ht="12.75" customHeight="1" x14ac:dyDescent="0.25">
      <c r="A593" s="235"/>
      <c r="B593" s="235"/>
      <c r="C593" s="235"/>
      <c r="D593" s="235"/>
      <c r="E593" s="235"/>
      <c r="F593" s="235"/>
      <c r="G593" s="235"/>
      <c r="H593" s="235"/>
      <c r="I593" s="235"/>
      <c r="J593" s="235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</row>
    <row r="594" spans="1:24" ht="12.75" customHeight="1" x14ac:dyDescent="0.25">
      <c r="A594" s="235"/>
      <c r="B594" s="235"/>
      <c r="C594" s="235"/>
      <c r="D594" s="235"/>
      <c r="E594" s="235"/>
      <c r="F594" s="235"/>
      <c r="G594" s="235"/>
      <c r="H594" s="235"/>
      <c r="I594" s="235"/>
      <c r="J594" s="235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  <c r="X594" s="235"/>
    </row>
    <row r="595" spans="1:24" ht="12.75" customHeight="1" x14ac:dyDescent="0.25">
      <c r="A595" s="235"/>
      <c r="B595" s="235"/>
      <c r="C595" s="235"/>
      <c r="D595" s="235"/>
      <c r="E595" s="235"/>
      <c r="F595" s="235"/>
      <c r="G595" s="235"/>
      <c r="H595" s="235"/>
      <c r="I595" s="235"/>
      <c r="J595" s="235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  <c r="X595" s="235"/>
    </row>
    <row r="596" spans="1:24" ht="12.75" customHeight="1" x14ac:dyDescent="0.25">
      <c r="A596" s="235"/>
      <c r="B596" s="235"/>
      <c r="C596" s="235"/>
      <c r="D596" s="235"/>
      <c r="E596" s="235"/>
      <c r="F596" s="235"/>
      <c r="G596" s="235"/>
      <c r="H596" s="235"/>
      <c r="I596" s="235"/>
      <c r="J596" s="235"/>
      <c r="K596" s="235"/>
      <c r="L596" s="235"/>
      <c r="M596" s="235"/>
      <c r="N596" s="235"/>
      <c r="O596" s="235"/>
      <c r="P596" s="235"/>
      <c r="Q596" s="235"/>
      <c r="R596" s="235"/>
      <c r="S596" s="235"/>
      <c r="T596" s="235"/>
      <c r="U596" s="235"/>
      <c r="V596" s="235"/>
      <c r="W596" s="235"/>
      <c r="X596" s="235"/>
    </row>
    <row r="597" spans="1:24" ht="12.75" customHeight="1" x14ac:dyDescent="0.25">
      <c r="A597" s="235"/>
      <c r="B597" s="235"/>
      <c r="C597" s="235"/>
      <c r="D597" s="235"/>
      <c r="E597" s="235"/>
      <c r="F597" s="235"/>
      <c r="G597" s="235"/>
      <c r="H597" s="235"/>
      <c r="I597" s="235"/>
      <c r="J597" s="235"/>
      <c r="K597" s="235"/>
      <c r="L597" s="235"/>
      <c r="M597" s="235"/>
      <c r="N597" s="235"/>
      <c r="O597" s="235"/>
      <c r="P597" s="235"/>
      <c r="Q597" s="235"/>
      <c r="R597" s="235"/>
      <c r="S597" s="235"/>
      <c r="T597" s="235"/>
      <c r="U597" s="235"/>
      <c r="V597" s="235"/>
      <c r="W597" s="235"/>
      <c r="X597" s="235"/>
    </row>
    <row r="598" spans="1:24" ht="12.75" customHeight="1" x14ac:dyDescent="0.25">
      <c r="A598" s="235"/>
      <c r="B598" s="235"/>
      <c r="C598" s="235"/>
      <c r="D598" s="235"/>
      <c r="E598" s="235"/>
      <c r="F598" s="235"/>
      <c r="G598" s="235"/>
      <c r="H598" s="235"/>
      <c r="I598" s="235"/>
      <c r="J598" s="235"/>
      <c r="K598" s="235"/>
      <c r="L598" s="235"/>
      <c r="M598" s="235"/>
      <c r="N598" s="235"/>
      <c r="O598" s="235"/>
      <c r="P598" s="235"/>
      <c r="Q598" s="235"/>
      <c r="R598" s="235"/>
      <c r="S598" s="235"/>
      <c r="T598" s="235"/>
      <c r="U598" s="235"/>
      <c r="V598" s="235"/>
      <c r="W598" s="235"/>
      <c r="X598" s="235"/>
    </row>
    <row r="599" spans="1:24" ht="12.75" customHeight="1" x14ac:dyDescent="0.25">
      <c r="A599" s="235"/>
      <c r="B599" s="235"/>
      <c r="C599" s="235"/>
      <c r="D599" s="235"/>
      <c r="E599" s="235"/>
      <c r="F599" s="235"/>
      <c r="G599" s="235"/>
      <c r="H599" s="235"/>
      <c r="I599" s="235"/>
      <c r="J599" s="235"/>
      <c r="K599" s="235"/>
      <c r="L599" s="235"/>
      <c r="M599" s="235"/>
      <c r="N599" s="235"/>
      <c r="O599" s="235"/>
      <c r="P599" s="235"/>
      <c r="Q599" s="235"/>
      <c r="R599" s="235"/>
      <c r="S599" s="235"/>
      <c r="T599" s="235"/>
      <c r="U599" s="235"/>
      <c r="V599" s="235"/>
      <c r="W599" s="235"/>
      <c r="X599" s="235"/>
    </row>
    <row r="600" spans="1:24" ht="12.75" customHeight="1" x14ac:dyDescent="0.25">
      <c r="A600" s="235"/>
      <c r="B600" s="235"/>
      <c r="C600" s="235"/>
      <c r="D600" s="235"/>
      <c r="E600" s="235"/>
      <c r="F600" s="235"/>
      <c r="G600" s="235"/>
      <c r="H600" s="235"/>
      <c r="I600" s="235"/>
      <c r="J600" s="235"/>
      <c r="K600" s="235"/>
      <c r="L600" s="235"/>
      <c r="M600" s="235"/>
      <c r="N600" s="235"/>
      <c r="O600" s="235"/>
      <c r="P600" s="235"/>
      <c r="Q600" s="235"/>
      <c r="R600" s="235"/>
      <c r="S600" s="235"/>
      <c r="T600" s="235"/>
      <c r="U600" s="235"/>
      <c r="V600" s="235"/>
      <c r="W600" s="235"/>
      <c r="X600" s="235"/>
    </row>
    <row r="601" spans="1:24" ht="12.75" customHeight="1" x14ac:dyDescent="0.25">
      <c r="A601" s="235"/>
      <c r="B601" s="235"/>
      <c r="C601" s="235"/>
      <c r="D601" s="235"/>
      <c r="E601" s="235"/>
      <c r="F601" s="235"/>
      <c r="G601" s="235"/>
      <c r="H601" s="235"/>
      <c r="I601" s="235"/>
      <c r="J601" s="235"/>
      <c r="K601" s="235"/>
      <c r="L601" s="235"/>
      <c r="M601" s="235"/>
      <c r="N601" s="235"/>
      <c r="O601" s="235"/>
      <c r="P601" s="235"/>
      <c r="Q601" s="235"/>
      <c r="R601" s="235"/>
      <c r="S601" s="235"/>
      <c r="T601" s="235"/>
      <c r="U601" s="235"/>
      <c r="V601" s="235"/>
      <c r="W601" s="235"/>
      <c r="X601" s="235"/>
    </row>
    <row r="602" spans="1:24" ht="12.75" customHeight="1" x14ac:dyDescent="0.25">
      <c r="A602" s="235"/>
      <c r="B602" s="235"/>
      <c r="C602" s="235"/>
      <c r="D602" s="235"/>
      <c r="E602" s="235"/>
      <c r="F602" s="235"/>
      <c r="G602" s="235"/>
      <c r="H602" s="235"/>
      <c r="I602" s="235"/>
      <c r="J602" s="235"/>
      <c r="K602" s="235"/>
      <c r="L602" s="235"/>
      <c r="M602" s="235"/>
      <c r="N602" s="235"/>
      <c r="O602" s="235"/>
      <c r="P602" s="235"/>
      <c r="Q602" s="235"/>
      <c r="R602" s="235"/>
      <c r="S602" s="235"/>
      <c r="T602" s="235"/>
      <c r="U602" s="235"/>
      <c r="V602" s="235"/>
      <c r="W602" s="235"/>
      <c r="X602" s="235"/>
    </row>
    <row r="603" spans="1:24" ht="12.75" customHeight="1" x14ac:dyDescent="0.25">
      <c r="A603" s="235"/>
      <c r="B603" s="235"/>
      <c r="C603" s="235"/>
      <c r="D603" s="235"/>
      <c r="E603" s="235"/>
      <c r="F603" s="235"/>
      <c r="G603" s="235"/>
      <c r="H603" s="235"/>
      <c r="I603" s="235"/>
      <c r="J603" s="235"/>
      <c r="K603" s="235"/>
      <c r="L603" s="235"/>
      <c r="M603" s="235"/>
      <c r="N603" s="235"/>
      <c r="O603" s="235"/>
      <c r="P603" s="235"/>
      <c r="Q603" s="235"/>
      <c r="R603" s="235"/>
      <c r="S603" s="235"/>
      <c r="T603" s="235"/>
      <c r="U603" s="235"/>
      <c r="V603" s="235"/>
      <c r="W603" s="235"/>
      <c r="X603" s="235"/>
    </row>
    <row r="604" spans="1:24" ht="12.75" customHeight="1" x14ac:dyDescent="0.25">
      <c r="A604" s="235"/>
      <c r="B604" s="235"/>
      <c r="C604" s="235"/>
      <c r="D604" s="235"/>
      <c r="E604" s="235"/>
      <c r="F604" s="235"/>
      <c r="G604" s="235"/>
      <c r="H604" s="235"/>
      <c r="I604" s="235"/>
      <c r="J604" s="235"/>
      <c r="K604" s="235"/>
      <c r="L604" s="235"/>
      <c r="M604" s="235"/>
      <c r="N604" s="235"/>
      <c r="O604" s="235"/>
      <c r="P604" s="235"/>
      <c r="Q604" s="235"/>
      <c r="R604" s="235"/>
      <c r="S604" s="235"/>
      <c r="T604" s="235"/>
      <c r="U604" s="235"/>
      <c r="V604" s="235"/>
      <c r="W604" s="235"/>
      <c r="X604" s="235"/>
    </row>
    <row r="605" spans="1:24" ht="12.75" customHeight="1" x14ac:dyDescent="0.25">
      <c r="A605" s="235"/>
      <c r="B605" s="235"/>
      <c r="C605" s="235"/>
      <c r="D605" s="235"/>
      <c r="E605" s="235"/>
      <c r="F605" s="235"/>
      <c r="G605" s="235"/>
      <c r="H605" s="235"/>
      <c r="I605" s="235"/>
      <c r="J605" s="235"/>
      <c r="K605" s="235"/>
      <c r="L605" s="235"/>
      <c r="M605" s="235"/>
      <c r="N605" s="235"/>
      <c r="O605" s="235"/>
      <c r="P605" s="235"/>
      <c r="Q605" s="235"/>
      <c r="R605" s="235"/>
      <c r="S605" s="235"/>
      <c r="T605" s="235"/>
      <c r="U605" s="235"/>
      <c r="V605" s="235"/>
      <c r="W605" s="235"/>
      <c r="X605" s="235"/>
    </row>
    <row r="606" spans="1:24" ht="12.75" customHeight="1" x14ac:dyDescent="0.25">
      <c r="A606" s="235"/>
      <c r="B606" s="235"/>
      <c r="C606" s="235"/>
      <c r="D606" s="235"/>
      <c r="E606" s="235"/>
      <c r="F606" s="235"/>
      <c r="G606" s="235"/>
      <c r="H606" s="235"/>
      <c r="I606" s="235"/>
      <c r="J606" s="235"/>
      <c r="K606" s="235"/>
      <c r="L606" s="235"/>
      <c r="M606" s="235"/>
      <c r="N606" s="235"/>
      <c r="O606" s="235"/>
      <c r="P606" s="235"/>
      <c r="Q606" s="235"/>
      <c r="R606" s="235"/>
      <c r="S606" s="235"/>
      <c r="T606" s="235"/>
      <c r="U606" s="235"/>
      <c r="V606" s="235"/>
      <c r="W606" s="235"/>
      <c r="X606" s="235"/>
    </row>
    <row r="607" spans="1:24" ht="12.75" customHeight="1" x14ac:dyDescent="0.25">
      <c r="A607" s="235"/>
      <c r="B607" s="235"/>
      <c r="C607" s="235"/>
      <c r="D607" s="235"/>
      <c r="E607" s="235"/>
      <c r="F607" s="235"/>
      <c r="G607" s="235"/>
      <c r="H607" s="235"/>
      <c r="I607" s="235"/>
      <c r="J607" s="235"/>
      <c r="K607" s="235"/>
      <c r="L607" s="235"/>
      <c r="M607" s="235"/>
      <c r="N607" s="235"/>
      <c r="O607" s="235"/>
      <c r="P607" s="235"/>
      <c r="Q607" s="235"/>
      <c r="R607" s="235"/>
      <c r="S607" s="235"/>
      <c r="T607" s="235"/>
      <c r="U607" s="235"/>
      <c r="V607" s="235"/>
      <c r="W607" s="235"/>
      <c r="X607" s="235"/>
    </row>
    <row r="608" spans="1:24" ht="12.75" customHeight="1" x14ac:dyDescent="0.25">
      <c r="A608" s="235"/>
      <c r="B608" s="235"/>
      <c r="C608" s="235"/>
      <c r="D608" s="235"/>
      <c r="E608" s="235"/>
      <c r="F608" s="235"/>
      <c r="G608" s="235"/>
      <c r="H608" s="235"/>
      <c r="I608" s="235"/>
      <c r="J608" s="235"/>
      <c r="K608" s="235"/>
      <c r="L608" s="235"/>
      <c r="M608" s="235"/>
      <c r="N608" s="235"/>
      <c r="O608" s="235"/>
      <c r="P608" s="235"/>
      <c r="Q608" s="235"/>
      <c r="R608" s="235"/>
      <c r="S608" s="235"/>
      <c r="T608" s="235"/>
      <c r="U608" s="235"/>
      <c r="V608" s="235"/>
      <c r="W608" s="235"/>
      <c r="X608" s="235"/>
    </row>
    <row r="609" spans="1:24" ht="12.75" customHeight="1" x14ac:dyDescent="0.25">
      <c r="A609" s="235"/>
      <c r="B609" s="235"/>
      <c r="C609" s="235"/>
      <c r="D609" s="235"/>
      <c r="E609" s="235"/>
      <c r="F609" s="235"/>
      <c r="G609" s="235"/>
      <c r="H609" s="235"/>
      <c r="I609" s="235"/>
      <c r="J609" s="235"/>
      <c r="K609" s="235"/>
      <c r="L609" s="235"/>
      <c r="M609" s="235"/>
      <c r="N609" s="235"/>
      <c r="O609" s="235"/>
      <c r="P609" s="235"/>
      <c r="Q609" s="235"/>
      <c r="R609" s="235"/>
      <c r="S609" s="235"/>
      <c r="T609" s="235"/>
      <c r="U609" s="235"/>
      <c r="V609" s="235"/>
      <c r="W609" s="235"/>
      <c r="X609" s="235"/>
    </row>
    <row r="610" spans="1:24" ht="12.75" customHeight="1" x14ac:dyDescent="0.25">
      <c r="A610" s="235"/>
      <c r="B610" s="235"/>
      <c r="C610" s="235"/>
      <c r="D610" s="235"/>
      <c r="E610" s="235"/>
      <c r="F610" s="235"/>
      <c r="G610" s="235"/>
      <c r="H610" s="235"/>
      <c r="I610" s="235"/>
      <c r="J610" s="235"/>
      <c r="K610" s="235"/>
      <c r="L610" s="235"/>
      <c r="M610" s="235"/>
      <c r="N610" s="235"/>
      <c r="O610" s="235"/>
      <c r="P610" s="235"/>
      <c r="Q610" s="235"/>
      <c r="R610" s="235"/>
      <c r="S610" s="235"/>
      <c r="T610" s="235"/>
      <c r="U610" s="235"/>
      <c r="V610" s="235"/>
      <c r="W610" s="235"/>
      <c r="X610" s="235"/>
    </row>
    <row r="611" spans="1:24" ht="12.75" customHeight="1" x14ac:dyDescent="0.25">
      <c r="A611" s="235"/>
      <c r="B611" s="235"/>
      <c r="C611" s="235"/>
      <c r="D611" s="235"/>
      <c r="E611" s="235"/>
      <c r="F611" s="235"/>
      <c r="G611" s="235"/>
      <c r="H611" s="235"/>
      <c r="I611" s="235"/>
      <c r="J611" s="235"/>
      <c r="K611" s="235"/>
      <c r="L611" s="235"/>
      <c r="M611" s="235"/>
      <c r="N611" s="235"/>
      <c r="O611" s="235"/>
      <c r="P611" s="235"/>
      <c r="Q611" s="235"/>
      <c r="R611" s="235"/>
      <c r="S611" s="235"/>
      <c r="T611" s="235"/>
      <c r="U611" s="235"/>
      <c r="V611" s="235"/>
      <c r="W611" s="235"/>
      <c r="X611" s="235"/>
    </row>
    <row r="612" spans="1:24" ht="12.75" customHeight="1" x14ac:dyDescent="0.25">
      <c r="A612" s="235"/>
      <c r="B612" s="235"/>
      <c r="C612" s="235"/>
      <c r="D612" s="235"/>
      <c r="E612" s="235"/>
      <c r="F612" s="235"/>
      <c r="G612" s="235"/>
      <c r="H612" s="235"/>
      <c r="I612" s="235"/>
      <c r="J612" s="235"/>
      <c r="K612" s="235"/>
      <c r="L612" s="235"/>
      <c r="M612" s="235"/>
      <c r="N612" s="235"/>
      <c r="O612" s="235"/>
      <c r="P612" s="235"/>
      <c r="Q612" s="235"/>
      <c r="R612" s="235"/>
      <c r="S612" s="235"/>
      <c r="T612" s="235"/>
      <c r="U612" s="235"/>
      <c r="V612" s="235"/>
      <c r="W612" s="235"/>
      <c r="X612" s="235"/>
    </row>
    <row r="613" spans="1:24" ht="12.75" customHeight="1" x14ac:dyDescent="0.25">
      <c r="A613" s="235"/>
      <c r="B613" s="235"/>
      <c r="C613" s="235"/>
      <c r="D613" s="235"/>
      <c r="E613" s="235"/>
      <c r="F613" s="235"/>
      <c r="G613" s="235"/>
      <c r="H613" s="235"/>
      <c r="I613" s="235"/>
      <c r="J613" s="235"/>
      <c r="K613" s="235"/>
      <c r="L613" s="235"/>
      <c r="M613" s="235"/>
      <c r="N613" s="235"/>
      <c r="O613" s="235"/>
      <c r="P613" s="235"/>
      <c r="Q613" s="235"/>
      <c r="R613" s="235"/>
      <c r="S613" s="235"/>
      <c r="T613" s="235"/>
      <c r="U613" s="235"/>
      <c r="V613" s="235"/>
      <c r="W613" s="235"/>
      <c r="X613" s="235"/>
    </row>
    <row r="614" spans="1:24" ht="12.75" customHeight="1" x14ac:dyDescent="0.25">
      <c r="A614" s="235"/>
      <c r="B614" s="235"/>
      <c r="C614" s="235"/>
      <c r="D614" s="235"/>
      <c r="E614" s="235"/>
      <c r="F614" s="235"/>
      <c r="G614" s="235"/>
      <c r="H614" s="235"/>
      <c r="I614" s="235"/>
      <c r="J614" s="235"/>
      <c r="K614" s="235"/>
      <c r="L614" s="235"/>
      <c r="M614" s="235"/>
      <c r="N614" s="235"/>
      <c r="O614" s="235"/>
      <c r="P614" s="235"/>
      <c r="Q614" s="235"/>
      <c r="R614" s="235"/>
      <c r="S614" s="235"/>
      <c r="T614" s="235"/>
      <c r="U614" s="235"/>
      <c r="V614" s="235"/>
      <c r="W614" s="235"/>
      <c r="X614" s="235"/>
    </row>
    <row r="615" spans="1:24" ht="12.75" customHeight="1" x14ac:dyDescent="0.25">
      <c r="A615" s="235"/>
      <c r="B615" s="235"/>
      <c r="C615" s="235"/>
      <c r="D615" s="235"/>
      <c r="E615" s="235"/>
      <c r="F615" s="235"/>
      <c r="G615" s="235"/>
      <c r="H615" s="235"/>
      <c r="I615" s="235"/>
      <c r="J615" s="235"/>
      <c r="K615" s="235"/>
      <c r="L615" s="235"/>
      <c r="M615" s="235"/>
      <c r="N615" s="235"/>
      <c r="O615" s="235"/>
      <c r="P615" s="235"/>
      <c r="Q615" s="235"/>
      <c r="R615" s="235"/>
      <c r="S615" s="235"/>
      <c r="T615" s="235"/>
      <c r="U615" s="235"/>
      <c r="V615" s="235"/>
      <c r="W615" s="235"/>
      <c r="X615" s="235"/>
    </row>
    <row r="616" spans="1:24" ht="12.75" customHeight="1" x14ac:dyDescent="0.25">
      <c r="A616" s="235"/>
      <c r="B616" s="235"/>
      <c r="C616" s="235"/>
      <c r="D616" s="235"/>
      <c r="E616" s="235"/>
      <c r="F616" s="235"/>
      <c r="G616" s="235"/>
      <c r="H616" s="235"/>
      <c r="I616" s="235"/>
      <c r="J616" s="235"/>
      <c r="K616" s="235"/>
      <c r="L616" s="235"/>
      <c r="M616" s="235"/>
      <c r="N616" s="235"/>
      <c r="O616" s="235"/>
      <c r="P616" s="235"/>
      <c r="Q616" s="235"/>
      <c r="R616" s="235"/>
      <c r="S616" s="235"/>
      <c r="T616" s="235"/>
      <c r="U616" s="235"/>
      <c r="V616" s="235"/>
      <c r="W616" s="235"/>
      <c r="X616" s="235"/>
    </row>
    <row r="617" spans="1:24" ht="12.75" customHeight="1" x14ac:dyDescent="0.25">
      <c r="A617" s="235"/>
      <c r="B617" s="235"/>
      <c r="C617" s="235"/>
      <c r="D617" s="235"/>
      <c r="E617" s="235"/>
      <c r="F617" s="235"/>
      <c r="G617" s="235"/>
      <c r="H617" s="235"/>
      <c r="I617" s="235"/>
      <c r="J617" s="235"/>
      <c r="K617" s="235"/>
      <c r="L617" s="235"/>
      <c r="M617" s="235"/>
      <c r="N617" s="235"/>
      <c r="O617" s="235"/>
      <c r="P617" s="235"/>
      <c r="Q617" s="235"/>
      <c r="R617" s="235"/>
      <c r="S617" s="235"/>
      <c r="T617" s="235"/>
      <c r="U617" s="235"/>
      <c r="V617" s="235"/>
      <c r="W617" s="235"/>
      <c r="X617" s="235"/>
    </row>
    <row r="618" spans="1:24" ht="12.75" customHeight="1" x14ac:dyDescent="0.25">
      <c r="A618" s="235"/>
      <c r="B618" s="235"/>
      <c r="C618" s="235"/>
      <c r="D618" s="235"/>
      <c r="E618" s="235"/>
      <c r="F618" s="235"/>
      <c r="G618" s="235"/>
      <c r="H618" s="235"/>
      <c r="I618" s="235"/>
      <c r="J618" s="235"/>
      <c r="K618" s="235"/>
      <c r="L618" s="235"/>
      <c r="M618" s="235"/>
      <c r="N618" s="235"/>
      <c r="O618" s="235"/>
      <c r="P618" s="235"/>
      <c r="Q618" s="235"/>
      <c r="R618" s="235"/>
      <c r="S618" s="235"/>
      <c r="T618" s="235"/>
      <c r="U618" s="235"/>
      <c r="V618" s="235"/>
      <c r="W618" s="235"/>
      <c r="X618" s="235"/>
    </row>
    <row r="619" spans="1:24" ht="12.75" customHeight="1" x14ac:dyDescent="0.25">
      <c r="A619" s="235"/>
      <c r="B619" s="235"/>
      <c r="C619" s="235"/>
      <c r="D619" s="235"/>
      <c r="E619" s="235"/>
      <c r="F619" s="235"/>
      <c r="G619" s="235"/>
      <c r="H619" s="235"/>
      <c r="I619" s="235"/>
      <c r="J619" s="235"/>
      <c r="K619" s="235"/>
      <c r="L619" s="235"/>
      <c r="M619" s="235"/>
      <c r="N619" s="235"/>
      <c r="O619" s="235"/>
      <c r="P619" s="235"/>
      <c r="Q619" s="235"/>
      <c r="R619" s="235"/>
      <c r="S619" s="235"/>
      <c r="T619" s="235"/>
      <c r="U619" s="235"/>
      <c r="V619" s="235"/>
      <c r="W619" s="235"/>
      <c r="X619" s="235"/>
    </row>
    <row r="620" spans="1:24" ht="12.75" customHeight="1" x14ac:dyDescent="0.25">
      <c r="A620" s="235"/>
      <c r="B620" s="235"/>
      <c r="C620" s="235"/>
      <c r="D620" s="235"/>
      <c r="E620" s="235"/>
      <c r="F620" s="235"/>
      <c r="G620" s="235"/>
      <c r="H620" s="235"/>
      <c r="I620" s="235"/>
      <c r="J620" s="235"/>
      <c r="K620" s="235"/>
      <c r="L620" s="235"/>
      <c r="M620" s="235"/>
      <c r="N620" s="235"/>
      <c r="O620" s="235"/>
      <c r="P620" s="235"/>
      <c r="Q620" s="235"/>
      <c r="R620" s="235"/>
      <c r="S620" s="235"/>
      <c r="T620" s="235"/>
      <c r="U620" s="235"/>
      <c r="V620" s="235"/>
      <c r="W620" s="235"/>
      <c r="X620" s="235"/>
    </row>
    <row r="621" spans="1:24" ht="12.75" customHeight="1" x14ac:dyDescent="0.25">
      <c r="A621" s="235"/>
      <c r="B621" s="235"/>
      <c r="C621" s="235"/>
      <c r="D621" s="235"/>
      <c r="E621" s="235"/>
      <c r="F621" s="235"/>
      <c r="G621" s="235"/>
      <c r="H621" s="235"/>
      <c r="I621" s="235"/>
      <c r="J621" s="235"/>
      <c r="K621" s="235"/>
      <c r="L621" s="235"/>
      <c r="M621" s="235"/>
      <c r="N621" s="235"/>
      <c r="O621" s="235"/>
      <c r="P621" s="235"/>
      <c r="Q621" s="235"/>
      <c r="R621" s="235"/>
      <c r="S621" s="235"/>
      <c r="T621" s="235"/>
      <c r="U621" s="235"/>
      <c r="V621" s="235"/>
      <c r="W621" s="235"/>
      <c r="X621" s="235"/>
    </row>
    <row r="622" spans="1:24" ht="12.75" customHeight="1" x14ac:dyDescent="0.25">
      <c r="A622" s="235"/>
      <c r="B622" s="235"/>
      <c r="C622" s="235"/>
      <c r="D622" s="235"/>
      <c r="E622" s="235"/>
      <c r="F622" s="235"/>
      <c r="G622" s="235"/>
      <c r="H622" s="235"/>
      <c r="I622" s="235"/>
      <c r="J622" s="235"/>
      <c r="K622" s="235"/>
      <c r="L622" s="235"/>
      <c r="M622" s="235"/>
      <c r="N622" s="235"/>
      <c r="O622" s="235"/>
      <c r="P622" s="235"/>
      <c r="Q622" s="235"/>
      <c r="R622" s="235"/>
      <c r="S622" s="235"/>
      <c r="T622" s="235"/>
      <c r="U622" s="235"/>
      <c r="V622" s="235"/>
      <c r="W622" s="235"/>
      <c r="X622" s="235"/>
    </row>
    <row r="623" spans="1:24" ht="12.75" customHeight="1" x14ac:dyDescent="0.25">
      <c r="A623" s="235"/>
      <c r="B623" s="235"/>
      <c r="C623" s="235"/>
      <c r="D623" s="235"/>
      <c r="E623" s="235"/>
      <c r="F623" s="235"/>
      <c r="G623" s="235"/>
      <c r="H623" s="235"/>
      <c r="I623" s="235"/>
      <c r="J623" s="235"/>
      <c r="K623" s="235"/>
      <c r="L623" s="235"/>
      <c r="M623" s="235"/>
      <c r="N623" s="235"/>
      <c r="O623" s="235"/>
      <c r="P623" s="235"/>
      <c r="Q623" s="235"/>
      <c r="R623" s="235"/>
      <c r="S623" s="235"/>
      <c r="T623" s="235"/>
      <c r="U623" s="235"/>
      <c r="V623" s="235"/>
      <c r="W623" s="235"/>
      <c r="X623" s="235"/>
    </row>
    <row r="624" spans="1:24" ht="12.75" customHeight="1" x14ac:dyDescent="0.25">
      <c r="A624" s="235"/>
      <c r="B624" s="235"/>
      <c r="C624" s="235"/>
      <c r="D624" s="235"/>
      <c r="E624" s="235"/>
      <c r="F624" s="235"/>
      <c r="G624" s="235"/>
      <c r="H624" s="235"/>
      <c r="I624" s="235"/>
      <c r="J624" s="235"/>
      <c r="K624" s="235"/>
      <c r="L624" s="235"/>
      <c r="M624" s="235"/>
      <c r="N624" s="235"/>
      <c r="O624" s="235"/>
      <c r="P624" s="235"/>
      <c r="Q624" s="235"/>
      <c r="R624" s="235"/>
      <c r="S624" s="235"/>
      <c r="T624" s="235"/>
      <c r="U624" s="235"/>
      <c r="V624" s="235"/>
      <c r="W624" s="235"/>
      <c r="X624" s="235"/>
    </row>
    <row r="625" spans="1:24" ht="12.75" customHeight="1" x14ac:dyDescent="0.25">
      <c r="A625" s="235"/>
      <c r="B625" s="235"/>
      <c r="C625" s="235"/>
      <c r="D625" s="235"/>
      <c r="E625" s="235"/>
      <c r="F625" s="235"/>
      <c r="G625" s="235"/>
      <c r="H625" s="235"/>
      <c r="I625" s="235"/>
      <c r="J625" s="235"/>
      <c r="K625" s="235"/>
      <c r="L625" s="235"/>
      <c r="M625" s="235"/>
      <c r="N625" s="235"/>
      <c r="O625" s="235"/>
      <c r="P625" s="235"/>
      <c r="Q625" s="235"/>
      <c r="R625" s="235"/>
      <c r="S625" s="235"/>
      <c r="T625" s="235"/>
      <c r="U625" s="235"/>
      <c r="V625" s="235"/>
      <c r="W625" s="235"/>
      <c r="X625" s="235"/>
    </row>
    <row r="626" spans="1:24" ht="12.75" customHeight="1" x14ac:dyDescent="0.25">
      <c r="A626" s="235"/>
      <c r="B626" s="235"/>
      <c r="C626" s="235"/>
      <c r="D626" s="235"/>
      <c r="E626" s="235"/>
      <c r="F626" s="235"/>
      <c r="G626" s="235"/>
      <c r="H626" s="235"/>
      <c r="I626" s="235"/>
      <c r="J626" s="235"/>
      <c r="K626" s="235"/>
      <c r="L626" s="235"/>
      <c r="M626" s="235"/>
      <c r="N626" s="235"/>
      <c r="O626" s="235"/>
      <c r="P626" s="235"/>
      <c r="Q626" s="235"/>
      <c r="R626" s="235"/>
      <c r="S626" s="235"/>
      <c r="T626" s="235"/>
      <c r="U626" s="235"/>
      <c r="V626" s="235"/>
      <c r="W626" s="235"/>
      <c r="X626" s="235"/>
    </row>
    <row r="627" spans="1:24" ht="12.75" customHeight="1" x14ac:dyDescent="0.25">
      <c r="A627" s="235"/>
      <c r="B627" s="235"/>
      <c r="C627" s="235"/>
      <c r="D627" s="235"/>
      <c r="E627" s="235"/>
      <c r="F627" s="235"/>
      <c r="G627" s="235"/>
      <c r="H627" s="235"/>
      <c r="I627" s="235"/>
      <c r="J627" s="235"/>
      <c r="K627" s="235"/>
      <c r="L627" s="235"/>
      <c r="M627" s="235"/>
      <c r="N627" s="235"/>
      <c r="O627" s="235"/>
      <c r="P627" s="235"/>
      <c r="Q627" s="235"/>
      <c r="R627" s="235"/>
      <c r="S627" s="235"/>
      <c r="T627" s="235"/>
      <c r="U627" s="235"/>
      <c r="V627" s="235"/>
      <c r="W627" s="235"/>
      <c r="X627" s="235"/>
    </row>
    <row r="628" spans="1:24" ht="15" customHeight="1" x14ac:dyDescent="0.25"/>
    <row r="629" spans="1:24" ht="15" customHeight="1" x14ac:dyDescent="0.25"/>
    <row r="630" spans="1:24" ht="15" customHeight="1" x14ac:dyDescent="0.25"/>
    <row r="631" spans="1:24" ht="15" customHeight="1" x14ac:dyDescent="0.25"/>
    <row r="632" spans="1:24" ht="15" customHeight="1" x14ac:dyDescent="0.25"/>
    <row r="633" spans="1:24" ht="15" customHeight="1" x14ac:dyDescent="0.25"/>
    <row r="634" spans="1:24" ht="15" customHeight="1" x14ac:dyDescent="0.25"/>
    <row r="635" spans="1:24" ht="15" customHeight="1" x14ac:dyDescent="0.25"/>
    <row r="636" spans="1:24" ht="15" customHeight="1" x14ac:dyDescent="0.25"/>
    <row r="637" spans="1:24" ht="15" customHeight="1" x14ac:dyDescent="0.25"/>
    <row r="638" spans="1:24" ht="15" customHeight="1" x14ac:dyDescent="0.25"/>
    <row r="639" spans="1:24" ht="15" customHeight="1" x14ac:dyDescent="0.25"/>
    <row r="640" spans="1:24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</sheetData>
  <sortState ref="B71:J92">
    <sortCondition ref="H71:H92"/>
  </sortState>
  <printOptions horizontalCentered="1"/>
  <pageMargins left="0.25" right="0.25" top="0.75" bottom="0.75" header="0.3" footer="0.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9"/>
  <sheetViews>
    <sheetView zoomScaleNormal="100" workbookViewId="0"/>
  </sheetViews>
  <sheetFormatPr defaultColWidth="14.44140625" defaultRowHeight="15" customHeight="1" x14ac:dyDescent="0.25"/>
  <cols>
    <col min="1" max="3" width="4.6640625" style="163" customWidth="1"/>
    <col min="4" max="4" width="12.6640625" style="163" customWidth="1"/>
    <col min="5" max="5" width="13.6640625" style="163" customWidth="1"/>
    <col min="6" max="6" width="10.6640625" style="163" customWidth="1"/>
    <col min="7" max="7" width="7.6640625" style="163" customWidth="1"/>
    <col min="8" max="8" width="9.6640625" style="163" customWidth="1"/>
    <col min="9" max="9" width="7.6640625" style="163" customWidth="1"/>
    <col min="10" max="10" width="9.6640625" style="163" customWidth="1"/>
    <col min="11" max="19" width="9.109375" style="163" customWidth="1"/>
    <col min="20" max="27" width="8" style="163" customWidth="1"/>
    <col min="28" max="16384" width="14.44140625" style="163"/>
  </cols>
  <sheetData>
    <row r="1" spans="1:27" s="6" customFormat="1" ht="18" customHeight="1" x14ac:dyDescent="0.25">
      <c r="A1" s="8" t="s">
        <v>200</v>
      </c>
      <c r="B1" s="8"/>
      <c r="C1" s="2"/>
      <c r="D1" s="1"/>
      <c r="E1" s="1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209"/>
      <c r="T1" s="209"/>
      <c r="U1" s="209"/>
      <c r="V1" s="209"/>
      <c r="W1" s="209"/>
      <c r="X1" s="209"/>
      <c r="Y1" s="209"/>
    </row>
    <row r="2" spans="1:27" s="6" customFormat="1" ht="18" customHeight="1" x14ac:dyDescent="0.25">
      <c r="A2" s="134" t="s">
        <v>203</v>
      </c>
      <c r="B2" s="134"/>
      <c r="C2" s="2"/>
      <c r="D2" s="1"/>
      <c r="E2" s="1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209"/>
      <c r="T2" s="209"/>
      <c r="U2" s="209"/>
      <c r="V2" s="209"/>
      <c r="W2" s="209"/>
      <c r="X2" s="209"/>
      <c r="Y2" s="209"/>
    </row>
    <row r="3" spans="1:27" s="6" customFormat="1" ht="18" customHeight="1" x14ac:dyDescent="0.25">
      <c r="A3" s="134" t="s">
        <v>201</v>
      </c>
      <c r="B3" s="134"/>
      <c r="C3" s="2"/>
      <c r="D3" s="1"/>
      <c r="E3" s="1"/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209"/>
      <c r="T3" s="209"/>
      <c r="U3" s="209"/>
      <c r="V3" s="209"/>
      <c r="W3" s="209"/>
      <c r="X3" s="209"/>
      <c r="Y3" s="209"/>
    </row>
    <row r="4" spans="1:27" s="6" customFormat="1" ht="8.1" customHeight="1" x14ac:dyDescent="0.25">
      <c r="A4" s="134"/>
      <c r="B4" s="134"/>
      <c r="C4" s="1"/>
      <c r="D4" s="4"/>
      <c r="E4" s="4"/>
      <c r="F4" s="4"/>
      <c r="G4" s="4"/>
      <c r="H4" s="4"/>
      <c r="I4" s="4"/>
      <c r="J4" s="209"/>
      <c r="K4" s="4"/>
      <c r="L4" s="4"/>
      <c r="M4" s="4"/>
      <c r="N4" s="4"/>
      <c r="O4" s="4"/>
      <c r="P4" s="4"/>
      <c r="Q4" s="4"/>
      <c r="R4" s="4"/>
      <c r="S4" s="209"/>
      <c r="T4" s="211"/>
      <c r="U4" s="211"/>
      <c r="V4" s="209"/>
      <c r="W4" s="209"/>
      <c r="X4" s="209"/>
      <c r="Y4" s="209"/>
    </row>
    <row r="5" spans="1:27" s="6" customFormat="1" ht="14.25" customHeight="1" x14ac:dyDescent="0.25">
      <c r="A5" s="8" t="s">
        <v>16</v>
      </c>
      <c r="B5" s="8"/>
      <c r="C5" s="8"/>
      <c r="D5" s="235"/>
      <c r="E5" s="235"/>
      <c r="F5" s="235"/>
      <c r="G5" s="235"/>
      <c r="H5" s="236"/>
      <c r="I5" s="236"/>
      <c r="J5" s="236"/>
      <c r="K5" s="236"/>
      <c r="L5" s="235"/>
      <c r="M5" s="235"/>
      <c r="N5" s="235"/>
      <c r="O5" s="235"/>
      <c r="P5" s="235"/>
      <c r="Q5" s="236"/>
      <c r="R5" s="11"/>
      <c r="S5" s="215"/>
      <c r="T5" s="215"/>
      <c r="U5" s="235"/>
      <c r="V5" s="235"/>
      <c r="W5" s="235"/>
      <c r="X5" s="235"/>
      <c r="Y5" s="235"/>
    </row>
    <row r="6" spans="1:27" s="6" customFormat="1" ht="5.0999999999999996" customHeight="1" x14ac:dyDescent="0.25">
      <c r="A6" s="8"/>
      <c r="B6" s="8"/>
      <c r="C6" s="8"/>
      <c r="D6" s="235"/>
      <c r="E6" s="235"/>
      <c r="F6" s="235"/>
      <c r="G6" s="235"/>
      <c r="H6" s="236"/>
      <c r="I6" s="236"/>
      <c r="J6" s="236"/>
      <c r="K6" s="236"/>
      <c r="L6" s="235"/>
      <c r="M6" s="235"/>
      <c r="N6" s="235"/>
      <c r="O6" s="235"/>
      <c r="P6" s="235"/>
      <c r="Q6" s="236"/>
      <c r="R6" s="11"/>
      <c r="S6" s="215"/>
      <c r="T6" s="215"/>
      <c r="U6" s="235"/>
      <c r="V6" s="235"/>
      <c r="W6" s="235"/>
      <c r="X6" s="235"/>
      <c r="Y6" s="235"/>
    </row>
    <row r="7" spans="1:27" s="6" customFormat="1" ht="18.75" customHeight="1" x14ac:dyDescent="0.25">
      <c r="A7" s="1" t="s">
        <v>17</v>
      </c>
      <c r="B7" s="1"/>
      <c r="C7" s="1"/>
      <c r="D7" s="1"/>
      <c r="E7" s="235"/>
      <c r="F7" s="212"/>
      <c r="G7" s="235"/>
      <c r="H7" s="235"/>
      <c r="I7" s="236"/>
      <c r="J7" s="236"/>
      <c r="K7" s="236"/>
      <c r="L7" s="236"/>
      <c r="M7" s="235"/>
      <c r="N7" s="235"/>
      <c r="O7" s="235"/>
      <c r="P7" s="235"/>
      <c r="Q7" s="235"/>
      <c r="R7" s="236"/>
      <c r="S7" s="13"/>
      <c r="T7" s="215"/>
      <c r="U7" s="235"/>
      <c r="V7" s="235"/>
      <c r="W7" s="235"/>
      <c r="X7" s="235"/>
      <c r="Y7" s="235"/>
    </row>
    <row r="8" spans="1:27" s="6" customFormat="1" ht="5.0999999999999996" customHeight="1" x14ac:dyDescent="0.25">
      <c r="A8" s="1"/>
      <c r="B8" s="1"/>
      <c r="C8" s="1"/>
      <c r="D8" s="1"/>
      <c r="E8" s="235"/>
      <c r="F8" s="212"/>
      <c r="G8" s="235"/>
      <c r="H8" s="235"/>
      <c r="I8" s="236"/>
      <c r="J8" s="236"/>
      <c r="K8" s="236"/>
      <c r="L8" s="236"/>
      <c r="M8" s="235"/>
      <c r="N8" s="235"/>
      <c r="O8" s="235"/>
      <c r="P8" s="235"/>
      <c r="Q8" s="235"/>
      <c r="R8" s="236"/>
      <c r="S8" s="13"/>
      <c r="T8" s="215"/>
      <c r="U8" s="235"/>
      <c r="V8" s="235"/>
      <c r="W8" s="235"/>
      <c r="X8" s="235"/>
      <c r="Y8" s="235"/>
    </row>
    <row r="9" spans="1:27" s="6" customFormat="1" ht="16.5" customHeight="1" x14ac:dyDescent="0.25">
      <c r="A9" s="235"/>
      <c r="B9" s="235"/>
      <c r="C9" s="262" t="s">
        <v>239</v>
      </c>
      <c r="E9" s="235"/>
      <c r="F9" s="209"/>
      <c r="G9" s="235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5"/>
      <c r="V9" s="235"/>
      <c r="W9" s="235"/>
      <c r="X9" s="235"/>
      <c r="Y9" s="235"/>
    </row>
    <row r="10" spans="1:27" ht="13.5" customHeight="1" thickBot="1" x14ac:dyDescent="0.3">
      <c r="A10" s="262">
        <v>1</v>
      </c>
      <c r="B10" s="262" t="s">
        <v>208</v>
      </c>
      <c r="C10" s="262"/>
      <c r="D10" s="164"/>
      <c r="E10" s="164"/>
      <c r="F10" s="174"/>
      <c r="G10" s="171"/>
      <c r="H10" s="175"/>
      <c r="I10" s="17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</row>
    <row r="11" spans="1:27" ht="13.5" customHeight="1" x14ac:dyDescent="0.25">
      <c r="A11" s="348" t="s">
        <v>3</v>
      </c>
      <c r="B11" s="346" t="s">
        <v>209</v>
      </c>
      <c r="C11" s="185" t="s">
        <v>18</v>
      </c>
      <c r="D11" s="191" t="s">
        <v>4</v>
      </c>
      <c r="E11" s="178" t="s">
        <v>5</v>
      </c>
      <c r="F11" s="179" t="s">
        <v>6</v>
      </c>
      <c r="G11" s="180" t="s">
        <v>7</v>
      </c>
      <c r="H11" s="185" t="s">
        <v>13</v>
      </c>
      <c r="I11" s="187" t="s">
        <v>212</v>
      </c>
      <c r="J11" s="189" t="s">
        <v>210</v>
      </c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</row>
    <row r="12" spans="1:27" ht="13.5" customHeight="1" thickBot="1" x14ac:dyDescent="0.3">
      <c r="A12" s="349" t="s">
        <v>21</v>
      </c>
      <c r="B12" s="347" t="s">
        <v>211</v>
      </c>
      <c r="C12" s="186" t="s">
        <v>22</v>
      </c>
      <c r="D12" s="192" t="s">
        <v>23</v>
      </c>
      <c r="E12" s="182" t="s">
        <v>24</v>
      </c>
      <c r="F12" s="183" t="s">
        <v>25</v>
      </c>
      <c r="G12" s="184" t="s">
        <v>26</v>
      </c>
      <c r="H12" s="186" t="s">
        <v>32</v>
      </c>
      <c r="I12" s="188" t="s">
        <v>213</v>
      </c>
      <c r="J12" s="190" t="s">
        <v>35</v>
      </c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</row>
    <row r="13" spans="1:27" ht="12.75" customHeight="1" x14ac:dyDescent="0.25">
      <c r="A13" s="176">
        <v>1</v>
      </c>
      <c r="B13" s="176">
        <v>4</v>
      </c>
      <c r="C13" s="195"/>
      <c r="D13" s="196"/>
      <c r="E13" s="197"/>
      <c r="F13" s="198"/>
      <c r="G13" s="199"/>
      <c r="H13" s="350" t="s">
        <v>376</v>
      </c>
      <c r="I13" s="199"/>
      <c r="J13" s="200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</row>
    <row r="14" spans="1:27" ht="12.75" customHeight="1" x14ac:dyDescent="0.25">
      <c r="A14" s="193">
        <v>1</v>
      </c>
      <c r="B14" s="193">
        <v>4</v>
      </c>
      <c r="C14" s="201">
        <v>140</v>
      </c>
      <c r="D14" s="202" t="s">
        <v>81</v>
      </c>
      <c r="E14" s="203" t="s">
        <v>82</v>
      </c>
      <c r="F14" s="204" t="s">
        <v>167</v>
      </c>
      <c r="G14" s="205" t="s">
        <v>2</v>
      </c>
      <c r="H14" s="206" t="s">
        <v>376</v>
      </c>
      <c r="I14" s="206" t="s">
        <v>374</v>
      </c>
      <c r="J14" s="207">
        <v>974</v>
      </c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</row>
    <row r="15" spans="1:27" ht="12.75" customHeight="1" x14ac:dyDescent="0.25">
      <c r="A15" s="176">
        <v>2</v>
      </c>
      <c r="B15" s="176">
        <v>6</v>
      </c>
      <c r="C15" s="208"/>
      <c r="D15" s="196"/>
      <c r="E15" s="197"/>
      <c r="F15" s="198"/>
      <c r="G15" s="199"/>
      <c r="H15" s="350" t="s">
        <v>375</v>
      </c>
      <c r="I15" s="199"/>
      <c r="J15" s="200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</row>
    <row r="16" spans="1:27" ht="12.75" customHeight="1" x14ac:dyDescent="0.25">
      <c r="A16" s="193">
        <v>2</v>
      </c>
      <c r="B16" s="193">
        <v>6</v>
      </c>
      <c r="C16" s="201">
        <v>46</v>
      </c>
      <c r="D16" s="202" t="s">
        <v>129</v>
      </c>
      <c r="E16" s="203" t="s">
        <v>130</v>
      </c>
      <c r="F16" s="204" t="s">
        <v>133</v>
      </c>
      <c r="G16" s="205" t="s">
        <v>14</v>
      </c>
      <c r="H16" s="206" t="s">
        <v>375</v>
      </c>
      <c r="I16" s="206" t="s">
        <v>277</v>
      </c>
      <c r="J16" s="207">
        <v>952</v>
      </c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68"/>
    </row>
    <row r="17" spans="1:27" ht="12.75" customHeight="1" x14ac:dyDescent="0.25">
      <c r="A17" s="176">
        <v>3</v>
      </c>
      <c r="B17" s="176">
        <v>5</v>
      </c>
      <c r="C17" s="208"/>
      <c r="D17" s="196"/>
      <c r="E17" s="197"/>
      <c r="F17" s="198"/>
      <c r="G17" s="199"/>
      <c r="H17" s="350" t="s">
        <v>287</v>
      </c>
      <c r="I17" s="199"/>
      <c r="J17" s="200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</row>
    <row r="18" spans="1:27" ht="12.75" customHeight="1" x14ac:dyDescent="0.25">
      <c r="A18" s="193">
        <v>3</v>
      </c>
      <c r="B18" s="193">
        <v>5</v>
      </c>
      <c r="C18" s="201">
        <v>1</v>
      </c>
      <c r="D18" s="202" t="s">
        <v>49</v>
      </c>
      <c r="E18" s="203" t="s">
        <v>50</v>
      </c>
      <c r="F18" s="204" t="s">
        <v>175</v>
      </c>
      <c r="G18" s="205" t="s">
        <v>1</v>
      </c>
      <c r="H18" s="206" t="s">
        <v>287</v>
      </c>
      <c r="I18" s="206" t="s">
        <v>255</v>
      </c>
      <c r="J18" s="207">
        <v>860</v>
      </c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</row>
    <row r="19" spans="1:27" ht="12.75" customHeight="1" x14ac:dyDescent="0.25">
      <c r="A19" s="176">
        <v>4</v>
      </c>
      <c r="B19" s="176">
        <v>1</v>
      </c>
      <c r="C19" s="208"/>
      <c r="D19" s="196"/>
      <c r="E19" s="197"/>
      <c r="F19" s="198"/>
      <c r="G19" s="199"/>
      <c r="H19" s="350" t="s">
        <v>370</v>
      </c>
      <c r="I19" s="199"/>
      <c r="J19" s="200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</row>
    <row r="20" spans="1:27" ht="12.75" customHeight="1" x14ac:dyDescent="0.25">
      <c r="A20" s="193">
        <v>4</v>
      </c>
      <c r="B20" s="193">
        <v>1</v>
      </c>
      <c r="C20" s="201">
        <v>143</v>
      </c>
      <c r="D20" s="202" t="s">
        <v>86</v>
      </c>
      <c r="E20" s="203" t="s">
        <v>87</v>
      </c>
      <c r="F20" s="204" t="s">
        <v>170</v>
      </c>
      <c r="G20" s="205" t="s">
        <v>2</v>
      </c>
      <c r="H20" s="206" t="s">
        <v>370</v>
      </c>
      <c r="I20" s="206" t="s">
        <v>372</v>
      </c>
      <c r="J20" s="207">
        <v>806</v>
      </c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</row>
    <row r="21" spans="1:27" ht="12.75" customHeight="1" x14ac:dyDescent="0.25">
      <c r="A21" s="176">
        <v>5</v>
      </c>
      <c r="B21" s="176">
        <v>3</v>
      </c>
      <c r="C21" s="208"/>
      <c r="D21" s="196"/>
      <c r="E21" s="197"/>
      <c r="F21" s="198"/>
      <c r="G21" s="199"/>
      <c r="H21" s="350" t="s">
        <v>371</v>
      </c>
      <c r="I21" s="199"/>
      <c r="J21" s="200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</row>
    <row r="22" spans="1:27" ht="12.75" customHeight="1" x14ac:dyDescent="0.25">
      <c r="A22" s="193">
        <v>5</v>
      </c>
      <c r="B22" s="193">
        <v>3</v>
      </c>
      <c r="C22" s="201">
        <v>41</v>
      </c>
      <c r="D22" s="202" t="s">
        <v>126</v>
      </c>
      <c r="E22" s="203" t="s">
        <v>127</v>
      </c>
      <c r="F22" s="204" t="s">
        <v>131</v>
      </c>
      <c r="G22" s="205" t="s">
        <v>14</v>
      </c>
      <c r="H22" s="206" t="s">
        <v>371</v>
      </c>
      <c r="I22" s="206" t="s">
        <v>373</v>
      </c>
      <c r="J22" s="207">
        <v>804</v>
      </c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</row>
    <row r="23" spans="1:27" ht="12.75" customHeight="1" x14ac:dyDescent="0.25">
      <c r="A23" s="176">
        <v>6</v>
      </c>
      <c r="B23" s="176">
        <v>2</v>
      </c>
      <c r="C23" s="208"/>
      <c r="D23" s="196"/>
      <c r="E23" s="197"/>
      <c r="F23" s="198"/>
      <c r="G23" s="199"/>
      <c r="H23" s="350" t="s">
        <v>344</v>
      </c>
      <c r="I23" s="199"/>
      <c r="J23" s="200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</row>
    <row r="24" spans="1:27" ht="12.75" customHeight="1" x14ac:dyDescent="0.25">
      <c r="A24" s="193">
        <v>6</v>
      </c>
      <c r="B24" s="193">
        <v>2</v>
      </c>
      <c r="C24" s="201">
        <v>4</v>
      </c>
      <c r="D24" s="202" t="s">
        <v>45</v>
      </c>
      <c r="E24" s="203" t="s">
        <v>46</v>
      </c>
      <c r="F24" s="204" t="s">
        <v>179</v>
      </c>
      <c r="G24" s="205" t="s">
        <v>1</v>
      </c>
      <c r="H24" s="351" t="s">
        <v>344</v>
      </c>
      <c r="I24" s="206" t="s">
        <v>278</v>
      </c>
      <c r="J24" s="207">
        <v>198</v>
      </c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</row>
    <row r="25" spans="1:27" ht="16.5" customHeight="1" thickBot="1" x14ac:dyDescent="0.3">
      <c r="A25" s="194">
        <v>2</v>
      </c>
      <c r="B25" s="262" t="s">
        <v>208</v>
      </c>
      <c r="C25" s="164"/>
      <c r="D25" s="164"/>
      <c r="E25" s="164"/>
      <c r="F25" s="174"/>
      <c r="G25" s="171"/>
      <c r="H25" s="175"/>
      <c r="I25" s="17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</row>
    <row r="26" spans="1:27" ht="13.5" customHeight="1" x14ac:dyDescent="0.25">
      <c r="A26" s="348" t="s">
        <v>3</v>
      </c>
      <c r="B26" s="365" t="s">
        <v>209</v>
      </c>
      <c r="C26" s="185" t="s">
        <v>18</v>
      </c>
      <c r="D26" s="191" t="s">
        <v>4</v>
      </c>
      <c r="E26" s="178" t="s">
        <v>5</v>
      </c>
      <c r="F26" s="179" t="s">
        <v>6</v>
      </c>
      <c r="G26" s="180" t="s">
        <v>7</v>
      </c>
      <c r="H26" s="185" t="s">
        <v>13</v>
      </c>
      <c r="I26" s="187" t="s">
        <v>212</v>
      </c>
      <c r="J26" s="189" t="s">
        <v>210</v>
      </c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</row>
    <row r="27" spans="1:27" ht="13.5" customHeight="1" thickBot="1" x14ac:dyDescent="0.3">
      <c r="A27" s="349" t="s">
        <v>21</v>
      </c>
      <c r="B27" s="366" t="s">
        <v>211</v>
      </c>
      <c r="C27" s="186" t="s">
        <v>22</v>
      </c>
      <c r="D27" s="192" t="s">
        <v>23</v>
      </c>
      <c r="E27" s="182" t="s">
        <v>24</v>
      </c>
      <c r="F27" s="183" t="s">
        <v>25</v>
      </c>
      <c r="G27" s="184" t="s">
        <v>26</v>
      </c>
      <c r="H27" s="186" t="s">
        <v>32</v>
      </c>
      <c r="I27" s="188" t="s">
        <v>213</v>
      </c>
      <c r="J27" s="190" t="s">
        <v>35</v>
      </c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</row>
    <row r="28" spans="1:27" ht="12.75" customHeight="1" x14ac:dyDescent="0.25">
      <c r="A28" s="176">
        <v>1</v>
      </c>
      <c r="B28" s="176">
        <v>5</v>
      </c>
      <c r="C28" s="195"/>
      <c r="D28" s="196"/>
      <c r="E28" s="197"/>
      <c r="F28" s="198"/>
      <c r="G28" s="199"/>
      <c r="H28" s="350" t="s">
        <v>382</v>
      </c>
      <c r="I28" s="199"/>
      <c r="J28" s="200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</row>
    <row r="29" spans="1:27" ht="12.75" customHeight="1" x14ac:dyDescent="0.25">
      <c r="A29" s="193">
        <v>1</v>
      </c>
      <c r="B29" s="345">
        <v>5</v>
      </c>
      <c r="C29" s="201">
        <v>3</v>
      </c>
      <c r="D29" s="202" t="s">
        <v>47</v>
      </c>
      <c r="E29" s="203" t="s">
        <v>48</v>
      </c>
      <c r="F29" s="204" t="s">
        <v>177</v>
      </c>
      <c r="G29" s="205" t="s">
        <v>1</v>
      </c>
      <c r="H29" s="206" t="s">
        <v>382</v>
      </c>
      <c r="I29" s="206" t="s">
        <v>383</v>
      </c>
      <c r="J29" s="207">
        <v>931</v>
      </c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</row>
    <row r="30" spans="1:27" ht="12.75" customHeight="1" x14ac:dyDescent="0.25">
      <c r="A30" s="176">
        <v>2</v>
      </c>
      <c r="B30" s="176">
        <v>2</v>
      </c>
      <c r="C30" s="208"/>
      <c r="D30" s="196"/>
      <c r="E30" s="197"/>
      <c r="F30" s="198"/>
      <c r="G30" s="199"/>
      <c r="H30" s="350" t="s">
        <v>378</v>
      </c>
      <c r="I30" s="199"/>
      <c r="J30" s="200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</row>
    <row r="31" spans="1:27" ht="12.75" customHeight="1" x14ac:dyDescent="0.25">
      <c r="A31" s="193">
        <v>2</v>
      </c>
      <c r="B31" s="345">
        <v>2</v>
      </c>
      <c r="C31" s="201">
        <v>2</v>
      </c>
      <c r="D31" s="202" t="s">
        <v>52</v>
      </c>
      <c r="E31" s="203" t="s">
        <v>51</v>
      </c>
      <c r="F31" s="204" t="s">
        <v>176</v>
      </c>
      <c r="G31" s="205" t="s">
        <v>1</v>
      </c>
      <c r="H31" s="206" t="s">
        <v>378</v>
      </c>
      <c r="I31" s="206" t="s">
        <v>306</v>
      </c>
      <c r="J31" s="207">
        <v>922</v>
      </c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</row>
    <row r="32" spans="1:27" ht="12.75" customHeight="1" x14ac:dyDescent="0.25">
      <c r="A32" s="176">
        <v>3</v>
      </c>
      <c r="B32" s="176">
        <v>4</v>
      </c>
      <c r="C32" s="208"/>
      <c r="D32" s="196"/>
      <c r="E32" s="197"/>
      <c r="F32" s="198"/>
      <c r="G32" s="199"/>
      <c r="H32" s="350" t="s">
        <v>381</v>
      </c>
      <c r="I32" s="199"/>
      <c r="J32" s="200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</row>
    <row r="33" spans="1:27" ht="12.75" customHeight="1" x14ac:dyDescent="0.25">
      <c r="A33" s="193">
        <v>3</v>
      </c>
      <c r="B33" s="345">
        <v>4</v>
      </c>
      <c r="C33" s="201">
        <v>142</v>
      </c>
      <c r="D33" s="202" t="s">
        <v>55</v>
      </c>
      <c r="E33" s="203" t="s">
        <v>85</v>
      </c>
      <c r="F33" s="204" t="s">
        <v>169</v>
      </c>
      <c r="G33" s="205" t="s">
        <v>2</v>
      </c>
      <c r="H33" s="206" t="s">
        <v>381</v>
      </c>
      <c r="I33" s="206" t="s">
        <v>304</v>
      </c>
      <c r="J33" s="207">
        <v>881</v>
      </c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</row>
    <row r="34" spans="1:27" ht="12.75" customHeight="1" x14ac:dyDescent="0.25">
      <c r="A34" s="176">
        <v>4</v>
      </c>
      <c r="B34" s="176">
        <v>1</v>
      </c>
      <c r="C34" s="208"/>
      <c r="D34" s="196"/>
      <c r="E34" s="197"/>
      <c r="F34" s="198"/>
      <c r="G34" s="199"/>
      <c r="H34" s="350" t="s">
        <v>377</v>
      </c>
      <c r="I34" s="199"/>
      <c r="J34" s="200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</row>
    <row r="35" spans="1:27" ht="12.75" customHeight="1" x14ac:dyDescent="0.25">
      <c r="A35" s="193">
        <v>4</v>
      </c>
      <c r="B35" s="345">
        <v>1</v>
      </c>
      <c r="C35" s="201">
        <v>141</v>
      </c>
      <c r="D35" s="202" t="s">
        <v>83</v>
      </c>
      <c r="E35" s="203" t="s">
        <v>84</v>
      </c>
      <c r="F35" s="204" t="s">
        <v>168</v>
      </c>
      <c r="G35" s="205" t="s">
        <v>2</v>
      </c>
      <c r="H35" s="206" t="s">
        <v>377</v>
      </c>
      <c r="I35" s="206" t="s">
        <v>304</v>
      </c>
      <c r="J35" s="207">
        <v>862</v>
      </c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</row>
    <row r="36" spans="1:27" ht="12.75" customHeight="1" x14ac:dyDescent="0.25">
      <c r="A36" s="176">
        <v>5</v>
      </c>
      <c r="B36" s="176">
        <v>3</v>
      </c>
      <c r="C36" s="208"/>
      <c r="D36" s="196"/>
      <c r="E36" s="197"/>
      <c r="F36" s="198"/>
      <c r="G36" s="199"/>
      <c r="H36" s="350" t="s">
        <v>379</v>
      </c>
      <c r="I36" s="199"/>
      <c r="J36" s="200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</row>
    <row r="37" spans="1:27" ht="12.75" customHeight="1" x14ac:dyDescent="0.25">
      <c r="A37" s="193">
        <v>5</v>
      </c>
      <c r="B37" s="345">
        <v>3</v>
      </c>
      <c r="C37" s="201">
        <v>44</v>
      </c>
      <c r="D37" s="202" t="s">
        <v>128</v>
      </c>
      <c r="E37" s="203" t="s">
        <v>204</v>
      </c>
      <c r="F37" s="204" t="s">
        <v>132</v>
      </c>
      <c r="G37" s="205" t="s">
        <v>14</v>
      </c>
      <c r="H37" s="206" t="s">
        <v>379</v>
      </c>
      <c r="I37" s="206" t="s">
        <v>380</v>
      </c>
      <c r="J37" s="207">
        <v>765</v>
      </c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</row>
    <row r="38" spans="1:27" ht="12.75" customHeight="1" x14ac:dyDescent="0.25">
      <c r="A38" s="176">
        <v>6</v>
      </c>
      <c r="B38" s="176">
        <v>6</v>
      </c>
      <c r="C38" s="208"/>
      <c r="D38" s="196"/>
      <c r="E38" s="197"/>
      <c r="F38" s="198"/>
      <c r="G38" s="199"/>
      <c r="H38" s="350" t="s">
        <v>384</v>
      </c>
      <c r="I38" s="199"/>
      <c r="J38" s="200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</row>
    <row r="39" spans="1:27" ht="12.75" customHeight="1" x14ac:dyDescent="0.25">
      <c r="A39" s="193">
        <v>6</v>
      </c>
      <c r="B39" s="345">
        <v>6</v>
      </c>
      <c r="C39" s="201">
        <v>47</v>
      </c>
      <c r="D39" s="202" t="s">
        <v>205</v>
      </c>
      <c r="E39" s="203" t="s">
        <v>207</v>
      </c>
      <c r="F39" s="204" t="s">
        <v>134</v>
      </c>
      <c r="G39" s="205" t="s">
        <v>14</v>
      </c>
      <c r="H39" s="206" t="s">
        <v>384</v>
      </c>
      <c r="I39" s="206" t="s">
        <v>280</v>
      </c>
      <c r="J39" s="207">
        <v>733</v>
      </c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</row>
    <row r="40" spans="1:27" ht="16.5" customHeight="1" thickBot="1" x14ac:dyDescent="0.3">
      <c r="A40" s="194">
        <v>3</v>
      </c>
      <c r="B40" s="164" t="s">
        <v>208</v>
      </c>
      <c r="C40" s="164"/>
      <c r="D40" s="164"/>
      <c r="E40" s="164"/>
      <c r="F40" s="174"/>
      <c r="G40" s="171"/>
      <c r="H40" s="175"/>
      <c r="I40" s="17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</row>
    <row r="41" spans="1:27" ht="13.5" customHeight="1" x14ac:dyDescent="0.25">
      <c r="A41" s="348" t="s">
        <v>3</v>
      </c>
      <c r="B41" s="346" t="s">
        <v>209</v>
      </c>
      <c r="C41" s="185" t="s">
        <v>18</v>
      </c>
      <c r="D41" s="191" t="s">
        <v>4</v>
      </c>
      <c r="E41" s="178" t="s">
        <v>5</v>
      </c>
      <c r="F41" s="179" t="s">
        <v>6</v>
      </c>
      <c r="G41" s="180" t="s">
        <v>7</v>
      </c>
      <c r="H41" s="185" t="s">
        <v>13</v>
      </c>
      <c r="I41" s="187" t="s">
        <v>212</v>
      </c>
      <c r="J41" s="189" t="s">
        <v>210</v>
      </c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</row>
    <row r="42" spans="1:27" ht="13.5" customHeight="1" thickBot="1" x14ac:dyDescent="0.3">
      <c r="A42" s="349" t="s">
        <v>21</v>
      </c>
      <c r="B42" s="347" t="s">
        <v>211</v>
      </c>
      <c r="C42" s="186" t="s">
        <v>22</v>
      </c>
      <c r="D42" s="192" t="s">
        <v>23</v>
      </c>
      <c r="E42" s="182" t="s">
        <v>24</v>
      </c>
      <c r="F42" s="183" t="s">
        <v>25</v>
      </c>
      <c r="G42" s="184" t="s">
        <v>26</v>
      </c>
      <c r="H42" s="186" t="s">
        <v>32</v>
      </c>
      <c r="I42" s="188" t="s">
        <v>213</v>
      </c>
      <c r="J42" s="190" t="s">
        <v>35</v>
      </c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</row>
    <row r="43" spans="1:27" ht="12.75" customHeight="1" x14ac:dyDescent="0.25">
      <c r="A43" s="176">
        <v>1</v>
      </c>
      <c r="B43" s="176">
        <v>3</v>
      </c>
      <c r="C43" s="195"/>
      <c r="D43" s="196"/>
      <c r="E43" s="197"/>
      <c r="F43" s="198"/>
      <c r="G43" s="199"/>
      <c r="H43" s="350" t="s">
        <v>385</v>
      </c>
      <c r="I43" s="199"/>
      <c r="J43" s="200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</row>
    <row r="44" spans="1:27" ht="12.75" customHeight="1" x14ac:dyDescent="0.25">
      <c r="A44" s="193">
        <v>1</v>
      </c>
      <c r="B44" s="345">
        <v>3</v>
      </c>
      <c r="C44" s="201">
        <v>160</v>
      </c>
      <c r="D44" s="202" t="s">
        <v>54</v>
      </c>
      <c r="E44" s="203" t="s">
        <v>53</v>
      </c>
      <c r="F44" s="204" t="s">
        <v>180</v>
      </c>
      <c r="G44" s="205" t="s">
        <v>149</v>
      </c>
      <c r="H44" s="206" t="s">
        <v>385</v>
      </c>
      <c r="I44" s="206" t="s">
        <v>386</v>
      </c>
      <c r="J44" s="207">
        <v>828</v>
      </c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</row>
    <row r="45" spans="1:27" ht="13.5" customHeight="1" x14ac:dyDescent="0.25">
      <c r="A45" s="167"/>
      <c r="B45" s="167"/>
      <c r="C45" s="166"/>
      <c r="D45" s="169"/>
      <c r="E45" s="170"/>
      <c r="F45" s="174"/>
      <c r="G45" s="171"/>
      <c r="H45" s="172"/>
      <c r="I45" s="172"/>
      <c r="J45" s="173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</row>
    <row r="46" spans="1:27" ht="13.5" customHeight="1" x14ac:dyDescent="0.25">
      <c r="A46" s="167"/>
      <c r="B46" s="167"/>
      <c r="C46" s="166"/>
      <c r="D46" s="169"/>
      <c r="E46" s="170"/>
      <c r="F46" s="174"/>
      <c r="G46" s="171"/>
      <c r="H46" s="172"/>
      <c r="I46" s="172"/>
      <c r="J46" s="173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</row>
    <row r="47" spans="1:27" ht="13.5" customHeight="1" x14ac:dyDescent="0.25">
      <c r="A47" s="167"/>
      <c r="B47" s="167"/>
      <c r="C47" s="166"/>
      <c r="D47" s="169"/>
      <c r="E47" s="170"/>
      <c r="F47" s="174"/>
      <c r="G47" s="171"/>
      <c r="H47" s="172"/>
      <c r="I47" s="172"/>
      <c r="J47" s="173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</row>
    <row r="48" spans="1:27" ht="13.5" customHeight="1" x14ac:dyDescent="0.25">
      <c r="A48" s="167"/>
      <c r="B48" s="167"/>
      <c r="C48" s="166"/>
      <c r="D48" s="169"/>
      <c r="E48" s="170"/>
      <c r="F48" s="174"/>
      <c r="G48" s="171"/>
      <c r="H48" s="172"/>
      <c r="I48" s="172"/>
      <c r="J48" s="173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</row>
    <row r="49" spans="1:27" ht="13.5" customHeight="1" x14ac:dyDescent="0.25">
      <c r="A49" s="167"/>
      <c r="B49" s="167"/>
      <c r="C49" s="166"/>
      <c r="D49" s="169"/>
      <c r="E49" s="170"/>
      <c r="F49" s="174"/>
      <c r="G49" s="171"/>
      <c r="H49" s="172"/>
      <c r="I49" s="172"/>
      <c r="J49" s="173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</row>
    <row r="50" spans="1:27" ht="13.5" customHeight="1" x14ac:dyDescent="0.25">
      <c r="A50" s="167"/>
      <c r="B50" s="167"/>
      <c r="C50" s="166"/>
      <c r="D50" s="169"/>
      <c r="E50" s="170"/>
      <c r="F50" s="174"/>
      <c r="G50" s="171"/>
      <c r="H50" s="172"/>
      <c r="I50" s="172"/>
      <c r="J50" s="173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</row>
    <row r="51" spans="1:27" ht="13.5" customHeight="1" x14ac:dyDescent="0.25">
      <c r="A51" s="167"/>
      <c r="B51" s="167"/>
      <c r="C51" s="166"/>
      <c r="D51" s="169"/>
      <c r="E51" s="170"/>
      <c r="F51" s="174"/>
      <c r="G51" s="171"/>
      <c r="H51" s="172"/>
      <c r="I51" s="172"/>
      <c r="J51" s="173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</row>
    <row r="52" spans="1:27" ht="12.75" customHeight="1" x14ac:dyDescent="0.25">
      <c r="A52" s="165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</row>
    <row r="53" spans="1:27" ht="12.75" customHeight="1" x14ac:dyDescent="0.25">
      <c r="A53" s="165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</row>
    <row r="54" spans="1:27" ht="12.75" customHeight="1" x14ac:dyDescent="0.25">
      <c r="A54" s="165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</row>
    <row r="55" spans="1:27" ht="12.75" customHeight="1" x14ac:dyDescent="0.25">
      <c r="A55" s="165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</row>
    <row r="56" spans="1:27" ht="12.75" customHeight="1" x14ac:dyDescent="0.25">
      <c r="A56" s="165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</row>
    <row r="57" spans="1:27" ht="12.75" customHeight="1" x14ac:dyDescent="0.25">
      <c r="A57" s="165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</row>
    <row r="58" spans="1:27" s="6" customFormat="1" ht="18" customHeight="1" x14ac:dyDescent="0.25">
      <c r="A58" s="8" t="s">
        <v>200</v>
      </c>
      <c r="B58" s="8"/>
      <c r="C58" s="2"/>
      <c r="D58" s="1"/>
      <c r="E58" s="1"/>
      <c r="F58" s="3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209"/>
      <c r="T58" s="209"/>
      <c r="U58" s="209"/>
      <c r="V58" s="209"/>
      <c r="W58" s="209"/>
      <c r="X58" s="209"/>
      <c r="Y58" s="209"/>
    </row>
    <row r="59" spans="1:27" s="6" customFormat="1" ht="18" customHeight="1" x14ac:dyDescent="0.25">
      <c r="A59" s="134" t="s">
        <v>203</v>
      </c>
      <c r="B59" s="134"/>
      <c r="C59" s="2"/>
      <c r="D59" s="1"/>
      <c r="E59" s="1"/>
      <c r="F59" s="3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209"/>
      <c r="T59" s="209"/>
      <c r="U59" s="209"/>
      <c r="V59" s="209"/>
      <c r="W59" s="209"/>
      <c r="X59" s="209"/>
      <c r="Y59" s="209"/>
    </row>
    <row r="60" spans="1:27" s="6" customFormat="1" ht="18" customHeight="1" x14ac:dyDescent="0.25">
      <c r="A60" s="134" t="s">
        <v>201</v>
      </c>
      <c r="B60" s="134"/>
      <c r="C60" s="2"/>
      <c r="D60" s="1"/>
      <c r="E60" s="1"/>
      <c r="F60" s="3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209"/>
      <c r="T60" s="209"/>
      <c r="U60" s="209"/>
      <c r="V60" s="209"/>
      <c r="W60" s="209"/>
      <c r="X60" s="209"/>
      <c r="Y60" s="209"/>
    </row>
    <row r="61" spans="1:27" s="6" customFormat="1" ht="8.1" customHeight="1" x14ac:dyDescent="0.25">
      <c r="A61" s="134"/>
      <c r="B61" s="134"/>
      <c r="C61" s="1"/>
      <c r="D61" s="4"/>
      <c r="E61" s="4"/>
      <c r="F61" s="4"/>
      <c r="G61" s="4"/>
      <c r="H61" s="4"/>
      <c r="I61" s="4"/>
      <c r="J61" s="209"/>
      <c r="K61" s="4"/>
      <c r="L61" s="4"/>
      <c r="M61" s="4"/>
      <c r="N61" s="4"/>
      <c r="O61" s="4"/>
      <c r="P61" s="4"/>
      <c r="Q61" s="4"/>
      <c r="R61" s="4"/>
      <c r="S61" s="209"/>
      <c r="T61" s="211"/>
      <c r="U61" s="211"/>
      <c r="V61" s="209"/>
      <c r="W61" s="209"/>
      <c r="X61" s="209"/>
      <c r="Y61" s="209"/>
    </row>
    <row r="62" spans="1:27" s="6" customFormat="1" ht="14.25" customHeight="1" x14ac:dyDescent="0.25">
      <c r="A62" s="8" t="s">
        <v>16</v>
      </c>
      <c r="B62" s="8"/>
      <c r="C62" s="8"/>
      <c r="D62" s="235"/>
      <c r="E62" s="235"/>
      <c r="F62" s="235"/>
      <c r="G62" s="235"/>
      <c r="H62" s="236"/>
      <c r="I62" s="236"/>
      <c r="J62" s="236"/>
      <c r="K62" s="236"/>
      <c r="L62" s="235"/>
      <c r="M62" s="235"/>
      <c r="N62" s="235"/>
      <c r="O62" s="235"/>
      <c r="P62" s="235"/>
      <c r="Q62" s="236"/>
      <c r="R62" s="11"/>
      <c r="S62" s="215"/>
      <c r="T62" s="215"/>
      <c r="U62" s="235"/>
      <c r="V62" s="235"/>
      <c r="W62" s="235"/>
      <c r="X62" s="235"/>
      <c r="Y62" s="235"/>
    </row>
    <row r="63" spans="1:27" s="6" customFormat="1" ht="5.0999999999999996" customHeight="1" x14ac:dyDescent="0.25">
      <c r="A63" s="8"/>
      <c r="B63" s="8"/>
      <c r="C63" s="8"/>
      <c r="D63" s="235"/>
      <c r="E63" s="235"/>
      <c r="F63" s="235"/>
      <c r="G63" s="235"/>
      <c r="H63" s="236"/>
      <c r="I63" s="236"/>
      <c r="J63" s="236"/>
      <c r="K63" s="236"/>
      <c r="L63" s="235"/>
      <c r="M63" s="235"/>
      <c r="N63" s="235"/>
      <c r="O63" s="235"/>
      <c r="P63" s="235"/>
      <c r="Q63" s="236"/>
      <c r="R63" s="11"/>
      <c r="S63" s="215"/>
      <c r="T63" s="215"/>
      <c r="U63" s="235"/>
      <c r="V63" s="235"/>
      <c r="W63" s="235"/>
      <c r="X63" s="235"/>
      <c r="Y63" s="235"/>
    </row>
    <row r="64" spans="1:27" s="6" customFormat="1" ht="18.75" customHeight="1" x14ac:dyDescent="0.25">
      <c r="A64" s="1" t="s">
        <v>17</v>
      </c>
      <c r="B64" s="1"/>
      <c r="C64" s="1"/>
      <c r="D64" s="1"/>
      <c r="E64" s="235"/>
      <c r="F64" s="212"/>
      <c r="G64" s="235"/>
      <c r="H64" s="235"/>
      <c r="I64" s="236"/>
      <c r="J64" s="236"/>
      <c r="K64" s="236"/>
      <c r="L64" s="236"/>
      <c r="M64" s="235"/>
      <c r="N64" s="235"/>
      <c r="O64" s="235"/>
      <c r="P64" s="235"/>
      <c r="Q64" s="235"/>
      <c r="R64" s="236"/>
      <c r="S64" s="13"/>
      <c r="T64" s="215"/>
      <c r="U64" s="235"/>
      <c r="V64" s="235"/>
      <c r="W64" s="235"/>
      <c r="X64" s="235"/>
      <c r="Y64" s="235"/>
    </row>
    <row r="65" spans="1:28" s="6" customFormat="1" ht="5.0999999999999996" customHeight="1" x14ac:dyDescent="0.25">
      <c r="A65" s="1"/>
      <c r="B65" s="1"/>
      <c r="C65" s="1"/>
      <c r="D65" s="1"/>
      <c r="E65" s="235"/>
      <c r="F65" s="212"/>
      <c r="G65" s="235"/>
      <c r="H65" s="235"/>
      <c r="I65" s="236"/>
      <c r="J65" s="236"/>
      <c r="K65" s="236"/>
      <c r="L65" s="236"/>
      <c r="M65" s="235"/>
      <c r="N65" s="235"/>
      <c r="O65" s="235"/>
      <c r="P65" s="235"/>
      <c r="Q65" s="235"/>
      <c r="R65" s="236"/>
      <c r="S65" s="13"/>
      <c r="T65" s="215"/>
      <c r="U65" s="235"/>
      <c r="V65" s="235"/>
      <c r="W65" s="235"/>
      <c r="X65" s="235"/>
      <c r="Y65" s="235"/>
    </row>
    <row r="66" spans="1:28" s="6" customFormat="1" ht="16.5" customHeight="1" x14ac:dyDescent="0.25">
      <c r="A66" s="235"/>
      <c r="B66" s="235"/>
      <c r="C66" s="262" t="s">
        <v>239</v>
      </c>
      <c r="E66" s="235"/>
      <c r="F66" s="209"/>
      <c r="G66" s="235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5"/>
      <c r="V66" s="235"/>
      <c r="W66" s="235"/>
      <c r="X66" s="235"/>
      <c r="Y66" s="235"/>
    </row>
    <row r="67" spans="1:28" ht="13.5" customHeight="1" thickBot="1" x14ac:dyDescent="0.3">
      <c r="A67" s="262" t="s">
        <v>419</v>
      </c>
      <c r="B67" s="262"/>
      <c r="C67" s="262"/>
      <c r="D67" s="164"/>
      <c r="E67" s="164"/>
      <c r="F67" s="174"/>
      <c r="G67" s="171"/>
      <c r="H67" s="175"/>
      <c r="I67" s="17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</row>
    <row r="68" spans="1:28" ht="13.5" customHeight="1" x14ac:dyDescent="0.25">
      <c r="A68" s="348" t="s">
        <v>3</v>
      </c>
      <c r="B68" s="346" t="s">
        <v>209</v>
      </c>
      <c r="C68" s="185" t="s">
        <v>18</v>
      </c>
      <c r="D68" s="191" t="s">
        <v>4</v>
      </c>
      <c r="E68" s="178" t="s">
        <v>5</v>
      </c>
      <c r="F68" s="179" t="s">
        <v>6</v>
      </c>
      <c r="G68" s="180" t="s">
        <v>7</v>
      </c>
      <c r="H68" s="185" t="s">
        <v>13</v>
      </c>
      <c r="I68" s="187" t="s">
        <v>212</v>
      </c>
      <c r="J68" s="185" t="s">
        <v>210</v>
      </c>
      <c r="K68" s="363" t="s">
        <v>420</v>
      </c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</row>
    <row r="69" spans="1:28" ht="13.5" customHeight="1" thickBot="1" x14ac:dyDescent="0.3">
      <c r="A69" s="349" t="s">
        <v>21</v>
      </c>
      <c r="B69" s="347" t="s">
        <v>211</v>
      </c>
      <c r="C69" s="186" t="s">
        <v>22</v>
      </c>
      <c r="D69" s="192" t="s">
        <v>23</v>
      </c>
      <c r="E69" s="182" t="s">
        <v>24</v>
      </c>
      <c r="F69" s="183" t="s">
        <v>25</v>
      </c>
      <c r="G69" s="184" t="s">
        <v>26</v>
      </c>
      <c r="H69" s="186" t="s">
        <v>32</v>
      </c>
      <c r="I69" s="188" t="s">
        <v>213</v>
      </c>
      <c r="J69" s="186" t="s">
        <v>35</v>
      </c>
      <c r="K69" s="364" t="s">
        <v>421</v>
      </c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</row>
    <row r="70" spans="1:28" ht="12.75" customHeight="1" x14ac:dyDescent="0.25">
      <c r="A70" s="176">
        <v>1</v>
      </c>
      <c r="B70" s="176">
        <v>4</v>
      </c>
      <c r="C70" s="195"/>
      <c r="D70" s="196"/>
      <c r="E70" s="197"/>
      <c r="F70" s="198"/>
      <c r="G70" s="199"/>
      <c r="H70" s="350" t="s">
        <v>376</v>
      </c>
      <c r="I70" s="199"/>
      <c r="J70" s="200"/>
      <c r="K70" s="200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</row>
    <row r="71" spans="1:28" ht="12.75" customHeight="1" x14ac:dyDescent="0.25">
      <c r="A71" s="193">
        <v>1</v>
      </c>
      <c r="B71" s="193">
        <v>4</v>
      </c>
      <c r="C71" s="201">
        <v>140</v>
      </c>
      <c r="D71" s="202" t="s">
        <v>81</v>
      </c>
      <c r="E71" s="203" t="s">
        <v>82</v>
      </c>
      <c r="F71" s="204" t="s">
        <v>167</v>
      </c>
      <c r="G71" s="205" t="s">
        <v>2</v>
      </c>
      <c r="H71" s="206" t="s">
        <v>376</v>
      </c>
      <c r="I71" s="206" t="s">
        <v>374</v>
      </c>
      <c r="J71" s="207">
        <v>974</v>
      </c>
      <c r="K71" s="207">
        <v>1</v>
      </c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</row>
    <row r="72" spans="1:28" ht="12.75" customHeight="1" x14ac:dyDescent="0.25">
      <c r="A72" s="176">
        <v>2</v>
      </c>
      <c r="B72" s="176">
        <v>6</v>
      </c>
      <c r="C72" s="208"/>
      <c r="D72" s="196"/>
      <c r="E72" s="197"/>
      <c r="F72" s="198"/>
      <c r="G72" s="199"/>
      <c r="H72" s="350" t="s">
        <v>375</v>
      </c>
      <c r="I72" s="199"/>
      <c r="J72" s="200"/>
      <c r="K72" s="200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</row>
    <row r="73" spans="1:28" ht="12.75" customHeight="1" x14ac:dyDescent="0.25">
      <c r="A73" s="193">
        <v>2</v>
      </c>
      <c r="B73" s="193">
        <v>6</v>
      </c>
      <c r="C73" s="201">
        <v>46</v>
      </c>
      <c r="D73" s="202" t="s">
        <v>129</v>
      </c>
      <c r="E73" s="203" t="s">
        <v>130</v>
      </c>
      <c r="F73" s="204" t="s">
        <v>133</v>
      </c>
      <c r="G73" s="205" t="s">
        <v>14</v>
      </c>
      <c r="H73" s="206" t="s">
        <v>375</v>
      </c>
      <c r="I73" s="206" t="s">
        <v>277</v>
      </c>
      <c r="J73" s="207">
        <v>952</v>
      </c>
      <c r="K73" s="207">
        <v>1</v>
      </c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</row>
    <row r="74" spans="1:28" ht="12.75" customHeight="1" x14ac:dyDescent="0.25">
      <c r="A74" s="176">
        <v>3</v>
      </c>
      <c r="B74" s="176">
        <v>5</v>
      </c>
      <c r="C74" s="208"/>
      <c r="D74" s="196"/>
      <c r="E74" s="197"/>
      <c r="F74" s="198"/>
      <c r="G74" s="199"/>
      <c r="H74" s="350" t="s">
        <v>382</v>
      </c>
      <c r="I74" s="199"/>
      <c r="J74" s="200"/>
      <c r="K74" s="200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</row>
    <row r="75" spans="1:28" ht="12.75" customHeight="1" x14ac:dyDescent="0.25">
      <c r="A75" s="193">
        <v>3</v>
      </c>
      <c r="B75" s="193">
        <v>5</v>
      </c>
      <c r="C75" s="201">
        <v>3</v>
      </c>
      <c r="D75" s="202" t="s">
        <v>47</v>
      </c>
      <c r="E75" s="203" t="s">
        <v>48</v>
      </c>
      <c r="F75" s="204" t="s">
        <v>177</v>
      </c>
      <c r="G75" s="205" t="s">
        <v>1</v>
      </c>
      <c r="H75" s="206" t="s">
        <v>382</v>
      </c>
      <c r="I75" s="206" t="s">
        <v>383</v>
      </c>
      <c r="J75" s="207">
        <v>931</v>
      </c>
      <c r="K75" s="207">
        <v>2</v>
      </c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</row>
    <row r="76" spans="1:28" ht="12.75" customHeight="1" x14ac:dyDescent="0.25">
      <c r="A76" s="176">
        <v>4</v>
      </c>
      <c r="B76" s="176">
        <v>2</v>
      </c>
      <c r="C76" s="208"/>
      <c r="D76" s="196"/>
      <c r="E76" s="197"/>
      <c r="F76" s="198"/>
      <c r="G76" s="199"/>
      <c r="H76" s="350" t="s">
        <v>378</v>
      </c>
      <c r="I76" s="199"/>
      <c r="J76" s="200"/>
      <c r="K76" s="200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</row>
    <row r="77" spans="1:28" ht="12.75" customHeight="1" x14ac:dyDescent="0.25">
      <c r="A77" s="193">
        <v>4</v>
      </c>
      <c r="B77" s="193">
        <v>2</v>
      </c>
      <c r="C77" s="201">
        <v>2</v>
      </c>
      <c r="D77" s="202" t="s">
        <v>52</v>
      </c>
      <c r="E77" s="203" t="s">
        <v>51</v>
      </c>
      <c r="F77" s="204" t="s">
        <v>176</v>
      </c>
      <c r="G77" s="205" t="s">
        <v>1</v>
      </c>
      <c r="H77" s="206" t="s">
        <v>378</v>
      </c>
      <c r="I77" s="206" t="s">
        <v>306</v>
      </c>
      <c r="J77" s="207">
        <v>922</v>
      </c>
      <c r="K77" s="207">
        <v>2</v>
      </c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</row>
    <row r="78" spans="1:28" ht="12.75" customHeight="1" x14ac:dyDescent="0.25">
      <c r="A78" s="176">
        <v>5</v>
      </c>
      <c r="B78" s="176">
        <v>4</v>
      </c>
      <c r="C78" s="208"/>
      <c r="D78" s="196"/>
      <c r="E78" s="197"/>
      <c r="F78" s="198"/>
      <c r="G78" s="199"/>
      <c r="H78" s="350" t="s">
        <v>381</v>
      </c>
      <c r="I78" s="199"/>
      <c r="J78" s="200"/>
      <c r="K78" s="200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</row>
    <row r="79" spans="1:28" ht="12.75" customHeight="1" x14ac:dyDescent="0.25">
      <c r="A79" s="193">
        <v>5</v>
      </c>
      <c r="B79" s="193">
        <v>4</v>
      </c>
      <c r="C79" s="201">
        <v>142</v>
      </c>
      <c r="D79" s="202" t="s">
        <v>55</v>
      </c>
      <c r="E79" s="203" t="s">
        <v>85</v>
      </c>
      <c r="F79" s="204" t="s">
        <v>169</v>
      </c>
      <c r="G79" s="205" t="s">
        <v>2</v>
      </c>
      <c r="H79" s="206" t="s">
        <v>381</v>
      </c>
      <c r="I79" s="206" t="s">
        <v>304</v>
      </c>
      <c r="J79" s="207">
        <v>881</v>
      </c>
      <c r="K79" s="207">
        <v>2</v>
      </c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</row>
    <row r="80" spans="1:28" ht="12.75" customHeight="1" x14ac:dyDescent="0.25">
      <c r="A80" s="176">
        <v>6</v>
      </c>
      <c r="B80" s="176">
        <v>1</v>
      </c>
      <c r="C80" s="208"/>
      <c r="D80" s="196"/>
      <c r="E80" s="197"/>
      <c r="F80" s="198"/>
      <c r="G80" s="199"/>
      <c r="H80" s="350" t="s">
        <v>377</v>
      </c>
      <c r="I80" s="199"/>
      <c r="J80" s="200"/>
      <c r="K80" s="200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</row>
    <row r="81" spans="1:28" ht="12.75" customHeight="1" x14ac:dyDescent="0.25">
      <c r="A81" s="193">
        <v>6</v>
      </c>
      <c r="B81" s="193">
        <v>1</v>
      </c>
      <c r="C81" s="362">
        <v>141</v>
      </c>
      <c r="D81" s="202" t="s">
        <v>83</v>
      </c>
      <c r="E81" s="203" t="s">
        <v>84</v>
      </c>
      <c r="F81" s="204" t="s">
        <v>168</v>
      </c>
      <c r="G81" s="205" t="s">
        <v>2</v>
      </c>
      <c r="H81" s="206" t="s">
        <v>377</v>
      </c>
      <c r="I81" s="206" t="s">
        <v>304</v>
      </c>
      <c r="J81" s="207">
        <v>862</v>
      </c>
      <c r="K81" s="207">
        <v>2</v>
      </c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</row>
    <row r="82" spans="1:28" ht="12.75" customHeight="1" x14ac:dyDescent="0.25">
      <c r="A82" s="176">
        <v>7</v>
      </c>
      <c r="B82" s="176">
        <v>5</v>
      </c>
      <c r="C82" s="208"/>
      <c r="D82" s="196"/>
      <c r="E82" s="197"/>
      <c r="F82" s="198"/>
      <c r="G82" s="199"/>
      <c r="H82" s="350" t="s">
        <v>287</v>
      </c>
      <c r="I82" s="199"/>
      <c r="J82" s="200"/>
      <c r="K82" s="200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</row>
    <row r="83" spans="1:28" ht="12.75" customHeight="1" x14ac:dyDescent="0.25">
      <c r="A83" s="193">
        <v>7</v>
      </c>
      <c r="B83" s="345">
        <v>5</v>
      </c>
      <c r="C83" s="201">
        <v>1</v>
      </c>
      <c r="D83" s="202" t="s">
        <v>49</v>
      </c>
      <c r="E83" s="203" t="s">
        <v>50</v>
      </c>
      <c r="F83" s="204" t="s">
        <v>175</v>
      </c>
      <c r="G83" s="205" t="s">
        <v>1</v>
      </c>
      <c r="H83" s="206" t="s">
        <v>287</v>
      </c>
      <c r="I83" s="206" t="s">
        <v>255</v>
      </c>
      <c r="J83" s="207">
        <v>860</v>
      </c>
      <c r="K83" s="207">
        <v>1</v>
      </c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</row>
    <row r="84" spans="1:28" ht="12.75" customHeight="1" x14ac:dyDescent="0.25">
      <c r="A84" s="176">
        <v>8</v>
      </c>
      <c r="B84" s="176">
        <v>1</v>
      </c>
      <c r="C84" s="208"/>
      <c r="D84" s="196"/>
      <c r="E84" s="197"/>
      <c r="F84" s="198"/>
      <c r="G84" s="199"/>
      <c r="H84" s="350" t="s">
        <v>370</v>
      </c>
      <c r="I84" s="199"/>
      <c r="J84" s="200"/>
      <c r="K84" s="200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</row>
    <row r="85" spans="1:28" ht="12.75" customHeight="1" x14ac:dyDescent="0.25">
      <c r="A85" s="193">
        <v>8</v>
      </c>
      <c r="B85" s="345">
        <v>1</v>
      </c>
      <c r="C85" s="201">
        <v>143</v>
      </c>
      <c r="D85" s="202" t="s">
        <v>86</v>
      </c>
      <c r="E85" s="203" t="s">
        <v>87</v>
      </c>
      <c r="F85" s="204" t="s">
        <v>170</v>
      </c>
      <c r="G85" s="205" t="s">
        <v>2</v>
      </c>
      <c r="H85" s="206" t="s">
        <v>370</v>
      </c>
      <c r="I85" s="206" t="s">
        <v>372</v>
      </c>
      <c r="J85" s="207">
        <v>806</v>
      </c>
      <c r="K85" s="207">
        <v>1</v>
      </c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</row>
    <row r="86" spans="1:28" ht="12.75" customHeight="1" x14ac:dyDescent="0.25">
      <c r="A86" s="176">
        <v>9</v>
      </c>
      <c r="B86" s="176">
        <v>3</v>
      </c>
      <c r="C86" s="208"/>
      <c r="D86" s="196"/>
      <c r="E86" s="197"/>
      <c r="F86" s="198"/>
      <c r="G86" s="199"/>
      <c r="H86" s="350" t="s">
        <v>371</v>
      </c>
      <c r="I86" s="199"/>
      <c r="J86" s="200"/>
      <c r="K86" s="200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</row>
    <row r="87" spans="1:28" ht="12.75" customHeight="1" x14ac:dyDescent="0.25">
      <c r="A87" s="193">
        <v>9</v>
      </c>
      <c r="B87" s="345">
        <v>3</v>
      </c>
      <c r="C87" s="201">
        <v>41</v>
      </c>
      <c r="D87" s="202" t="s">
        <v>126</v>
      </c>
      <c r="E87" s="203" t="s">
        <v>127</v>
      </c>
      <c r="F87" s="204" t="s">
        <v>131</v>
      </c>
      <c r="G87" s="205" t="s">
        <v>14</v>
      </c>
      <c r="H87" s="206" t="s">
        <v>371</v>
      </c>
      <c r="I87" s="206" t="s">
        <v>373</v>
      </c>
      <c r="J87" s="207">
        <v>804</v>
      </c>
      <c r="K87" s="207">
        <v>1</v>
      </c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</row>
    <row r="88" spans="1:28" ht="12.75" customHeight="1" x14ac:dyDescent="0.25">
      <c r="A88" s="176">
        <v>10</v>
      </c>
      <c r="B88" s="176">
        <v>3</v>
      </c>
      <c r="C88" s="208"/>
      <c r="D88" s="196"/>
      <c r="E88" s="197"/>
      <c r="F88" s="198"/>
      <c r="G88" s="199"/>
      <c r="H88" s="350" t="s">
        <v>379</v>
      </c>
      <c r="I88" s="199"/>
      <c r="J88" s="200"/>
      <c r="K88" s="200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</row>
    <row r="89" spans="1:28" ht="12.75" customHeight="1" x14ac:dyDescent="0.25">
      <c r="A89" s="193">
        <v>10</v>
      </c>
      <c r="B89" s="345">
        <v>3</v>
      </c>
      <c r="C89" s="201">
        <v>44</v>
      </c>
      <c r="D89" s="202" t="s">
        <v>128</v>
      </c>
      <c r="E89" s="203" t="s">
        <v>204</v>
      </c>
      <c r="F89" s="204" t="s">
        <v>132</v>
      </c>
      <c r="G89" s="205" t="s">
        <v>14</v>
      </c>
      <c r="H89" s="206" t="s">
        <v>379</v>
      </c>
      <c r="I89" s="206" t="s">
        <v>380</v>
      </c>
      <c r="J89" s="207">
        <v>765</v>
      </c>
      <c r="K89" s="207">
        <v>2</v>
      </c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</row>
    <row r="90" spans="1:28" ht="12.75" customHeight="1" x14ac:dyDescent="0.25">
      <c r="A90" s="176">
        <v>11</v>
      </c>
      <c r="B90" s="176">
        <v>6</v>
      </c>
      <c r="C90" s="208"/>
      <c r="D90" s="196"/>
      <c r="E90" s="197"/>
      <c r="F90" s="198"/>
      <c r="G90" s="199"/>
      <c r="H90" s="350" t="s">
        <v>384</v>
      </c>
      <c r="I90" s="199"/>
      <c r="J90" s="200"/>
      <c r="K90" s="200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</row>
    <row r="91" spans="1:28" ht="12.75" customHeight="1" x14ac:dyDescent="0.25">
      <c r="A91" s="193">
        <v>11</v>
      </c>
      <c r="B91" s="345">
        <v>6</v>
      </c>
      <c r="C91" s="201">
        <v>47</v>
      </c>
      <c r="D91" s="202" t="s">
        <v>205</v>
      </c>
      <c r="E91" s="203" t="s">
        <v>207</v>
      </c>
      <c r="F91" s="204" t="s">
        <v>134</v>
      </c>
      <c r="G91" s="205" t="s">
        <v>14</v>
      </c>
      <c r="H91" s="206" t="s">
        <v>384</v>
      </c>
      <c r="I91" s="206" t="s">
        <v>280</v>
      </c>
      <c r="J91" s="207">
        <v>733</v>
      </c>
      <c r="K91" s="207">
        <v>2</v>
      </c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</row>
    <row r="92" spans="1:28" ht="12.75" customHeight="1" x14ac:dyDescent="0.25">
      <c r="A92" s="176">
        <v>12</v>
      </c>
      <c r="B92" s="176">
        <v>2</v>
      </c>
      <c r="C92" s="208"/>
      <c r="D92" s="196"/>
      <c r="E92" s="197"/>
      <c r="F92" s="198"/>
      <c r="G92" s="199"/>
      <c r="H92" s="350" t="s">
        <v>344</v>
      </c>
      <c r="I92" s="199"/>
      <c r="J92" s="200"/>
      <c r="K92" s="200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</row>
    <row r="93" spans="1:28" ht="12.75" customHeight="1" x14ac:dyDescent="0.25">
      <c r="A93" s="193">
        <v>12</v>
      </c>
      <c r="B93" s="345">
        <v>2</v>
      </c>
      <c r="C93" s="362">
        <v>4</v>
      </c>
      <c r="D93" s="202" t="s">
        <v>45</v>
      </c>
      <c r="E93" s="203" t="s">
        <v>46</v>
      </c>
      <c r="F93" s="204" t="s">
        <v>179</v>
      </c>
      <c r="G93" s="205" t="s">
        <v>1</v>
      </c>
      <c r="H93" s="351" t="s">
        <v>344</v>
      </c>
      <c r="I93" s="206" t="s">
        <v>278</v>
      </c>
      <c r="J93" s="207">
        <v>198</v>
      </c>
      <c r="K93" s="207">
        <v>1</v>
      </c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</row>
    <row r="94" spans="1:28" ht="12.75" customHeight="1" x14ac:dyDescent="0.25">
      <c r="A94" s="176" t="s">
        <v>149</v>
      </c>
      <c r="B94" s="176">
        <v>3</v>
      </c>
      <c r="C94" s="208"/>
      <c r="D94" s="196"/>
      <c r="E94" s="197"/>
      <c r="F94" s="198"/>
      <c r="G94" s="199"/>
      <c r="H94" s="350" t="s">
        <v>385</v>
      </c>
      <c r="I94" s="199"/>
      <c r="J94" s="200"/>
      <c r="K94" s="200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</row>
    <row r="95" spans="1:28" ht="12.75" customHeight="1" x14ac:dyDescent="0.25">
      <c r="A95" s="193" t="s">
        <v>149</v>
      </c>
      <c r="B95" s="345">
        <v>3</v>
      </c>
      <c r="C95" s="201">
        <v>160</v>
      </c>
      <c r="D95" s="202" t="s">
        <v>54</v>
      </c>
      <c r="E95" s="203" t="s">
        <v>53</v>
      </c>
      <c r="F95" s="204" t="s">
        <v>180</v>
      </c>
      <c r="G95" s="205" t="s">
        <v>1</v>
      </c>
      <c r="H95" s="206" t="s">
        <v>385</v>
      </c>
      <c r="I95" s="206" t="s">
        <v>386</v>
      </c>
      <c r="J95" s="207">
        <v>828</v>
      </c>
      <c r="K95" s="207">
        <v>3</v>
      </c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</row>
    <row r="96" spans="1:28" ht="12.75" customHeight="1" x14ac:dyDescent="0.25">
      <c r="A96" s="165"/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</row>
    <row r="97" spans="1:27" ht="12.75" customHeight="1" x14ac:dyDescent="0.25">
      <c r="A97" s="165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</row>
    <row r="98" spans="1:27" ht="12.75" customHeight="1" x14ac:dyDescent="0.25">
      <c r="A98" s="165"/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</row>
    <row r="99" spans="1:27" ht="12.75" customHeight="1" x14ac:dyDescent="0.25">
      <c r="A99" s="165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</row>
    <row r="100" spans="1:27" ht="12.75" customHeight="1" x14ac:dyDescent="0.25">
      <c r="A100" s="165"/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</row>
    <row r="101" spans="1:27" ht="12.75" customHeight="1" x14ac:dyDescent="0.25">
      <c r="A101" s="165"/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</row>
    <row r="102" spans="1:27" ht="12.75" customHeight="1" x14ac:dyDescent="0.25">
      <c r="A102" s="165"/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</row>
    <row r="103" spans="1:27" ht="12.75" customHeight="1" x14ac:dyDescent="0.25">
      <c r="A103" s="165"/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</row>
    <row r="104" spans="1:27" ht="12.75" customHeight="1" x14ac:dyDescent="0.25">
      <c r="A104" s="165"/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</row>
    <row r="105" spans="1:27" ht="12.75" customHeight="1" x14ac:dyDescent="0.25">
      <c r="A105" s="165"/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</row>
    <row r="106" spans="1:27" ht="12.75" customHeight="1" x14ac:dyDescent="0.25">
      <c r="A106" s="165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</row>
    <row r="107" spans="1:27" ht="12.75" customHeight="1" x14ac:dyDescent="0.25">
      <c r="A107" s="165"/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</row>
    <row r="108" spans="1:27" ht="12.75" customHeight="1" x14ac:dyDescent="0.25">
      <c r="A108" s="165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</row>
    <row r="109" spans="1:27" ht="12.75" customHeight="1" x14ac:dyDescent="0.25">
      <c r="A109" s="165"/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</row>
    <row r="110" spans="1:27" ht="12.75" customHeight="1" x14ac:dyDescent="0.25">
      <c r="A110" s="165"/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</row>
    <row r="111" spans="1:27" ht="12.75" customHeight="1" x14ac:dyDescent="0.25">
      <c r="A111" s="165"/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</row>
    <row r="112" spans="1:27" ht="12.75" customHeight="1" x14ac:dyDescent="0.25">
      <c r="A112" s="165"/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</row>
    <row r="113" spans="1:27" ht="12.75" customHeight="1" x14ac:dyDescent="0.25">
      <c r="A113" s="165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</row>
    <row r="114" spans="1:27" ht="12.75" customHeight="1" x14ac:dyDescent="0.25">
      <c r="A114" s="165"/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</row>
    <row r="115" spans="1:27" ht="12.75" customHeight="1" x14ac:dyDescent="0.25">
      <c r="A115" s="165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</row>
    <row r="116" spans="1:27" ht="12.75" customHeight="1" x14ac:dyDescent="0.25">
      <c r="A116" s="165"/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</row>
    <row r="117" spans="1:27" ht="12.75" customHeight="1" x14ac:dyDescent="0.25">
      <c r="A117" s="165"/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</row>
    <row r="118" spans="1:27" ht="12.75" customHeight="1" x14ac:dyDescent="0.25">
      <c r="A118" s="165"/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</row>
    <row r="119" spans="1:27" ht="12.75" customHeight="1" x14ac:dyDescent="0.25">
      <c r="A119" s="165"/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</row>
    <row r="120" spans="1:27" ht="12.75" customHeight="1" x14ac:dyDescent="0.25">
      <c r="A120" s="165"/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</row>
    <row r="121" spans="1:27" ht="12.75" customHeight="1" x14ac:dyDescent="0.25">
      <c r="A121" s="165"/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</row>
    <row r="122" spans="1:27" ht="12.75" customHeight="1" x14ac:dyDescent="0.25">
      <c r="A122" s="165"/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</row>
    <row r="123" spans="1:27" ht="12.75" customHeight="1" x14ac:dyDescent="0.25">
      <c r="A123" s="165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</row>
    <row r="124" spans="1:27" ht="12.75" customHeight="1" x14ac:dyDescent="0.25">
      <c r="A124" s="165"/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</row>
    <row r="125" spans="1:27" ht="12.75" customHeight="1" x14ac:dyDescent="0.25">
      <c r="A125" s="165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</row>
    <row r="126" spans="1:27" ht="12.75" customHeight="1" x14ac:dyDescent="0.25">
      <c r="A126" s="165"/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</row>
    <row r="127" spans="1:27" ht="12.75" customHeight="1" x14ac:dyDescent="0.25">
      <c r="A127" s="165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</row>
    <row r="128" spans="1:27" ht="12.75" customHeight="1" x14ac:dyDescent="0.25">
      <c r="A128" s="165"/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</row>
    <row r="129" spans="1:27" ht="12.75" customHeight="1" x14ac:dyDescent="0.25">
      <c r="A129" s="165"/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</row>
    <row r="130" spans="1:27" ht="12.75" customHeight="1" x14ac:dyDescent="0.25">
      <c r="A130" s="165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</row>
    <row r="131" spans="1:27" ht="12.75" customHeight="1" x14ac:dyDescent="0.25">
      <c r="A131" s="165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</row>
    <row r="132" spans="1:27" ht="12.75" customHeight="1" x14ac:dyDescent="0.25">
      <c r="A132" s="165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</row>
    <row r="133" spans="1:27" ht="12.75" customHeight="1" x14ac:dyDescent="0.25">
      <c r="A133" s="165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</row>
    <row r="134" spans="1:27" ht="12.75" customHeight="1" x14ac:dyDescent="0.25">
      <c r="A134" s="165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</row>
    <row r="135" spans="1:27" ht="12.75" customHeight="1" x14ac:dyDescent="0.25">
      <c r="A135" s="165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</row>
    <row r="136" spans="1:27" ht="12.75" customHeight="1" x14ac:dyDescent="0.25">
      <c r="A136" s="165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</row>
    <row r="137" spans="1:27" ht="12.75" customHeight="1" x14ac:dyDescent="0.25">
      <c r="A137" s="165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</row>
    <row r="138" spans="1:27" ht="12.75" customHeight="1" x14ac:dyDescent="0.25">
      <c r="A138" s="165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</row>
    <row r="139" spans="1:27" ht="12.75" customHeight="1" x14ac:dyDescent="0.25">
      <c r="A139" s="165"/>
      <c r="B139" s="165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</row>
    <row r="140" spans="1:27" ht="12.75" customHeight="1" x14ac:dyDescent="0.25">
      <c r="A140" s="165"/>
      <c r="B140" s="165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</row>
    <row r="141" spans="1:27" ht="12.75" customHeight="1" x14ac:dyDescent="0.25">
      <c r="A141" s="165"/>
      <c r="B141" s="165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</row>
    <row r="142" spans="1:27" ht="12.75" customHeight="1" x14ac:dyDescent="0.25">
      <c r="A142" s="165"/>
      <c r="B142" s="165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</row>
    <row r="143" spans="1:27" ht="12.75" customHeight="1" x14ac:dyDescent="0.25">
      <c r="A143" s="165"/>
      <c r="B143" s="165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</row>
    <row r="144" spans="1:27" ht="12.75" customHeight="1" x14ac:dyDescent="0.25">
      <c r="A144" s="165"/>
      <c r="B144" s="165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</row>
    <row r="145" spans="1:27" ht="12.75" customHeight="1" x14ac:dyDescent="0.25">
      <c r="A145" s="165"/>
      <c r="B145" s="165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</row>
    <row r="146" spans="1:27" ht="12.75" customHeight="1" x14ac:dyDescent="0.25">
      <c r="A146" s="165"/>
      <c r="B146" s="165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</row>
    <row r="147" spans="1:27" ht="12.75" customHeight="1" x14ac:dyDescent="0.25">
      <c r="A147" s="165"/>
      <c r="B147" s="165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</row>
    <row r="148" spans="1:27" ht="12.75" customHeight="1" x14ac:dyDescent="0.25">
      <c r="A148" s="165"/>
      <c r="B148" s="165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</row>
    <row r="149" spans="1:27" ht="12.75" customHeight="1" x14ac:dyDescent="0.25">
      <c r="A149" s="165"/>
      <c r="B149" s="165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</row>
    <row r="150" spans="1:27" ht="12.75" customHeight="1" x14ac:dyDescent="0.25">
      <c r="A150" s="165"/>
      <c r="B150" s="165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</row>
    <row r="151" spans="1:27" ht="12.75" customHeight="1" x14ac:dyDescent="0.25">
      <c r="A151" s="165"/>
      <c r="B151" s="165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</row>
    <row r="152" spans="1:27" ht="12.75" customHeight="1" x14ac:dyDescent="0.25">
      <c r="A152" s="165"/>
      <c r="B152" s="165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</row>
    <row r="153" spans="1:27" ht="12.75" customHeight="1" x14ac:dyDescent="0.25">
      <c r="A153" s="165"/>
      <c r="B153" s="165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</row>
    <row r="154" spans="1:27" ht="12.75" customHeight="1" x14ac:dyDescent="0.25">
      <c r="A154" s="165"/>
      <c r="B154" s="165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</row>
    <row r="155" spans="1:27" ht="12.75" customHeight="1" x14ac:dyDescent="0.25">
      <c r="A155" s="165"/>
      <c r="B155" s="165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</row>
    <row r="156" spans="1:27" ht="12.75" customHeight="1" x14ac:dyDescent="0.25">
      <c r="A156" s="165"/>
      <c r="B156" s="165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</row>
    <row r="157" spans="1:27" ht="12.75" customHeight="1" x14ac:dyDescent="0.25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</row>
    <row r="158" spans="1:27" ht="12.75" customHeight="1" x14ac:dyDescent="0.25">
      <c r="A158" s="165"/>
      <c r="B158" s="165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</row>
    <row r="159" spans="1:27" ht="12.75" customHeight="1" x14ac:dyDescent="0.25">
      <c r="A159" s="165"/>
      <c r="B159" s="165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</row>
    <row r="160" spans="1:27" ht="12.75" customHeight="1" x14ac:dyDescent="0.25">
      <c r="A160" s="165"/>
      <c r="B160" s="165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</row>
    <row r="161" spans="1:27" ht="12.75" customHeight="1" x14ac:dyDescent="0.25">
      <c r="A161" s="165"/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</row>
    <row r="162" spans="1:27" ht="12.75" customHeight="1" x14ac:dyDescent="0.25">
      <c r="A162" s="165"/>
      <c r="B162" s="165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</row>
    <row r="163" spans="1:27" ht="12.75" customHeight="1" x14ac:dyDescent="0.25">
      <c r="A163" s="165"/>
      <c r="B163" s="165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</row>
    <row r="164" spans="1:27" ht="12.75" customHeight="1" x14ac:dyDescent="0.25">
      <c r="A164" s="165"/>
      <c r="B164" s="165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</row>
    <row r="165" spans="1:27" ht="12.75" customHeight="1" x14ac:dyDescent="0.25">
      <c r="A165" s="165"/>
      <c r="B165" s="165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</row>
    <row r="166" spans="1:27" ht="12.75" customHeight="1" x14ac:dyDescent="0.25">
      <c r="A166" s="165"/>
      <c r="B166" s="165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</row>
    <row r="167" spans="1:27" ht="12.75" customHeight="1" x14ac:dyDescent="0.25">
      <c r="A167" s="165"/>
      <c r="B167" s="165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</row>
    <row r="168" spans="1:27" ht="12.75" customHeight="1" x14ac:dyDescent="0.25">
      <c r="A168" s="165"/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</row>
    <row r="169" spans="1:27" ht="12.75" customHeight="1" x14ac:dyDescent="0.25">
      <c r="A169" s="165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</row>
    <row r="170" spans="1:27" ht="12.75" customHeight="1" x14ac:dyDescent="0.25">
      <c r="A170" s="165"/>
      <c r="B170" s="165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</row>
    <row r="171" spans="1:27" ht="12.75" customHeight="1" x14ac:dyDescent="0.25">
      <c r="A171" s="165"/>
      <c r="B171" s="165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</row>
    <row r="172" spans="1:27" ht="12.75" customHeight="1" x14ac:dyDescent="0.25">
      <c r="A172" s="165"/>
      <c r="B172" s="165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</row>
    <row r="173" spans="1:27" ht="12.75" customHeight="1" x14ac:dyDescent="0.25">
      <c r="A173" s="165"/>
      <c r="B173" s="165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</row>
    <row r="174" spans="1:27" ht="12.75" customHeight="1" x14ac:dyDescent="0.25">
      <c r="A174" s="165"/>
      <c r="B174" s="165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</row>
    <row r="175" spans="1:27" ht="12.75" customHeight="1" x14ac:dyDescent="0.25">
      <c r="A175" s="165"/>
      <c r="B175" s="165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</row>
    <row r="176" spans="1:27" ht="12.75" customHeight="1" x14ac:dyDescent="0.25">
      <c r="A176" s="165"/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</row>
    <row r="177" spans="1:27" ht="12.75" customHeight="1" x14ac:dyDescent="0.25">
      <c r="A177" s="165"/>
      <c r="B177" s="165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</row>
    <row r="178" spans="1:27" ht="12.75" customHeight="1" x14ac:dyDescent="0.25">
      <c r="A178" s="165"/>
      <c r="B178" s="165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</row>
    <row r="179" spans="1:27" ht="12.75" customHeight="1" x14ac:dyDescent="0.25">
      <c r="A179" s="165"/>
      <c r="B179" s="165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</row>
    <row r="180" spans="1:27" ht="12.75" customHeight="1" x14ac:dyDescent="0.25">
      <c r="A180" s="165"/>
      <c r="B180" s="165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</row>
    <row r="181" spans="1:27" ht="12.75" customHeight="1" x14ac:dyDescent="0.25">
      <c r="A181" s="165"/>
      <c r="B181" s="165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</row>
    <row r="182" spans="1:27" ht="12.75" customHeight="1" x14ac:dyDescent="0.25">
      <c r="A182" s="165"/>
      <c r="B182" s="165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</row>
    <row r="183" spans="1:27" ht="12.75" customHeight="1" x14ac:dyDescent="0.25">
      <c r="A183" s="165"/>
      <c r="B183" s="165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</row>
    <row r="184" spans="1:27" ht="12.75" customHeight="1" x14ac:dyDescent="0.25">
      <c r="A184" s="165"/>
      <c r="B184" s="165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</row>
    <row r="185" spans="1:27" ht="12.75" customHeight="1" x14ac:dyDescent="0.25">
      <c r="A185" s="165"/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</row>
    <row r="186" spans="1:27" ht="12.75" customHeight="1" x14ac:dyDescent="0.25">
      <c r="A186" s="165"/>
      <c r="B186" s="165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</row>
    <row r="187" spans="1:27" ht="12.75" customHeight="1" x14ac:dyDescent="0.25">
      <c r="A187" s="165"/>
      <c r="B187" s="165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</row>
    <row r="188" spans="1:27" ht="12.75" customHeight="1" x14ac:dyDescent="0.25">
      <c r="A188" s="165"/>
      <c r="B188" s="165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</row>
    <row r="189" spans="1:27" ht="12.75" customHeight="1" x14ac:dyDescent="0.25">
      <c r="A189" s="165"/>
      <c r="B189" s="165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</row>
    <row r="190" spans="1:27" ht="12.75" customHeight="1" x14ac:dyDescent="0.25">
      <c r="A190" s="165"/>
      <c r="B190" s="165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</row>
    <row r="191" spans="1:27" ht="12.75" customHeight="1" x14ac:dyDescent="0.25">
      <c r="A191" s="165"/>
      <c r="B191" s="165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</row>
    <row r="192" spans="1:27" ht="12.75" customHeight="1" x14ac:dyDescent="0.25">
      <c r="A192" s="165"/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</row>
    <row r="193" spans="1:27" ht="12.75" customHeight="1" x14ac:dyDescent="0.25">
      <c r="A193" s="165"/>
      <c r="B193" s="165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</row>
    <row r="194" spans="1:27" ht="12.75" customHeight="1" x14ac:dyDescent="0.25">
      <c r="A194" s="165"/>
      <c r="B194" s="165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</row>
    <row r="195" spans="1:27" ht="12.75" customHeight="1" x14ac:dyDescent="0.25">
      <c r="A195" s="165"/>
      <c r="B195" s="165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</row>
    <row r="196" spans="1:27" ht="12.75" customHeight="1" x14ac:dyDescent="0.25">
      <c r="A196" s="165"/>
      <c r="B196" s="165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</row>
    <row r="197" spans="1:27" ht="12.75" customHeight="1" x14ac:dyDescent="0.25">
      <c r="A197" s="165"/>
      <c r="B197" s="165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</row>
    <row r="198" spans="1:27" ht="12.75" customHeight="1" x14ac:dyDescent="0.25">
      <c r="A198" s="165"/>
      <c r="B198" s="165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</row>
    <row r="199" spans="1:27" ht="12.75" customHeight="1" x14ac:dyDescent="0.25">
      <c r="A199" s="165"/>
      <c r="B199" s="165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</row>
    <row r="200" spans="1:27" ht="12.75" customHeight="1" x14ac:dyDescent="0.25">
      <c r="A200" s="165"/>
      <c r="B200" s="165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</row>
    <row r="201" spans="1:27" ht="12.75" customHeight="1" x14ac:dyDescent="0.25">
      <c r="A201" s="165"/>
      <c r="B201" s="165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</row>
    <row r="202" spans="1:27" ht="12.75" customHeight="1" x14ac:dyDescent="0.25">
      <c r="A202" s="165"/>
      <c r="B202" s="165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</row>
    <row r="203" spans="1:27" ht="12.75" customHeight="1" x14ac:dyDescent="0.25">
      <c r="A203" s="165"/>
      <c r="B203" s="165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</row>
    <row r="204" spans="1:27" ht="12.75" customHeight="1" x14ac:dyDescent="0.25">
      <c r="A204" s="165"/>
      <c r="B204" s="165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</row>
    <row r="205" spans="1:27" ht="12.75" customHeight="1" x14ac:dyDescent="0.25">
      <c r="A205" s="165"/>
      <c r="B205" s="165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</row>
    <row r="206" spans="1:27" ht="12.75" customHeight="1" x14ac:dyDescent="0.25">
      <c r="A206" s="165"/>
      <c r="B206" s="165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</row>
    <row r="207" spans="1:27" ht="12.75" customHeight="1" x14ac:dyDescent="0.25">
      <c r="A207" s="165"/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</row>
    <row r="208" spans="1:27" ht="12.75" customHeight="1" x14ac:dyDescent="0.25">
      <c r="A208" s="165"/>
      <c r="B208" s="165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</row>
    <row r="209" spans="1:27" ht="12.75" customHeight="1" x14ac:dyDescent="0.25">
      <c r="A209" s="165"/>
      <c r="B209" s="165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</row>
    <row r="210" spans="1:27" ht="12.75" customHeight="1" x14ac:dyDescent="0.25">
      <c r="A210" s="165"/>
      <c r="B210" s="165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</row>
    <row r="211" spans="1:27" ht="12.75" customHeight="1" x14ac:dyDescent="0.25">
      <c r="A211" s="165"/>
      <c r="B211" s="165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</row>
    <row r="212" spans="1:27" ht="12.75" customHeight="1" x14ac:dyDescent="0.25">
      <c r="A212" s="165"/>
      <c r="B212" s="165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</row>
    <row r="213" spans="1:27" ht="12.75" customHeight="1" x14ac:dyDescent="0.25">
      <c r="A213" s="165"/>
      <c r="B213" s="165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</row>
    <row r="214" spans="1:27" ht="12.75" customHeight="1" x14ac:dyDescent="0.25">
      <c r="A214" s="165"/>
      <c r="B214" s="165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</row>
    <row r="215" spans="1:27" ht="12.75" customHeight="1" x14ac:dyDescent="0.25">
      <c r="A215" s="165"/>
      <c r="B215" s="165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</row>
    <row r="216" spans="1:27" ht="12.75" customHeight="1" x14ac:dyDescent="0.25">
      <c r="A216" s="165"/>
      <c r="B216" s="165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</row>
    <row r="217" spans="1:27" ht="12.75" customHeight="1" x14ac:dyDescent="0.25">
      <c r="A217" s="165"/>
      <c r="B217" s="165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</row>
    <row r="218" spans="1:27" ht="12.75" customHeight="1" x14ac:dyDescent="0.25">
      <c r="A218" s="165"/>
      <c r="B218" s="165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</row>
    <row r="219" spans="1:27" ht="12.75" customHeight="1" x14ac:dyDescent="0.25">
      <c r="A219" s="165"/>
      <c r="B219" s="165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</row>
    <row r="220" spans="1:27" ht="12.75" customHeight="1" x14ac:dyDescent="0.25">
      <c r="A220" s="165"/>
      <c r="B220" s="165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</row>
    <row r="221" spans="1:27" ht="12.75" customHeight="1" x14ac:dyDescent="0.25">
      <c r="A221" s="165"/>
      <c r="B221" s="165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</row>
    <row r="222" spans="1:27" ht="12.75" customHeight="1" x14ac:dyDescent="0.25">
      <c r="A222" s="165"/>
      <c r="B222" s="165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</row>
    <row r="223" spans="1:27" ht="12.75" customHeight="1" x14ac:dyDescent="0.25">
      <c r="A223" s="165"/>
      <c r="B223" s="165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</row>
    <row r="224" spans="1:27" ht="12.75" customHeight="1" x14ac:dyDescent="0.25">
      <c r="A224" s="165"/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</row>
    <row r="225" spans="1:27" ht="12.75" customHeight="1" x14ac:dyDescent="0.25">
      <c r="A225" s="165"/>
      <c r="B225" s="165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</row>
    <row r="226" spans="1:27" ht="12.75" customHeight="1" x14ac:dyDescent="0.25">
      <c r="A226" s="165"/>
      <c r="B226" s="165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</row>
    <row r="227" spans="1:27" ht="12.75" customHeight="1" x14ac:dyDescent="0.25">
      <c r="A227" s="165"/>
      <c r="B227" s="165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</row>
    <row r="228" spans="1:27" ht="12.75" customHeight="1" x14ac:dyDescent="0.25">
      <c r="A228" s="165"/>
      <c r="B228" s="165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</row>
    <row r="229" spans="1:27" ht="12.75" customHeight="1" x14ac:dyDescent="0.25">
      <c r="A229" s="165"/>
      <c r="B229" s="165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</row>
    <row r="230" spans="1:27" ht="12.75" customHeight="1" x14ac:dyDescent="0.25">
      <c r="A230" s="165"/>
      <c r="B230" s="165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</row>
    <row r="231" spans="1:27" ht="12.75" customHeight="1" x14ac:dyDescent="0.25">
      <c r="A231" s="165"/>
      <c r="B231" s="165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</row>
    <row r="232" spans="1:27" ht="12.75" customHeight="1" x14ac:dyDescent="0.25">
      <c r="A232" s="165"/>
      <c r="B232" s="165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</row>
    <row r="233" spans="1:27" ht="12.75" customHeight="1" x14ac:dyDescent="0.25">
      <c r="A233" s="165"/>
      <c r="B233" s="165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</row>
    <row r="234" spans="1:27" ht="12.75" customHeight="1" x14ac:dyDescent="0.25">
      <c r="A234" s="165"/>
      <c r="B234" s="165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</row>
    <row r="235" spans="1:27" ht="12.75" customHeight="1" x14ac:dyDescent="0.25">
      <c r="A235" s="165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</row>
    <row r="236" spans="1:27" ht="12.75" customHeight="1" x14ac:dyDescent="0.25">
      <c r="A236" s="165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</row>
    <row r="237" spans="1:27" ht="12.75" customHeight="1" x14ac:dyDescent="0.25">
      <c r="A237" s="165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</row>
    <row r="238" spans="1:27" ht="12.75" customHeight="1" x14ac:dyDescent="0.25">
      <c r="A238" s="165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</row>
    <row r="239" spans="1:27" ht="12.75" customHeight="1" x14ac:dyDescent="0.25">
      <c r="A239" s="165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</row>
    <row r="240" spans="1:27" ht="12.75" customHeight="1" x14ac:dyDescent="0.25">
      <c r="A240" s="165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</row>
    <row r="241" spans="1:27" ht="12.75" customHeight="1" x14ac:dyDescent="0.25">
      <c r="A241" s="165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</row>
    <row r="242" spans="1:27" ht="12.75" customHeight="1" x14ac:dyDescent="0.25">
      <c r="A242" s="165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</row>
    <row r="243" spans="1:27" ht="12.75" customHeight="1" x14ac:dyDescent="0.25">
      <c r="A243" s="165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</row>
    <row r="244" spans="1:27" ht="12.75" customHeight="1" x14ac:dyDescent="0.25">
      <c r="A244" s="165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</row>
    <row r="245" spans="1:27" ht="12.75" customHeight="1" x14ac:dyDescent="0.25">
      <c r="A245" s="165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</row>
    <row r="246" spans="1:27" ht="12.75" customHeight="1" x14ac:dyDescent="0.25">
      <c r="A246" s="165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</row>
    <row r="247" spans="1:27" ht="12.75" customHeight="1" x14ac:dyDescent="0.25">
      <c r="A247" s="165"/>
      <c r="B247" s="165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</row>
    <row r="248" spans="1:27" ht="12.75" customHeight="1" x14ac:dyDescent="0.25">
      <c r="A248" s="165"/>
      <c r="B248" s="165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</row>
    <row r="249" spans="1:27" ht="12.75" customHeight="1" x14ac:dyDescent="0.25">
      <c r="A249" s="165"/>
      <c r="B249" s="165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</row>
    <row r="250" spans="1:27" ht="12.75" customHeight="1" x14ac:dyDescent="0.25">
      <c r="A250" s="165"/>
      <c r="B250" s="165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</row>
    <row r="251" spans="1:27" ht="12.75" customHeight="1" x14ac:dyDescent="0.25">
      <c r="A251" s="165"/>
      <c r="B251" s="165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</row>
    <row r="252" spans="1:27" ht="12.75" customHeight="1" x14ac:dyDescent="0.25">
      <c r="A252" s="165"/>
      <c r="B252" s="165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</row>
    <row r="253" spans="1:27" ht="12.75" customHeight="1" x14ac:dyDescent="0.25">
      <c r="A253" s="165"/>
      <c r="B253" s="165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</row>
    <row r="254" spans="1:27" ht="12.75" customHeight="1" x14ac:dyDescent="0.25">
      <c r="A254" s="165"/>
      <c r="B254" s="165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</row>
    <row r="255" spans="1:27" ht="12.75" customHeight="1" x14ac:dyDescent="0.25">
      <c r="A255" s="165"/>
      <c r="B255" s="165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</row>
    <row r="256" spans="1:27" ht="12.75" customHeight="1" x14ac:dyDescent="0.25">
      <c r="A256" s="165"/>
      <c r="B256" s="165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</row>
    <row r="257" spans="1:27" ht="12.75" customHeight="1" x14ac:dyDescent="0.25">
      <c r="A257" s="165"/>
      <c r="B257" s="165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</row>
    <row r="258" spans="1:27" ht="12.75" customHeight="1" x14ac:dyDescent="0.25">
      <c r="A258" s="165"/>
      <c r="B258" s="165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</row>
    <row r="259" spans="1:27" ht="12.75" customHeight="1" x14ac:dyDescent="0.25">
      <c r="A259" s="165"/>
      <c r="B259" s="165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</row>
    <row r="260" spans="1:27" ht="12.75" customHeight="1" x14ac:dyDescent="0.25">
      <c r="A260" s="165"/>
      <c r="B260" s="165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</row>
    <row r="261" spans="1:27" ht="12.75" customHeight="1" x14ac:dyDescent="0.25">
      <c r="A261" s="165"/>
      <c r="B261" s="165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</row>
    <row r="262" spans="1:27" ht="12.75" customHeight="1" x14ac:dyDescent="0.25">
      <c r="A262" s="165"/>
      <c r="B262" s="165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</row>
    <row r="263" spans="1:27" ht="12.75" customHeight="1" x14ac:dyDescent="0.25">
      <c r="A263" s="165"/>
      <c r="B263" s="165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</row>
    <row r="264" spans="1:27" ht="12.75" customHeight="1" x14ac:dyDescent="0.25">
      <c r="A264" s="165"/>
      <c r="B264" s="165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</row>
    <row r="265" spans="1:27" ht="12.75" customHeight="1" x14ac:dyDescent="0.25">
      <c r="A265" s="165"/>
      <c r="B265" s="165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</row>
    <row r="266" spans="1:27" ht="12.75" customHeight="1" x14ac:dyDescent="0.25">
      <c r="A266" s="165"/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</row>
    <row r="267" spans="1:27" ht="12.75" customHeight="1" x14ac:dyDescent="0.25">
      <c r="A267" s="165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</row>
    <row r="268" spans="1:27" ht="12.75" customHeight="1" x14ac:dyDescent="0.25">
      <c r="A268" s="165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</row>
    <row r="269" spans="1:27" ht="12.75" customHeight="1" x14ac:dyDescent="0.25">
      <c r="A269" s="165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  <c r="Z269" s="165"/>
      <c r="AA269" s="165"/>
    </row>
    <row r="270" spans="1:27" ht="12.75" customHeight="1" x14ac:dyDescent="0.25">
      <c r="A270" s="165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  <c r="AA270" s="165"/>
    </row>
    <row r="271" spans="1:27" ht="12.75" customHeight="1" x14ac:dyDescent="0.25">
      <c r="A271" s="165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  <c r="Z271" s="165"/>
      <c r="AA271" s="165"/>
    </row>
    <row r="272" spans="1:27" ht="12.75" customHeight="1" x14ac:dyDescent="0.25">
      <c r="A272" s="165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  <c r="AA272" s="165"/>
    </row>
    <row r="273" spans="1:27" ht="12.75" customHeight="1" x14ac:dyDescent="0.25">
      <c r="A273" s="165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  <c r="Z273" s="165"/>
      <c r="AA273" s="165"/>
    </row>
    <row r="274" spans="1:27" ht="12.75" customHeight="1" x14ac:dyDescent="0.25">
      <c r="A274" s="165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  <c r="Z274" s="165"/>
      <c r="AA274" s="165"/>
    </row>
    <row r="275" spans="1:27" ht="12.75" customHeight="1" x14ac:dyDescent="0.25">
      <c r="A275" s="165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165"/>
      <c r="AA275" s="165"/>
    </row>
    <row r="276" spans="1:27" ht="12.75" customHeight="1" x14ac:dyDescent="0.25">
      <c r="A276" s="165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  <c r="Z276" s="165"/>
      <c r="AA276" s="165"/>
    </row>
    <row r="277" spans="1:27" ht="12.75" customHeight="1" x14ac:dyDescent="0.25">
      <c r="A277" s="165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  <c r="Z277" s="165"/>
      <c r="AA277" s="165"/>
    </row>
    <row r="278" spans="1:27" ht="12.75" customHeight="1" x14ac:dyDescent="0.25">
      <c r="A278" s="165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  <c r="AA278" s="165"/>
    </row>
    <row r="279" spans="1:27" ht="12.75" customHeight="1" x14ac:dyDescent="0.25">
      <c r="A279" s="165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165"/>
      <c r="AA279" s="165"/>
    </row>
    <row r="280" spans="1:27" ht="12.75" customHeight="1" x14ac:dyDescent="0.25">
      <c r="A280" s="165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  <c r="Z280" s="165"/>
      <c r="AA280" s="165"/>
    </row>
    <row r="281" spans="1:27" ht="12.75" customHeight="1" x14ac:dyDescent="0.25">
      <c r="A281" s="165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165"/>
      <c r="AA281" s="165"/>
    </row>
    <row r="282" spans="1:27" ht="12.75" customHeight="1" x14ac:dyDescent="0.25">
      <c r="A282" s="165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</row>
    <row r="283" spans="1:27" ht="12.75" customHeight="1" x14ac:dyDescent="0.25">
      <c r="A283" s="165"/>
      <c r="B283" s="165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  <c r="Y283" s="165"/>
      <c r="Z283" s="165"/>
      <c r="AA283" s="165"/>
    </row>
    <row r="284" spans="1:27" ht="12.75" customHeight="1" x14ac:dyDescent="0.25">
      <c r="A284" s="165"/>
      <c r="B284" s="165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  <c r="Y284" s="165"/>
      <c r="Z284" s="165"/>
      <c r="AA284" s="165"/>
    </row>
    <row r="285" spans="1:27" ht="12.75" customHeight="1" x14ac:dyDescent="0.25">
      <c r="A285" s="165"/>
      <c r="B285" s="165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  <c r="Z285" s="165"/>
      <c r="AA285" s="165"/>
    </row>
    <row r="286" spans="1:27" ht="12.75" customHeight="1" x14ac:dyDescent="0.25">
      <c r="A286" s="165"/>
      <c r="B286" s="165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  <c r="Z286" s="165"/>
      <c r="AA286" s="165"/>
    </row>
    <row r="287" spans="1:27" ht="12.75" customHeight="1" x14ac:dyDescent="0.25">
      <c r="A287" s="165"/>
      <c r="B287" s="165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  <c r="Z287" s="165"/>
      <c r="AA287" s="165"/>
    </row>
    <row r="288" spans="1:27" ht="12.75" customHeight="1" x14ac:dyDescent="0.25">
      <c r="A288" s="165"/>
      <c r="B288" s="165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165"/>
      <c r="AA288" s="165"/>
    </row>
    <row r="289" spans="1:27" ht="12.75" customHeight="1" x14ac:dyDescent="0.25">
      <c r="A289" s="165"/>
      <c r="B289" s="165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  <c r="Z289" s="165"/>
      <c r="AA289" s="165"/>
    </row>
    <row r="290" spans="1:27" ht="12.75" customHeight="1" x14ac:dyDescent="0.25">
      <c r="A290" s="165"/>
      <c r="B290" s="165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  <c r="Z290" s="165"/>
      <c r="AA290" s="165"/>
    </row>
    <row r="291" spans="1:27" ht="12.75" customHeight="1" x14ac:dyDescent="0.25">
      <c r="A291" s="165"/>
      <c r="B291" s="165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  <c r="Y291" s="165"/>
      <c r="Z291" s="165"/>
      <c r="AA291" s="165"/>
    </row>
    <row r="292" spans="1:27" ht="12.75" customHeight="1" x14ac:dyDescent="0.25">
      <c r="A292" s="165"/>
      <c r="B292" s="165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  <c r="Y292" s="165"/>
      <c r="Z292" s="165"/>
      <c r="AA292" s="165"/>
    </row>
    <row r="293" spans="1:27" ht="12.75" customHeight="1" x14ac:dyDescent="0.25">
      <c r="A293" s="165"/>
      <c r="B293" s="165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  <c r="Z293" s="165"/>
      <c r="AA293" s="165"/>
    </row>
    <row r="294" spans="1:27" ht="12.75" customHeight="1" x14ac:dyDescent="0.25">
      <c r="A294" s="165"/>
      <c r="B294" s="165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165"/>
      <c r="AA294" s="165"/>
    </row>
    <row r="295" spans="1:27" ht="12.75" customHeight="1" x14ac:dyDescent="0.25">
      <c r="A295" s="165"/>
      <c r="B295" s="165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165"/>
      <c r="AA295" s="165"/>
    </row>
    <row r="296" spans="1:27" ht="12.75" customHeight="1" x14ac:dyDescent="0.25">
      <c r="A296" s="165"/>
      <c r="B296" s="165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  <c r="Z296" s="165"/>
      <c r="AA296" s="165"/>
    </row>
    <row r="297" spans="1:27" ht="12.75" customHeight="1" x14ac:dyDescent="0.25">
      <c r="A297" s="165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165"/>
      <c r="AA297" s="165"/>
    </row>
    <row r="298" spans="1:27" ht="12.75" customHeight="1" x14ac:dyDescent="0.25">
      <c r="A298" s="165"/>
      <c r="B298" s="165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  <c r="Z298" s="165"/>
      <c r="AA298" s="165"/>
    </row>
    <row r="299" spans="1:27" ht="12.75" customHeight="1" x14ac:dyDescent="0.25">
      <c r="A299" s="165"/>
      <c r="B299" s="165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  <c r="AA299" s="165"/>
    </row>
    <row r="300" spans="1:27" ht="12.75" customHeight="1" x14ac:dyDescent="0.25">
      <c r="A300" s="165"/>
      <c r="B300" s="165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165"/>
      <c r="AA300" s="165"/>
    </row>
    <row r="301" spans="1:27" ht="12.75" customHeight="1" x14ac:dyDescent="0.25">
      <c r="A301" s="165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165"/>
      <c r="AA301" s="165"/>
    </row>
    <row r="302" spans="1:27" ht="12.75" customHeight="1" x14ac:dyDescent="0.25">
      <c r="A302" s="165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165"/>
      <c r="AA302" s="165"/>
    </row>
    <row r="303" spans="1:27" ht="12.75" customHeight="1" x14ac:dyDescent="0.25">
      <c r="A303" s="165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165"/>
      <c r="AA303" s="165"/>
    </row>
    <row r="304" spans="1:27" ht="12.75" customHeight="1" x14ac:dyDescent="0.25">
      <c r="A304" s="165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165"/>
      <c r="AA304" s="165"/>
    </row>
    <row r="305" spans="1:27" ht="12.75" customHeight="1" x14ac:dyDescent="0.25">
      <c r="A305" s="165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</row>
    <row r="306" spans="1:27" ht="12.75" customHeight="1" x14ac:dyDescent="0.25">
      <c r="A306" s="165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  <c r="AA306" s="165"/>
    </row>
    <row r="307" spans="1:27" ht="12.75" customHeight="1" x14ac:dyDescent="0.25">
      <c r="A307" s="165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165"/>
      <c r="AA307" s="165"/>
    </row>
    <row r="308" spans="1:27" ht="12.75" customHeight="1" x14ac:dyDescent="0.25">
      <c r="A308" s="165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  <c r="Z308" s="165"/>
      <c r="AA308" s="165"/>
    </row>
    <row r="309" spans="1:27" ht="12.75" customHeight="1" x14ac:dyDescent="0.25">
      <c r="A309" s="165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  <c r="Z309" s="165"/>
      <c r="AA309" s="165"/>
    </row>
    <row r="310" spans="1:27" ht="12.75" customHeight="1" x14ac:dyDescent="0.25">
      <c r="A310" s="165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165"/>
      <c r="AA310" s="165"/>
    </row>
    <row r="311" spans="1:27" ht="12.75" customHeight="1" x14ac:dyDescent="0.25">
      <c r="A311" s="165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5"/>
    </row>
    <row r="312" spans="1:27" ht="12.75" customHeight="1" x14ac:dyDescent="0.25">
      <c r="A312" s="165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  <c r="AA312" s="165"/>
    </row>
    <row r="313" spans="1:27" ht="12.75" customHeight="1" x14ac:dyDescent="0.25">
      <c r="A313" s="165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5"/>
    </row>
    <row r="314" spans="1:27" ht="12.75" customHeight="1" x14ac:dyDescent="0.25">
      <c r="A314" s="165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  <c r="AA314" s="165"/>
    </row>
    <row r="315" spans="1:27" ht="12.75" customHeight="1" x14ac:dyDescent="0.25">
      <c r="A315" s="165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  <c r="AA315" s="165"/>
    </row>
    <row r="316" spans="1:27" ht="12.75" customHeight="1" x14ac:dyDescent="0.25">
      <c r="A316" s="165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  <c r="Z316" s="165"/>
      <c r="AA316" s="165"/>
    </row>
    <row r="317" spans="1:27" ht="12.75" customHeight="1" x14ac:dyDescent="0.25">
      <c r="A317" s="165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  <c r="Z317" s="165"/>
      <c r="AA317" s="165"/>
    </row>
    <row r="318" spans="1:27" ht="12.75" customHeight="1" x14ac:dyDescent="0.25">
      <c r="A318" s="165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  <c r="Z318" s="165"/>
      <c r="AA318" s="165"/>
    </row>
    <row r="319" spans="1:27" ht="12.75" customHeight="1" x14ac:dyDescent="0.25">
      <c r="A319" s="165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  <c r="Z319" s="165"/>
      <c r="AA319" s="165"/>
    </row>
    <row r="320" spans="1:27" ht="12.75" customHeight="1" x14ac:dyDescent="0.25">
      <c r="A320" s="165"/>
      <c r="B320" s="165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  <c r="Y320" s="165"/>
      <c r="Z320" s="165"/>
      <c r="AA320" s="165"/>
    </row>
    <row r="321" spans="1:27" ht="12.75" customHeight="1" x14ac:dyDescent="0.25">
      <c r="A321" s="165"/>
      <c r="B321" s="165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  <c r="Z321" s="165"/>
      <c r="AA321" s="165"/>
    </row>
    <row r="322" spans="1:27" ht="12.75" customHeight="1" x14ac:dyDescent="0.25">
      <c r="A322" s="165"/>
      <c r="B322" s="165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</row>
    <row r="323" spans="1:27" ht="12.75" customHeight="1" x14ac:dyDescent="0.25">
      <c r="A323" s="165"/>
      <c r="B323" s="165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  <c r="Z323" s="165"/>
      <c r="AA323" s="165"/>
    </row>
    <row r="324" spans="1:27" ht="12.75" customHeight="1" x14ac:dyDescent="0.25">
      <c r="A324" s="165"/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5"/>
      <c r="Z324" s="165"/>
      <c r="AA324" s="165"/>
    </row>
    <row r="325" spans="1:27" ht="12.75" customHeight="1" x14ac:dyDescent="0.25">
      <c r="A325" s="165"/>
      <c r="B325" s="165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  <c r="Y325" s="165"/>
      <c r="Z325" s="165"/>
      <c r="AA325" s="165"/>
    </row>
    <row r="326" spans="1:27" ht="12.75" customHeight="1" x14ac:dyDescent="0.25">
      <c r="A326" s="165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  <c r="Z326" s="165"/>
      <c r="AA326" s="165"/>
    </row>
    <row r="327" spans="1:27" ht="12.75" customHeight="1" x14ac:dyDescent="0.25">
      <c r="A327" s="165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5"/>
      <c r="Z327" s="165"/>
      <c r="AA327" s="165"/>
    </row>
    <row r="328" spans="1:27" ht="12.75" customHeight="1" x14ac:dyDescent="0.25">
      <c r="A328" s="165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  <c r="Y328" s="165"/>
      <c r="Z328" s="165"/>
      <c r="AA328" s="165"/>
    </row>
    <row r="329" spans="1:27" ht="12.75" customHeight="1" x14ac:dyDescent="0.25">
      <c r="A329" s="165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65"/>
      <c r="S329" s="165"/>
      <c r="T329" s="165"/>
      <c r="U329" s="165"/>
      <c r="V329" s="165"/>
      <c r="W329" s="165"/>
      <c r="X329" s="165"/>
      <c r="Y329" s="165"/>
      <c r="Z329" s="165"/>
      <c r="AA329" s="165"/>
    </row>
    <row r="330" spans="1:27" ht="12.75" customHeight="1" x14ac:dyDescent="0.25">
      <c r="A330" s="165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65"/>
      <c r="S330" s="165"/>
      <c r="T330" s="165"/>
      <c r="U330" s="165"/>
      <c r="V330" s="165"/>
      <c r="W330" s="165"/>
      <c r="X330" s="165"/>
      <c r="Y330" s="165"/>
      <c r="Z330" s="165"/>
      <c r="AA330" s="165"/>
    </row>
    <row r="331" spans="1:27" ht="12.75" customHeight="1" x14ac:dyDescent="0.25">
      <c r="A331" s="165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  <c r="Y331" s="165"/>
      <c r="Z331" s="165"/>
      <c r="AA331" s="165"/>
    </row>
    <row r="332" spans="1:27" ht="12.75" customHeight="1" x14ac:dyDescent="0.25">
      <c r="A332" s="165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  <c r="Z332" s="165"/>
      <c r="AA332" s="165"/>
    </row>
    <row r="333" spans="1:27" ht="12.75" customHeight="1" x14ac:dyDescent="0.25">
      <c r="A333" s="165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  <c r="Z333" s="165"/>
      <c r="AA333" s="165"/>
    </row>
    <row r="334" spans="1:27" ht="12.75" customHeight="1" x14ac:dyDescent="0.25">
      <c r="A334" s="165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  <c r="Y334" s="165"/>
      <c r="Z334" s="165"/>
      <c r="AA334" s="165"/>
    </row>
    <row r="335" spans="1:27" ht="12.75" customHeight="1" x14ac:dyDescent="0.25">
      <c r="A335" s="165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  <c r="AA335" s="165"/>
    </row>
    <row r="336" spans="1:27" ht="12.75" customHeight="1" x14ac:dyDescent="0.25">
      <c r="A336" s="165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  <c r="AA336" s="165"/>
    </row>
    <row r="337" spans="1:27" ht="12.75" customHeight="1" x14ac:dyDescent="0.25">
      <c r="A337" s="165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  <c r="Y337" s="165"/>
      <c r="Z337" s="165"/>
      <c r="AA337" s="165"/>
    </row>
    <row r="338" spans="1:27" ht="12.75" customHeight="1" x14ac:dyDescent="0.25">
      <c r="A338" s="165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  <c r="AA338" s="165"/>
    </row>
    <row r="339" spans="1:27" ht="12.75" customHeight="1" x14ac:dyDescent="0.25">
      <c r="A339" s="165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  <c r="Y339" s="165"/>
      <c r="Z339" s="165"/>
      <c r="AA339" s="165"/>
    </row>
    <row r="340" spans="1:27" ht="12.75" customHeight="1" x14ac:dyDescent="0.25">
      <c r="A340" s="165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  <c r="Z340" s="165"/>
      <c r="AA340" s="165"/>
    </row>
    <row r="341" spans="1:27" ht="12.75" customHeight="1" x14ac:dyDescent="0.25">
      <c r="A341" s="165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65"/>
      <c r="S341" s="165"/>
      <c r="T341" s="165"/>
      <c r="U341" s="165"/>
      <c r="V341" s="165"/>
      <c r="W341" s="165"/>
      <c r="X341" s="165"/>
      <c r="Y341" s="165"/>
      <c r="Z341" s="165"/>
      <c r="AA341" s="165"/>
    </row>
    <row r="342" spans="1:27" ht="12.75" customHeight="1" x14ac:dyDescent="0.25">
      <c r="A342" s="165"/>
      <c r="B342" s="165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  <c r="N342" s="165"/>
      <c r="O342" s="165"/>
      <c r="P342" s="165"/>
      <c r="Q342" s="165"/>
      <c r="R342" s="165"/>
      <c r="S342" s="165"/>
      <c r="T342" s="165"/>
      <c r="U342" s="165"/>
      <c r="V342" s="165"/>
      <c r="W342" s="165"/>
      <c r="X342" s="165"/>
      <c r="Y342" s="165"/>
      <c r="Z342" s="165"/>
      <c r="AA342" s="165"/>
    </row>
    <row r="343" spans="1:27" ht="12.75" customHeight="1" x14ac:dyDescent="0.25">
      <c r="A343" s="165"/>
      <c r="B343" s="165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  <c r="N343" s="165"/>
      <c r="O343" s="165"/>
      <c r="P343" s="165"/>
      <c r="Q343" s="165"/>
      <c r="R343" s="165"/>
      <c r="S343" s="165"/>
      <c r="T343" s="165"/>
      <c r="U343" s="165"/>
      <c r="V343" s="165"/>
      <c r="W343" s="165"/>
      <c r="X343" s="165"/>
      <c r="Y343" s="165"/>
      <c r="Z343" s="165"/>
      <c r="AA343" s="165"/>
    </row>
    <row r="344" spans="1:27" ht="12.75" customHeight="1" x14ac:dyDescent="0.25">
      <c r="A344" s="165"/>
      <c r="B344" s="165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  <c r="N344" s="165"/>
      <c r="O344" s="165"/>
      <c r="P344" s="165"/>
      <c r="Q344" s="165"/>
      <c r="R344" s="165"/>
      <c r="S344" s="165"/>
      <c r="T344" s="165"/>
      <c r="U344" s="165"/>
      <c r="V344" s="165"/>
      <c r="W344" s="165"/>
      <c r="X344" s="165"/>
      <c r="Y344" s="165"/>
      <c r="Z344" s="165"/>
      <c r="AA344" s="165"/>
    </row>
    <row r="345" spans="1:27" ht="12.75" customHeight="1" x14ac:dyDescent="0.25">
      <c r="A345" s="165"/>
      <c r="B345" s="165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  <c r="N345" s="165"/>
      <c r="O345" s="165"/>
      <c r="P345" s="165"/>
      <c r="Q345" s="165"/>
      <c r="R345" s="165"/>
      <c r="S345" s="165"/>
      <c r="T345" s="165"/>
      <c r="U345" s="165"/>
      <c r="V345" s="165"/>
      <c r="W345" s="165"/>
      <c r="X345" s="165"/>
      <c r="Y345" s="165"/>
      <c r="Z345" s="165"/>
      <c r="AA345" s="165"/>
    </row>
    <row r="346" spans="1:27" ht="12.75" customHeight="1" x14ac:dyDescent="0.25">
      <c r="A346" s="165"/>
      <c r="B346" s="165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  <c r="N346" s="165"/>
      <c r="O346" s="165"/>
      <c r="P346" s="165"/>
      <c r="Q346" s="165"/>
      <c r="R346" s="165"/>
      <c r="S346" s="165"/>
      <c r="T346" s="165"/>
      <c r="U346" s="165"/>
      <c r="V346" s="165"/>
      <c r="W346" s="165"/>
      <c r="X346" s="165"/>
      <c r="Y346" s="165"/>
      <c r="Z346" s="165"/>
      <c r="AA346" s="165"/>
    </row>
    <row r="347" spans="1:27" ht="12.75" customHeight="1" x14ac:dyDescent="0.25">
      <c r="A347" s="165"/>
      <c r="B347" s="165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  <c r="N347" s="165"/>
      <c r="O347" s="165"/>
      <c r="P347" s="165"/>
      <c r="Q347" s="165"/>
      <c r="R347" s="165"/>
      <c r="S347" s="165"/>
      <c r="T347" s="165"/>
      <c r="U347" s="165"/>
      <c r="V347" s="165"/>
      <c r="W347" s="165"/>
      <c r="X347" s="165"/>
      <c r="Y347" s="165"/>
      <c r="Z347" s="165"/>
      <c r="AA347" s="165"/>
    </row>
    <row r="348" spans="1:27" ht="12.75" customHeight="1" x14ac:dyDescent="0.25">
      <c r="A348" s="165"/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  <c r="N348" s="165"/>
      <c r="O348" s="165"/>
      <c r="P348" s="165"/>
      <c r="Q348" s="165"/>
      <c r="R348" s="165"/>
      <c r="S348" s="165"/>
      <c r="T348" s="165"/>
      <c r="U348" s="165"/>
      <c r="V348" s="165"/>
      <c r="W348" s="165"/>
      <c r="X348" s="165"/>
      <c r="Y348" s="165"/>
      <c r="Z348" s="165"/>
      <c r="AA348" s="165"/>
    </row>
    <row r="349" spans="1:27" ht="12.75" customHeight="1" x14ac:dyDescent="0.25">
      <c r="A349" s="165"/>
      <c r="B349" s="165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  <c r="N349" s="165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  <c r="Z349" s="165"/>
      <c r="AA349" s="165"/>
    </row>
    <row r="350" spans="1:27" ht="12.75" customHeight="1" x14ac:dyDescent="0.25">
      <c r="A350" s="165"/>
      <c r="B350" s="165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  <c r="N350" s="165"/>
      <c r="O350" s="165"/>
      <c r="P350" s="165"/>
      <c r="Q350" s="165"/>
      <c r="R350" s="165"/>
      <c r="S350" s="165"/>
      <c r="T350" s="165"/>
      <c r="U350" s="165"/>
      <c r="V350" s="165"/>
      <c r="W350" s="165"/>
      <c r="X350" s="165"/>
      <c r="Y350" s="165"/>
      <c r="Z350" s="165"/>
      <c r="AA350" s="165"/>
    </row>
    <row r="351" spans="1:27" ht="12.75" customHeight="1" x14ac:dyDescent="0.25">
      <c r="A351" s="165"/>
      <c r="B351" s="165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  <c r="N351" s="165"/>
      <c r="O351" s="165"/>
      <c r="P351" s="165"/>
      <c r="Q351" s="165"/>
      <c r="R351" s="165"/>
      <c r="S351" s="165"/>
      <c r="T351" s="165"/>
      <c r="U351" s="165"/>
      <c r="V351" s="165"/>
      <c r="W351" s="165"/>
      <c r="X351" s="165"/>
      <c r="Y351" s="165"/>
      <c r="Z351" s="165"/>
      <c r="AA351" s="165"/>
    </row>
    <row r="352" spans="1:27" ht="12.75" customHeight="1" x14ac:dyDescent="0.25">
      <c r="A352" s="165"/>
      <c r="B352" s="165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  <c r="N352" s="165"/>
      <c r="O352" s="165"/>
      <c r="P352" s="165"/>
      <c r="Q352" s="165"/>
      <c r="R352" s="165"/>
      <c r="S352" s="165"/>
      <c r="T352" s="165"/>
      <c r="U352" s="165"/>
      <c r="V352" s="165"/>
      <c r="W352" s="165"/>
      <c r="X352" s="165"/>
      <c r="Y352" s="165"/>
      <c r="Z352" s="165"/>
      <c r="AA352" s="165"/>
    </row>
    <row r="353" spans="1:27" ht="12.75" customHeight="1" x14ac:dyDescent="0.25">
      <c r="A353" s="165"/>
      <c r="B353" s="165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  <c r="N353" s="165"/>
      <c r="O353" s="165"/>
      <c r="P353" s="165"/>
      <c r="Q353" s="165"/>
      <c r="R353" s="165"/>
      <c r="S353" s="165"/>
      <c r="T353" s="165"/>
      <c r="U353" s="165"/>
      <c r="V353" s="165"/>
      <c r="W353" s="165"/>
      <c r="X353" s="165"/>
      <c r="Y353" s="165"/>
      <c r="Z353" s="165"/>
      <c r="AA353" s="165"/>
    </row>
    <row r="354" spans="1:27" ht="12.75" customHeight="1" x14ac:dyDescent="0.25">
      <c r="A354" s="165"/>
      <c r="B354" s="165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  <c r="N354" s="165"/>
      <c r="O354" s="165"/>
      <c r="P354" s="165"/>
      <c r="Q354" s="165"/>
      <c r="R354" s="165"/>
      <c r="S354" s="165"/>
      <c r="T354" s="165"/>
      <c r="U354" s="165"/>
      <c r="V354" s="165"/>
      <c r="W354" s="165"/>
      <c r="X354" s="165"/>
      <c r="Y354" s="165"/>
      <c r="Z354" s="165"/>
      <c r="AA354" s="165"/>
    </row>
    <row r="355" spans="1:27" ht="12.75" customHeight="1" x14ac:dyDescent="0.25">
      <c r="A355" s="165"/>
      <c r="B355" s="165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  <c r="N355" s="165"/>
      <c r="O355" s="165"/>
      <c r="P355" s="165"/>
      <c r="Q355" s="165"/>
      <c r="R355" s="165"/>
      <c r="S355" s="165"/>
      <c r="T355" s="165"/>
      <c r="U355" s="165"/>
      <c r="V355" s="165"/>
      <c r="W355" s="165"/>
      <c r="X355" s="165"/>
      <c r="Y355" s="165"/>
      <c r="Z355" s="165"/>
      <c r="AA355" s="165"/>
    </row>
    <row r="356" spans="1:27" ht="12.75" customHeight="1" x14ac:dyDescent="0.25">
      <c r="A356" s="165"/>
      <c r="B356" s="165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65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  <c r="Z356" s="165"/>
      <c r="AA356" s="165"/>
    </row>
    <row r="357" spans="1:27" ht="12.75" customHeight="1" x14ac:dyDescent="0.25">
      <c r="A357" s="165"/>
      <c r="B357" s="165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  <c r="N357" s="165"/>
      <c r="O357" s="165"/>
      <c r="P357" s="165"/>
      <c r="Q357" s="165"/>
      <c r="R357" s="165"/>
      <c r="S357" s="165"/>
      <c r="T357" s="165"/>
      <c r="U357" s="165"/>
      <c r="V357" s="165"/>
      <c r="W357" s="165"/>
      <c r="X357" s="165"/>
      <c r="Y357" s="165"/>
      <c r="Z357" s="165"/>
      <c r="AA357" s="165"/>
    </row>
    <row r="358" spans="1:27" ht="12.75" customHeight="1" x14ac:dyDescent="0.25">
      <c r="A358" s="165"/>
      <c r="B358" s="165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5"/>
      <c r="Z358" s="165"/>
      <c r="AA358" s="165"/>
    </row>
    <row r="359" spans="1:27" ht="12.75" customHeight="1" x14ac:dyDescent="0.25">
      <c r="A359" s="165"/>
      <c r="B359" s="165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  <c r="N359" s="165"/>
      <c r="O359" s="165"/>
      <c r="P359" s="165"/>
      <c r="Q359" s="165"/>
      <c r="R359" s="165"/>
      <c r="S359" s="165"/>
      <c r="T359" s="165"/>
      <c r="U359" s="165"/>
      <c r="V359" s="165"/>
      <c r="W359" s="165"/>
      <c r="X359" s="165"/>
      <c r="Y359" s="165"/>
      <c r="Z359" s="165"/>
      <c r="AA359" s="165"/>
    </row>
    <row r="360" spans="1:27" ht="12.75" customHeight="1" x14ac:dyDescent="0.25">
      <c r="A360" s="165"/>
      <c r="B360" s="165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5"/>
      <c r="Z360" s="165"/>
      <c r="AA360" s="165"/>
    </row>
    <row r="361" spans="1:27" ht="12.75" customHeight="1" x14ac:dyDescent="0.25">
      <c r="A361" s="165"/>
      <c r="B361" s="165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  <c r="N361" s="165"/>
      <c r="O361" s="165"/>
      <c r="P361" s="165"/>
      <c r="Q361" s="165"/>
      <c r="R361" s="165"/>
      <c r="S361" s="165"/>
      <c r="T361" s="165"/>
      <c r="U361" s="165"/>
      <c r="V361" s="165"/>
      <c r="W361" s="165"/>
      <c r="X361" s="165"/>
      <c r="Y361" s="165"/>
      <c r="Z361" s="165"/>
      <c r="AA361" s="165"/>
    </row>
    <row r="362" spans="1:27" ht="12.75" customHeight="1" x14ac:dyDescent="0.25">
      <c r="A362" s="165"/>
      <c r="B362" s="165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</row>
    <row r="363" spans="1:27" ht="12.75" customHeight="1" x14ac:dyDescent="0.25">
      <c r="A363" s="165"/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65"/>
      <c r="AA363" s="165"/>
    </row>
    <row r="364" spans="1:27" ht="12.75" customHeight="1" x14ac:dyDescent="0.25">
      <c r="A364" s="165"/>
      <c r="B364" s="165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  <c r="N364" s="165"/>
      <c r="O364" s="165"/>
      <c r="P364" s="165"/>
      <c r="Q364" s="165"/>
      <c r="R364" s="165"/>
      <c r="S364" s="165"/>
      <c r="T364" s="165"/>
      <c r="U364" s="165"/>
      <c r="V364" s="165"/>
      <c r="W364" s="165"/>
      <c r="X364" s="165"/>
      <c r="Y364" s="165"/>
      <c r="Z364" s="165"/>
      <c r="AA364" s="165"/>
    </row>
    <row r="365" spans="1:27" ht="12.75" customHeight="1" x14ac:dyDescent="0.25">
      <c r="A365" s="165"/>
      <c r="B365" s="165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  <c r="N365" s="165"/>
      <c r="O365" s="165"/>
      <c r="P365" s="165"/>
      <c r="Q365" s="165"/>
      <c r="R365" s="165"/>
      <c r="S365" s="165"/>
      <c r="T365" s="165"/>
      <c r="U365" s="165"/>
      <c r="V365" s="165"/>
      <c r="W365" s="165"/>
      <c r="X365" s="165"/>
      <c r="Y365" s="165"/>
      <c r="Z365" s="165"/>
      <c r="AA365" s="165"/>
    </row>
    <row r="366" spans="1:27" ht="12.75" customHeight="1" x14ac:dyDescent="0.25">
      <c r="A366" s="165"/>
      <c r="B366" s="165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  <c r="N366" s="165"/>
      <c r="O366" s="165"/>
      <c r="P366" s="165"/>
      <c r="Q366" s="165"/>
      <c r="R366" s="165"/>
      <c r="S366" s="165"/>
      <c r="T366" s="165"/>
      <c r="U366" s="165"/>
      <c r="V366" s="165"/>
      <c r="W366" s="165"/>
      <c r="X366" s="165"/>
      <c r="Y366" s="165"/>
      <c r="Z366" s="165"/>
      <c r="AA366" s="165"/>
    </row>
    <row r="367" spans="1:27" ht="12.75" customHeight="1" x14ac:dyDescent="0.25">
      <c r="A367" s="165"/>
      <c r="B367" s="165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  <c r="N367" s="165"/>
      <c r="O367" s="165"/>
      <c r="P367" s="165"/>
      <c r="Q367" s="165"/>
      <c r="R367" s="165"/>
      <c r="S367" s="165"/>
      <c r="T367" s="165"/>
      <c r="U367" s="165"/>
      <c r="V367" s="165"/>
      <c r="W367" s="165"/>
      <c r="X367" s="165"/>
      <c r="Y367" s="165"/>
      <c r="Z367" s="165"/>
      <c r="AA367" s="165"/>
    </row>
    <row r="368" spans="1:27" ht="12.75" customHeight="1" x14ac:dyDescent="0.25">
      <c r="A368" s="165"/>
      <c r="B368" s="165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5"/>
      <c r="Z368" s="165"/>
      <c r="AA368" s="165"/>
    </row>
    <row r="369" spans="1:27" ht="12.75" customHeight="1" x14ac:dyDescent="0.25">
      <c r="A369" s="165"/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65"/>
      <c r="S369" s="165"/>
      <c r="T369" s="165"/>
      <c r="U369" s="165"/>
      <c r="V369" s="165"/>
      <c r="W369" s="165"/>
      <c r="X369" s="165"/>
      <c r="Y369" s="165"/>
      <c r="Z369" s="165"/>
      <c r="AA369" s="165"/>
    </row>
    <row r="370" spans="1:27" ht="12.75" customHeight="1" x14ac:dyDescent="0.25">
      <c r="A370" s="165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5"/>
      <c r="Z370" s="165"/>
      <c r="AA370" s="165"/>
    </row>
    <row r="371" spans="1:27" ht="12.75" customHeight="1" x14ac:dyDescent="0.25">
      <c r="A371" s="165"/>
      <c r="B371" s="165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  <c r="X371" s="165"/>
      <c r="Y371" s="165"/>
      <c r="Z371" s="165"/>
      <c r="AA371" s="165"/>
    </row>
    <row r="372" spans="1:27" ht="12.75" customHeight="1" x14ac:dyDescent="0.25">
      <c r="A372" s="165"/>
      <c r="B372" s="165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  <c r="N372" s="165"/>
      <c r="O372" s="165"/>
      <c r="P372" s="165"/>
      <c r="Q372" s="165"/>
      <c r="R372" s="165"/>
      <c r="S372" s="165"/>
      <c r="T372" s="165"/>
      <c r="U372" s="165"/>
      <c r="V372" s="165"/>
      <c r="W372" s="165"/>
      <c r="X372" s="165"/>
      <c r="Y372" s="165"/>
      <c r="Z372" s="165"/>
      <c r="AA372" s="165"/>
    </row>
    <row r="373" spans="1:27" ht="12.75" customHeight="1" x14ac:dyDescent="0.25">
      <c r="A373" s="165"/>
      <c r="B373" s="165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  <c r="N373" s="165"/>
      <c r="O373" s="165"/>
      <c r="P373" s="165"/>
      <c r="Q373" s="165"/>
      <c r="R373" s="165"/>
      <c r="S373" s="165"/>
      <c r="T373" s="165"/>
      <c r="U373" s="165"/>
      <c r="V373" s="165"/>
      <c r="W373" s="165"/>
      <c r="X373" s="165"/>
      <c r="Y373" s="165"/>
      <c r="Z373" s="165"/>
      <c r="AA373" s="165"/>
    </row>
    <row r="374" spans="1:27" ht="12.75" customHeight="1" x14ac:dyDescent="0.25">
      <c r="A374" s="165"/>
      <c r="B374" s="165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  <c r="N374" s="165"/>
      <c r="O374" s="165"/>
      <c r="P374" s="165"/>
      <c r="Q374" s="165"/>
      <c r="R374" s="165"/>
      <c r="S374" s="165"/>
      <c r="T374" s="165"/>
      <c r="U374" s="165"/>
      <c r="V374" s="165"/>
      <c r="W374" s="165"/>
      <c r="X374" s="165"/>
      <c r="Y374" s="165"/>
      <c r="Z374" s="165"/>
      <c r="AA374" s="165"/>
    </row>
    <row r="375" spans="1:27" ht="12.75" customHeight="1" x14ac:dyDescent="0.25">
      <c r="A375" s="165"/>
      <c r="B375" s="165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  <c r="Y375" s="165"/>
      <c r="Z375" s="165"/>
      <c r="AA375" s="165"/>
    </row>
    <row r="376" spans="1:27" ht="12.75" customHeight="1" x14ac:dyDescent="0.25">
      <c r="A376" s="165"/>
      <c r="B376" s="165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  <c r="N376" s="165"/>
      <c r="O376" s="165"/>
      <c r="P376" s="165"/>
      <c r="Q376" s="165"/>
      <c r="R376" s="165"/>
      <c r="S376" s="165"/>
      <c r="T376" s="165"/>
      <c r="U376" s="165"/>
      <c r="V376" s="165"/>
      <c r="W376" s="165"/>
      <c r="X376" s="165"/>
      <c r="Y376" s="165"/>
      <c r="Z376" s="165"/>
      <c r="AA376" s="165"/>
    </row>
    <row r="377" spans="1:27" ht="12.75" customHeight="1" x14ac:dyDescent="0.25">
      <c r="A377" s="165"/>
      <c r="B377" s="165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  <c r="N377" s="165"/>
      <c r="O377" s="165"/>
      <c r="P377" s="165"/>
      <c r="Q377" s="165"/>
      <c r="R377" s="165"/>
      <c r="S377" s="165"/>
      <c r="T377" s="165"/>
      <c r="U377" s="165"/>
      <c r="V377" s="165"/>
      <c r="W377" s="165"/>
      <c r="X377" s="165"/>
      <c r="Y377" s="165"/>
      <c r="Z377" s="165"/>
      <c r="AA377" s="165"/>
    </row>
    <row r="378" spans="1:27" ht="12.75" customHeight="1" x14ac:dyDescent="0.25">
      <c r="A378" s="165"/>
      <c r="B378" s="165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  <c r="N378" s="165"/>
      <c r="O378" s="165"/>
      <c r="P378" s="165"/>
      <c r="Q378" s="165"/>
      <c r="R378" s="165"/>
      <c r="S378" s="165"/>
      <c r="T378" s="165"/>
      <c r="U378" s="165"/>
      <c r="V378" s="165"/>
      <c r="W378" s="165"/>
      <c r="X378" s="165"/>
      <c r="Y378" s="165"/>
      <c r="Z378" s="165"/>
      <c r="AA378" s="165"/>
    </row>
    <row r="379" spans="1:27" ht="12.75" customHeight="1" x14ac:dyDescent="0.25">
      <c r="A379" s="165"/>
      <c r="B379" s="165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  <c r="N379" s="165"/>
      <c r="O379" s="165"/>
      <c r="P379" s="165"/>
      <c r="Q379" s="165"/>
      <c r="R379" s="165"/>
      <c r="S379" s="165"/>
      <c r="T379" s="165"/>
      <c r="U379" s="165"/>
      <c r="V379" s="165"/>
      <c r="W379" s="165"/>
      <c r="X379" s="165"/>
      <c r="Y379" s="165"/>
      <c r="Z379" s="165"/>
      <c r="AA379" s="165"/>
    </row>
    <row r="380" spans="1:27" ht="12.75" customHeight="1" x14ac:dyDescent="0.25">
      <c r="A380" s="165"/>
      <c r="B380" s="165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  <c r="N380" s="165"/>
      <c r="O380" s="165"/>
      <c r="P380" s="165"/>
      <c r="Q380" s="165"/>
      <c r="R380" s="165"/>
      <c r="S380" s="165"/>
      <c r="T380" s="165"/>
      <c r="U380" s="165"/>
      <c r="V380" s="165"/>
      <c r="W380" s="165"/>
      <c r="X380" s="165"/>
      <c r="Y380" s="165"/>
      <c r="Z380" s="165"/>
      <c r="AA380" s="165"/>
    </row>
    <row r="381" spans="1:27" ht="12.75" customHeight="1" x14ac:dyDescent="0.25">
      <c r="A381" s="165"/>
      <c r="B381" s="165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  <c r="N381" s="165"/>
      <c r="O381" s="165"/>
      <c r="P381" s="165"/>
      <c r="Q381" s="165"/>
      <c r="R381" s="165"/>
      <c r="S381" s="165"/>
      <c r="T381" s="165"/>
      <c r="U381" s="165"/>
      <c r="V381" s="165"/>
      <c r="W381" s="165"/>
      <c r="X381" s="165"/>
      <c r="Y381" s="165"/>
      <c r="Z381" s="165"/>
      <c r="AA381" s="165"/>
    </row>
    <row r="382" spans="1:27" ht="12.75" customHeight="1" x14ac:dyDescent="0.25">
      <c r="A382" s="165"/>
      <c r="B382" s="165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  <c r="N382" s="165"/>
      <c r="O382" s="165"/>
      <c r="P382" s="165"/>
      <c r="Q382" s="165"/>
      <c r="R382" s="165"/>
      <c r="S382" s="165"/>
      <c r="T382" s="165"/>
      <c r="U382" s="165"/>
      <c r="V382" s="165"/>
      <c r="W382" s="165"/>
      <c r="X382" s="165"/>
      <c r="Y382" s="165"/>
      <c r="Z382" s="165"/>
      <c r="AA382" s="165"/>
    </row>
    <row r="383" spans="1:27" ht="12.75" customHeight="1" x14ac:dyDescent="0.25">
      <c r="A383" s="165"/>
      <c r="B383" s="165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  <c r="N383" s="165"/>
      <c r="O383" s="165"/>
      <c r="P383" s="165"/>
      <c r="Q383" s="165"/>
      <c r="R383" s="165"/>
      <c r="S383" s="165"/>
      <c r="T383" s="165"/>
      <c r="U383" s="165"/>
      <c r="V383" s="165"/>
      <c r="W383" s="165"/>
      <c r="X383" s="165"/>
      <c r="Y383" s="165"/>
      <c r="Z383" s="165"/>
      <c r="AA383" s="165"/>
    </row>
    <row r="384" spans="1:27" ht="12.75" customHeight="1" x14ac:dyDescent="0.25">
      <c r="A384" s="165"/>
      <c r="B384" s="165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  <c r="N384" s="165"/>
      <c r="O384" s="165"/>
      <c r="P384" s="165"/>
      <c r="Q384" s="165"/>
      <c r="R384" s="165"/>
      <c r="S384" s="165"/>
      <c r="T384" s="165"/>
      <c r="U384" s="165"/>
      <c r="V384" s="165"/>
      <c r="W384" s="165"/>
      <c r="X384" s="165"/>
      <c r="Y384" s="165"/>
      <c r="Z384" s="165"/>
      <c r="AA384" s="165"/>
    </row>
    <row r="385" spans="1:27" ht="12.75" customHeight="1" x14ac:dyDescent="0.25">
      <c r="A385" s="165"/>
      <c r="B385" s="165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  <c r="N385" s="165"/>
      <c r="O385" s="165"/>
      <c r="P385" s="165"/>
      <c r="Q385" s="165"/>
      <c r="R385" s="165"/>
      <c r="S385" s="165"/>
      <c r="T385" s="165"/>
      <c r="U385" s="165"/>
      <c r="V385" s="165"/>
      <c r="W385" s="165"/>
      <c r="X385" s="165"/>
      <c r="Y385" s="165"/>
      <c r="Z385" s="165"/>
      <c r="AA385" s="165"/>
    </row>
    <row r="386" spans="1:27" ht="12.75" customHeight="1" x14ac:dyDescent="0.25">
      <c r="A386" s="165"/>
      <c r="B386" s="165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  <c r="N386" s="165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  <c r="Y386" s="165"/>
      <c r="Z386" s="165"/>
      <c r="AA386" s="165"/>
    </row>
    <row r="387" spans="1:27" ht="12.75" customHeight="1" x14ac:dyDescent="0.25">
      <c r="A387" s="165"/>
      <c r="B387" s="165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  <c r="N387" s="165"/>
      <c r="O387" s="165"/>
      <c r="P387" s="165"/>
      <c r="Q387" s="165"/>
      <c r="R387" s="165"/>
      <c r="S387" s="165"/>
      <c r="T387" s="165"/>
      <c r="U387" s="165"/>
      <c r="V387" s="165"/>
      <c r="W387" s="165"/>
      <c r="X387" s="165"/>
      <c r="Y387" s="165"/>
      <c r="Z387" s="165"/>
      <c r="AA387" s="165"/>
    </row>
    <row r="388" spans="1:27" ht="12.75" customHeight="1" x14ac:dyDescent="0.25">
      <c r="A388" s="165"/>
      <c r="B388" s="165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  <c r="N388" s="165"/>
      <c r="O388" s="165"/>
      <c r="P388" s="165"/>
      <c r="Q388" s="165"/>
      <c r="R388" s="165"/>
      <c r="S388" s="165"/>
      <c r="T388" s="165"/>
      <c r="U388" s="165"/>
      <c r="V388" s="165"/>
      <c r="W388" s="165"/>
      <c r="X388" s="165"/>
      <c r="Y388" s="165"/>
      <c r="Z388" s="165"/>
      <c r="AA388" s="165"/>
    </row>
    <row r="389" spans="1:27" ht="12.75" customHeight="1" x14ac:dyDescent="0.25">
      <c r="A389" s="165"/>
      <c r="B389" s="165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  <c r="N389" s="165"/>
      <c r="O389" s="165"/>
      <c r="P389" s="165"/>
      <c r="Q389" s="165"/>
      <c r="R389" s="165"/>
      <c r="S389" s="165"/>
      <c r="T389" s="165"/>
      <c r="U389" s="165"/>
      <c r="V389" s="165"/>
      <c r="W389" s="165"/>
      <c r="X389" s="165"/>
      <c r="Y389" s="165"/>
      <c r="Z389" s="165"/>
      <c r="AA389" s="165"/>
    </row>
    <row r="390" spans="1:27" ht="12.75" customHeight="1" x14ac:dyDescent="0.25">
      <c r="A390" s="165"/>
      <c r="B390" s="165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  <c r="Z390" s="165"/>
      <c r="AA390" s="165"/>
    </row>
    <row r="391" spans="1:27" ht="12.75" customHeight="1" x14ac:dyDescent="0.25">
      <c r="A391" s="165"/>
      <c r="B391" s="165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  <c r="N391" s="165"/>
      <c r="O391" s="165"/>
      <c r="P391" s="165"/>
      <c r="Q391" s="165"/>
      <c r="R391" s="165"/>
      <c r="S391" s="165"/>
      <c r="T391" s="165"/>
      <c r="U391" s="165"/>
      <c r="V391" s="165"/>
      <c r="W391" s="165"/>
      <c r="X391" s="165"/>
      <c r="Y391" s="165"/>
      <c r="Z391" s="165"/>
      <c r="AA391" s="165"/>
    </row>
    <row r="392" spans="1:27" ht="12.75" customHeight="1" x14ac:dyDescent="0.25">
      <c r="A392" s="165"/>
      <c r="B392" s="165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  <c r="N392" s="165"/>
      <c r="O392" s="165"/>
      <c r="P392" s="165"/>
      <c r="Q392" s="165"/>
      <c r="R392" s="165"/>
      <c r="S392" s="165"/>
      <c r="T392" s="165"/>
      <c r="U392" s="165"/>
      <c r="V392" s="165"/>
      <c r="W392" s="165"/>
      <c r="X392" s="165"/>
      <c r="Y392" s="165"/>
      <c r="Z392" s="165"/>
      <c r="AA392" s="165"/>
    </row>
    <row r="393" spans="1:27" ht="12.75" customHeight="1" x14ac:dyDescent="0.25">
      <c r="A393" s="165"/>
      <c r="B393" s="165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  <c r="Z393" s="165"/>
      <c r="AA393" s="165"/>
    </row>
    <row r="394" spans="1:27" ht="12.75" customHeight="1" x14ac:dyDescent="0.25">
      <c r="A394" s="165"/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5"/>
      <c r="Z394" s="165"/>
      <c r="AA394" s="165"/>
    </row>
    <row r="395" spans="1:27" ht="12.75" customHeight="1" x14ac:dyDescent="0.25">
      <c r="A395" s="165"/>
      <c r="B395" s="165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  <c r="N395" s="165"/>
      <c r="O395" s="165"/>
      <c r="P395" s="165"/>
      <c r="Q395" s="165"/>
      <c r="R395" s="165"/>
      <c r="S395" s="165"/>
      <c r="T395" s="165"/>
      <c r="U395" s="165"/>
      <c r="V395" s="165"/>
      <c r="W395" s="165"/>
      <c r="X395" s="165"/>
      <c r="Y395" s="165"/>
      <c r="Z395" s="165"/>
      <c r="AA395" s="165"/>
    </row>
    <row r="396" spans="1:27" ht="12.75" customHeight="1" x14ac:dyDescent="0.25">
      <c r="A396" s="165"/>
      <c r="B396" s="165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  <c r="N396" s="165"/>
      <c r="O396" s="165"/>
      <c r="P396" s="165"/>
      <c r="Q396" s="165"/>
      <c r="R396" s="165"/>
      <c r="S396" s="165"/>
      <c r="T396" s="165"/>
      <c r="U396" s="165"/>
      <c r="V396" s="165"/>
      <c r="W396" s="165"/>
      <c r="X396" s="165"/>
      <c r="Y396" s="165"/>
      <c r="Z396" s="165"/>
      <c r="AA396" s="165"/>
    </row>
    <row r="397" spans="1:27" ht="12.75" customHeight="1" x14ac:dyDescent="0.25">
      <c r="A397" s="165"/>
      <c r="B397" s="165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  <c r="N397" s="165"/>
      <c r="O397" s="165"/>
      <c r="P397" s="165"/>
      <c r="Q397" s="165"/>
      <c r="R397" s="165"/>
      <c r="S397" s="165"/>
      <c r="T397" s="165"/>
      <c r="U397" s="165"/>
      <c r="V397" s="165"/>
      <c r="W397" s="165"/>
      <c r="X397" s="165"/>
      <c r="Y397" s="165"/>
      <c r="Z397" s="165"/>
      <c r="AA397" s="165"/>
    </row>
    <row r="398" spans="1:27" ht="12.75" customHeight="1" x14ac:dyDescent="0.25">
      <c r="A398" s="165"/>
      <c r="B398" s="165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  <c r="N398" s="165"/>
      <c r="O398" s="165"/>
      <c r="P398" s="165"/>
      <c r="Q398" s="165"/>
      <c r="R398" s="165"/>
      <c r="S398" s="165"/>
      <c r="T398" s="165"/>
      <c r="U398" s="165"/>
      <c r="V398" s="165"/>
      <c r="W398" s="165"/>
      <c r="X398" s="165"/>
      <c r="Y398" s="165"/>
      <c r="Z398" s="165"/>
      <c r="AA398" s="165"/>
    </row>
    <row r="399" spans="1:27" ht="12.75" customHeight="1" x14ac:dyDescent="0.25">
      <c r="A399" s="165"/>
      <c r="B399" s="165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  <c r="N399" s="165"/>
      <c r="O399" s="165"/>
      <c r="P399" s="165"/>
      <c r="Q399" s="165"/>
      <c r="R399" s="165"/>
      <c r="S399" s="165"/>
      <c r="T399" s="165"/>
      <c r="U399" s="165"/>
      <c r="V399" s="165"/>
      <c r="W399" s="165"/>
      <c r="X399" s="165"/>
      <c r="Y399" s="165"/>
      <c r="Z399" s="165"/>
      <c r="AA399" s="165"/>
    </row>
    <row r="400" spans="1:27" ht="12.75" customHeight="1" x14ac:dyDescent="0.25">
      <c r="A400" s="165"/>
      <c r="B400" s="165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  <c r="N400" s="165"/>
      <c r="O400" s="165"/>
      <c r="P400" s="165"/>
      <c r="Q400" s="165"/>
      <c r="R400" s="165"/>
      <c r="S400" s="165"/>
      <c r="T400" s="165"/>
      <c r="U400" s="165"/>
      <c r="V400" s="165"/>
      <c r="W400" s="165"/>
      <c r="X400" s="165"/>
      <c r="Y400" s="165"/>
      <c r="Z400" s="165"/>
      <c r="AA400" s="165"/>
    </row>
    <row r="401" spans="1:27" ht="12.75" customHeight="1" x14ac:dyDescent="0.25">
      <c r="A401" s="165"/>
      <c r="B401" s="165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  <c r="N401" s="165"/>
      <c r="O401" s="165"/>
      <c r="P401" s="165"/>
      <c r="Q401" s="165"/>
      <c r="R401" s="165"/>
      <c r="S401" s="165"/>
      <c r="T401" s="165"/>
      <c r="U401" s="165"/>
      <c r="V401" s="165"/>
      <c r="W401" s="165"/>
      <c r="X401" s="165"/>
      <c r="Y401" s="165"/>
      <c r="Z401" s="165"/>
      <c r="AA401" s="165"/>
    </row>
    <row r="402" spans="1:27" ht="12.75" customHeight="1" x14ac:dyDescent="0.25">
      <c r="A402" s="165"/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  <c r="N402" s="165"/>
      <c r="O402" s="165"/>
      <c r="P402" s="165"/>
      <c r="Q402" s="165"/>
      <c r="R402" s="165"/>
      <c r="S402" s="165"/>
      <c r="T402" s="165"/>
      <c r="U402" s="165"/>
      <c r="V402" s="165"/>
      <c r="W402" s="165"/>
      <c r="X402" s="165"/>
      <c r="Y402" s="165"/>
      <c r="Z402" s="165"/>
      <c r="AA402" s="165"/>
    </row>
    <row r="403" spans="1:27" ht="12.75" customHeight="1" x14ac:dyDescent="0.25">
      <c r="A403" s="165"/>
      <c r="B403" s="165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</row>
    <row r="404" spans="1:27" ht="12.75" customHeight="1" x14ac:dyDescent="0.25">
      <c r="A404" s="165"/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</row>
    <row r="405" spans="1:27" ht="12.75" customHeight="1" x14ac:dyDescent="0.25">
      <c r="A405" s="165"/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</row>
    <row r="406" spans="1:27" ht="12.75" customHeight="1" x14ac:dyDescent="0.25">
      <c r="A406" s="165"/>
      <c r="B406" s="165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  <c r="N406" s="165"/>
      <c r="O406" s="165"/>
      <c r="P406" s="165"/>
      <c r="Q406" s="165"/>
      <c r="R406" s="165"/>
      <c r="S406" s="165"/>
      <c r="T406" s="165"/>
      <c r="U406" s="165"/>
      <c r="V406" s="165"/>
      <c r="W406" s="165"/>
      <c r="X406" s="165"/>
      <c r="Y406" s="165"/>
      <c r="Z406" s="165"/>
      <c r="AA406" s="165"/>
    </row>
    <row r="407" spans="1:27" ht="12.75" customHeight="1" x14ac:dyDescent="0.25">
      <c r="A407" s="165"/>
      <c r="B407" s="165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  <c r="N407" s="165"/>
      <c r="O407" s="165"/>
      <c r="P407" s="165"/>
      <c r="Q407" s="165"/>
      <c r="R407" s="165"/>
      <c r="S407" s="165"/>
      <c r="T407" s="165"/>
      <c r="U407" s="165"/>
      <c r="V407" s="165"/>
      <c r="W407" s="165"/>
      <c r="X407" s="165"/>
      <c r="Y407" s="165"/>
      <c r="Z407" s="165"/>
      <c r="AA407" s="165"/>
    </row>
    <row r="408" spans="1:27" ht="12.75" customHeight="1" x14ac:dyDescent="0.25">
      <c r="A408" s="165"/>
      <c r="B408" s="165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  <c r="N408" s="165"/>
      <c r="O408" s="165"/>
      <c r="P408" s="165"/>
      <c r="Q408" s="165"/>
      <c r="R408" s="165"/>
      <c r="S408" s="165"/>
      <c r="T408" s="165"/>
      <c r="U408" s="165"/>
      <c r="V408" s="165"/>
      <c r="W408" s="165"/>
      <c r="X408" s="165"/>
      <c r="Y408" s="165"/>
      <c r="Z408" s="165"/>
      <c r="AA408" s="165"/>
    </row>
    <row r="409" spans="1:27" ht="12.75" customHeight="1" x14ac:dyDescent="0.25">
      <c r="A409" s="165"/>
      <c r="B409" s="165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  <c r="N409" s="165"/>
      <c r="O409" s="165"/>
      <c r="P409" s="165"/>
      <c r="Q409" s="165"/>
      <c r="R409" s="165"/>
      <c r="S409" s="165"/>
      <c r="T409" s="165"/>
      <c r="U409" s="165"/>
      <c r="V409" s="165"/>
      <c r="W409" s="165"/>
      <c r="X409" s="165"/>
      <c r="Y409" s="165"/>
      <c r="Z409" s="165"/>
      <c r="AA409" s="165"/>
    </row>
    <row r="410" spans="1:27" ht="12.75" customHeight="1" x14ac:dyDescent="0.25">
      <c r="A410" s="165"/>
      <c r="B410" s="165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65"/>
      <c r="S410" s="165"/>
      <c r="T410" s="165"/>
      <c r="U410" s="165"/>
      <c r="V410" s="165"/>
      <c r="W410" s="165"/>
      <c r="X410" s="165"/>
      <c r="Y410" s="165"/>
      <c r="Z410" s="165"/>
      <c r="AA410" s="165"/>
    </row>
    <row r="411" spans="1:27" ht="12.75" customHeight="1" x14ac:dyDescent="0.25">
      <c r="A411" s="165"/>
      <c r="B411" s="165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65"/>
      <c r="S411" s="165"/>
      <c r="T411" s="165"/>
      <c r="U411" s="165"/>
      <c r="V411" s="165"/>
      <c r="W411" s="165"/>
      <c r="X411" s="165"/>
      <c r="Y411" s="165"/>
      <c r="Z411" s="165"/>
      <c r="AA411" s="165"/>
    </row>
    <row r="412" spans="1:27" ht="12.75" customHeight="1" x14ac:dyDescent="0.25">
      <c r="A412" s="165"/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65"/>
      <c r="S412" s="165"/>
      <c r="T412" s="165"/>
      <c r="U412" s="165"/>
      <c r="V412" s="165"/>
      <c r="W412" s="165"/>
      <c r="X412" s="165"/>
      <c r="Y412" s="165"/>
      <c r="Z412" s="165"/>
      <c r="AA412" s="165"/>
    </row>
    <row r="413" spans="1:27" ht="12.75" customHeight="1" x14ac:dyDescent="0.25">
      <c r="A413" s="165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65"/>
      <c r="S413" s="165"/>
      <c r="T413" s="165"/>
      <c r="U413" s="165"/>
      <c r="V413" s="165"/>
      <c r="W413" s="165"/>
      <c r="X413" s="165"/>
      <c r="Y413" s="165"/>
      <c r="Z413" s="165"/>
      <c r="AA413" s="165"/>
    </row>
    <row r="414" spans="1:27" ht="12.75" customHeight="1" x14ac:dyDescent="0.25">
      <c r="A414" s="165"/>
      <c r="B414" s="165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  <c r="N414" s="165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  <c r="Y414" s="165"/>
      <c r="Z414" s="165"/>
      <c r="AA414" s="165"/>
    </row>
    <row r="415" spans="1:27" ht="12.75" customHeight="1" x14ac:dyDescent="0.25">
      <c r="A415" s="165"/>
      <c r="B415" s="165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  <c r="N415" s="165"/>
      <c r="O415" s="165"/>
      <c r="P415" s="165"/>
      <c r="Q415" s="165"/>
      <c r="R415" s="165"/>
      <c r="S415" s="165"/>
      <c r="T415" s="165"/>
      <c r="U415" s="165"/>
      <c r="V415" s="165"/>
      <c r="W415" s="165"/>
      <c r="X415" s="165"/>
      <c r="Y415" s="165"/>
      <c r="Z415" s="165"/>
      <c r="AA415" s="165"/>
    </row>
    <row r="416" spans="1:27" ht="12.75" customHeight="1" x14ac:dyDescent="0.25">
      <c r="A416" s="165"/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  <c r="N416" s="165"/>
      <c r="O416" s="165"/>
      <c r="P416" s="165"/>
      <c r="Q416" s="165"/>
      <c r="R416" s="165"/>
      <c r="S416" s="165"/>
      <c r="T416" s="165"/>
      <c r="U416" s="165"/>
      <c r="V416" s="165"/>
      <c r="W416" s="165"/>
      <c r="X416" s="165"/>
      <c r="Y416" s="165"/>
      <c r="Z416" s="165"/>
      <c r="AA416" s="165"/>
    </row>
    <row r="417" spans="1:27" ht="12.75" customHeight="1" x14ac:dyDescent="0.25">
      <c r="A417" s="165"/>
      <c r="B417" s="165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  <c r="N417" s="165"/>
      <c r="O417" s="165"/>
      <c r="P417" s="165"/>
      <c r="Q417" s="165"/>
      <c r="R417" s="165"/>
      <c r="S417" s="165"/>
      <c r="T417" s="165"/>
      <c r="U417" s="165"/>
      <c r="V417" s="165"/>
      <c r="W417" s="165"/>
      <c r="X417" s="165"/>
      <c r="Y417" s="165"/>
      <c r="Z417" s="165"/>
      <c r="AA417" s="165"/>
    </row>
    <row r="418" spans="1:27" ht="12.75" customHeight="1" x14ac:dyDescent="0.25">
      <c r="A418" s="165"/>
      <c r="B418" s="165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  <c r="N418" s="165"/>
      <c r="O418" s="165"/>
      <c r="P418" s="165"/>
      <c r="Q418" s="165"/>
      <c r="R418" s="165"/>
      <c r="S418" s="165"/>
      <c r="T418" s="165"/>
      <c r="U418" s="165"/>
      <c r="V418" s="165"/>
      <c r="W418" s="165"/>
      <c r="X418" s="165"/>
      <c r="Y418" s="165"/>
      <c r="Z418" s="165"/>
      <c r="AA418" s="165"/>
    </row>
    <row r="419" spans="1:27" ht="12.75" customHeight="1" x14ac:dyDescent="0.25">
      <c r="A419" s="165"/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  <c r="N419" s="165"/>
      <c r="O419" s="165"/>
      <c r="P419" s="165"/>
      <c r="Q419" s="165"/>
      <c r="R419" s="165"/>
      <c r="S419" s="165"/>
      <c r="T419" s="165"/>
      <c r="U419" s="165"/>
      <c r="V419" s="165"/>
      <c r="W419" s="165"/>
      <c r="X419" s="165"/>
      <c r="Y419" s="165"/>
      <c r="Z419" s="165"/>
      <c r="AA419" s="165"/>
    </row>
    <row r="420" spans="1:27" ht="12.75" customHeight="1" x14ac:dyDescent="0.25">
      <c r="A420" s="165"/>
      <c r="B420" s="165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  <c r="N420" s="165"/>
      <c r="O420" s="165"/>
      <c r="P420" s="165"/>
      <c r="Q420" s="165"/>
      <c r="R420" s="165"/>
      <c r="S420" s="165"/>
      <c r="T420" s="165"/>
      <c r="U420" s="165"/>
      <c r="V420" s="165"/>
      <c r="W420" s="165"/>
      <c r="X420" s="165"/>
      <c r="Y420" s="165"/>
      <c r="Z420" s="165"/>
      <c r="AA420" s="165"/>
    </row>
    <row r="421" spans="1:27" ht="12.75" customHeight="1" x14ac:dyDescent="0.25">
      <c r="A421" s="165"/>
      <c r="B421" s="165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  <c r="N421" s="165"/>
      <c r="O421" s="165"/>
      <c r="P421" s="165"/>
      <c r="Q421" s="165"/>
      <c r="R421" s="165"/>
      <c r="S421" s="165"/>
      <c r="T421" s="165"/>
      <c r="U421" s="165"/>
      <c r="V421" s="165"/>
      <c r="W421" s="165"/>
      <c r="X421" s="165"/>
      <c r="Y421" s="165"/>
      <c r="Z421" s="165"/>
      <c r="AA421" s="165"/>
    </row>
    <row r="422" spans="1:27" ht="12.75" customHeight="1" x14ac:dyDescent="0.25">
      <c r="A422" s="165"/>
      <c r="B422" s="165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  <c r="N422" s="165"/>
      <c r="O422" s="165"/>
      <c r="P422" s="165"/>
      <c r="Q422" s="165"/>
      <c r="R422" s="165"/>
      <c r="S422" s="165"/>
      <c r="T422" s="165"/>
      <c r="U422" s="165"/>
      <c r="V422" s="165"/>
      <c r="W422" s="165"/>
      <c r="X422" s="165"/>
      <c r="Y422" s="165"/>
      <c r="Z422" s="165"/>
      <c r="AA422" s="165"/>
    </row>
    <row r="423" spans="1:27" ht="12.75" customHeight="1" x14ac:dyDescent="0.25">
      <c r="A423" s="165"/>
      <c r="B423" s="165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  <c r="N423" s="165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  <c r="Z423" s="165"/>
      <c r="AA423" s="165"/>
    </row>
    <row r="424" spans="1:27" ht="12.75" customHeight="1" x14ac:dyDescent="0.25">
      <c r="A424" s="165"/>
      <c r="B424" s="165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  <c r="N424" s="165"/>
      <c r="O424" s="165"/>
      <c r="P424" s="165"/>
      <c r="Q424" s="165"/>
      <c r="R424" s="165"/>
      <c r="S424" s="165"/>
      <c r="T424" s="165"/>
      <c r="U424" s="165"/>
      <c r="V424" s="165"/>
      <c r="W424" s="165"/>
      <c r="X424" s="165"/>
      <c r="Y424" s="165"/>
      <c r="Z424" s="165"/>
      <c r="AA424" s="165"/>
    </row>
    <row r="425" spans="1:27" ht="12.75" customHeight="1" x14ac:dyDescent="0.25">
      <c r="A425" s="165"/>
      <c r="B425" s="165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65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  <c r="Z425" s="165"/>
      <c r="AA425" s="165"/>
    </row>
    <row r="426" spans="1:27" ht="12.75" customHeight="1" x14ac:dyDescent="0.25">
      <c r="A426" s="165"/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  <c r="N426" s="165"/>
      <c r="O426" s="165"/>
      <c r="P426" s="165"/>
      <c r="Q426" s="165"/>
      <c r="R426" s="165"/>
      <c r="S426" s="165"/>
      <c r="T426" s="165"/>
      <c r="U426" s="165"/>
      <c r="V426" s="165"/>
      <c r="W426" s="165"/>
      <c r="X426" s="165"/>
      <c r="Y426" s="165"/>
      <c r="Z426" s="165"/>
      <c r="AA426" s="165"/>
    </row>
    <row r="427" spans="1:27" ht="12.75" customHeight="1" x14ac:dyDescent="0.25">
      <c r="A427" s="165"/>
      <c r="B427" s="165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  <c r="N427" s="165"/>
      <c r="O427" s="165"/>
      <c r="P427" s="165"/>
      <c r="Q427" s="165"/>
      <c r="R427" s="165"/>
      <c r="S427" s="165"/>
      <c r="T427" s="165"/>
      <c r="U427" s="165"/>
      <c r="V427" s="165"/>
      <c r="W427" s="165"/>
      <c r="X427" s="165"/>
      <c r="Y427" s="165"/>
      <c r="Z427" s="165"/>
      <c r="AA427" s="165"/>
    </row>
    <row r="428" spans="1:27" ht="12.75" customHeight="1" x14ac:dyDescent="0.25">
      <c r="A428" s="165"/>
      <c r="B428" s="165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5"/>
      <c r="Z428" s="165"/>
      <c r="AA428" s="165"/>
    </row>
    <row r="429" spans="1:27" ht="12.75" customHeight="1" x14ac:dyDescent="0.25">
      <c r="A429" s="165"/>
      <c r="B429" s="165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  <c r="N429" s="165"/>
      <c r="O429" s="165"/>
      <c r="P429" s="165"/>
      <c r="Q429" s="165"/>
      <c r="R429" s="165"/>
      <c r="S429" s="165"/>
      <c r="T429" s="165"/>
      <c r="U429" s="165"/>
      <c r="V429" s="165"/>
      <c r="W429" s="165"/>
      <c r="X429" s="165"/>
      <c r="Y429" s="165"/>
      <c r="Z429" s="165"/>
      <c r="AA429" s="165"/>
    </row>
  </sheetData>
  <sortState ref="B70:K93">
    <sortCondition ref="H70:H93"/>
  </sortState>
  <printOptions horizontalCentered="1"/>
  <pageMargins left="0.25" right="0.25" top="0.75" bottom="0.75" header="0.3" footer="0.3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6"/>
  <sheetViews>
    <sheetView workbookViewId="0"/>
  </sheetViews>
  <sheetFormatPr defaultColWidth="14.44140625" defaultRowHeight="15" customHeight="1" x14ac:dyDescent="0.25"/>
  <cols>
    <col min="1" max="2" width="4.6640625" style="6" customWidth="1"/>
    <col min="3" max="3" width="12.6640625" style="6" customWidth="1"/>
    <col min="4" max="4" width="13.6640625" style="6" customWidth="1"/>
    <col min="5" max="5" width="10.6640625" style="6" customWidth="1"/>
    <col min="6" max="6" width="7.6640625" style="6" customWidth="1"/>
    <col min="7" max="19" width="4.6640625" style="6" customWidth="1"/>
    <col min="20" max="21" width="9.6640625" style="6" customWidth="1"/>
    <col min="22" max="24" width="8" style="6" customWidth="1"/>
    <col min="25" max="16384" width="14.44140625" style="6"/>
  </cols>
  <sheetData>
    <row r="1" spans="1:24" ht="18" customHeight="1" x14ac:dyDescent="0.25">
      <c r="A1" s="8" t="s">
        <v>200</v>
      </c>
      <c r="B1" s="2"/>
      <c r="C1" s="1"/>
      <c r="D1" s="1"/>
      <c r="E1" s="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209"/>
      <c r="S1" s="209"/>
      <c r="T1" s="209"/>
      <c r="U1" s="209"/>
      <c r="V1" s="209"/>
      <c r="W1" s="209"/>
      <c r="X1" s="209"/>
    </row>
    <row r="2" spans="1:24" ht="18" customHeight="1" x14ac:dyDescent="0.25">
      <c r="A2" s="134" t="s">
        <v>203</v>
      </c>
      <c r="B2" s="2"/>
      <c r="C2" s="1"/>
      <c r="D2" s="1"/>
      <c r="E2" s="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209"/>
      <c r="S2" s="209"/>
      <c r="T2" s="209"/>
      <c r="U2" s="209"/>
      <c r="V2" s="209"/>
      <c r="W2" s="209"/>
      <c r="X2" s="209"/>
    </row>
    <row r="3" spans="1:24" ht="18" customHeight="1" x14ac:dyDescent="0.25">
      <c r="A3" s="134" t="s">
        <v>201</v>
      </c>
      <c r="B3" s="2"/>
      <c r="C3" s="1"/>
      <c r="D3" s="1"/>
      <c r="E3" s="3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209"/>
      <c r="S3" s="209"/>
      <c r="T3" s="209"/>
      <c r="U3" s="209"/>
      <c r="V3" s="209"/>
      <c r="W3" s="209"/>
      <c r="X3" s="209"/>
    </row>
    <row r="4" spans="1:24" ht="8.1" customHeight="1" x14ac:dyDescent="0.25">
      <c r="A4" s="134"/>
      <c r="B4" s="1"/>
      <c r="C4" s="4"/>
      <c r="D4" s="4"/>
      <c r="E4" s="4"/>
      <c r="F4" s="4"/>
      <c r="G4" s="4"/>
      <c r="H4" s="4"/>
      <c r="I4" s="209"/>
      <c r="J4" s="4"/>
      <c r="K4" s="4"/>
      <c r="L4" s="4"/>
      <c r="M4" s="4"/>
      <c r="N4" s="4"/>
      <c r="O4" s="4"/>
      <c r="P4" s="4"/>
      <c r="Q4" s="4"/>
      <c r="R4" s="209"/>
      <c r="S4" s="211"/>
      <c r="T4" s="211"/>
      <c r="U4" s="209"/>
      <c r="V4" s="209"/>
      <c r="W4" s="209"/>
      <c r="X4" s="209"/>
    </row>
    <row r="5" spans="1:24" ht="14.25" customHeight="1" x14ac:dyDescent="0.25">
      <c r="A5" s="8" t="s">
        <v>16</v>
      </c>
      <c r="B5" s="8"/>
      <c r="C5" s="235"/>
      <c r="D5" s="235"/>
      <c r="E5" s="235"/>
      <c r="F5" s="235"/>
      <c r="G5" s="236"/>
      <c r="H5" s="236"/>
      <c r="I5" s="236"/>
      <c r="J5" s="236"/>
      <c r="K5" s="235"/>
      <c r="L5" s="235"/>
      <c r="M5" s="235"/>
      <c r="N5" s="235"/>
      <c r="O5" s="235"/>
      <c r="P5" s="236"/>
      <c r="Q5" s="11"/>
      <c r="R5" s="215"/>
      <c r="S5" s="215"/>
      <c r="T5" s="235"/>
      <c r="U5" s="235"/>
      <c r="V5" s="235"/>
      <c r="W5" s="235"/>
      <c r="X5" s="235"/>
    </row>
    <row r="6" spans="1:24" ht="5.0999999999999996" customHeight="1" x14ac:dyDescent="0.25">
      <c r="A6" s="8"/>
      <c r="B6" s="8"/>
      <c r="C6" s="235"/>
      <c r="D6" s="235"/>
      <c r="E6" s="235"/>
      <c r="F6" s="235"/>
      <c r="G6" s="236"/>
      <c r="H6" s="236"/>
      <c r="I6" s="236"/>
      <c r="J6" s="236"/>
      <c r="K6" s="235"/>
      <c r="L6" s="235"/>
      <c r="M6" s="235"/>
      <c r="N6" s="235"/>
      <c r="O6" s="235"/>
      <c r="P6" s="236"/>
      <c r="Q6" s="11"/>
      <c r="R6" s="215"/>
      <c r="S6" s="215"/>
      <c r="T6" s="235"/>
      <c r="U6" s="235"/>
      <c r="V6" s="235"/>
      <c r="W6" s="235"/>
      <c r="X6" s="235"/>
    </row>
    <row r="7" spans="1:24" ht="18.75" customHeight="1" x14ac:dyDescent="0.25">
      <c r="A7" s="1" t="s">
        <v>17</v>
      </c>
      <c r="B7" s="1"/>
      <c r="C7" s="1"/>
      <c r="D7" s="235"/>
      <c r="E7" s="212"/>
      <c r="F7" s="235"/>
      <c r="G7" s="235"/>
      <c r="H7" s="236"/>
      <c r="I7" s="236"/>
      <c r="J7" s="236"/>
      <c r="K7" s="236"/>
      <c r="L7" s="235"/>
      <c r="M7" s="235"/>
      <c r="N7" s="235"/>
      <c r="O7" s="235"/>
      <c r="P7" s="235"/>
      <c r="Q7" s="236"/>
      <c r="R7" s="13"/>
      <c r="S7" s="215"/>
      <c r="T7" s="235"/>
      <c r="U7" s="235"/>
      <c r="V7" s="235"/>
      <c r="W7" s="235"/>
      <c r="X7" s="235"/>
    </row>
    <row r="8" spans="1:24" ht="5.0999999999999996" customHeight="1" x14ac:dyDescent="0.25">
      <c r="A8" s="1"/>
      <c r="B8" s="1"/>
      <c r="C8" s="1"/>
      <c r="D8" s="235"/>
      <c r="E8" s="212"/>
      <c r="F8" s="235"/>
      <c r="G8" s="235"/>
      <c r="H8" s="236"/>
      <c r="I8" s="236"/>
      <c r="J8" s="236"/>
      <c r="K8" s="236"/>
      <c r="L8" s="235"/>
      <c r="M8" s="235"/>
      <c r="N8" s="235"/>
      <c r="O8" s="235"/>
      <c r="P8" s="235"/>
      <c r="Q8" s="236"/>
      <c r="R8" s="13"/>
      <c r="S8" s="215"/>
      <c r="T8" s="235"/>
      <c r="U8" s="235"/>
      <c r="V8" s="235"/>
      <c r="W8" s="235"/>
      <c r="X8" s="235"/>
    </row>
    <row r="9" spans="1:24" ht="16.5" customHeight="1" thickBot="1" x14ac:dyDescent="0.3">
      <c r="A9" s="235"/>
      <c r="B9" s="235"/>
      <c r="C9" s="8" t="s">
        <v>220</v>
      </c>
      <c r="D9" s="235"/>
      <c r="E9" s="209"/>
      <c r="F9" s="235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5"/>
      <c r="U9" s="235"/>
      <c r="V9" s="235"/>
      <c r="W9" s="235"/>
      <c r="X9" s="235"/>
    </row>
    <row r="10" spans="1:24" ht="13.5" customHeight="1" thickBot="1" x14ac:dyDescent="0.3">
      <c r="A10" s="262" t="s">
        <v>419</v>
      </c>
      <c r="B10" s="235"/>
      <c r="C10" s="235"/>
      <c r="D10" s="235"/>
      <c r="E10" s="235"/>
      <c r="F10" s="235"/>
      <c r="G10" s="414" t="s">
        <v>221</v>
      </c>
      <c r="H10" s="415"/>
      <c r="I10" s="415"/>
      <c r="J10" s="415"/>
      <c r="K10" s="415"/>
      <c r="L10" s="415"/>
      <c r="M10" s="415"/>
      <c r="N10" s="415"/>
      <c r="O10" s="415"/>
      <c r="P10" s="415"/>
      <c r="Q10" s="415"/>
      <c r="R10" s="415"/>
      <c r="S10" s="416"/>
      <c r="T10" s="235"/>
      <c r="U10" s="235"/>
      <c r="V10" s="235"/>
      <c r="W10" s="235"/>
      <c r="X10" s="235"/>
    </row>
    <row r="11" spans="1:24" ht="13.5" customHeight="1" x14ac:dyDescent="0.25">
      <c r="A11" s="38" t="s">
        <v>3</v>
      </c>
      <c r="B11" s="39" t="s">
        <v>0</v>
      </c>
      <c r="C11" s="255" t="s">
        <v>4</v>
      </c>
      <c r="D11" s="41" t="s">
        <v>5</v>
      </c>
      <c r="E11" s="42" t="s">
        <v>6</v>
      </c>
      <c r="F11" s="43" t="s">
        <v>7</v>
      </c>
      <c r="G11" s="257">
        <v>1.36</v>
      </c>
      <c r="H11" s="257">
        <v>1.39</v>
      </c>
      <c r="I11" s="257">
        <v>1.42</v>
      </c>
      <c r="J11" s="257">
        <v>1.45</v>
      </c>
      <c r="K11" s="257">
        <v>1.48</v>
      </c>
      <c r="L11" s="257">
        <v>1.51</v>
      </c>
      <c r="M11" s="257">
        <v>1.54</v>
      </c>
      <c r="N11" s="257">
        <v>1.57</v>
      </c>
      <c r="O11" s="257">
        <v>1.6</v>
      </c>
      <c r="P11" s="257">
        <v>1.63</v>
      </c>
      <c r="Q11" s="257">
        <v>1.66</v>
      </c>
      <c r="R11" s="257">
        <v>1.69</v>
      </c>
      <c r="S11" s="257">
        <v>1.72</v>
      </c>
      <c r="T11" s="39" t="s">
        <v>13</v>
      </c>
      <c r="U11" s="45" t="s">
        <v>210</v>
      </c>
      <c r="V11" s="238"/>
      <c r="W11" s="238"/>
      <c r="X11" s="238"/>
    </row>
    <row r="12" spans="1:24" ht="13.5" customHeight="1" thickBot="1" x14ac:dyDescent="0.3">
      <c r="A12" s="251" t="s">
        <v>21</v>
      </c>
      <c r="B12" s="96" t="s">
        <v>22</v>
      </c>
      <c r="C12" s="256" t="s">
        <v>23</v>
      </c>
      <c r="D12" s="252" t="s">
        <v>24</v>
      </c>
      <c r="E12" s="253" t="s">
        <v>25</v>
      </c>
      <c r="F12" s="254" t="s">
        <v>26</v>
      </c>
      <c r="G12" s="258">
        <v>1.75</v>
      </c>
      <c r="H12" s="258">
        <v>1.78</v>
      </c>
      <c r="I12" s="258"/>
      <c r="J12" s="258"/>
      <c r="K12" s="258"/>
      <c r="L12" s="258"/>
      <c r="M12" s="258"/>
      <c r="N12" s="258"/>
      <c r="O12" s="258"/>
      <c r="P12" s="258"/>
      <c r="Q12" s="258"/>
      <c r="R12" s="258"/>
      <c r="S12" s="258"/>
      <c r="T12" s="96" t="s">
        <v>32</v>
      </c>
      <c r="U12" s="95" t="s">
        <v>35</v>
      </c>
      <c r="V12" s="238"/>
      <c r="W12" s="238"/>
      <c r="X12" s="238"/>
    </row>
    <row r="13" spans="1:24" ht="12.75" customHeight="1" x14ac:dyDescent="0.25">
      <c r="A13" s="245">
        <v>1</v>
      </c>
      <c r="B13" s="247"/>
      <c r="C13" s="157"/>
      <c r="D13" s="127"/>
      <c r="E13" s="248"/>
      <c r="F13" s="261"/>
      <c r="G13" s="162"/>
      <c r="H13" s="162"/>
      <c r="I13" s="162"/>
      <c r="J13" s="162"/>
      <c r="K13" s="162"/>
      <c r="L13" s="162" t="s">
        <v>224</v>
      </c>
      <c r="M13" s="162" t="s">
        <v>224</v>
      </c>
      <c r="N13" s="162" t="s">
        <v>224</v>
      </c>
      <c r="O13" s="162" t="s">
        <v>224</v>
      </c>
      <c r="P13" s="162" t="s">
        <v>226</v>
      </c>
      <c r="Q13" s="162" t="s">
        <v>224</v>
      </c>
      <c r="R13" s="162" t="s">
        <v>224</v>
      </c>
      <c r="S13" s="162" t="s">
        <v>227</v>
      </c>
      <c r="T13" s="343" t="s">
        <v>347</v>
      </c>
      <c r="U13" s="344">
        <v>879</v>
      </c>
      <c r="V13" s="235"/>
      <c r="W13" s="235"/>
      <c r="X13" s="235"/>
    </row>
    <row r="14" spans="1:24" ht="12.75" customHeight="1" x14ac:dyDescent="0.25">
      <c r="A14" s="246">
        <v>1</v>
      </c>
      <c r="B14" s="132">
        <v>46</v>
      </c>
      <c r="C14" s="158" t="s">
        <v>129</v>
      </c>
      <c r="D14" s="243" t="s">
        <v>130</v>
      </c>
      <c r="E14" s="249" t="s">
        <v>133</v>
      </c>
      <c r="F14" s="130" t="s">
        <v>14</v>
      </c>
      <c r="G14" s="132" t="s">
        <v>225</v>
      </c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244" t="s">
        <v>347</v>
      </c>
      <c r="U14" s="260">
        <v>879</v>
      </c>
      <c r="V14" s="235"/>
      <c r="W14" s="235"/>
      <c r="X14" s="235"/>
    </row>
    <row r="15" spans="1:24" ht="12.75" customHeight="1" x14ac:dyDescent="0.25">
      <c r="A15" s="245">
        <v>2</v>
      </c>
      <c r="B15" s="247"/>
      <c r="C15" s="157"/>
      <c r="D15" s="127"/>
      <c r="E15" s="248"/>
      <c r="F15" s="261"/>
      <c r="G15" s="132"/>
      <c r="H15" s="132"/>
      <c r="I15" s="132"/>
      <c r="J15" s="132"/>
      <c r="K15" s="132"/>
      <c r="L15" s="132" t="s">
        <v>224</v>
      </c>
      <c r="M15" s="132" t="s">
        <v>226</v>
      </c>
      <c r="N15" s="132" t="s">
        <v>226</v>
      </c>
      <c r="O15" s="132" t="s">
        <v>224</v>
      </c>
      <c r="P15" s="132" t="s">
        <v>224</v>
      </c>
      <c r="Q15" s="132" t="s">
        <v>224</v>
      </c>
      <c r="R15" s="132" t="s">
        <v>224</v>
      </c>
      <c r="S15" s="132" t="s">
        <v>225</v>
      </c>
      <c r="T15" s="343" t="s">
        <v>351</v>
      </c>
      <c r="U15" s="344">
        <v>842</v>
      </c>
      <c r="V15" s="235"/>
      <c r="W15" s="235"/>
      <c r="X15" s="235"/>
    </row>
    <row r="16" spans="1:24" ht="12.75" customHeight="1" x14ac:dyDescent="0.25">
      <c r="A16" s="246">
        <v>2</v>
      </c>
      <c r="B16" s="132">
        <v>2</v>
      </c>
      <c r="C16" s="158" t="s">
        <v>52</v>
      </c>
      <c r="D16" s="243" t="s">
        <v>51</v>
      </c>
      <c r="E16" s="249" t="s">
        <v>176</v>
      </c>
      <c r="F16" s="130" t="s">
        <v>1</v>
      </c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244" t="s">
        <v>351</v>
      </c>
      <c r="U16" s="260">
        <v>842</v>
      </c>
      <c r="V16" s="235"/>
      <c r="W16" s="235"/>
      <c r="X16" s="235"/>
    </row>
    <row r="17" spans="1:24" ht="12.75" customHeight="1" x14ac:dyDescent="0.25">
      <c r="A17" s="245">
        <v>3</v>
      </c>
      <c r="B17" s="247"/>
      <c r="C17" s="157"/>
      <c r="D17" s="127"/>
      <c r="E17" s="248"/>
      <c r="F17" s="261"/>
      <c r="G17" s="132"/>
      <c r="H17" s="132"/>
      <c r="I17" s="132"/>
      <c r="J17" s="132"/>
      <c r="K17" s="132"/>
      <c r="L17" s="132"/>
      <c r="M17" s="132" t="s">
        <v>224</v>
      </c>
      <c r="N17" s="132" t="s">
        <v>224</v>
      </c>
      <c r="O17" s="132" t="s">
        <v>224</v>
      </c>
      <c r="P17" s="132" t="s">
        <v>226</v>
      </c>
      <c r="Q17" s="132" t="s">
        <v>226</v>
      </c>
      <c r="R17" s="132" t="s">
        <v>224</v>
      </c>
      <c r="S17" s="132" t="s">
        <v>225</v>
      </c>
      <c r="T17" s="343" t="s">
        <v>351</v>
      </c>
      <c r="U17" s="344">
        <v>842</v>
      </c>
      <c r="V17" s="235"/>
      <c r="W17" s="235"/>
      <c r="X17" s="235"/>
    </row>
    <row r="18" spans="1:24" ht="12.75" customHeight="1" x14ac:dyDescent="0.25">
      <c r="A18" s="246">
        <v>2</v>
      </c>
      <c r="B18" s="132">
        <v>141</v>
      </c>
      <c r="C18" s="158" t="s">
        <v>83</v>
      </c>
      <c r="D18" s="243" t="s">
        <v>84</v>
      </c>
      <c r="E18" s="249" t="s">
        <v>168</v>
      </c>
      <c r="F18" s="130" t="s">
        <v>2</v>
      </c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244" t="s">
        <v>351</v>
      </c>
      <c r="U18" s="260">
        <v>842</v>
      </c>
      <c r="V18" s="235"/>
      <c r="W18" s="235"/>
      <c r="X18" s="235"/>
    </row>
    <row r="19" spans="1:24" ht="12.75" customHeight="1" x14ac:dyDescent="0.25">
      <c r="A19" s="245">
        <v>4</v>
      </c>
      <c r="B19" s="247"/>
      <c r="C19" s="157"/>
      <c r="D19" s="127"/>
      <c r="E19" s="248"/>
      <c r="F19" s="261"/>
      <c r="G19" s="132"/>
      <c r="H19" s="132"/>
      <c r="I19" s="132"/>
      <c r="J19" s="132"/>
      <c r="K19" s="132" t="s">
        <v>226</v>
      </c>
      <c r="L19" s="132" t="s">
        <v>224</v>
      </c>
      <c r="M19" s="132" t="s">
        <v>226</v>
      </c>
      <c r="N19" s="132" t="s">
        <v>226</v>
      </c>
      <c r="O19" s="132" t="s">
        <v>226</v>
      </c>
      <c r="P19" s="132" t="s">
        <v>227</v>
      </c>
      <c r="Q19" s="132" t="s">
        <v>226</v>
      </c>
      <c r="R19" s="132" t="s">
        <v>225</v>
      </c>
      <c r="S19" s="132"/>
      <c r="T19" s="343" t="s">
        <v>356</v>
      </c>
      <c r="U19" s="344">
        <v>806</v>
      </c>
      <c r="V19" s="235"/>
      <c r="W19" s="235"/>
      <c r="X19" s="235"/>
    </row>
    <row r="20" spans="1:24" ht="12.75" customHeight="1" x14ac:dyDescent="0.25">
      <c r="A20" s="246">
        <v>4</v>
      </c>
      <c r="B20" s="132">
        <v>3</v>
      </c>
      <c r="C20" s="158" t="s">
        <v>47</v>
      </c>
      <c r="D20" s="243" t="s">
        <v>48</v>
      </c>
      <c r="E20" s="249" t="s">
        <v>177</v>
      </c>
      <c r="F20" s="130" t="s">
        <v>1</v>
      </c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244" t="s">
        <v>356</v>
      </c>
      <c r="U20" s="260">
        <v>806</v>
      </c>
      <c r="V20" s="235"/>
      <c r="W20" s="235"/>
      <c r="X20" s="235"/>
    </row>
    <row r="21" spans="1:24" ht="12.75" customHeight="1" x14ac:dyDescent="0.25">
      <c r="A21" s="245">
        <v>12</v>
      </c>
      <c r="B21" s="247"/>
      <c r="C21" s="157"/>
      <c r="D21" s="127"/>
      <c r="E21" s="248"/>
      <c r="F21" s="261"/>
      <c r="G21" s="132"/>
      <c r="H21" s="132"/>
      <c r="I21" s="132"/>
      <c r="J21" s="132"/>
      <c r="K21" s="132"/>
      <c r="L21" s="132"/>
      <c r="M21" s="132"/>
      <c r="N21" s="132" t="s">
        <v>224</v>
      </c>
      <c r="O21" s="132" t="s">
        <v>224</v>
      </c>
      <c r="P21" s="132" t="s">
        <v>224</v>
      </c>
      <c r="Q21" s="132" t="s">
        <v>227</v>
      </c>
      <c r="R21" s="132" t="s">
        <v>225</v>
      </c>
      <c r="S21" s="132"/>
      <c r="T21" s="343" t="s">
        <v>356</v>
      </c>
      <c r="U21" s="344">
        <v>806</v>
      </c>
      <c r="V21" s="235"/>
      <c r="W21" s="235"/>
      <c r="X21" s="235"/>
    </row>
    <row r="22" spans="1:24" ht="12.75" customHeight="1" x14ac:dyDescent="0.25">
      <c r="A22" s="246">
        <v>5</v>
      </c>
      <c r="B22" s="132">
        <v>143</v>
      </c>
      <c r="C22" s="158" t="s">
        <v>86</v>
      </c>
      <c r="D22" s="243" t="s">
        <v>87</v>
      </c>
      <c r="E22" s="249" t="s">
        <v>170</v>
      </c>
      <c r="F22" s="130" t="s">
        <v>2</v>
      </c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244" t="s">
        <v>356</v>
      </c>
      <c r="U22" s="260">
        <v>806</v>
      </c>
      <c r="V22" s="235"/>
      <c r="W22" s="235"/>
      <c r="X22" s="235"/>
    </row>
    <row r="23" spans="1:24" ht="12.75" customHeight="1" x14ac:dyDescent="0.25">
      <c r="A23" s="245">
        <v>5</v>
      </c>
      <c r="B23" s="247"/>
      <c r="C23" s="157"/>
      <c r="D23" s="127"/>
      <c r="E23" s="248"/>
      <c r="F23" s="261"/>
      <c r="G23" s="132"/>
      <c r="H23" s="132"/>
      <c r="I23" s="132"/>
      <c r="J23" s="132"/>
      <c r="K23" s="132"/>
      <c r="L23" s="132" t="s">
        <v>224</v>
      </c>
      <c r="M23" s="132" t="s">
        <v>224</v>
      </c>
      <c r="N23" s="132" t="s">
        <v>226</v>
      </c>
      <c r="O23" s="132" t="s">
        <v>224</v>
      </c>
      <c r="P23" s="132" t="s">
        <v>225</v>
      </c>
      <c r="Q23" s="132"/>
      <c r="R23" s="132"/>
      <c r="S23" s="132"/>
      <c r="T23" s="343" t="s">
        <v>354</v>
      </c>
      <c r="U23" s="344">
        <v>736</v>
      </c>
      <c r="V23" s="235"/>
      <c r="W23" s="235"/>
      <c r="X23" s="235"/>
    </row>
    <row r="24" spans="1:24" ht="12.75" customHeight="1" x14ac:dyDescent="0.25">
      <c r="A24" s="246">
        <v>6</v>
      </c>
      <c r="B24" s="132">
        <v>41</v>
      </c>
      <c r="C24" s="158" t="s">
        <v>126</v>
      </c>
      <c r="D24" s="243" t="s">
        <v>127</v>
      </c>
      <c r="E24" s="249" t="s">
        <v>131</v>
      </c>
      <c r="F24" s="130" t="s">
        <v>14</v>
      </c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244" t="s">
        <v>354</v>
      </c>
      <c r="U24" s="260">
        <v>736</v>
      </c>
      <c r="V24" s="235"/>
      <c r="W24" s="235"/>
      <c r="X24" s="235"/>
    </row>
    <row r="25" spans="1:24" ht="12.75" customHeight="1" x14ac:dyDescent="0.25">
      <c r="A25" s="245">
        <v>6</v>
      </c>
      <c r="B25" s="247"/>
      <c r="C25" s="157"/>
      <c r="D25" s="127"/>
      <c r="E25" s="248"/>
      <c r="F25" s="261"/>
      <c r="G25" s="132"/>
      <c r="H25" s="132"/>
      <c r="I25" s="132"/>
      <c r="J25" s="132"/>
      <c r="K25" s="132" t="s">
        <v>224</v>
      </c>
      <c r="L25" s="132" t="s">
        <v>224</v>
      </c>
      <c r="M25" s="132" t="s">
        <v>224</v>
      </c>
      <c r="N25" s="132" t="s">
        <v>224</v>
      </c>
      <c r="O25" s="132" t="s">
        <v>227</v>
      </c>
      <c r="P25" s="132" t="s">
        <v>225</v>
      </c>
      <c r="Q25" s="132"/>
      <c r="R25" s="132"/>
      <c r="S25" s="132"/>
      <c r="T25" s="343" t="s">
        <v>354</v>
      </c>
      <c r="U25" s="344">
        <v>736</v>
      </c>
      <c r="V25" s="235"/>
      <c r="W25" s="235"/>
      <c r="X25" s="235"/>
    </row>
    <row r="26" spans="1:24" ht="12.75" customHeight="1" x14ac:dyDescent="0.25">
      <c r="A26" s="246">
        <v>7</v>
      </c>
      <c r="B26" s="132">
        <v>140</v>
      </c>
      <c r="C26" s="158" t="s">
        <v>81</v>
      </c>
      <c r="D26" s="243" t="s">
        <v>82</v>
      </c>
      <c r="E26" s="249" t="s">
        <v>167</v>
      </c>
      <c r="F26" s="130" t="s">
        <v>2</v>
      </c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244" t="s">
        <v>354</v>
      </c>
      <c r="U26" s="260">
        <v>736</v>
      </c>
      <c r="V26" s="235"/>
      <c r="W26" s="235"/>
      <c r="X26" s="235"/>
    </row>
    <row r="27" spans="1:24" ht="12.75" customHeight="1" x14ac:dyDescent="0.25">
      <c r="A27" s="245">
        <v>7</v>
      </c>
      <c r="B27" s="247"/>
      <c r="C27" s="157"/>
      <c r="D27" s="127"/>
      <c r="E27" s="248"/>
      <c r="F27" s="261"/>
      <c r="G27" s="132"/>
      <c r="H27" s="132"/>
      <c r="I27" s="132"/>
      <c r="J27" s="132" t="s">
        <v>224</v>
      </c>
      <c r="K27" s="132" t="s">
        <v>224</v>
      </c>
      <c r="L27" s="132" t="s">
        <v>224</v>
      </c>
      <c r="M27" s="132" t="s">
        <v>224</v>
      </c>
      <c r="N27" s="132" t="s">
        <v>224</v>
      </c>
      <c r="O27" s="132" t="s">
        <v>225</v>
      </c>
      <c r="P27" s="132"/>
      <c r="Q27" s="132"/>
      <c r="R27" s="132"/>
      <c r="S27" s="132"/>
      <c r="T27" s="343" t="s">
        <v>355</v>
      </c>
      <c r="U27" s="344">
        <v>701</v>
      </c>
      <c r="V27" s="235"/>
      <c r="W27" s="235"/>
      <c r="X27" s="235"/>
    </row>
    <row r="28" spans="1:24" ht="12.75" customHeight="1" x14ac:dyDescent="0.25">
      <c r="A28" s="246">
        <v>8</v>
      </c>
      <c r="B28" s="132">
        <v>142</v>
      </c>
      <c r="C28" s="158" t="s">
        <v>55</v>
      </c>
      <c r="D28" s="243" t="s">
        <v>85</v>
      </c>
      <c r="E28" s="249" t="s">
        <v>169</v>
      </c>
      <c r="F28" s="130" t="s">
        <v>2</v>
      </c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244" t="s">
        <v>355</v>
      </c>
      <c r="U28" s="260">
        <v>701</v>
      </c>
      <c r="V28" s="235"/>
      <c r="W28" s="235"/>
      <c r="X28" s="235"/>
    </row>
    <row r="29" spans="1:24" ht="12.75" customHeight="1" x14ac:dyDescent="0.25">
      <c r="A29" s="245">
        <v>8</v>
      </c>
      <c r="B29" s="247"/>
      <c r="C29" s="157"/>
      <c r="D29" s="127"/>
      <c r="E29" s="248"/>
      <c r="F29" s="261"/>
      <c r="G29" s="132"/>
      <c r="H29" s="132"/>
      <c r="I29" s="132"/>
      <c r="J29" s="132" t="s">
        <v>224</v>
      </c>
      <c r="K29" s="132" t="s">
        <v>224</v>
      </c>
      <c r="L29" s="132" t="s">
        <v>224</v>
      </c>
      <c r="M29" s="132" t="s">
        <v>227</v>
      </c>
      <c r="N29" s="132" t="s">
        <v>224</v>
      </c>
      <c r="O29" s="132" t="s">
        <v>225</v>
      </c>
      <c r="P29" s="132"/>
      <c r="Q29" s="132"/>
      <c r="R29" s="132"/>
      <c r="S29" s="132"/>
      <c r="T29" s="343" t="s">
        <v>355</v>
      </c>
      <c r="U29" s="344">
        <v>701</v>
      </c>
      <c r="V29" s="235"/>
      <c r="W29" s="235"/>
      <c r="X29" s="235"/>
    </row>
    <row r="30" spans="1:24" ht="12.75" customHeight="1" x14ac:dyDescent="0.25">
      <c r="A30" s="246">
        <v>9</v>
      </c>
      <c r="B30" s="132">
        <v>1</v>
      </c>
      <c r="C30" s="158" t="s">
        <v>49</v>
      </c>
      <c r="D30" s="243" t="s">
        <v>50</v>
      </c>
      <c r="E30" s="249" t="s">
        <v>175</v>
      </c>
      <c r="F30" s="130" t="s">
        <v>1</v>
      </c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244" t="s">
        <v>355</v>
      </c>
      <c r="U30" s="260">
        <v>701</v>
      </c>
      <c r="V30" s="235"/>
      <c r="W30" s="235"/>
      <c r="X30" s="235"/>
    </row>
    <row r="31" spans="1:24" ht="12.75" customHeight="1" x14ac:dyDescent="0.25">
      <c r="A31" s="245">
        <v>9</v>
      </c>
      <c r="B31" s="247"/>
      <c r="C31" s="157"/>
      <c r="D31" s="127"/>
      <c r="E31" s="248"/>
      <c r="F31" s="261"/>
      <c r="G31" s="132"/>
      <c r="H31" s="132"/>
      <c r="I31" s="132"/>
      <c r="J31" s="132" t="s">
        <v>226</v>
      </c>
      <c r="K31" s="132" t="s">
        <v>226</v>
      </c>
      <c r="L31" s="132" t="s">
        <v>224</v>
      </c>
      <c r="M31" s="132" t="s">
        <v>224</v>
      </c>
      <c r="N31" s="132" t="s">
        <v>225</v>
      </c>
      <c r="O31" s="132"/>
      <c r="P31" s="132"/>
      <c r="Q31" s="132"/>
      <c r="R31" s="132"/>
      <c r="S31" s="132"/>
      <c r="T31" s="343" t="s">
        <v>417</v>
      </c>
      <c r="U31" s="344">
        <v>666</v>
      </c>
      <c r="V31" s="235"/>
      <c r="W31" s="235"/>
      <c r="X31" s="235"/>
    </row>
    <row r="32" spans="1:24" ht="12.75" customHeight="1" x14ac:dyDescent="0.25">
      <c r="A32" s="246">
        <v>10</v>
      </c>
      <c r="B32" s="132">
        <v>44</v>
      </c>
      <c r="C32" s="158" t="s">
        <v>128</v>
      </c>
      <c r="D32" s="243" t="s">
        <v>204</v>
      </c>
      <c r="E32" s="249" t="s">
        <v>132</v>
      </c>
      <c r="F32" s="130" t="s">
        <v>14</v>
      </c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244" t="s">
        <v>417</v>
      </c>
      <c r="U32" s="260">
        <v>666</v>
      </c>
      <c r="V32" s="235"/>
      <c r="W32" s="235"/>
      <c r="X32" s="235"/>
    </row>
    <row r="33" spans="1:24" ht="12.75" customHeight="1" x14ac:dyDescent="0.25">
      <c r="A33" s="245">
        <v>10</v>
      </c>
      <c r="B33" s="247"/>
      <c r="C33" s="157"/>
      <c r="D33" s="127"/>
      <c r="E33" s="248"/>
      <c r="F33" s="261"/>
      <c r="G33" s="132"/>
      <c r="H33" s="132" t="s">
        <v>226</v>
      </c>
      <c r="I33" s="132" t="s">
        <v>224</v>
      </c>
      <c r="J33" s="132" t="s">
        <v>224</v>
      </c>
      <c r="K33" s="132" t="s">
        <v>225</v>
      </c>
      <c r="L33" s="132"/>
      <c r="M33" s="132"/>
      <c r="N33" s="132"/>
      <c r="O33" s="132"/>
      <c r="P33" s="132"/>
      <c r="Q33" s="132"/>
      <c r="R33" s="132"/>
      <c r="S33" s="132"/>
      <c r="T33" s="343" t="s">
        <v>416</v>
      </c>
      <c r="U33" s="344">
        <v>566</v>
      </c>
      <c r="V33" s="235"/>
      <c r="W33" s="235"/>
      <c r="X33" s="235"/>
    </row>
    <row r="34" spans="1:24" ht="12.75" customHeight="1" x14ac:dyDescent="0.25">
      <c r="A34" s="246">
        <v>11</v>
      </c>
      <c r="B34" s="132">
        <v>4</v>
      </c>
      <c r="C34" s="158" t="s">
        <v>45</v>
      </c>
      <c r="D34" s="243" t="s">
        <v>46</v>
      </c>
      <c r="E34" s="249" t="s">
        <v>179</v>
      </c>
      <c r="F34" s="130" t="s">
        <v>1</v>
      </c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244" t="s">
        <v>416</v>
      </c>
      <c r="U34" s="260">
        <v>566</v>
      </c>
      <c r="V34" s="235"/>
      <c r="W34" s="235"/>
      <c r="X34" s="235"/>
    </row>
    <row r="35" spans="1:24" ht="12.75" customHeight="1" x14ac:dyDescent="0.25">
      <c r="A35" s="245">
        <v>11</v>
      </c>
      <c r="B35" s="247"/>
      <c r="C35" s="157"/>
      <c r="D35" s="127"/>
      <c r="E35" s="248"/>
      <c r="F35" s="261"/>
      <c r="G35" s="132" t="s">
        <v>225</v>
      </c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343" t="s">
        <v>313</v>
      </c>
      <c r="U35" s="344" t="s">
        <v>418</v>
      </c>
      <c r="V35" s="235"/>
      <c r="W35" s="235"/>
      <c r="X35" s="235"/>
    </row>
    <row r="36" spans="1:24" ht="12.75" customHeight="1" x14ac:dyDescent="0.25">
      <c r="A36" s="246">
        <v>12</v>
      </c>
      <c r="B36" s="132">
        <v>47</v>
      </c>
      <c r="C36" s="158" t="s">
        <v>205</v>
      </c>
      <c r="D36" s="243" t="s">
        <v>207</v>
      </c>
      <c r="E36" s="249" t="s">
        <v>134</v>
      </c>
      <c r="F36" s="130" t="s">
        <v>14</v>
      </c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244" t="s">
        <v>313</v>
      </c>
      <c r="U36" s="260" t="s">
        <v>418</v>
      </c>
      <c r="V36" s="235"/>
      <c r="W36" s="235"/>
      <c r="X36" s="235"/>
    </row>
    <row r="37" spans="1:24" ht="12.75" customHeight="1" x14ac:dyDescent="0.25">
      <c r="A37" s="245" t="s">
        <v>149</v>
      </c>
      <c r="B37" s="247"/>
      <c r="C37" s="157"/>
      <c r="D37" s="127"/>
      <c r="E37" s="248"/>
      <c r="F37" s="261"/>
      <c r="G37" s="132"/>
      <c r="H37" s="132"/>
      <c r="I37" s="132"/>
      <c r="J37" s="132" t="s">
        <v>224</v>
      </c>
      <c r="K37" s="132" t="s">
        <v>224</v>
      </c>
      <c r="L37" s="132" t="s">
        <v>226</v>
      </c>
      <c r="M37" s="132" t="s">
        <v>224</v>
      </c>
      <c r="N37" s="132" t="s">
        <v>227</v>
      </c>
      <c r="O37" s="132" t="s">
        <v>224</v>
      </c>
      <c r="P37" s="132" t="s">
        <v>225</v>
      </c>
      <c r="Q37" s="132"/>
      <c r="R37" s="132"/>
      <c r="S37" s="132"/>
      <c r="T37" s="343" t="s">
        <v>354</v>
      </c>
      <c r="U37" s="344">
        <v>736</v>
      </c>
      <c r="V37" s="235"/>
      <c r="W37" s="235"/>
      <c r="X37" s="235"/>
    </row>
    <row r="38" spans="1:24" ht="12.75" customHeight="1" x14ac:dyDescent="0.25">
      <c r="A38" s="246" t="s">
        <v>149</v>
      </c>
      <c r="B38" s="132">
        <v>160</v>
      </c>
      <c r="C38" s="158" t="s">
        <v>54</v>
      </c>
      <c r="D38" s="243" t="s">
        <v>53</v>
      </c>
      <c r="E38" s="249" t="s">
        <v>180</v>
      </c>
      <c r="F38" s="130" t="s">
        <v>1</v>
      </c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244" t="s">
        <v>354</v>
      </c>
      <c r="U38" s="260">
        <v>736</v>
      </c>
      <c r="V38" s="235"/>
      <c r="W38" s="235"/>
      <c r="X38" s="235"/>
    </row>
    <row r="39" spans="1:24" ht="12.75" customHeight="1" x14ac:dyDescent="0.25">
      <c r="A39" s="212"/>
      <c r="B39" s="236"/>
      <c r="C39" s="157"/>
      <c r="D39" s="127"/>
      <c r="E39" s="239"/>
      <c r="F39" s="240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41"/>
      <c r="U39" s="241"/>
      <c r="V39" s="235"/>
      <c r="W39" s="235"/>
      <c r="X39" s="235"/>
    </row>
    <row r="40" spans="1:24" ht="12.75" customHeight="1" x14ac:dyDescent="0.25">
      <c r="A40" s="235"/>
      <c r="B40" s="235"/>
      <c r="C40" s="235"/>
      <c r="D40" s="235"/>
      <c r="E40" s="235"/>
      <c r="F40" s="235"/>
      <c r="G40" s="242"/>
      <c r="H40" s="242"/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35"/>
      <c r="U40" s="235"/>
      <c r="V40" s="235"/>
      <c r="W40" s="235"/>
      <c r="X40" s="235"/>
    </row>
    <row r="41" spans="1:24" ht="12.75" customHeight="1" x14ac:dyDescent="0.25">
      <c r="A41" s="235"/>
      <c r="B41" s="235"/>
      <c r="C41" s="235"/>
      <c r="D41" s="235"/>
      <c r="E41" s="235"/>
      <c r="F41" s="235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35"/>
      <c r="U41" s="235"/>
      <c r="V41" s="235"/>
      <c r="W41" s="235"/>
      <c r="X41" s="235"/>
    </row>
    <row r="42" spans="1:24" ht="12.75" customHeight="1" x14ac:dyDescent="0.25">
      <c r="A42" s="235"/>
      <c r="B42" s="235"/>
      <c r="C42" s="235"/>
      <c r="D42" s="235"/>
      <c r="E42" s="235"/>
      <c r="F42" s="235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35"/>
      <c r="U42" s="235"/>
      <c r="V42" s="235"/>
      <c r="W42" s="235"/>
      <c r="X42" s="235"/>
    </row>
    <row r="43" spans="1:24" ht="12.75" customHeight="1" x14ac:dyDescent="0.25">
      <c r="A43" s="235"/>
      <c r="B43" s="235"/>
      <c r="C43" s="235"/>
      <c r="D43" s="235"/>
      <c r="E43" s="235"/>
      <c r="F43" s="235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35"/>
      <c r="U43" s="235"/>
      <c r="V43" s="235"/>
      <c r="W43" s="235"/>
      <c r="X43" s="235"/>
    </row>
    <row r="44" spans="1:24" ht="12.75" customHeight="1" x14ac:dyDescent="0.25">
      <c r="A44" s="235"/>
      <c r="B44" s="235"/>
      <c r="C44" s="235"/>
      <c r="D44" s="235"/>
      <c r="E44" s="235"/>
      <c r="F44" s="235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35"/>
      <c r="U44" s="235"/>
      <c r="V44" s="235"/>
      <c r="W44" s="235"/>
      <c r="X44" s="235"/>
    </row>
    <row r="45" spans="1:24" ht="12.75" customHeight="1" x14ac:dyDescent="0.25">
      <c r="A45" s="235"/>
      <c r="B45" s="235"/>
      <c r="C45" s="235"/>
      <c r="D45" s="235"/>
      <c r="E45" s="235"/>
      <c r="F45" s="235"/>
      <c r="G45" s="242"/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35"/>
      <c r="U45" s="235"/>
      <c r="V45" s="235"/>
      <c r="W45" s="235"/>
      <c r="X45" s="235"/>
    </row>
    <row r="46" spans="1:24" ht="12.75" customHeight="1" x14ac:dyDescent="0.25">
      <c r="A46" s="235"/>
      <c r="B46" s="235"/>
      <c r="C46" s="235"/>
      <c r="D46" s="235"/>
      <c r="E46" s="235"/>
      <c r="F46" s="235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35"/>
      <c r="U46" s="235"/>
      <c r="V46" s="235"/>
      <c r="W46" s="235"/>
      <c r="X46" s="235"/>
    </row>
    <row r="47" spans="1:24" ht="12.75" customHeight="1" x14ac:dyDescent="0.25">
      <c r="A47" s="235"/>
      <c r="B47" s="235"/>
      <c r="C47" s="235"/>
      <c r="D47" s="235"/>
      <c r="E47" s="235"/>
      <c r="F47" s="235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35"/>
      <c r="U47" s="235"/>
      <c r="V47" s="235"/>
      <c r="W47" s="235"/>
      <c r="X47" s="235"/>
    </row>
    <row r="48" spans="1:24" ht="12.75" customHeight="1" x14ac:dyDescent="0.25">
      <c r="A48" s="235"/>
      <c r="B48" s="235"/>
      <c r="C48" s="235"/>
      <c r="D48" s="235"/>
      <c r="E48" s="235"/>
      <c r="F48" s="235"/>
      <c r="G48" s="242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35"/>
      <c r="U48" s="235"/>
      <c r="V48" s="235"/>
      <c r="W48" s="235"/>
      <c r="X48" s="235"/>
    </row>
    <row r="49" spans="1:24" ht="12.75" customHeight="1" x14ac:dyDescent="0.25">
      <c r="A49" s="235"/>
      <c r="B49" s="235"/>
      <c r="C49" s="235"/>
      <c r="D49" s="235"/>
      <c r="E49" s="235"/>
      <c r="F49" s="235"/>
      <c r="G49" s="242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35"/>
      <c r="U49" s="235"/>
      <c r="V49" s="235"/>
      <c r="W49" s="235"/>
      <c r="X49" s="235"/>
    </row>
    <row r="50" spans="1:24" ht="12.75" customHeight="1" x14ac:dyDescent="0.25">
      <c r="A50" s="235"/>
      <c r="B50" s="235"/>
      <c r="C50" s="235"/>
      <c r="D50" s="235"/>
      <c r="E50" s="235"/>
      <c r="F50" s="235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35"/>
      <c r="U50" s="235"/>
      <c r="V50" s="235"/>
      <c r="W50" s="235"/>
      <c r="X50" s="235"/>
    </row>
    <row r="51" spans="1:24" ht="12.75" customHeight="1" x14ac:dyDescent="0.25">
      <c r="A51" s="235"/>
      <c r="B51" s="235"/>
      <c r="C51" s="235"/>
      <c r="D51" s="235"/>
      <c r="E51" s="235"/>
      <c r="F51" s="235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35"/>
      <c r="U51" s="235"/>
      <c r="V51" s="235"/>
      <c r="W51" s="235"/>
      <c r="X51" s="235"/>
    </row>
    <row r="52" spans="1:24" ht="12.75" customHeight="1" x14ac:dyDescent="0.25">
      <c r="A52" s="235"/>
      <c r="B52" s="235"/>
      <c r="C52" s="235"/>
      <c r="D52" s="235"/>
      <c r="E52" s="235"/>
      <c r="F52" s="235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35"/>
      <c r="U52" s="235"/>
      <c r="V52" s="235"/>
      <c r="W52" s="235"/>
      <c r="X52" s="235"/>
    </row>
    <row r="53" spans="1:24" ht="12.75" customHeight="1" x14ac:dyDescent="0.25">
      <c r="A53" s="235"/>
      <c r="B53" s="235"/>
      <c r="C53" s="235"/>
      <c r="D53" s="235"/>
      <c r="E53" s="235"/>
      <c r="F53" s="235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35"/>
      <c r="U53" s="235"/>
      <c r="V53" s="235"/>
      <c r="W53" s="235"/>
      <c r="X53" s="235"/>
    </row>
    <row r="54" spans="1:24" ht="12.75" customHeight="1" x14ac:dyDescent="0.25">
      <c r="A54" s="235"/>
      <c r="B54" s="235"/>
      <c r="C54" s="235"/>
      <c r="D54" s="235"/>
      <c r="E54" s="235"/>
      <c r="F54" s="235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35"/>
      <c r="U54" s="235"/>
      <c r="V54" s="235"/>
      <c r="W54" s="235"/>
      <c r="X54" s="235"/>
    </row>
    <row r="55" spans="1:24" ht="12.75" customHeight="1" x14ac:dyDescent="0.25">
      <c r="A55" s="235"/>
      <c r="B55" s="235"/>
      <c r="C55" s="235"/>
      <c r="D55" s="235"/>
      <c r="E55" s="235"/>
      <c r="F55" s="235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35"/>
      <c r="U55" s="235"/>
      <c r="V55" s="235"/>
      <c r="W55" s="235"/>
      <c r="X55" s="235"/>
    </row>
    <row r="56" spans="1:24" ht="12.75" customHeight="1" x14ac:dyDescent="0.25">
      <c r="A56" s="235"/>
      <c r="B56" s="235"/>
      <c r="C56" s="235"/>
      <c r="D56" s="235"/>
      <c r="E56" s="235"/>
      <c r="F56" s="235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35"/>
      <c r="U56" s="235"/>
      <c r="V56" s="235"/>
      <c r="W56" s="235"/>
      <c r="X56" s="235"/>
    </row>
    <row r="57" spans="1:24" ht="12.75" customHeight="1" x14ac:dyDescent="0.25">
      <c r="A57" s="235"/>
      <c r="B57" s="235"/>
      <c r="C57" s="235"/>
      <c r="D57" s="235"/>
      <c r="E57" s="235"/>
      <c r="F57" s="235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35"/>
      <c r="U57" s="235"/>
      <c r="V57" s="235"/>
      <c r="W57" s="235"/>
      <c r="X57" s="235"/>
    </row>
    <row r="58" spans="1:24" ht="12.75" customHeight="1" x14ac:dyDescent="0.25">
      <c r="A58" s="235"/>
      <c r="B58" s="235"/>
      <c r="C58" s="235"/>
      <c r="D58" s="235"/>
      <c r="E58" s="235"/>
      <c r="F58" s="235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35"/>
      <c r="U58" s="235"/>
      <c r="V58" s="235"/>
      <c r="W58" s="235"/>
      <c r="X58" s="235"/>
    </row>
    <row r="59" spans="1:24" ht="12.75" customHeight="1" x14ac:dyDescent="0.25">
      <c r="A59" s="235"/>
      <c r="B59" s="235"/>
      <c r="C59" s="235"/>
      <c r="D59" s="235"/>
      <c r="E59" s="235"/>
      <c r="F59" s="235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35"/>
      <c r="U59" s="235"/>
      <c r="V59" s="235"/>
      <c r="W59" s="235"/>
      <c r="X59" s="235"/>
    </row>
    <row r="60" spans="1:24" ht="12.75" customHeight="1" x14ac:dyDescent="0.25">
      <c r="A60" s="235"/>
      <c r="B60" s="235"/>
      <c r="C60" s="235"/>
      <c r="D60" s="235"/>
      <c r="E60" s="235"/>
      <c r="F60" s="235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35"/>
      <c r="U60" s="235"/>
      <c r="V60" s="235"/>
      <c r="W60" s="235"/>
      <c r="X60" s="235"/>
    </row>
    <row r="61" spans="1:24" ht="12.75" customHeight="1" x14ac:dyDescent="0.25">
      <c r="A61" s="235"/>
      <c r="B61" s="235"/>
      <c r="C61" s="235"/>
      <c r="D61" s="235"/>
      <c r="E61" s="235"/>
      <c r="F61" s="235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35"/>
      <c r="U61" s="235"/>
      <c r="V61" s="235"/>
      <c r="W61" s="235"/>
      <c r="X61" s="235"/>
    </row>
    <row r="62" spans="1:24" ht="12.75" customHeight="1" x14ac:dyDescent="0.25">
      <c r="A62" s="235"/>
      <c r="B62" s="235"/>
      <c r="C62" s="235"/>
      <c r="D62" s="235"/>
      <c r="E62" s="235"/>
      <c r="F62" s="235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35"/>
      <c r="U62" s="235"/>
      <c r="V62" s="235"/>
      <c r="W62" s="235"/>
      <c r="X62" s="235"/>
    </row>
    <row r="63" spans="1:24" ht="12.75" customHeight="1" x14ac:dyDescent="0.25">
      <c r="A63" s="235"/>
      <c r="B63" s="235"/>
      <c r="C63" s="235"/>
      <c r="D63" s="235"/>
      <c r="E63" s="235"/>
      <c r="F63" s="235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35"/>
      <c r="U63" s="235"/>
      <c r="V63" s="235"/>
      <c r="W63" s="235"/>
      <c r="X63" s="235"/>
    </row>
    <row r="64" spans="1:24" ht="12.75" customHeight="1" x14ac:dyDescent="0.25">
      <c r="A64" s="235"/>
      <c r="B64" s="235"/>
      <c r="C64" s="235"/>
      <c r="D64" s="235"/>
      <c r="E64" s="235"/>
      <c r="F64" s="235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35"/>
      <c r="U64" s="235"/>
      <c r="V64" s="235"/>
      <c r="W64" s="235"/>
      <c r="X64" s="235"/>
    </row>
    <row r="65" spans="1:24" ht="12.75" customHeight="1" x14ac:dyDescent="0.25">
      <c r="A65" s="235"/>
      <c r="B65" s="235"/>
      <c r="C65" s="235"/>
      <c r="D65" s="235"/>
      <c r="E65" s="235"/>
      <c r="F65" s="235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35"/>
      <c r="U65" s="235"/>
      <c r="V65" s="235"/>
      <c r="W65" s="235"/>
      <c r="X65" s="235"/>
    </row>
    <row r="66" spans="1:24" ht="12.75" customHeight="1" x14ac:dyDescent="0.25">
      <c r="A66" s="235"/>
      <c r="B66" s="235"/>
      <c r="C66" s="235"/>
      <c r="D66" s="235"/>
      <c r="E66" s="235"/>
      <c r="F66" s="235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35"/>
      <c r="U66" s="235"/>
      <c r="V66" s="235"/>
      <c r="W66" s="235"/>
      <c r="X66" s="235"/>
    </row>
    <row r="67" spans="1:24" ht="12.75" customHeight="1" x14ac:dyDescent="0.25">
      <c r="A67" s="235"/>
      <c r="B67" s="235"/>
      <c r="C67" s="235"/>
      <c r="D67" s="235"/>
      <c r="E67" s="235"/>
      <c r="F67" s="235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35"/>
      <c r="U67" s="235"/>
      <c r="V67" s="235"/>
      <c r="W67" s="235"/>
      <c r="X67" s="235"/>
    </row>
    <row r="68" spans="1:24" ht="12.75" customHeight="1" x14ac:dyDescent="0.25">
      <c r="A68" s="235"/>
      <c r="B68" s="235"/>
      <c r="C68" s="235"/>
      <c r="D68" s="235"/>
      <c r="E68" s="235"/>
      <c r="F68" s="235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35"/>
      <c r="U68" s="235"/>
      <c r="V68" s="235"/>
      <c r="W68" s="235"/>
      <c r="X68" s="235"/>
    </row>
    <row r="69" spans="1:24" ht="12.75" customHeight="1" x14ac:dyDescent="0.25">
      <c r="A69" s="235"/>
      <c r="B69" s="235"/>
      <c r="C69" s="235"/>
      <c r="D69" s="235"/>
      <c r="E69" s="235"/>
      <c r="F69" s="235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35"/>
      <c r="U69" s="235"/>
      <c r="V69" s="235"/>
      <c r="W69" s="235"/>
      <c r="X69" s="235"/>
    </row>
    <row r="70" spans="1:24" ht="12.75" customHeight="1" x14ac:dyDescent="0.25">
      <c r="A70" s="235"/>
      <c r="B70" s="235"/>
      <c r="C70" s="235"/>
      <c r="D70" s="235"/>
      <c r="E70" s="235"/>
      <c r="F70" s="235"/>
      <c r="G70" s="242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35"/>
      <c r="U70" s="235"/>
      <c r="V70" s="235"/>
      <c r="W70" s="235"/>
      <c r="X70" s="235"/>
    </row>
    <row r="71" spans="1:24" ht="12.75" customHeight="1" x14ac:dyDescent="0.25">
      <c r="A71" s="235"/>
      <c r="B71" s="235"/>
      <c r="C71" s="235"/>
      <c r="D71" s="235"/>
      <c r="E71" s="235"/>
      <c r="F71" s="235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35"/>
      <c r="U71" s="235"/>
      <c r="V71" s="235"/>
      <c r="W71" s="235"/>
      <c r="X71" s="235"/>
    </row>
    <row r="72" spans="1:24" ht="12.75" customHeight="1" x14ac:dyDescent="0.25">
      <c r="A72" s="235"/>
      <c r="B72" s="235"/>
      <c r="C72" s="235"/>
      <c r="D72" s="235"/>
      <c r="E72" s="235"/>
      <c r="F72" s="235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35"/>
      <c r="U72" s="235"/>
      <c r="V72" s="235"/>
      <c r="W72" s="235"/>
      <c r="X72" s="235"/>
    </row>
    <row r="73" spans="1:24" ht="12.75" customHeight="1" x14ac:dyDescent="0.25">
      <c r="A73" s="235"/>
      <c r="B73" s="235"/>
      <c r="C73" s="235"/>
      <c r="D73" s="235"/>
      <c r="E73" s="235"/>
      <c r="F73" s="235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35"/>
      <c r="U73" s="235"/>
      <c r="V73" s="235"/>
      <c r="W73" s="235"/>
      <c r="X73" s="235"/>
    </row>
    <row r="74" spans="1:24" ht="12.75" customHeight="1" x14ac:dyDescent="0.25">
      <c r="A74" s="235"/>
      <c r="B74" s="235"/>
      <c r="C74" s="235"/>
      <c r="D74" s="235"/>
      <c r="E74" s="235"/>
      <c r="F74" s="235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35"/>
      <c r="U74" s="235"/>
      <c r="V74" s="235"/>
      <c r="W74" s="235"/>
      <c r="X74" s="235"/>
    </row>
    <row r="75" spans="1:24" ht="12.75" customHeight="1" x14ac:dyDescent="0.25">
      <c r="A75" s="235"/>
      <c r="B75" s="235"/>
      <c r="C75" s="235"/>
      <c r="D75" s="235"/>
      <c r="E75" s="235"/>
      <c r="F75" s="235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35"/>
      <c r="U75" s="235"/>
      <c r="V75" s="235"/>
      <c r="W75" s="235"/>
      <c r="X75" s="235"/>
    </row>
    <row r="76" spans="1:24" ht="12.75" customHeight="1" x14ac:dyDescent="0.25">
      <c r="A76" s="235"/>
      <c r="B76" s="235"/>
      <c r="C76" s="235"/>
      <c r="D76" s="235"/>
      <c r="E76" s="235"/>
      <c r="F76" s="235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35"/>
      <c r="U76" s="235"/>
      <c r="V76" s="235"/>
      <c r="W76" s="235"/>
      <c r="X76" s="235"/>
    </row>
    <row r="77" spans="1:24" ht="12.75" customHeight="1" x14ac:dyDescent="0.25">
      <c r="A77" s="235"/>
      <c r="B77" s="235"/>
      <c r="C77" s="235"/>
      <c r="D77" s="235"/>
      <c r="E77" s="235"/>
      <c r="F77" s="235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35"/>
      <c r="U77" s="235"/>
      <c r="V77" s="235"/>
      <c r="W77" s="235"/>
      <c r="X77" s="235"/>
    </row>
    <row r="78" spans="1:24" ht="12.75" customHeight="1" x14ac:dyDescent="0.25">
      <c r="A78" s="235"/>
      <c r="B78" s="235"/>
      <c r="C78" s="235"/>
      <c r="D78" s="235"/>
      <c r="E78" s="235"/>
      <c r="F78" s="235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35"/>
      <c r="U78" s="235"/>
      <c r="V78" s="235"/>
      <c r="W78" s="235"/>
      <c r="X78" s="235"/>
    </row>
    <row r="79" spans="1:24" ht="12.75" customHeight="1" x14ac:dyDescent="0.25">
      <c r="A79" s="235"/>
      <c r="B79" s="235"/>
      <c r="C79" s="235"/>
      <c r="D79" s="235"/>
      <c r="E79" s="235"/>
      <c r="F79" s="235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35"/>
      <c r="U79" s="235"/>
      <c r="V79" s="235"/>
      <c r="W79" s="235"/>
      <c r="X79" s="235"/>
    </row>
    <row r="80" spans="1:24" ht="12.75" customHeight="1" x14ac:dyDescent="0.25">
      <c r="A80" s="235"/>
      <c r="B80" s="235"/>
      <c r="C80" s="235"/>
      <c r="D80" s="235"/>
      <c r="E80" s="235"/>
      <c r="F80" s="235"/>
      <c r="G80" s="242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35"/>
      <c r="U80" s="235"/>
      <c r="V80" s="235"/>
      <c r="W80" s="235"/>
      <c r="X80" s="235"/>
    </row>
    <row r="81" spans="1:24" ht="12.75" customHeight="1" x14ac:dyDescent="0.25">
      <c r="A81" s="235"/>
      <c r="B81" s="235"/>
      <c r="C81" s="235"/>
      <c r="D81" s="235"/>
      <c r="E81" s="235"/>
      <c r="F81" s="235"/>
      <c r="G81" s="242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35"/>
      <c r="U81" s="235"/>
      <c r="V81" s="235"/>
      <c r="W81" s="235"/>
      <c r="X81" s="235"/>
    </row>
    <row r="82" spans="1:24" ht="12.75" customHeight="1" x14ac:dyDescent="0.25">
      <c r="A82" s="235"/>
      <c r="B82" s="235"/>
      <c r="C82" s="235"/>
      <c r="D82" s="235"/>
      <c r="E82" s="235"/>
      <c r="F82" s="235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35"/>
      <c r="U82" s="235"/>
      <c r="V82" s="235"/>
      <c r="W82" s="235"/>
      <c r="X82" s="235"/>
    </row>
    <row r="83" spans="1:24" ht="12.75" customHeight="1" x14ac:dyDescent="0.25">
      <c r="A83" s="235"/>
      <c r="B83" s="235"/>
      <c r="C83" s="235"/>
      <c r="D83" s="235"/>
      <c r="E83" s="235"/>
      <c r="F83" s="235"/>
      <c r="G83" s="242"/>
      <c r="H83" s="242"/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35"/>
      <c r="U83" s="235"/>
      <c r="V83" s="235"/>
      <c r="W83" s="235"/>
      <c r="X83" s="235"/>
    </row>
    <row r="84" spans="1:24" ht="12.75" customHeight="1" x14ac:dyDescent="0.25">
      <c r="A84" s="235"/>
      <c r="B84" s="235"/>
      <c r="C84" s="235"/>
      <c r="D84" s="235"/>
      <c r="E84" s="235"/>
      <c r="F84" s="235"/>
      <c r="G84" s="242"/>
      <c r="H84" s="242"/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35"/>
      <c r="U84" s="235"/>
      <c r="V84" s="235"/>
      <c r="W84" s="235"/>
      <c r="X84" s="235"/>
    </row>
    <row r="85" spans="1:24" ht="12.75" customHeight="1" x14ac:dyDescent="0.25">
      <c r="A85" s="235"/>
      <c r="B85" s="235"/>
      <c r="C85" s="235"/>
      <c r="D85" s="235"/>
      <c r="E85" s="235"/>
      <c r="F85" s="235"/>
      <c r="G85" s="242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35"/>
      <c r="U85" s="235"/>
      <c r="V85" s="235"/>
      <c r="W85" s="235"/>
      <c r="X85" s="235"/>
    </row>
    <row r="86" spans="1:24" ht="12.75" customHeight="1" x14ac:dyDescent="0.25">
      <c r="A86" s="235"/>
      <c r="B86" s="235"/>
      <c r="C86" s="235"/>
      <c r="D86" s="235"/>
      <c r="E86" s="235"/>
      <c r="F86" s="235"/>
      <c r="G86" s="242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35"/>
      <c r="U86" s="235"/>
      <c r="V86" s="235"/>
      <c r="W86" s="235"/>
      <c r="X86" s="235"/>
    </row>
    <row r="87" spans="1:24" ht="12.75" customHeight="1" x14ac:dyDescent="0.25">
      <c r="A87" s="235"/>
      <c r="B87" s="235"/>
      <c r="C87" s="235"/>
      <c r="D87" s="235"/>
      <c r="E87" s="235"/>
      <c r="F87" s="235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35"/>
      <c r="U87" s="235"/>
      <c r="V87" s="235"/>
      <c r="W87" s="235"/>
      <c r="X87" s="235"/>
    </row>
    <row r="88" spans="1:24" ht="12.75" customHeight="1" x14ac:dyDescent="0.25">
      <c r="A88" s="235"/>
      <c r="B88" s="235"/>
      <c r="C88" s="235"/>
      <c r="D88" s="235"/>
      <c r="E88" s="235"/>
      <c r="F88" s="235"/>
      <c r="G88" s="242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35"/>
      <c r="U88" s="235"/>
      <c r="V88" s="235"/>
      <c r="W88" s="235"/>
      <c r="X88" s="235"/>
    </row>
    <row r="89" spans="1:24" ht="12.75" customHeight="1" x14ac:dyDescent="0.25">
      <c r="A89" s="235"/>
      <c r="B89" s="235"/>
      <c r="C89" s="235"/>
      <c r="D89" s="235"/>
      <c r="E89" s="235"/>
      <c r="F89" s="235"/>
      <c r="G89" s="242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35"/>
      <c r="U89" s="235"/>
      <c r="V89" s="235"/>
      <c r="W89" s="235"/>
      <c r="X89" s="235"/>
    </row>
    <row r="90" spans="1:24" ht="12.75" customHeight="1" x14ac:dyDescent="0.25">
      <c r="A90" s="235"/>
      <c r="B90" s="235"/>
      <c r="C90" s="235"/>
      <c r="D90" s="235"/>
      <c r="E90" s="235"/>
      <c r="F90" s="235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35"/>
      <c r="U90" s="235"/>
      <c r="V90" s="235"/>
      <c r="W90" s="235"/>
      <c r="X90" s="235"/>
    </row>
    <row r="91" spans="1:24" ht="12.75" customHeight="1" x14ac:dyDescent="0.25">
      <c r="A91" s="235"/>
      <c r="B91" s="235"/>
      <c r="C91" s="235"/>
      <c r="D91" s="235"/>
      <c r="E91" s="235"/>
      <c r="F91" s="235"/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35"/>
      <c r="U91" s="235"/>
      <c r="V91" s="235"/>
      <c r="W91" s="235"/>
      <c r="X91" s="235"/>
    </row>
    <row r="92" spans="1:24" ht="12.75" customHeight="1" x14ac:dyDescent="0.25">
      <c r="A92" s="235"/>
      <c r="B92" s="235"/>
      <c r="C92" s="235"/>
      <c r="D92" s="235"/>
      <c r="E92" s="235"/>
      <c r="F92" s="235"/>
      <c r="G92" s="242"/>
      <c r="H92" s="242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35"/>
      <c r="U92" s="235"/>
      <c r="V92" s="235"/>
      <c r="W92" s="235"/>
      <c r="X92" s="235"/>
    </row>
    <row r="93" spans="1:24" ht="12.75" customHeight="1" x14ac:dyDescent="0.25">
      <c r="A93" s="235"/>
      <c r="B93" s="235"/>
      <c r="C93" s="235"/>
      <c r="D93" s="235"/>
      <c r="E93" s="235"/>
      <c r="F93" s="235"/>
      <c r="G93" s="242"/>
      <c r="H93" s="242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35"/>
      <c r="U93" s="235"/>
      <c r="V93" s="235"/>
      <c r="W93" s="235"/>
      <c r="X93" s="235"/>
    </row>
    <row r="94" spans="1:24" ht="12.75" customHeight="1" x14ac:dyDescent="0.25">
      <c r="A94" s="235"/>
      <c r="B94" s="235"/>
      <c r="C94" s="235"/>
      <c r="D94" s="235"/>
      <c r="E94" s="235"/>
      <c r="F94" s="235"/>
      <c r="G94" s="242"/>
      <c r="H94" s="242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35"/>
      <c r="U94" s="235"/>
      <c r="V94" s="235"/>
      <c r="W94" s="235"/>
      <c r="X94" s="235"/>
    </row>
    <row r="95" spans="1:24" ht="12.75" customHeight="1" x14ac:dyDescent="0.25">
      <c r="A95" s="235"/>
      <c r="B95" s="235"/>
      <c r="C95" s="235"/>
      <c r="D95" s="235"/>
      <c r="E95" s="235"/>
      <c r="F95" s="235"/>
      <c r="G95" s="242"/>
      <c r="H95" s="242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35"/>
      <c r="U95" s="235"/>
      <c r="V95" s="235"/>
      <c r="W95" s="235"/>
      <c r="X95" s="235"/>
    </row>
    <row r="96" spans="1:24" ht="12.75" customHeight="1" x14ac:dyDescent="0.25">
      <c r="A96" s="235"/>
      <c r="B96" s="235"/>
      <c r="C96" s="235"/>
      <c r="D96" s="235"/>
      <c r="E96" s="235"/>
      <c r="F96" s="235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35"/>
      <c r="U96" s="235"/>
      <c r="V96" s="235"/>
      <c r="W96" s="235"/>
      <c r="X96" s="235"/>
    </row>
    <row r="97" spans="1:24" ht="12.75" customHeight="1" x14ac:dyDescent="0.25">
      <c r="A97" s="235"/>
      <c r="B97" s="235"/>
      <c r="C97" s="235"/>
      <c r="D97" s="235"/>
      <c r="E97" s="235"/>
      <c r="F97" s="235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35"/>
      <c r="U97" s="235"/>
      <c r="V97" s="235"/>
      <c r="W97" s="235"/>
      <c r="X97" s="235"/>
    </row>
    <row r="98" spans="1:24" ht="12.75" customHeight="1" x14ac:dyDescent="0.25">
      <c r="A98" s="235"/>
      <c r="B98" s="235"/>
      <c r="C98" s="235"/>
      <c r="D98" s="235"/>
      <c r="E98" s="235"/>
      <c r="F98" s="235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35"/>
      <c r="U98" s="235"/>
      <c r="V98" s="235"/>
      <c r="W98" s="235"/>
      <c r="X98" s="235"/>
    </row>
    <row r="99" spans="1:24" ht="12.75" customHeight="1" x14ac:dyDescent="0.25">
      <c r="A99" s="235"/>
      <c r="B99" s="235"/>
      <c r="C99" s="235"/>
      <c r="D99" s="235"/>
      <c r="E99" s="235"/>
      <c r="F99" s="235"/>
      <c r="G99" s="242"/>
      <c r="H99" s="242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35"/>
      <c r="U99" s="235"/>
      <c r="V99" s="235"/>
      <c r="W99" s="235"/>
      <c r="X99" s="235"/>
    </row>
    <row r="100" spans="1:24" ht="12.75" customHeight="1" x14ac:dyDescent="0.25">
      <c r="A100" s="235"/>
      <c r="B100" s="235"/>
      <c r="C100" s="235"/>
      <c r="D100" s="235"/>
      <c r="E100" s="235"/>
      <c r="F100" s="235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35"/>
      <c r="U100" s="235"/>
      <c r="V100" s="235"/>
      <c r="W100" s="235"/>
      <c r="X100" s="235"/>
    </row>
    <row r="101" spans="1:24" ht="12.75" customHeight="1" x14ac:dyDescent="0.25">
      <c r="A101" s="235"/>
      <c r="B101" s="235"/>
      <c r="C101" s="235"/>
      <c r="D101" s="235"/>
      <c r="E101" s="235"/>
      <c r="F101" s="235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35"/>
      <c r="U101" s="235"/>
      <c r="V101" s="235"/>
      <c r="W101" s="235"/>
      <c r="X101" s="235"/>
    </row>
    <row r="102" spans="1:24" ht="12.75" customHeight="1" x14ac:dyDescent="0.25">
      <c r="A102" s="235"/>
      <c r="B102" s="235"/>
      <c r="C102" s="235"/>
      <c r="D102" s="235"/>
      <c r="E102" s="235"/>
      <c r="F102" s="235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35"/>
      <c r="U102" s="235"/>
      <c r="V102" s="235"/>
      <c r="W102" s="235"/>
      <c r="X102" s="235"/>
    </row>
    <row r="103" spans="1:24" ht="12.75" customHeight="1" x14ac:dyDescent="0.25">
      <c r="A103" s="235"/>
      <c r="B103" s="235"/>
      <c r="C103" s="235"/>
      <c r="D103" s="235"/>
      <c r="E103" s="235"/>
      <c r="F103" s="235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35"/>
      <c r="U103" s="235"/>
      <c r="V103" s="235"/>
      <c r="W103" s="235"/>
      <c r="X103" s="235"/>
    </row>
    <row r="104" spans="1:24" ht="12.75" customHeight="1" x14ac:dyDescent="0.25">
      <c r="A104" s="235"/>
      <c r="B104" s="235"/>
      <c r="C104" s="235"/>
      <c r="D104" s="235"/>
      <c r="E104" s="235"/>
      <c r="F104" s="235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35"/>
      <c r="U104" s="235"/>
      <c r="V104" s="235"/>
      <c r="W104" s="235"/>
      <c r="X104" s="235"/>
    </row>
    <row r="105" spans="1:24" ht="12.75" customHeight="1" x14ac:dyDescent="0.25">
      <c r="A105" s="235"/>
      <c r="B105" s="235"/>
      <c r="C105" s="235"/>
      <c r="D105" s="235"/>
      <c r="E105" s="235"/>
      <c r="F105" s="235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35"/>
      <c r="U105" s="235"/>
      <c r="V105" s="235"/>
      <c r="W105" s="235"/>
      <c r="X105" s="235"/>
    </row>
    <row r="106" spans="1:24" ht="12.75" customHeight="1" x14ac:dyDescent="0.25">
      <c r="A106" s="235"/>
      <c r="B106" s="235"/>
      <c r="C106" s="235"/>
      <c r="D106" s="235"/>
      <c r="E106" s="235"/>
      <c r="F106" s="235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35"/>
      <c r="U106" s="235"/>
      <c r="V106" s="235"/>
      <c r="W106" s="235"/>
      <c r="X106" s="235"/>
    </row>
    <row r="107" spans="1:24" ht="12.75" customHeight="1" x14ac:dyDescent="0.25">
      <c r="A107" s="235"/>
      <c r="B107" s="235"/>
      <c r="C107" s="235"/>
      <c r="D107" s="235"/>
      <c r="E107" s="235"/>
      <c r="F107" s="235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35"/>
      <c r="U107" s="235"/>
      <c r="V107" s="235"/>
      <c r="W107" s="235"/>
      <c r="X107" s="235"/>
    </row>
    <row r="108" spans="1:24" ht="12.75" customHeight="1" x14ac:dyDescent="0.25">
      <c r="A108" s="235"/>
      <c r="B108" s="235"/>
      <c r="C108" s="235"/>
      <c r="D108" s="235"/>
      <c r="E108" s="235"/>
      <c r="F108" s="235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35"/>
      <c r="U108" s="235"/>
      <c r="V108" s="235"/>
      <c r="W108" s="235"/>
      <c r="X108" s="235"/>
    </row>
    <row r="109" spans="1:24" ht="12.75" customHeight="1" x14ac:dyDescent="0.25">
      <c r="A109" s="235"/>
      <c r="B109" s="235"/>
      <c r="C109" s="235"/>
      <c r="D109" s="235"/>
      <c r="E109" s="235"/>
      <c r="F109" s="235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35"/>
      <c r="U109" s="235"/>
      <c r="V109" s="235"/>
      <c r="W109" s="235"/>
      <c r="X109" s="235"/>
    </row>
    <row r="110" spans="1:24" ht="12.75" customHeight="1" x14ac:dyDescent="0.25">
      <c r="A110" s="235"/>
      <c r="B110" s="235"/>
      <c r="C110" s="235"/>
      <c r="D110" s="235"/>
      <c r="E110" s="235"/>
      <c r="F110" s="235"/>
      <c r="G110" s="242"/>
      <c r="H110" s="242"/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35"/>
      <c r="U110" s="235"/>
      <c r="V110" s="235"/>
      <c r="W110" s="235"/>
      <c r="X110" s="235"/>
    </row>
    <row r="111" spans="1:24" ht="12.75" customHeight="1" x14ac:dyDescent="0.25">
      <c r="A111" s="235"/>
      <c r="B111" s="235"/>
      <c r="C111" s="235"/>
      <c r="D111" s="235"/>
      <c r="E111" s="235"/>
      <c r="F111" s="235"/>
      <c r="G111" s="242"/>
      <c r="H111" s="242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35"/>
      <c r="U111" s="235"/>
      <c r="V111" s="235"/>
      <c r="W111" s="235"/>
      <c r="X111" s="235"/>
    </row>
    <row r="112" spans="1:24" ht="12.75" customHeight="1" x14ac:dyDescent="0.25">
      <c r="A112" s="235"/>
      <c r="B112" s="235"/>
      <c r="C112" s="235"/>
      <c r="D112" s="235"/>
      <c r="E112" s="235"/>
      <c r="F112" s="235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35"/>
      <c r="U112" s="235"/>
      <c r="V112" s="235"/>
      <c r="W112" s="235"/>
      <c r="X112" s="235"/>
    </row>
    <row r="113" spans="1:24" ht="12.75" customHeight="1" x14ac:dyDescent="0.25">
      <c r="A113" s="235"/>
      <c r="B113" s="235"/>
      <c r="C113" s="235"/>
      <c r="D113" s="235"/>
      <c r="E113" s="235"/>
      <c r="F113" s="235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35"/>
      <c r="U113" s="235"/>
      <c r="V113" s="235"/>
      <c r="W113" s="235"/>
      <c r="X113" s="235"/>
    </row>
    <row r="114" spans="1:24" ht="12.75" customHeight="1" x14ac:dyDescent="0.25">
      <c r="A114" s="235"/>
      <c r="B114" s="235"/>
      <c r="C114" s="235"/>
      <c r="D114" s="235"/>
      <c r="E114" s="235"/>
      <c r="F114" s="235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35"/>
      <c r="U114" s="235"/>
      <c r="V114" s="235"/>
      <c r="W114" s="235"/>
      <c r="X114" s="235"/>
    </row>
    <row r="115" spans="1:24" ht="12.75" customHeight="1" x14ac:dyDescent="0.25">
      <c r="A115" s="235"/>
      <c r="B115" s="235"/>
      <c r="C115" s="235"/>
      <c r="D115" s="235"/>
      <c r="E115" s="235"/>
      <c r="F115" s="235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35"/>
      <c r="U115" s="235"/>
      <c r="V115" s="235"/>
      <c r="W115" s="235"/>
      <c r="X115" s="235"/>
    </row>
    <row r="116" spans="1:24" ht="12.75" customHeight="1" x14ac:dyDescent="0.25">
      <c r="A116" s="235"/>
      <c r="B116" s="235"/>
      <c r="C116" s="235"/>
      <c r="D116" s="235"/>
      <c r="E116" s="235"/>
      <c r="F116" s="235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35"/>
      <c r="U116" s="235"/>
      <c r="V116" s="235"/>
      <c r="W116" s="235"/>
      <c r="X116" s="235"/>
    </row>
    <row r="117" spans="1:24" ht="12.75" customHeight="1" x14ac:dyDescent="0.25">
      <c r="A117" s="235"/>
      <c r="B117" s="235"/>
      <c r="C117" s="235"/>
      <c r="D117" s="235"/>
      <c r="E117" s="235"/>
      <c r="F117" s="235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35"/>
      <c r="U117" s="235"/>
      <c r="V117" s="235"/>
      <c r="W117" s="235"/>
      <c r="X117" s="235"/>
    </row>
    <row r="118" spans="1:24" ht="12.75" customHeight="1" x14ac:dyDescent="0.25">
      <c r="A118" s="235"/>
      <c r="B118" s="235"/>
      <c r="C118" s="235"/>
      <c r="D118" s="235"/>
      <c r="E118" s="235"/>
      <c r="F118" s="235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35"/>
      <c r="U118" s="235"/>
      <c r="V118" s="235"/>
      <c r="W118" s="235"/>
      <c r="X118" s="235"/>
    </row>
    <row r="119" spans="1:24" ht="12.75" customHeight="1" x14ac:dyDescent="0.25">
      <c r="A119" s="235"/>
      <c r="B119" s="235"/>
      <c r="C119" s="235"/>
      <c r="D119" s="235"/>
      <c r="E119" s="235"/>
      <c r="F119" s="235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35"/>
      <c r="U119" s="235"/>
      <c r="V119" s="235"/>
      <c r="W119" s="235"/>
      <c r="X119" s="235"/>
    </row>
    <row r="120" spans="1:24" ht="12.75" customHeight="1" x14ac:dyDescent="0.25">
      <c r="A120" s="235"/>
      <c r="B120" s="235"/>
      <c r="C120" s="235"/>
      <c r="D120" s="235"/>
      <c r="E120" s="235"/>
      <c r="F120" s="235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35"/>
      <c r="U120" s="235"/>
      <c r="V120" s="235"/>
      <c r="W120" s="235"/>
      <c r="X120" s="235"/>
    </row>
    <row r="121" spans="1:24" ht="12.75" customHeight="1" x14ac:dyDescent="0.25">
      <c r="A121" s="235"/>
      <c r="B121" s="235"/>
      <c r="C121" s="235"/>
      <c r="D121" s="235"/>
      <c r="E121" s="235"/>
      <c r="F121" s="235"/>
      <c r="G121" s="242"/>
      <c r="H121" s="242"/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35"/>
      <c r="U121" s="235"/>
      <c r="V121" s="235"/>
      <c r="W121" s="235"/>
      <c r="X121" s="235"/>
    </row>
    <row r="122" spans="1:24" ht="12.75" customHeight="1" x14ac:dyDescent="0.25">
      <c r="A122" s="235"/>
      <c r="B122" s="235"/>
      <c r="C122" s="235"/>
      <c r="D122" s="235"/>
      <c r="E122" s="235"/>
      <c r="F122" s="235"/>
      <c r="G122" s="242"/>
      <c r="H122" s="24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35"/>
      <c r="U122" s="235"/>
      <c r="V122" s="235"/>
      <c r="W122" s="235"/>
      <c r="X122" s="235"/>
    </row>
    <row r="123" spans="1:24" ht="12.75" customHeight="1" x14ac:dyDescent="0.25">
      <c r="A123" s="235"/>
      <c r="B123" s="235"/>
      <c r="C123" s="235"/>
      <c r="D123" s="235"/>
      <c r="E123" s="235"/>
      <c r="F123" s="235"/>
      <c r="G123" s="242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35"/>
      <c r="U123" s="235"/>
      <c r="V123" s="235"/>
      <c r="W123" s="235"/>
      <c r="X123" s="235"/>
    </row>
    <row r="124" spans="1:24" ht="12.75" customHeight="1" x14ac:dyDescent="0.25">
      <c r="A124" s="235"/>
      <c r="B124" s="235"/>
      <c r="C124" s="235"/>
      <c r="D124" s="235"/>
      <c r="E124" s="235"/>
      <c r="F124" s="235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35"/>
      <c r="U124" s="235"/>
      <c r="V124" s="235"/>
      <c r="W124" s="235"/>
      <c r="X124" s="235"/>
    </row>
    <row r="125" spans="1:24" ht="12.75" customHeight="1" x14ac:dyDescent="0.25">
      <c r="A125" s="235"/>
      <c r="B125" s="235"/>
      <c r="C125" s="235"/>
      <c r="D125" s="235"/>
      <c r="E125" s="235"/>
      <c r="F125" s="235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35"/>
      <c r="U125" s="235"/>
      <c r="V125" s="235"/>
      <c r="W125" s="235"/>
      <c r="X125" s="235"/>
    </row>
    <row r="126" spans="1:24" ht="12.75" customHeight="1" x14ac:dyDescent="0.25">
      <c r="A126" s="235"/>
      <c r="B126" s="235"/>
      <c r="C126" s="235"/>
      <c r="D126" s="235"/>
      <c r="E126" s="235"/>
      <c r="F126" s="235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35"/>
      <c r="U126" s="235"/>
      <c r="V126" s="235"/>
      <c r="W126" s="235"/>
      <c r="X126" s="235"/>
    </row>
    <row r="127" spans="1:24" ht="12.75" customHeight="1" x14ac:dyDescent="0.25">
      <c r="A127" s="235"/>
      <c r="B127" s="235"/>
      <c r="C127" s="235"/>
      <c r="D127" s="235"/>
      <c r="E127" s="235"/>
      <c r="F127" s="235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35"/>
      <c r="U127" s="235"/>
      <c r="V127" s="235"/>
      <c r="W127" s="235"/>
      <c r="X127" s="235"/>
    </row>
    <row r="128" spans="1:24" ht="12.75" customHeight="1" x14ac:dyDescent="0.25">
      <c r="A128" s="235"/>
      <c r="B128" s="235"/>
      <c r="C128" s="235"/>
      <c r="D128" s="235"/>
      <c r="E128" s="235"/>
      <c r="F128" s="235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35"/>
      <c r="U128" s="235"/>
      <c r="V128" s="235"/>
      <c r="W128" s="235"/>
      <c r="X128" s="235"/>
    </row>
    <row r="129" spans="1:24" ht="12.75" customHeight="1" x14ac:dyDescent="0.25">
      <c r="A129" s="235"/>
      <c r="B129" s="235"/>
      <c r="C129" s="235"/>
      <c r="D129" s="235"/>
      <c r="E129" s="235"/>
      <c r="F129" s="235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35"/>
      <c r="U129" s="235"/>
      <c r="V129" s="235"/>
      <c r="W129" s="235"/>
      <c r="X129" s="235"/>
    </row>
    <row r="130" spans="1:24" ht="12.75" customHeight="1" x14ac:dyDescent="0.25">
      <c r="A130" s="235"/>
      <c r="B130" s="235"/>
      <c r="C130" s="235"/>
      <c r="D130" s="235"/>
      <c r="E130" s="235"/>
      <c r="F130" s="235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35"/>
      <c r="U130" s="235"/>
      <c r="V130" s="235"/>
      <c r="W130" s="235"/>
      <c r="X130" s="235"/>
    </row>
    <row r="131" spans="1:24" ht="12.75" customHeight="1" x14ac:dyDescent="0.25">
      <c r="A131" s="235"/>
      <c r="B131" s="235"/>
      <c r="C131" s="235"/>
      <c r="D131" s="235"/>
      <c r="E131" s="235"/>
      <c r="F131" s="235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35"/>
      <c r="U131" s="235"/>
      <c r="V131" s="235"/>
      <c r="W131" s="235"/>
      <c r="X131" s="235"/>
    </row>
    <row r="132" spans="1:24" ht="12.75" customHeight="1" x14ac:dyDescent="0.25">
      <c r="A132" s="235"/>
      <c r="B132" s="235"/>
      <c r="C132" s="235"/>
      <c r="D132" s="235"/>
      <c r="E132" s="235"/>
      <c r="F132" s="235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35"/>
      <c r="U132" s="235"/>
      <c r="V132" s="235"/>
      <c r="W132" s="235"/>
      <c r="X132" s="235"/>
    </row>
    <row r="133" spans="1:24" ht="12.75" customHeight="1" x14ac:dyDescent="0.25">
      <c r="A133" s="235"/>
      <c r="B133" s="235"/>
      <c r="C133" s="235"/>
      <c r="D133" s="235"/>
      <c r="E133" s="235"/>
      <c r="F133" s="235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35"/>
      <c r="U133" s="235"/>
      <c r="V133" s="235"/>
      <c r="W133" s="235"/>
      <c r="X133" s="235"/>
    </row>
    <row r="134" spans="1:24" ht="12.75" customHeight="1" x14ac:dyDescent="0.25">
      <c r="A134" s="235"/>
      <c r="B134" s="235"/>
      <c r="C134" s="235"/>
      <c r="D134" s="235"/>
      <c r="E134" s="235"/>
      <c r="F134" s="235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35"/>
      <c r="U134" s="235"/>
      <c r="V134" s="235"/>
      <c r="W134" s="235"/>
      <c r="X134" s="235"/>
    </row>
    <row r="135" spans="1:24" ht="12.75" customHeight="1" x14ac:dyDescent="0.25">
      <c r="A135" s="235"/>
      <c r="B135" s="235"/>
      <c r="C135" s="235"/>
      <c r="D135" s="235"/>
      <c r="E135" s="235"/>
      <c r="F135" s="235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35"/>
      <c r="U135" s="235"/>
      <c r="V135" s="235"/>
      <c r="W135" s="235"/>
      <c r="X135" s="235"/>
    </row>
    <row r="136" spans="1:24" ht="12.75" customHeight="1" x14ac:dyDescent="0.25">
      <c r="A136" s="235"/>
      <c r="B136" s="235"/>
      <c r="C136" s="235"/>
      <c r="D136" s="235"/>
      <c r="E136" s="235"/>
      <c r="F136" s="235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35"/>
      <c r="U136" s="235"/>
      <c r="V136" s="235"/>
      <c r="W136" s="235"/>
      <c r="X136" s="235"/>
    </row>
    <row r="137" spans="1:24" ht="12.75" customHeight="1" x14ac:dyDescent="0.25">
      <c r="A137" s="235"/>
      <c r="B137" s="235"/>
      <c r="C137" s="235"/>
      <c r="D137" s="235"/>
      <c r="E137" s="235"/>
      <c r="F137" s="235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35"/>
      <c r="U137" s="235"/>
      <c r="V137" s="235"/>
      <c r="W137" s="235"/>
      <c r="X137" s="235"/>
    </row>
    <row r="138" spans="1:24" ht="12.75" customHeight="1" x14ac:dyDescent="0.25">
      <c r="A138" s="235"/>
      <c r="B138" s="235"/>
      <c r="C138" s="235"/>
      <c r="D138" s="235"/>
      <c r="E138" s="235"/>
      <c r="F138" s="235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35"/>
      <c r="U138" s="235"/>
      <c r="V138" s="235"/>
      <c r="W138" s="235"/>
      <c r="X138" s="235"/>
    </row>
    <row r="139" spans="1:24" ht="12.75" customHeight="1" x14ac:dyDescent="0.25">
      <c r="A139" s="235"/>
      <c r="B139" s="235"/>
      <c r="C139" s="235"/>
      <c r="D139" s="235"/>
      <c r="E139" s="235"/>
      <c r="F139" s="235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35"/>
      <c r="U139" s="235"/>
      <c r="V139" s="235"/>
      <c r="W139" s="235"/>
      <c r="X139" s="235"/>
    </row>
    <row r="140" spans="1:24" ht="12.75" customHeight="1" x14ac:dyDescent="0.25">
      <c r="A140" s="235"/>
      <c r="B140" s="235"/>
      <c r="C140" s="235"/>
      <c r="D140" s="235"/>
      <c r="E140" s="235"/>
      <c r="F140" s="235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35"/>
      <c r="U140" s="235"/>
      <c r="V140" s="235"/>
      <c r="W140" s="235"/>
      <c r="X140" s="235"/>
    </row>
    <row r="141" spans="1:24" ht="12.75" customHeight="1" x14ac:dyDescent="0.25">
      <c r="A141" s="235"/>
      <c r="B141" s="235"/>
      <c r="C141" s="235"/>
      <c r="D141" s="235"/>
      <c r="E141" s="235"/>
      <c r="F141" s="235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35"/>
      <c r="U141" s="235"/>
      <c r="V141" s="235"/>
      <c r="W141" s="235"/>
      <c r="X141" s="235"/>
    </row>
    <row r="142" spans="1:24" ht="12.75" customHeight="1" x14ac:dyDescent="0.25">
      <c r="A142" s="235"/>
      <c r="B142" s="235"/>
      <c r="C142" s="235"/>
      <c r="D142" s="235"/>
      <c r="E142" s="235"/>
      <c r="F142" s="235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35"/>
      <c r="U142" s="235"/>
      <c r="V142" s="235"/>
      <c r="W142" s="235"/>
      <c r="X142" s="235"/>
    </row>
    <row r="143" spans="1:24" ht="12.75" customHeight="1" x14ac:dyDescent="0.25">
      <c r="A143" s="235"/>
      <c r="B143" s="235"/>
      <c r="C143" s="235"/>
      <c r="D143" s="235"/>
      <c r="E143" s="235"/>
      <c r="F143" s="235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35"/>
      <c r="U143" s="235"/>
      <c r="V143" s="235"/>
      <c r="W143" s="235"/>
      <c r="X143" s="235"/>
    </row>
    <row r="144" spans="1:24" ht="12.75" customHeight="1" x14ac:dyDescent="0.25">
      <c r="A144" s="235"/>
      <c r="B144" s="235"/>
      <c r="C144" s="235"/>
      <c r="D144" s="235"/>
      <c r="E144" s="235"/>
      <c r="F144" s="235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35"/>
      <c r="U144" s="235"/>
      <c r="V144" s="235"/>
      <c r="W144" s="235"/>
      <c r="X144" s="235"/>
    </row>
    <row r="145" spans="1:24" ht="12.75" customHeight="1" x14ac:dyDescent="0.25">
      <c r="A145" s="235"/>
      <c r="B145" s="235"/>
      <c r="C145" s="235"/>
      <c r="D145" s="235"/>
      <c r="E145" s="235"/>
      <c r="F145" s="235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35"/>
      <c r="U145" s="235"/>
      <c r="V145" s="235"/>
      <c r="W145" s="235"/>
      <c r="X145" s="235"/>
    </row>
    <row r="146" spans="1:24" ht="12.75" customHeight="1" x14ac:dyDescent="0.25">
      <c r="A146" s="235"/>
      <c r="B146" s="235"/>
      <c r="C146" s="235"/>
      <c r="D146" s="235"/>
      <c r="E146" s="235"/>
      <c r="F146" s="235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35"/>
      <c r="U146" s="235"/>
      <c r="V146" s="235"/>
      <c r="W146" s="235"/>
      <c r="X146" s="235"/>
    </row>
    <row r="147" spans="1:24" ht="12.75" customHeight="1" x14ac:dyDescent="0.25">
      <c r="A147" s="235"/>
      <c r="B147" s="235"/>
      <c r="C147" s="235"/>
      <c r="D147" s="235"/>
      <c r="E147" s="235"/>
      <c r="F147" s="235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35"/>
      <c r="U147" s="235"/>
      <c r="V147" s="235"/>
      <c r="W147" s="235"/>
      <c r="X147" s="235"/>
    </row>
    <row r="148" spans="1:24" ht="12.75" customHeight="1" x14ac:dyDescent="0.25">
      <c r="A148" s="235"/>
      <c r="B148" s="235"/>
      <c r="C148" s="235"/>
      <c r="D148" s="235"/>
      <c r="E148" s="235"/>
      <c r="F148" s="235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35"/>
      <c r="U148" s="235"/>
      <c r="V148" s="235"/>
      <c r="W148" s="235"/>
      <c r="X148" s="235"/>
    </row>
    <row r="149" spans="1:24" ht="12.75" customHeight="1" x14ac:dyDescent="0.25">
      <c r="A149" s="235"/>
      <c r="B149" s="235"/>
      <c r="C149" s="235"/>
      <c r="D149" s="235"/>
      <c r="E149" s="235"/>
      <c r="F149" s="235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35"/>
      <c r="U149" s="235"/>
      <c r="V149" s="235"/>
      <c r="W149" s="235"/>
      <c r="X149" s="235"/>
    </row>
    <row r="150" spans="1:24" ht="12.75" customHeight="1" x14ac:dyDescent="0.25">
      <c r="A150" s="235"/>
      <c r="B150" s="235"/>
      <c r="C150" s="235"/>
      <c r="D150" s="235"/>
      <c r="E150" s="235"/>
      <c r="F150" s="235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35"/>
      <c r="U150" s="235"/>
      <c r="V150" s="235"/>
      <c r="W150" s="235"/>
      <c r="X150" s="235"/>
    </row>
    <row r="151" spans="1:24" ht="12.75" customHeight="1" x14ac:dyDescent="0.25">
      <c r="A151" s="235"/>
      <c r="B151" s="235"/>
      <c r="C151" s="235"/>
      <c r="D151" s="235"/>
      <c r="E151" s="235"/>
      <c r="F151" s="235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35"/>
      <c r="U151" s="235"/>
      <c r="V151" s="235"/>
      <c r="W151" s="235"/>
      <c r="X151" s="235"/>
    </row>
    <row r="152" spans="1:24" ht="12.75" customHeight="1" x14ac:dyDescent="0.25">
      <c r="A152" s="235"/>
      <c r="B152" s="235"/>
      <c r="C152" s="235"/>
      <c r="D152" s="235"/>
      <c r="E152" s="235"/>
      <c r="F152" s="235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35"/>
      <c r="U152" s="235"/>
      <c r="V152" s="235"/>
      <c r="W152" s="235"/>
      <c r="X152" s="235"/>
    </row>
    <row r="153" spans="1:24" ht="12.75" customHeight="1" x14ac:dyDescent="0.25">
      <c r="A153" s="235"/>
      <c r="B153" s="235"/>
      <c r="C153" s="235"/>
      <c r="D153" s="235"/>
      <c r="E153" s="235"/>
      <c r="F153" s="235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35"/>
      <c r="U153" s="235"/>
      <c r="V153" s="235"/>
      <c r="W153" s="235"/>
      <c r="X153" s="235"/>
    </row>
    <row r="154" spans="1:24" ht="12.75" customHeight="1" x14ac:dyDescent="0.25">
      <c r="A154" s="235"/>
      <c r="B154" s="235"/>
      <c r="C154" s="235"/>
      <c r="D154" s="235"/>
      <c r="E154" s="235"/>
      <c r="F154" s="235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35"/>
      <c r="U154" s="235"/>
      <c r="V154" s="235"/>
      <c r="W154" s="235"/>
      <c r="X154" s="235"/>
    </row>
    <row r="155" spans="1:24" ht="12.75" customHeight="1" x14ac:dyDescent="0.25">
      <c r="A155" s="235"/>
      <c r="B155" s="235"/>
      <c r="C155" s="235"/>
      <c r="D155" s="235"/>
      <c r="E155" s="235"/>
      <c r="F155" s="235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35"/>
      <c r="U155" s="235"/>
      <c r="V155" s="235"/>
      <c r="W155" s="235"/>
      <c r="X155" s="235"/>
    </row>
    <row r="156" spans="1:24" ht="12.75" customHeight="1" x14ac:dyDescent="0.25">
      <c r="A156" s="235"/>
      <c r="B156" s="235"/>
      <c r="C156" s="235"/>
      <c r="D156" s="235"/>
      <c r="E156" s="235"/>
      <c r="F156" s="235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35"/>
      <c r="U156" s="235"/>
      <c r="V156" s="235"/>
      <c r="W156" s="235"/>
      <c r="X156" s="235"/>
    </row>
    <row r="157" spans="1:24" ht="12.75" customHeight="1" x14ac:dyDescent="0.25">
      <c r="A157" s="235"/>
      <c r="B157" s="235"/>
      <c r="C157" s="235"/>
      <c r="D157" s="235"/>
      <c r="E157" s="235"/>
      <c r="F157" s="235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35"/>
      <c r="U157" s="235"/>
      <c r="V157" s="235"/>
      <c r="W157" s="235"/>
      <c r="X157" s="235"/>
    </row>
    <row r="158" spans="1:24" ht="12.75" customHeight="1" x14ac:dyDescent="0.25">
      <c r="A158" s="235"/>
      <c r="B158" s="235"/>
      <c r="C158" s="235"/>
      <c r="D158" s="235"/>
      <c r="E158" s="235"/>
      <c r="F158" s="235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35"/>
      <c r="U158" s="235"/>
      <c r="V158" s="235"/>
      <c r="W158" s="235"/>
      <c r="X158" s="235"/>
    </row>
    <row r="159" spans="1:24" ht="12.75" customHeight="1" x14ac:dyDescent="0.25">
      <c r="A159" s="235"/>
      <c r="B159" s="235"/>
      <c r="C159" s="235"/>
      <c r="D159" s="235"/>
      <c r="E159" s="235"/>
      <c r="F159" s="235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35"/>
      <c r="U159" s="235"/>
      <c r="V159" s="235"/>
      <c r="W159" s="235"/>
      <c r="X159" s="235"/>
    </row>
    <row r="160" spans="1:24" ht="12.75" customHeight="1" x14ac:dyDescent="0.25">
      <c r="A160" s="235"/>
      <c r="B160" s="235"/>
      <c r="C160" s="235"/>
      <c r="D160" s="235"/>
      <c r="E160" s="235"/>
      <c r="F160" s="235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35"/>
      <c r="U160" s="235"/>
      <c r="V160" s="235"/>
      <c r="W160" s="235"/>
      <c r="X160" s="235"/>
    </row>
    <row r="161" spans="1:24" ht="12.75" customHeight="1" x14ac:dyDescent="0.25">
      <c r="A161" s="235"/>
      <c r="B161" s="235"/>
      <c r="C161" s="235"/>
      <c r="D161" s="235"/>
      <c r="E161" s="235"/>
      <c r="F161" s="235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35"/>
      <c r="U161" s="235"/>
      <c r="V161" s="235"/>
      <c r="W161" s="235"/>
      <c r="X161" s="235"/>
    </row>
    <row r="162" spans="1:24" ht="12.75" customHeight="1" x14ac:dyDescent="0.25">
      <c r="A162" s="235"/>
      <c r="B162" s="235"/>
      <c r="C162" s="235"/>
      <c r="D162" s="235"/>
      <c r="E162" s="235"/>
      <c r="F162" s="235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35"/>
      <c r="U162" s="235"/>
      <c r="V162" s="235"/>
      <c r="W162" s="235"/>
      <c r="X162" s="235"/>
    </row>
    <row r="163" spans="1:24" ht="12.75" customHeight="1" x14ac:dyDescent="0.25">
      <c r="A163" s="235"/>
      <c r="B163" s="235"/>
      <c r="C163" s="235"/>
      <c r="D163" s="235"/>
      <c r="E163" s="235"/>
      <c r="F163" s="235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35"/>
      <c r="U163" s="235"/>
      <c r="V163" s="235"/>
      <c r="W163" s="235"/>
      <c r="X163" s="235"/>
    </row>
    <row r="164" spans="1:24" ht="12.75" customHeight="1" x14ac:dyDescent="0.25">
      <c r="A164" s="235"/>
      <c r="B164" s="235"/>
      <c r="C164" s="235"/>
      <c r="D164" s="235"/>
      <c r="E164" s="235"/>
      <c r="F164" s="235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35"/>
      <c r="U164" s="235"/>
      <c r="V164" s="235"/>
      <c r="W164" s="235"/>
      <c r="X164" s="235"/>
    </row>
    <row r="165" spans="1:24" ht="12.75" customHeight="1" x14ac:dyDescent="0.25">
      <c r="A165" s="235"/>
      <c r="B165" s="235"/>
      <c r="C165" s="235"/>
      <c r="D165" s="235"/>
      <c r="E165" s="235"/>
      <c r="F165" s="235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35"/>
      <c r="U165" s="235"/>
      <c r="V165" s="235"/>
      <c r="W165" s="235"/>
      <c r="X165" s="235"/>
    </row>
    <row r="166" spans="1:24" ht="12.75" customHeight="1" x14ac:dyDescent="0.25">
      <c r="A166" s="235"/>
      <c r="B166" s="235"/>
      <c r="C166" s="235"/>
      <c r="D166" s="235"/>
      <c r="E166" s="235"/>
      <c r="F166" s="235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35"/>
      <c r="U166" s="235"/>
      <c r="V166" s="235"/>
      <c r="W166" s="235"/>
      <c r="X166" s="235"/>
    </row>
    <row r="167" spans="1:24" ht="12.75" customHeight="1" x14ac:dyDescent="0.25">
      <c r="A167" s="235"/>
      <c r="B167" s="235"/>
      <c r="C167" s="235"/>
      <c r="D167" s="235"/>
      <c r="E167" s="235"/>
      <c r="F167" s="235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35"/>
      <c r="U167" s="235"/>
      <c r="V167" s="235"/>
      <c r="W167" s="235"/>
      <c r="X167" s="235"/>
    </row>
    <row r="168" spans="1:24" ht="12.75" customHeight="1" x14ac:dyDescent="0.25">
      <c r="A168" s="235"/>
      <c r="B168" s="235"/>
      <c r="C168" s="235"/>
      <c r="D168" s="235"/>
      <c r="E168" s="235"/>
      <c r="F168" s="235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35"/>
      <c r="U168" s="235"/>
      <c r="V168" s="235"/>
      <c r="W168" s="235"/>
      <c r="X168" s="235"/>
    </row>
    <row r="169" spans="1:24" ht="12.75" customHeight="1" x14ac:dyDescent="0.25">
      <c r="A169" s="235"/>
      <c r="B169" s="235"/>
      <c r="C169" s="235"/>
      <c r="D169" s="235"/>
      <c r="E169" s="235"/>
      <c r="F169" s="235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35"/>
      <c r="U169" s="235"/>
      <c r="V169" s="235"/>
      <c r="W169" s="235"/>
      <c r="X169" s="235"/>
    </row>
    <row r="170" spans="1:24" ht="12.75" customHeight="1" x14ac:dyDescent="0.25">
      <c r="A170" s="235"/>
      <c r="B170" s="235"/>
      <c r="C170" s="235"/>
      <c r="D170" s="235"/>
      <c r="E170" s="235"/>
      <c r="F170" s="235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35"/>
      <c r="U170" s="235"/>
      <c r="V170" s="235"/>
      <c r="W170" s="235"/>
      <c r="X170" s="235"/>
    </row>
    <row r="171" spans="1:24" ht="12.75" customHeight="1" x14ac:dyDescent="0.25">
      <c r="A171" s="235"/>
      <c r="B171" s="235"/>
      <c r="C171" s="235"/>
      <c r="D171" s="235"/>
      <c r="E171" s="235"/>
      <c r="F171" s="235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35"/>
      <c r="U171" s="235"/>
      <c r="V171" s="235"/>
      <c r="W171" s="235"/>
      <c r="X171" s="235"/>
    </row>
    <row r="172" spans="1:24" ht="12.75" customHeight="1" x14ac:dyDescent="0.25">
      <c r="A172" s="235"/>
      <c r="B172" s="235"/>
      <c r="C172" s="235"/>
      <c r="D172" s="235"/>
      <c r="E172" s="235"/>
      <c r="F172" s="235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35"/>
      <c r="U172" s="235"/>
      <c r="V172" s="235"/>
      <c r="W172" s="235"/>
      <c r="X172" s="235"/>
    </row>
    <row r="173" spans="1:24" ht="12.75" customHeight="1" x14ac:dyDescent="0.25">
      <c r="A173" s="235"/>
      <c r="B173" s="235"/>
      <c r="C173" s="235"/>
      <c r="D173" s="235"/>
      <c r="E173" s="235"/>
      <c r="F173" s="235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35"/>
      <c r="U173" s="235"/>
      <c r="V173" s="235"/>
      <c r="W173" s="235"/>
      <c r="X173" s="235"/>
    </row>
    <row r="174" spans="1:24" ht="12.75" customHeight="1" x14ac:dyDescent="0.25">
      <c r="A174" s="235"/>
      <c r="B174" s="235"/>
      <c r="C174" s="235"/>
      <c r="D174" s="235"/>
      <c r="E174" s="235"/>
      <c r="F174" s="235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35"/>
      <c r="U174" s="235"/>
      <c r="V174" s="235"/>
      <c r="W174" s="235"/>
      <c r="X174" s="235"/>
    </row>
    <row r="175" spans="1:24" ht="12.75" customHeight="1" x14ac:dyDescent="0.25">
      <c r="A175" s="235"/>
      <c r="B175" s="235"/>
      <c r="C175" s="235"/>
      <c r="D175" s="235"/>
      <c r="E175" s="235"/>
      <c r="F175" s="235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35"/>
      <c r="U175" s="235"/>
      <c r="V175" s="235"/>
      <c r="W175" s="235"/>
      <c r="X175" s="235"/>
    </row>
    <row r="176" spans="1:24" ht="12.75" customHeight="1" x14ac:dyDescent="0.25">
      <c r="A176" s="235"/>
      <c r="B176" s="235"/>
      <c r="C176" s="235"/>
      <c r="D176" s="235"/>
      <c r="E176" s="235"/>
      <c r="F176" s="235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35"/>
      <c r="U176" s="235"/>
      <c r="V176" s="235"/>
      <c r="W176" s="235"/>
      <c r="X176" s="235"/>
    </row>
    <row r="177" spans="1:24" ht="12.75" customHeight="1" x14ac:dyDescent="0.25">
      <c r="A177" s="235"/>
      <c r="B177" s="235"/>
      <c r="C177" s="235"/>
      <c r="D177" s="235"/>
      <c r="E177" s="235"/>
      <c r="F177" s="235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35"/>
      <c r="U177" s="235"/>
      <c r="V177" s="235"/>
      <c r="W177" s="235"/>
      <c r="X177" s="235"/>
    </row>
    <row r="178" spans="1:24" ht="12.75" customHeight="1" x14ac:dyDescent="0.25">
      <c r="A178" s="235"/>
      <c r="B178" s="235"/>
      <c r="C178" s="235"/>
      <c r="D178" s="235"/>
      <c r="E178" s="235"/>
      <c r="F178" s="235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35"/>
      <c r="U178" s="235"/>
      <c r="V178" s="235"/>
      <c r="W178" s="235"/>
      <c r="X178" s="235"/>
    </row>
    <row r="179" spans="1:24" ht="12.75" customHeight="1" x14ac:dyDescent="0.25">
      <c r="A179" s="235"/>
      <c r="B179" s="235"/>
      <c r="C179" s="235"/>
      <c r="D179" s="235"/>
      <c r="E179" s="235"/>
      <c r="F179" s="235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35"/>
      <c r="U179" s="235"/>
      <c r="V179" s="235"/>
      <c r="W179" s="235"/>
      <c r="X179" s="235"/>
    </row>
    <row r="180" spans="1:24" ht="12.75" customHeight="1" x14ac:dyDescent="0.25">
      <c r="A180" s="235"/>
      <c r="B180" s="235"/>
      <c r="C180" s="235"/>
      <c r="D180" s="235"/>
      <c r="E180" s="235"/>
      <c r="F180" s="235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35"/>
      <c r="U180" s="235"/>
      <c r="V180" s="235"/>
      <c r="W180" s="235"/>
      <c r="X180" s="235"/>
    </row>
    <row r="181" spans="1:24" ht="12.75" customHeight="1" x14ac:dyDescent="0.25">
      <c r="A181" s="235"/>
      <c r="B181" s="235"/>
      <c r="C181" s="235"/>
      <c r="D181" s="235"/>
      <c r="E181" s="235"/>
      <c r="F181" s="235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35"/>
      <c r="U181" s="235"/>
      <c r="V181" s="235"/>
      <c r="W181" s="235"/>
      <c r="X181" s="235"/>
    </row>
    <row r="182" spans="1:24" ht="12.75" customHeight="1" x14ac:dyDescent="0.25">
      <c r="A182" s="235"/>
      <c r="B182" s="235"/>
      <c r="C182" s="235"/>
      <c r="D182" s="235"/>
      <c r="E182" s="235"/>
      <c r="F182" s="235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35"/>
      <c r="U182" s="235"/>
      <c r="V182" s="235"/>
      <c r="W182" s="235"/>
      <c r="X182" s="235"/>
    </row>
    <row r="183" spans="1:24" ht="12.75" customHeight="1" x14ac:dyDescent="0.25">
      <c r="A183" s="235"/>
      <c r="B183" s="235"/>
      <c r="C183" s="235"/>
      <c r="D183" s="235"/>
      <c r="E183" s="235"/>
      <c r="F183" s="235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35"/>
      <c r="U183" s="235"/>
      <c r="V183" s="235"/>
      <c r="W183" s="235"/>
      <c r="X183" s="235"/>
    </row>
    <row r="184" spans="1:24" ht="12.75" customHeight="1" x14ac:dyDescent="0.25">
      <c r="A184" s="235"/>
      <c r="B184" s="235"/>
      <c r="C184" s="235"/>
      <c r="D184" s="235"/>
      <c r="E184" s="235"/>
      <c r="F184" s="235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35"/>
      <c r="U184" s="235"/>
      <c r="V184" s="235"/>
      <c r="W184" s="235"/>
      <c r="X184" s="235"/>
    </row>
    <row r="185" spans="1:24" ht="12.75" customHeight="1" x14ac:dyDescent="0.25">
      <c r="A185" s="235"/>
      <c r="B185" s="235"/>
      <c r="C185" s="235"/>
      <c r="D185" s="235"/>
      <c r="E185" s="235"/>
      <c r="F185" s="235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35"/>
      <c r="U185" s="235"/>
      <c r="V185" s="235"/>
      <c r="W185" s="235"/>
      <c r="X185" s="235"/>
    </row>
    <row r="186" spans="1:24" ht="12.75" customHeight="1" x14ac:dyDescent="0.25">
      <c r="A186" s="235"/>
      <c r="B186" s="235"/>
      <c r="C186" s="235"/>
      <c r="D186" s="235"/>
      <c r="E186" s="235"/>
      <c r="F186" s="235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35"/>
      <c r="U186" s="235"/>
      <c r="V186" s="235"/>
      <c r="W186" s="235"/>
      <c r="X186" s="235"/>
    </row>
    <row r="187" spans="1:24" ht="12.75" customHeight="1" x14ac:dyDescent="0.25">
      <c r="A187" s="235"/>
      <c r="B187" s="235"/>
      <c r="C187" s="235"/>
      <c r="D187" s="235"/>
      <c r="E187" s="235"/>
      <c r="F187" s="235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35"/>
      <c r="U187" s="235"/>
      <c r="V187" s="235"/>
      <c r="W187" s="235"/>
      <c r="X187" s="235"/>
    </row>
    <row r="188" spans="1:24" ht="12.75" customHeight="1" x14ac:dyDescent="0.25">
      <c r="A188" s="235"/>
      <c r="B188" s="235"/>
      <c r="C188" s="235"/>
      <c r="D188" s="235"/>
      <c r="E188" s="235"/>
      <c r="F188" s="235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35"/>
      <c r="U188" s="235"/>
      <c r="V188" s="235"/>
      <c r="W188" s="235"/>
      <c r="X188" s="235"/>
    </row>
    <row r="189" spans="1:24" ht="12.75" customHeight="1" x14ac:dyDescent="0.25">
      <c r="A189" s="235"/>
      <c r="B189" s="235"/>
      <c r="C189" s="235"/>
      <c r="D189" s="235"/>
      <c r="E189" s="235"/>
      <c r="F189" s="235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35"/>
      <c r="U189" s="235"/>
      <c r="V189" s="235"/>
      <c r="W189" s="235"/>
      <c r="X189" s="235"/>
    </row>
    <row r="190" spans="1:24" ht="12.75" customHeight="1" x14ac:dyDescent="0.25">
      <c r="A190" s="235"/>
      <c r="B190" s="235"/>
      <c r="C190" s="235"/>
      <c r="D190" s="235"/>
      <c r="E190" s="235"/>
      <c r="F190" s="235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35"/>
      <c r="U190" s="235"/>
      <c r="V190" s="235"/>
      <c r="W190" s="235"/>
      <c r="X190" s="235"/>
    </row>
    <row r="191" spans="1:24" ht="12.75" customHeight="1" x14ac:dyDescent="0.25">
      <c r="A191" s="235"/>
      <c r="B191" s="235"/>
      <c r="C191" s="235"/>
      <c r="D191" s="235"/>
      <c r="E191" s="235"/>
      <c r="F191" s="235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35"/>
      <c r="U191" s="235"/>
      <c r="V191" s="235"/>
      <c r="W191" s="235"/>
      <c r="X191" s="235"/>
    </row>
    <row r="192" spans="1:24" ht="12.75" customHeight="1" x14ac:dyDescent="0.25">
      <c r="A192" s="235"/>
      <c r="B192" s="235"/>
      <c r="C192" s="235"/>
      <c r="D192" s="235"/>
      <c r="E192" s="235"/>
      <c r="F192" s="235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35"/>
      <c r="U192" s="235"/>
      <c r="V192" s="235"/>
      <c r="W192" s="235"/>
      <c r="X192" s="235"/>
    </row>
    <row r="193" spans="1:24" ht="12.75" customHeight="1" x14ac:dyDescent="0.25">
      <c r="A193" s="235"/>
      <c r="B193" s="235"/>
      <c r="C193" s="235"/>
      <c r="D193" s="235"/>
      <c r="E193" s="235"/>
      <c r="F193" s="235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35"/>
      <c r="U193" s="235"/>
      <c r="V193" s="235"/>
      <c r="W193" s="235"/>
      <c r="X193" s="235"/>
    </row>
    <row r="194" spans="1:24" ht="12.75" customHeight="1" x14ac:dyDescent="0.25">
      <c r="A194" s="235"/>
      <c r="B194" s="235"/>
      <c r="C194" s="235"/>
      <c r="D194" s="235"/>
      <c r="E194" s="235"/>
      <c r="F194" s="235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35"/>
      <c r="U194" s="235"/>
      <c r="V194" s="235"/>
      <c r="W194" s="235"/>
      <c r="X194" s="235"/>
    </row>
    <row r="195" spans="1:24" ht="12.75" customHeight="1" x14ac:dyDescent="0.25">
      <c r="A195" s="235"/>
      <c r="B195" s="235"/>
      <c r="C195" s="235"/>
      <c r="D195" s="235"/>
      <c r="E195" s="235"/>
      <c r="F195" s="235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35"/>
      <c r="U195" s="235"/>
      <c r="V195" s="235"/>
      <c r="W195" s="235"/>
      <c r="X195" s="235"/>
    </row>
    <row r="196" spans="1:24" ht="12.75" customHeight="1" x14ac:dyDescent="0.25">
      <c r="A196" s="235"/>
      <c r="B196" s="235"/>
      <c r="C196" s="235"/>
      <c r="D196" s="235"/>
      <c r="E196" s="235"/>
      <c r="F196" s="235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35"/>
      <c r="U196" s="235"/>
      <c r="V196" s="235"/>
      <c r="W196" s="235"/>
      <c r="X196" s="235"/>
    </row>
    <row r="197" spans="1:24" ht="12.75" customHeight="1" x14ac:dyDescent="0.25">
      <c r="A197" s="235"/>
      <c r="B197" s="235"/>
      <c r="C197" s="235"/>
      <c r="D197" s="235"/>
      <c r="E197" s="235"/>
      <c r="F197" s="235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35"/>
      <c r="U197" s="235"/>
      <c r="V197" s="235"/>
      <c r="W197" s="235"/>
      <c r="X197" s="235"/>
    </row>
    <row r="198" spans="1:24" ht="12.75" customHeight="1" x14ac:dyDescent="0.25">
      <c r="A198" s="235"/>
      <c r="B198" s="235"/>
      <c r="C198" s="235"/>
      <c r="D198" s="235"/>
      <c r="E198" s="235"/>
      <c r="F198" s="235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35"/>
      <c r="U198" s="235"/>
      <c r="V198" s="235"/>
      <c r="W198" s="235"/>
      <c r="X198" s="235"/>
    </row>
    <row r="199" spans="1:24" ht="12.75" customHeight="1" x14ac:dyDescent="0.25">
      <c r="A199" s="235"/>
      <c r="B199" s="235"/>
      <c r="C199" s="235"/>
      <c r="D199" s="235"/>
      <c r="E199" s="235"/>
      <c r="F199" s="235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35"/>
      <c r="U199" s="235"/>
      <c r="V199" s="235"/>
      <c r="W199" s="235"/>
      <c r="X199" s="235"/>
    </row>
    <row r="200" spans="1:24" ht="12.75" customHeight="1" x14ac:dyDescent="0.25">
      <c r="A200" s="235"/>
      <c r="B200" s="235"/>
      <c r="C200" s="235"/>
      <c r="D200" s="235"/>
      <c r="E200" s="235"/>
      <c r="F200" s="235"/>
      <c r="G200" s="242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35"/>
      <c r="U200" s="235"/>
      <c r="V200" s="235"/>
      <c r="W200" s="235"/>
      <c r="X200" s="235"/>
    </row>
    <row r="201" spans="1:24" ht="12.75" customHeight="1" x14ac:dyDescent="0.25">
      <c r="A201" s="235"/>
      <c r="B201" s="235"/>
      <c r="C201" s="235"/>
      <c r="D201" s="235"/>
      <c r="E201" s="235"/>
      <c r="F201" s="235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35"/>
      <c r="U201" s="235"/>
      <c r="V201" s="235"/>
      <c r="W201" s="235"/>
      <c r="X201" s="235"/>
    </row>
    <row r="202" spans="1:24" ht="12.75" customHeight="1" x14ac:dyDescent="0.25">
      <c r="A202" s="235"/>
      <c r="B202" s="235"/>
      <c r="C202" s="235"/>
      <c r="D202" s="235"/>
      <c r="E202" s="235"/>
      <c r="F202" s="235"/>
      <c r="G202" s="242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35"/>
      <c r="U202" s="235"/>
      <c r="V202" s="235"/>
      <c r="W202" s="235"/>
      <c r="X202" s="235"/>
    </row>
    <row r="203" spans="1:24" ht="12.75" customHeight="1" x14ac:dyDescent="0.25">
      <c r="A203" s="235"/>
      <c r="B203" s="235"/>
      <c r="C203" s="235"/>
      <c r="D203" s="235"/>
      <c r="E203" s="235"/>
      <c r="F203" s="235"/>
      <c r="G203" s="242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35"/>
      <c r="U203" s="235"/>
      <c r="V203" s="235"/>
      <c r="W203" s="235"/>
      <c r="X203" s="235"/>
    </row>
    <row r="204" spans="1:24" ht="12.75" customHeight="1" x14ac:dyDescent="0.25">
      <c r="A204" s="235"/>
      <c r="B204" s="235"/>
      <c r="C204" s="235"/>
      <c r="D204" s="235"/>
      <c r="E204" s="235"/>
      <c r="F204" s="235"/>
      <c r="G204" s="242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35"/>
      <c r="U204" s="235"/>
      <c r="V204" s="235"/>
      <c r="W204" s="235"/>
      <c r="X204" s="235"/>
    </row>
    <row r="205" spans="1:24" ht="12.75" customHeight="1" x14ac:dyDescent="0.25">
      <c r="A205" s="235"/>
      <c r="B205" s="235"/>
      <c r="C205" s="235"/>
      <c r="D205" s="235"/>
      <c r="E205" s="235"/>
      <c r="F205" s="235"/>
      <c r="G205" s="242"/>
      <c r="H205" s="242"/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35"/>
      <c r="U205" s="235"/>
      <c r="V205" s="235"/>
      <c r="W205" s="235"/>
      <c r="X205" s="235"/>
    </row>
    <row r="206" spans="1:24" ht="12.75" customHeight="1" x14ac:dyDescent="0.25">
      <c r="A206" s="235"/>
      <c r="B206" s="235"/>
      <c r="C206" s="235"/>
      <c r="D206" s="235"/>
      <c r="E206" s="235"/>
      <c r="F206" s="235"/>
      <c r="G206" s="242"/>
      <c r="H206" s="242"/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35"/>
      <c r="U206" s="235"/>
      <c r="V206" s="235"/>
      <c r="W206" s="235"/>
      <c r="X206" s="235"/>
    </row>
    <row r="207" spans="1:24" ht="12.75" customHeight="1" x14ac:dyDescent="0.25">
      <c r="A207" s="235"/>
      <c r="B207" s="235"/>
      <c r="C207" s="235"/>
      <c r="D207" s="235"/>
      <c r="E207" s="235"/>
      <c r="F207" s="235"/>
      <c r="G207" s="242"/>
      <c r="H207" s="242"/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35"/>
      <c r="U207" s="235"/>
      <c r="V207" s="235"/>
      <c r="W207" s="235"/>
      <c r="X207" s="235"/>
    </row>
    <row r="208" spans="1:24" ht="12.75" customHeight="1" x14ac:dyDescent="0.25">
      <c r="A208" s="235"/>
      <c r="B208" s="235"/>
      <c r="C208" s="235"/>
      <c r="D208" s="235"/>
      <c r="E208" s="235"/>
      <c r="F208" s="235"/>
      <c r="G208" s="242"/>
      <c r="H208" s="242"/>
      <c r="I208" s="242"/>
      <c r="J208" s="242"/>
      <c r="K208" s="242"/>
      <c r="L208" s="242"/>
      <c r="M208" s="242"/>
      <c r="N208" s="242"/>
      <c r="O208" s="242"/>
      <c r="P208" s="242"/>
      <c r="Q208" s="242"/>
      <c r="R208" s="242"/>
      <c r="S208" s="242"/>
      <c r="T208" s="235"/>
      <c r="U208" s="235"/>
      <c r="V208" s="235"/>
      <c r="W208" s="235"/>
      <c r="X208" s="235"/>
    </row>
    <row r="209" spans="1:24" ht="12.75" customHeight="1" x14ac:dyDescent="0.25">
      <c r="A209" s="235"/>
      <c r="B209" s="235"/>
      <c r="C209" s="235"/>
      <c r="D209" s="235"/>
      <c r="E209" s="235"/>
      <c r="F209" s="235"/>
      <c r="G209" s="242"/>
      <c r="H209" s="242"/>
      <c r="I209" s="242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35"/>
      <c r="U209" s="235"/>
      <c r="V209" s="235"/>
      <c r="W209" s="235"/>
      <c r="X209" s="235"/>
    </row>
    <row r="210" spans="1:24" ht="12.75" customHeight="1" x14ac:dyDescent="0.25">
      <c r="A210" s="235"/>
      <c r="B210" s="235"/>
      <c r="C210" s="235"/>
      <c r="D210" s="235"/>
      <c r="E210" s="235"/>
      <c r="F210" s="235"/>
      <c r="G210" s="242"/>
      <c r="H210" s="242"/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35"/>
      <c r="U210" s="235"/>
      <c r="V210" s="235"/>
      <c r="W210" s="235"/>
      <c r="X210" s="235"/>
    </row>
    <row r="211" spans="1:24" ht="12.75" customHeight="1" x14ac:dyDescent="0.25">
      <c r="A211" s="235"/>
      <c r="B211" s="235"/>
      <c r="C211" s="235"/>
      <c r="D211" s="235"/>
      <c r="E211" s="235"/>
      <c r="F211" s="235"/>
      <c r="G211" s="242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35"/>
      <c r="U211" s="235"/>
      <c r="V211" s="235"/>
      <c r="W211" s="235"/>
      <c r="X211" s="235"/>
    </row>
    <row r="212" spans="1:24" ht="12.75" customHeight="1" x14ac:dyDescent="0.25">
      <c r="A212" s="235"/>
      <c r="B212" s="235"/>
      <c r="C212" s="235"/>
      <c r="D212" s="235"/>
      <c r="E212" s="235"/>
      <c r="F212" s="235"/>
      <c r="G212" s="242"/>
      <c r="H212" s="242"/>
      <c r="I212" s="242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35"/>
      <c r="U212" s="235"/>
      <c r="V212" s="235"/>
      <c r="W212" s="235"/>
      <c r="X212" s="235"/>
    </row>
    <row r="213" spans="1:24" ht="12.75" customHeight="1" x14ac:dyDescent="0.25">
      <c r="A213" s="235"/>
      <c r="B213" s="235"/>
      <c r="C213" s="235"/>
      <c r="D213" s="235"/>
      <c r="E213" s="235"/>
      <c r="F213" s="235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35"/>
      <c r="U213" s="235"/>
      <c r="V213" s="235"/>
      <c r="W213" s="235"/>
      <c r="X213" s="235"/>
    </row>
    <row r="214" spans="1:24" ht="12.75" customHeight="1" x14ac:dyDescent="0.25">
      <c r="A214" s="235"/>
      <c r="B214" s="235"/>
      <c r="C214" s="235"/>
      <c r="D214" s="235"/>
      <c r="E214" s="235"/>
      <c r="F214" s="235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35"/>
      <c r="U214" s="235"/>
      <c r="V214" s="235"/>
      <c r="W214" s="235"/>
      <c r="X214" s="235"/>
    </row>
    <row r="215" spans="1:24" ht="12.75" customHeight="1" x14ac:dyDescent="0.25">
      <c r="A215" s="235"/>
      <c r="B215" s="235"/>
      <c r="C215" s="235"/>
      <c r="D215" s="235"/>
      <c r="E215" s="235"/>
      <c r="F215" s="235"/>
      <c r="G215" s="242"/>
      <c r="H215" s="242"/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35"/>
      <c r="U215" s="235"/>
      <c r="V215" s="235"/>
      <c r="W215" s="235"/>
      <c r="X215" s="235"/>
    </row>
    <row r="216" spans="1:24" ht="12.75" customHeight="1" x14ac:dyDescent="0.25">
      <c r="A216" s="235"/>
      <c r="B216" s="235"/>
      <c r="C216" s="235"/>
      <c r="D216" s="235"/>
      <c r="E216" s="235"/>
      <c r="F216" s="235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35"/>
      <c r="U216" s="235"/>
      <c r="V216" s="235"/>
      <c r="W216" s="235"/>
      <c r="X216" s="235"/>
    </row>
    <row r="217" spans="1:24" ht="12.75" customHeight="1" x14ac:dyDescent="0.25">
      <c r="A217" s="235"/>
      <c r="B217" s="235"/>
      <c r="C217" s="235"/>
      <c r="D217" s="235"/>
      <c r="E217" s="235"/>
      <c r="F217" s="235"/>
      <c r="G217" s="242"/>
      <c r="H217" s="242"/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35"/>
      <c r="U217" s="235"/>
      <c r="V217" s="235"/>
      <c r="W217" s="235"/>
      <c r="X217" s="235"/>
    </row>
    <row r="218" spans="1:24" ht="12.75" customHeight="1" x14ac:dyDescent="0.25">
      <c r="A218" s="235"/>
      <c r="B218" s="235"/>
      <c r="C218" s="235"/>
      <c r="D218" s="235"/>
      <c r="E218" s="235"/>
      <c r="F218" s="235"/>
      <c r="G218" s="242"/>
      <c r="H218" s="242"/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35"/>
      <c r="U218" s="235"/>
      <c r="V218" s="235"/>
      <c r="W218" s="235"/>
      <c r="X218" s="235"/>
    </row>
    <row r="219" spans="1:24" ht="12.75" customHeight="1" x14ac:dyDescent="0.25">
      <c r="A219" s="235"/>
      <c r="B219" s="235"/>
      <c r="C219" s="235"/>
      <c r="D219" s="235"/>
      <c r="E219" s="235"/>
      <c r="F219" s="235"/>
      <c r="G219" s="242"/>
      <c r="H219" s="242"/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35"/>
      <c r="U219" s="235"/>
      <c r="V219" s="235"/>
      <c r="W219" s="235"/>
      <c r="X219" s="235"/>
    </row>
    <row r="220" spans="1:24" ht="12.75" customHeight="1" x14ac:dyDescent="0.25">
      <c r="A220" s="235"/>
      <c r="B220" s="235"/>
      <c r="C220" s="235"/>
      <c r="D220" s="235"/>
      <c r="E220" s="235"/>
      <c r="F220" s="235"/>
      <c r="G220" s="242"/>
      <c r="H220" s="242"/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35"/>
      <c r="U220" s="235"/>
      <c r="V220" s="235"/>
      <c r="W220" s="235"/>
      <c r="X220" s="235"/>
    </row>
    <row r="221" spans="1:24" ht="12.75" customHeight="1" x14ac:dyDescent="0.25">
      <c r="A221" s="235"/>
      <c r="B221" s="235"/>
      <c r="C221" s="235"/>
      <c r="D221" s="235"/>
      <c r="E221" s="235"/>
      <c r="F221" s="235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35"/>
      <c r="U221" s="235"/>
      <c r="V221" s="235"/>
      <c r="W221" s="235"/>
      <c r="X221" s="235"/>
    </row>
    <row r="222" spans="1:24" ht="12.75" customHeight="1" x14ac:dyDescent="0.25">
      <c r="A222" s="235"/>
      <c r="B222" s="235"/>
      <c r="C222" s="235"/>
      <c r="D222" s="235"/>
      <c r="E222" s="235"/>
      <c r="F222" s="235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35"/>
      <c r="U222" s="235"/>
      <c r="V222" s="235"/>
      <c r="W222" s="235"/>
      <c r="X222" s="235"/>
    </row>
    <row r="223" spans="1:24" ht="12.75" customHeight="1" x14ac:dyDescent="0.25">
      <c r="A223" s="235"/>
      <c r="B223" s="235"/>
      <c r="C223" s="235"/>
      <c r="D223" s="235"/>
      <c r="E223" s="235"/>
      <c r="F223" s="235"/>
      <c r="G223" s="242"/>
      <c r="H223" s="242"/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35"/>
      <c r="U223" s="235"/>
      <c r="V223" s="235"/>
      <c r="W223" s="235"/>
      <c r="X223" s="235"/>
    </row>
    <row r="224" spans="1:24" ht="12.75" customHeight="1" x14ac:dyDescent="0.25">
      <c r="A224" s="235"/>
      <c r="B224" s="235"/>
      <c r="C224" s="235"/>
      <c r="D224" s="235"/>
      <c r="E224" s="235"/>
      <c r="F224" s="235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35"/>
      <c r="U224" s="235"/>
      <c r="V224" s="235"/>
      <c r="W224" s="235"/>
      <c r="X224" s="235"/>
    </row>
    <row r="225" spans="1:24" ht="12.75" customHeight="1" x14ac:dyDescent="0.25">
      <c r="A225" s="235"/>
      <c r="B225" s="235"/>
      <c r="C225" s="235"/>
      <c r="D225" s="235"/>
      <c r="E225" s="235"/>
      <c r="F225" s="235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35"/>
      <c r="U225" s="235"/>
      <c r="V225" s="235"/>
      <c r="W225" s="235"/>
      <c r="X225" s="235"/>
    </row>
    <row r="226" spans="1:24" ht="12.75" customHeight="1" x14ac:dyDescent="0.25">
      <c r="A226" s="235"/>
      <c r="B226" s="235"/>
      <c r="C226" s="235"/>
      <c r="D226" s="235"/>
      <c r="E226" s="235"/>
      <c r="F226" s="235"/>
      <c r="G226" s="242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35"/>
      <c r="U226" s="235"/>
      <c r="V226" s="235"/>
      <c r="W226" s="235"/>
      <c r="X226" s="235"/>
    </row>
    <row r="227" spans="1:24" ht="12.75" customHeight="1" x14ac:dyDescent="0.25">
      <c r="A227" s="235"/>
      <c r="B227" s="235"/>
      <c r="C227" s="235"/>
      <c r="D227" s="235"/>
      <c r="E227" s="235"/>
      <c r="F227" s="235"/>
      <c r="G227" s="242"/>
      <c r="H227" s="242"/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35"/>
      <c r="U227" s="235"/>
      <c r="V227" s="235"/>
      <c r="W227" s="235"/>
      <c r="X227" s="235"/>
    </row>
    <row r="228" spans="1:24" ht="12.75" customHeight="1" x14ac:dyDescent="0.25">
      <c r="A228" s="235"/>
      <c r="B228" s="235"/>
      <c r="C228" s="235"/>
      <c r="D228" s="235"/>
      <c r="E228" s="235"/>
      <c r="F228" s="235"/>
      <c r="G228" s="242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35"/>
      <c r="U228" s="235"/>
      <c r="V228" s="235"/>
      <c r="W228" s="235"/>
      <c r="X228" s="235"/>
    </row>
    <row r="229" spans="1:24" ht="12.75" customHeight="1" x14ac:dyDescent="0.25">
      <c r="A229" s="235"/>
      <c r="B229" s="235"/>
      <c r="C229" s="235"/>
      <c r="D229" s="235"/>
      <c r="E229" s="235"/>
      <c r="F229" s="235"/>
      <c r="G229" s="242"/>
      <c r="H229" s="242"/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35"/>
      <c r="U229" s="235"/>
      <c r="V229" s="235"/>
      <c r="W229" s="235"/>
      <c r="X229" s="235"/>
    </row>
    <row r="230" spans="1:24" ht="12.75" customHeight="1" x14ac:dyDescent="0.25">
      <c r="A230" s="235"/>
      <c r="B230" s="235"/>
      <c r="C230" s="235"/>
      <c r="D230" s="235"/>
      <c r="E230" s="235"/>
      <c r="F230" s="235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35"/>
      <c r="U230" s="235"/>
      <c r="V230" s="235"/>
      <c r="W230" s="235"/>
      <c r="X230" s="235"/>
    </row>
    <row r="231" spans="1:24" ht="12.75" customHeight="1" x14ac:dyDescent="0.25">
      <c r="A231" s="235"/>
      <c r="B231" s="235"/>
      <c r="C231" s="235"/>
      <c r="D231" s="235"/>
      <c r="E231" s="235"/>
      <c r="F231" s="235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35"/>
      <c r="U231" s="235"/>
      <c r="V231" s="235"/>
      <c r="W231" s="235"/>
      <c r="X231" s="235"/>
    </row>
    <row r="232" spans="1:24" ht="12.75" customHeight="1" x14ac:dyDescent="0.25">
      <c r="A232" s="235"/>
      <c r="B232" s="235"/>
      <c r="C232" s="235"/>
      <c r="D232" s="235"/>
      <c r="E232" s="235"/>
      <c r="F232" s="235"/>
      <c r="G232" s="242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35"/>
      <c r="U232" s="235"/>
      <c r="V232" s="235"/>
      <c r="W232" s="235"/>
      <c r="X232" s="235"/>
    </row>
    <row r="233" spans="1:24" ht="12.75" customHeight="1" x14ac:dyDescent="0.25">
      <c r="A233" s="235"/>
      <c r="B233" s="235"/>
      <c r="C233" s="235"/>
      <c r="D233" s="235"/>
      <c r="E233" s="235"/>
      <c r="F233" s="235"/>
      <c r="G233" s="242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35"/>
      <c r="U233" s="235"/>
      <c r="V233" s="235"/>
      <c r="W233" s="235"/>
      <c r="X233" s="235"/>
    </row>
    <row r="234" spans="1:24" ht="12.75" customHeight="1" x14ac:dyDescent="0.25">
      <c r="A234" s="235"/>
      <c r="B234" s="235"/>
      <c r="C234" s="235"/>
      <c r="D234" s="235"/>
      <c r="E234" s="235"/>
      <c r="F234" s="235"/>
      <c r="G234" s="242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35"/>
      <c r="U234" s="235"/>
      <c r="V234" s="235"/>
      <c r="W234" s="235"/>
      <c r="X234" s="235"/>
    </row>
    <row r="235" spans="1:24" ht="12.75" customHeight="1" x14ac:dyDescent="0.25">
      <c r="A235" s="235"/>
      <c r="B235" s="235"/>
      <c r="C235" s="235"/>
      <c r="D235" s="235"/>
      <c r="E235" s="235"/>
      <c r="F235" s="235"/>
      <c r="G235" s="242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35"/>
      <c r="U235" s="235"/>
      <c r="V235" s="235"/>
      <c r="W235" s="235"/>
      <c r="X235" s="235"/>
    </row>
    <row r="236" spans="1:24" ht="12.75" customHeight="1" x14ac:dyDescent="0.25">
      <c r="A236" s="235"/>
      <c r="B236" s="235"/>
      <c r="C236" s="235"/>
      <c r="D236" s="235"/>
      <c r="E236" s="235"/>
      <c r="F236" s="235"/>
      <c r="G236" s="242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35"/>
      <c r="U236" s="235"/>
      <c r="V236" s="235"/>
      <c r="W236" s="235"/>
      <c r="X236" s="235"/>
    </row>
    <row r="237" spans="1:24" ht="12.75" customHeight="1" x14ac:dyDescent="0.25">
      <c r="A237" s="235"/>
      <c r="B237" s="235"/>
      <c r="C237" s="235"/>
      <c r="D237" s="235"/>
      <c r="E237" s="235"/>
      <c r="F237" s="235"/>
      <c r="G237" s="242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35"/>
      <c r="U237" s="235"/>
      <c r="V237" s="235"/>
      <c r="W237" s="235"/>
      <c r="X237" s="235"/>
    </row>
    <row r="238" spans="1:24" ht="12.75" customHeight="1" x14ac:dyDescent="0.25">
      <c r="A238" s="235"/>
      <c r="B238" s="235"/>
      <c r="C238" s="235"/>
      <c r="D238" s="235"/>
      <c r="E238" s="235"/>
      <c r="F238" s="235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35"/>
      <c r="U238" s="235"/>
      <c r="V238" s="235"/>
      <c r="W238" s="235"/>
      <c r="X238" s="235"/>
    </row>
    <row r="239" spans="1:24" ht="12.75" customHeight="1" x14ac:dyDescent="0.25">
      <c r="A239" s="235"/>
      <c r="B239" s="235"/>
      <c r="C239" s="235"/>
      <c r="D239" s="235"/>
      <c r="E239" s="235"/>
      <c r="F239" s="235"/>
      <c r="G239" s="242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35"/>
      <c r="U239" s="235"/>
      <c r="V239" s="235"/>
      <c r="W239" s="235"/>
      <c r="X239" s="235"/>
    </row>
    <row r="240" spans="1:24" ht="12.75" customHeight="1" x14ac:dyDescent="0.25">
      <c r="A240" s="235"/>
      <c r="B240" s="235"/>
      <c r="C240" s="235"/>
      <c r="D240" s="235"/>
      <c r="E240" s="235"/>
      <c r="F240" s="235"/>
      <c r="G240" s="242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35"/>
      <c r="U240" s="235"/>
      <c r="V240" s="235"/>
      <c r="W240" s="235"/>
      <c r="X240" s="235"/>
    </row>
    <row r="241" spans="1:24" ht="12.75" customHeight="1" x14ac:dyDescent="0.25">
      <c r="A241" s="235"/>
      <c r="B241" s="235"/>
      <c r="C241" s="235"/>
      <c r="D241" s="235"/>
      <c r="E241" s="235"/>
      <c r="F241" s="235"/>
      <c r="G241" s="242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35"/>
      <c r="U241" s="235"/>
      <c r="V241" s="235"/>
      <c r="W241" s="235"/>
      <c r="X241" s="235"/>
    </row>
    <row r="242" spans="1:24" ht="12.75" customHeight="1" x14ac:dyDescent="0.25">
      <c r="A242" s="235"/>
      <c r="B242" s="235"/>
      <c r="C242" s="235"/>
      <c r="D242" s="235"/>
      <c r="E242" s="235"/>
      <c r="F242" s="235"/>
      <c r="G242" s="242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35"/>
      <c r="U242" s="235"/>
      <c r="V242" s="235"/>
      <c r="W242" s="235"/>
      <c r="X242" s="235"/>
    </row>
    <row r="243" spans="1:24" ht="12.75" customHeight="1" x14ac:dyDescent="0.25">
      <c r="A243" s="235"/>
      <c r="B243" s="235"/>
      <c r="C243" s="235"/>
      <c r="D243" s="235"/>
      <c r="E243" s="235"/>
      <c r="F243" s="235"/>
      <c r="G243" s="242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35"/>
      <c r="U243" s="235"/>
      <c r="V243" s="235"/>
      <c r="W243" s="235"/>
      <c r="X243" s="235"/>
    </row>
    <row r="244" spans="1:24" ht="12.75" customHeight="1" x14ac:dyDescent="0.25">
      <c r="A244" s="235"/>
      <c r="B244" s="235"/>
      <c r="C244" s="235"/>
      <c r="D244" s="235"/>
      <c r="E244" s="235"/>
      <c r="F244" s="235"/>
      <c r="G244" s="242"/>
      <c r="H244" s="242"/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35"/>
      <c r="U244" s="235"/>
      <c r="V244" s="235"/>
      <c r="W244" s="235"/>
      <c r="X244" s="235"/>
    </row>
    <row r="245" spans="1:24" ht="12.75" customHeight="1" x14ac:dyDescent="0.25">
      <c r="A245" s="235"/>
      <c r="B245" s="235"/>
      <c r="C245" s="235"/>
      <c r="D245" s="235"/>
      <c r="E245" s="235"/>
      <c r="F245" s="235"/>
      <c r="G245" s="242"/>
      <c r="H245" s="242"/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35"/>
      <c r="U245" s="235"/>
      <c r="V245" s="235"/>
      <c r="W245" s="235"/>
      <c r="X245" s="235"/>
    </row>
    <row r="246" spans="1:24" ht="12.75" customHeight="1" x14ac:dyDescent="0.25">
      <c r="A246" s="235"/>
      <c r="B246" s="235"/>
      <c r="C246" s="235"/>
      <c r="D246" s="235"/>
      <c r="E246" s="235"/>
      <c r="F246" s="235"/>
      <c r="G246" s="242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35"/>
      <c r="U246" s="235"/>
      <c r="V246" s="235"/>
      <c r="W246" s="235"/>
      <c r="X246" s="235"/>
    </row>
    <row r="247" spans="1:24" ht="12.75" customHeight="1" x14ac:dyDescent="0.25">
      <c r="A247" s="235"/>
      <c r="B247" s="235"/>
      <c r="C247" s="235"/>
      <c r="D247" s="235"/>
      <c r="E247" s="235"/>
      <c r="F247" s="235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35"/>
      <c r="U247" s="235"/>
      <c r="V247" s="235"/>
      <c r="W247" s="235"/>
      <c r="X247" s="235"/>
    </row>
    <row r="248" spans="1:24" ht="12.75" customHeight="1" x14ac:dyDescent="0.25">
      <c r="A248" s="235"/>
      <c r="B248" s="235"/>
      <c r="C248" s="235"/>
      <c r="D248" s="235"/>
      <c r="E248" s="235"/>
      <c r="F248" s="235"/>
      <c r="G248" s="242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35"/>
      <c r="U248" s="235"/>
      <c r="V248" s="235"/>
      <c r="W248" s="235"/>
      <c r="X248" s="235"/>
    </row>
    <row r="249" spans="1:24" ht="12.75" customHeight="1" x14ac:dyDescent="0.25">
      <c r="A249" s="235"/>
      <c r="B249" s="235"/>
      <c r="C249" s="235"/>
      <c r="D249" s="235"/>
      <c r="E249" s="235"/>
      <c r="F249" s="235"/>
      <c r="G249" s="242"/>
      <c r="H249" s="242"/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35"/>
      <c r="U249" s="235"/>
      <c r="V249" s="235"/>
      <c r="W249" s="235"/>
      <c r="X249" s="235"/>
    </row>
    <row r="250" spans="1:24" ht="12.75" customHeight="1" x14ac:dyDescent="0.25">
      <c r="A250" s="235"/>
      <c r="B250" s="235"/>
      <c r="C250" s="235"/>
      <c r="D250" s="235"/>
      <c r="E250" s="235"/>
      <c r="F250" s="235"/>
      <c r="G250" s="242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35"/>
      <c r="U250" s="235"/>
      <c r="V250" s="235"/>
      <c r="W250" s="235"/>
      <c r="X250" s="235"/>
    </row>
    <row r="251" spans="1:24" ht="12.75" customHeight="1" x14ac:dyDescent="0.25">
      <c r="A251" s="235"/>
      <c r="B251" s="235"/>
      <c r="C251" s="235"/>
      <c r="D251" s="235"/>
      <c r="E251" s="235"/>
      <c r="F251" s="235"/>
      <c r="G251" s="242"/>
      <c r="H251" s="242"/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35"/>
      <c r="U251" s="235"/>
      <c r="V251" s="235"/>
      <c r="W251" s="235"/>
      <c r="X251" s="235"/>
    </row>
    <row r="252" spans="1:24" ht="12.75" customHeight="1" x14ac:dyDescent="0.25">
      <c r="A252" s="235"/>
      <c r="B252" s="235"/>
      <c r="C252" s="235"/>
      <c r="D252" s="235"/>
      <c r="E252" s="235"/>
      <c r="F252" s="235"/>
      <c r="G252" s="242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35"/>
      <c r="U252" s="235"/>
      <c r="V252" s="235"/>
      <c r="W252" s="235"/>
      <c r="X252" s="235"/>
    </row>
    <row r="253" spans="1:24" ht="12.75" customHeight="1" x14ac:dyDescent="0.25">
      <c r="A253" s="235"/>
      <c r="B253" s="235"/>
      <c r="C253" s="235"/>
      <c r="D253" s="235"/>
      <c r="E253" s="235"/>
      <c r="F253" s="235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35"/>
      <c r="U253" s="235"/>
      <c r="V253" s="235"/>
      <c r="W253" s="235"/>
      <c r="X253" s="235"/>
    </row>
    <row r="254" spans="1:24" ht="12.75" customHeight="1" x14ac:dyDescent="0.25">
      <c r="A254" s="235"/>
      <c r="B254" s="235"/>
      <c r="C254" s="235"/>
      <c r="D254" s="235"/>
      <c r="E254" s="235"/>
      <c r="F254" s="235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35"/>
      <c r="U254" s="235"/>
      <c r="V254" s="235"/>
      <c r="W254" s="235"/>
      <c r="X254" s="235"/>
    </row>
    <row r="255" spans="1:24" ht="12.75" customHeight="1" x14ac:dyDescent="0.25">
      <c r="A255" s="235"/>
      <c r="B255" s="235"/>
      <c r="C255" s="235"/>
      <c r="D255" s="235"/>
      <c r="E255" s="235"/>
      <c r="F255" s="235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35"/>
      <c r="U255" s="235"/>
      <c r="V255" s="235"/>
      <c r="W255" s="235"/>
      <c r="X255" s="235"/>
    </row>
    <row r="256" spans="1:24" ht="12.75" customHeight="1" x14ac:dyDescent="0.25">
      <c r="A256" s="235"/>
      <c r="B256" s="235"/>
      <c r="C256" s="235"/>
      <c r="D256" s="235"/>
      <c r="E256" s="235"/>
      <c r="F256" s="235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35"/>
      <c r="U256" s="235"/>
      <c r="V256" s="235"/>
      <c r="W256" s="235"/>
      <c r="X256" s="235"/>
    </row>
    <row r="257" spans="1:24" ht="12.75" customHeight="1" x14ac:dyDescent="0.25">
      <c r="A257" s="235"/>
      <c r="B257" s="235"/>
      <c r="C257" s="235"/>
      <c r="D257" s="235"/>
      <c r="E257" s="235"/>
      <c r="F257" s="235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35"/>
      <c r="U257" s="235"/>
      <c r="V257" s="235"/>
      <c r="W257" s="235"/>
      <c r="X257" s="235"/>
    </row>
    <row r="258" spans="1:24" ht="12.75" customHeight="1" x14ac:dyDescent="0.25">
      <c r="A258" s="235"/>
      <c r="B258" s="235"/>
      <c r="C258" s="235"/>
      <c r="D258" s="235"/>
      <c r="E258" s="235"/>
      <c r="F258" s="235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35"/>
      <c r="U258" s="235"/>
      <c r="V258" s="235"/>
      <c r="W258" s="235"/>
      <c r="X258" s="235"/>
    </row>
    <row r="259" spans="1:24" ht="12.75" customHeight="1" x14ac:dyDescent="0.25">
      <c r="A259" s="235"/>
      <c r="B259" s="235"/>
      <c r="C259" s="235"/>
      <c r="D259" s="235"/>
      <c r="E259" s="235"/>
      <c r="F259" s="235"/>
      <c r="G259" s="242"/>
      <c r="H259" s="242"/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35"/>
      <c r="U259" s="235"/>
      <c r="V259" s="235"/>
      <c r="W259" s="235"/>
      <c r="X259" s="235"/>
    </row>
    <row r="260" spans="1:24" ht="12.75" customHeight="1" x14ac:dyDescent="0.25">
      <c r="A260" s="235"/>
      <c r="B260" s="235"/>
      <c r="C260" s="235"/>
      <c r="D260" s="235"/>
      <c r="E260" s="235"/>
      <c r="F260" s="235"/>
      <c r="G260" s="242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35"/>
      <c r="U260" s="235"/>
      <c r="V260" s="235"/>
      <c r="W260" s="235"/>
      <c r="X260" s="235"/>
    </row>
    <row r="261" spans="1:24" ht="12.75" customHeight="1" x14ac:dyDescent="0.25">
      <c r="A261" s="235"/>
      <c r="B261" s="235"/>
      <c r="C261" s="235"/>
      <c r="D261" s="235"/>
      <c r="E261" s="235"/>
      <c r="F261" s="235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35"/>
      <c r="U261" s="235"/>
      <c r="V261" s="235"/>
      <c r="W261" s="235"/>
      <c r="X261" s="235"/>
    </row>
    <row r="262" spans="1:24" ht="12.75" customHeight="1" x14ac:dyDescent="0.25">
      <c r="A262" s="235"/>
      <c r="B262" s="235"/>
      <c r="C262" s="235"/>
      <c r="D262" s="235"/>
      <c r="E262" s="235"/>
      <c r="F262" s="235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35"/>
      <c r="U262" s="235"/>
      <c r="V262" s="235"/>
      <c r="W262" s="235"/>
      <c r="X262" s="235"/>
    </row>
    <row r="263" spans="1:24" ht="12.75" customHeight="1" x14ac:dyDescent="0.25">
      <c r="A263" s="235"/>
      <c r="B263" s="235"/>
      <c r="C263" s="235"/>
      <c r="D263" s="235"/>
      <c r="E263" s="235"/>
      <c r="F263" s="235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35"/>
      <c r="U263" s="235"/>
      <c r="V263" s="235"/>
      <c r="W263" s="235"/>
      <c r="X263" s="235"/>
    </row>
    <row r="264" spans="1:24" ht="12.75" customHeight="1" x14ac:dyDescent="0.25">
      <c r="A264" s="235"/>
      <c r="B264" s="235"/>
      <c r="C264" s="235"/>
      <c r="D264" s="235"/>
      <c r="E264" s="235"/>
      <c r="F264" s="235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35"/>
      <c r="U264" s="235"/>
      <c r="V264" s="235"/>
      <c r="W264" s="235"/>
      <c r="X264" s="235"/>
    </row>
    <row r="265" spans="1:24" ht="12.75" customHeight="1" x14ac:dyDescent="0.25">
      <c r="A265" s="235"/>
      <c r="B265" s="235"/>
      <c r="C265" s="235"/>
      <c r="D265" s="235"/>
      <c r="E265" s="235"/>
      <c r="F265" s="235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35"/>
      <c r="U265" s="235"/>
      <c r="V265" s="235"/>
      <c r="W265" s="235"/>
      <c r="X265" s="235"/>
    </row>
    <row r="266" spans="1:24" ht="12.75" customHeight="1" x14ac:dyDescent="0.25">
      <c r="A266" s="235"/>
      <c r="B266" s="235"/>
      <c r="C266" s="235"/>
      <c r="D266" s="235"/>
      <c r="E266" s="235"/>
      <c r="F266" s="235"/>
      <c r="G266" s="242"/>
      <c r="H266" s="242"/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35"/>
      <c r="U266" s="235"/>
      <c r="V266" s="235"/>
      <c r="W266" s="235"/>
      <c r="X266" s="235"/>
    </row>
    <row r="267" spans="1:24" ht="12.75" customHeight="1" x14ac:dyDescent="0.25">
      <c r="A267" s="235"/>
      <c r="B267" s="235"/>
      <c r="C267" s="235"/>
      <c r="D267" s="235"/>
      <c r="E267" s="235"/>
      <c r="F267" s="235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35"/>
      <c r="U267" s="235"/>
      <c r="V267" s="235"/>
      <c r="W267" s="235"/>
      <c r="X267" s="235"/>
    </row>
    <row r="268" spans="1:24" ht="12.75" customHeight="1" x14ac:dyDescent="0.25">
      <c r="A268" s="235"/>
      <c r="B268" s="235"/>
      <c r="C268" s="235"/>
      <c r="D268" s="235"/>
      <c r="E268" s="235"/>
      <c r="F268" s="235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35"/>
      <c r="U268" s="235"/>
      <c r="V268" s="235"/>
      <c r="W268" s="235"/>
      <c r="X268" s="235"/>
    </row>
    <row r="269" spans="1:24" ht="12.75" customHeight="1" x14ac:dyDescent="0.25">
      <c r="A269" s="235"/>
      <c r="B269" s="235"/>
      <c r="C269" s="235"/>
      <c r="D269" s="235"/>
      <c r="E269" s="235"/>
      <c r="F269" s="235"/>
      <c r="G269" s="242"/>
      <c r="H269" s="242"/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35"/>
      <c r="U269" s="235"/>
      <c r="V269" s="235"/>
      <c r="W269" s="235"/>
      <c r="X269" s="235"/>
    </row>
    <row r="270" spans="1:24" ht="12.75" customHeight="1" x14ac:dyDescent="0.25">
      <c r="A270" s="235"/>
      <c r="B270" s="235"/>
      <c r="C270" s="235"/>
      <c r="D270" s="235"/>
      <c r="E270" s="235"/>
      <c r="F270" s="235"/>
      <c r="G270" s="242"/>
      <c r="H270" s="242"/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35"/>
      <c r="U270" s="235"/>
      <c r="V270" s="235"/>
      <c r="W270" s="235"/>
      <c r="X270" s="235"/>
    </row>
    <row r="271" spans="1:24" ht="12.75" customHeight="1" x14ac:dyDescent="0.25">
      <c r="A271" s="235"/>
      <c r="B271" s="235"/>
      <c r="C271" s="235"/>
      <c r="D271" s="235"/>
      <c r="E271" s="235"/>
      <c r="F271" s="235"/>
      <c r="G271" s="242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35"/>
      <c r="U271" s="235"/>
      <c r="V271" s="235"/>
      <c r="W271" s="235"/>
      <c r="X271" s="235"/>
    </row>
    <row r="272" spans="1:24" ht="12.75" customHeight="1" x14ac:dyDescent="0.25">
      <c r="A272" s="235"/>
      <c r="B272" s="235"/>
      <c r="C272" s="235"/>
      <c r="D272" s="235"/>
      <c r="E272" s="235"/>
      <c r="F272" s="235"/>
      <c r="G272" s="242"/>
      <c r="H272" s="242"/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35"/>
      <c r="U272" s="235"/>
      <c r="V272" s="235"/>
      <c r="W272" s="235"/>
      <c r="X272" s="235"/>
    </row>
    <row r="273" spans="1:24" ht="12.75" customHeight="1" x14ac:dyDescent="0.25">
      <c r="A273" s="235"/>
      <c r="B273" s="235"/>
      <c r="C273" s="235"/>
      <c r="D273" s="235"/>
      <c r="E273" s="235"/>
      <c r="F273" s="235"/>
      <c r="G273" s="242"/>
      <c r="H273" s="242"/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35"/>
      <c r="U273" s="235"/>
      <c r="V273" s="235"/>
      <c r="W273" s="235"/>
      <c r="X273" s="235"/>
    </row>
    <row r="274" spans="1:24" ht="12.75" customHeight="1" x14ac:dyDescent="0.25">
      <c r="A274" s="235"/>
      <c r="B274" s="235"/>
      <c r="C274" s="235"/>
      <c r="D274" s="235"/>
      <c r="E274" s="235"/>
      <c r="F274" s="235"/>
      <c r="G274" s="242"/>
      <c r="H274" s="242"/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35"/>
      <c r="U274" s="235"/>
      <c r="V274" s="235"/>
      <c r="W274" s="235"/>
      <c r="X274" s="235"/>
    </row>
    <row r="275" spans="1:24" ht="12.75" customHeight="1" x14ac:dyDescent="0.25">
      <c r="A275" s="235"/>
      <c r="B275" s="235"/>
      <c r="C275" s="235"/>
      <c r="D275" s="235"/>
      <c r="E275" s="235"/>
      <c r="F275" s="235"/>
      <c r="G275" s="242"/>
      <c r="H275" s="242"/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35"/>
      <c r="U275" s="235"/>
      <c r="V275" s="235"/>
      <c r="W275" s="235"/>
      <c r="X275" s="235"/>
    </row>
    <row r="276" spans="1:24" ht="12.75" customHeight="1" x14ac:dyDescent="0.25">
      <c r="A276" s="235"/>
      <c r="B276" s="235"/>
      <c r="C276" s="235"/>
      <c r="D276" s="235"/>
      <c r="E276" s="235"/>
      <c r="F276" s="235"/>
      <c r="G276" s="242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35"/>
      <c r="U276" s="235"/>
      <c r="V276" s="235"/>
      <c r="W276" s="235"/>
      <c r="X276" s="235"/>
    </row>
    <row r="277" spans="1:24" ht="12.75" customHeight="1" x14ac:dyDescent="0.25">
      <c r="A277" s="235"/>
      <c r="B277" s="235"/>
      <c r="C277" s="235"/>
      <c r="D277" s="235"/>
      <c r="E277" s="235"/>
      <c r="F277" s="235"/>
      <c r="G277" s="242"/>
      <c r="H277" s="242"/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35"/>
      <c r="U277" s="235"/>
      <c r="V277" s="235"/>
      <c r="W277" s="235"/>
      <c r="X277" s="235"/>
    </row>
    <row r="278" spans="1:24" ht="12.75" customHeight="1" x14ac:dyDescent="0.25">
      <c r="A278" s="235"/>
      <c r="B278" s="235"/>
      <c r="C278" s="235"/>
      <c r="D278" s="235"/>
      <c r="E278" s="235"/>
      <c r="F278" s="235"/>
      <c r="G278" s="242"/>
      <c r="H278" s="242"/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35"/>
      <c r="U278" s="235"/>
      <c r="V278" s="235"/>
      <c r="W278" s="235"/>
      <c r="X278" s="235"/>
    </row>
    <row r="279" spans="1:24" ht="12.75" customHeight="1" x14ac:dyDescent="0.25">
      <c r="A279" s="235"/>
      <c r="B279" s="235"/>
      <c r="C279" s="235"/>
      <c r="D279" s="235"/>
      <c r="E279" s="235"/>
      <c r="F279" s="235"/>
      <c r="G279" s="242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35"/>
      <c r="U279" s="235"/>
      <c r="V279" s="235"/>
      <c r="W279" s="235"/>
      <c r="X279" s="235"/>
    </row>
    <row r="280" spans="1:24" ht="12.75" customHeight="1" x14ac:dyDescent="0.25">
      <c r="A280" s="235"/>
      <c r="B280" s="235"/>
      <c r="C280" s="235"/>
      <c r="D280" s="235"/>
      <c r="E280" s="235"/>
      <c r="F280" s="235"/>
      <c r="G280" s="242"/>
      <c r="H280" s="242"/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35"/>
      <c r="U280" s="235"/>
      <c r="V280" s="235"/>
      <c r="W280" s="235"/>
      <c r="X280" s="235"/>
    </row>
    <row r="281" spans="1:24" ht="12.75" customHeight="1" x14ac:dyDescent="0.25">
      <c r="A281" s="235"/>
      <c r="B281" s="235"/>
      <c r="C281" s="235"/>
      <c r="D281" s="235"/>
      <c r="E281" s="235"/>
      <c r="F281" s="235"/>
      <c r="G281" s="242"/>
      <c r="H281" s="242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35"/>
      <c r="U281" s="235"/>
      <c r="V281" s="235"/>
      <c r="W281" s="235"/>
      <c r="X281" s="235"/>
    </row>
    <row r="282" spans="1:24" ht="12.75" customHeight="1" x14ac:dyDescent="0.25">
      <c r="A282" s="235"/>
      <c r="B282" s="235"/>
      <c r="C282" s="235"/>
      <c r="D282" s="235"/>
      <c r="E282" s="235"/>
      <c r="F282" s="235"/>
      <c r="G282" s="242"/>
      <c r="H282" s="242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35"/>
      <c r="U282" s="235"/>
      <c r="V282" s="235"/>
      <c r="W282" s="235"/>
      <c r="X282" s="235"/>
    </row>
    <row r="283" spans="1:24" ht="12.75" customHeight="1" x14ac:dyDescent="0.25">
      <c r="A283" s="235"/>
      <c r="B283" s="235"/>
      <c r="C283" s="235"/>
      <c r="D283" s="235"/>
      <c r="E283" s="235"/>
      <c r="F283" s="235"/>
      <c r="G283" s="242"/>
      <c r="H283" s="242"/>
      <c r="I283" s="242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35"/>
      <c r="U283" s="235"/>
      <c r="V283" s="235"/>
      <c r="W283" s="235"/>
      <c r="X283" s="235"/>
    </row>
    <row r="284" spans="1:24" ht="12.75" customHeight="1" x14ac:dyDescent="0.25">
      <c r="A284" s="235"/>
      <c r="B284" s="235"/>
      <c r="C284" s="235"/>
      <c r="D284" s="235"/>
      <c r="E284" s="235"/>
      <c r="F284" s="235"/>
      <c r="G284" s="242"/>
      <c r="H284" s="242"/>
      <c r="I284" s="242"/>
      <c r="J284" s="242"/>
      <c r="K284" s="242"/>
      <c r="L284" s="242"/>
      <c r="M284" s="242"/>
      <c r="N284" s="242"/>
      <c r="O284" s="242"/>
      <c r="P284" s="242"/>
      <c r="Q284" s="242"/>
      <c r="R284" s="242"/>
      <c r="S284" s="242"/>
      <c r="T284" s="235"/>
      <c r="U284" s="235"/>
      <c r="V284" s="235"/>
      <c r="W284" s="235"/>
      <c r="X284" s="235"/>
    </row>
    <row r="285" spans="1:24" ht="12.75" customHeight="1" x14ac:dyDescent="0.25">
      <c r="A285" s="235"/>
      <c r="B285" s="235"/>
      <c r="C285" s="235"/>
      <c r="D285" s="235"/>
      <c r="E285" s="235"/>
      <c r="F285" s="235"/>
      <c r="G285" s="242"/>
      <c r="H285" s="242"/>
      <c r="I285" s="242"/>
      <c r="J285" s="242"/>
      <c r="K285" s="242"/>
      <c r="L285" s="242"/>
      <c r="M285" s="242"/>
      <c r="N285" s="242"/>
      <c r="O285" s="242"/>
      <c r="P285" s="242"/>
      <c r="Q285" s="242"/>
      <c r="R285" s="242"/>
      <c r="S285" s="242"/>
      <c r="T285" s="235"/>
      <c r="U285" s="235"/>
      <c r="V285" s="235"/>
      <c r="W285" s="235"/>
      <c r="X285" s="235"/>
    </row>
    <row r="286" spans="1:24" ht="12.75" customHeight="1" x14ac:dyDescent="0.25">
      <c r="A286" s="235"/>
      <c r="B286" s="235"/>
      <c r="C286" s="235"/>
      <c r="D286" s="235"/>
      <c r="E286" s="235"/>
      <c r="F286" s="235"/>
      <c r="G286" s="242"/>
      <c r="H286" s="242"/>
      <c r="I286" s="242"/>
      <c r="J286" s="242"/>
      <c r="K286" s="242"/>
      <c r="L286" s="242"/>
      <c r="M286" s="242"/>
      <c r="N286" s="242"/>
      <c r="O286" s="242"/>
      <c r="P286" s="242"/>
      <c r="Q286" s="242"/>
      <c r="R286" s="242"/>
      <c r="S286" s="242"/>
      <c r="T286" s="235"/>
      <c r="U286" s="235"/>
      <c r="V286" s="235"/>
      <c r="W286" s="235"/>
      <c r="X286" s="235"/>
    </row>
    <row r="287" spans="1:24" ht="12.75" customHeight="1" x14ac:dyDescent="0.25">
      <c r="A287" s="235"/>
      <c r="B287" s="235"/>
      <c r="C287" s="235"/>
      <c r="D287" s="235"/>
      <c r="E287" s="235"/>
      <c r="F287" s="235"/>
      <c r="G287" s="242"/>
      <c r="H287" s="242"/>
      <c r="I287" s="242"/>
      <c r="J287" s="242"/>
      <c r="K287" s="242"/>
      <c r="L287" s="242"/>
      <c r="M287" s="242"/>
      <c r="N287" s="242"/>
      <c r="O287" s="242"/>
      <c r="P287" s="242"/>
      <c r="Q287" s="242"/>
      <c r="R287" s="242"/>
      <c r="S287" s="242"/>
      <c r="T287" s="235"/>
      <c r="U287" s="235"/>
      <c r="V287" s="235"/>
      <c r="W287" s="235"/>
      <c r="X287" s="235"/>
    </row>
    <row r="288" spans="1:24" ht="12.75" customHeight="1" x14ac:dyDescent="0.25">
      <c r="A288" s="235"/>
      <c r="B288" s="235"/>
      <c r="C288" s="235"/>
      <c r="D288" s="235"/>
      <c r="E288" s="235"/>
      <c r="F288" s="235"/>
      <c r="G288" s="242"/>
      <c r="H288" s="242"/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35"/>
      <c r="U288" s="235"/>
      <c r="V288" s="235"/>
      <c r="W288" s="235"/>
      <c r="X288" s="235"/>
    </row>
    <row r="289" spans="1:24" ht="12.75" customHeight="1" x14ac:dyDescent="0.25">
      <c r="A289" s="235"/>
      <c r="B289" s="235"/>
      <c r="C289" s="235"/>
      <c r="D289" s="235"/>
      <c r="E289" s="235"/>
      <c r="F289" s="235"/>
      <c r="G289" s="242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35"/>
      <c r="U289" s="235"/>
      <c r="V289" s="235"/>
      <c r="W289" s="235"/>
      <c r="X289" s="235"/>
    </row>
    <row r="290" spans="1:24" ht="12.75" customHeight="1" x14ac:dyDescent="0.25">
      <c r="A290" s="235"/>
      <c r="B290" s="235"/>
      <c r="C290" s="235"/>
      <c r="D290" s="235"/>
      <c r="E290" s="235"/>
      <c r="F290" s="235"/>
      <c r="G290" s="242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35"/>
      <c r="U290" s="235"/>
      <c r="V290" s="235"/>
      <c r="W290" s="235"/>
      <c r="X290" s="235"/>
    </row>
    <row r="291" spans="1:24" ht="12.75" customHeight="1" x14ac:dyDescent="0.25">
      <c r="A291" s="235"/>
      <c r="B291" s="235"/>
      <c r="C291" s="235"/>
      <c r="D291" s="235"/>
      <c r="E291" s="235"/>
      <c r="F291" s="235"/>
      <c r="G291" s="242"/>
      <c r="H291" s="242"/>
      <c r="I291" s="242"/>
      <c r="J291" s="242"/>
      <c r="K291" s="242"/>
      <c r="L291" s="242"/>
      <c r="M291" s="242"/>
      <c r="N291" s="242"/>
      <c r="O291" s="242"/>
      <c r="P291" s="242"/>
      <c r="Q291" s="242"/>
      <c r="R291" s="242"/>
      <c r="S291" s="242"/>
      <c r="T291" s="235"/>
      <c r="U291" s="235"/>
      <c r="V291" s="235"/>
      <c r="W291" s="235"/>
      <c r="X291" s="235"/>
    </row>
    <row r="292" spans="1:24" ht="12.75" customHeight="1" x14ac:dyDescent="0.25">
      <c r="A292" s="235"/>
      <c r="B292" s="235"/>
      <c r="C292" s="235"/>
      <c r="D292" s="235"/>
      <c r="E292" s="235"/>
      <c r="F292" s="235"/>
      <c r="G292" s="242"/>
      <c r="H292" s="242"/>
      <c r="I292" s="242"/>
      <c r="J292" s="242"/>
      <c r="K292" s="242"/>
      <c r="L292" s="242"/>
      <c r="M292" s="242"/>
      <c r="N292" s="242"/>
      <c r="O292" s="242"/>
      <c r="P292" s="242"/>
      <c r="Q292" s="242"/>
      <c r="R292" s="242"/>
      <c r="S292" s="242"/>
      <c r="T292" s="235"/>
      <c r="U292" s="235"/>
      <c r="V292" s="235"/>
      <c r="W292" s="235"/>
      <c r="X292" s="235"/>
    </row>
    <row r="293" spans="1:24" ht="12.75" customHeight="1" x14ac:dyDescent="0.25">
      <c r="A293" s="235"/>
      <c r="B293" s="235"/>
      <c r="C293" s="235"/>
      <c r="D293" s="235"/>
      <c r="E293" s="235"/>
      <c r="F293" s="235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35"/>
      <c r="U293" s="235"/>
      <c r="V293" s="235"/>
      <c r="W293" s="235"/>
      <c r="X293" s="235"/>
    </row>
    <row r="294" spans="1:24" ht="12.75" customHeight="1" x14ac:dyDescent="0.25">
      <c r="A294" s="235"/>
      <c r="B294" s="235"/>
      <c r="C294" s="235"/>
      <c r="D294" s="235"/>
      <c r="E294" s="235"/>
      <c r="F294" s="235"/>
      <c r="G294" s="242"/>
      <c r="H294" s="242"/>
      <c r="I294" s="242"/>
      <c r="J294" s="242"/>
      <c r="K294" s="242"/>
      <c r="L294" s="242"/>
      <c r="M294" s="242"/>
      <c r="N294" s="242"/>
      <c r="O294" s="242"/>
      <c r="P294" s="242"/>
      <c r="Q294" s="242"/>
      <c r="R294" s="242"/>
      <c r="S294" s="242"/>
      <c r="T294" s="235"/>
      <c r="U294" s="235"/>
      <c r="V294" s="235"/>
      <c r="W294" s="235"/>
      <c r="X294" s="235"/>
    </row>
    <row r="295" spans="1:24" ht="12.75" customHeight="1" x14ac:dyDescent="0.25">
      <c r="A295" s="235"/>
      <c r="B295" s="235"/>
      <c r="C295" s="235"/>
      <c r="D295" s="235"/>
      <c r="E295" s="235"/>
      <c r="F295" s="235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35"/>
      <c r="U295" s="235"/>
      <c r="V295" s="235"/>
      <c r="W295" s="235"/>
      <c r="X295" s="235"/>
    </row>
    <row r="296" spans="1:24" ht="12.75" customHeight="1" x14ac:dyDescent="0.25">
      <c r="A296" s="235"/>
      <c r="B296" s="235"/>
      <c r="C296" s="235"/>
      <c r="D296" s="235"/>
      <c r="E296" s="235"/>
      <c r="F296" s="235"/>
      <c r="G296" s="242"/>
      <c r="H296" s="242"/>
      <c r="I296" s="242"/>
      <c r="J296" s="242"/>
      <c r="K296" s="242"/>
      <c r="L296" s="242"/>
      <c r="M296" s="242"/>
      <c r="N296" s="242"/>
      <c r="O296" s="242"/>
      <c r="P296" s="242"/>
      <c r="Q296" s="242"/>
      <c r="R296" s="242"/>
      <c r="S296" s="242"/>
      <c r="T296" s="235"/>
      <c r="U296" s="235"/>
      <c r="V296" s="235"/>
      <c r="W296" s="235"/>
      <c r="X296" s="235"/>
    </row>
    <row r="297" spans="1:24" ht="12.75" customHeight="1" x14ac:dyDescent="0.25">
      <c r="A297" s="235"/>
      <c r="B297" s="235"/>
      <c r="C297" s="235"/>
      <c r="D297" s="235"/>
      <c r="E297" s="235"/>
      <c r="F297" s="235"/>
      <c r="G297" s="242"/>
      <c r="H297" s="242"/>
      <c r="I297" s="242"/>
      <c r="J297" s="242"/>
      <c r="K297" s="242"/>
      <c r="L297" s="242"/>
      <c r="M297" s="242"/>
      <c r="N297" s="242"/>
      <c r="O297" s="242"/>
      <c r="P297" s="242"/>
      <c r="Q297" s="242"/>
      <c r="R297" s="242"/>
      <c r="S297" s="242"/>
      <c r="T297" s="235"/>
      <c r="U297" s="235"/>
      <c r="V297" s="235"/>
      <c r="W297" s="235"/>
      <c r="X297" s="235"/>
    </row>
    <row r="298" spans="1:24" ht="12.75" customHeight="1" x14ac:dyDescent="0.25">
      <c r="A298" s="235"/>
      <c r="B298" s="235"/>
      <c r="C298" s="235"/>
      <c r="D298" s="235"/>
      <c r="E298" s="235"/>
      <c r="F298" s="235"/>
      <c r="G298" s="242"/>
      <c r="H298" s="242"/>
      <c r="I298" s="242"/>
      <c r="J298" s="242"/>
      <c r="K298" s="242"/>
      <c r="L298" s="242"/>
      <c r="M298" s="242"/>
      <c r="N298" s="242"/>
      <c r="O298" s="242"/>
      <c r="P298" s="242"/>
      <c r="Q298" s="242"/>
      <c r="R298" s="242"/>
      <c r="S298" s="242"/>
      <c r="T298" s="235"/>
      <c r="U298" s="235"/>
      <c r="V298" s="235"/>
      <c r="W298" s="235"/>
      <c r="X298" s="235"/>
    </row>
    <row r="299" spans="1:24" ht="12.75" customHeight="1" x14ac:dyDescent="0.25">
      <c r="A299" s="235"/>
      <c r="B299" s="235"/>
      <c r="C299" s="235"/>
      <c r="D299" s="235"/>
      <c r="E299" s="235"/>
      <c r="F299" s="235"/>
      <c r="G299" s="242"/>
      <c r="H299" s="242"/>
      <c r="I299" s="242"/>
      <c r="J299" s="242"/>
      <c r="K299" s="242"/>
      <c r="L299" s="242"/>
      <c r="M299" s="242"/>
      <c r="N299" s="242"/>
      <c r="O299" s="242"/>
      <c r="P299" s="242"/>
      <c r="Q299" s="242"/>
      <c r="R299" s="242"/>
      <c r="S299" s="242"/>
      <c r="T299" s="235"/>
      <c r="U299" s="235"/>
      <c r="V299" s="235"/>
      <c r="W299" s="235"/>
      <c r="X299" s="235"/>
    </row>
    <row r="300" spans="1:24" ht="12.75" customHeight="1" x14ac:dyDescent="0.25">
      <c r="A300" s="235"/>
      <c r="B300" s="235"/>
      <c r="C300" s="235"/>
      <c r="D300" s="235"/>
      <c r="E300" s="235"/>
      <c r="F300" s="235"/>
      <c r="G300" s="242"/>
      <c r="H300" s="242"/>
      <c r="I300" s="242"/>
      <c r="J300" s="242"/>
      <c r="K300" s="242"/>
      <c r="L300" s="242"/>
      <c r="M300" s="242"/>
      <c r="N300" s="242"/>
      <c r="O300" s="242"/>
      <c r="P300" s="242"/>
      <c r="Q300" s="242"/>
      <c r="R300" s="242"/>
      <c r="S300" s="242"/>
      <c r="T300" s="235"/>
      <c r="U300" s="235"/>
      <c r="V300" s="235"/>
      <c r="W300" s="235"/>
      <c r="X300" s="235"/>
    </row>
    <row r="301" spans="1:24" ht="12.75" customHeight="1" x14ac:dyDescent="0.25">
      <c r="A301" s="235"/>
      <c r="B301" s="235"/>
      <c r="C301" s="235"/>
      <c r="D301" s="235"/>
      <c r="E301" s="235"/>
      <c r="F301" s="235"/>
      <c r="G301" s="242"/>
      <c r="H301" s="242"/>
      <c r="I301" s="242"/>
      <c r="J301" s="242"/>
      <c r="K301" s="242"/>
      <c r="L301" s="242"/>
      <c r="M301" s="242"/>
      <c r="N301" s="242"/>
      <c r="O301" s="242"/>
      <c r="P301" s="242"/>
      <c r="Q301" s="242"/>
      <c r="R301" s="242"/>
      <c r="S301" s="242"/>
      <c r="T301" s="235"/>
      <c r="U301" s="235"/>
      <c r="V301" s="235"/>
      <c r="W301" s="235"/>
      <c r="X301" s="235"/>
    </row>
    <row r="302" spans="1:24" ht="12.75" customHeight="1" x14ac:dyDescent="0.25">
      <c r="A302" s="235"/>
      <c r="B302" s="235"/>
      <c r="C302" s="235"/>
      <c r="D302" s="235"/>
      <c r="E302" s="235"/>
      <c r="F302" s="235"/>
      <c r="G302" s="242"/>
      <c r="H302" s="242"/>
      <c r="I302" s="242"/>
      <c r="J302" s="242"/>
      <c r="K302" s="242"/>
      <c r="L302" s="242"/>
      <c r="M302" s="242"/>
      <c r="N302" s="242"/>
      <c r="O302" s="242"/>
      <c r="P302" s="242"/>
      <c r="Q302" s="242"/>
      <c r="R302" s="242"/>
      <c r="S302" s="242"/>
      <c r="T302" s="235"/>
      <c r="U302" s="235"/>
      <c r="V302" s="235"/>
      <c r="W302" s="235"/>
      <c r="X302" s="235"/>
    </row>
    <row r="303" spans="1:24" ht="12.75" customHeight="1" x14ac:dyDescent="0.25">
      <c r="A303" s="235"/>
      <c r="B303" s="235"/>
      <c r="C303" s="235"/>
      <c r="D303" s="235"/>
      <c r="E303" s="235"/>
      <c r="F303" s="235"/>
      <c r="G303" s="242"/>
      <c r="H303" s="242"/>
      <c r="I303" s="242"/>
      <c r="J303" s="242"/>
      <c r="K303" s="242"/>
      <c r="L303" s="242"/>
      <c r="M303" s="242"/>
      <c r="N303" s="242"/>
      <c r="O303" s="242"/>
      <c r="P303" s="242"/>
      <c r="Q303" s="242"/>
      <c r="R303" s="242"/>
      <c r="S303" s="242"/>
      <c r="T303" s="235"/>
      <c r="U303" s="235"/>
      <c r="V303" s="235"/>
      <c r="W303" s="235"/>
      <c r="X303" s="235"/>
    </row>
    <row r="304" spans="1:24" ht="12.75" customHeight="1" x14ac:dyDescent="0.25">
      <c r="A304" s="235"/>
      <c r="B304" s="235"/>
      <c r="C304" s="235"/>
      <c r="D304" s="235"/>
      <c r="E304" s="235"/>
      <c r="F304" s="235"/>
      <c r="G304" s="242"/>
      <c r="H304" s="242"/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35"/>
      <c r="U304" s="235"/>
      <c r="V304" s="235"/>
      <c r="W304" s="235"/>
      <c r="X304" s="235"/>
    </row>
    <row r="305" spans="1:24" ht="12.75" customHeight="1" x14ac:dyDescent="0.25">
      <c r="A305" s="235"/>
      <c r="B305" s="235"/>
      <c r="C305" s="235"/>
      <c r="D305" s="235"/>
      <c r="E305" s="235"/>
      <c r="F305" s="235"/>
      <c r="G305" s="242"/>
      <c r="H305" s="242"/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35"/>
      <c r="U305" s="235"/>
      <c r="V305" s="235"/>
      <c r="W305" s="235"/>
      <c r="X305" s="235"/>
    </row>
    <row r="306" spans="1:24" ht="12.75" customHeight="1" x14ac:dyDescent="0.25">
      <c r="A306" s="235"/>
      <c r="B306" s="235"/>
      <c r="C306" s="235"/>
      <c r="D306" s="235"/>
      <c r="E306" s="235"/>
      <c r="F306" s="235"/>
      <c r="G306" s="242"/>
      <c r="H306" s="242"/>
      <c r="I306" s="242"/>
      <c r="J306" s="242"/>
      <c r="K306" s="242"/>
      <c r="L306" s="242"/>
      <c r="M306" s="242"/>
      <c r="N306" s="242"/>
      <c r="O306" s="242"/>
      <c r="P306" s="242"/>
      <c r="Q306" s="242"/>
      <c r="R306" s="242"/>
      <c r="S306" s="242"/>
      <c r="T306" s="235"/>
      <c r="U306" s="235"/>
      <c r="V306" s="235"/>
      <c r="W306" s="235"/>
      <c r="X306" s="235"/>
    </row>
    <row r="307" spans="1:24" ht="12.75" customHeight="1" x14ac:dyDescent="0.25">
      <c r="A307" s="235"/>
      <c r="B307" s="235"/>
      <c r="C307" s="235"/>
      <c r="D307" s="235"/>
      <c r="E307" s="235"/>
      <c r="F307" s="235"/>
      <c r="G307" s="242"/>
      <c r="H307" s="242"/>
      <c r="I307" s="242"/>
      <c r="J307" s="242"/>
      <c r="K307" s="242"/>
      <c r="L307" s="242"/>
      <c r="M307" s="242"/>
      <c r="N307" s="242"/>
      <c r="O307" s="242"/>
      <c r="P307" s="242"/>
      <c r="Q307" s="242"/>
      <c r="R307" s="242"/>
      <c r="S307" s="242"/>
      <c r="T307" s="235"/>
      <c r="U307" s="235"/>
      <c r="V307" s="235"/>
      <c r="W307" s="235"/>
      <c r="X307" s="235"/>
    </row>
    <row r="308" spans="1:24" ht="12.75" customHeight="1" x14ac:dyDescent="0.25">
      <c r="A308" s="235"/>
      <c r="B308" s="235"/>
      <c r="C308" s="235"/>
      <c r="D308" s="235"/>
      <c r="E308" s="235"/>
      <c r="F308" s="235"/>
      <c r="G308" s="242"/>
      <c r="H308" s="242"/>
      <c r="I308" s="242"/>
      <c r="J308" s="242"/>
      <c r="K308" s="242"/>
      <c r="L308" s="242"/>
      <c r="M308" s="242"/>
      <c r="N308" s="242"/>
      <c r="O308" s="242"/>
      <c r="P308" s="242"/>
      <c r="Q308" s="242"/>
      <c r="R308" s="242"/>
      <c r="S308" s="242"/>
      <c r="T308" s="235"/>
      <c r="U308" s="235"/>
      <c r="V308" s="235"/>
      <c r="W308" s="235"/>
      <c r="X308" s="235"/>
    </row>
    <row r="309" spans="1:24" ht="12.75" customHeight="1" x14ac:dyDescent="0.25">
      <c r="A309" s="235"/>
      <c r="B309" s="235"/>
      <c r="C309" s="235"/>
      <c r="D309" s="235"/>
      <c r="E309" s="235"/>
      <c r="F309" s="235"/>
      <c r="G309" s="242"/>
      <c r="H309" s="242"/>
      <c r="I309" s="242"/>
      <c r="J309" s="242"/>
      <c r="K309" s="242"/>
      <c r="L309" s="242"/>
      <c r="M309" s="242"/>
      <c r="N309" s="242"/>
      <c r="O309" s="242"/>
      <c r="P309" s="242"/>
      <c r="Q309" s="242"/>
      <c r="R309" s="242"/>
      <c r="S309" s="242"/>
      <c r="T309" s="235"/>
      <c r="U309" s="235"/>
      <c r="V309" s="235"/>
      <c r="W309" s="235"/>
      <c r="X309" s="235"/>
    </row>
    <row r="310" spans="1:24" ht="12.75" customHeight="1" x14ac:dyDescent="0.25">
      <c r="A310" s="235"/>
      <c r="B310" s="235"/>
      <c r="C310" s="235"/>
      <c r="D310" s="235"/>
      <c r="E310" s="235"/>
      <c r="F310" s="235"/>
      <c r="G310" s="242"/>
      <c r="H310" s="242"/>
      <c r="I310" s="242"/>
      <c r="J310" s="242"/>
      <c r="K310" s="242"/>
      <c r="L310" s="242"/>
      <c r="M310" s="242"/>
      <c r="N310" s="242"/>
      <c r="O310" s="242"/>
      <c r="P310" s="242"/>
      <c r="Q310" s="242"/>
      <c r="R310" s="242"/>
      <c r="S310" s="242"/>
      <c r="T310" s="235"/>
      <c r="U310" s="235"/>
      <c r="V310" s="235"/>
      <c r="W310" s="235"/>
      <c r="X310" s="235"/>
    </row>
    <row r="311" spans="1:24" ht="12.75" customHeight="1" x14ac:dyDescent="0.25">
      <c r="A311" s="235"/>
      <c r="B311" s="235"/>
      <c r="C311" s="235"/>
      <c r="D311" s="235"/>
      <c r="E311" s="235"/>
      <c r="F311" s="235"/>
      <c r="G311" s="242"/>
      <c r="H311" s="242"/>
      <c r="I311" s="242"/>
      <c r="J311" s="242"/>
      <c r="K311" s="242"/>
      <c r="L311" s="242"/>
      <c r="M311" s="242"/>
      <c r="N311" s="242"/>
      <c r="O311" s="242"/>
      <c r="P311" s="242"/>
      <c r="Q311" s="242"/>
      <c r="R311" s="242"/>
      <c r="S311" s="242"/>
      <c r="T311" s="235"/>
      <c r="U311" s="235"/>
      <c r="V311" s="235"/>
      <c r="W311" s="235"/>
      <c r="X311" s="235"/>
    </row>
    <row r="312" spans="1:24" ht="12.75" customHeight="1" x14ac:dyDescent="0.25">
      <c r="A312" s="235"/>
      <c r="B312" s="235"/>
      <c r="C312" s="235"/>
      <c r="D312" s="235"/>
      <c r="E312" s="235"/>
      <c r="F312" s="235"/>
      <c r="G312" s="242"/>
      <c r="H312" s="242"/>
      <c r="I312" s="242"/>
      <c r="J312" s="242"/>
      <c r="K312" s="242"/>
      <c r="L312" s="242"/>
      <c r="M312" s="242"/>
      <c r="N312" s="242"/>
      <c r="O312" s="242"/>
      <c r="P312" s="242"/>
      <c r="Q312" s="242"/>
      <c r="R312" s="242"/>
      <c r="S312" s="242"/>
      <c r="T312" s="235"/>
      <c r="U312" s="235"/>
      <c r="V312" s="235"/>
      <c r="W312" s="235"/>
      <c r="X312" s="235"/>
    </row>
    <row r="313" spans="1:24" ht="12.75" customHeight="1" x14ac:dyDescent="0.25">
      <c r="A313" s="235"/>
      <c r="B313" s="235"/>
      <c r="C313" s="235"/>
      <c r="D313" s="235"/>
      <c r="E313" s="235"/>
      <c r="F313" s="235"/>
      <c r="G313" s="242"/>
      <c r="H313" s="242"/>
      <c r="I313" s="242"/>
      <c r="J313" s="242"/>
      <c r="K313" s="242"/>
      <c r="L313" s="242"/>
      <c r="M313" s="242"/>
      <c r="N313" s="242"/>
      <c r="O313" s="242"/>
      <c r="P313" s="242"/>
      <c r="Q313" s="242"/>
      <c r="R313" s="242"/>
      <c r="S313" s="242"/>
      <c r="T313" s="235"/>
      <c r="U313" s="235"/>
      <c r="V313" s="235"/>
      <c r="W313" s="235"/>
      <c r="X313" s="235"/>
    </row>
    <row r="314" spans="1:24" ht="12.75" customHeight="1" x14ac:dyDescent="0.25">
      <c r="A314" s="235"/>
      <c r="B314" s="235"/>
      <c r="C314" s="235"/>
      <c r="D314" s="235"/>
      <c r="E314" s="235"/>
      <c r="F314" s="235"/>
      <c r="G314" s="242"/>
      <c r="H314" s="242"/>
      <c r="I314" s="242"/>
      <c r="J314" s="242"/>
      <c r="K314" s="242"/>
      <c r="L314" s="242"/>
      <c r="M314" s="242"/>
      <c r="N314" s="242"/>
      <c r="O314" s="242"/>
      <c r="P314" s="242"/>
      <c r="Q314" s="242"/>
      <c r="R314" s="242"/>
      <c r="S314" s="242"/>
      <c r="T314" s="235"/>
      <c r="U314" s="235"/>
      <c r="V314" s="235"/>
      <c r="W314" s="235"/>
      <c r="X314" s="235"/>
    </row>
    <row r="315" spans="1:24" ht="12.75" customHeight="1" x14ac:dyDescent="0.25">
      <c r="A315" s="235"/>
      <c r="B315" s="235"/>
      <c r="C315" s="235"/>
      <c r="D315" s="235"/>
      <c r="E315" s="235"/>
      <c r="F315" s="235"/>
      <c r="G315" s="242"/>
      <c r="H315" s="242"/>
      <c r="I315" s="242"/>
      <c r="J315" s="242"/>
      <c r="K315" s="242"/>
      <c r="L315" s="242"/>
      <c r="M315" s="242"/>
      <c r="N315" s="242"/>
      <c r="O315" s="242"/>
      <c r="P315" s="242"/>
      <c r="Q315" s="242"/>
      <c r="R315" s="242"/>
      <c r="S315" s="242"/>
      <c r="T315" s="235"/>
      <c r="U315" s="235"/>
      <c r="V315" s="235"/>
      <c r="W315" s="235"/>
      <c r="X315" s="235"/>
    </row>
    <row r="316" spans="1:24" ht="12.75" customHeight="1" x14ac:dyDescent="0.25">
      <c r="A316" s="235"/>
      <c r="B316" s="235"/>
      <c r="C316" s="235"/>
      <c r="D316" s="235"/>
      <c r="E316" s="235"/>
      <c r="F316" s="235"/>
      <c r="G316" s="242"/>
      <c r="H316" s="242"/>
      <c r="I316" s="242"/>
      <c r="J316" s="242"/>
      <c r="K316" s="242"/>
      <c r="L316" s="242"/>
      <c r="M316" s="242"/>
      <c r="N316" s="242"/>
      <c r="O316" s="242"/>
      <c r="P316" s="242"/>
      <c r="Q316" s="242"/>
      <c r="R316" s="242"/>
      <c r="S316" s="242"/>
      <c r="T316" s="235"/>
      <c r="U316" s="235"/>
      <c r="V316" s="235"/>
      <c r="W316" s="235"/>
      <c r="X316" s="235"/>
    </row>
    <row r="317" spans="1:24" ht="12.75" customHeight="1" x14ac:dyDescent="0.25">
      <c r="A317" s="235"/>
      <c r="B317" s="235"/>
      <c r="C317" s="235"/>
      <c r="D317" s="235"/>
      <c r="E317" s="235"/>
      <c r="F317" s="235"/>
      <c r="G317" s="242"/>
      <c r="H317" s="242"/>
      <c r="I317" s="242"/>
      <c r="J317" s="242"/>
      <c r="K317" s="242"/>
      <c r="L317" s="242"/>
      <c r="M317" s="242"/>
      <c r="N317" s="242"/>
      <c r="O317" s="242"/>
      <c r="P317" s="242"/>
      <c r="Q317" s="242"/>
      <c r="R317" s="242"/>
      <c r="S317" s="242"/>
      <c r="T317" s="235"/>
      <c r="U317" s="235"/>
      <c r="V317" s="235"/>
      <c r="W317" s="235"/>
      <c r="X317" s="235"/>
    </row>
    <row r="318" spans="1:24" ht="12.75" customHeight="1" x14ac:dyDescent="0.25">
      <c r="A318" s="235"/>
      <c r="B318" s="235"/>
      <c r="C318" s="235"/>
      <c r="D318" s="235"/>
      <c r="E318" s="235"/>
      <c r="F318" s="235"/>
      <c r="G318" s="242"/>
      <c r="H318" s="242"/>
      <c r="I318" s="242"/>
      <c r="J318" s="242"/>
      <c r="K318" s="242"/>
      <c r="L318" s="242"/>
      <c r="M318" s="242"/>
      <c r="N318" s="242"/>
      <c r="O318" s="242"/>
      <c r="P318" s="242"/>
      <c r="Q318" s="242"/>
      <c r="R318" s="242"/>
      <c r="S318" s="242"/>
      <c r="T318" s="235"/>
      <c r="U318" s="235"/>
      <c r="V318" s="235"/>
      <c r="W318" s="235"/>
      <c r="X318" s="235"/>
    </row>
    <row r="319" spans="1:24" ht="12.75" customHeight="1" x14ac:dyDescent="0.25">
      <c r="A319" s="235"/>
      <c r="B319" s="235"/>
      <c r="C319" s="235"/>
      <c r="D319" s="235"/>
      <c r="E319" s="235"/>
      <c r="F319" s="235"/>
      <c r="G319" s="242"/>
      <c r="H319" s="242"/>
      <c r="I319" s="242"/>
      <c r="J319" s="242"/>
      <c r="K319" s="242"/>
      <c r="L319" s="242"/>
      <c r="M319" s="242"/>
      <c r="N319" s="242"/>
      <c r="O319" s="242"/>
      <c r="P319" s="242"/>
      <c r="Q319" s="242"/>
      <c r="R319" s="242"/>
      <c r="S319" s="242"/>
      <c r="T319" s="235"/>
      <c r="U319" s="235"/>
      <c r="V319" s="235"/>
      <c r="W319" s="235"/>
      <c r="X319" s="235"/>
    </row>
    <row r="320" spans="1:24" ht="12.75" customHeight="1" x14ac:dyDescent="0.25">
      <c r="A320" s="235"/>
      <c r="B320" s="235"/>
      <c r="C320" s="235"/>
      <c r="D320" s="235"/>
      <c r="E320" s="235"/>
      <c r="F320" s="235"/>
      <c r="G320" s="242"/>
      <c r="H320" s="242"/>
      <c r="I320" s="242"/>
      <c r="J320" s="242"/>
      <c r="K320" s="242"/>
      <c r="L320" s="242"/>
      <c r="M320" s="242"/>
      <c r="N320" s="242"/>
      <c r="O320" s="242"/>
      <c r="P320" s="242"/>
      <c r="Q320" s="242"/>
      <c r="R320" s="242"/>
      <c r="S320" s="242"/>
      <c r="T320" s="235"/>
      <c r="U320" s="235"/>
      <c r="V320" s="235"/>
      <c r="W320" s="235"/>
      <c r="X320" s="235"/>
    </row>
    <row r="321" spans="1:24" ht="12.75" customHeight="1" x14ac:dyDescent="0.25">
      <c r="A321" s="235"/>
      <c r="B321" s="235"/>
      <c r="C321" s="235"/>
      <c r="D321" s="235"/>
      <c r="E321" s="235"/>
      <c r="F321" s="235"/>
      <c r="G321" s="242"/>
      <c r="H321" s="242"/>
      <c r="I321" s="242"/>
      <c r="J321" s="242"/>
      <c r="K321" s="242"/>
      <c r="L321" s="242"/>
      <c r="M321" s="242"/>
      <c r="N321" s="242"/>
      <c r="O321" s="242"/>
      <c r="P321" s="242"/>
      <c r="Q321" s="242"/>
      <c r="R321" s="242"/>
      <c r="S321" s="242"/>
      <c r="T321" s="235"/>
      <c r="U321" s="235"/>
      <c r="V321" s="235"/>
      <c r="W321" s="235"/>
      <c r="X321" s="235"/>
    </row>
    <row r="322" spans="1:24" ht="12.75" customHeight="1" x14ac:dyDescent="0.25">
      <c r="A322" s="235"/>
      <c r="B322" s="235"/>
      <c r="C322" s="235"/>
      <c r="D322" s="235"/>
      <c r="E322" s="235"/>
      <c r="F322" s="235"/>
      <c r="G322" s="242"/>
      <c r="H322" s="242"/>
      <c r="I322" s="242"/>
      <c r="J322" s="242"/>
      <c r="K322" s="242"/>
      <c r="L322" s="242"/>
      <c r="M322" s="242"/>
      <c r="N322" s="242"/>
      <c r="O322" s="242"/>
      <c r="P322" s="242"/>
      <c r="Q322" s="242"/>
      <c r="R322" s="242"/>
      <c r="S322" s="242"/>
      <c r="T322" s="235"/>
      <c r="U322" s="235"/>
      <c r="V322" s="235"/>
      <c r="W322" s="235"/>
      <c r="X322" s="235"/>
    </row>
    <row r="323" spans="1:24" ht="12.75" customHeight="1" x14ac:dyDescent="0.25">
      <c r="A323" s="235"/>
      <c r="B323" s="235"/>
      <c r="C323" s="235"/>
      <c r="D323" s="235"/>
      <c r="E323" s="235"/>
      <c r="F323" s="235"/>
      <c r="G323" s="242"/>
      <c r="H323" s="242"/>
      <c r="I323" s="242"/>
      <c r="J323" s="242"/>
      <c r="K323" s="242"/>
      <c r="L323" s="242"/>
      <c r="M323" s="242"/>
      <c r="N323" s="242"/>
      <c r="O323" s="242"/>
      <c r="P323" s="242"/>
      <c r="Q323" s="242"/>
      <c r="R323" s="242"/>
      <c r="S323" s="242"/>
      <c r="T323" s="235"/>
      <c r="U323" s="235"/>
      <c r="V323" s="235"/>
      <c r="W323" s="235"/>
      <c r="X323" s="235"/>
    </row>
    <row r="324" spans="1:24" ht="12.75" customHeight="1" x14ac:dyDescent="0.25">
      <c r="A324" s="235"/>
      <c r="B324" s="235"/>
      <c r="C324" s="235"/>
      <c r="D324" s="235"/>
      <c r="E324" s="235"/>
      <c r="F324" s="235"/>
      <c r="G324" s="242"/>
      <c r="H324" s="242"/>
      <c r="I324" s="242"/>
      <c r="J324" s="242"/>
      <c r="K324" s="242"/>
      <c r="L324" s="242"/>
      <c r="M324" s="242"/>
      <c r="N324" s="242"/>
      <c r="O324" s="242"/>
      <c r="P324" s="242"/>
      <c r="Q324" s="242"/>
      <c r="R324" s="242"/>
      <c r="S324" s="242"/>
      <c r="T324" s="235"/>
      <c r="U324" s="235"/>
      <c r="V324" s="235"/>
      <c r="W324" s="235"/>
      <c r="X324" s="235"/>
    </row>
    <row r="325" spans="1:24" ht="12.75" customHeight="1" x14ac:dyDescent="0.25">
      <c r="A325" s="235"/>
      <c r="B325" s="235"/>
      <c r="C325" s="235"/>
      <c r="D325" s="235"/>
      <c r="E325" s="235"/>
      <c r="F325" s="235"/>
      <c r="G325" s="242"/>
      <c r="H325" s="242"/>
      <c r="I325" s="242"/>
      <c r="J325" s="242"/>
      <c r="K325" s="242"/>
      <c r="L325" s="242"/>
      <c r="M325" s="242"/>
      <c r="N325" s="242"/>
      <c r="O325" s="242"/>
      <c r="P325" s="242"/>
      <c r="Q325" s="242"/>
      <c r="R325" s="242"/>
      <c r="S325" s="242"/>
      <c r="T325" s="235"/>
      <c r="U325" s="235"/>
      <c r="V325" s="235"/>
      <c r="W325" s="235"/>
      <c r="X325" s="235"/>
    </row>
    <row r="326" spans="1:24" ht="12.75" customHeight="1" x14ac:dyDescent="0.25">
      <c r="A326" s="235"/>
      <c r="B326" s="235"/>
      <c r="C326" s="235"/>
      <c r="D326" s="235"/>
      <c r="E326" s="235"/>
      <c r="F326" s="235"/>
      <c r="G326" s="242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35"/>
      <c r="U326" s="235"/>
      <c r="V326" s="235"/>
      <c r="W326" s="235"/>
      <c r="X326" s="235"/>
    </row>
    <row r="327" spans="1:24" ht="12.75" customHeight="1" x14ac:dyDescent="0.25">
      <c r="A327" s="235"/>
      <c r="B327" s="235"/>
      <c r="C327" s="235"/>
      <c r="D327" s="235"/>
      <c r="E327" s="235"/>
      <c r="F327" s="235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35"/>
      <c r="U327" s="235"/>
      <c r="V327" s="235"/>
      <c r="W327" s="235"/>
      <c r="X327" s="235"/>
    </row>
    <row r="328" spans="1:24" ht="12.75" customHeight="1" x14ac:dyDescent="0.25">
      <c r="A328" s="235"/>
      <c r="B328" s="235"/>
      <c r="C328" s="235"/>
      <c r="D328" s="235"/>
      <c r="E328" s="235"/>
      <c r="F328" s="235"/>
      <c r="G328" s="242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35"/>
      <c r="U328" s="235"/>
      <c r="V328" s="235"/>
      <c r="W328" s="235"/>
      <c r="X328" s="235"/>
    </row>
    <row r="329" spans="1:24" ht="12.75" customHeight="1" x14ac:dyDescent="0.25">
      <c r="A329" s="235"/>
      <c r="B329" s="235"/>
      <c r="C329" s="235"/>
      <c r="D329" s="235"/>
      <c r="E329" s="235"/>
      <c r="F329" s="235"/>
      <c r="G329" s="242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35"/>
      <c r="U329" s="235"/>
      <c r="V329" s="235"/>
      <c r="W329" s="235"/>
      <c r="X329" s="235"/>
    </row>
    <row r="330" spans="1:24" ht="12.75" customHeight="1" x14ac:dyDescent="0.25">
      <c r="A330" s="235"/>
      <c r="B330" s="235"/>
      <c r="C330" s="235"/>
      <c r="D330" s="235"/>
      <c r="E330" s="235"/>
      <c r="F330" s="235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35"/>
      <c r="U330" s="235"/>
      <c r="V330" s="235"/>
      <c r="W330" s="235"/>
      <c r="X330" s="235"/>
    </row>
    <row r="331" spans="1:24" ht="12.75" customHeight="1" x14ac:dyDescent="0.25">
      <c r="A331" s="235"/>
      <c r="B331" s="235"/>
      <c r="C331" s="235"/>
      <c r="D331" s="235"/>
      <c r="E331" s="235"/>
      <c r="F331" s="235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35"/>
      <c r="U331" s="235"/>
      <c r="V331" s="235"/>
      <c r="W331" s="235"/>
      <c r="X331" s="235"/>
    </row>
    <row r="332" spans="1:24" ht="12.75" customHeight="1" x14ac:dyDescent="0.25">
      <c r="A332" s="235"/>
      <c r="B332" s="235"/>
      <c r="C332" s="235"/>
      <c r="D332" s="235"/>
      <c r="E332" s="235"/>
      <c r="F332" s="235"/>
      <c r="G332" s="242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35"/>
      <c r="U332" s="235"/>
      <c r="V332" s="235"/>
      <c r="W332" s="235"/>
      <c r="X332" s="235"/>
    </row>
    <row r="333" spans="1:24" ht="12.75" customHeight="1" x14ac:dyDescent="0.25">
      <c r="A333" s="235"/>
      <c r="B333" s="235"/>
      <c r="C333" s="235"/>
      <c r="D333" s="235"/>
      <c r="E333" s="235"/>
      <c r="F333" s="235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35"/>
      <c r="U333" s="235"/>
      <c r="V333" s="235"/>
      <c r="W333" s="235"/>
      <c r="X333" s="235"/>
    </row>
    <row r="334" spans="1:24" ht="12.75" customHeight="1" x14ac:dyDescent="0.25">
      <c r="A334" s="235"/>
      <c r="B334" s="235"/>
      <c r="C334" s="235"/>
      <c r="D334" s="235"/>
      <c r="E334" s="235"/>
      <c r="F334" s="235"/>
      <c r="G334" s="242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35"/>
      <c r="U334" s="235"/>
      <c r="V334" s="235"/>
      <c r="W334" s="235"/>
      <c r="X334" s="235"/>
    </row>
    <row r="335" spans="1:24" ht="12.75" customHeight="1" x14ac:dyDescent="0.25">
      <c r="A335" s="235"/>
      <c r="B335" s="235"/>
      <c r="C335" s="235"/>
      <c r="D335" s="235"/>
      <c r="E335" s="235"/>
      <c r="F335" s="235"/>
      <c r="G335" s="242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35"/>
      <c r="U335" s="235"/>
      <c r="V335" s="235"/>
      <c r="W335" s="235"/>
      <c r="X335" s="235"/>
    </row>
    <row r="336" spans="1:24" ht="12.75" customHeight="1" x14ac:dyDescent="0.25">
      <c r="A336" s="235"/>
      <c r="B336" s="235"/>
      <c r="C336" s="235"/>
      <c r="D336" s="235"/>
      <c r="E336" s="235"/>
      <c r="F336" s="235"/>
      <c r="G336" s="242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35"/>
      <c r="U336" s="235"/>
      <c r="V336" s="235"/>
      <c r="W336" s="235"/>
      <c r="X336" s="235"/>
    </row>
    <row r="337" spans="1:24" ht="12.75" customHeight="1" x14ac:dyDescent="0.25">
      <c r="A337" s="235"/>
      <c r="B337" s="235"/>
      <c r="C337" s="235"/>
      <c r="D337" s="235"/>
      <c r="E337" s="235"/>
      <c r="F337" s="235"/>
      <c r="G337" s="242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35"/>
      <c r="U337" s="235"/>
      <c r="V337" s="235"/>
      <c r="W337" s="235"/>
      <c r="X337" s="235"/>
    </row>
    <row r="338" spans="1:24" ht="12.75" customHeight="1" x14ac:dyDescent="0.25">
      <c r="A338" s="235"/>
      <c r="B338" s="235"/>
      <c r="C338" s="235"/>
      <c r="D338" s="235"/>
      <c r="E338" s="235"/>
      <c r="F338" s="235"/>
      <c r="G338" s="242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35"/>
      <c r="U338" s="235"/>
      <c r="V338" s="235"/>
      <c r="W338" s="235"/>
      <c r="X338" s="235"/>
    </row>
    <row r="339" spans="1:24" ht="12.75" customHeight="1" x14ac:dyDescent="0.25">
      <c r="A339" s="235"/>
      <c r="B339" s="235"/>
      <c r="C339" s="235"/>
      <c r="D339" s="235"/>
      <c r="E339" s="235"/>
      <c r="F339" s="235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35"/>
      <c r="U339" s="235"/>
      <c r="V339" s="235"/>
      <c r="W339" s="235"/>
      <c r="X339" s="235"/>
    </row>
    <row r="340" spans="1:24" ht="12.75" customHeight="1" x14ac:dyDescent="0.25">
      <c r="A340" s="235"/>
      <c r="B340" s="235"/>
      <c r="C340" s="235"/>
      <c r="D340" s="235"/>
      <c r="E340" s="235"/>
      <c r="F340" s="235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35"/>
      <c r="U340" s="235"/>
      <c r="V340" s="235"/>
      <c r="W340" s="235"/>
      <c r="X340" s="235"/>
    </row>
    <row r="341" spans="1:24" ht="12.75" customHeight="1" x14ac:dyDescent="0.25">
      <c r="A341" s="235"/>
      <c r="B341" s="235"/>
      <c r="C341" s="235"/>
      <c r="D341" s="235"/>
      <c r="E341" s="235"/>
      <c r="F341" s="235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35"/>
      <c r="U341" s="235"/>
      <c r="V341" s="235"/>
      <c r="W341" s="235"/>
      <c r="X341" s="235"/>
    </row>
    <row r="342" spans="1:24" ht="12.75" customHeight="1" x14ac:dyDescent="0.25">
      <c r="A342" s="235"/>
      <c r="B342" s="235"/>
      <c r="C342" s="235"/>
      <c r="D342" s="235"/>
      <c r="E342" s="235"/>
      <c r="F342" s="235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35"/>
      <c r="U342" s="235"/>
      <c r="V342" s="235"/>
      <c r="W342" s="235"/>
      <c r="X342" s="235"/>
    </row>
    <row r="343" spans="1:24" ht="12.75" customHeight="1" x14ac:dyDescent="0.25">
      <c r="A343" s="235"/>
      <c r="B343" s="235"/>
      <c r="C343" s="235"/>
      <c r="D343" s="235"/>
      <c r="E343" s="235"/>
      <c r="F343" s="235"/>
      <c r="G343" s="242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35"/>
      <c r="U343" s="235"/>
      <c r="V343" s="235"/>
      <c r="W343" s="235"/>
      <c r="X343" s="235"/>
    </row>
    <row r="344" spans="1:24" ht="12.75" customHeight="1" x14ac:dyDescent="0.25">
      <c r="A344" s="235"/>
      <c r="B344" s="235"/>
      <c r="C344" s="235"/>
      <c r="D344" s="235"/>
      <c r="E344" s="235"/>
      <c r="F344" s="235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35"/>
      <c r="U344" s="235"/>
      <c r="V344" s="235"/>
      <c r="W344" s="235"/>
      <c r="X344" s="235"/>
    </row>
    <row r="345" spans="1:24" ht="12.75" customHeight="1" x14ac:dyDescent="0.25">
      <c r="A345" s="235"/>
      <c r="B345" s="235"/>
      <c r="C345" s="235"/>
      <c r="D345" s="235"/>
      <c r="E345" s="235"/>
      <c r="F345" s="235"/>
      <c r="G345" s="242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35"/>
      <c r="U345" s="235"/>
      <c r="V345" s="235"/>
      <c r="W345" s="235"/>
      <c r="X345" s="235"/>
    </row>
    <row r="346" spans="1:24" ht="12.75" customHeight="1" x14ac:dyDescent="0.25">
      <c r="A346" s="235"/>
      <c r="B346" s="235"/>
      <c r="C346" s="235"/>
      <c r="D346" s="235"/>
      <c r="E346" s="235"/>
      <c r="F346" s="235"/>
      <c r="G346" s="242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35"/>
      <c r="U346" s="235"/>
      <c r="V346" s="235"/>
      <c r="W346" s="235"/>
      <c r="X346" s="235"/>
    </row>
    <row r="347" spans="1:24" ht="12.75" customHeight="1" x14ac:dyDescent="0.25">
      <c r="A347" s="235"/>
      <c r="B347" s="235"/>
      <c r="C347" s="235"/>
      <c r="D347" s="235"/>
      <c r="E347" s="235"/>
      <c r="F347" s="235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35"/>
      <c r="U347" s="235"/>
      <c r="V347" s="235"/>
      <c r="W347" s="235"/>
      <c r="X347" s="235"/>
    </row>
    <row r="348" spans="1:24" ht="12.75" customHeight="1" x14ac:dyDescent="0.25">
      <c r="A348" s="235"/>
      <c r="B348" s="235"/>
      <c r="C348" s="235"/>
      <c r="D348" s="235"/>
      <c r="E348" s="235"/>
      <c r="F348" s="235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35"/>
      <c r="U348" s="235"/>
      <c r="V348" s="235"/>
      <c r="W348" s="235"/>
      <c r="X348" s="235"/>
    </row>
    <row r="349" spans="1:24" ht="12.75" customHeight="1" x14ac:dyDescent="0.25">
      <c r="A349" s="235"/>
      <c r="B349" s="235"/>
      <c r="C349" s="235"/>
      <c r="D349" s="235"/>
      <c r="E349" s="235"/>
      <c r="F349" s="235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35"/>
      <c r="U349" s="235"/>
      <c r="V349" s="235"/>
      <c r="W349" s="235"/>
      <c r="X349" s="235"/>
    </row>
    <row r="350" spans="1:24" ht="12.75" customHeight="1" x14ac:dyDescent="0.25">
      <c r="A350" s="235"/>
      <c r="B350" s="235"/>
      <c r="C350" s="235"/>
      <c r="D350" s="235"/>
      <c r="E350" s="235"/>
      <c r="F350" s="235"/>
      <c r="G350" s="242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35"/>
      <c r="U350" s="235"/>
      <c r="V350" s="235"/>
      <c r="W350" s="235"/>
      <c r="X350" s="235"/>
    </row>
    <row r="351" spans="1:24" ht="12.75" customHeight="1" x14ac:dyDescent="0.25">
      <c r="A351" s="235"/>
      <c r="B351" s="235"/>
      <c r="C351" s="235"/>
      <c r="D351" s="235"/>
      <c r="E351" s="235"/>
      <c r="F351" s="235"/>
      <c r="G351" s="242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35"/>
      <c r="U351" s="235"/>
      <c r="V351" s="235"/>
      <c r="W351" s="235"/>
      <c r="X351" s="235"/>
    </row>
    <row r="352" spans="1:24" ht="12.75" customHeight="1" x14ac:dyDescent="0.25">
      <c r="A352" s="235"/>
      <c r="B352" s="235"/>
      <c r="C352" s="235"/>
      <c r="D352" s="235"/>
      <c r="E352" s="235"/>
      <c r="F352" s="235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35"/>
      <c r="U352" s="235"/>
      <c r="V352" s="235"/>
      <c r="W352" s="235"/>
      <c r="X352" s="235"/>
    </row>
    <row r="353" spans="1:24" ht="12.75" customHeight="1" x14ac:dyDescent="0.25">
      <c r="A353" s="235"/>
      <c r="B353" s="235"/>
      <c r="C353" s="235"/>
      <c r="D353" s="235"/>
      <c r="E353" s="235"/>
      <c r="F353" s="235"/>
      <c r="G353" s="242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35"/>
      <c r="U353" s="235"/>
      <c r="V353" s="235"/>
      <c r="W353" s="235"/>
      <c r="X353" s="235"/>
    </row>
    <row r="354" spans="1:24" ht="12.75" customHeight="1" x14ac:dyDescent="0.25">
      <c r="A354" s="235"/>
      <c r="B354" s="235"/>
      <c r="C354" s="235"/>
      <c r="D354" s="235"/>
      <c r="E354" s="235"/>
      <c r="F354" s="235"/>
      <c r="G354" s="242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35"/>
      <c r="U354" s="235"/>
      <c r="V354" s="235"/>
      <c r="W354" s="235"/>
      <c r="X354" s="235"/>
    </row>
    <row r="355" spans="1:24" ht="12.75" customHeight="1" x14ac:dyDescent="0.25">
      <c r="A355" s="235"/>
      <c r="B355" s="235"/>
      <c r="C355" s="235"/>
      <c r="D355" s="235"/>
      <c r="E355" s="235"/>
      <c r="F355" s="235"/>
      <c r="G355" s="242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35"/>
      <c r="U355" s="235"/>
      <c r="V355" s="235"/>
      <c r="W355" s="235"/>
      <c r="X355" s="235"/>
    </row>
    <row r="356" spans="1:24" ht="12.75" customHeight="1" x14ac:dyDescent="0.25">
      <c r="A356" s="235"/>
      <c r="B356" s="235"/>
      <c r="C356" s="235"/>
      <c r="D356" s="235"/>
      <c r="E356" s="235"/>
      <c r="F356" s="235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35"/>
      <c r="U356" s="235"/>
      <c r="V356" s="235"/>
      <c r="W356" s="235"/>
      <c r="X356" s="235"/>
    </row>
    <row r="357" spans="1:24" ht="12.75" customHeight="1" x14ac:dyDescent="0.25">
      <c r="A357" s="235"/>
      <c r="B357" s="235"/>
      <c r="C357" s="235"/>
      <c r="D357" s="235"/>
      <c r="E357" s="235"/>
      <c r="F357" s="235"/>
      <c r="G357" s="242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35"/>
      <c r="U357" s="235"/>
      <c r="V357" s="235"/>
      <c r="W357" s="235"/>
      <c r="X357" s="235"/>
    </row>
    <row r="358" spans="1:24" ht="12.75" customHeight="1" x14ac:dyDescent="0.25">
      <c r="A358" s="235"/>
      <c r="B358" s="235"/>
      <c r="C358" s="235"/>
      <c r="D358" s="235"/>
      <c r="E358" s="235"/>
      <c r="F358" s="235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35"/>
      <c r="U358" s="235"/>
      <c r="V358" s="235"/>
      <c r="W358" s="235"/>
      <c r="X358" s="235"/>
    </row>
    <row r="359" spans="1:24" ht="12.75" customHeight="1" x14ac:dyDescent="0.25">
      <c r="A359" s="235"/>
      <c r="B359" s="235"/>
      <c r="C359" s="235"/>
      <c r="D359" s="235"/>
      <c r="E359" s="235"/>
      <c r="F359" s="235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35"/>
      <c r="U359" s="235"/>
      <c r="V359" s="235"/>
      <c r="W359" s="235"/>
      <c r="X359" s="235"/>
    </row>
    <row r="360" spans="1:24" ht="12.75" customHeight="1" x14ac:dyDescent="0.25">
      <c r="A360" s="235"/>
      <c r="B360" s="235"/>
      <c r="C360" s="235"/>
      <c r="D360" s="235"/>
      <c r="E360" s="235"/>
      <c r="F360" s="235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35"/>
      <c r="U360" s="235"/>
      <c r="V360" s="235"/>
      <c r="W360" s="235"/>
      <c r="X360" s="235"/>
    </row>
    <row r="361" spans="1:24" ht="12.75" customHeight="1" x14ac:dyDescent="0.25">
      <c r="A361" s="235"/>
      <c r="B361" s="235"/>
      <c r="C361" s="235"/>
      <c r="D361" s="235"/>
      <c r="E361" s="235"/>
      <c r="F361" s="235"/>
      <c r="G361" s="242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35"/>
      <c r="U361" s="235"/>
      <c r="V361" s="235"/>
      <c r="W361" s="235"/>
      <c r="X361" s="235"/>
    </row>
    <row r="362" spans="1:24" ht="12.75" customHeight="1" x14ac:dyDescent="0.25">
      <c r="A362" s="235"/>
      <c r="B362" s="235"/>
      <c r="C362" s="235"/>
      <c r="D362" s="235"/>
      <c r="E362" s="235"/>
      <c r="F362" s="235"/>
      <c r="G362" s="242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35"/>
      <c r="U362" s="235"/>
      <c r="V362" s="235"/>
      <c r="W362" s="235"/>
      <c r="X362" s="235"/>
    </row>
    <row r="363" spans="1:24" ht="12.75" customHeight="1" x14ac:dyDescent="0.25">
      <c r="A363" s="235"/>
      <c r="B363" s="235"/>
      <c r="C363" s="235"/>
      <c r="D363" s="235"/>
      <c r="E363" s="235"/>
      <c r="F363" s="235"/>
      <c r="G363" s="242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35"/>
      <c r="U363" s="235"/>
      <c r="V363" s="235"/>
      <c r="W363" s="235"/>
      <c r="X363" s="235"/>
    </row>
    <row r="364" spans="1:24" ht="12.75" customHeight="1" x14ac:dyDescent="0.25">
      <c r="A364" s="235"/>
      <c r="B364" s="235"/>
      <c r="C364" s="235"/>
      <c r="D364" s="235"/>
      <c r="E364" s="235"/>
      <c r="F364" s="235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35"/>
      <c r="U364" s="235"/>
      <c r="V364" s="235"/>
      <c r="W364" s="235"/>
      <c r="X364" s="235"/>
    </row>
    <row r="365" spans="1:24" ht="12.75" customHeight="1" x14ac:dyDescent="0.25">
      <c r="A365" s="235"/>
      <c r="B365" s="235"/>
      <c r="C365" s="235"/>
      <c r="D365" s="235"/>
      <c r="E365" s="235"/>
      <c r="F365" s="235"/>
      <c r="G365" s="242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35"/>
      <c r="U365" s="235"/>
      <c r="V365" s="235"/>
      <c r="W365" s="235"/>
      <c r="X365" s="235"/>
    </row>
    <row r="366" spans="1:24" ht="12.75" customHeight="1" x14ac:dyDescent="0.25">
      <c r="A366" s="235"/>
      <c r="B366" s="235"/>
      <c r="C366" s="235"/>
      <c r="D366" s="235"/>
      <c r="E366" s="235"/>
      <c r="F366" s="235"/>
      <c r="G366" s="242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35"/>
      <c r="U366" s="235"/>
      <c r="V366" s="235"/>
      <c r="W366" s="235"/>
      <c r="X366" s="235"/>
    </row>
    <row r="367" spans="1:24" ht="12.75" customHeight="1" x14ac:dyDescent="0.25">
      <c r="A367" s="235"/>
      <c r="B367" s="235"/>
      <c r="C367" s="235"/>
      <c r="D367" s="235"/>
      <c r="E367" s="235"/>
      <c r="F367" s="235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35"/>
      <c r="U367" s="235"/>
      <c r="V367" s="235"/>
      <c r="W367" s="235"/>
      <c r="X367" s="235"/>
    </row>
    <row r="368" spans="1:24" ht="12.75" customHeight="1" x14ac:dyDescent="0.25">
      <c r="A368" s="235"/>
      <c r="B368" s="235"/>
      <c r="C368" s="235"/>
      <c r="D368" s="235"/>
      <c r="E368" s="235"/>
      <c r="F368" s="235"/>
      <c r="G368" s="242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35"/>
      <c r="U368" s="235"/>
      <c r="V368" s="235"/>
      <c r="W368" s="235"/>
      <c r="X368" s="235"/>
    </row>
    <row r="369" spans="1:24" ht="12.75" customHeight="1" x14ac:dyDescent="0.25">
      <c r="A369" s="235"/>
      <c r="B369" s="235"/>
      <c r="C369" s="235"/>
      <c r="D369" s="235"/>
      <c r="E369" s="235"/>
      <c r="F369" s="235"/>
      <c r="G369" s="242"/>
      <c r="H369" s="242"/>
      <c r="I369" s="242"/>
      <c r="J369" s="242"/>
      <c r="K369" s="242"/>
      <c r="L369" s="242"/>
      <c r="M369" s="242"/>
      <c r="N369" s="242"/>
      <c r="O369" s="242"/>
      <c r="P369" s="242"/>
      <c r="Q369" s="242"/>
      <c r="R369" s="242"/>
      <c r="S369" s="242"/>
      <c r="T369" s="235"/>
      <c r="U369" s="235"/>
      <c r="V369" s="235"/>
      <c r="W369" s="235"/>
      <c r="X369" s="235"/>
    </row>
    <row r="370" spans="1:24" ht="12.75" customHeight="1" x14ac:dyDescent="0.25">
      <c r="A370" s="235"/>
      <c r="B370" s="235"/>
      <c r="C370" s="235"/>
      <c r="D370" s="235"/>
      <c r="E370" s="235"/>
      <c r="F370" s="235"/>
      <c r="G370" s="242"/>
      <c r="H370" s="242"/>
      <c r="I370" s="242"/>
      <c r="J370" s="242"/>
      <c r="K370" s="242"/>
      <c r="L370" s="242"/>
      <c r="M370" s="242"/>
      <c r="N370" s="242"/>
      <c r="O370" s="242"/>
      <c r="P370" s="242"/>
      <c r="Q370" s="242"/>
      <c r="R370" s="242"/>
      <c r="S370" s="242"/>
      <c r="T370" s="235"/>
      <c r="U370" s="235"/>
      <c r="V370" s="235"/>
      <c r="W370" s="235"/>
      <c r="X370" s="235"/>
    </row>
    <row r="371" spans="1:24" ht="12.75" customHeight="1" x14ac:dyDescent="0.25">
      <c r="A371" s="235"/>
      <c r="B371" s="235"/>
      <c r="C371" s="235"/>
      <c r="D371" s="235"/>
      <c r="E371" s="235"/>
      <c r="F371" s="235"/>
      <c r="G371" s="242"/>
      <c r="H371" s="242"/>
      <c r="I371" s="242"/>
      <c r="J371" s="242"/>
      <c r="K371" s="242"/>
      <c r="L371" s="242"/>
      <c r="M371" s="242"/>
      <c r="N371" s="242"/>
      <c r="O371" s="242"/>
      <c r="P371" s="242"/>
      <c r="Q371" s="242"/>
      <c r="R371" s="242"/>
      <c r="S371" s="242"/>
      <c r="T371" s="235"/>
      <c r="U371" s="235"/>
      <c r="V371" s="235"/>
      <c r="W371" s="235"/>
      <c r="X371" s="235"/>
    </row>
    <row r="372" spans="1:24" ht="12.75" customHeight="1" x14ac:dyDescent="0.25">
      <c r="A372" s="235"/>
      <c r="B372" s="235"/>
      <c r="C372" s="235"/>
      <c r="D372" s="235"/>
      <c r="E372" s="235"/>
      <c r="F372" s="235"/>
      <c r="G372" s="242"/>
      <c r="H372" s="242"/>
      <c r="I372" s="242"/>
      <c r="J372" s="242"/>
      <c r="K372" s="242"/>
      <c r="L372" s="242"/>
      <c r="M372" s="242"/>
      <c r="N372" s="242"/>
      <c r="O372" s="242"/>
      <c r="P372" s="242"/>
      <c r="Q372" s="242"/>
      <c r="R372" s="242"/>
      <c r="S372" s="242"/>
      <c r="T372" s="235"/>
      <c r="U372" s="235"/>
      <c r="V372" s="235"/>
      <c r="W372" s="235"/>
      <c r="X372" s="235"/>
    </row>
    <row r="373" spans="1:24" ht="12.75" customHeight="1" x14ac:dyDescent="0.25">
      <c r="A373" s="235"/>
      <c r="B373" s="235"/>
      <c r="C373" s="235"/>
      <c r="D373" s="235"/>
      <c r="E373" s="235"/>
      <c r="F373" s="235"/>
      <c r="G373" s="242"/>
      <c r="H373" s="242"/>
      <c r="I373" s="242"/>
      <c r="J373" s="242"/>
      <c r="K373" s="242"/>
      <c r="L373" s="242"/>
      <c r="M373" s="242"/>
      <c r="N373" s="242"/>
      <c r="O373" s="242"/>
      <c r="P373" s="242"/>
      <c r="Q373" s="242"/>
      <c r="R373" s="242"/>
      <c r="S373" s="242"/>
      <c r="T373" s="235"/>
      <c r="U373" s="235"/>
      <c r="V373" s="235"/>
      <c r="W373" s="235"/>
      <c r="X373" s="235"/>
    </row>
    <row r="374" spans="1:24" ht="12.75" customHeight="1" x14ac:dyDescent="0.25">
      <c r="A374" s="235"/>
      <c r="B374" s="235"/>
      <c r="C374" s="235"/>
      <c r="D374" s="235"/>
      <c r="E374" s="235"/>
      <c r="F374" s="235"/>
      <c r="G374" s="242"/>
      <c r="H374" s="242"/>
      <c r="I374" s="242"/>
      <c r="J374" s="242"/>
      <c r="K374" s="242"/>
      <c r="L374" s="242"/>
      <c r="M374" s="242"/>
      <c r="N374" s="242"/>
      <c r="O374" s="242"/>
      <c r="P374" s="242"/>
      <c r="Q374" s="242"/>
      <c r="R374" s="242"/>
      <c r="S374" s="242"/>
      <c r="T374" s="235"/>
      <c r="U374" s="235"/>
      <c r="V374" s="235"/>
      <c r="W374" s="235"/>
      <c r="X374" s="235"/>
    </row>
    <row r="375" spans="1:24" ht="12.75" customHeight="1" x14ac:dyDescent="0.25">
      <c r="A375" s="235"/>
      <c r="B375" s="235"/>
      <c r="C375" s="235"/>
      <c r="D375" s="235"/>
      <c r="E375" s="235"/>
      <c r="F375" s="235"/>
      <c r="G375" s="242"/>
      <c r="H375" s="242"/>
      <c r="I375" s="242"/>
      <c r="J375" s="242"/>
      <c r="K375" s="242"/>
      <c r="L375" s="242"/>
      <c r="M375" s="242"/>
      <c r="N375" s="242"/>
      <c r="O375" s="242"/>
      <c r="P375" s="242"/>
      <c r="Q375" s="242"/>
      <c r="R375" s="242"/>
      <c r="S375" s="242"/>
      <c r="T375" s="235"/>
      <c r="U375" s="235"/>
      <c r="V375" s="235"/>
      <c r="W375" s="235"/>
      <c r="X375" s="235"/>
    </row>
    <row r="376" spans="1:24" ht="12.75" customHeight="1" x14ac:dyDescent="0.25">
      <c r="A376" s="235"/>
      <c r="B376" s="235"/>
      <c r="C376" s="235"/>
      <c r="D376" s="235"/>
      <c r="E376" s="235"/>
      <c r="F376" s="235"/>
      <c r="G376" s="242"/>
      <c r="H376" s="242"/>
      <c r="I376" s="242"/>
      <c r="J376" s="242"/>
      <c r="K376" s="242"/>
      <c r="L376" s="242"/>
      <c r="M376" s="242"/>
      <c r="N376" s="242"/>
      <c r="O376" s="242"/>
      <c r="P376" s="242"/>
      <c r="Q376" s="242"/>
      <c r="R376" s="242"/>
      <c r="S376" s="242"/>
      <c r="T376" s="235"/>
      <c r="U376" s="235"/>
      <c r="V376" s="235"/>
      <c r="W376" s="235"/>
      <c r="X376" s="235"/>
    </row>
    <row r="377" spans="1:24" ht="12.75" customHeight="1" x14ac:dyDescent="0.25">
      <c r="A377" s="235"/>
      <c r="B377" s="235"/>
      <c r="C377" s="235"/>
      <c r="D377" s="235"/>
      <c r="E377" s="235"/>
      <c r="F377" s="235"/>
      <c r="G377" s="242"/>
      <c r="H377" s="242"/>
      <c r="I377" s="242"/>
      <c r="J377" s="242"/>
      <c r="K377" s="242"/>
      <c r="L377" s="242"/>
      <c r="M377" s="242"/>
      <c r="N377" s="242"/>
      <c r="O377" s="242"/>
      <c r="P377" s="242"/>
      <c r="Q377" s="242"/>
      <c r="R377" s="242"/>
      <c r="S377" s="242"/>
      <c r="T377" s="235"/>
      <c r="U377" s="235"/>
      <c r="V377" s="235"/>
      <c r="W377" s="235"/>
      <c r="X377" s="235"/>
    </row>
    <row r="378" spans="1:24" ht="12.75" customHeight="1" x14ac:dyDescent="0.25">
      <c r="A378" s="235"/>
      <c r="B378" s="235"/>
      <c r="C378" s="235"/>
      <c r="D378" s="235"/>
      <c r="E378" s="235"/>
      <c r="F378" s="235"/>
      <c r="G378" s="242"/>
      <c r="H378" s="242"/>
      <c r="I378" s="242"/>
      <c r="J378" s="242"/>
      <c r="K378" s="242"/>
      <c r="L378" s="242"/>
      <c r="M378" s="242"/>
      <c r="N378" s="242"/>
      <c r="O378" s="242"/>
      <c r="P378" s="242"/>
      <c r="Q378" s="242"/>
      <c r="R378" s="242"/>
      <c r="S378" s="242"/>
      <c r="T378" s="235"/>
      <c r="U378" s="235"/>
      <c r="V378" s="235"/>
      <c r="W378" s="235"/>
      <c r="X378" s="235"/>
    </row>
    <row r="379" spans="1:24" ht="12.75" customHeight="1" x14ac:dyDescent="0.25">
      <c r="A379" s="235"/>
      <c r="B379" s="235"/>
      <c r="C379" s="235"/>
      <c r="D379" s="235"/>
      <c r="E379" s="235"/>
      <c r="F379" s="235"/>
      <c r="G379" s="242"/>
      <c r="H379" s="242"/>
      <c r="I379" s="242"/>
      <c r="J379" s="242"/>
      <c r="K379" s="242"/>
      <c r="L379" s="242"/>
      <c r="M379" s="242"/>
      <c r="N379" s="242"/>
      <c r="O379" s="242"/>
      <c r="P379" s="242"/>
      <c r="Q379" s="242"/>
      <c r="R379" s="242"/>
      <c r="S379" s="242"/>
      <c r="T379" s="235"/>
      <c r="U379" s="235"/>
      <c r="V379" s="235"/>
      <c r="W379" s="235"/>
      <c r="X379" s="235"/>
    </row>
    <row r="380" spans="1:24" ht="12.75" customHeight="1" x14ac:dyDescent="0.25">
      <c r="A380" s="235"/>
      <c r="B380" s="235"/>
      <c r="C380" s="235"/>
      <c r="D380" s="235"/>
      <c r="E380" s="235"/>
      <c r="F380" s="235"/>
      <c r="G380" s="242"/>
      <c r="H380" s="242"/>
      <c r="I380" s="242"/>
      <c r="J380" s="242"/>
      <c r="K380" s="242"/>
      <c r="L380" s="242"/>
      <c r="M380" s="242"/>
      <c r="N380" s="242"/>
      <c r="O380" s="242"/>
      <c r="P380" s="242"/>
      <c r="Q380" s="242"/>
      <c r="R380" s="242"/>
      <c r="S380" s="242"/>
      <c r="T380" s="235"/>
      <c r="U380" s="235"/>
      <c r="V380" s="235"/>
      <c r="W380" s="235"/>
      <c r="X380" s="235"/>
    </row>
    <row r="381" spans="1:24" ht="12.75" customHeight="1" x14ac:dyDescent="0.25">
      <c r="A381" s="235"/>
      <c r="B381" s="235"/>
      <c r="C381" s="235"/>
      <c r="D381" s="235"/>
      <c r="E381" s="235"/>
      <c r="F381" s="235"/>
      <c r="G381" s="242"/>
      <c r="H381" s="242"/>
      <c r="I381" s="242"/>
      <c r="J381" s="242"/>
      <c r="K381" s="242"/>
      <c r="L381" s="242"/>
      <c r="M381" s="242"/>
      <c r="N381" s="242"/>
      <c r="O381" s="242"/>
      <c r="P381" s="242"/>
      <c r="Q381" s="242"/>
      <c r="R381" s="242"/>
      <c r="S381" s="242"/>
      <c r="T381" s="235"/>
      <c r="U381" s="235"/>
      <c r="V381" s="235"/>
      <c r="W381" s="235"/>
      <c r="X381" s="235"/>
    </row>
    <row r="382" spans="1:24" ht="12.75" customHeight="1" x14ac:dyDescent="0.25">
      <c r="A382" s="235"/>
      <c r="B382" s="235"/>
      <c r="C382" s="235"/>
      <c r="D382" s="235"/>
      <c r="E382" s="235"/>
      <c r="F382" s="235"/>
      <c r="G382" s="242"/>
      <c r="H382" s="242"/>
      <c r="I382" s="242"/>
      <c r="J382" s="242"/>
      <c r="K382" s="242"/>
      <c r="L382" s="242"/>
      <c r="M382" s="242"/>
      <c r="N382" s="242"/>
      <c r="O382" s="242"/>
      <c r="P382" s="242"/>
      <c r="Q382" s="242"/>
      <c r="R382" s="242"/>
      <c r="S382" s="242"/>
      <c r="T382" s="235"/>
      <c r="U382" s="235"/>
      <c r="V382" s="235"/>
      <c r="W382" s="235"/>
      <c r="X382" s="235"/>
    </row>
    <row r="383" spans="1:24" ht="12.75" customHeight="1" x14ac:dyDescent="0.25">
      <c r="A383" s="235"/>
      <c r="B383" s="235"/>
      <c r="C383" s="235"/>
      <c r="D383" s="235"/>
      <c r="E383" s="235"/>
      <c r="F383" s="235"/>
      <c r="G383" s="242"/>
      <c r="H383" s="242"/>
      <c r="I383" s="242"/>
      <c r="J383" s="242"/>
      <c r="K383" s="242"/>
      <c r="L383" s="242"/>
      <c r="M383" s="242"/>
      <c r="N383" s="242"/>
      <c r="O383" s="242"/>
      <c r="P383" s="242"/>
      <c r="Q383" s="242"/>
      <c r="R383" s="242"/>
      <c r="S383" s="242"/>
      <c r="T383" s="235"/>
      <c r="U383" s="235"/>
      <c r="V383" s="235"/>
      <c r="W383" s="235"/>
      <c r="X383" s="235"/>
    </row>
    <row r="384" spans="1:24" ht="12.75" customHeight="1" x14ac:dyDescent="0.25">
      <c r="A384" s="235"/>
      <c r="B384" s="235"/>
      <c r="C384" s="235"/>
      <c r="D384" s="235"/>
      <c r="E384" s="235"/>
      <c r="F384" s="235"/>
      <c r="G384" s="242"/>
      <c r="H384" s="242"/>
      <c r="I384" s="242"/>
      <c r="J384" s="242"/>
      <c r="K384" s="242"/>
      <c r="L384" s="242"/>
      <c r="M384" s="242"/>
      <c r="N384" s="242"/>
      <c r="O384" s="242"/>
      <c r="P384" s="242"/>
      <c r="Q384" s="242"/>
      <c r="R384" s="242"/>
      <c r="S384" s="242"/>
      <c r="T384" s="235"/>
      <c r="U384" s="235"/>
      <c r="V384" s="235"/>
      <c r="W384" s="235"/>
      <c r="X384" s="235"/>
    </row>
    <row r="385" spans="1:24" ht="12.75" customHeight="1" x14ac:dyDescent="0.25">
      <c r="A385" s="235"/>
      <c r="B385" s="235"/>
      <c r="C385" s="235"/>
      <c r="D385" s="235"/>
      <c r="E385" s="235"/>
      <c r="F385" s="235"/>
      <c r="G385" s="242"/>
      <c r="H385" s="242"/>
      <c r="I385" s="242"/>
      <c r="J385" s="242"/>
      <c r="K385" s="242"/>
      <c r="L385" s="242"/>
      <c r="M385" s="242"/>
      <c r="N385" s="242"/>
      <c r="O385" s="242"/>
      <c r="P385" s="242"/>
      <c r="Q385" s="242"/>
      <c r="R385" s="242"/>
      <c r="S385" s="242"/>
      <c r="T385" s="235"/>
      <c r="U385" s="235"/>
      <c r="V385" s="235"/>
      <c r="W385" s="235"/>
      <c r="X385" s="235"/>
    </row>
    <row r="386" spans="1:24" ht="12.75" customHeight="1" x14ac:dyDescent="0.25">
      <c r="A386" s="235"/>
      <c r="B386" s="235"/>
      <c r="C386" s="235"/>
      <c r="D386" s="235"/>
      <c r="E386" s="235"/>
      <c r="F386" s="235"/>
      <c r="G386" s="242"/>
      <c r="H386" s="242"/>
      <c r="I386" s="242"/>
      <c r="J386" s="242"/>
      <c r="K386" s="242"/>
      <c r="L386" s="242"/>
      <c r="M386" s="242"/>
      <c r="N386" s="242"/>
      <c r="O386" s="242"/>
      <c r="P386" s="242"/>
      <c r="Q386" s="242"/>
      <c r="R386" s="242"/>
      <c r="S386" s="242"/>
      <c r="T386" s="235"/>
      <c r="U386" s="235"/>
      <c r="V386" s="235"/>
      <c r="W386" s="235"/>
      <c r="X386" s="235"/>
    </row>
    <row r="387" spans="1:24" ht="12.75" customHeight="1" x14ac:dyDescent="0.25">
      <c r="A387" s="235"/>
      <c r="B387" s="235"/>
      <c r="C387" s="235"/>
      <c r="D387" s="235"/>
      <c r="E387" s="235"/>
      <c r="F387" s="235"/>
      <c r="G387" s="242"/>
      <c r="H387" s="242"/>
      <c r="I387" s="242"/>
      <c r="J387" s="242"/>
      <c r="K387" s="242"/>
      <c r="L387" s="242"/>
      <c r="M387" s="242"/>
      <c r="N387" s="242"/>
      <c r="O387" s="242"/>
      <c r="P387" s="242"/>
      <c r="Q387" s="242"/>
      <c r="R387" s="242"/>
      <c r="S387" s="242"/>
      <c r="T387" s="235"/>
      <c r="U387" s="235"/>
      <c r="V387" s="235"/>
      <c r="W387" s="235"/>
      <c r="X387" s="235"/>
    </row>
    <row r="388" spans="1:24" ht="12.75" customHeight="1" x14ac:dyDescent="0.25">
      <c r="A388" s="235"/>
      <c r="B388" s="235"/>
      <c r="C388" s="235"/>
      <c r="D388" s="235"/>
      <c r="E388" s="235"/>
      <c r="F388" s="235"/>
      <c r="G388" s="242"/>
      <c r="H388" s="242"/>
      <c r="I388" s="242"/>
      <c r="J388" s="242"/>
      <c r="K388" s="242"/>
      <c r="L388" s="242"/>
      <c r="M388" s="242"/>
      <c r="N388" s="242"/>
      <c r="O388" s="242"/>
      <c r="P388" s="242"/>
      <c r="Q388" s="242"/>
      <c r="R388" s="242"/>
      <c r="S388" s="242"/>
      <c r="T388" s="235"/>
      <c r="U388" s="235"/>
      <c r="V388" s="235"/>
      <c r="W388" s="235"/>
      <c r="X388" s="235"/>
    </row>
    <row r="389" spans="1:24" ht="12.75" customHeight="1" x14ac:dyDescent="0.25">
      <c r="A389" s="235"/>
      <c r="B389" s="235"/>
      <c r="C389" s="235"/>
      <c r="D389" s="235"/>
      <c r="E389" s="235"/>
      <c r="F389" s="235"/>
      <c r="G389" s="242"/>
      <c r="H389" s="242"/>
      <c r="I389" s="242"/>
      <c r="J389" s="242"/>
      <c r="K389" s="242"/>
      <c r="L389" s="242"/>
      <c r="M389" s="242"/>
      <c r="N389" s="242"/>
      <c r="O389" s="242"/>
      <c r="P389" s="242"/>
      <c r="Q389" s="242"/>
      <c r="R389" s="242"/>
      <c r="S389" s="242"/>
      <c r="T389" s="235"/>
      <c r="U389" s="235"/>
      <c r="V389" s="235"/>
      <c r="W389" s="235"/>
      <c r="X389" s="235"/>
    </row>
    <row r="390" spans="1:24" ht="12.75" customHeight="1" x14ac:dyDescent="0.25">
      <c r="A390" s="235"/>
      <c r="B390" s="235"/>
      <c r="C390" s="235"/>
      <c r="D390" s="235"/>
      <c r="E390" s="235"/>
      <c r="F390" s="235"/>
      <c r="G390" s="242"/>
      <c r="H390" s="242"/>
      <c r="I390" s="242"/>
      <c r="J390" s="242"/>
      <c r="K390" s="242"/>
      <c r="L390" s="242"/>
      <c r="M390" s="242"/>
      <c r="N390" s="242"/>
      <c r="O390" s="242"/>
      <c r="P390" s="242"/>
      <c r="Q390" s="242"/>
      <c r="R390" s="242"/>
      <c r="S390" s="242"/>
      <c r="T390" s="235"/>
      <c r="U390" s="235"/>
      <c r="V390" s="235"/>
      <c r="W390" s="235"/>
      <c r="X390" s="235"/>
    </row>
    <row r="391" spans="1:24" ht="12.75" customHeight="1" x14ac:dyDescent="0.25">
      <c r="A391" s="235"/>
      <c r="B391" s="235"/>
      <c r="C391" s="235"/>
      <c r="D391" s="235"/>
      <c r="E391" s="235"/>
      <c r="F391" s="235"/>
      <c r="G391" s="242"/>
      <c r="H391" s="242"/>
      <c r="I391" s="242"/>
      <c r="J391" s="242"/>
      <c r="K391" s="242"/>
      <c r="L391" s="242"/>
      <c r="M391" s="242"/>
      <c r="N391" s="242"/>
      <c r="O391" s="242"/>
      <c r="P391" s="242"/>
      <c r="Q391" s="242"/>
      <c r="R391" s="242"/>
      <c r="S391" s="242"/>
      <c r="T391" s="235"/>
      <c r="U391" s="235"/>
      <c r="V391" s="235"/>
      <c r="W391" s="235"/>
      <c r="X391" s="235"/>
    </row>
    <row r="392" spans="1:24" ht="12.75" customHeight="1" x14ac:dyDescent="0.25">
      <c r="A392" s="235"/>
      <c r="B392" s="235"/>
      <c r="C392" s="235"/>
      <c r="D392" s="235"/>
      <c r="E392" s="235"/>
      <c r="F392" s="235"/>
      <c r="G392" s="242"/>
      <c r="H392" s="242"/>
      <c r="I392" s="242"/>
      <c r="J392" s="242"/>
      <c r="K392" s="242"/>
      <c r="L392" s="242"/>
      <c r="M392" s="242"/>
      <c r="N392" s="242"/>
      <c r="O392" s="242"/>
      <c r="P392" s="242"/>
      <c r="Q392" s="242"/>
      <c r="R392" s="242"/>
      <c r="S392" s="242"/>
      <c r="T392" s="235"/>
      <c r="U392" s="235"/>
      <c r="V392" s="235"/>
      <c r="W392" s="235"/>
      <c r="X392" s="235"/>
    </row>
    <row r="393" spans="1:24" ht="12.75" customHeight="1" x14ac:dyDescent="0.25">
      <c r="A393" s="235"/>
      <c r="B393" s="235"/>
      <c r="C393" s="235"/>
      <c r="D393" s="235"/>
      <c r="E393" s="235"/>
      <c r="F393" s="235"/>
      <c r="G393" s="242"/>
      <c r="H393" s="242"/>
      <c r="I393" s="242"/>
      <c r="J393" s="242"/>
      <c r="K393" s="242"/>
      <c r="L393" s="242"/>
      <c r="M393" s="242"/>
      <c r="N393" s="242"/>
      <c r="O393" s="242"/>
      <c r="P393" s="242"/>
      <c r="Q393" s="242"/>
      <c r="R393" s="242"/>
      <c r="S393" s="242"/>
      <c r="T393" s="235"/>
      <c r="U393" s="235"/>
      <c r="V393" s="235"/>
      <c r="W393" s="235"/>
      <c r="X393" s="235"/>
    </row>
    <row r="394" spans="1:24" ht="12.75" customHeight="1" x14ac:dyDescent="0.25">
      <c r="A394" s="235"/>
      <c r="B394" s="235"/>
      <c r="C394" s="235"/>
      <c r="D394" s="235"/>
      <c r="E394" s="235"/>
      <c r="F394" s="235"/>
      <c r="G394" s="242"/>
      <c r="H394" s="242"/>
      <c r="I394" s="242"/>
      <c r="J394" s="242"/>
      <c r="K394" s="242"/>
      <c r="L394" s="242"/>
      <c r="M394" s="242"/>
      <c r="N394" s="242"/>
      <c r="O394" s="242"/>
      <c r="P394" s="242"/>
      <c r="Q394" s="242"/>
      <c r="R394" s="242"/>
      <c r="S394" s="242"/>
      <c r="T394" s="235"/>
      <c r="U394" s="235"/>
      <c r="V394" s="235"/>
      <c r="W394" s="235"/>
      <c r="X394" s="235"/>
    </row>
    <row r="395" spans="1:24" ht="12.75" customHeight="1" x14ac:dyDescent="0.25">
      <c r="A395" s="235"/>
      <c r="B395" s="235"/>
      <c r="C395" s="235"/>
      <c r="D395" s="235"/>
      <c r="E395" s="235"/>
      <c r="F395" s="235"/>
      <c r="G395" s="242"/>
      <c r="H395" s="242"/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35"/>
      <c r="U395" s="235"/>
      <c r="V395" s="235"/>
      <c r="W395" s="235"/>
      <c r="X395" s="235"/>
    </row>
    <row r="396" spans="1:24" ht="12.75" customHeight="1" x14ac:dyDescent="0.25">
      <c r="A396" s="235"/>
      <c r="B396" s="235"/>
      <c r="C396" s="235"/>
      <c r="D396" s="235"/>
      <c r="E396" s="235"/>
      <c r="F396" s="235"/>
      <c r="G396" s="242"/>
      <c r="H396" s="242"/>
      <c r="I396" s="242"/>
      <c r="J396" s="242"/>
      <c r="K396" s="242"/>
      <c r="L396" s="242"/>
      <c r="M396" s="242"/>
      <c r="N396" s="242"/>
      <c r="O396" s="242"/>
      <c r="P396" s="242"/>
      <c r="Q396" s="242"/>
      <c r="R396" s="242"/>
      <c r="S396" s="242"/>
      <c r="T396" s="235"/>
      <c r="U396" s="235"/>
      <c r="V396" s="235"/>
      <c r="W396" s="235"/>
      <c r="X396" s="235"/>
    </row>
    <row r="397" spans="1:24" ht="12.75" customHeight="1" x14ac:dyDescent="0.25">
      <c r="A397" s="235"/>
      <c r="B397" s="235"/>
      <c r="C397" s="235"/>
      <c r="D397" s="235"/>
      <c r="E397" s="235"/>
      <c r="F397" s="235"/>
      <c r="G397" s="242"/>
      <c r="H397" s="242"/>
      <c r="I397" s="242"/>
      <c r="J397" s="242"/>
      <c r="K397" s="242"/>
      <c r="L397" s="242"/>
      <c r="M397" s="242"/>
      <c r="N397" s="242"/>
      <c r="O397" s="242"/>
      <c r="P397" s="242"/>
      <c r="Q397" s="242"/>
      <c r="R397" s="242"/>
      <c r="S397" s="242"/>
      <c r="T397" s="235"/>
      <c r="U397" s="235"/>
      <c r="V397" s="235"/>
      <c r="W397" s="235"/>
      <c r="X397" s="235"/>
    </row>
    <row r="398" spans="1:24" ht="12.75" customHeight="1" x14ac:dyDescent="0.25">
      <c r="A398" s="235"/>
      <c r="B398" s="235"/>
      <c r="C398" s="235"/>
      <c r="D398" s="235"/>
      <c r="E398" s="235"/>
      <c r="F398" s="235"/>
      <c r="G398" s="242"/>
      <c r="H398" s="242"/>
      <c r="I398" s="242"/>
      <c r="J398" s="242"/>
      <c r="K398" s="242"/>
      <c r="L398" s="242"/>
      <c r="M398" s="242"/>
      <c r="N398" s="242"/>
      <c r="O398" s="242"/>
      <c r="P398" s="242"/>
      <c r="Q398" s="242"/>
      <c r="R398" s="242"/>
      <c r="S398" s="242"/>
      <c r="T398" s="235"/>
      <c r="U398" s="235"/>
      <c r="V398" s="235"/>
      <c r="W398" s="235"/>
      <c r="X398" s="235"/>
    </row>
    <row r="399" spans="1:24" ht="12.75" customHeight="1" x14ac:dyDescent="0.25">
      <c r="A399" s="235"/>
      <c r="B399" s="235"/>
      <c r="C399" s="235"/>
      <c r="D399" s="235"/>
      <c r="E399" s="235"/>
      <c r="F399" s="235"/>
      <c r="G399" s="242"/>
      <c r="H399" s="242"/>
      <c r="I399" s="242"/>
      <c r="J399" s="242"/>
      <c r="K399" s="242"/>
      <c r="L399" s="242"/>
      <c r="M399" s="242"/>
      <c r="N399" s="242"/>
      <c r="O399" s="242"/>
      <c r="P399" s="242"/>
      <c r="Q399" s="242"/>
      <c r="R399" s="242"/>
      <c r="S399" s="242"/>
      <c r="T399" s="235"/>
      <c r="U399" s="235"/>
      <c r="V399" s="235"/>
      <c r="W399" s="235"/>
      <c r="X399" s="235"/>
    </row>
    <row r="400" spans="1:24" ht="12.75" customHeight="1" x14ac:dyDescent="0.25">
      <c r="A400" s="235"/>
      <c r="B400" s="235"/>
      <c r="C400" s="235"/>
      <c r="D400" s="235"/>
      <c r="E400" s="235"/>
      <c r="F400" s="235"/>
      <c r="G400" s="242"/>
      <c r="H400" s="242"/>
      <c r="I400" s="242"/>
      <c r="J400" s="242"/>
      <c r="K400" s="242"/>
      <c r="L400" s="242"/>
      <c r="M400" s="242"/>
      <c r="N400" s="242"/>
      <c r="O400" s="242"/>
      <c r="P400" s="242"/>
      <c r="Q400" s="242"/>
      <c r="R400" s="242"/>
      <c r="S400" s="242"/>
      <c r="T400" s="235"/>
      <c r="U400" s="235"/>
      <c r="V400" s="235"/>
      <c r="W400" s="235"/>
      <c r="X400" s="235"/>
    </row>
    <row r="401" spans="1:24" ht="12.75" customHeight="1" x14ac:dyDescent="0.25">
      <c r="A401" s="235"/>
      <c r="B401" s="235"/>
      <c r="C401" s="235"/>
      <c r="D401" s="235"/>
      <c r="E401" s="235"/>
      <c r="F401" s="235"/>
      <c r="G401" s="242"/>
      <c r="H401" s="242"/>
      <c r="I401" s="242"/>
      <c r="J401" s="242"/>
      <c r="K401" s="242"/>
      <c r="L401" s="242"/>
      <c r="M401" s="242"/>
      <c r="N401" s="242"/>
      <c r="O401" s="242"/>
      <c r="P401" s="242"/>
      <c r="Q401" s="242"/>
      <c r="R401" s="242"/>
      <c r="S401" s="242"/>
      <c r="T401" s="235"/>
      <c r="U401" s="235"/>
      <c r="V401" s="235"/>
      <c r="W401" s="235"/>
      <c r="X401" s="235"/>
    </row>
    <row r="402" spans="1:24" ht="12.75" customHeight="1" x14ac:dyDescent="0.25">
      <c r="A402" s="235"/>
      <c r="B402" s="235"/>
      <c r="C402" s="235"/>
      <c r="D402" s="235"/>
      <c r="E402" s="235"/>
      <c r="F402" s="235"/>
      <c r="G402" s="242"/>
      <c r="H402" s="242"/>
      <c r="I402" s="242"/>
      <c r="J402" s="242"/>
      <c r="K402" s="242"/>
      <c r="L402" s="242"/>
      <c r="M402" s="242"/>
      <c r="N402" s="242"/>
      <c r="O402" s="242"/>
      <c r="P402" s="242"/>
      <c r="Q402" s="242"/>
      <c r="R402" s="242"/>
      <c r="S402" s="242"/>
      <c r="T402" s="235"/>
      <c r="U402" s="235"/>
      <c r="V402" s="235"/>
      <c r="W402" s="235"/>
      <c r="X402" s="235"/>
    </row>
    <row r="403" spans="1:24" ht="12.75" customHeight="1" x14ac:dyDescent="0.25">
      <c r="A403" s="235"/>
      <c r="B403" s="235"/>
      <c r="C403" s="235"/>
      <c r="D403" s="235"/>
      <c r="E403" s="235"/>
      <c r="F403" s="235"/>
      <c r="G403" s="242"/>
      <c r="H403" s="242"/>
      <c r="I403" s="242"/>
      <c r="J403" s="242"/>
      <c r="K403" s="242"/>
      <c r="L403" s="242"/>
      <c r="M403" s="242"/>
      <c r="N403" s="242"/>
      <c r="O403" s="242"/>
      <c r="P403" s="242"/>
      <c r="Q403" s="242"/>
      <c r="R403" s="242"/>
      <c r="S403" s="242"/>
      <c r="T403" s="235"/>
      <c r="U403" s="235"/>
      <c r="V403" s="235"/>
      <c r="W403" s="235"/>
      <c r="X403" s="235"/>
    </row>
    <row r="404" spans="1:24" ht="12.75" customHeight="1" x14ac:dyDescent="0.25">
      <c r="A404" s="235"/>
      <c r="B404" s="235"/>
      <c r="C404" s="235"/>
      <c r="D404" s="235"/>
      <c r="E404" s="235"/>
      <c r="F404" s="235"/>
      <c r="G404" s="242"/>
      <c r="H404" s="242"/>
      <c r="I404" s="242"/>
      <c r="J404" s="242"/>
      <c r="K404" s="242"/>
      <c r="L404" s="242"/>
      <c r="M404" s="242"/>
      <c r="N404" s="242"/>
      <c r="O404" s="242"/>
      <c r="P404" s="242"/>
      <c r="Q404" s="242"/>
      <c r="R404" s="242"/>
      <c r="S404" s="242"/>
      <c r="T404" s="235"/>
      <c r="U404" s="235"/>
      <c r="V404" s="235"/>
      <c r="W404" s="235"/>
      <c r="X404" s="235"/>
    </row>
    <row r="405" spans="1:24" ht="12.75" customHeight="1" x14ac:dyDescent="0.25">
      <c r="A405" s="235"/>
      <c r="B405" s="235"/>
      <c r="C405" s="235"/>
      <c r="D405" s="235"/>
      <c r="E405" s="235"/>
      <c r="F405" s="235"/>
      <c r="G405" s="242"/>
      <c r="H405" s="242"/>
      <c r="I405" s="242"/>
      <c r="J405" s="242"/>
      <c r="K405" s="242"/>
      <c r="L405" s="242"/>
      <c r="M405" s="242"/>
      <c r="N405" s="242"/>
      <c r="O405" s="242"/>
      <c r="P405" s="242"/>
      <c r="Q405" s="242"/>
      <c r="R405" s="242"/>
      <c r="S405" s="242"/>
      <c r="T405" s="235"/>
      <c r="U405" s="235"/>
      <c r="V405" s="235"/>
      <c r="W405" s="235"/>
      <c r="X405" s="235"/>
    </row>
    <row r="406" spans="1:24" ht="12.75" customHeight="1" x14ac:dyDescent="0.25">
      <c r="A406" s="235"/>
      <c r="B406" s="235"/>
      <c r="C406" s="235"/>
      <c r="D406" s="235"/>
      <c r="E406" s="235"/>
      <c r="F406" s="235"/>
      <c r="G406" s="242"/>
      <c r="H406" s="242"/>
      <c r="I406" s="242"/>
      <c r="J406" s="242"/>
      <c r="K406" s="242"/>
      <c r="L406" s="242"/>
      <c r="M406" s="242"/>
      <c r="N406" s="242"/>
      <c r="O406" s="242"/>
      <c r="P406" s="242"/>
      <c r="Q406" s="242"/>
      <c r="R406" s="242"/>
      <c r="S406" s="242"/>
      <c r="T406" s="235"/>
      <c r="U406" s="235"/>
      <c r="V406" s="235"/>
      <c r="W406" s="235"/>
      <c r="X406" s="235"/>
    </row>
    <row r="407" spans="1:24" ht="12.75" customHeight="1" x14ac:dyDescent="0.25">
      <c r="A407" s="235"/>
      <c r="B407" s="235"/>
      <c r="C407" s="235"/>
      <c r="D407" s="235"/>
      <c r="E407" s="235"/>
      <c r="F407" s="235"/>
      <c r="G407" s="242"/>
      <c r="H407" s="242"/>
      <c r="I407" s="242"/>
      <c r="J407" s="242"/>
      <c r="K407" s="242"/>
      <c r="L407" s="242"/>
      <c r="M407" s="242"/>
      <c r="N407" s="242"/>
      <c r="O407" s="242"/>
      <c r="P407" s="242"/>
      <c r="Q407" s="242"/>
      <c r="R407" s="242"/>
      <c r="S407" s="242"/>
      <c r="T407" s="235"/>
      <c r="U407" s="235"/>
      <c r="V407" s="235"/>
      <c r="W407" s="235"/>
      <c r="X407" s="235"/>
    </row>
    <row r="408" spans="1:24" ht="12.75" customHeight="1" x14ac:dyDescent="0.25">
      <c r="A408" s="235"/>
      <c r="B408" s="235"/>
      <c r="C408" s="235"/>
      <c r="D408" s="235"/>
      <c r="E408" s="235"/>
      <c r="F408" s="235"/>
      <c r="G408" s="242"/>
      <c r="H408" s="242"/>
      <c r="I408" s="242"/>
      <c r="J408" s="242"/>
      <c r="K408" s="242"/>
      <c r="L408" s="242"/>
      <c r="M408" s="242"/>
      <c r="N408" s="242"/>
      <c r="O408" s="242"/>
      <c r="P408" s="242"/>
      <c r="Q408" s="242"/>
      <c r="R408" s="242"/>
      <c r="S408" s="242"/>
      <c r="T408" s="235"/>
      <c r="U408" s="235"/>
      <c r="V408" s="235"/>
      <c r="W408" s="235"/>
      <c r="X408" s="235"/>
    </row>
    <row r="409" spans="1:24" ht="12.75" customHeight="1" x14ac:dyDescent="0.25">
      <c r="A409" s="235"/>
      <c r="B409" s="235"/>
      <c r="C409" s="235"/>
      <c r="D409" s="235"/>
      <c r="E409" s="235"/>
      <c r="F409" s="235"/>
      <c r="G409" s="242"/>
      <c r="H409" s="242"/>
      <c r="I409" s="242"/>
      <c r="J409" s="242"/>
      <c r="K409" s="242"/>
      <c r="L409" s="242"/>
      <c r="M409" s="242"/>
      <c r="N409" s="242"/>
      <c r="O409" s="242"/>
      <c r="P409" s="242"/>
      <c r="Q409" s="242"/>
      <c r="R409" s="242"/>
      <c r="S409" s="242"/>
      <c r="T409" s="235"/>
      <c r="U409" s="235"/>
      <c r="V409" s="235"/>
      <c r="W409" s="235"/>
      <c r="X409" s="235"/>
    </row>
    <row r="410" spans="1:24" ht="12.75" customHeight="1" x14ac:dyDescent="0.25">
      <c r="A410" s="235"/>
      <c r="B410" s="235"/>
      <c r="C410" s="235"/>
      <c r="D410" s="235"/>
      <c r="E410" s="235"/>
      <c r="F410" s="235"/>
      <c r="G410" s="242"/>
      <c r="H410" s="242"/>
      <c r="I410" s="242"/>
      <c r="J410" s="242"/>
      <c r="K410" s="242"/>
      <c r="L410" s="242"/>
      <c r="M410" s="242"/>
      <c r="N410" s="242"/>
      <c r="O410" s="242"/>
      <c r="P410" s="242"/>
      <c r="Q410" s="242"/>
      <c r="R410" s="242"/>
      <c r="S410" s="242"/>
      <c r="T410" s="235"/>
      <c r="U410" s="235"/>
      <c r="V410" s="235"/>
      <c r="W410" s="235"/>
      <c r="X410" s="235"/>
    </row>
    <row r="411" spans="1:24" ht="12.75" customHeight="1" x14ac:dyDescent="0.25">
      <c r="A411" s="235"/>
      <c r="B411" s="235"/>
      <c r="C411" s="235"/>
      <c r="D411" s="235"/>
      <c r="E411" s="235"/>
      <c r="F411" s="235"/>
      <c r="G411" s="242"/>
      <c r="H411" s="242"/>
      <c r="I411" s="242"/>
      <c r="J411" s="242"/>
      <c r="K411" s="242"/>
      <c r="L411" s="242"/>
      <c r="M411" s="242"/>
      <c r="N411" s="242"/>
      <c r="O411" s="242"/>
      <c r="P411" s="242"/>
      <c r="Q411" s="242"/>
      <c r="R411" s="242"/>
      <c r="S411" s="242"/>
      <c r="T411" s="235"/>
      <c r="U411" s="235"/>
      <c r="V411" s="235"/>
      <c r="W411" s="235"/>
      <c r="X411" s="235"/>
    </row>
    <row r="412" spans="1:24" ht="12.75" customHeight="1" x14ac:dyDescent="0.25">
      <c r="A412" s="235"/>
      <c r="B412" s="235"/>
      <c r="C412" s="235"/>
      <c r="D412" s="235"/>
      <c r="E412" s="235"/>
      <c r="F412" s="235"/>
      <c r="G412" s="242"/>
      <c r="H412" s="242"/>
      <c r="I412" s="242"/>
      <c r="J412" s="242"/>
      <c r="K412" s="242"/>
      <c r="L412" s="242"/>
      <c r="M412" s="242"/>
      <c r="N412" s="242"/>
      <c r="O412" s="242"/>
      <c r="P412" s="242"/>
      <c r="Q412" s="242"/>
      <c r="R412" s="242"/>
      <c r="S412" s="242"/>
      <c r="T412" s="235"/>
      <c r="U412" s="235"/>
      <c r="V412" s="235"/>
      <c r="W412" s="235"/>
      <c r="X412" s="235"/>
    </row>
    <row r="413" spans="1:24" ht="12.75" customHeight="1" x14ac:dyDescent="0.25">
      <c r="A413" s="235"/>
      <c r="B413" s="235"/>
      <c r="C413" s="235"/>
      <c r="D413" s="235"/>
      <c r="E413" s="235"/>
      <c r="F413" s="235"/>
      <c r="G413" s="242"/>
      <c r="H413" s="242"/>
      <c r="I413" s="242"/>
      <c r="J413" s="242"/>
      <c r="K413" s="242"/>
      <c r="L413" s="242"/>
      <c r="M413" s="242"/>
      <c r="N413" s="242"/>
      <c r="O413" s="242"/>
      <c r="P413" s="242"/>
      <c r="Q413" s="242"/>
      <c r="R413" s="242"/>
      <c r="S413" s="242"/>
      <c r="T413" s="235"/>
      <c r="U413" s="235"/>
      <c r="V413" s="235"/>
      <c r="W413" s="235"/>
      <c r="X413" s="235"/>
    </row>
    <row r="414" spans="1:24" ht="12.75" customHeight="1" x14ac:dyDescent="0.25">
      <c r="A414" s="235"/>
      <c r="B414" s="235"/>
      <c r="C414" s="235"/>
      <c r="D414" s="235"/>
      <c r="E414" s="235"/>
      <c r="F414" s="235"/>
      <c r="G414" s="242"/>
      <c r="H414" s="242"/>
      <c r="I414" s="242"/>
      <c r="J414" s="242"/>
      <c r="K414" s="242"/>
      <c r="L414" s="242"/>
      <c r="M414" s="242"/>
      <c r="N414" s="242"/>
      <c r="O414" s="242"/>
      <c r="P414" s="242"/>
      <c r="Q414" s="242"/>
      <c r="R414" s="242"/>
      <c r="S414" s="242"/>
      <c r="T414" s="235"/>
      <c r="U414" s="235"/>
      <c r="V414" s="235"/>
      <c r="W414" s="235"/>
      <c r="X414" s="235"/>
    </row>
    <row r="415" spans="1:24" ht="12.75" customHeight="1" x14ac:dyDescent="0.25">
      <c r="A415" s="235"/>
      <c r="B415" s="235"/>
      <c r="C415" s="235"/>
      <c r="D415" s="235"/>
      <c r="E415" s="235"/>
      <c r="F415" s="235"/>
      <c r="G415" s="242"/>
      <c r="H415" s="242"/>
      <c r="I415" s="242"/>
      <c r="J415" s="242"/>
      <c r="K415" s="242"/>
      <c r="L415" s="242"/>
      <c r="M415" s="242"/>
      <c r="N415" s="242"/>
      <c r="O415" s="242"/>
      <c r="P415" s="242"/>
      <c r="Q415" s="242"/>
      <c r="R415" s="242"/>
      <c r="S415" s="242"/>
      <c r="T415" s="235"/>
      <c r="U415" s="235"/>
      <c r="V415" s="235"/>
      <c r="W415" s="235"/>
      <c r="X415" s="235"/>
    </row>
    <row r="416" spans="1:24" ht="12.75" customHeight="1" x14ac:dyDescent="0.25">
      <c r="A416" s="235"/>
      <c r="B416" s="235"/>
      <c r="C416" s="235"/>
      <c r="D416" s="235"/>
      <c r="E416" s="235"/>
      <c r="F416" s="235"/>
      <c r="G416" s="242"/>
      <c r="H416" s="242"/>
      <c r="I416" s="242"/>
      <c r="J416" s="242"/>
      <c r="K416" s="242"/>
      <c r="L416" s="242"/>
      <c r="M416" s="242"/>
      <c r="N416" s="242"/>
      <c r="O416" s="242"/>
      <c r="P416" s="242"/>
      <c r="Q416" s="242"/>
      <c r="R416" s="242"/>
      <c r="S416" s="242"/>
      <c r="T416" s="235"/>
      <c r="U416" s="235"/>
      <c r="V416" s="235"/>
      <c r="W416" s="235"/>
      <c r="X416" s="235"/>
    </row>
    <row r="417" spans="1:24" ht="12.75" customHeight="1" x14ac:dyDescent="0.25">
      <c r="A417" s="235"/>
      <c r="B417" s="235"/>
      <c r="C417" s="235"/>
      <c r="D417" s="235"/>
      <c r="E417" s="235"/>
      <c r="F417" s="235"/>
      <c r="G417" s="242"/>
      <c r="H417" s="242"/>
      <c r="I417" s="242"/>
      <c r="J417" s="242"/>
      <c r="K417" s="242"/>
      <c r="L417" s="242"/>
      <c r="M417" s="242"/>
      <c r="N417" s="242"/>
      <c r="O417" s="242"/>
      <c r="P417" s="242"/>
      <c r="Q417" s="242"/>
      <c r="R417" s="242"/>
      <c r="S417" s="242"/>
      <c r="T417" s="235"/>
      <c r="U417" s="235"/>
      <c r="V417" s="235"/>
      <c r="W417" s="235"/>
      <c r="X417" s="235"/>
    </row>
    <row r="418" spans="1:24" ht="12.75" customHeight="1" x14ac:dyDescent="0.25">
      <c r="A418" s="235"/>
      <c r="B418" s="235"/>
      <c r="C418" s="235"/>
      <c r="D418" s="235"/>
      <c r="E418" s="235"/>
      <c r="F418" s="235"/>
      <c r="G418" s="242"/>
      <c r="H418" s="242"/>
      <c r="I418" s="242"/>
      <c r="J418" s="242"/>
      <c r="K418" s="242"/>
      <c r="L418" s="242"/>
      <c r="M418" s="242"/>
      <c r="N418" s="242"/>
      <c r="O418" s="242"/>
      <c r="P418" s="242"/>
      <c r="Q418" s="242"/>
      <c r="R418" s="242"/>
      <c r="S418" s="242"/>
      <c r="T418" s="235"/>
      <c r="U418" s="235"/>
      <c r="V418" s="235"/>
      <c r="W418" s="235"/>
      <c r="X418" s="235"/>
    </row>
    <row r="419" spans="1:24" ht="12.75" customHeight="1" x14ac:dyDescent="0.25">
      <c r="A419" s="235"/>
      <c r="B419" s="235"/>
      <c r="C419" s="235"/>
      <c r="D419" s="235"/>
      <c r="E419" s="235"/>
      <c r="F419" s="235"/>
      <c r="G419" s="242"/>
      <c r="H419" s="242"/>
      <c r="I419" s="242"/>
      <c r="J419" s="242"/>
      <c r="K419" s="242"/>
      <c r="L419" s="242"/>
      <c r="M419" s="242"/>
      <c r="N419" s="242"/>
      <c r="O419" s="242"/>
      <c r="P419" s="242"/>
      <c r="Q419" s="242"/>
      <c r="R419" s="242"/>
      <c r="S419" s="242"/>
      <c r="T419" s="235"/>
      <c r="U419" s="235"/>
      <c r="V419" s="235"/>
      <c r="W419" s="235"/>
      <c r="X419" s="235"/>
    </row>
    <row r="420" spans="1:24" ht="12.75" customHeight="1" x14ac:dyDescent="0.25">
      <c r="A420" s="235"/>
      <c r="B420" s="235"/>
      <c r="C420" s="235"/>
      <c r="D420" s="235"/>
      <c r="E420" s="235"/>
      <c r="F420" s="235"/>
      <c r="G420" s="242"/>
      <c r="H420" s="242"/>
      <c r="I420" s="242"/>
      <c r="J420" s="242"/>
      <c r="K420" s="242"/>
      <c r="L420" s="242"/>
      <c r="M420" s="242"/>
      <c r="N420" s="242"/>
      <c r="O420" s="242"/>
      <c r="P420" s="242"/>
      <c r="Q420" s="242"/>
      <c r="R420" s="242"/>
      <c r="S420" s="242"/>
      <c r="T420" s="235"/>
      <c r="U420" s="235"/>
      <c r="V420" s="235"/>
      <c r="W420" s="235"/>
      <c r="X420" s="235"/>
    </row>
    <row r="421" spans="1:24" ht="12.75" customHeight="1" x14ac:dyDescent="0.25">
      <c r="A421" s="235"/>
      <c r="B421" s="235"/>
      <c r="C421" s="235"/>
      <c r="D421" s="235"/>
      <c r="E421" s="235"/>
      <c r="F421" s="235"/>
      <c r="G421" s="242"/>
      <c r="H421" s="242"/>
      <c r="I421" s="242"/>
      <c r="J421" s="242"/>
      <c r="K421" s="242"/>
      <c r="L421" s="242"/>
      <c r="M421" s="242"/>
      <c r="N421" s="242"/>
      <c r="O421" s="242"/>
      <c r="P421" s="242"/>
      <c r="Q421" s="242"/>
      <c r="R421" s="242"/>
      <c r="S421" s="242"/>
      <c r="T421" s="235"/>
      <c r="U421" s="235"/>
      <c r="V421" s="235"/>
      <c r="W421" s="235"/>
      <c r="X421" s="235"/>
    </row>
    <row r="422" spans="1:24" ht="12.75" customHeight="1" x14ac:dyDescent="0.25">
      <c r="A422" s="235"/>
      <c r="B422" s="235"/>
      <c r="C422" s="235"/>
      <c r="D422" s="235"/>
      <c r="E422" s="235"/>
      <c r="F422" s="235"/>
      <c r="G422" s="242"/>
      <c r="H422" s="242"/>
      <c r="I422" s="242"/>
      <c r="J422" s="242"/>
      <c r="K422" s="242"/>
      <c r="L422" s="242"/>
      <c r="M422" s="242"/>
      <c r="N422" s="242"/>
      <c r="O422" s="242"/>
      <c r="P422" s="242"/>
      <c r="Q422" s="242"/>
      <c r="R422" s="242"/>
      <c r="S422" s="242"/>
      <c r="T422" s="235"/>
      <c r="U422" s="235"/>
      <c r="V422" s="235"/>
      <c r="W422" s="235"/>
      <c r="X422" s="235"/>
    </row>
    <row r="423" spans="1:24" ht="12.75" customHeight="1" x14ac:dyDescent="0.25">
      <c r="A423" s="235"/>
      <c r="B423" s="235"/>
      <c r="C423" s="235"/>
      <c r="D423" s="235"/>
      <c r="E423" s="235"/>
      <c r="F423" s="235"/>
      <c r="G423" s="242"/>
      <c r="H423" s="242"/>
      <c r="I423" s="242"/>
      <c r="J423" s="242"/>
      <c r="K423" s="242"/>
      <c r="L423" s="242"/>
      <c r="M423" s="242"/>
      <c r="N423" s="242"/>
      <c r="O423" s="242"/>
      <c r="P423" s="242"/>
      <c r="Q423" s="242"/>
      <c r="R423" s="242"/>
      <c r="S423" s="242"/>
      <c r="T423" s="235"/>
      <c r="U423" s="235"/>
      <c r="V423" s="235"/>
      <c r="W423" s="235"/>
      <c r="X423" s="235"/>
    </row>
    <row r="424" spans="1:24" ht="12.75" customHeight="1" x14ac:dyDescent="0.25">
      <c r="A424" s="235"/>
      <c r="B424" s="235"/>
      <c r="C424" s="235"/>
      <c r="D424" s="235"/>
      <c r="E424" s="235"/>
      <c r="F424" s="235"/>
      <c r="G424" s="242"/>
      <c r="H424" s="242"/>
      <c r="I424" s="242"/>
      <c r="J424" s="242"/>
      <c r="K424" s="242"/>
      <c r="L424" s="242"/>
      <c r="M424" s="242"/>
      <c r="N424" s="242"/>
      <c r="O424" s="242"/>
      <c r="P424" s="242"/>
      <c r="Q424" s="242"/>
      <c r="R424" s="242"/>
      <c r="S424" s="242"/>
      <c r="T424" s="235"/>
      <c r="U424" s="235"/>
      <c r="V424" s="235"/>
      <c r="W424" s="235"/>
      <c r="X424" s="235"/>
    </row>
    <row r="425" spans="1:24" ht="12.75" customHeight="1" x14ac:dyDescent="0.25">
      <c r="A425" s="235"/>
      <c r="B425" s="235"/>
      <c r="C425" s="235"/>
      <c r="D425" s="235"/>
      <c r="E425" s="235"/>
      <c r="F425" s="235"/>
      <c r="G425" s="242"/>
      <c r="H425" s="242"/>
      <c r="I425" s="242"/>
      <c r="J425" s="242"/>
      <c r="K425" s="242"/>
      <c r="L425" s="242"/>
      <c r="M425" s="242"/>
      <c r="N425" s="242"/>
      <c r="O425" s="242"/>
      <c r="P425" s="242"/>
      <c r="Q425" s="242"/>
      <c r="R425" s="242"/>
      <c r="S425" s="242"/>
      <c r="T425" s="235"/>
      <c r="U425" s="235"/>
      <c r="V425" s="235"/>
      <c r="W425" s="235"/>
      <c r="X425" s="235"/>
    </row>
    <row r="426" spans="1:24" ht="12.75" customHeight="1" x14ac:dyDescent="0.25">
      <c r="A426" s="235"/>
      <c r="B426" s="235"/>
      <c r="C426" s="235"/>
      <c r="D426" s="235"/>
      <c r="E426" s="235"/>
      <c r="F426" s="235"/>
      <c r="G426" s="242"/>
      <c r="H426" s="242"/>
      <c r="I426" s="242"/>
      <c r="J426" s="242"/>
      <c r="K426" s="242"/>
      <c r="L426" s="242"/>
      <c r="M426" s="242"/>
      <c r="N426" s="242"/>
      <c r="O426" s="242"/>
      <c r="P426" s="242"/>
      <c r="Q426" s="242"/>
      <c r="R426" s="242"/>
      <c r="S426" s="242"/>
      <c r="T426" s="235"/>
      <c r="U426" s="235"/>
      <c r="V426" s="235"/>
      <c r="W426" s="235"/>
      <c r="X426" s="235"/>
    </row>
    <row r="427" spans="1:24" ht="12.75" customHeight="1" x14ac:dyDescent="0.25">
      <c r="A427" s="235"/>
      <c r="B427" s="235"/>
      <c r="C427" s="235"/>
      <c r="D427" s="235"/>
      <c r="E427" s="235"/>
      <c r="F427" s="235"/>
      <c r="G427" s="242"/>
      <c r="H427" s="242"/>
      <c r="I427" s="242"/>
      <c r="J427" s="242"/>
      <c r="K427" s="242"/>
      <c r="L427" s="242"/>
      <c r="M427" s="242"/>
      <c r="N427" s="242"/>
      <c r="O427" s="242"/>
      <c r="P427" s="242"/>
      <c r="Q427" s="242"/>
      <c r="R427" s="242"/>
      <c r="S427" s="242"/>
      <c r="T427" s="235"/>
      <c r="U427" s="235"/>
      <c r="V427" s="235"/>
      <c r="W427" s="235"/>
      <c r="X427" s="235"/>
    </row>
    <row r="428" spans="1:24" ht="12.75" customHeight="1" x14ac:dyDescent="0.25">
      <c r="A428" s="235"/>
      <c r="B428" s="235"/>
      <c r="C428" s="235"/>
      <c r="D428" s="235"/>
      <c r="E428" s="235"/>
      <c r="F428" s="235"/>
      <c r="G428" s="242"/>
      <c r="H428" s="242"/>
      <c r="I428" s="242"/>
      <c r="J428" s="242"/>
      <c r="K428" s="242"/>
      <c r="L428" s="242"/>
      <c r="M428" s="242"/>
      <c r="N428" s="242"/>
      <c r="O428" s="242"/>
      <c r="P428" s="242"/>
      <c r="Q428" s="242"/>
      <c r="R428" s="242"/>
      <c r="S428" s="242"/>
      <c r="T428" s="235"/>
      <c r="U428" s="235"/>
      <c r="V428" s="235"/>
      <c r="W428" s="235"/>
      <c r="X428" s="235"/>
    </row>
    <row r="429" spans="1:24" ht="12.75" customHeight="1" x14ac:dyDescent="0.25">
      <c r="A429" s="235"/>
      <c r="B429" s="235"/>
      <c r="C429" s="235"/>
      <c r="D429" s="235"/>
      <c r="E429" s="235"/>
      <c r="F429" s="235"/>
      <c r="G429" s="242"/>
      <c r="H429" s="242"/>
      <c r="I429" s="242"/>
      <c r="J429" s="242"/>
      <c r="K429" s="242"/>
      <c r="L429" s="242"/>
      <c r="M429" s="242"/>
      <c r="N429" s="242"/>
      <c r="O429" s="242"/>
      <c r="P429" s="242"/>
      <c r="Q429" s="242"/>
      <c r="R429" s="242"/>
      <c r="S429" s="242"/>
      <c r="T429" s="235"/>
      <c r="U429" s="235"/>
      <c r="V429" s="235"/>
      <c r="W429" s="235"/>
      <c r="X429" s="235"/>
    </row>
    <row r="430" spans="1:24" ht="12.75" customHeight="1" x14ac:dyDescent="0.25">
      <c r="A430" s="235"/>
      <c r="B430" s="235"/>
      <c r="C430" s="235"/>
      <c r="D430" s="235"/>
      <c r="E430" s="235"/>
      <c r="F430" s="235"/>
      <c r="G430" s="242"/>
      <c r="H430" s="242"/>
      <c r="I430" s="242"/>
      <c r="J430" s="242"/>
      <c r="K430" s="242"/>
      <c r="L430" s="242"/>
      <c r="M430" s="242"/>
      <c r="N430" s="242"/>
      <c r="O430" s="242"/>
      <c r="P430" s="242"/>
      <c r="Q430" s="242"/>
      <c r="R430" s="242"/>
      <c r="S430" s="242"/>
      <c r="T430" s="235"/>
      <c r="U430" s="235"/>
      <c r="V430" s="235"/>
      <c r="W430" s="235"/>
      <c r="X430" s="235"/>
    </row>
    <row r="431" spans="1:24" ht="12.75" customHeight="1" x14ac:dyDescent="0.25">
      <c r="A431" s="235"/>
      <c r="B431" s="235"/>
      <c r="C431" s="235"/>
      <c r="D431" s="235"/>
      <c r="E431" s="235"/>
      <c r="F431" s="235"/>
      <c r="G431" s="242"/>
      <c r="H431" s="242"/>
      <c r="I431" s="242"/>
      <c r="J431" s="242"/>
      <c r="K431" s="242"/>
      <c r="L431" s="242"/>
      <c r="M431" s="242"/>
      <c r="N431" s="242"/>
      <c r="O431" s="242"/>
      <c r="P431" s="242"/>
      <c r="Q431" s="242"/>
      <c r="R431" s="242"/>
      <c r="S431" s="242"/>
      <c r="T431" s="235"/>
      <c r="U431" s="235"/>
      <c r="V431" s="235"/>
      <c r="W431" s="235"/>
      <c r="X431" s="235"/>
    </row>
    <row r="432" spans="1:24" ht="12.75" customHeight="1" x14ac:dyDescent="0.25">
      <c r="A432" s="235"/>
      <c r="B432" s="235"/>
      <c r="C432" s="235"/>
      <c r="D432" s="235"/>
      <c r="E432" s="235"/>
      <c r="F432" s="235"/>
      <c r="G432" s="242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35"/>
      <c r="U432" s="235"/>
      <c r="V432" s="235"/>
      <c r="W432" s="235"/>
      <c r="X432" s="235"/>
    </row>
    <row r="433" spans="1:24" ht="12.75" customHeight="1" x14ac:dyDescent="0.25">
      <c r="A433" s="235"/>
      <c r="B433" s="235"/>
      <c r="C433" s="235"/>
      <c r="D433" s="235"/>
      <c r="E433" s="235"/>
      <c r="F433" s="235"/>
      <c r="G433" s="242"/>
      <c r="H433" s="242"/>
      <c r="I433" s="242"/>
      <c r="J433" s="242"/>
      <c r="K433" s="242"/>
      <c r="L433" s="242"/>
      <c r="M433" s="242"/>
      <c r="N433" s="242"/>
      <c r="O433" s="242"/>
      <c r="P433" s="242"/>
      <c r="Q433" s="242"/>
      <c r="R433" s="242"/>
      <c r="S433" s="242"/>
      <c r="T433" s="235"/>
      <c r="U433" s="235"/>
      <c r="V433" s="235"/>
      <c r="W433" s="235"/>
      <c r="X433" s="235"/>
    </row>
    <row r="434" spans="1:24" ht="12.75" customHeight="1" x14ac:dyDescent="0.25">
      <c r="A434" s="235"/>
      <c r="B434" s="235"/>
      <c r="C434" s="235"/>
      <c r="D434" s="235"/>
      <c r="E434" s="235"/>
      <c r="F434" s="235"/>
      <c r="G434" s="242"/>
      <c r="H434" s="242"/>
      <c r="I434" s="242"/>
      <c r="J434" s="242"/>
      <c r="K434" s="242"/>
      <c r="L434" s="242"/>
      <c r="M434" s="242"/>
      <c r="N434" s="242"/>
      <c r="O434" s="242"/>
      <c r="P434" s="242"/>
      <c r="Q434" s="242"/>
      <c r="R434" s="242"/>
      <c r="S434" s="242"/>
      <c r="T434" s="235"/>
      <c r="U434" s="235"/>
      <c r="V434" s="235"/>
      <c r="W434" s="235"/>
      <c r="X434" s="235"/>
    </row>
    <row r="435" spans="1:24" ht="12.75" customHeight="1" x14ac:dyDescent="0.25">
      <c r="A435" s="235"/>
      <c r="B435" s="235"/>
      <c r="C435" s="235"/>
      <c r="D435" s="235"/>
      <c r="E435" s="235"/>
      <c r="F435" s="235"/>
      <c r="G435" s="242"/>
      <c r="H435" s="242"/>
      <c r="I435" s="242"/>
      <c r="J435" s="242"/>
      <c r="K435" s="242"/>
      <c r="L435" s="242"/>
      <c r="M435" s="242"/>
      <c r="N435" s="242"/>
      <c r="O435" s="242"/>
      <c r="P435" s="242"/>
      <c r="Q435" s="242"/>
      <c r="R435" s="242"/>
      <c r="S435" s="242"/>
      <c r="T435" s="235"/>
      <c r="U435" s="235"/>
      <c r="V435" s="235"/>
      <c r="W435" s="235"/>
      <c r="X435" s="235"/>
    </row>
    <row r="436" spans="1:24" ht="12.75" customHeight="1" x14ac:dyDescent="0.25">
      <c r="A436" s="235"/>
      <c r="B436" s="235"/>
      <c r="C436" s="235"/>
      <c r="D436" s="235"/>
      <c r="E436" s="235"/>
      <c r="F436" s="235"/>
      <c r="G436" s="242"/>
      <c r="H436" s="242"/>
      <c r="I436" s="242"/>
      <c r="J436" s="242"/>
      <c r="K436" s="242"/>
      <c r="L436" s="242"/>
      <c r="M436" s="242"/>
      <c r="N436" s="242"/>
      <c r="O436" s="242"/>
      <c r="P436" s="242"/>
      <c r="Q436" s="242"/>
      <c r="R436" s="242"/>
      <c r="S436" s="242"/>
      <c r="T436" s="235"/>
      <c r="U436" s="235"/>
      <c r="V436" s="235"/>
      <c r="W436" s="235"/>
      <c r="X436" s="235"/>
    </row>
    <row r="437" spans="1:24" ht="12.75" customHeight="1" x14ac:dyDescent="0.25">
      <c r="A437" s="235"/>
      <c r="B437" s="235"/>
      <c r="C437" s="235"/>
      <c r="D437" s="235"/>
      <c r="E437" s="235"/>
      <c r="F437" s="235"/>
      <c r="G437" s="242"/>
      <c r="H437" s="242"/>
      <c r="I437" s="242"/>
      <c r="J437" s="242"/>
      <c r="K437" s="242"/>
      <c r="L437" s="242"/>
      <c r="M437" s="242"/>
      <c r="N437" s="242"/>
      <c r="O437" s="242"/>
      <c r="P437" s="242"/>
      <c r="Q437" s="242"/>
      <c r="R437" s="242"/>
      <c r="S437" s="242"/>
      <c r="T437" s="235"/>
      <c r="U437" s="235"/>
      <c r="V437" s="235"/>
      <c r="W437" s="235"/>
      <c r="X437" s="235"/>
    </row>
    <row r="438" spans="1:24" ht="12.75" customHeight="1" x14ac:dyDescent="0.25">
      <c r="A438" s="235"/>
      <c r="B438" s="235"/>
      <c r="C438" s="235"/>
      <c r="D438" s="235"/>
      <c r="E438" s="235"/>
      <c r="F438" s="235"/>
      <c r="G438" s="242"/>
      <c r="H438" s="242"/>
      <c r="I438" s="242"/>
      <c r="J438" s="242"/>
      <c r="K438" s="242"/>
      <c r="L438" s="242"/>
      <c r="M438" s="242"/>
      <c r="N438" s="242"/>
      <c r="O438" s="242"/>
      <c r="P438" s="242"/>
      <c r="Q438" s="242"/>
      <c r="R438" s="242"/>
      <c r="S438" s="242"/>
      <c r="T438" s="235"/>
      <c r="U438" s="235"/>
      <c r="V438" s="235"/>
      <c r="W438" s="235"/>
      <c r="X438" s="235"/>
    </row>
    <row r="439" spans="1:24" ht="12.75" customHeight="1" x14ac:dyDescent="0.25">
      <c r="A439" s="235"/>
      <c r="B439" s="235"/>
      <c r="C439" s="235"/>
      <c r="D439" s="235"/>
      <c r="E439" s="235"/>
      <c r="F439" s="235"/>
      <c r="G439" s="242"/>
      <c r="H439" s="242"/>
      <c r="I439" s="242"/>
      <c r="J439" s="242"/>
      <c r="K439" s="242"/>
      <c r="L439" s="242"/>
      <c r="M439" s="242"/>
      <c r="N439" s="242"/>
      <c r="O439" s="242"/>
      <c r="P439" s="242"/>
      <c r="Q439" s="242"/>
      <c r="R439" s="242"/>
      <c r="S439" s="242"/>
      <c r="T439" s="235"/>
      <c r="U439" s="235"/>
      <c r="V439" s="235"/>
      <c r="W439" s="235"/>
      <c r="X439" s="235"/>
    </row>
    <row r="440" spans="1:24" ht="12.75" customHeight="1" x14ac:dyDescent="0.25">
      <c r="A440" s="235"/>
      <c r="B440" s="235"/>
      <c r="C440" s="235"/>
      <c r="D440" s="235"/>
      <c r="E440" s="235"/>
      <c r="F440" s="235"/>
      <c r="G440" s="242"/>
      <c r="H440" s="242"/>
      <c r="I440" s="242"/>
      <c r="J440" s="242"/>
      <c r="K440" s="242"/>
      <c r="L440" s="242"/>
      <c r="M440" s="242"/>
      <c r="N440" s="242"/>
      <c r="O440" s="242"/>
      <c r="P440" s="242"/>
      <c r="Q440" s="242"/>
      <c r="R440" s="242"/>
      <c r="S440" s="242"/>
      <c r="T440" s="235"/>
      <c r="U440" s="235"/>
      <c r="V440" s="235"/>
      <c r="W440" s="235"/>
      <c r="X440" s="235"/>
    </row>
    <row r="441" spans="1:24" ht="12.75" customHeight="1" x14ac:dyDescent="0.25">
      <c r="A441" s="235"/>
      <c r="B441" s="235"/>
      <c r="C441" s="235"/>
      <c r="D441" s="235"/>
      <c r="E441" s="235"/>
      <c r="F441" s="235"/>
      <c r="G441" s="242"/>
      <c r="H441" s="242"/>
      <c r="I441" s="242"/>
      <c r="J441" s="242"/>
      <c r="K441" s="242"/>
      <c r="L441" s="242"/>
      <c r="M441" s="242"/>
      <c r="N441" s="242"/>
      <c r="O441" s="242"/>
      <c r="P441" s="242"/>
      <c r="Q441" s="242"/>
      <c r="R441" s="242"/>
      <c r="S441" s="242"/>
      <c r="T441" s="235"/>
      <c r="U441" s="235"/>
      <c r="V441" s="235"/>
      <c r="W441" s="235"/>
      <c r="X441" s="235"/>
    </row>
    <row r="442" spans="1:24" ht="12.75" customHeight="1" x14ac:dyDescent="0.25">
      <c r="A442" s="235"/>
      <c r="B442" s="235"/>
      <c r="C442" s="235"/>
      <c r="D442" s="235"/>
      <c r="E442" s="235"/>
      <c r="F442" s="235"/>
      <c r="G442" s="242"/>
      <c r="H442" s="242"/>
      <c r="I442" s="242"/>
      <c r="J442" s="242"/>
      <c r="K442" s="242"/>
      <c r="L442" s="242"/>
      <c r="M442" s="242"/>
      <c r="N442" s="242"/>
      <c r="O442" s="242"/>
      <c r="P442" s="242"/>
      <c r="Q442" s="242"/>
      <c r="R442" s="242"/>
      <c r="S442" s="242"/>
      <c r="T442" s="235"/>
      <c r="U442" s="235"/>
      <c r="V442" s="235"/>
      <c r="W442" s="235"/>
      <c r="X442" s="235"/>
    </row>
    <row r="443" spans="1:24" ht="12.75" customHeight="1" x14ac:dyDescent="0.25">
      <c r="A443" s="235"/>
      <c r="B443" s="235"/>
      <c r="C443" s="235"/>
      <c r="D443" s="235"/>
      <c r="E443" s="235"/>
      <c r="F443" s="235"/>
      <c r="G443" s="242"/>
      <c r="H443" s="242"/>
      <c r="I443" s="242"/>
      <c r="J443" s="242"/>
      <c r="K443" s="242"/>
      <c r="L443" s="242"/>
      <c r="M443" s="242"/>
      <c r="N443" s="242"/>
      <c r="O443" s="242"/>
      <c r="P443" s="242"/>
      <c r="Q443" s="242"/>
      <c r="R443" s="242"/>
      <c r="S443" s="242"/>
      <c r="T443" s="235"/>
      <c r="U443" s="235"/>
      <c r="V443" s="235"/>
      <c r="W443" s="235"/>
      <c r="X443" s="235"/>
    </row>
    <row r="444" spans="1:24" ht="12.75" customHeight="1" x14ac:dyDescent="0.25">
      <c r="A444" s="235"/>
      <c r="B444" s="235"/>
      <c r="C444" s="235"/>
      <c r="D444" s="235"/>
      <c r="E444" s="235"/>
      <c r="F444" s="235"/>
      <c r="G444" s="242"/>
      <c r="H444" s="242"/>
      <c r="I444" s="242"/>
      <c r="J444" s="242"/>
      <c r="K444" s="242"/>
      <c r="L444" s="242"/>
      <c r="M444" s="242"/>
      <c r="N444" s="242"/>
      <c r="O444" s="242"/>
      <c r="P444" s="242"/>
      <c r="Q444" s="242"/>
      <c r="R444" s="242"/>
      <c r="S444" s="242"/>
      <c r="T444" s="235"/>
      <c r="U444" s="235"/>
      <c r="V444" s="235"/>
      <c r="W444" s="235"/>
      <c r="X444" s="235"/>
    </row>
    <row r="445" spans="1:24" ht="12.75" customHeight="1" x14ac:dyDescent="0.25">
      <c r="A445" s="235"/>
      <c r="B445" s="235"/>
      <c r="C445" s="235"/>
      <c r="D445" s="235"/>
      <c r="E445" s="235"/>
      <c r="F445" s="235"/>
      <c r="G445" s="242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35"/>
      <c r="U445" s="235"/>
      <c r="V445" s="235"/>
      <c r="W445" s="235"/>
      <c r="X445" s="235"/>
    </row>
    <row r="446" spans="1:24" ht="12.75" customHeight="1" x14ac:dyDescent="0.25">
      <c r="A446" s="235"/>
      <c r="B446" s="235"/>
      <c r="C446" s="235"/>
      <c r="D446" s="235"/>
      <c r="E446" s="235"/>
      <c r="F446" s="235"/>
      <c r="G446" s="242"/>
      <c r="H446" s="242"/>
      <c r="I446" s="242"/>
      <c r="J446" s="242"/>
      <c r="K446" s="242"/>
      <c r="L446" s="242"/>
      <c r="M446" s="242"/>
      <c r="N446" s="242"/>
      <c r="O446" s="242"/>
      <c r="P446" s="242"/>
      <c r="Q446" s="242"/>
      <c r="R446" s="242"/>
      <c r="S446" s="242"/>
      <c r="T446" s="235"/>
      <c r="U446" s="235"/>
      <c r="V446" s="235"/>
      <c r="W446" s="235"/>
      <c r="X446" s="235"/>
    </row>
    <row r="447" spans="1:24" ht="12.75" customHeight="1" x14ac:dyDescent="0.25">
      <c r="A447" s="235"/>
      <c r="B447" s="235"/>
      <c r="C447" s="235"/>
      <c r="D447" s="235"/>
      <c r="E447" s="235"/>
      <c r="F447" s="235"/>
      <c r="G447" s="242"/>
      <c r="H447" s="242"/>
      <c r="I447" s="242"/>
      <c r="J447" s="242"/>
      <c r="K447" s="242"/>
      <c r="L447" s="242"/>
      <c r="M447" s="242"/>
      <c r="N447" s="242"/>
      <c r="O447" s="242"/>
      <c r="P447" s="242"/>
      <c r="Q447" s="242"/>
      <c r="R447" s="242"/>
      <c r="S447" s="242"/>
      <c r="T447" s="235"/>
      <c r="U447" s="235"/>
      <c r="V447" s="235"/>
      <c r="W447" s="235"/>
      <c r="X447" s="235"/>
    </row>
    <row r="448" spans="1:24" ht="12.75" customHeight="1" x14ac:dyDescent="0.25">
      <c r="A448" s="235"/>
      <c r="B448" s="235"/>
      <c r="C448" s="235"/>
      <c r="D448" s="235"/>
      <c r="E448" s="235"/>
      <c r="F448" s="235"/>
      <c r="G448" s="242"/>
      <c r="H448" s="242"/>
      <c r="I448" s="242"/>
      <c r="J448" s="242"/>
      <c r="K448" s="242"/>
      <c r="L448" s="242"/>
      <c r="M448" s="242"/>
      <c r="N448" s="242"/>
      <c r="O448" s="242"/>
      <c r="P448" s="242"/>
      <c r="Q448" s="242"/>
      <c r="R448" s="242"/>
      <c r="S448" s="242"/>
      <c r="T448" s="235"/>
      <c r="U448" s="235"/>
      <c r="V448" s="235"/>
      <c r="W448" s="235"/>
      <c r="X448" s="235"/>
    </row>
    <row r="449" spans="1:24" ht="12.75" customHeight="1" x14ac:dyDescent="0.25">
      <c r="A449" s="235"/>
      <c r="B449" s="235"/>
      <c r="C449" s="235"/>
      <c r="D449" s="235"/>
      <c r="E449" s="235"/>
      <c r="F449" s="235"/>
      <c r="G449" s="242"/>
      <c r="H449" s="242"/>
      <c r="I449" s="242"/>
      <c r="J449" s="242"/>
      <c r="K449" s="242"/>
      <c r="L449" s="242"/>
      <c r="M449" s="242"/>
      <c r="N449" s="242"/>
      <c r="O449" s="242"/>
      <c r="P449" s="242"/>
      <c r="Q449" s="242"/>
      <c r="R449" s="242"/>
      <c r="S449" s="242"/>
      <c r="T449" s="235"/>
      <c r="U449" s="235"/>
      <c r="V449" s="235"/>
      <c r="W449" s="235"/>
      <c r="X449" s="235"/>
    </row>
    <row r="450" spans="1:24" ht="12.75" customHeight="1" x14ac:dyDescent="0.25">
      <c r="A450" s="235"/>
      <c r="B450" s="235"/>
      <c r="C450" s="235"/>
      <c r="D450" s="235"/>
      <c r="E450" s="235"/>
      <c r="F450" s="235"/>
      <c r="G450" s="242"/>
      <c r="H450" s="242"/>
      <c r="I450" s="242"/>
      <c r="J450" s="242"/>
      <c r="K450" s="242"/>
      <c r="L450" s="242"/>
      <c r="M450" s="242"/>
      <c r="N450" s="242"/>
      <c r="O450" s="242"/>
      <c r="P450" s="242"/>
      <c r="Q450" s="242"/>
      <c r="R450" s="242"/>
      <c r="S450" s="242"/>
      <c r="T450" s="235"/>
      <c r="U450" s="235"/>
      <c r="V450" s="235"/>
      <c r="W450" s="235"/>
      <c r="X450" s="235"/>
    </row>
    <row r="451" spans="1:24" ht="12.75" customHeight="1" x14ac:dyDescent="0.25">
      <c r="A451" s="235"/>
      <c r="B451" s="235"/>
      <c r="C451" s="235"/>
      <c r="D451" s="235"/>
      <c r="E451" s="235"/>
      <c r="F451" s="235"/>
      <c r="G451" s="242"/>
      <c r="H451" s="242"/>
      <c r="I451" s="242"/>
      <c r="J451" s="242"/>
      <c r="K451" s="242"/>
      <c r="L451" s="242"/>
      <c r="M451" s="242"/>
      <c r="N451" s="242"/>
      <c r="O451" s="242"/>
      <c r="P451" s="242"/>
      <c r="Q451" s="242"/>
      <c r="R451" s="242"/>
      <c r="S451" s="242"/>
      <c r="T451" s="235"/>
      <c r="U451" s="235"/>
      <c r="V451" s="235"/>
      <c r="W451" s="235"/>
      <c r="X451" s="235"/>
    </row>
    <row r="452" spans="1:24" ht="12.75" customHeight="1" x14ac:dyDescent="0.25">
      <c r="A452" s="235"/>
      <c r="B452" s="235"/>
      <c r="C452" s="235"/>
      <c r="D452" s="235"/>
      <c r="E452" s="235"/>
      <c r="F452" s="235"/>
      <c r="G452" s="242"/>
      <c r="H452" s="242"/>
      <c r="I452" s="242"/>
      <c r="J452" s="242"/>
      <c r="K452" s="242"/>
      <c r="L452" s="242"/>
      <c r="M452" s="242"/>
      <c r="N452" s="242"/>
      <c r="O452" s="242"/>
      <c r="P452" s="242"/>
      <c r="Q452" s="242"/>
      <c r="R452" s="242"/>
      <c r="S452" s="242"/>
      <c r="T452" s="235"/>
      <c r="U452" s="235"/>
      <c r="V452" s="235"/>
      <c r="W452" s="235"/>
      <c r="X452" s="235"/>
    </row>
    <row r="453" spans="1:24" ht="12.75" customHeight="1" x14ac:dyDescent="0.25">
      <c r="A453" s="235"/>
      <c r="B453" s="235"/>
      <c r="C453" s="235"/>
      <c r="D453" s="235"/>
      <c r="E453" s="235"/>
      <c r="F453" s="235"/>
      <c r="G453" s="242"/>
      <c r="H453" s="242"/>
      <c r="I453" s="242"/>
      <c r="J453" s="242"/>
      <c r="K453" s="242"/>
      <c r="L453" s="242"/>
      <c r="M453" s="242"/>
      <c r="N453" s="242"/>
      <c r="O453" s="242"/>
      <c r="P453" s="242"/>
      <c r="Q453" s="242"/>
      <c r="R453" s="242"/>
      <c r="S453" s="242"/>
      <c r="T453" s="235"/>
      <c r="U453" s="235"/>
      <c r="V453" s="235"/>
      <c r="W453" s="235"/>
      <c r="X453" s="235"/>
    </row>
    <row r="454" spans="1:24" ht="12.75" customHeight="1" x14ac:dyDescent="0.25">
      <c r="A454" s="235"/>
      <c r="B454" s="235"/>
      <c r="C454" s="235"/>
      <c r="D454" s="235"/>
      <c r="E454" s="235"/>
      <c r="F454" s="235"/>
      <c r="G454" s="242"/>
      <c r="H454" s="242"/>
      <c r="I454" s="242"/>
      <c r="J454" s="242"/>
      <c r="K454" s="242"/>
      <c r="L454" s="242"/>
      <c r="M454" s="242"/>
      <c r="N454" s="242"/>
      <c r="O454" s="242"/>
      <c r="P454" s="242"/>
      <c r="Q454" s="242"/>
      <c r="R454" s="242"/>
      <c r="S454" s="242"/>
      <c r="T454" s="235"/>
      <c r="U454" s="235"/>
      <c r="V454" s="235"/>
      <c r="W454" s="235"/>
      <c r="X454" s="235"/>
    </row>
    <row r="455" spans="1:24" ht="12.75" customHeight="1" x14ac:dyDescent="0.25">
      <c r="A455" s="235"/>
      <c r="B455" s="235"/>
      <c r="C455" s="235"/>
      <c r="D455" s="235"/>
      <c r="E455" s="235"/>
      <c r="F455" s="235"/>
      <c r="G455" s="242"/>
      <c r="H455" s="242"/>
      <c r="I455" s="242"/>
      <c r="J455" s="242"/>
      <c r="K455" s="242"/>
      <c r="L455" s="242"/>
      <c r="M455" s="242"/>
      <c r="N455" s="242"/>
      <c r="O455" s="242"/>
      <c r="P455" s="242"/>
      <c r="Q455" s="242"/>
      <c r="R455" s="242"/>
      <c r="S455" s="242"/>
      <c r="T455" s="235"/>
      <c r="U455" s="235"/>
      <c r="V455" s="235"/>
      <c r="W455" s="235"/>
      <c r="X455" s="235"/>
    </row>
    <row r="456" spans="1:24" ht="12.75" customHeight="1" x14ac:dyDescent="0.25">
      <c r="A456" s="235"/>
      <c r="B456" s="235"/>
      <c r="C456" s="235"/>
      <c r="D456" s="235"/>
      <c r="E456" s="235"/>
      <c r="F456" s="235"/>
      <c r="G456" s="242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35"/>
      <c r="U456" s="235"/>
      <c r="V456" s="235"/>
      <c r="W456" s="235"/>
      <c r="X456" s="235"/>
    </row>
    <row r="457" spans="1:24" ht="12.75" customHeight="1" x14ac:dyDescent="0.25">
      <c r="A457" s="235"/>
      <c r="B457" s="235"/>
      <c r="C457" s="235"/>
      <c r="D457" s="235"/>
      <c r="E457" s="235"/>
      <c r="F457" s="235"/>
      <c r="G457" s="242"/>
      <c r="H457" s="242"/>
      <c r="I457" s="242"/>
      <c r="J457" s="242"/>
      <c r="K457" s="242"/>
      <c r="L457" s="242"/>
      <c r="M457" s="242"/>
      <c r="N457" s="242"/>
      <c r="O457" s="242"/>
      <c r="P457" s="242"/>
      <c r="Q457" s="242"/>
      <c r="R457" s="242"/>
      <c r="S457" s="242"/>
      <c r="T457" s="235"/>
      <c r="U457" s="235"/>
      <c r="V457" s="235"/>
      <c r="W457" s="235"/>
      <c r="X457" s="235"/>
    </row>
    <row r="458" spans="1:24" ht="12.75" customHeight="1" x14ac:dyDescent="0.25">
      <c r="A458" s="235"/>
      <c r="B458" s="235"/>
      <c r="C458" s="235"/>
      <c r="D458" s="235"/>
      <c r="E458" s="235"/>
      <c r="F458" s="235"/>
      <c r="G458" s="242"/>
      <c r="H458" s="242"/>
      <c r="I458" s="242"/>
      <c r="J458" s="242"/>
      <c r="K458" s="242"/>
      <c r="L458" s="242"/>
      <c r="M458" s="242"/>
      <c r="N458" s="242"/>
      <c r="O458" s="242"/>
      <c r="P458" s="242"/>
      <c r="Q458" s="242"/>
      <c r="R458" s="242"/>
      <c r="S458" s="242"/>
      <c r="T458" s="235"/>
      <c r="U458" s="235"/>
      <c r="V458" s="235"/>
      <c r="W458" s="235"/>
      <c r="X458" s="235"/>
    </row>
    <row r="459" spans="1:24" ht="12.75" customHeight="1" x14ac:dyDescent="0.25">
      <c r="A459" s="235"/>
      <c r="B459" s="235"/>
      <c r="C459" s="235"/>
      <c r="D459" s="235"/>
      <c r="E459" s="235"/>
      <c r="F459" s="235"/>
      <c r="G459" s="242"/>
      <c r="H459" s="242"/>
      <c r="I459" s="242"/>
      <c r="J459" s="242"/>
      <c r="K459" s="242"/>
      <c r="L459" s="242"/>
      <c r="M459" s="242"/>
      <c r="N459" s="242"/>
      <c r="O459" s="242"/>
      <c r="P459" s="242"/>
      <c r="Q459" s="242"/>
      <c r="R459" s="242"/>
      <c r="S459" s="242"/>
      <c r="T459" s="235"/>
      <c r="U459" s="235"/>
      <c r="V459" s="235"/>
      <c r="W459" s="235"/>
      <c r="X459" s="235"/>
    </row>
    <row r="460" spans="1:24" ht="12.75" customHeight="1" x14ac:dyDescent="0.25">
      <c r="A460" s="235"/>
      <c r="B460" s="235"/>
      <c r="C460" s="235"/>
      <c r="D460" s="235"/>
      <c r="E460" s="235"/>
      <c r="F460" s="235"/>
      <c r="G460" s="242"/>
      <c r="H460" s="242"/>
      <c r="I460" s="242"/>
      <c r="J460" s="242"/>
      <c r="K460" s="242"/>
      <c r="L460" s="242"/>
      <c r="M460" s="242"/>
      <c r="N460" s="242"/>
      <c r="O460" s="242"/>
      <c r="P460" s="242"/>
      <c r="Q460" s="242"/>
      <c r="R460" s="242"/>
      <c r="S460" s="242"/>
      <c r="T460" s="235"/>
      <c r="U460" s="235"/>
      <c r="V460" s="235"/>
      <c r="W460" s="235"/>
      <c r="X460" s="235"/>
    </row>
    <row r="461" spans="1:24" ht="12.75" customHeight="1" x14ac:dyDescent="0.25">
      <c r="A461" s="235"/>
      <c r="B461" s="235"/>
      <c r="C461" s="235"/>
      <c r="D461" s="235"/>
      <c r="E461" s="235"/>
      <c r="F461" s="235"/>
      <c r="G461" s="242"/>
      <c r="H461" s="242"/>
      <c r="I461" s="242"/>
      <c r="J461" s="242"/>
      <c r="K461" s="242"/>
      <c r="L461" s="242"/>
      <c r="M461" s="242"/>
      <c r="N461" s="242"/>
      <c r="O461" s="242"/>
      <c r="P461" s="242"/>
      <c r="Q461" s="242"/>
      <c r="R461" s="242"/>
      <c r="S461" s="242"/>
      <c r="T461" s="235"/>
      <c r="U461" s="235"/>
      <c r="V461" s="235"/>
      <c r="W461" s="235"/>
      <c r="X461" s="235"/>
    </row>
    <row r="462" spans="1:24" ht="12.75" customHeight="1" x14ac:dyDescent="0.25">
      <c r="A462" s="235"/>
      <c r="B462" s="235"/>
      <c r="C462" s="235"/>
      <c r="D462" s="235"/>
      <c r="E462" s="235"/>
      <c r="F462" s="235"/>
      <c r="G462" s="242"/>
      <c r="H462" s="242"/>
      <c r="I462" s="242"/>
      <c r="J462" s="242"/>
      <c r="K462" s="242"/>
      <c r="L462" s="242"/>
      <c r="M462" s="242"/>
      <c r="N462" s="242"/>
      <c r="O462" s="242"/>
      <c r="P462" s="242"/>
      <c r="Q462" s="242"/>
      <c r="R462" s="242"/>
      <c r="S462" s="242"/>
      <c r="T462" s="235"/>
      <c r="U462" s="235"/>
      <c r="V462" s="235"/>
      <c r="W462" s="235"/>
      <c r="X462" s="235"/>
    </row>
    <row r="463" spans="1:24" ht="12.75" customHeight="1" x14ac:dyDescent="0.25">
      <c r="A463" s="235"/>
      <c r="B463" s="235"/>
      <c r="C463" s="235"/>
      <c r="D463" s="235"/>
      <c r="E463" s="235"/>
      <c r="F463" s="235"/>
      <c r="G463" s="242"/>
      <c r="H463" s="242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35"/>
      <c r="U463" s="235"/>
      <c r="V463" s="235"/>
      <c r="W463" s="235"/>
      <c r="X463" s="235"/>
    </row>
    <row r="464" spans="1:24" ht="12.75" customHeight="1" x14ac:dyDescent="0.25">
      <c r="A464" s="235"/>
      <c r="B464" s="235"/>
      <c r="C464" s="235"/>
      <c r="D464" s="235"/>
      <c r="E464" s="235"/>
      <c r="F464" s="235"/>
      <c r="G464" s="242"/>
      <c r="H464" s="242"/>
      <c r="I464" s="242"/>
      <c r="J464" s="242"/>
      <c r="K464" s="242"/>
      <c r="L464" s="242"/>
      <c r="M464" s="242"/>
      <c r="N464" s="242"/>
      <c r="O464" s="242"/>
      <c r="P464" s="242"/>
      <c r="Q464" s="242"/>
      <c r="R464" s="242"/>
      <c r="S464" s="242"/>
      <c r="T464" s="235"/>
      <c r="U464" s="235"/>
      <c r="V464" s="235"/>
      <c r="W464" s="235"/>
      <c r="X464" s="235"/>
    </row>
    <row r="465" spans="1:24" ht="12.75" customHeight="1" x14ac:dyDescent="0.25">
      <c r="A465" s="235"/>
      <c r="B465" s="235"/>
      <c r="C465" s="235"/>
      <c r="D465" s="235"/>
      <c r="E465" s="235"/>
      <c r="F465" s="235"/>
      <c r="G465" s="242"/>
      <c r="H465" s="242"/>
      <c r="I465" s="242"/>
      <c r="J465" s="242"/>
      <c r="K465" s="242"/>
      <c r="L465" s="242"/>
      <c r="M465" s="242"/>
      <c r="N465" s="242"/>
      <c r="O465" s="242"/>
      <c r="P465" s="242"/>
      <c r="Q465" s="242"/>
      <c r="R465" s="242"/>
      <c r="S465" s="242"/>
      <c r="T465" s="235"/>
      <c r="U465" s="235"/>
      <c r="V465" s="235"/>
      <c r="W465" s="235"/>
      <c r="X465" s="235"/>
    </row>
    <row r="466" spans="1:24" ht="12.75" customHeight="1" x14ac:dyDescent="0.25">
      <c r="A466" s="235"/>
      <c r="B466" s="235"/>
      <c r="C466" s="235"/>
      <c r="D466" s="235"/>
      <c r="E466" s="235"/>
      <c r="F466" s="235"/>
      <c r="G466" s="242"/>
      <c r="H466" s="242"/>
      <c r="I466" s="242"/>
      <c r="J466" s="242"/>
      <c r="K466" s="242"/>
      <c r="L466" s="242"/>
      <c r="M466" s="242"/>
      <c r="N466" s="242"/>
      <c r="O466" s="242"/>
      <c r="P466" s="242"/>
      <c r="Q466" s="242"/>
      <c r="R466" s="242"/>
      <c r="S466" s="242"/>
      <c r="T466" s="235"/>
      <c r="U466" s="235"/>
      <c r="V466" s="235"/>
      <c r="W466" s="235"/>
      <c r="X466" s="235"/>
    </row>
    <row r="467" spans="1:24" ht="12.75" customHeight="1" x14ac:dyDescent="0.25">
      <c r="A467" s="235"/>
      <c r="B467" s="235"/>
      <c r="C467" s="235"/>
      <c r="D467" s="235"/>
      <c r="E467" s="235"/>
      <c r="F467" s="235"/>
      <c r="G467" s="242"/>
      <c r="H467" s="242"/>
      <c r="I467" s="242"/>
      <c r="J467" s="242"/>
      <c r="K467" s="242"/>
      <c r="L467" s="242"/>
      <c r="M467" s="242"/>
      <c r="N467" s="242"/>
      <c r="O467" s="242"/>
      <c r="P467" s="242"/>
      <c r="Q467" s="242"/>
      <c r="R467" s="242"/>
      <c r="S467" s="242"/>
      <c r="T467" s="235"/>
      <c r="U467" s="235"/>
      <c r="V467" s="235"/>
      <c r="W467" s="235"/>
      <c r="X467" s="235"/>
    </row>
    <row r="468" spans="1:24" ht="12.75" customHeight="1" x14ac:dyDescent="0.25">
      <c r="A468" s="235"/>
      <c r="B468" s="235"/>
      <c r="C468" s="235"/>
      <c r="D468" s="235"/>
      <c r="E468" s="235"/>
      <c r="F468" s="235"/>
      <c r="G468" s="242"/>
      <c r="H468" s="242"/>
      <c r="I468" s="242"/>
      <c r="J468" s="242"/>
      <c r="K468" s="242"/>
      <c r="L468" s="242"/>
      <c r="M468" s="242"/>
      <c r="N468" s="242"/>
      <c r="O468" s="242"/>
      <c r="P468" s="242"/>
      <c r="Q468" s="242"/>
      <c r="R468" s="242"/>
      <c r="S468" s="242"/>
      <c r="T468" s="235"/>
      <c r="U468" s="235"/>
      <c r="V468" s="235"/>
      <c r="W468" s="235"/>
      <c r="X468" s="235"/>
    </row>
    <row r="469" spans="1:24" ht="12.75" customHeight="1" x14ac:dyDescent="0.25">
      <c r="A469" s="235"/>
      <c r="B469" s="235"/>
      <c r="C469" s="235"/>
      <c r="D469" s="235"/>
      <c r="E469" s="235"/>
      <c r="F469" s="235"/>
      <c r="G469" s="242"/>
      <c r="H469" s="242"/>
      <c r="I469" s="242"/>
      <c r="J469" s="242"/>
      <c r="K469" s="242"/>
      <c r="L469" s="242"/>
      <c r="M469" s="242"/>
      <c r="N469" s="242"/>
      <c r="O469" s="242"/>
      <c r="P469" s="242"/>
      <c r="Q469" s="242"/>
      <c r="R469" s="242"/>
      <c r="S469" s="242"/>
      <c r="T469" s="235"/>
      <c r="U469" s="235"/>
      <c r="V469" s="235"/>
      <c r="W469" s="235"/>
      <c r="X469" s="235"/>
    </row>
    <row r="470" spans="1:24" ht="12.75" customHeight="1" x14ac:dyDescent="0.25">
      <c r="A470" s="235"/>
      <c r="B470" s="235"/>
      <c r="C470" s="235"/>
      <c r="D470" s="235"/>
      <c r="E470" s="235"/>
      <c r="F470" s="235"/>
      <c r="G470" s="242"/>
      <c r="H470" s="242"/>
      <c r="I470" s="242"/>
      <c r="J470" s="242"/>
      <c r="K470" s="242"/>
      <c r="L470" s="242"/>
      <c r="M470" s="242"/>
      <c r="N470" s="242"/>
      <c r="O470" s="242"/>
      <c r="P470" s="242"/>
      <c r="Q470" s="242"/>
      <c r="R470" s="242"/>
      <c r="S470" s="242"/>
      <c r="T470" s="235"/>
      <c r="U470" s="235"/>
      <c r="V470" s="235"/>
      <c r="W470" s="235"/>
      <c r="X470" s="235"/>
    </row>
    <row r="471" spans="1:24" ht="12.75" customHeight="1" x14ac:dyDescent="0.25">
      <c r="A471" s="235"/>
      <c r="B471" s="235"/>
      <c r="C471" s="235"/>
      <c r="D471" s="235"/>
      <c r="E471" s="235"/>
      <c r="F471" s="235"/>
      <c r="G471" s="242"/>
      <c r="H471" s="242"/>
      <c r="I471" s="242"/>
      <c r="J471" s="242"/>
      <c r="K471" s="242"/>
      <c r="L471" s="242"/>
      <c r="M471" s="242"/>
      <c r="N471" s="242"/>
      <c r="O471" s="242"/>
      <c r="P471" s="242"/>
      <c r="Q471" s="242"/>
      <c r="R471" s="242"/>
      <c r="S471" s="242"/>
      <c r="T471" s="235"/>
      <c r="U471" s="235"/>
      <c r="V471" s="235"/>
      <c r="W471" s="235"/>
      <c r="X471" s="235"/>
    </row>
    <row r="472" spans="1:24" ht="12.75" customHeight="1" x14ac:dyDescent="0.25">
      <c r="A472" s="235"/>
      <c r="B472" s="235"/>
      <c r="C472" s="235"/>
      <c r="D472" s="235"/>
      <c r="E472" s="235"/>
      <c r="F472" s="235"/>
      <c r="G472" s="242"/>
      <c r="H472" s="242"/>
      <c r="I472" s="242"/>
      <c r="J472" s="242"/>
      <c r="K472" s="242"/>
      <c r="L472" s="242"/>
      <c r="M472" s="242"/>
      <c r="N472" s="242"/>
      <c r="O472" s="242"/>
      <c r="P472" s="242"/>
      <c r="Q472" s="242"/>
      <c r="R472" s="242"/>
      <c r="S472" s="242"/>
      <c r="T472" s="235"/>
      <c r="U472" s="235"/>
      <c r="V472" s="235"/>
      <c r="W472" s="235"/>
      <c r="X472" s="235"/>
    </row>
    <row r="473" spans="1:24" ht="12.75" customHeight="1" x14ac:dyDescent="0.25">
      <c r="A473" s="235"/>
      <c r="B473" s="235"/>
      <c r="C473" s="235"/>
      <c r="D473" s="235"/>
      <c r="E473" s="235"/>
      <c r="F473" s="235"/>
      <c r="G473" s="242"/>
      <c r="H473" s="242"/>
      <c r="I473" s="242"/>
      <c r="J473" s="242"/>
      <c r="K473" s="242"/>
      <c r="L473" s="242"/>
      <c r="M473" s="242"/>
      <c r="N473" s="242"/>
      <c r="O473" s="242"/>
      <c r="P473" s="242"/>
      <c r="Q473" s="242"/>
      <c r="R473" s="242"/>
      <c r="S473" s="242"/>
      <c r="T473" s="235"/>
      <c r="U473" s="235"/>
      <c r="V473" s="235"/>
      <c r="W473" s="235"/>
      <c r="X473" s="235"/>
    </row>
    <row r="474" spans="1:24" ht="12.75" customHeight="1" x14ac:dyDescent="0.25">
      <c r="A474" s="235"/>
      <c r="B474" s="235"/>
      <c r="C474" s="235"/>
      <c r="D474" s="235"/>
      <c r="E474" s="235"/>
      <c r="F474" s="235"/>
      <c r="G474" s="242"/>
      <c r="H474" s="242"/>
      <c r="I474" s="242"/>
      <c r="J474" s="242"/>
      <c r="K474" s="242"/>
      <c r="L474" s="242"/>
      <c r="M474" s="242"/>
      <c r="N474" s="242"/>
      <c r="O474" s="242"/>
      <c r="P474" s="242"/>
      <c r="Q474" s="242"/>
      <c r="R474" s="242"/>
      <c r="S474" s="242"/>
      <c r="T474" s="235"/>
      <c r="U474" s="235"/>
      <c r="V474" s="235"/>
      <c r="W474" s="235"/>
      <c r="X474" s="235"/>
    </row>
    <row r="475" spans="1:24" ht="12.75" customHeight="1" x14ac:dyDescent="0.25">
      <c r="A475" s="235"/>
      <c r="B475" s="235"/>
      <c r="C475" s="235"/>
      <c r="D475" s="235"/>
      <c r="E475" s="235"/>
      <c r="F475" s="235"/>
      <c r="G475" s="242"/>
      <c r="H475" s="242"/>
      <c r="I475" s="242"/>
      <c r="J475" s="242"/>
      <c r="K475" s="242"/>
      <c r="L475" s="242"/>
      <c r="M475" s="242"/>
      <c r="N475" s="242"/>
      <c r="O475" s="242"/>
      <c r="P475" s="242"/>
      <c r="Q475" s="242"/>
      <c r="R475" s="242"/>
      <c r="S475" s="242"/>
      <c r="T475" s="235"/>
      <c r="U475" s="235"/>
      <c r="V475" s="235"/>
      <c r="W475" s="235"/>
      <c r="X475" s="235"/>
    </row>
    <row r="476" spans="1:24" ht="12.75" customHeight="1" x14ac:dyDescent="0.25">
      <c r="A476" s="235"/>
      <c r="B476" s="235"/>
      <c r="C476" s="235"/>
      <c r="D476" s="235"/>
      <c r="E476" s="235"/>
      <c r="F476" s="235"/>
      <c r="G476" s="242"/>
      <c r="H476" s="242"/>
      <c r="I476" s="242"/>
      <c r="J476" s="242"/>
      <c r="K476" s="242"/>
      <c r="L476" s="242"/>
      <c r="M476" s="242"/>
      <c r="N476" s="242"/>
      <c r="O476" s="242"/>
      <c r="P476" s="242"/>
      <c r="Q476" s="242"/>
      <c r="R476" s="242"/>
      <c r="S476" s="242"/>
      <c r="T476" s="235"/>
      <c r="U476" s="235"/>
      <c r="V476" s="235"/>
      <c r="W476" s="235"/>
      <c r="X476" s="235"/>
    </row>
    <row r="477" spans="1:24" ht="12.75" customHeight="1" x14ac:dyDescent="0.25">
      <c r="A477" s="235"/>
      <c r="B477" s="235"/>
      <c r="C477" s="235"/>
      <c r="D477" s="235"/>
      <c r="E477" s="235"/>
      <c r="F477" s="235"/>
      <c r="G477" s="242"/>
      <c r="H477" s="242"/>
      <c r="I477" s="242"/>
      <c r="J477" s="242"/>
      <c r="K477" s="242"/>
      <c r="L477" s="242"/>
      <c r="M477" s="242"/>
      <c r="N477" s="242"/>
      <c r="O477" s="242"/>
      <c r="P477" s="242"/>
      <c r="Q477" s="242"/>
      <c r="R477" s="242"/>
      <c r="S477" s="242"/>
      <c r="T477" s="235"/>
      <c r="U477" s="235"/>
      <c r="V477" s="235"/>
      <c r="W477" s="235"/>
      <c r="X477" s="235"/>
    </row>
    <row r="478" spans="1:24" ht="12.75" customHeight="1" x14ac:dyDescent="0.25">
      <c r="A478" s="235"/>
      <c r="B478" s="235"/>
      <c r="C478" s="235"/>
      <c r="D478" s="235"/>
      <c r="E478" s="235"/>
      <c r="F478" s="235"/>
      <c r="G478" s="242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35"/>
      <c r="U478" s="235"/>
      <c r="V478" s="235"/>
      <c r="W478" s="235"/>
      <c r="X478" s="235"/>
    </row>
    <row r="479" spans="1:24" ht="12.75" customHeight="1" x14ac:dyDescent="0.25">
      <c r="A479" s="235"/>
      <c r="B479" s="235"/>
      <c r="C479" s="235"/>
      <c r="D479" s="235"/>
      <c r="E479" s="235"/>
      <c r="F479" s="235"/>
      <c r="G479" s="242"/>
      <c r="H479" s="242"/>
      <c r="I479" s="242"/>
      <c r="J479" s="242"/>
      <c r="K479" s="242"/>
      <c r="L479" s="242"/>
      <c r="M479" s="242"/>
      <c r="N479" s="242"/>
      <c r="O479" s="242"/>
      <c r="P479" s="242"/>
      <c r="Q479" s="242"/>
      <c r="R479" s="242"/>
      <c r="S479" s="242"/>
      <c r="T479" s="235"/>
      <c r="U479" s="235"/>
      <c r="V479" s="235"/>
      <c r="W479" s="235"/>
      <c r="X479" s="235"/>
    </row>
    <row r="480" spans="1:24" ht="12.75" customHeight="1" x14ac:dyDescent="0.25">
      <c r="A480" s="235"/>
      <c r="B480" s="235"/>
      <c r="C480" s="235"/>
      <c r="D480" s="235"/>
      <c r="E480" s="235"/>
      <c r="F480" s="235"/>
      <c r="G480" s="242"/>
      <c r="H480" s="242"/>
      <c r="I480" s="242"/>
      <c r="J480" s="242"/>
      <c r="K480" s="242"/>
      <c r="L480" s="242"/>
      <c r="M480" s="242"/>
      <c r="N480" s="242"/>
      <c r="O480" s="242"/>
      <c r="P480" s="242"/>
      <c r="Q480" s="242"/>
      <c r="R480" s="242"/>
      <c r="S480" s="242"/>
      <c r="T480" s="235"/>
      <c r="U480" s="235"/>
      <c r="V480" s="235"/>
      <c r="W480" s="235"/>
      <c r="X480" s="235"/>
    </row>
    <row r="481" spans="1:24" ht="12.75" customHeight="1" x14ac:dyDescent="0.25">
      <c r="A481" s="235"/>
      <c r="B481" s="235"/>
      <c r="C481" s="235"/>
      <c r="D481" s="235"/>
      <c r="E481" s="235"/>
      <c r="F481" s="235"/>
      <c r="G481" s="242"/>
      <c r="H481" s="242"/>
      <c r="I481" s="242"/>
      <c r="J481" s="242"/>
      <c r="K481" s="242"/>
      <c r="L481" s="242"/>
      <c r="M481" s="242"/>
      <c r="N481" s="242"/>
      <c r="O481" s="242"/>
      <c r="P481" s="242"/>
      <c r="Q481" s="242"/>
      <c r="R481" s="242"/>
      <c r="S481" s="242"/>
      <c r="T481" s="235"/>
      <c r="U481" s="235"/>
      <c r="V481" s="235"/>
      <c r="W481" s="235"/>
      <c r="X481" s="235"/>
    </row>
    <row r="482" spans="1:24" ht="12.75" customHeight="1" x14ac:dyDescent="0.25">
      <c r="A482" s="235"/>
      <c r="B482" s="235"/>
      <c r="C482" s="235"/>
      <c r="D482" s="235"/>
      <c r="E482" s="235"/>
      <c r="F482" s="235"/>
      <c r="G482" s="242"/>
      <c r="H482" s="242"/>
      <c r="I482" s="242"/>
      <c r="J482" s="242"/>
      <c r="K482" s="242"/>
      <c r="L482" s="242"/>
      <c r="M482" s="242"/>
      <c r="N482" s="242"/>
      <c r="O482" s="242"/>
      <c r="P482" s="242"/>
      <c r="Q482" s="242"/>
      <c r="R482" s="242"/>
      <c r="S482" s="242"/>
      <c r="T482" s="235"/>
      <c r="U482" s="235"/>
      <c r="V482" s="235"/>
      <c r="W482" s="235"/>
      <c r="X482" s="235"/>
    </row>
    <row r="483" spans="1:24" ht="12.75" customHeight="1" x14ac:dyDescent="0.25">
      <c r="A483" s="235"/>
      <c r="B483" s="235"/>
      <c r="C483" s="235"/>
      <c r="D483" s="235"/>
      <c r="E483" s="235"/>
      <c r="F483" s="235"/>
      <c r="G483" s="242"/>
      <c r="H483" s="242"/>
      <c r="I483" s="242"/>
      <c r="J483" s="242"/>
      <c r="K483" s="242"/>
      <c r="L483" s="242"/>
      <c r="M483" s="242"/>
      <c r="N483" s="242"/>
      <c r="O483" s="242"/>
      <c r="P483" s="242"/>
      <c r="Q483" s="242"/>
      <c r="R483" s="242"/>
      <c r="S483" s="242"/>
      <c r="T483" s="235"/>
      <c r="U483" s="235"/>
      <c r="V483" s="235"/>
      <c r="W483" s="235"/>
      <c r="X483" s="235"/>
    </row>
    <row r="484" spans="1:24" ht="12.75" customHeight="1" x14ac:dyDescent="0.25">
      <c r="A484" s="235"/>
      <c r="B484" s="235"/>
      <c r="C484" s="235"/>
      <c r="D484" s="235"/>
      <c r="E484" s="235"/>
      <c r="F484" s="235"/>
      <c r="G484" s="242"/>
      <c r="H484" s="242"/>
      <c r="I484" s="242"/>
      <c r="J484" s="242"/>
      <c r="K484" s="242"/>
      <c r="L484" s="242"/>
      <c r="M484" s="242"/>
      <c r="N484" s="242"/>
      <c r="O484" s="242"/>
      <c r="P484" s="242"/>
      <c r="Q484" s="242"/>
      <c r="R484" s="242"/>
      <c r="S484" s="242"/>
      <c r="T484" s="235"/>
      <c r="U484" s="235"/>
      <c r="V484" s="235"/>
      <c r="W484" s="235"/>
      <c r="X484" s="235"/>
    </row>
    <row r="485" spans="1:24" ht="12.75" customHeight="1" x14ac:dyDescent="0.25">
      <c r="A485" s="235"/>
      <c r="B485" s="235"/>
      <c r="C485" s="235"/>
      <c r="D485" s="235"/>
      <c r="E485" s="235"/>
      <c r="F485" s="235"/>
      <c r="G485" s="242"/>
      <c r="H485" s="242"/>
      <c r="I485" s="242"/>
      <c r="J485" s="242"/>
      <c r="K485" s="242"/>
      <c r="L485" s="242"/>
      <c r="M485" s="242"/>
      <c r="N485" s="242"/>
      <c r="O485" s="242"/>
      <c r="P485" s="242"/>
      <c r="Q485" s="242"/>
      <c r="R485" s="242"/>
      <c r="S485" s="242"/>
      <c r="T485" s="235"/>
      <c r="U485" s="235"/>
      <c r="V485" s="235"/>
      <c r="W485" s="235"/>
      <c r="X485" s="235"/>
    </row>
    <row r="486" spans="1:24" ht="12.75" customHeight="1" x14ac:dyDescent="0.25">
      <c r="A486" s="235"/>
      <c r="B486" s="235"/>
      <c r="C486" s="235"/>
      <c r="D486" s="235"/>
      <c r="E486" s="235"/>
      <c r="F486" s="235"/>
      <c r="G486" s="242"/>
      <c r="H486" s="242"/>
      <c r="I486" s="242"/>
      <c r="J486" s="242"/>
      <c r="K486" s="242"/>
      <c r="L486" s="242"/>
      <c r="M486" s="242"/>
      <c r="N486" s="242"/>
      <c r="O486" s="242"/>
      <c r="P486" s="242"/>
      <c r="Q486" s="242"/>
      <c r="R486" s="242"/>
      <c r="S486" s="242"/>
      <c r="T486" s="235"/>
      <c r="U486" s="235"/>
      <c r="V486" s="235"/>
      <c r="W486" s="235"/>
      <c r="X486" s="235"/>
    </row>
    <row r="487" spans="1:24" ht="12.75" customHeight="1" x14ac:dyDescent="0.25">
      <c r="A487" s="235"/>
      <c r="B487" s="235"/>
      <c r="C487" s="235"/>
      <c r="D487" s="235"/>
      <c r="E487" s="235"/>
      <c r="F487" s="235"/>
      <c r="G487" s="242"/>
      <c r="H487" s="242"/>
      <c r="I487" s="242"/>
      <c r="J487" s="242"/>
      <c r="K487" s="242"/>
      <c r="L487" s="242"/>
      <c r="M487" s="242"/>
      <c r="N487" s="242"/>
      <c r="O487" s="242"/>
      <c r="P487" s="242"/>
      <c r="Q487" s="242"/>
      <c r="R487" s="242"/>
      <c r="S487" s="242"/>
      <c r="T487" s="235"/>
      <c r="U487" s="235"/>
      <c r="V487" s="235"/>
      <c r="W487" s="235"/>
      <c r="X487" s="235"/>
    </row>
    <row r="488" spans="1:24" ht="12.75" customHeight="1" x14ac:dyDescent="0.25">
      <c r="A488" s="235"/>
      <c r="B488" s="235"/>
      <c r="C488" s="235"/>
      <c r="D488" s="235"/>
      <c r="E488" s="235"/>
      <c r="F488" s="235"/>
      <c r="G488" s="242"/>
      <c r="H488" s="242"/>
      <c r="I488" s="242"/>
      <c r="J488" s="242"/>
      <c r="K488" s="242"/>
      <c r="L488" s="242"/>
      <c r="M488" s="242"/>
      <c r="N488" s="242"/>
      <c r="O488" s="242"/>
      <c r="P488" s="242"/>
      <c r="Q488" s="242"/>
      <c r="R488" s="242"/>
      <c r="S488" s="242"/>
      <c r="T488" s="235"/>
      <c r="U488" s="235"/>
      <c r="V488" s="235"/>
      <c r="W488" s="235"/>
      <c r="X488" s="235"/>
    </row>
    <row r="489" spans="1:24" ht="12.75" customHeight="1" x14ac:dyDescent="0.25">
      <c r="A489" s="235"/>
      <c r="B489" s="235"/>
      <c r="C489" s="235"/>
      <c r="D489" s="235"/>
      <c r="E489" s="235"/>
      <c r="F489" s="235"/>
      <c r="G489" s="242"/>
      <c r="H489" s="242"/>
      <c r="I489" s="242"/>
      <c r="J489" s="242"/>
      <c r="K489" s="242"/>
      <c r="L489" s="242"/>
      <c r="M489" s="242"/>
      <c r="N489" s="242"/>
      <c r="O489" s="242"/>
      <c r="P489" s="242"/>
      <c r="Q489" s="242"/>
      <c r="R489" s="242"/>
      <c r="S489" s="242"/>
      <c r="T489" s="235"/>
      <c r="U489" s="235"/>
      <c r="V489" s="235"/>
      <c r="W489" s="235"/>
      <c r="X489" s="235"/>
    </row>
    <row r="490" spans="1:24" ht="12.75" customHeight="1" x14ac:dyDescent="0.25">
      <c r="A490" s="235"/>
      <c r="B490" s="235"/>
      <c r="C490" s="235"/>
      <c r="D490" s="235"/>
      <c r="E490" s="235"/>
      <c r="F490" s="235"/>
      <c r="G490" s="242"/>
      <c r="H490" s="242"/>
      <c r="I490" s="242"/>
      <c r="J490" s="242"/>
      <c r="K490" s="242"/>
      <c r="L490" s="242"/>
      <c r="M490" s="242"/>
      <c r="N490" s="242"/>
      <c r="O490" s="242"/>
      <c r="P490" s="242"/>
      <c r="Q490" s="242"/>
      <c r="R490" s="242"/>
      <c r="S490" s="242"/>
      <c r="T490" s="235"/>
      <c r="U490" s="235"/>
      <c r="V490" s="235"/>
      <c r="W490" s="235"/>
      <c r="X490" s="235"/>
    </row>
    <row r="491" spans="1:24" ht="12.75" customHeight="1" x14ac:dyDescent="0.25">
      <c r="A491" s="235"/>
      <c r="B491" s="235"/>
      <c r="C491" s="235"/>
      <c r="D491" s="235"/>
      <c r="E491" s="235"/>
      <c r="F491" s="235"/>
      <c r="G491" s="242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35"/>
      <c r="U491" s="235"/>
      <c r="V491" s="235"/>
      <c r="W491" s="235"/>
      <c r="X491" s="235"/>
    </row>
    <row r="492" spans="1:24" ht="12.75" customHeight="1" x14ac:dyDescent="0.25">
      <c r="A492" s="235"/>
      <c r="B492" s="235"/>
      <c r="C492" s="235"/>
      <c r="D492" s="235"/>
      <c r="E492" s="235"/>
      <c r="F492" s="235"/>
      <c r="G492" s="242"/>
      <c r="H492" s="242"/>
      <c r="I492" s="242"/>
      <c r="J492" s="242"/>
      <c r="K492" s="242"/>
      <c r="L492" s="242"/>
      <c r="M492" s="242"/>
      <c r="N492" s="242"/>
      <c r="O492" s="242"/>
      <c r="P492" s="242"/>
      <c r="Q492" s="242"/>
      <c r="R492" s="242"/>
      <c r="S492" s="242"/>
      <c r="T492" s="235"/>
      <c r="U492" s="235"/>
      <c r="V492" s="235"/>
      <c r="W492" s="235"/>
      <c r="X492" s="235"/>
    </row>
    <row r="493" spans="1:24" ht="12.75" customHeight="1" x14ac:dyDescent="0.25">
      <c r="A493" s="235"/>
      <c r="B493" s="235"/>
      <c r="C493" s="235"/>
      <c r="D493" s="235"/>
      <c r="E493" s="235"/>
      <c r="F493" s="235"/>
      <c r="G493" s="242"/>
      <c r="H493" s="242"/>
      <c r="I493" s="242"/>
      <c r="J493" s="242"/>
      <c r="K493" s="242"/>
      <c r="L493" s="242"/>
      <c r="M493" s="242"/>
      <c r="N493" s="242"/>
      <c r="O493" s="242"/>
      <c r="P493" s="242"/>
      <c r="Q493" s="242"/>
      <c r="R493" s="242"/>
      <c r="S493" s="242"/>
      <c r="T493" s="235"/>
      <c r="U493" s="235"/>
      <c r="V493" s="235"/>
      <c r="W493" s="235"/>
      <c r="X493" s="235"/>
    </row>
    <row r="494" spans="1:24" ht="12.75" customHeight="1" x14ac:dyDescent="0.25">
      <c r="A494" s="235"/>
      <c r="B494" s="235"/>
      <c r="C494" s="235"/>
      <c r="D494" s="235"/>
      <c r="E494" s="235"/>
      <c r="F494" s="235"/>
      <c r="G494" s="242"/>
      <c r="H494" s="242"/>
      <c r="I494" s="242"/>
      <c r="J494" s="242"/>
      <c r="K494" s="242"/>
      <c r="L494" s="242"/>
      <c r="M494" s="242"/>
      <c r="N494" s="242"/>
      <c r="O494" s="242"/>
      <c r="P494" s="242"/>
      <c r="Q494" s="242"/>
      <c r="R494" s="242"/>
      <c r="S494" s="242"/>
      <c r="T494" s="235"/>
      <c r="U494" s="235"/>
      <c r="V494" s="235"/>
      <c r="W494" s="235"/>
      <c r="X494" s="235"/>
    </row>
    <row r="495" spans="1:24" ht="12.75" customHeight="1" x14ac:dyDescent="0.25">
      <c r="A495" s="235"/>
      <c r="B495" s="235"/>
      <c r="C495" s="235"/>
      <c r="D495" s="235"/>
      <c r="E495" s="235"/>
      <c r="F495" s="235"/>
      <c r="G495" s="242"/>
      <c r="H495" s="242"/>
      <c r="I495" s="242"/>
      <c r="J495" s="242"/>
      <c r="K495" s="242"/>
      <c r="L495" s="242"/>
      <c r="M495" s="242"/>
      <c r="N495" s="242"/>
      <c r="O495" s="242"/>
      <c r="P495" s="242"/>
      <c r="Q495" s="242"/>
      <c r="R495" s="242"/>
      <c r="S495" s="242"/>
      <c r="T495" s="235"/>
      <c r="U495" s="235"/>
      <c r="V495" s="235"/>
      <c r="W495" s="235"/>
      <c r="X495" s="235"/>
    </row>
    <row r="496" spans="1:24" ht="12.75" customHeight="1" x14ac:dyDescent="0.25">
      <c r="A496" s="235"/>
      <c r="B496" s="235"/>
      <c r="C496" s="235"/>
      <c r="D496" s="235"/>
      <c r="E496" s="235"/>
      <c r="F496" s="235"/>
      <c r="G496" s="242"/>
      <c r="H496" s="242"/>
      <c r="I496" s="242"/>
      <c r="J496" s="242"/>
      <c r="K496" s="242"/>
      <c r="L496" s="242"/>
      <c r="M496" s="242"/>
      <c r="N496" s="242"/>
      <c r="O496" s="242"/>
      <c r="P496" s="242"/>
      <c r="Q496" s="242"/>
      <c r="R496" s="242"/>
      <c r="S496" s="242"/>
      <c r="T496" s="235"/>
      <c r="U496" s="235"/>
      <c r="V496" s="235"/>
      <c r="W496" s="235"/>
      <c r="X496" s="235"/>
    </row>
    <row r="497" spans="1:24" ht="12.75" customHeight="1" x14ac:dyDescent="0.25">
      <c r="A497" s="235"/>
      <c r="B497" s="235"/>
      <c r="C497" s="235"/>
      <c r="D497" s="235"/>
      <c r="E497" s="235"/>
      <c r="F497" s="235"/>
      <c r="G497" s="242"/>
      <c r="H497" s="242"/>
      <c r="I497" s="242"/>
      <c r="J497" s="242"/>
      <c r="K497" s="242"/>
      <c r="L497" s="242"/>
      <c r="M497" s="242"/>
      <c r="N497" s="242"/>
      <c r="O497" s="242"/>
      <c r="P497" s="242"/>
      <c r="Q497" s="242"/>
      <c r="R497" s="242"/>
      <c r="S497" s="242"/>
      <c r="T497" s="235"/>
      <c r="U497" s="235"/>
      <c r="V497" s="235"/>
      <c r="W497" s="235"/>
      <c r="X497" s="235"/>
    </row>
    <row r="498" spans="1:24" ht="12.75" customHeight="1" x14ac:dyDescent="0.25">
      <c r="A498" s="235"/>
      <c r="B498" s="235"/>
      <c r="C498" s="235"/>
      <c r="D498" s="235"/>
      <c r="E498" s="235"/>
      <c r="F498" s="235"/>
      <c r="G498" s="242"/>
      <c r="H498" s="242"/>
      <c r="I498" s="242"/>
      <c r="J498" s="242"/>
      <c r="K498" s="242"/>
      <c r="L498" s="242"/>
      <c r="M498" s="242"/>
      <c r="N498" s="242"/>
      <c r="O498" s="242"/>
      <c r="P498" s="242"/>
      <c r="Q498" s="242"/>
      <c r="R498" s="242"/>
      <c r="S498" s="242"/>
      <c r="T498" s="235"/>
      <c r="U498" s="235"/>
      <c r="V498" s="235"/>
      <c r="W498" s="235"/>
      <c r="X498" s="235"/>
    </row>
    <row r="499" spans="1:24" ht="12.75" customHeight="1" x14ac:dyDescent="0.25">
      <c r="A499" s="235"/>
      <c r="B499" s="235"/>
      <c r="C499" s="235"/>
      <c r="D499" s="235"/>
      <c r="E499" s="235"/>
      <c r="F499" s="235"/>
      <c r="G499" s="242"/>
      <c r="H499" s="242"/>
      <c r="I499" s="242"/>
      <c r="J499" s="242"/>
      <c r="K499" s="242"/>
      <c r="L499" s="242"/>
      <c r="M499" s="242"/>
      <c r="N499" s="242"/>
      <c r="O499" s="242"/>
      <c r="P499" s="242"/>
      <c r="Q499" s="242"/>
      <c r="R499" s="242"/>
      <c r="S499" s="242"/>
      <c r="T499" s="235"/>
      <c r="U499" s="235"/>
      <c r="V499" s="235"/>
      <c r="W499" s="235"/>
      <c r="X499" s="235"/>
    </row>
    <row r="500" spans="1:24" ht="12.75" customHeight="1" x14ac:dyDescent="0.25">
      <c r="A500" s="235"/>
      <c r="B500" s="235"/>
      <c r="C500" s="235"/>
      <c r="D500" s="235"/>
      <c r="E500" s="235"/>
      <c r="F500" s="235"/>
      <c r="G500" s="242"/>
      <c r="H500" s="242"/>
      <c r="I500" s="242"/>
      <c r="J500" s="242"/>
      <c r="K500" s="242"/>
      <c r="L500" s="242"/>
      <c r="M500" s="242"/>
      <c r="N500" s="242"/>
      <c r="O500" s="242"/>
      <c r="P500" s="242"/>
      <c r="Q500" s="242"/>
      <c r="R500" s="242"/>
      <c r="S500" s="242"/>
      <c r="T500" s="235"/>
      <c r="U500" s="235"/>
      <c r="V500" s="235"/>
      <c r="W500" s="235"/>
      <c r="X500" s="235"/>
    </row>
    <row r="501" spans="1:24" ht="12.75" customHeight="1" x14ac:dyDescent="0.25">
      <c r="A501" s="235"/>
      <c r="B501" s="235"/>
      <c r="C501" s="235"/>
      <c r="D501" s="235"/>
      <c r="E501" s="235"/>
      <c r="F501" s="235"/>
      <c r="G501" s="242"/>
      <c r="H501" s="242"/>
      <c r="I501" s="242"/>
      <c r="J501" s="242"/>
      <c r="K501" s="242"/>
      <c r="L501" s="242"/>
      <c r="M501" s="242"/>
      <c r="N501" s="242"/>
      <c r="O501" s="242"/>
      <c r="P501" s="242"/>
      <c r="Q501" s="242"/>
      <c r="R501" s="242"/>
      <c r="S501" s="242"/>
      <c r="T501" s="235"/>
      <c r="U501" s="235"/>
      <c r="V501" s="235"/>
      <c r="W501" s="235"/>
      <c r="X501" s="235"/>
    </row>
    <row r="502" spans="1:24" ht="12.75" customHeight="1" x14ac:dyDescent="0.25">
      <c r="A502" s="235"/>
      <c r="B502" s="235"/>
      <c r="C502" s="235"/>
      <c r="D502" s="235"/>
      <c r="E502" s="235"/>
      <c r="F502" s="235"/>
      <c r="G502" s="242"/>
      <c r="H502" s="242"/>
      <c r="I502" s="242"/>
      <c r="J502" s="242"/>
      <c r="K502" s="242"/>
      <c r="L502" s="242"/>
      <c r="M502" s="242"/>
      <c r="N502" s="242"/>
      <c r="O502" s="242"/>
      <c r="P502" s="242"/>
      <c r="Q502" s="242"/>
      <c r="R502" s="242"/>
      <c r="S502" s="242"/>
      <c r="T502" s="235"/>
      <c r="U502" s="235"/>
      <c r="V502" s="235"/>
      <c r="W502" s="235"/>
      <c r="X502" s="235"/>
    </row>
    <row r="503" spans="1:24" ht="12.75" customHeight="1" x14ac:dyDescent="0.25">
      <c r="A503" s="235"/>
      <c r="B503" s="235"/>
      <c r="C503" s="235"/>
      <c r="D503" s="235"/>
      <c r="E503" s="235"/>
      <c r="F503" s="235"/>
      <c r="G503" s="242"/>
      <c r="H503" s="242"/>
      <c r="I503" s="242"/>
      <c r="J503" s="242"/>
      <c r="K503" s="242"/>
      <c r="L503" s="242"/>
      <c r="M503" s="242"/>
      <c r="N503" s="242"/>
      <c r="O503" s="242"/>
      <c r="P503" s="242"/>
      <c r="Q503" s="242"/>
      <c r="R503" s="242"/>
      <c r="S503" s="242"/>
      <c r="T503" s="235"/>
      <c r="U503" s="235"/>
      <c r="V503" s="235"/>
      <c r="W503" s="235"/>
      <c r="X503" s="235"/>
    </row>
    <row r="504" spans="1:24" ht="12.75" customHeight="1" x14ac:dyDescent="0.25">
      <c r="A504" s="235"/>
      <c r="B504" s="235"/>
      <c r="C504" s="235"/>
      <c r="D504" s="235"/>
      <c r="E504" s="235"/>
      <c r="F504" s="235"/>
      <c r="G504" s="242"/>
      <c r="H504" s="242"/>
      <c r="I504" s="242"/>
      <c r="J504" s="242"/>
      <c r="K504" s="242"/>
      <c r="L504" s="242"/>
      <c r="M504" s="242"/>
      <c r="N504" s="242"/>
      <c r="O504" s="242"/>
      <c r="P504" s="242"/>
      <c r="Q504" s="242"/>
      <c r="R504" s="242"/>
      <c r="S504" s="242"/>
      <c r="T504" s="235"/>
      <c r="U504" s="235"/>
      <c r="V504" s="235"/>
      <c r="W504" s="235"/>
      <c r="X504" s="235"/>
    </row>
    <row r="505" spans="1:24" ht="12.75" customHeight="1" x14ac:dyDescent="0.25">
      <c r="A505" s="235"/>
      <c r="B505" s="235"/>
      <c r="C505" s="235"/>
      <c r="D505" s="235"/>
      <c r="E505" s="235"/>
      <c r="F505" s="235"/>
      <c r="G505" s="242"/>
      <c r="H505" s="242"/>
      <c r="I505" s="242"/>
      <c r="J505" s="242"/>
      <c r="K505" s="242"/>
      <c r="L505" s="242"/>
      <c r="M505" s="242"/>
      <c r="N505" s="242"/>
      <c r="O505" s="242"/>
      <c r="P505" s="242"/>
      <c r="Q505" s="242"/>
      <c r="R505" s="242"/>
      <c r="S505" s="242"/>
      <c r="T505" s="235"/>
      <c r="U505" s="235"/>
      <c r="V505" s="235"/>
      <c r="W505" s="235"/>
      <c r="X505" s="235"/>
    </row>
    <row r="506" spans="1:24" ht="12.75" customHeight="1" x14ac:dyDescent="0.25">
      <c r="A506" s="235"/>
      <c r="B506" s="235"/>
      <c r="C506" s="235"/>
      <c r="D506" s="235"/>
      <c r="E506" s="235"/>
      <c r="F506" s="235"/>
      <c r="G506" s="242"/>
      <c r="H506" s="242"/>
      <c r="I506" s="242"/>
      <c r="J506" s="242"/>
      <c r="K506" s="242"/>
      <c r="L506" s="242"/>
      <c r="M506" s="242"/>
      <c r="N506" s="242"/>
      <c r="O506" s="242"/>
      <c r="P506" s="242"/>
      <c r="Q506" s="242"/>
      <c r="R506" s="242"/>
      <c r="S506" s="242"/>
      <c r="T506" s="235"/>
      <c r="U506" s="235"/>
      <c r="V506" s="235"/>
      <c r="W506" s="235"/>
      <c r="X506" s="235"/>
    </row>
    <row r="507" spans="1:24" ht="12.75" customHeight="1" x14ac:dyDescent="0.25">
      <c r="A507" s="235"/>
      <c r="B507" s="235"/>
      <c r="C507" s="235"/>
      <c r="D507" s="235"/>
      <c r="E507" s="235"/>
      <c r="F507" s="235"/>
      <c r="G507" s="242"/>
      <c r="H507" s="242"/>
      <c r="I507" s="242"/>
      <c r="J507" s="242"/>
      <c r="K507" s="242"/>
      <c r="L507" s="242"/>
      <c r="M507" s="242"/>
      <c r="N507" s="242"/>
      <c r="O507" s="242"/>
      <c r="P507" s="242"/>
      <c r="Q507" s="242"/>
      <c r="R507" s="242"/>
      <c r="S507" s="242"/>
      <c r="T507" s="235"/>
      <c r="U507" s="235"/>
      <c r="V507" s="235"/>
      <c r="W507" s="235"/>
      <c r="X507" s="235"/>
    </row>
    <row r="508" spans="1:24" ht="12.75" customHeight="1" x14ac:dyDescent="0.25">
      <c r="A508" s="235"/>
      <c r="B508" s="235"/>
      <c r="C508" s="235"/>
      <c r="D508" s="235"/>
      <c r="E508" s="235"/>
      <c r="F508" s="235"/>
      <c r="G508" s="242"/>
      <c r="H508" s="242"/>
      <c r="I508" s="242"/>
      <c r="J508" s="242"/>
      <c r="K508" s="242"/>
      <c r="L508" s="242"/>
      <c r="M508" s="242"/>
      <c r="N508" s="242"/>
      <c r="O508" s="242"/>
      <c r="P508" s="242"/>
      <c r="Q508" s="242"/>
      <c r="R508" s="242"/>
      <c r="S508" s="242"/>
      <c r="T508" s="235"/>
      <c r="U508" s="235"/>
      <c r="V508" s="235"/>
      <c r="W508" s="235"/>
      <c r="X508" s="235"/>
    </row>
    <row r="509" spans="1:24" ht="12.75" customHeight="1" x14ac:dyDescent="0.25">
      <c r="A509" s="235"/>
      <c r="B509" s="235"/>
      <c r="C509" s="235"/>
      <c r="D509" s="235"/>
      <c r="E509" s="235"/>
      <c r="F509" s="235"/>
      <c r="G509" s="242"/>
      <c r="H509" s="242"/>
      <c r="I509" s="242"/>
      <c r="J509" s="242"/>
      <c r="K509" s="242"/>
      <c r="L509" s="242"/>
      <c r="M509" s="242"/>
      <c r="N509" s="242"/>
      <c r="O509" s="242"/>
      <c r="P509" s="242"/>
      <c r="Q509" s="242"/>
      <c r="R509" s="242"/>
      <c r="S509" s="242"/>
      <c r="T509" s="235"/>
      <c r="U509" s="235"/>
      <c r="V509" s="235"/>
      <c r="W509" s="235"/>
      <c r="X509" s="235"/>
    </row>
    <row r="510" spans="1:24" ht="12.75" customHeight="1" x14ac:dyDescent="0.25">
      <c r="A510" s="235"/>
      <c r="B510" s="235"/>
      <c r="C510" s="235"/>
      <c r="D510" s="235"/>
      <c r="E510" s="235"/>
      <c r="F510" s="235"/>
      <c r="G510" s="242"/>
      <c r="H510" s="242"/>
      <c r="I510" s="242"/>
      <c r="J510" s="242"/>
      <c r="K510" s="242"/>
      <c r="L510" s="242"/>
      <c r="M510" s="242"/>
      <c r="N510" s="242"/>
      <c r="O510" s="242"/>
      <c r="P510" s="242"/>
      <c r="Q510" s="242"/>
      <c r="R510" s="242"/>
      <c r="S510" s="242"/>
      <c r="T510" s="235"/>
      <c r="U510" s="235"/>
      <c r="V510" s="235"/>
      <c r="W510" s="235"/>
      <c r="X510" s="235"/>
    </row>
    <row r="511" spans="1:24" ht="12.75" customHeight="1" x14ac:dyDescent="0.25">
      <c r="A511" s="235"/>
      <c r="B511" s="235"/>
      <c r="C511" s="235"/>
      <c r="D511" s="235"/>
      <c r="E511" s="235"/>
      <c r="F511" s="235"/>
      <c r="G511" s="242"/>
      <c r="H511" s="242"/>
      <c r="I511" s="242"/>
      <c r="J511" s="242"/>
      <c r="K511" s="242"/>
      <c r="L511" s="242"/>
      <c r="M511" s="242"/>
      <c r="N511" s="242"/>
      <c r="O511" s="242"/>
      <c r="P511" s="242"/>
      <c r="Q511" s="242"/>
      <c r="R511" s="242"/>
      <c r="S511" s="242"/>
      <c r="T511" s="235"/>
      <c r="U511" s="235"/>
      <c r="V511" s="235"/>
      <c r="W511" s="235"/>
      <c r="X511" s="235"/>
    </row>
    <row r="512" spans="1:24" ht="12.75" customHeight="1" x14ac:dyDescent="0.25">
      <c r="A512" s="235"/>
      <c r="B512" s="235"/>
      <c r="C512" s="235"/>
      <c r="D512" s="235"/>
      <c r="E512" s="235"/>
      <c r="F512" s="235"/>
      <c r="G512" s="242"/>
      <c r="H512" s="242"/>
      <c r="I512" s="242"/>
      <c r="J512" s="242"/>
      <c r="K512" s="242"/>
      <c r="L512" s="242"/>
      <c r="M512" s="242"/>
      <c r="N512" s="242"/>
      <c r="O512" s="242"/>
      <c r="P512" s="242"/>
      <c r="Q512" s="242"/>
      <c r="R512" s="242"/>
      <c r="S512" s="242"/>
      <c r="T512" s="235"/>
      <c r="U512" s="235"/>
      <c r="V512" s="235"/>
      <c r="W512" s="235"/>
      <c r="X512" s="235"/>
    </row>
    <row r="513" spans="1:24" ht="12.75" customHeight="1" x14ac:dyDescent="0.25">
      <c r="A513" s="235"/>
      <c r="B513" s="235"/>
      <c r="C513" s="235"/>
      <c r="D513" s="235"/>
      <c r="E513" s="235"/>
      <c r="F513" s="235"/>
      <c r="G513" s="242"/>
      <c r="H513" s="242"/>
      <c r="I513" s="242"/>
      <c r="J513" s="242"/>
      <c r="K513" s="242"/>
      <c r="L513" s="242"/>
      <c r="M513" s="242"/>
      <c r="N513" s="242"/>
      <c r="O513" s="242"/>
      <c r="P513" s="242"/>
      <c r="Q513" s="242"/>
      <c r="R513" s="242"/>
      <c r="S513" s="242"/>
      <c r="T513" s="235"/>
      <c r="U513" s="235"/>
      <c r="V513" s="235"/>
      <c r="W513" s="235"/>
      <c r="X513" s="235"/>
    </row>
    <row r="514" spans="1:24" ht="12.75" customHeight="1" x14ac:dyDescent="0.25">
      <c r="A514" s="235"/>
      <c r="B514" s="235"/>
      <c r="C514" s="235"/>
      <c r="D514" s="235"/>
      <c r="E514" s="235"/>
      <c r="F514" s="235"/>
      <c r="G514" s="242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35"/>
      <c r="U514" s="235"/>
      <c r="V514" s="235"/>
      <c r="W514" s="235"/>
      <c r="X514" s="235"/>
    </row>
    <row r="515" spans="1:24" ht="12.75" customHeight="1" x14ac:dyDescent="0.25">
      <c r="A515" s="235"/>
      <c r="B515" s="235"/>
      <c r="C515" s="235"/>
      <c r="D515" s="235"/>
      <c r="E515" s="235"/>
      <c r="F515" s="235"/>
      <c r="G515" s="242"/>
      <c r="H515" s="242"/>
      <c r="I515" s="242"/>
      <c r="J515" s="242"/>
      <c r="K515" s="242"/>
      <c r="L515" s="242"/>
      <c r="M515" s="242"/>
      <c r="N515" s="242"/>
      <c r="O515" s="242"/>
      <c r="P515" s="242"/>
      <c r="Q515" s="242"/>
      <c r="R515" s="242"/>
      <c r="S515" s="242"/>
      <c r="T515" s="235"/>
      <c r="U515" s="235"/>
      <c r="V515" s="235"/>
      <c r="W515" s="235"/>
      <c r="X515" s="235"/>
    </row>
    <row r="516" spans="1:24" ht="12.75" customHeight="1" x14ac:dyDescent="0.25">
      <c r="A516" s="235"/>
      <c r="B516" s="235"/>
      <c r="C516" s="235"/>
      <c r="D516" s="235"/>
      <c r="E516" s="235"/>
      <c r="F516" s="235"/>
      <c r="G516" s="242"/>
      <c r="H516" s="242"/>
      <c r="I516" s="242"/>
      <c r="J516" s="242"/>
      <c r="K516" s="242"/>
      <c r="L516" s="242"/>
      <c r="M516" s="242"/>
      <c r="N516" s="242"/>
      <c r="O516" s="242"/>
      <c r="P516" s="242"/>
      <c r="Q516" s="242"/>
      <c r="R516" s="242"/>
      <c r="S516" s="242"/>
      <c r="T516" s="235"/>
      <c r="U516" s="235"/>
      <c r="V516" s="235"/>
      <c r="W516" s="235"/>
      <c r="X516" s="235"/>
    </row>
    <row r="517" spans="1:24" ht="12.75" customHeight="1" x14ac:dyDescent="0.25">
      <c r="A517" s="235"/>
      <c r="B517" s="235"/>
      <c r="C517" s="235"/>
      <c r="D517" s="235"/>
      <c r="E517" s="235"/>
      <c r="F517" s="235"/>
      <c r="G517" s="242"/>
      <c r="H517" s="242"/>
      <c r="I517" s="242"/>
      <c r="J517" s="242"/>
      <c r="K517" s="242"/>
      <c r="L517" s="242"/>
      <c r="M517" s="242"/>
      <c r="N517" s="242"/>
      <c r="O517" s="242"/>
      <c r="P517" s="242"/>
      <c r="Q517" s="242"/>
      <c r="R517" s="242"/>
      <c r="S517" s="242"/>
      <c r="T517" s="235"/>
      <c r="U517" s="235"/>
      <c r="V517" s="235"/>
      <c r="W517" s="235"/>
      <c r="X517" s="235"/>
    </row>
    <row r="518" spans="1:24" ht="12.75" customHeight="1" x14ac:dyDescent="0.25">
      <c r="A518" s="235"/>
      <c r="B518" s="235"/>
      <c r="C518" s="235"/>
      <c r="D518" s="235"/>
      <c r="E518" s="235"/>
      <c r="F518" s="235"/>
      <c r="G518" s="242"/>
      <c r="H518" s="242"/>
      <c r="I518" s="242"/>
      <c r="J518" s="242"/>
      <c r="K518" s="242"/>
      <c r="L518" s="242"/>
      <c r="M518" s="242"/>
      <c r="N518" s="242"/>
      <c r="O518" s="242"/>
      <c r="P518" s="242"/>
      <c r="Q518" s="242"/>
      <c r="R518" s="242"/>
      <c r="S518" s="242"/>
      <c r="T518" s="235"/>
      <c r="U518" s="235"/>
      <c r="V518" s="235"/>
      <c r="W518" s="235"/>
      <c r="X518" s="235"/>
    </row>
    <row r="519" spans="1:24" ht="12.75" customHeight="1" x14ac:dyDescent="0.25">
      <c r="A519" s="235"/>
      <c r="B519" s="235"/>
      <c r="C519" s="235"/>
      <c r="D519" s="235"/>
      <c r="E519" s="235"/>
      <c r="F519" s="235"/>
      <c r="G519" s="242"/>
      <c r="H519" s="242"/>
      <c r="I519" s="242"/>
      <c r="J519" s="242"/>
      <c r="K519" s="242"/>
      <c r="L519" s="242"/>
      <c r="M519" s="242"/>
      <c r="N519" s="242"/>
      <c r="O519" s="242"/>
      <c r="P519" s="242"/>
      <c r="Q519" s="242"/>
      <c r="R519" s="242"/>
      <c r="S519" s="242"/>
      <c r="T519" s="235"/>
      <c r="U519" s="235"/>
      <c r="V519" s="235"/>
      <c r="W519" s="235"/>
      <c r="X519" s="235"/>
    </row>
    <row r="520" spans="1:24" ht="12.75" customHeight="1" x14ac:dyDescent="0.25">
      <c r="A520" s="235"/>
      <c r="B520" s="235"/>
      <c r="C520" s="235"/>
      <c r="D520" s="235"/>
      <c r="E520" s="235"/>
      <c r="F520" s="235"/>
      <c r="G520" s="242"/>
      <c r="H520" s="242"/>
      <c r="I520" s="242"/>
      <c r="J520" s="242"/>
      <c r="K520" s="242"/>
      <c r="L520" s="242"/>
      <c r="M520" s="242"/>
      <c r="N520" s="242"/>
      <c r="O520" s="242"/>
      <c r="P520" s="242"/>
      <c r="Q520" s="242"/>
      <c r="R520" s="242"/>
      <c r="S520" s="242"/>
      <c r="T520" s="235"/>
      <c r="U520" s="235"/>
      <c r="V520" s="235"/>
      <c r="W520" s="235"/>
      <c r="X520" s="235"/>
    </row>
    <row r="521" spans="1:24" ht="12.75" customHeight="1" x14ac:dyDescent="0.25">
      <c r="A521" s="235"/>
      <c r="B521" s="235"/>
      <c r="C521" s="235"/>
      <c r="D521" s="235"/>
      <c r="E521" s="235"/>
      <c r="F521" s="235"/>
      <c r="G521" s="242"/>
      <c r="H521" s="242"/>
      <c r="I521" s="242"/>
      <c r="J521" s="242"/>
      <c r="K521" s="242"/>
      <c r="L521" s="242"/>
      <c r="M521" s="242"/>
      <c r="N521" s="242"/>
      <c r="O521" s="242"/>
      <c r="P521" s="242"/>
      <c r="Q521" s="242"/>
      <c r="R521" s="242"/>
      <c r="S521" s="242"/>
      <c r="T521" s="235"/>
      <c r="U521" s="235"/>
      <c r="V521" s="235"/>
      <c r="W521" s="235"/>
      <c r="X521" s="235"/>
    </row>
    <row r="522" spans="1:24" ht="12.75" customHeight="1" x14ac:dyDescent="0.25">
      <c r="A522" s="235"/>
      <c r="B522" s="235"/>
      <c r="C522" s="235"/>
      <c r="D522" s="235"/>
      <c r="E522" s="235"/>
      <c r="F522" s="235"/>
      <c r="G522" s="242"/>
      <c r="H522" s="242"/>
      <c r="I522" s="242"/>
      <c r="J522" s="242"/>
      <c r="K522" s="242"/>
      <c r="L522" s="242"/>
      <c r="M522" s="242"/>
      <c r="N522" s="242"/>
      <c r="O522" s="242"/>
      <c r="P522" s="242"/>
      <c r="Q522" s="242"/>
      <c r="R522" s="242"/>
      <c r="S522" s="242"/>
      <c r="T522" s="235"/>
      <c r="U522" s="235"/>
      <c r="V522" s="235"/>
      <c r="W522" s="235"/>
      <c r="X522" s="235"/>
    </row>
    <row r="523" spans="1:24" ht="12.75" customHeight="1" x14ac:dyDescent="0.25">
      <c r="A523" s="235"/>
      <c r="B523" s="235"/>
      <c r="C523" s="235"/>
      <c r="D523" s="235"/>
      <c r="E523" s="235"/>
      <c r="F523" s="235"/>
      <c r="G523" s="242"/>
      <c r="H523" s="242"/>
      <c r="I523" s="242"/>
      <c r="J523" s="242"/>
      <c r="K523" s="242"/>
      <c r="L523" s="242"/>
      <c r="M523" s="242"/>
      <c r="N523" s="242"/>
      <c r="O523" s="242"/>
      <c r="P523" s="242"/>
      <c r="Q523" s="242"/>
      <c r="R523" s="242"/>
      <c r="S523" s="242"/>
      <c r="T523" s="235"/>
      <c r="U523" s="235"/>
      <c r="V523" s="235"/>
      <c r="W523" s="235"/>
      <c r="X523" s="235"/>
    </row>
    <row r="524" spans="1:24" ht="12.75" customHeight="1" x14ac:dyDescent="0.25">
      <c r="A524" s="235"/>
      <c r="B524" s="235"/>
      <c r="C524" s="235"/>
      <c r="D524" s="235"/>
      <c r="E524" s="235"/>
      <c r="F524" s="235"/>
      <c r="G524" s="242"/>
      <c r="H524" s="242"/>
      <c r="I524" s="242"/>
      <c r="J524" s="242"/>
      <c r="K524" s="242"/>
      <c r="L524" s="242"/>
      <c r="M524" s="242"/>
      <c r="N524" s="242"/>
      <c r="O524" s="242"/>
      <c r="P524" s="242"/>
      <c r="Q524" s="242"/>
      <c r="R524" s="242"/>
      <c r="S524" s="242"/>
      <c r="T524" s="235"/>
      <c r="U524" s="235"/>
      <c r="V524" s="235"/>
      <c r="W524" s="235"/>
      <c r="X524" s="235"/>
    </row>
    <row r="525" spans="1:24" ht="12.75" customHeight="1" x14ac:dyDescent="0.25">
      <c r="A525" s="235"/>
      <c r="B525" s="235"/>
      <c r="C525" s="235"/>
      <c r="D525" s="235"/>
      <c r="E525" s="235"/>
      <c r="F525" s="235"/>
      <c r="G525" s="242"/>
      <c r="H525" s="242"/>
      <c r="I525" s="242"/>
      <c r="J525" s="242"/>
      <c r="K525" s="242"/>
      <c r="L525" s="242"/>
      <c r="M525" s="242"/>
      <c r="N525" s="242"/>
      <c r="O525" s="242"/>
      <c r="P525" s="242"/>
      <c r="Q525" s="242"/>
      <c r="R525" s="242"/>
      <c r="S525" s="242"/>
      <c r="T525" s="235"/>
      <c r="U525" s="235"/>
      <c r="V525" s="235"/>
      <c r="W525" s="235"/>
      <c r="X525" s="235"/>
    </row>
    <row r="526" spans="1:24" ht="12.75" customHeight="1" x14ac:dyDescent="0.25">
      <c r="A526" s="235"/>
      <c r="B526" s="235"/>
      <c r="C526" s="235"/>
      <c r="D526" s="235"/>
      <c r="E526" s="235"/>
      <c r="F526" s="235"/>
      <c r="G526" s="242"/>
      <c r="H526" s="242"/>
      <c r="I526" s="242"/>
      <c r="J526" s="242"/>
      <c r="K526" s="242"/>
      <c r="L526" s="242"/>
      <c r="M526" s="242"/>
      <c r="N526" s="242"/>
      <c r="O526" s="242"/>
      <c r="P526" s="242"/>
      <c r="Q526" s="242"/>
      <c r="R526" s="242"/>
      <c r="S526" s="242"/>
      <c r="T526" s="235"/>
      <c r="U526" s="235"/>
      <c r="V526" s="235"/>
      <c r="W526" s="235"/>
      <c r="X526" s="235"/>
    </row>
    <row r="527" spans="1:24" ht="12.75" customHeight="1" x14ac:dyDescent="0.25">
      <c r="A527" s="235"/>
      <c r="B527" s="235"/>
      <c r="C527" s="235"/>
      <c r="D527" s="235"/>
      <c r="E527" s="235"/>
      <c r="F527" s="235"/>
      <c r="G527" s="242"/>
      <c r="H527" s="242"/>
      <c r="I527" s="242"/>
      <c r="J527" s="242"/>
      <c r="K527" s="242"/>
      <c r="L527" s="242"/>
      <c r="M527" s="242"/>
      <c r="N527" s="242"/>
      <c r="O527" s="242"/>
      <c r="P527" s="242"/>
      <c r="Q527" s="242"/>
      <c r="R527" s="242"/>
      <c r="S527" s="242"/>
      <c r="T527" s="235"/>
      <c r="U527" s="235"/>
      <c r="V527" s="235"/>
      <c r="W527" s="235"/>
      <c r="X527" s="235"/>
    </row>
    <row r="528" spans="1:24" ht="12.75" customHeight="1" x14ac:dyDescent="0.25">
      <c r="A528" s="235"/>
      <c r="B528" s="235"/>
      <c r="C528" s="235"/>
      <c r="D528" s="235"/>
      <c r="E528" s="235"/>
      <c r="F528" s="235"/>
      <c r="G528" s="242"/>
      <c r="H528" s="242"/>
      <c r="I528" s="242"/>
      <c r="J528" s="242"/>
      <c r="K528" s="242"/>
      <c r="L528" s="242"/>
      <c r="M528" s="242"/>
      <c r="N528" s="242"/>
      <c r="O528" s="242"/>
      <c r="P528" s="242"/>
      <c r="Q528" s="242"/>
      <c r="R528" s="242"/>
      <c r="S528" s="242"/>
      <c r="T528" s="235"/>
      <c r="U528" s="235"/>
      <c r="V528" s="235"/>
      <c r="W528" s="235"/>
      <c r="X528" s="235"/>
    </row>
    <row r="529" spans="1:24" ht="12.75" customHeight="1" x14ac:dyDescent="0.25">
      <c r="A529" s="235"/>
      <c r="B529" s="235"/>
      <c r="C529" s="235"/>
      <c r="D529" s="235"/>
      <c r="E529" s="235"/>
      <c r="F529" s="235"/>
      <c r="G529" s="242"/>
      <c r="H529" s="242"/>
      <c r="I529" s="242"/>
      <c r="J529" s="242"/>
      <c r="K529" s="242"/>
      <c r="L529" s="242"/>
      <c r="M529" s="242"/>
      <c r="N529" s="242"/>
      <c r="O529" s="242"/>
      <c r="P529" s="242"/>
      <c r="Q529" s="242"/>
      <c r="R529" s="242"/>
      <c r="S529" s="242"/>
      <c r="T529" s="235"/>
      <c r="U529" s="235"/>
      <c r="V529" s="235"/>
      <c r="W529" s="235"/>
      <c r="X529" s="235"/>
    </row>
    <row r="530" spans="1:24" ht="12.75" customHeight="1" x14ac:dyDescent="0.25">
      <c r="A530" s="235"/>
      <c r="B530" s="235"/>
      <c r="C530" s="235"/>
      <c r="D530" s="235"/>
      <c r="E530" s="235"/>
      <c r="F530" s="235"/>
      <c r="G530" s="242"/>
      <c r="H530" s="242"/>
      <c r="I530" s="242"/>
      <c r="J530" s="242"/>
      <c r="K530" s="242"/>
      <c r="L530" s="242"/>
      <c r="M530" s="242"/>
      <c r="N530" s="242"/>
      <c r="O530" s="242"/>
      <c r="P530" s="242"/>
      <c r="Q530" s="242"/>
      <c r="R530" s="242"/>
      <c r="S530" s="242"/>
      <c r="T530" s="235"/>
      <c r="U530" s="235"/>
      <c r="V530" s="235"/>
      <c r="W530" s="235"/>
      <c r="X530" s="235"/>
    </row>
    <row r="531" spans="1:24" ht="12.75" customHeight="1" x14ac:dyDescent="0.25">
      <c r="A531" s="235"/>
      <c r="B531" s="235"/>
      <c r="C531" s="235"/>
      <c r="D531" s="235"/>
      <c r="E531" s="235"/>
      <c r="F531" s="235"/>
      <c r="G531" s="242"/>
      <c r="H531" s="242"/>
      <c r="I531" s="242"/>
      <c r="J531" s="242"/>
      <c r="K531" s="242"/>
      <c r="L531" s="242"/>
      <c r="M531" s="242"/>
      <c r="N531" s="242"/>
      <c r="O531" s="242"/>
      <c r="P531" s="242"/>
      <c r="Q531" s="242"/>
      <c r="R531" s="242"/>
      <c r="S531" s="242"/>
      <c r="T531" s="235"/>
      <c r="U531" s="235"/>
      <c r="V531" s="235"/>
      <c r="W531" s="235"/>
      <c r="X531" s="235"/>
    </row>
    <row r="532" spans="1:24" ht="12.75" customHeight="1" x14ac:dyDescent="0.25">
      <c r="A532" s="235"/>
      <c r="B532" s="235"/>
      <c r="C532" s="235"/>
      <c r="D532" s="235"/>
      <c r="E532" s="235"/>
      <c r="F532" s="235"/>
      <c r="G532" s="242"/>
      <c r="H532" s="242"/>
      <c r="I532" s="242"/>
      <c r="J532" s="242"/>
      <c r="K532" s="242"/>
      <c r="L532" s="242"/>
      <c r="M532" s="242"/>
      <c r="N532" s="242"/>
      <c r="O532" s="242"/>
      <c r="P532" s="242"/>
      <c r="Q532" s="242"/>
      <c r="R532" s="242"/>
      <c r="S532" s="242"/>
      <c r="T532" s="235"/>
      <c r="U532" s="235"/>
      <c r="V532" s="235"/>
      <c r="W532" s="235"/>
      <c r="X532" s="235"/>
    </row>
    <row r="533" spans="1:24" ht="12.75" customHeight="1" x14ac:dyDescent="0.25">
      <c r="A533" s="235"/>
      <c r="B533" s="235"/>
      <c r="C533" s="235"/>
      <c r="D533" s="235"/>
      <c r="E533" s="235"/>
      <c r="F533" s="235"/>
      <c r="G533" s="242"/>
      <c r="H533" s="242"/>
      <c r="I533" s="242"/>
      <c r="J533" s="242"/>
      <c r="K533" s="242"/>
      <c r="L533" s="242"/>
      <c r="M533" s="242"/>
      <c r="N533" s="242"/>
      <c r="O533" s="242"/>
      <c r="P533" s="242"/>
      <c r="Q533" s="242"/>
      <c r="R533" s="242"/>
      <c r="S533" s="242"/>
      <c r="T533" s="235"/>
      <c r="U533" s="235"/>
      <c r="V533" s="235"/>
      <c r="W533" s="235"/>
      <c r="X533" s="235"/>
    </row>
    <row r="534" spans="1:24" ht="12.75" customHeight="1" x14ac:dyDescent="0.25">
      <c r="A534" s="235"/>
      <c r="B534" s="235"/>
      <c r="C534" s="235"/>
      <c r="D534" s="235"/>
      <c r="E534" s="235"/>
      <c r="F534" s="235"/>
      <c r="G534" s="242"/>
      <c r="H534" s="242"/>
      <c r="I534" s="242"/>
      <c r="J534" s="242"/>
      <c r="K534" s="242"/>
      <c r="L534" s="242"/>
      <c r="M534" s="242"/>
      <c r="N534" s="242"/>
      <c r="O534" s="242"/>
      <c r="P534" s="242"/>
      <c r="Q534" s="242"/>
      <c r="R534" s="242"/>
      <c r="S534" s="242"/>
      <c r="T534" s="235"/>
      <c r="U534" s="235"/>
      <c r="V534" s="235"/>
      <c r="W534" s="235"/>
      <c r="X534" s="235"/>
    </row>
    <row r="535" spans="1:24" ht="12.75" customHeight="1" x14ac:dyDescent="0.25">
      <c r="A535" s="235"/>
      <c r="B535" s="235"/>
      <c r="C535" s="235"/>
      <c r="D535" s="235"/>
      <c r="E535" s="235"/>
      <c r="F535" s="235"/>
      <c r="G535" s="242"/>
      <c r="H535" s="242"/>
      <c r="I535" s="242"/>
      <c r="J535" s="242"/>
      <c r="K535" s="242"/>
      <c r="L535" s="242"/>
      <c r="M535" s="242"/>
      <c r="N535" s="242"/>
      <c r="O535" s="242"/>
      <c r="P535" s="242"/>
      <c r="Q535" s="242"/>
      <c r="R535" s="242"/>
      <c r="S535" s="242"/>
      <c r="T535" s="235"/>
      <c r="U535" s="235"/>
      <c r="V535" s="235"/>
      <c r="W535" s="235"/>
      <c r="X535" s="235"/>
    </row>
    <row r="536" spans="1:24" ht="12.75" customHeight="1" x14ac:dyDescent="0.25">
      <c r="A536" s="235"/>
      <c r="B536" s="235"/>
      <c r="C536" s="235"/>
      <c r="D536" s="235"/>
      <c r="E536" s="235"/>
      <c r="F536" s="235"/>
      <c r="G536" s="242"/>
      <c r="H536" s="242"/>
      <c r="I536" s="242"/>
      <c r="J536" s="242"/>
      <c r="K536" s="242"/>
      <c r="L536" s="242"/>
      <c r="M536" s="242"/>
      <c r="N536" s="242"/>
      <c r="O536" s="242"/>
      <c r="P536" s="242"/>
      <c r="Q536" s="242"/>
      <c r="R536" s="242"/>
      <c r="S536" s="242"/>
      <c r="T536" s="235"/>
      <c r="U536" s="235"/>
      <c r="V536" s="235"/>
      <c r="W536" s="235"/>
      <c r="X536" s="235"/>
    </row>
    <row r="537" spans="1:24" ht="12.75" customHeight="1" x14ac:dyDescent="0.25">
      <c r="A537" s="235"/>
      <c r="B537" s="235"/>
      <c r="C537" s="235"/>
      <c r="D537" s="235"/>
      <c r="E537" s="235"/>
      <c r="F537" s="235"/>
      <c r="G537" s="242"/>
      <c r="H537" s="242"/>
      <c r="I537" s="242"/>
      <c r="J537" s="242"/>
      <c r="K537" s="242"/>
      <c r="L537" s="242"/>
      <c r="M537" s="242"/>
      <c r="N537" s="242"/>
      <c r="O537" s="242"/>
      <c r="P537" s="242"/>
      <c r="Q537" s="242"/>
      <c r="R537" s="242"/>
      <c r="S537" s="242"/>
      <c r="T537" s="235"/>
      <c r="U537" s="235"/>
      <c r="V537" s="235"/>
      <c r="W537" s="235"/>
      <c r="X537" s="235"/>
    </row>
    <row r="538" spans="1:24" ht="12.75" customHeight="1" x14ac:dyDescent="0.25">
      <c r="A538" s="235"/>
      <c r="B538" s="235"/>
      <c r="C538" s="235"/>
      <c r="D538" s="235"/>
      <c r="E538" s="235"/>
      <c r="F538" s="235"/>
      <c r="G538" s="242"/>
      <c r="H538" s="242"/>
      <c r="I538" s="242"/>
      <c r="J538" s="242"/>
      <c r="K538" s="242"/>
      <c r="L538" s="242"/>
      <c r="M538" s="242"/>
      <c r="N538" s="242"/>
      <c r="O538" s="242"/>
      <c r="P538" s="242"/>
      <c r="Q538" s="242"/>
      <c r="R538" s="242"/>
      <c r="S538" s="242"/>
      <c r="T538" s="235"/>
      <c r="U538" s="235"/>
      <c r="V538" s="235"/>
      <c r="W538" s="235"/>
      <c r="X538" s="235"/>
    </row>
    <row r="539" spans="1:24" ht="12.75" customHeight="1" x14ac:dyDescent="0.25">
      <c r="A539" s="235"/>
      <c r="B539" s="235"/>
      <c r="C539" s="235"/>
      <c r="D539" s="235"/>
      <c r="E539" s="235"/>
      <c r="F539" s="235"/>
      <c r="G539" s="242"/>
      <c r="H539" s="242"/>
      <c r="I539" s="242"/>
      <c r="J539" s="242"/>
      <c r="K539" s="242"/>
      <c r="L539" s="242"/>
      <c r="M539" s="242"/>
      <c r="N539" s="242"/>
      <c r="O539" s="242"/>
      <c r="P539" s="242"/>
      <c r="Q539" s="242"/>
      <c r="R539" s="242"/>
      <c r="S539" s="242"/>
      <c r="T539" s="235"/>
      <c r="U539" s="235"/>
      <c r="V539" s="235"/>
      <c r="W539" s="235"/>
      <c r="X539" s="235"/>
    </row>
    <row r="540" spans="1:24" ht="12.75" customHeight="1" x14ac:dyDescent="0.25">
      <c r="A540" s="235"/>
      <c r="B540" s="235"/>
      <c r="C540" s="235"/>
      <c r="D540" s="235"/>
      <c r="E540" s="235"/>
      <c r="F540" s="235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35"/>
      <c r="U540" s="235"/>
      <c r="V540" s="235"/>
      <c r="W540" s="235"/>
      <c r="X540" s="235"/>
    </row>
    <row r="541" spans="1:24" ht="12.75" customHeight="1" x14ac:dyDescent="0.25">
      <c r="A541" s="235"/>
      <c r="B541" s="235"/>
      <c r="C541" s="235"/>
      <c r="D541" s="235"/>
      <c r="E541" s="235"/>
      <c r="F541" s="235"/>
      <c r="G541" s="242"/>
      <c r="H541" s="242"/>
      <c r="I541" s="242"/>
      <c r="J541" s="242"/>
      <c r="K541" s="242"/>
      <c r="L541" s="242"/>
      <c r="M541" s="242"/>
      <c r="N541" s="242"/>
      <c r="O541" s="242"/>
      <c r="P541" s="242"/>
      <c r="Q541" s="242"/>
      <c r="R541" s="242"/>
      <c r="S541" s="242"/>
      <c r="T541" s="235"/>
      <c r="U541" s="235"/>
      <c r="V541" s="235"/>
      <c r="W541" s="235"/>
      <c r="X541" s="235"/>
    </row>
    <row r="542" spans="1:24" ht="12.75" customHeight="1" x14ac:dyDescent="0.25">
      <c r="A542" s="235"/>
      <c r="B542" s="235"/>
      <c r="C542" s="235"/>
      <c r="D542" s="235"/>
      <c r="E542" s="235"/>
      <c r="F542" s="235"/>
      <c r="G542" s="242"/>
      <c r="H542" s="242"/>
      <c r="I542" s="242"/>
      <c r="J542" s="242"/>
      <c r="K542" s="242"/>
      <c r="L542" s="242"/>
      <c r="M542" s="242"/>
      <c r="N542" s="242"/>
      <c r="O542" s="242"/>
      <c r="P542" s="242"/>
      <c r="Q542" s="242"/>
      <c r="R542" s="242"/>
      <c r="S542" s="242"/>
      <c r="T542" s="235"/>
      <c r="U542" s="235"/>
      <c r="V542" s="235"/>
      <c r="W542" s="235"/>
      <c r="X542" s="235"/>
    </row>
    <row r="543" spans="1:24" ht="12.75" customHeight="1" x14ac:dyDescent="0.25">
      <c r="A543" s="235"/>
      <c r="B543" s="235"/>
      <c r="C543" s="235"/>
      <c r="D543" s="235"/>
      <c r="E543" s="235"/>
      <c r="F543" s="235"/>
      <c r="G543" s="242"/>
      <c r="H543" s="242"/>
      <c r="I543" s="242"/>
      <c r="J543" s="242"/>
      <c r="K543" s="242"/>
      <c r="L543" s="242"/>
      <c r="M543" s="242"/>
      <c r="N543" s="242"/>
      <c r="O543" s="242"/>
      <c r="P543" s="242"/>
      <c r="Q543" s="242"/>
      <c r="R543" s="242"/>
      <c r="S543" s="242"/>
      <c r="T543" s="235"/>
      <c r="U543" s="235"/>
      <c r="V543" s="235"/>
      <c r="W543" s="235"/>
      <c r="X543" s="235"/>
    </row>
    <row r="544" spans="1:24" ht="12.75" customHeight="1" x14ac:dyDescent="0.25">
      <c r="A544" s="235"/>
      <c r="B544" s="235"/>
      <c r="C544" s="235"/>
      <c r="D544" s="235"/>
      <c r="E544" s="235"/>
      <c r="F544" s="235"/>
      <c r="G544" s="242"/>
      <c r="H544" s="242"/>
      <c r="I544" s="242"/>
      <c r="J544" s="242"/>
      <c r="K544" s="242"/>
      <c r="L544" s="242"/>
      <c r="M544" s="242"/>
      <c r="N544" s="242"/>
      <c r="O544" s="242"/>
      <c r="P544" s="242"/>
      <c r="Q544" s="242"/>
      <c r="R544" s="242"/>
      <c r="S544" s="242"/>
      <c r="T544" s="235"/>
      <c r="U544" s="235"/>
      <c r="V544" s="235"/>
      <c r="W544" s="235"/>
      <c r="X544" s="235"/>
    </row>
    <row r="545" spans="1:24" ht="12.75" customHeight="1" x14ac:dyDescent="0.25">
      <c r="A545" s="235"/>
      <c r="B545" s="235"/>
      <c r="C545" s="235"/>
      <c r="D545" s="235"/>
      <c r="E545" s="235"/>
      <c r="F545" s="235"/>
      <c r="G545" s="242"/>
      <c r="H545" s="242"/>
      <c r="I545" s="242"/>
      <c r="J545" s="242"/>
      <c r="K545" s="242"/>
      <c r="L545" s="242"/>
      <c r="M545" s="242"/>
      <c r="N545" s="242"/>
      <c r="O545" s="242"/>
      <c r="P545" s="242"/>
      <c r="Q545" s="242"/>
      <c r="R545" s="242"/>
      <c r="S545" s="242"/>
      <c r="T545" s="235"/>
      <c r="U545" s="235"/>
      <c r="V545" s="235"/>
      <c r="W545" s="235"/>
      <c r="X545" s="235"/>
    </row>
    <row r="546" spans="1:24" ht="12.75" customHeight="1" x14ac:dyDescent="0.25">
      <c r="A546" s="235"/>
      <c r="B546" s="235"/>
      <c r="C546" s="235"/>
      <c r="D546" s="235"/>
      <c r="E546" s="235"/>
      <c r="F546" s="235"/>
      <c r="G546" s="242"/>
      <c r="H546" s="242"/>
      <c r="I546" s="242"/>
      <c r="J546" s="242"/>
      <c r="K546" s="242"/>
      <c r="L546" s="242"/>
      <c r="M546" s="242"/>
      <c r="N546" s="242"/>
      <c r="O546" s="242"/>
      <c r="P546" s="242"/>
      <c r="Q546" s="242"/>
      <c r="R546" s="242"/>
      <c r="S546" s="242"/>
      <c r="T546" s="235"/>
      <c r="U546" s="235"/>
      <c r="V546" s="235"/>
      <c r="W546" s="235"/>
      <c r="X546" s="235"/>
    </row>
    <row r="547" spans="1:24" ht="12.75" customHeight="1" x14ac:dyDescent="0.25">
      <c r="A547" s="235"/>
      <c r="B547" s="235"/>
      <c r="C547" s="235"/>
      <c r="D547" s="235"/>
      <c r="E547" s="235"/>
      <c r="F547" s="235"/>
      <c r="G547" s="242"/>
      <c r="H547" s="242"/>
      <c r="I547" s="242"/>
      <c r="J547" s="242"/>
      <c r="K547" s="242"/>
      <c r="L547" s="242"/>
      <c r="M547" s="242"/>
      <c r="N547" s="242"/>
      <c r="O547" s="242"/>
      <c r="P547" s="242"/>
      <c r="Q547" s="242"/>
      <c r="R547" s="242"/>
      <c r="S547" s="242"/>
      <c r="T547" s="235"/>
      <c r="U547" s="235"/>
      <c r="V547" s="235"/>
      <c r="W547" s="235"/>
      <c r="X547" s="235"/>
    </row>
    <row r="548" spans="1:24" ht="12.75" customHeight="1" x14ac:dyDescent="0.25">
      <c r="A548" s="235"/>
      <c r="B548" s="235"/>
      <c r="C548" s="235"/>
      <c r="D548" s="235"/>
      <c r="E548" s="235"/>
      <c r="F548" s="235"/>
      <c r="G548" s="242"/>
      <c r="H548" s="242"/>
      <c r="I548" s="242"/>
      <c r="J548" s="242"/>
      <c r="K548" s="242"/>
      <c r="L548" s="242"/>
      <c r="M548" s="242"/>
      <c r="N548" s="242"/>
      <c r="O548" s="242"/>
      <c r="P548" s="242"/>
      <c r="Q548" s="242"/>
      <c r="R548" s="242"/>
      <c r="S548" s="242"/>
      <c r="T548" s="235"/>
      <c r="U548" s="235"/>
      <c r="V548" s="235"/>
      <c r="W548" s="235"/>
      <c r="X548" s="235"/>
    </row>
    <row r="549" spans="1:24" ht="12.75" customHeight="1" x14ac:dyDescent="0.25">
      <c r="A549" s="235"/>
      <c r="B549" s="235"/>
      <c r="C549" s="235"/>
      <c r="D549" s="235"/>
      <c r="E549" s="235"/>
      <c r="F549" s="235"/>
      <c r="G549" s="242"/>
      <c r="H549" s="242"/>
      <c r="I549" s="242"/>
      <c r="J549" s="242"/>
      <c r="K549" s="242"/>
      <c r="L549" s="242"/>
      <c r="M549" s="242"/>
      <c r="N549" s="242"/>
      <c r="O549" s="242"/>
      <c r="P549" s="242"/>
      <c r="Q549" s="242"/>
      <c r="R549" s="242"/>
      <c r="S549" s="242"/>
      <c r="T549" s="235"/>
      <c r="U549" s="235"/>
      <c r="V549" s="235"/>
      <c r="W549" s="235"/>
      <c r="X549" s="235"/>
    </row>
    <row r="550" spans="1:24" ht="12.75" customHeight="1" x14ac:dyDescent="0.25">
      <c r="A550" s="235"/>
      <c r="B550" s="235"/>
      <c r="C550" s="235"/>
      <c r="D550" s="235"/>
      <c r="E550" s="235"/>
      <c r="F550" s="235"/>
      <c r="G550" s="242"/>
      <c r="H550" s="242"/>
      <c r="I550" s="242"/>
      <c r="J550" s="242"/>
      <c r="K550" s="242"/>
      <c r="L550" s="242"/>
      <c r="M550" s="242"/>
      <c r="N550" s="242"/>
      <c r="O550" s="242"/>
      <c r="P550" s="242"/>
      <c r="Q550" s="242"/>
      <c r="R550" s="242"/>
      <c r="S550" s="242"/>
      <c r="T550" s="235"/>
      <c r="U550" s="235"/>
      <c r="V550" s="235"/>
      <c r="W550" s="235"/>
      <c r="X550" s="235"/>
    </row>
    <row r="551" spans="1:24" ht="12.75" customHeight="1" x14ac:dyDescent="0.25">
      <c r="A551" s="235"/>
      <c r="B551" s="235"/>
      <c r="C551" s="235"/>
      <c r="D551" s="235"/>
      <c r="E551" s="235"/>
      <c r="F551" s="235"/>
      <c r="G551" s="242"/>
      <c r="H551" s="242"/>
      <c r="I551" s="242"/>
      <c r="J551" s="242"/>
      <c r="K551" s="242"/>
      <c r="L551" s="242"/>
      <c r="M551" s="242"/>
      <c r="N551" s="242"/>
      <c r="O551" s="242"/>
      <c r="P551" s="242"/>
      <c r="Q551" s="242"/>
      <c r="R551" s="242"/>
      <c r="S551" s="242"/>
      <c r="T551" s="235"/>
      <c r="U551" s="235"/>
      <c r="V551" s="235"/>
      <c r="W551" s="235"/>
      <c r="X551" s="235"/>
    </row>
    <row r="552" spans="1:24" ht="12.75" customHeight="1" x14ac:dyDescent="0.25">
      <c r="A552" s="235"/>
      <c r="B552" s="235"/>
      <c r="C552" s="235"/>
      <c r="D552" s="235"/>
      <c r="E552" s="235"/>
      <c r="F552" s="235"/>
      <c r="G552" s="242"/>
      <c r="H552" s="242"/>
      <c r="I552" s="242"/>
      <c r="J552" s="242"/>
      <c r="K552" s="242"/>
      <c r="L552" s="242"/>
      <c r="M552" s="242"/>
      <c r="N552" s="242"/>
      <c r="O552" s="242"/>
      <c r="P552" s="242"/>
      <c r="Q552" s="242"/>
      <c r="R552" s="242"/>
      <c r="S552" s="242"/>
      <c r="T552" s="235"/>
      <c r="U552" s="235"/>
      <c r="V552" s="235"/>
      <c r="W552" s="235"/>
      <c r="X552" s="235"/>
    </row>
    <row r="553" spans="1:24" ht="12.75" customHeight="1" x14ac:dyDescent="0.25">
      <c r="A553" s="235"/>
      <c r="B553" s="235"/>
      <c r="C553" s="235"/>
      <c r="D553" s="235"/>
      <c r="E553" s="235"/>
      <c r="F553" s="235"/>
      <c r="G553" s="242"/>
      <c r="H553" s="242"/>
      <c r="I553" s="242"/>
      <c r="J553" s="242"/>
      <c r="K553" s="242"/>
      <c r="L553" s="242"/>
      <c r="M553" s="242"/>
      <c r="N553" s="242"/>
      <c r="O553" s="242"/>
      <c r="P553" s="242"/>
      <c r="Q553" s="242"/>
      <c r="R553" s="242"/>
      <c r="S553" s="242"/>
      <c r="T553" s="235"/>
      <c r="U553" s="235"/>
      <c r="V553" s="235"/>
      <c r="W553" s="235"/>
      <c r="X553" s="235"/>
    </row>
    <row r="554" spans="1:24" ht="12.75" customHeight="1" x14ac:dyDescent="0.25">
      <c r="A554" s="235"/>
      <c r="B554" s="235"/>
      <c r="C554" s="235"/>
      <c r="D554" s="235"/>
      <c r="E554" s="235"/>
      <c r="F554" s="235"/>
      <c r="G554" s="242"/>
      <c r="H554" s="242"/>
      <c r="I554" s="242"/>
      <c r="J554" s="242"/>
      <c r="K554" s="242"/>
      <c r="L554" s="242"/>
      <c r="M554" s="242"/>
      <c r="N554" s="242"/>
      <c r="O554" s="242"/>
      <c r="P554" s="242"/>
      <c r="Q554" s="242"/>
      <c r="R554" s="242"/>
      <c r="S554" s="242"/>
      <c r="T554" s="235"/>
      <c r="U554" s="235"/>
      <c r="V554" s="235"/>
      <c r="W554" s="235"/>
      <c r="X554" s="235"/>
    </row>
    <row r="555" spans="1:24" ht="12.75" customHeight="1" x14ac:dyDescent="0.25">
      <c r="A555" s="235"/>
      <c r="B555" s="235"/>
      <c r="C555" s="235"/>
      <c r="D555" s="235"/>
      <c r="E555" s="235"/>
      <c r="F555" s="235"/>
      <c r="G555" s="242"/>
      <c r="H555" s="242"/>
      <c r="I555" s="242"/>
      <c r="J555" s="242"/>
      <c r="K555" s="242"/>
      <c r="L555" s="242"/>
      <c r="M555" s="242"/>
      <c r="N555" s="242"/>
      <c r="O555" s="242"/>
      <c r="P555" s="242"/>
      <c r="Q555" s="242"/>
      <c r="R555" s="242"/>
      <c r="S555" s="242"/>
      <c r="T555" s="235"/>
      <c r="U555" s="235"/>
      <c r="V555" s="235"/>
      <c r="W555" s="235"/>
      <c r="X555" s="235"/>
    </row>
    <row r="556" spans="1:24" ht="12.75" customHeight="1" x14ac:dyDescent="0.25">
      <c r="A556" s="235"/>
      <c r="B556" s="235"/>
      <c r="C556" s="235"/>
      <c r="D556" s="235"/>
      <c r="E556" s="235"/>
      <c r="F556" s="235"/>
      <c r="G556" s="242"/>
      <c r="H556" s="242"/>
      <c r="I556" s="242"/>
      <c r="J556" s="242"/>
      <c r="K556" s="242"/>
      <c r="L556" s="242"/>
      <c r="M556" s="242"/>
      <c r="N556" s="242"/>
      <c r="O556" s="242"/>
      <c r="P556" s="242"/>
      <c r="Q556" s="242"/>
      <c r="R556" s="242"/>
      <c r="S556" s="242"/>
      <c r="T556" s="235"/>
      <c r="U556" s="235"/>
      <c r="V556" s="235"/>
      <c r="W556" s="235"/>
      <c r="X556" s="235"/>
    </row>
    <row r="557" spans="1:24" ht="12.75" customHeight="1" x14ac:dyDescent="0.25">
      <c r="A557" s="235"/>
      <c r="B557" s="235"/>
      <c r="C557" s="235"/>
      <c r="D557" s="235"/>
      <c r="E557" s="235"/>
      <c r="F557" s="235"/>
      <c r="G557" s="242"/>
      <c r="H557" s="242"/>
      <c r="I557" s="242"/>
      <c r="J557" s="242"/>
      <c r="K557" s="242"/>
      <c r="L557" s="242"/>
      <c r="M557" s="242"/>
      <c r="N557" s="242"/>
      <c r="O557" s="242"/>
      <c r="P557" s="242"/>
      <c r="Q557" s="242"/>
      <c r="R557" s="242"/>
      <c r="S557" s="242"/>
      <c r="T557" s="235"/>
      <c r="U557" s="235"/>
      <c r="V557" s="235"/>
      <c r="W557" s="235"/>
      <c r="X557" s="235"/>
    </row>
    <row r="558" spans="1:24" ht="12.75" customHeight="1" x14ac:dyDescent="0.25">
      <c r="A558" s="235"/>
      <c r="B558" s="235"/>
      <c r="C558" s="235"/>
      <c r="D558" s="235"/>
      <c r="E558" s="235"/>
      <c r="F558" s="235"/>
      <c r="G558" s="242"/>
      <c r="H558" s="242"/>
      <c r="I558" s="242"/>
      <c r="J558" s="242"/>
      <c r="K558" s="242"/>
      <c r="L558" s="242"/>
      <c r="M558" s="242"/>
      <c r="N558" s="242"/>
      <c r="O558" s="242"/>
      <c r="P558" s="242"/>
      <c r="Q558" s="242"/>
      <c r="R558" s="242"/>
      <c r="S558" s="242"/>
      <c r="T558" s="235"/>
      <c r="U558" s="235"/>
      <c r="V558" s="235"/>
      <c r="W558" s="235"/>
      <c r="X558" s="235"/>
    </row>
    <row r="559" spans="1:24" ht="12.75" customHeight="1" x14ac:dyDescent="0.25">
      <c r="A559" s="235"/>
      <c r="B559" s="235"/>
      <c r="C559" s="235"/>
      <c r="D559" s="235"/>
      <c r="E559" s="235"/>
      <c r="F559" s="235"/>
      <c r="G559" s="242"/>
      <c r="H559" s="242"/>
      <c r="I559" s="242"/>
      <c r="J559" s="242"/>
      <c r="K559" s="242"/>
      <c r="L559" s="242"/>
      <c r="M559" s="242"/>
      <c r="N559" s="242"/>
      <c r="O559" s="242"/>
      <c r="P559" s="242"/>
      <c r="Q559" s="242"/>
      <c r="R559" s="242"/>
      <c r="S559" s="242"/>
      <c r="T559" s="235"/>
      <c r="U559" s="235"/>
      <c r="V559" s="235"/>
      <c r="W559" s="235"/>
      <c r="X559" s="235"/>
    </row>
    <row r="560" spans="1:24" ht="12.75" customHeight="1" x14ac:dyDescent="0.25">
      <c r="A560" s="235"/>
      <c r="B560" s="235"/>
      <c r="C560" s="235"/>
      <c r="D560" s="235"/>
      <c r="E560" s="235"/>
      <c r="F560" s="235"/>
      <c r="G560" s="242"/>
      <c r="H560" s="242"/>
      <c r="I560" s="242"/>
      <c r="J560" s="242"/>
      <c r="K560" s="242"/>
      <c r="L560" s="242"/>
      <c r="M560" s="242"/>
      <c r="N560" s="242"/>
      <c r="O560" s="242"/>
      <c r="P560" s="242"/>
      <c r="Q560" s="242"/>
      <c r="R560" s="242"/>
      <c r="S560" s="242"/>
      <c r="T560" s="235"/>
      <c r="U560" s="235"/>
      <c r="V560" s="235"/>
      <c r="W560" s="235"/>
      <c r="X560" s="235"/>
    </row>
    <row r="561" spans="1:24" ht="12.75" customHeight="1" x14ac:dyDescent="0.25">
      <c r="A561" s="235"/>
      <c r="B561" s="235"/>
      <c r="C561" s="235"/>
      <c r="D561" s="235"/>
      <c r="E561" s="235"/>
      <c r="F561" s="235"/>
      <c r="G561" s="242"/>
      <c r="H561" s="242"/>
      <c r="I561" s="242"/>
      <c r="J561" s="242"/>
      <c r="K561" s="242"/>
      <c r="L561" s="242"/>
      <c r="M561" s="242"/>
      <c r="N561" s="242"/>
      <c r="O561" s="242"/>
      <c r="P561" s="242"/>
      <c r="Q561" s="242"/>
      <c r="R561" s="242"/>
      <c r="S561" s="242"/>
      <c r="T561" s="235"/>
      <c r="U561" s="235"/>
      <c r="V561" s="235"/>
      <c r="W561" s="235"/>
      <c r="X561" s="235"/>
    </row>
    <row r="562" spans="1:24" ht="12.75" customHeight="1" x14ac:dyDescent="0.25">
      <c r="A562" s="235"/>
      <c r="B562" s="235"/>
      <c r="C562" s="235"/>
      <c r="D562" s="235"/>
      <c r="E562" s="235"/>
      <c r="F562" s="235"/>
      <c r="G562" s="242"/>
      <c r="H562" s="242"/>
      <c r="I562" s="242"/>
      <c r="J562" s="242"/>
      <c r="K562" s="242"/>
      <c r="L562" s="242"/>
      <c r="M562" s="242"/>
      <c r="N562" s="242"/>
      <c r="O562" s="242"/>
      <c r="P562" s="242"/>
      <c r="Q562" s="242"/>
      <c r="R562" s="242"/>
      <c r="S562" s="242"/>
      <c r="T562" s="235"/>
      <c r="U562" s="235"/>
      <c r="V562" s="235"/>
      <c r="W562" s="235"/>
      <c r="X562" s="235"/>
    </row>
    <row r="563" spans="1:24" ht="12.75" customHeight="1" x14ac:dyDescent="0.25">
      <c r="A563" s="235"/>
      <c r="B563" s="235"/>
      <c r="C563" s="235"/>
      <c r="D563" s="235"/>
      <c r="E563" s="235"/>
      <c r="F563" s="235"/>
      <c r="G563" s="242"/>
      <c r="H563" s="242"/>
      <c r="I563" s="242"/>
      <c r="J563" s="242"/>
      <c r="K563" s="242"/>
      <c r="L563" s="242"/>
      <c r="M563" s="242"/>
      <c r="N563" s="242"/>
      <c r="O563" s="242"/>
      <c r="P563" s="242"/>
      <c r="Q563" s="242"/>
      <c r="R563" s="242"/>
      <c r="S563" s="242"/>
      <c r="T563" s="235"/>
      <c r="U563" s="235"/>
      <c r="V563" s="235"/>
      <c r="W563" s="235"/>
      <c r="X563" s="235"/>
    </row>
    <row r="564" spans="1:24" ht="12.75" customHeight="1" x14ac:dyDescent="0.25">
      <c r="A564" s="235"/>
      <c r="B564" s="235"/>
      <c r="C564" s="235"/>
      <c r="D564" s="235"/>
      <c r="E564" s="235"/>
      <c r="F564" s="235"/>
      <c r="G564" s="242"/>
      <c r="H564" s="242"/>
      <c r="I564" s="242"/>
      <c r="J564" s="242"/>
      <c r="K564" s="242"/>
      <c r="L564" s="242"/>
      <c r="M564" s="242"/>
      <c r="N564" s="242"/>
      <c r="O564" s="242"/>
      <c r="P564" s="242"/>
      <c r="Q564" s="242"/>
      <c r="R564" s="242"/>
      <c r="S564" s="242"/>
      <c r="T564" s="235"/>
      <c r="U564" s="235"/>
      <c r="V564" s="235"/>
      <c r="W564" s="235"/>
      <c r="X564" s="235"/>
    </row>
    <row r="565" spans="1:24" ht="12.75" customHeight="1" x14ac:dyDescent="0.25">
      <c r="A565" s="235"/>
      <c r="B565" s="235"/>
      <c r="C565" s="235"/>
      <c r="D565" s="235"/>
      <c r="E565" s="235"/>
      <c r="F565" s="235"/>
      <c r="G565" s="242"/>
      <c r="H565" s="242"/>
      <c r="I565" s="242"/>
      <c r="J565" s="242"/>
      <c r="K565" s="242"/>
      <c r="L565" s="242"/>
      <c r="M565" s="242"/>
      <c r="N565" s="242"/>
      <c r="O565" s="242"/>
      <c r="P565" s="242"/>
      <c r="Q565" s="242"/>
      <c r="R565" s="242"/>
      <c r="S565" s="242"/>
      <c r="T565" s="235"/>
      <c r="U565" s="235"/>
      <c r="V565" s="235"/>
      <c r="W565" s="235"/>
      <c r="X565" s="235"/>
    </row>
    <row r="566" spans="1:24" ht="12.75" customHeight="1" x14ac:dyDescent="0.25">
      <c r="A566" s="235"/>
      <c r="B566" s="235"/>
      <c r="C566" s="235"/>
      <c r="D566" s="235"/>
      <c r="E566" s="235"/>
      <c r="F566" s="235"/>
      <c r="G566" s="242"/>
      <c r="H566" s="242"/>
      <c r="I566" s="242"/>
      <c r="J566" s="242"/>
      <c r="K566" s="242"/>
      <c r="L566" s="242"/>
      <c r="M566" s="242"/>
      <c r="N566" s="242"/>
      <c r="O566" s="242"/>
      <c r="P566" s="242"/>
      <c r="Q566" s="242"/>
      <c r="R566" s="242"/>
      <c r="S566" s="242"/>
      <c r="T566" s="235"/>
      <c r="U566" s="235"/>
      <c r="V566" s="235"/>
      <c r="W566" s="235"/>
      <c r="X566" s="235"/>
    </row>
    <row r="567" spans="1:24" ht="12.75" customHeight="1" x14ac:dyDescent="0.25">
      <c r="A567" s="235"/>
      <c r="B567" s="235"/>
      <c r="C567" s="235"/>
      <c r="D567" s="235"/>
      <c r="E567" s="235"/>
      <c r="F567" s="235"/>
      <c r="G567" s="242"/>
      <c r="H567" s="242"/>
      <c r="I567" s="242"/>
      <c r="J567" s="242"/>
      <c r="K567" s="242"/>
      <c r="L567" s="242"/>
      <c r="M567" s="242"/>
      <c r="N567" s="242"/>
      <c r="O567" s="242"/>
      <c r="P567" s="242"/>
      <c r="Q567" s="242"/>
      <c r="R567" s="242"/>
      <c r="S567" s="242"/>
      <c r="T567" s="235"/>
      <c r="U567" s="235"/>
      <c r="V567" s="235"/>
      <c r="W567" s="235"/>
      <c r="X567" s="235"/>
    </row>
    <row r="568" spans="1:24" ht="12.75" customHeight="1" x14ac:dyDescent="0.25">
      <c r="A568" s="235"/>
      <c r="B568" s="235"/>
      <c r="C568" s="235"/>
      <c r="D568" s="235"/>
      <c r="E568" s="235"/>
      <c r="F568" s="235"/>
      <c r="G568" s="242"/>
      <c r="H568" s="242"/>
      <c r="I568" s="242"/>
      <c r="J568" s="242"/>
      <c r="K568" s="242"/>
      <c r="L568" s="242"/>
      <c r="M568" s="242"/>
      <c r="N568" s="242"/>
      <c r="O568" s="242"/>
      <c r="P568" s="242"/>
      <c r="Q568" s="242"/>
      <c r="R568" s="242"/>
      <c r="S568" s="242"/>
      <c r="T568" s="235"/>
      <c r="U568" s="235"/>
      <c r="V568" s="235"/>
      <c r="W568" s="235"/>
      <c r="X568" s="235"/>
    </row>
    <row r="569" spans="1:24" ht="12.75" customHeight="1" x14ac:dyDescent="0.25">
      <c r="A569" s="235"/>
      <c r="B569" s="235"/>
      <c r="C569" s="235"/>
      <c r="D569" s="235"/>
      <c r="E569" s="235"/>
      <c r="F569" s="235"/>
      <c r="G569" s="242"/>
      <c r="H569" s="242"/>
      <c r="I569" s="242"/>
      <c r="J569" s="242"/>
      <c r="K569" s="242"/>
      <c r="L569" s="242"/>
      <c r="M569" s="242"/>
      <c r="N569" s="242"/>
      <c r="O569" s="242"/>
      <c r="P569" s="242"/>
      <c r="Q569" s="242"/>
      <c r="R569" s="242"/>
      <c r="S569" s="242"/>
      <c r="T569" s="235"/>
      <c r="U569" s="235"/>
      <c r="V569" s="235"/>
      <c r="W569" s="235"/>
      <c r="X569" s="235"/>
    </row>
    <row r="570" spans="1:24" ht="12.75" customHeight="1" x14ac:dyDescent="0.25">
      <c r="A570" s="235"/>
      <c r="B570" s="235"/>
      <c r="C570" s="235"/>
      <c r="D570" s="235"/>
      <c r="E570" s="235"/>
      <c r="F570" s="235"/>
      <c r="G570" s="242"/>
      <c r="H570" s="242"/>
      <c r="I570" s="242"/>
      <c r="J570" s="242"/>
      <c r="K570" s="242"/>
      <c r="L570" s="242"/>
      <c r="M570" s="242"/>
      <c r="N570" s="242"/>
      <c r="O570" s="242"/>
      <c r="P570" s="242"/>
      <c r="Q570" s="242"/>
      <c r="R570" s="242"/>
      <c r="S570" s="242"/>
      <c r="T570" s="235"/>
      <c r="U570" s="235"/>
      <c r="V570" s="235"/>
      <c r="W570" s="235"/>
      <c r="X570" s="235"/>
    </row>
    <row r="571" spans="1:24" ht="12.75" customHeight="1" x14ac:dyDescent="0.25">
      <c r="A571" s="235"/>
      <c r="B571" s="235"/>
      <c r="C571" s="235"/>
      <c r="D571" s="235"/>
      <c r="E571" s="235"/>
      <c r="F571" s="235"/>
      <c r="G571" s="242"/>
      <c r="H571" s="242"/>
      <c r="I571" s="242"/>
      <c r="J571" s="242"/>
      <c r="K571" s="242"/>
      <c r="L571" s="242"/>
      <c r="M571" s="242"/>
      <c r="N571" s="242"/>
      <c r="O571" s="242"/>
      <c r="P571" s="242"/>
      <c r="Q571" s="242"/>
      <c r="R571" s="242"/>
      <c r="S571" s="242"/>
      <c r="T571" s="235"/>
      <c r="U571" s="235"/>
      <c r="V571" s="235"/>
      <c r="W571" s="235"/>
      <c r="X571" s="235"/>
    </row>
    <row r="572" spans="1:24" ht="12.75" customHeight="1" x14ac:dyDescent="0.25">
      <c r="A572" s="235"/>
      <c r="B572" s="235"/>
      <c r="C572" s="235"/>
      <c r="D572" s="235"/>
      <c r="E572" s="235"/>
      <c r="F572" s="235"/>
      <c r="G572" s="242"/>
      <c r="H572" s="242"/>
      <c r="I572" s="242"/>
      <c r="J572" s="242"/>
      <c r="K572" s="242"/>
      <c r="L572" s="242"/>
      <c r="M572" s="242"/>
      <c r="N572" s="242"/>
      <c r="O572" s="242"/>
      <c r="P572" s="242"/>
      <c r="Q572" s="242"/>
      <c r="R572" s="242"/>
      <c r="S572" s="242"/>
      <c r="T572" s="235"/>
      <c r="U572" s="235"/>
      <c r="V572" s="235"/>
      <c r="W572" s="235"/>
      <c r="X572" s="235"/>
    </row>
    <row r="573" spans="1:24" ht="12.75" customHeight="1" x14ac:dyDescent="0.25">
      <c r="A573" s="235"/>
      <c r="B573" s="235"/>
      <c r="C573" s="235"/>
      <c r="D573" s="235"/>
      <c r="E573" s="235"/>
      <c r="F573" s="235"/>
      <c r="G573" s="242"/>
      <c r="H573" s="242"/>
      <c r="I573" s="242"/>
      <c r="J573" s="242"/>
      <c r="K573" s="242"/>
      <c r="L573" s="242"/>
      <c r="M573" s="242"/>
      <c r="N573" s="242"/>
      <c r="O573" s="242"/>
      <c r="P573" s="242"/>
      <c r="Q573" s="242"/>
      <c r="R573" s="242"/>
      <c r="S573" s="242"/>
      <c r="T573" s="235"/>
      <c r="U573" s="235"/>
      <c r="V573" s="235"/>
      <c r="W573" s="235"/>
      <c r="X573" s="235"/>
    </row>
    <row r="574" spans="1:24" ht="12.75" customHeight="1" x14ac:dyDescent="0.25">
      <c r="A574" s="235"/>
      <c r="B574" s="235"/>
      <c r="C574" s="235"/>
      <c r="D574" s="235"/>
      <c r="E574" s="235"/>
      <c r="F574" s="235"/>
      <c r="G574" s="242"/>
      <c r="H574" s="242"/>
      <c r="I574" s="242"/>
      <c r="J574" s="242"/>
      <c r="K574" s="242"/>
      <c r="L574" s="242"/>
      <c r="M574" s="242"/>
      <c r="N574" s="242"/>
      <c r="O574" s="242"/>
      <c r="P574" s="242"/>
      <c r="Q574" s="242"/>
      <c r="R574" s="242"/>
      <c r="S574" s="242"/>
      <c r="T574" s="235"/>
      <c r="U574" s="235"/>
      <c r="V574" s="235"/>
      <c r="W574" s="235"/>
      <c r="X574" s="235"/>
    </row>
    <row r="575" spans="1:24" ht="12.75" customHeight="1" x14ac:dyDescent="0.25">
      <c r="A575" s="235"/>
      <c r="B575" s="235"/>
      <c r="C575" s="235"/>
      <c r="D575" s="235"/>
      <c r="E575" s="235"/>
      <c r="F575" s="235"/>
      <c r="G575" s="242"/>
      <c r="H575" s="242"/>
      <c r="I575" s="242"/>
      <c r="J575" s="242"/>
      <c r="K575" s="242"/>
      <c r="L575" s="242"/>
      <c r="M575" s="242"/>
      <c r="N575" s="242"/>
      <c r="O575" s="242"/>
      <c r="P575" s="242"/>
      <c r="Q575" s="242"/>
      <c r="R575" s="242"/>
      <c r="S575" s="242"/>
      <c r="T575" s="235"/>
      <c r="U575" s="235"/>
      <c r="V575" s="235"/>
      <c r="W575" s="235"/>
      <c r="X575" s="235"/>
    </row>
    <row r="576" spans="1:24" ht="12.75" customHeight="1" x14ac:dyDescent="0.25">
      <c r="A576" s="235"/>
      <c r="B576" s="235"/>
      <c r="C576" s="235"/>
      <c r="D576" s="235"/>
      <c r="E576" s="235"/>
      <c r="F576" s="235"/>
      <c r="G576" s="242"/>
      <c r="H576" s="242"/>
      <c r="I576" s="242"/>
      <c r="J576" s="242"/>
      <c r="K576" s="242"/>
      <c r="L576" s="242"/>
      <c r="M576" s="242"/>
      <c r="N576" s="242"/>
      <c r="O576" s="242"/>
      <c r="P576" s="242"/>
      <c r="Q576" s="242"/>
      <c r="R576" s="242"/>
      <c r="S576" s="242"/>
      <c r="T576" s="235"/>
      <c r="U576" s="235"/>
      <c r="V576" s="235"/>
      <c r="W576" s="235"/>
      <c r="X576" s="235"/>
    </row>
    <row r="577" spans="1:24" ht="12.75" customHeight="1" x14ac:dyDescent="0.25">
      <c r="A577" s="235"/>
      <c r="B577" s="235"/>
      <c r="C577" s="235"/>
      <c r="D577" s="235"/>
      <c r="E577" s="235"/>
      <c r="F577" s="235"/>
      <c r="G577" s="242"/>
      <c r="H577" s="242"/>
      <c r="I577" s="242"/>
      <c r="J577" s="242"/>
      <c r="K577" s="242"/>
      <c r="L577" s="242"/>
      <c r="M577" s="242"/>
      <c r="N577" s="242"/>
      <c r="O577" s="242"/>
      <c r="P577" s="242"/>
      <c r="Q577" s="242"/>
      <c r="R577" s="242"/>
      <c r="S577" s="242"/>
      <c r="T577" s="235"/>
      <c r="U577" s="235"/>
      <c r="V577" s="235"/>
      <c r="W577" s="235"/>
      <c r="X577" s="235"/>
    </row>
    <row r="578" spans="1:24" ht="12.75" customHeight="1" x14ac:dyDescent="0.25">
      <c r="A578" s="235"/>
      <c r="B578" s="235"/>
      <c r="C578" s="235"/>
      <c r="D578" s="235"/>
      <c r="E578" s="235"/>
      <c r="F578" s="235"/>
      <c r="G578" s="242"/>
      <c r="H578" s="242"/>
      <c r="I578" s="242"/>
      <c r="J578" s="242"/>
      <c r="K578" s="242"/>
      <c r="L578" s="242"/>
      <c r="M578" s="242"/>
      <c r="N578" s="242"/>
      <c r="O578" s="242"/>
      <c r="P578" s="242"/>
      <c r="Q578" s="242"/>
      <c r="R578" s="242"/>
      <c r="S578" s="242"/>
      <c r="T578" s="235"/>
      <c r="U578" s="235"/>
      <c r="V578" s="235"/>
      <c r="W578" s="235"/>
      <c r="X578" s="235"/>
    </row>
    <row r="579" spans="1:24" ht="12.75" customHeight="1" x14ac:dyDescent="0.25">
      <c r="A579" s="235"/>
      <c r="B579" s="235"/>
      <c r="C579" s="235"/>
      <c r="D579" s="235"/>
      <c r="E579" s="235"/>
      <c r="F579" s="235"/>
      <c r="G579" s="242"/>
      <c r="H579" s="242"/>
      <c r="I579" s="242"/>
      <c r="J579" s="242"/>
      <c r="K579" s="242"/>
      <c r="L579" s="242"/>
      <c r="M579" s="242"/>
      <c r="N579" s="242"/>
      <c r="O579" s="242"/>
      <c r="P579" s="242"/>
      <c r="Q579" s="242"/>
      <c r="R579" s="242"/>
      <c r="S579" s="242"/>
      <c r="T579" s="235"/>
      <c r="U579" s="235"/>
      <c r="V579" s="235"/>
      <c r="W579" s="235"/>
      <c r="X579" s="235"/>
    </row>
    <row r="580" spans="1:24" ht="12.75" customHeight="1" x14ac:dyDescent="0.25">
      <c r="A580" s="235"/>
      <c r="B580" s="235"/>
      <c r="C580" s="235"/>
      <c r="D580" s="235"/>
      <c r="E580" s="235"/>
      <c r="F580" s="235"/>
      <c r="G580" s="242"/>
      <c r="H580" s="242"/>
      <c r="I580" s="242"/>
      <c r="J580" s="242"/>
      <c r="K580" s="242"/>
      <c r="L580" s="242"/>
      <c r="M580" s="242"/>
      <c r="N580" s="242"/>
      <c r="O580" s="242"/>
      <c r="P580" s="242"/>
      <c r="Q580" s="242"/>
      <c r="R580" s="242"/>
      <c r="S580" s="242"/>
      <c r="T580" s="235"/>
      <c r="U580" s="235"/>
      <c r="V580" s="235"/>
      <c r="W580" s="235"/>
      <c r="X580" s="235"/>
    </row>
    <row r="581" spans="1:24" ht="12.75" customHeight="1" x14ac:dyDescent="0.25">
      <c r="A581" s="235"/>
      <c r="B581" s="235"/>
      <c r="C581" s="235"/>
      <c r="D581" s="235"/>
      <c r="E581" s="235"/>
      <c r="F581" s="235"/>
      <c r="G581" s="242"/>
      <c r="H581" s="242"/>
      <c r="I581" s="242"/>
      <c r="J581" s="242"/>
      <c r="K581" s="242"/>
      <c r="L581" s="242"/>
      <c r="M581" s="242"/>
      <c r="N581" s="242"/>
      <c r="O581" s="242"/>
      <c r="P581" s="242"/>
      <c r="Q581" s="242"/>
      <c r="R581" s="242"/>
      <c r="S581" s="242"/>
      <c r="T581" s="235"/>
      <c r="U581" s="235"/>
      <c r="V581" s="235"/>
      <c r="W581" s="235"/>
      <c r="X581" s="235"/>
    </row>
    <row r="582" spans="1:24" ht="12.75" customHeight="1" x14ac:dyDescent="0.25">
      <c r="A582" s="235"/>
      <c r="B582" s="235"/>
      <c r="C582" s="235"/>
      <c r="D582" s="235"/>
      <c r="E582" s="235"/>
      <c r="F582" s="235"/>
      <c r="G582" s="242"/>
      <c r="H582" s="242"/>
      <c r="I582" s="242"/>
      <c r="J582" s="242"/>
      <c r="K582" s="242"/>
      <c r="L582" s="242"/>
      <c r="M582" s="242"/>
      <c r="N582" s="242"/>
      <c r="O582" s="242"/>
      <c r="P582" s="242"/>
      <c r="Q582" s="242"/>
      <c r="R582" s="242"/>
      <c r="S582" s="242"/>
      <c r="T582" s="235"/>
      <c r="U582" s="235"/>
      <c r="V582" s="235"/>
      <c r="W582" s="235"/>
      <c r="X582" s="235"/>
    </row>
    <row r="583" spans="1:24" ht="12.75" customHeight="1" x14ac:dyDescent="0.25">
      <c r="A583" s="235"/>
      <c r="B583" s="235"/>
      <c r="C583" s="235"/>
      <c r="D583" s="235"/>
      <c r="E583" s="235"/>
      <c r="F583" s="235"/>
      <c r="G583" s="242"/>
      <c r="H583" s="242"/>
      <c r="I583" s="242"/>
      <c r="J583" s="242"/>
      <c r="K583" s="242"/>
      <c r="L583" s="242"/>
      <c r="M583" s="242"/>
      <c r="N583" s="242"/>
      <c r="O583" s="242"/>
      <c r="P583" s="242"/>
      <c r="Q583" s="242"/>
      <c r="R583" s="242"/>
      <c r="S583" s="242"/>
      <c r="T583" s="235"/>
      <c r="U583" s="235"/>
      <c r="V583" s="235"/>
      <c r="W583" s="235"/>
      <c r="X583" s="235"/>
    </row>
    <row r="584" spans="1:24" ht="12.75" customHeight="1" x14ac:dyDescent="0.25">
      <c r="A584" s="235"/>
      <c r="B584" s="235"/>
      <c r="C584" s="235"/>
      <c r="D584" s="235"/>
      <c r="E584" s="235"/>
      <c r="F584" s="235"/>
      <c r="G584" s="242"/>
      <c r="H584" s="242"/>
      <c r="I584" s="242"/>
      <c r="J584" s="242"/>
      <c r="K584" s="242"/>
      <c r="L584" s="242"/>
      <c r="M584" s="242"/>
      <c r="N584" s="242"/>
      <c r="O584" s="242"/>
      <c r="P584" s="242"/>
      <c r="Q584" s="242"/>
      <c r="R584" s="242"/>
      <c r="S584" s="242"/>
      <c r="T584" s="235"/>
      <c r="U584" s="235"/>
      <c r="V584" s="235"/>
      <c r="W584" s="235"/>
      <c r="X584" s="235"/>
    </row>
    <row r="585" spans="1:24" ht="12.75" customHeight="1" x14ac:dyDescent="0.25">
      <c r="A585" s="235"/>
      <c r="B585" s="235"/>
      <c r="C585" s="235"/>
      <c r="D585" s="235"/>
      <c r="E585" s="235"/>
      <c r="F585" s="235"/>
      <c r="G585" s="242"/>
      <c r="H585" s="242"/>
      <c r="I585" s="242"/>
      <c r="J585" s="242"/>
      <c r="K585" s="242"/>
      <c r="L585" s="242"/>
      <c r="M585" s="242"/>
      <c r="N585" s="242"/>
      <c r="O585" s="242"/>
      <c r="P585" s="242"/>
      <c r="Q585" s="242"/>
      <c r="R585" s="242"/>
      <c r="S585" s="242"/>
      <c r="T585" s="235"/>
      <c r="U585" s="235"/>
      <c r="V585" s="235"/>
      <c r="W585" s="235"/>
      <c r="X585" s="235"/>
    </row>
    <row r="586" spans="1:24" ht="12.75" customHeight="1" x14ac:dyDescent="0.25">
      <c r="A586" s="235"/>
      <c r="B586" s="235"/>
      <c r="C586" s="235"/>
      <c r="D586" s="235"/>
      <c r="E586" s="235"/>
      <c r="F586" s="235"/>
      <c r="G586" s="242"/>
      <c r="H586" s="242"/>
      <c r="I586" s="242"/>
      <c r="J586" s="242"/>
      <c r="K586" s="242"/>
      <c r="L586" s="242"/>
      <c r="M586" s="242"/>
      <c r="N586" s="242"/>
      <c r="O586" s="242"/>
      <c r="P586" s="242"/>
      <c r="Q586" s="242"/>
      <c r="R586" s="242"/>
      <c r="S586" s="242"/>
      <c r="T586" s="235"/>
      <c r="U586" s="235"/>
      <c r="V586" s="235"/>
      <c r="W586" s="235"/>
      <c r="X586" s="235"/>
    </row>
    <row r="587" spans="1:24" ht="12.75" customHeight="1" x14ac:dyDescent="0.25">
      <c r="A587" s="235"/>
      <c r="B587" s="235"/>
      <c r="C587" s="235"/>
      <c r="D587" s="235"/>
      <c r="E587" s="235"/>
      <c r="F587" s="235"/>
      <c r="G587" s="242"/>
      <c r="H587" s="242"/>
      <c r="I587" s="242"/>
      <c r="J587" s="242"/>
      <c r="K587" s="242"/>
      <c r="L587" s="242"/>
      <c r="M587" s="242"/>
      <c r="N587" s="242"/>
      <c r="O587" s="242"/>
      <c r="P587" s="242"/>
      <c r="Q587" s="242"/>
      <c r="R587" s="242"/>
      <c r="S587" s="242"/>
      <c r="T587" s="235"/>
      <c r="U587" s="235"/>
      <c r="V587" s="235"/>
      <c r="W587" s="235"/>
      <c r="X587" s="235"/>
    </row>
    <row r="588" spans="1:24" ht="12.75" customHeight="1" x14ac:dyDescent="0.25">
      <c r="A588" s="235"/>
      <c r="B588" s="235"/>
      <c r="C588" s="235"/>
      <c r="D588" s="235"/>
      <c r="E588" s="235"/>
      <c r="F588" s="235"/>
      <c r="G588" s="242"/>
      <c r="H588" s="242"/>
      <c r="I588" s="242"/>
      <c r="J588" s="242"/>
      <c r="K588" s="242"/>
      <c r="L588" s="242"/>
      <c r="M588" s="242"/>
      <c r="N588" s="242"/>
      <c r="O588" s="242"/>
      <c r="P588" s="242"/>
      <c r="Q588" s="242"/>
      <c r="R588" s="242"/>
      <c r="S588" s="242"/>
      <c r="T588" s="235"/>
      <c r="U588" s="235"/>
      <c r="V588" s="235"/>
      <c r="W588" s="235"/>
      <c r="X588" s="235"/>
    </row>
    <row r="589" spans="1:24" ht="12.75" customHeight="1" x14ac:dyDescent="0.25">
      <c r="A589" s="235"/>
      <c r="B589" s="235"/>
      <c r="C589" s="235"/>
      <c r="D589" s="235"/>
      <c r="E589" s="235"/>
      <c r="F589" s="235"/>
      <c r="G589" s="242"/>
      <c r="H589" s="242"/>
      <c r="I589" s="242"/>
      <c r="J589" s="242"/>
      <c r="K589" s="242"/>
      <c r="L589" s="242"/>
      <c r="M589" s="242"/>
      <c r="N589" s="242"/>
      <c r="O589" s="242"/>
      <c r="P589" s="242"/>
      <c r="Q589" s="242"/>
      <c r="R589" s="242"/>
      <c r="S589" s="242"/>
      <c r="T589" s="235"/>
      <c r="U589" s="235"/>
      <c r="V589" s="235"/>
      <c r="W589" s="235"/>
      <c r="X589" s="235"/>
    </row>
    <row r="590" spans="1:24" ht="12.75" customHeight="1" x14ac:dyDescent="0.25">
      <c r="A590" s="235"/>
      <c r="B590" s="235"/>
      <c r="C590" s="235"/>
      <c r="D590" s="235"/>
      <c r="E590" s="235"/>
      <c r="F590" s="235"/>
      <c r="G590" s="242"/>
      <c r="H590" s="242"/>
      <c r="I590" s="242"/>
      <c r="J590" s="242"/>
      <c r="K590" s="242"/>
      <c r="L590" s="242"/>
      <c r="M590" s="242"/>
      <c r="N590" s="242"/>
      <c r="O590" s="242"/>
      <c r="P590" s="242"/>
      <c r="Q590" s="242"/>
      <c r="R590" s="242"/>
      <c r="S590" s="242"/>
      <c r="T590" s="235"/>
      <c r="U590" s="235"/>
      <c r="V590" s="235"/>
      <c r="W590" s="235"/>
      <c r="X590" s="235"/>
    </row>
    <row r="591" spans="1:24" ht="12.75" customHeight="1" x14ac:dyDescent="0.25">
      <c r="A591" s="235"/>
      <c r="B591" s="235"/>
      <c r="C591" s="235"/>
      <c r="D591" s="235"/>
      <c r="E591" s="235"/>
      <c r="F591" s="235"/>
      <c r="G591" s="242"/>
      <c r="H591" s="242"/>
      <c r="I591" s="242"/>
      <c r="J591" s="242"/>
      <c r="K591" s="242"/>
      <c r="L591" s="242"/>
      <c r="M591" s="242"/>
      <c r="N591" s="242"/>
      <c r="O591" s="242"/>
      <c r="P591" s="242"/>
      <c r="Q591" s="242"/>
      <c r="R591" s="242"/>
      <c r="S591" s="242"/>
      <c r="T591" s="235"/>
      <c r="U591" s="235"/>
      <c r="V591" s="235"/>
      <c r="W591" s="235"/>
      <c r="X591" s="235"/>
    </row>
    <row r="592" spans="1:24" ht="12.75" customHeight="1" x14ac:dyDescent="0.25">
      <c r="A592" s="235"/>
      <c r="B592" s="235"/>
      <c r="C592" s="235"/>
      <c r="D592" s="235"/>
      <c r="E592" s="235"/>
      <c r="F592" s="235"/>
      <c r="G592" s="242"/>
      <c r="H592" s="242"/>
      <c r="I592" s="242"/>
      <c r="J592" s="242"/>
      <c r="K592" s="242"/>
      <c r="L592" s="242"/>
      <c r="M592" s="242"/>
      <c r="N592" s="242"/>
      <c r="O592" s="242"/>
      <c r="P592" s="242"/>
      <c r="Q592" s="242"/>
      <c r="R592" s="242"/>
      <c r="S592" s="242"/>
      <c r="T592" s="235"/>
      <c r="U592" s="235"/>
      <c r="V592" s="235"/>
      <c r="W592" s="235"/>
      <c r="X592" s="235"/>
    </row>
    <row r="593" spans="1:24" ht="12.75" customHeight="1" x14ac:dyDescent="0.25">
      <c r="A593" s="235"/>
      <c r="B593" s="235"/>
      <c r="C593" s="235"/>
      <c r="D593" s="235"/>
      <c r="E593" s="235"/>
      <c r="F593" s="235"/>
      <c r="G593" s="242"/>
      <c r="H593" s="242"/>
      <c r="I593" s="242"/>
      <c r="J593" s="242"/>
      <c r="K593" s="242"/>
      <c r="L593" s="242"/>
      <c r="M593" s="242"/>
      <c r="N593" s="242"/>
      <c r="O593" s="242"/>
      <c r="P593" s="242"/>
      <c r="Q593" s="242"/>
      <c r="R593" s="242"/>
      <c r="S593" s="242"/>
      <c r="T593" s="235"/>
      <c r="U593" s="235"/>
      <c r="V593" s="235"/>
      <c r="W593" s="235"/>
      <c r="X593" s="235"/>
    </row>
    <row r="594" spans="1:24" ht="12.75" customHeight="1" x14ac:dyDescent="0.25">
      <c r="A594" s="235"/>
      <c r="B594" s="235"/>
      <c r="C594" s="235"/>
      <c r="D594" s="235"/>
      <c r="E594" s="235"/>
      <c r="F594" s="235"/>
      <c r="G594" s="242"/>
      <c r="H594" s="242"/>
      <c r="I594" s="242"/>
      <c r="J594" s="242"/>
      <c r="K594" s="242"/>
      <c r="L594" s="242"/>
      <c r="M594" s="242"/>
      <c r="N594" s="242"/>
      <c r="O594" s="242"/>
      <c r="P594" s="242"/>
      <c r="Q594" s="242"/>
      <c r="R594" s="242"/>
      <c r="S594" s="242"/>
      <c r="T594" s="235"/>
      <c r="U594" s="235"/>
      <c r="V594" s="235"/>
      <c r="W594" s="235"/>
      <c r="X594" s="235"/>
    </row>
    <row r="595" spans="1:24" ht="12.75" customHeight="1" x14ac:dyDescent="0.25">
      <c r="A595" s="235"/>
      <c r="B595" s="235"/>
      <c r="C595" s="235"/>
      <c r="D595" s="235"/>
      <c r="E595" s="235"/>
      <c r="F595" s="235"/>
      <c r="G595" s="242"/>
      <c r="H595" s="242"/>
      <c r="I595" s="242"/>
      <c r="J595" s="242"/>
      <c r="K595" s="242"/>
      <c r="L595" s="242"/>
      <c r="M595" s="242"/>
      <c r="N595" s="242"/>
      <c r="O595" s="242"/>
      <c r="P595" s="242"/>
      <c r="Q595" s="242"/>
      <c r="R595" s="242"/>
      <c r="S595" s="242"/>
      <c r="T595" s="235"/>
      <c r="U595" s="235"/>
      <c r="V595" s="235"/>
      <c r="W595" s="235"/>
      <c r="X595" s="235"/>
    </row>
    <row r="596" spans="1:24" ht="12.75" customHeight="1" x14ac:dyDescent="0.25">
      <c r="A596" s="235"/>
      <c r="B596" s="235"/>
      <c r="C596" s="235"/>
      <c r="D596" s="235"/>
      <c r="E596" s="235"/>
      <c r="F596" s="235"/>
      <c r="G596" s="242"/>
      <c r="H596" s="242"/>
      <c r="I596" s="242"/>
      <c r="J596" s="242"/>
      <c r="K596" s="242"/>
      <c r="L596" s="242"/>
      <c r="M596" s="242"/>
      <c r="N596" s="242"/>
      <c r="O596" s="242"/>
      <c r="P596" s="242"/>
      <c r="Q596" s="242"/>
      <c r="R596" s="242"/>
      <c r="S596" s="242"/>
      <c r="T596" s="235"/>
      <c r="U596" s="235"/>
      <c r="V596" s="235"/>
      <c r="W596" s="235"/>
      <c r="X596" s="235"/>
    </row>
    <row r="597" spans="1:24" ht="12.75" customHeight="1" x14ac:dyDescent="0.25">
      <c r="A597" s="235"/>
      <c r="B597" s="235"/>
      <c r="C597" s="235"/>
      <c r="D597" s="235"/>
      <c r="E597" s="235"/>
      <c r="F597" s="235"/>
      <c r="G597" s="242"/>
      <c r="H597" s="242"/>
      <c r="I597" s="242"/>
      <c r="J597" s="242"/>
      <c r="K597" s="242"/>
      <c r="L597" s="242"/>
      <c r="M597" s="242"/>
      <c r="N597" s="242"/>
      <c r="O597" s="242"/>
      <c r="P597" s="242"/>
      <c r="Q597" s="242"/>
      <c r="R597" s="242"/>
      <c r="S597" s="242"/>
      <c r="T597" s="235"/>
      <c r="U597" s="235"/>
      <c r="V597" s="235"/>
      <c r="W597" s="235"/>
      <c r="X597" s="235"/>
    </row>
    <row r="598" spans="1:24" ht="12.75" customHeight="1" x14ac:dyDescent="0.25">
      <c r="A598" s="235"/>
      <c r="B598" s="235"/>
      <c r="C598" s="235"/>
      <c r="D598" s="235"/>
      <c r="E598" s="235"/>
      <c r="F598" s="235"/>
      <c r="G598" s="242"/>
      <c r="H598" s="242"/>
      <c r="I598" s="242"/>
      <c r="J598" s="242"/>
      <c r="K598" s="242"/>
      <c r="L598" s="242"/>
      <c r="M598" s="242"/>
      <c r="N598" s="242"/>
      <c r="O598" s="242"/>
      <c r="P598" s="242"/>
      <c r="Q598" s="242"/>
      <c r="R598" s="242"/>
      <c r="S598" s="242"/>
      <c r="T598" s="235"/>
      <c r="U598" s="235"/>
      <c r="V598" s="235"/>
      <c r="W598" s="235"/>
      <c r="X598" s="235"/>
    </row>
    <row r="599" spans="1:24" ht="12.75" customHeight="1" x14ac:dyDescent="0.25">
      <c r="A599" s="235"/>
      <c r="B599" s="235"/>
      <c r="C599" s="235"/>
      <c r="D599" s="235"/>
      <c r="E599" s="235"/>
      <c r="F599" s="235"/>
      <c r="G599" s="242"/>
      <c r="H599" s="242"/>
      <c r="I599" s="242"/>
      <c r="J599" s="242"/>
      <c r="K599" s="242"/>
      <c r="L599" s="242"/>
      <c r="M599" s="242"/>
      <c r="N599" s="242"/>
      <c r="O599" s="242"/>
      <c r="P599" s="242"/>
      <c r="Q599" s="242"/>
      <c r="R599" s="242"/>
      <c r="S599" s="242"/>
      <c r="T599" s="235"/>
      <c r="U599" s="235"/>
      <c r="V599" s="235"/>
      <c r="W599" s="235"/>
      <c r="X599" s="235"/>
    </row>
    <row r="600" spans="1:24" ht="12.75" customHeight="1" x14ac:dyDescent="0.25">
      <c r="A600" s="235"/>
      <c r="B600" s="235"/>
      <c r="C600" s="235"/>
      <c r="D600" s="235"/>
      <c r="E600" s="235"/>
      <c r="F600" s="235"/>
      <c r="G600" s="242"/>
      <c r="H600" s="242"/>
      <c r="I600" s="242"/>
      <c r="J600" s="242"/>
      <c r="K600" s="242"/>
      <c r="L600" s="242"/>
      <c r="M600" s="242"/>
      <c r="N600" s="242"/>
      <c r="O600" s="242"/>
      <c r="P600" s="242"/>
      <c r="Q600" s="242"/>
      <c r="R600" s="242"/>
      <c r="S600" s="242"/>
      <c r="T600" s="235"/>
      <c r="U600" s="235"/>
      <c r="V600" s="235"/>
      <c r="W600" s="235"/>
      <c r="X600" s="235"/>
    </row>
    <row r="601" spans="1:24" ht="12.75" customHeight="1" x14ac:dyDescent="0.25">
      <c r="A601" s="235"/>
      <c r="B601" s="235"/>
      <c r="C601" s="235"/>
      <c r="D601" s="235"/>
      <c r="E601" s="235"/>
      <c r="F601" s="235"/>
      <c r="G601" s="242"/>
      <c r="H601" s="242"/>
      <c r="I601" s="242"/>
      <c r="J601" s="242"/>
      <c r="K601" s="242"/>
      <c r="L601" s="242"/>
      <c r="M601" s="242"/>
      <c r="N601" s="242"/>
      <c r="O601" s="242"/>
      <c r="P601" s="242"/>
      <c r="Q601" s="242"/>
      <c r="R601" s="242"/>
      <c r="S601" s="242"/>
      <c r="T601" s="235"/>
      <c r="U601" s="235"/>
      <c r="V601" s="235"/>
      <c r="W601" s="235"/>
      <c r="X601" s="235"/>
    </row>
    <row r="602" spans="1:24" ht="12.75" customHeight="1" x14ac:dyDescent="0.25">
      <c r="A602" s="235"/>
      <c r="B602" s="235"/>
      <c r="C602" s="235"/>
      <c r="D602" s="235"/>
      <c r="E602" s="235"/>
      <c r="F602" s="235"/>
      <c r="G602" s="242"/>
      <c r="H602" s="242"/>
      <c r="I602" s="242"/>
      <c r="J602" s="242"/>
      <c r="K602" s="242"/>
      <c r="L602" s="242"/>
      <c r="M602" s="242"/>
      <c r="N602" s="242"/>
      <c r="O602" s="242"/>
      <c r="P602" s="242"/>
      <c r="Q602" s="242"/>
      <c r="R602" s="242"/>
      <c r="S602" s="242"/>
      <c r="T602" s="235"/>
      <c r="U602" s="235"/>
      <c r="V602" s="235"/>
      <c r="W602" s="235"/>
      <c r="X602" s="235"/>
    </row>
    <row r="603" spans="1:24" ht="12.75" customHeight="1" x14ac:dyDescent="0.25">
      <c r="A603" s="235"/>
      <c r="B603" s="235"/>
      <c r="C603" s="235"/>
      <c r="D603" s="235"/>
      <c r="E603" s="235"/>
      <c r="F603" s="235"/>
      <c r="G603" s="242"/>
      <c r="H603" s="242"/>
      <c r="I603" s="242"/>
      <c r="J603" s="242"/>
      <c r="K603" s="242"/>
      <c r="L603" s="242"/>
      <c r="M603" s="242"/>
      <c r="N603" s="242"/>
      <c r="O603" s="242"/>
      <c r="P603" s="242"/>
      <c r="Q603" s="242"/>
      <c r="R603" s="242"/>
      <c r="S603" s="242"/>
      <c r="T603" s="235"/>
      <c r="U603" s="235"/>
      <c r="V603" s="235"/>
      <c r="W603" s="235"/>
      <c r="X603" s="235"/>
    </row>
    <row r="604" spans="1:24" ht="12.75" customHeight="1" x14ac:dyDescent="0.25">
      <c r="A604" s="235"/>
      <c r="B604" s="235"/>
      <c r="C604" s="235"/>
      <c r="D604" s="235"/>
      <c r="E604" s="235"/>
      <c r="F604" s="235"/>
      <c r="G604" s="242"/>
      <c r="H604" s="242"/>
      <c r="I604" s="242"/>
      <c r="J604" s="242"/>
      <c r="K604" s="242"/>
      <c r="L604" s="242"/>
      <c r="M604" s="242"/>
      <c r="N604" s="242"/>
      <c r="O604" s="242"/>
      <c r="P604" s="242"/>
      <c r="Q604" s="242"/>
      <c r="R604" s="242"/>
      <c r="S604" s="242"/>
      <c r="T604" s="235"/>
      <c r="U604" s="235"/>
      <c r="V604" s="235"/>
      <c r="W604" s="235"/>
      <c r="X604" s="235"/>
    </row>
    <row r="605" spans="1:24" ht="12.75" customHeight="1" x14ac:dyDescent="0.25">
      <c r="A605" s="235"/>
      <c r="B605" s="235"/>
      <c r="C605" s="235"/>
      <c r="D605" s="235"/>
      <c r="E605" s="235"/>
      <c r="F605" s="235"/>
      <c r="G605" s="242"/>
      <c r="H605" s="242"/>
      <c r="I605" s="242"/>
      <c r="J605" s="242"/>
      <c r="K605" s="242"/>
      <c r="L605" s="242"/>
      <c r="M605" s="242"/>
      <c r="N605" s="242"/>
      <c r="O605" s="242"/>
      <c r="P605" s="242"/>
      <c r="Q605" s="242"/>
      <c r="R605" s="242"/>
      <c r="S605" s="242"/>
      <c r="T605" s="235"/>
      <c r="U605" s="235"/>
      <c r="V605" s="235"/>
      <c r="W605" s="235"/>
      <c r="X605" s="235"/>
    </row>
    <row r="606" spans="1:24" ht="12.75" customHeight="1" x14ac:dyDescent="0.25">
      <c r="A606" s="235"/>
      <c r="B606" s="235"/>
      <c r="C606" s="235"/>
      <c r="D606" s="235"/>
      <c r="E606" s="235"/>
      <c r="F606" s="235"/>
      <c r="G606" s="242"/>
      <c r="H606" s="242"/>
      <c r="I606" s="242"/>
      <c r="J606" s="242"/>
      <c r="K606" s="242"/>
      <c r="L606" s="242"/>
      <c r="M606" s="242"/>
      <c r="N606" s="242"/>
      <c r="O606" s="242"/>
      <c r="P606" s="242"/>
      <c r="Q606" s="242"/>
      <c r="R606" s="242"/>
      <c r="S606" s="242"/>
      <c r="T606" s="235"/>
      <c r="U606" s="235"/>
      <c r="V606" s="235"/>
      <c r="W606" s="235"/>
      <c r="X606" s="235"/>
    </row>
  </sheetData>
  <sortState ref="B13:U34">
    <sortCondition descending="1" ref="T13:T34"/>
  </sortState>
  <mergeCells count="1">
    <mergeCell ref="G10:S10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05"/>
  <sheetViews>
    <sheetView workbookViewId="0"/>
  </sheetViews>
  <sheetFormatPr defaultColWidth="14.44140625" defaultRowHeight="15" customHeight="1" x14ac:dyDescent="0.25"/>
  <cols>
    <col min="1" max="3" width="4.6640625" style="264" customWidth="1"/>
    <col min="4" max="4" width="12.6640625" style="264" customWidth="1"/>
    <col min="5" max="5" width="13.6640625" style="264" customWidth="1"/>
    <col min="6" max="6" width="10.6640625" style="264" customWidth="1"/>
    <col min="7" max="7" width="7.6640625" style="264" customWidth="1"/>
    <col min="8" max="10" width="6.6640625" style="264" customWidth="1"/>
    <col min="11" max="12" width="9.6640625" style="264" customWidth="1"/>
    <col min="13" max="19" width="9.109375" style="264" customWidth="1"/>
    <col min="20" max="27" width="8" style="264" customWidth="1"/>
    <col min="28" max="16384" width="14.44140625" style="264"/>
  </cols>
  <sheetData>
    <row r="1" spans="1:27" s="6" customFormat="1" ht="18" customHeight="1" x14ac:dyDescent="0.25">
      <c r="A1" s="8" t="s">
        <v>200</v>
      </c>
      <c r="B1" s="8"/>
      <c r="C1" s="2"/>
      <c r="D1" s="1"/>
      <c r="E1" s="1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209"/>
      <c r="T1" s="209"/>
      <c r="U1" s="209"/>
      <c r="V1" s="209"/>
      <c r="W1" s="209"/>
      <c r="X1" s="209"/>
      <c r="Y1" s="209"/>
    </row>
    <row r="2" spans="1:27" s="6" customFormat="1" ht="18" customHeight="1" x14ac:dyDescent="0.25">
      <c r="A2" s="134" t="s">
        <v>203</v>
      </c>
      <c r="B2" s="134"/>
      <c r="C2" s="2"/>
      <c r="D2" s="1"/>
      <c r="E2" s="1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209"/>
      <c r="T2" s="209"/>
      <c r="U2" s="209"/>
      <c r="V2" s="209"/>
      <c r="W2" s="209"/>
      <c r="X2" s="209"/>
      <c r="Y2" s="209"/>
    </row>
    <row r="3" spans="1:27" s="6" customFormat="1" ht="18" customHeight="1" x14ac:dyDescent="0.25">
      <c r="A3" s="134" t="s">
        <v>201</v>
      </c>
      <c r="B3" s="134"/>
      <c r="C3" s="2"/>
      <c r="D3" s="1"/>
      <c r="E3" s="1"/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209"/>
      <c r="T3" s="209"/>
      <c r="U3" s="209"/>
      <c r="V3" s="209"/>
      <c r="W3" s="209"/>
      <c r="X3" s="209"/>
      <c r="Y3" s="209"/>
    </row>
    <row r="4" spans="1:27" s="6" customFormat="1" ht="8.1" customHeight="1" x14ac:dyDescent="0.25">
      <c r="A4" s="134"/>
      <c r="B4" s="134"/>
      <c r="C4" s="1"/>
      <c r="D4" s="4"/>
      <c r="E4" s="4"/>
      <c r="F4" s="4"/>
      <c r="G4" s="4"/>
      <c r="H4" s="4"/>
      <c r="I4" s="4"/>
      <c r="J4" s="209"/>
      <c r="K4" s="4"/>
      <c r="L4" s="4"/>
      <c r="M4" s="4"/>
      <c r="N4" s="4"/>
      <c r="O4" s="4"/>
      <c r="P4" s="4"/>
      <c r="Q4" s="4"/>
      <c r="R4" s="4"/>
      <c r="S4" s="209"/>
      <c r="T4" s="211"/>
      <c r="U4" s="211"/>
      <c r="V4" s="209"/>
      <c r="W4" s="209"/>
      <c r="X4" s="209"/>
      <c r="Y4" s="209"/>
    </row>
    <row r="5" spans="1:27" s="6" customFormat="1" ht="14.25" customHeight="1" x14ac:dyDescent="0.25">
      <c r="A5" s="8" t="s">
        <v>16</v>
      </c>
      <c r="B5" s="8"/>
      <c r="C5" s="8"/>
      <c r="D5" s="235"/>
      <c r="E5" s="235"/>
      <c r="F5" s="235"/>
      <c r="G5" s="235"/>
      <c r="H5" s="236"/>
      <c r="I5" s="236"/>
      <c r="J5" s="236"/>
      <c r="K5" s="236"/>
      <c r="L5" s="235"/>
      <c r="M5" s="235"/>
      <c r="N5" s="235"/>
      <c r="O5" s="235"/>
      <c r="P5" s="235"/>
      <c r="Q5" s="236"/>
      <c r="R5" s="11"/>
      <c r="S5" s="215"/>
      <c r="T5" s="215"/>
      <c r="U5" s="235"/>
      <c r="V5" s="235"/>
      <c r="W5" s="235"/>
      <c r="X5" s="235"/>
      <c r="Y5" s="235"/>
    </row>
    <row r="6" spans="1:27" s="6" customFormat="1" ht="5.0999999999999996" customHeight="1" x14ac:dyDescent="0.25">
      <c r="A6" s="8"/>
      <c r="B6" s="8"/>
      <c r="C6" s="8"/>
      <c r="D6" s="235"/>
      <c r="E6" s="235"/>
      <c r="F6" s="235"/>
      <c r="G6" s="235"/>
      <c r="H6" s="236"/>
      <c r="I6" s="236"/>
      <c r="J6" s="236"/>
      <c r="K6" s="236"/>
      <c r="L6" s="235"/>
      <c r="M6" s="235"/>
      <c r="N6" s="235"/>
      <c r="O6" s="235"/>
      <c r="P6" s="235"/>
      <c r="Q6" s="236"/>
      <c r="R6" s="11"/>
      <c r="S6" s="215"/>
      <c r="T6" s="215"/>
      <c r="U6" s="235"/>
      <c r="V6" s="235"/>
      <c r="W6" s="235"/>
      <c r="X6" s="235"/>
      <c r="Y6" s="235"/>
    </row>
    <row r="7" spans="1:27" s="6" customFormat="1" ht="18.75" customHeight="1" x14ac:dyDescent="0.25">
      <c r="A7" s="1" t="s">
        <v>17</v>
      </c>
      <c r="B7" s="1"/>
      <c r="C7" s="1"/>
      <c r="D7" s="1"/>
      <c r="E7" s="235"/>
      <c r="F7" s="212"/>
      <c r="G7" s="235"/>
      <c r="H7" s="235"/>
      <c r="I7" s="236"/>
      <c r="J7" s="236"/>
      <c r="K7" s="236"/>
      <c r="L7" s="236"/>
      <c r="M7" s="235"/>
      <c r="N7" s="235"/>
      <c r="O7" s="235"/>
      <c r="P7" s="235"/>
      <c r="Q7" s="235"/>
      <c r="R7" s="236"/>
      <c r="S7" s="13"/>
      <c r="T7" s="215"/>
      <c r="U7" s="235"/>
      <c r="V7" s="235"/>
      <c r="W7" s="235"/>
      <c r="X7" s="235"/>
      <c r="Y7" s="235"/>
    </row>
    <row r="8" spans="1:27" s="6" customFormat="1" ht="5.0999999999999996" customHeight="1" x14ac:dyDescent="0.25">
      <c r="A8" s="1"/>
      <c r="B8" s="1"/>
      <c r="C8" s="1"/>
      <c r="D8" s="1"/>
      <c r="E8" s="235"/>
      <c r="F8" s="212"/>
      <c r="G8" s="235"/>
      <c r="H8" s="235"/>
      <c r="I8" s="236"/>
      <c r="J8" s="236"/>
      <c r="K8" s="236"/>
      <c r="L8" s="236"/>
      <c r="M8" s="235"/>
      <c r="N8" s="235"/>
      <c r="O8" s="235"/>
      <c r="P8" s="235"/>
      <c r="Q8" s="235"/>
      <c r="R8" s="236"/>
      <c r="S8" s="13"/>
      <c r="T8" s="215"/>
      <c r="U8" s="235"/>
      <c r="V8" s="235"/>
      <c r="W8" s="235"/>
      <c r="X8" s="235"/>
      <c r="Y8" s="235"/>
    </row>
    <row r="9" spans="1:27" s="6" customFormat="1" ht="16.5" customHeight="1" thickBot="1" x14ac:dyDescent="0.3">
      <c r="A9" s="235"/>
      <c r="B9" s="235"/>
      <c r="C9" s="262" t="s">
        <v>234</v>
      </c>
      <c r="E9" s="235"/>
      <c r="F9" s="209"/>
      <c r="G9" s="235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5"/>
      <c r="V9" s="235"/>
      <c r="W9" s="235"/>
      <c r="X9" s="235"/>
      <c r="Y9" s="235"/>
    </row>
    <row r="10" spans="1:27" ht="13.5" customHeight="1" thickBot="1" x14ac:dyDescent="0.3">
      <c r="A10" s="262" t="s">
        <v>419</v>
      </c>
      <c r="B10" s="265"/>
      <c r="C10" s="265"/>
      <c r="D10" s="265"/>
      <c r="E10" s="265"/>
      <c r="F10" s="265"/>
      <c r="G10" s="265"/>
      <c r="H10" s="417" t="s">
        <v>221</v>
      </c>
      <c r="I10" s="418"/>
      <c r="J10" s="419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  <c r="Y10" s="265"/>
      <c r="Z10" s="265"/>
      <c r="AA10" s="265"/>
    </row>
    <row r="11" spans="1:27" ht="13.5" customHeight="1" x14ac:dyDescent="0.25">
      <c r="A11" s="267" t="s">
        <v>3</v>
      </c>
      <c r="B11" s="282" t="s">
        <v>222</v>
      </c>
      <c r="C11" s="282" t="s">
        <v>0</v>
      </c>
      <c r="D11" s="268" t="s">
        <v>4</v>
      </c>
      <c r="E11" s="269" t="s">
        <v>5</v>
      </c>
      <c r="F11" s="270" t="s">
        <v>6</v>
      </c>
      <c r="G11" s="271" t="s">
        <v>7</v>
      </c>
      <c r="H11" s="316">
        <v>1</v>
      </c>
      <c r="I11" s="317">
        <v>2</v>
      </c>
      <c r="J11" s="318">
        <v>3</v>
      </c>
      <c r="K11" s="271" t="s">
        <v>13</v>
      </c>
      <c r="L11" s="286" t="s">
        <v>210</v>
      </c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</row>
    <row r="12" spans="1:27" ht="13.5" customHeight="1" thickBot="1" x14ac:dyDescent="0.3">
      <c r="A12" s="273" t="s">
        <v>21</v>
      </c>
      <c r="B12" s="283" t="s">
        <v>223</v>
      </c>
      <c r="C12" s="283" t="s">
        <v>22</v>
      </c>
      <c r="D12" s="274" t="s">
        <v>23</v>
      </c>
      <c r="E12" s="275" t="s">
        <v>24</v>
      </c>
      <c r="F12" s="276" t="s">
        <v>25</v>
      </c>
      <c r="G12" s="277" t="s">
        <v>26</v>
      </c>
      <c r="H12" s="284"/>
      <c r="I12" s="278"/>
      <c r="J12" s="285"/>
      <c r="K12" s="277" t="s">
        <v>32</v>
      </c>
      <c r="L12" s="287" t="s">
        <v>35</v>
      </c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  <c r="AA12" s="272"/>
    </row>
    <row r="13" spans="1:27" ht="12.75" customHeight="1" x14ac:dyDescent="0.25">
      <c r="A13" s="313">
        <v>1</v>
      </c>
      <c r="B13" s="356">
        <v>2</v>
      </c>
      <c r="C13" s="292"/>
      <c r="D13" s="293"/>
      <c r="E13" s="279"/>
      <c r="F13" s="280"/>
      <c r="G13" s="288"/>
      <c r="H13" s="289"/>
      <c r="I13" s="281"/>
      <c r="J13" s="290"/>
      <c r="K13" s="355">
        <v>12.22</v>
      </c>
      <c r="L13" s="291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</row>
    <row r="14" spans="1:27" ht="12.75" customHeight="1" x14ac:dyDescent="0.25">
      <c r="A14" s="314">
        <v>1</v>
      </c>
      <c r="B14" s="357">
        <v>2</v>
      </c>
      <c r="C14" s="303">
        <v>140</v>
      </c>
      <c r="D14" s="304" t="s">
        <v>81</v>
      </c>
      <c r="E14" s="305" t="s">
        <v>82</v>
      </c>
      <c r="F14" s="306" t="s">
        <v>167</v>
      </c>
      <c r="G14" s="307" t="s">
        <v>2</v>
      </c>
      <c r="H14" s="308">
        <v>12.22</v>
      </c>
      <c r="I14" s="309" t="s">
        <v>312</v>
      </c>
      <c r="J14" s="310">
        <v>11.25</v>
      </c>
      <c r="K14" s="311">
        <v>12.22</v>
      </c>
      <c r="L14" s="312">
        <v>676</v>
      </c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</row>
    <row r="15" spans="1:27" ht="12.75" customHeight="1" x14ac:dyDescent="0.25">
      <c r="A15" s="315">
        <v>2</v>
      </c>
      <c r="B15" s="358">
        <v>3</v>
      </c>
      <c r="C15" s="294"/>
      <c r="D15" s="295"/>
      <c r="E15" s="296"/>
      <c r="F15" s="297"/>
      <c r="G15" s="298"/>
      <c r="H15" s="299"/>
      <c r="I15" s="300"/>
      <c r="J15" s="301"/>
      <c r="K15" s="354">
        <v>12.22</v>
      </c>
      <c r="L15" s="302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  <c r="Z15" s="265"/>
      <c r="AA15" s="265"/>
    </row>
    <row r="16" spans="1:27" ht="12.75" customHeight="1" x14ac:dyDescent="0.25">
      <c r="A16" s="314">
        <v>2</v>
      </c>
      <c r="B16" s="357">
        <v>3</v>
      </c>
      <c r="C16" s="303">
        <v>1</v>
      </c>
      <c r="D16" s="304" t="s">
        <v>49</v>
      </c>
      <c r="E16" s="305" t="s">
        <v>50</v>
      </c>
      <c r="F16" s="306" t="s">
        <v>175</v>
      </c>
      <c r="G16" s="307" t="s">
        <v>1</v>
      </c>
      <c r="H16" s="308">
        <v>11.24</v>
      </c>
      <c r="I16" s="309" t="s">
        <v>312</v>
      </c>
      <c r="J16" s="310">
        <v>12.22</v>
      </c>
      <c r="K16" s="311">
        <v>12.22</v>
      </c>
      <c r="L16" s="312">
        <v>676</v>
      </c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  <c r="AA16" s="265"/>
    </row>
    <row r="17" spans="1:27" ht="12.75" customHeight="1" x14ac:dyDescent="0.25">
      <c r="A17" s="315">
        <v>3</v>
      </c>
      <c r="B17" s="358">
        <v>13</v>
      </c>
      <c r="C17" s="294"/>
      <c r="D17" s="295"/>
      <c r="E17" s="296"/>
      <c r="F17" s="297"/>
      <c r="G17" s="298"/>
      <c r="H17" s="299"/>
      <c r="I17" s="300"/>
      <c r="J17" s="301"/>
      <c r="K17" s="354">
        <v>11.23</v>
      </c>
      <c r="L17" s="302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</row>
    <row r="18" spans="1:27" ht="12.75" customHeight="1" x14ac:dyDescent="0.25">
      <c r="A18" s="314">
        <v>3</v>
      </c>
      <c r="B18" s="357">
        <v>13</v>
      </c>
      <c r="C18" s="303">
        <v>4</v>
      </c>
      <c r="D18" s="304" t="s">
        <v>45</v>
      </c>
      <c r="E18" s="305" t="s">
        <v>46</v>
      </c>
      <c r="F18" s="306" t="s">
        <v>179</v>
      </c>
      <c r="G18" s="307" t="s">
        <v>1</v>
      </c>
      <c r="H18" s="308">
        <v>11.23</v>
      </c>
      <c r="I18" s="309">
        <v>9.59</v>
      </c>
      <c r="J18" s="310">
        <v>10.56</v>
      </c>
      <c r="K18" s="311">
        <v>11.23</v>
      </c>
      <c r="L18" s="312">
        <v>610</v>
      </c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  <c r="AA18" s="265"/>
    </row>
    <row r="19" spans="1:27" ht="12.75" customHeight="1" x14ac:dyDescent="0.25">
      <c r="A19" s="315">
        <v>4</v>
      </c>
      <c r="B19" s="358">
        <v>8</v>
      </c>
      <c r="C19" s="294"/>
      <c r="D19" s="295"/>
      <c r="E19" s="296"/>
      <c r="F19" s="297"/>
      <c r="G19" s="298"/>
      <c r="H19" s="299"/>
      <c r="I19" s="300"/>
      <c r="J19" s="301"/>
      <c r="K19" s="354">
        <v>10.57</v>
      </c>
      <c r="L19" s="302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</row>
    <row r="20" spans="1:27" ht="12.75" customHeight="1" x14ac:dyDescent="0.25">
      <c r="A20" s="314">
        <v>4</v>
      </c>
      <c r="B20" s="357">
        <v>8</v>
      </c>
      <c r="C20" s="303">
        <v>142</v>
      </c>
      <c r="D20" s="304" t="s">
        <v>55</v>
      </c>
      <c r="E20" s="305" t="s">
        <v>85</v>
      </c>
      <c r="F20" s="306" t="s">
        <v>169</v>
      </c>
      <c r="G20" s="307" t="s">
        <v>2</v>
      </c>
      <c r="H20" s="308">
        <v>10.54</v>
      </c>
      <c r="I20" s="309" t="s">
        <v>312</v>
      </c>
      <c r="J20" s="310">
        <v>10.57</v>
      </c>
      <c r="K20" s="311">
        <v>10.57</v>
      </c>
      <c r="L20" s="312">
        <v>567</v>
      </c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</row>
    <row r="21" spans="1:27" ht="12.75" customHeight="1" x14ac:dyDescent="0.25">
      <c r="A21" s="315">
        <v>5</v>
      </c>
      <c r="B21" s="358">
        <v>4</v>
      </c>
      <c r="C21" s="294"/>
      <c r="D21" s="295"/>
      <c r="E21" s="296"/>
      <c r="F21" s="297"/>
      <c r="G21" s="298"/>
      <c r="H21" s="299"/>
      <c r="I21" s="300"/>
      <c r="J21" s="301"/>
      <c r="K21" s="354">
        <v>10.43</v>
      </c>
      <c r="L21" s="302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</row>
    <row r="22" spans="1:27" ht="12.75" customHeight="1" x14ac:dyDescent="0.25">
      <c r="A22" s="314">
        <v>5</v>
      </c>
      <c r="B22" s="357">
        <v>4</v>
      </c>
      <c r="C22" s="303">
        <v>46</v>
      </c>
      <c r="D22" s="304" t="s">
        <v>129</v>
      </c>
      <c r="E22" s="305" t="s">
        <v>130</v>
      </c>
      <c r="F22" s="306" t="s">
        <v>133</v>
      </c>
      <c r="G22" s="307" t="s">
        <v>14</v>
      </c>
      <c r="H22" s="308">
        <v>10.220000000000001</v>
      </c>
      <c r="I22" s="309" t="s">
        <v>312</v>
      </c>
      <c r="J22" s="310">
        <v>10.43</v>
      </c>
      <c r="K22" s="311">
        <v>10.43</v>
      </c>
      <c r="L22" s="312">
        <v>558</v>
      </c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</row>
    <row r="23" spans="1:27" ht="12.75" customHeight="1" x14ac:dyDescent="0.25">
      <c r="A23" s="315">
        <v>6</v>
      </c>
      <c r="B23" s="358">
        <v>12</v>
      </c>
      <c r="C23" s="294"/>
      <c r="D23" s="295"/>
      <c r="E23" s="296"/>
      <c r="F23" s="297"/>
      <c r="G23" s="298"/>
      <c r="H23" s="299"/>
      <c r="I23" s="300"/>
      <c r="J23" s="301"/>
      <c r="K23" s="354">
        <v>10.14</v>
      </c>
      <c r="L23" s="302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</row>
    <row r="24" spans="1:27" ht="12.75" customHeight="1" x14ac:dyDescent="0.25">
      <c r="A24" s="314">
        <v>6</v>
      </c>
      <c r="B24" s="357">
        <v>12</v>
      </c>
      <c r="C24" s="303">
        <v>143</v>
      </c>
      <c r="D24" s="304" t="s">
        <v>86</v>
      </c>
      <c r="E24" s="305" t="s">
        <v>87</v>
      </c>
      <c r="F24" s="306" t="s">
        <v>170</v>
      </c>
      <c r="G24" s="307" t="s">
        <v>2</v>
      </c>
      <c r="H24" s="308">
        <v>10.14</v>
      </c>
      <c r="I24" s="309">
        <v>8.9499999999999993</v>
      </c>
      <c r="J24" s="310">
        <v>9.0399999999999991</v>
      </c>
      <c r="K24" s="311">
        <v>10.14</v>
      </c>
      <c r="L24" s="312">
        <v>539</v>
      </c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</row>
    <row r="25" spans="1:27" ht="12.75" customHeight="1" x14ac:dyDescent="0.25">
      <c r="A25" s="315">
        <v>7</v>
      </c>
      <c r="B25" s="358">
        <v>7</v>
      </c>
      <c r="C25" s="294"/>
      <c r="D25" s="295"/>
      <c r="E25" s="296"/>
      <c r="F25" s="297"/>
      <c r="G25" s="298"/>
      <c r="H25" s="299"/>
      <c r="I25" s="300"/>
      <c r="J25" s="301"/>
      <c r="K25" s="354">
        <v>10.1</v>
      </c>
      <c r="L25" s="302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</row>
    <row r="26" spans="1:27" ht="12.75" customHeight="1" x14ac:dyDescent="0.25">
      <c r="A26" s="314">
        <v>7</v>
      </c>
      <c r="B26" s="357">
        <v>7</v>
      </c>
      <c r="C26" s="303">
        <v>44</v>
      </c>
      <c r="D26" s="304" t="s">
        <v>128</v>
      </c>
      <c r="E26" s="305" t="s">
        <v>204</v>
      </c>
      <c r="F26" s="306" t="s">
        <v>132</v>
      </c>
      <c r="G26" s="307" t="s">
        <v>14</v>
      </c>
      <c r="H26" s="308">
        <v>10.1</v>
      </c>
      <c r="I26" s="309">
        <v>8.69</v>
      </c>
      <c r="J26" s="310">
        <v>8.77</v>
      </c>
      <c r="K26" s="311">
        <v>10.1</v>
      </c>
      <c r="L26" s="312">
        <v>536</v>
      </c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</row>
    <row r="27" spans="1:27" ht="12.75" customHeight="1" x14ac:dyDescent="0.25">
      <c r="A27" s="315"/>
      <c r="B27" s="358">
        <v>9</v>
      </c>
      <c r="C27" s="294"/>
      <c r="D27" s="295"/>
      <c r="E27" s="296"/>
      <c r="F27" s="297"/>
      <c r="G27" s="298"/>
      <c r="H27" s="299"/>
      <c r="I27" s="300"/>
      <c r="J27" s="301"/>
      <c r="K27" s="354">
        <v>9.8800000000000008</v>
      </c>
      <c r="L27" s="302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  <c r="AA27" s="265"/>
    </row>
    <row r="28" spans="1:27" ht="12.75" customHeight="1" x14ac:dyDescent="0.25">
      <c r="A28" s="314">
        <v>8</v>
      </c>
      <c r="B28" s="357">
        <v>9</v>
      </c>
      <c r="C28" s="303">
        <v>3</v>
      </c>
      <c r="D28" s="304" t="s">
        <v>47</v>
      </c>
      <c r="E28" s="305" t="s">
        <v>48</v>
      </c>
      <c r="F28" s="306" t="s">
        <v>177</v>
      </c>
      <c r="G28" s="307" t="s">
        <v>1</v>
      </c>
      <c r="H28" s="308">
        <v>9.31</v>
      </c>
      <c r="I28" s="309">
        <v>9.8800000000000008</v>
      </c>
      <c r="J28" s="310">
        <v>9.49</v>
      </c>
      <c r="K28" s="311">
        <v>9.8800000000000008</v>
      </c>
      <c r="L28" s="312">
        <v>522</v>
      </c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</row>
    <row r="29" spans="1:27" ht="12.75" customHeight="1" x14ac:dyDescent="0.25">
      <c r="A29" s="315">
        <v>9</v>
      </c>
      <c r="B29" s="358">
        <v>10</v>
      </c>
      <c r="C29" s="294"/>
      <c r="D29" s="295"/>
      <c r="E29" s="296"/>
      <c r="F29" s="297"/>
      <c r="G29" s="298"/>
      <c r="H29" s="299"/>
      <c r="I29" s="300"/>
      <c r="J29" s="301"/>
      <c r="K29" s="354">
        <v>9.77</v>
      </c>
      <c r="L29" s="302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  <c r="AA29" s="265"/>
    </row>
    <row r="30" spans="1:27" ht="12.75" customHeight="1" x14ac:dyDescent="0.25">
      <c r="A30" s="314">
        <v>9</v>
      </c>
      <c r="B30" s="357">
        <v>10</v>
      </c>
      <c r="C30" s="303">
        <v>47</v>
      </c>
      <c r="D30" s="304" t="s">
        <v>205</v>
      </c>
      <c r="E30" s="305" t="s">
        <v>207</v>
      </c>
      <c r="F30" s="306" t="s">
        <v>134</v>
      </c>
      <c r="G30" s="307" t="s">
        <v>14</v>
      </c>
      <c r="H30" s="308">
        <v>9.77</v>
      </c>
      <c r="I30" s="309">
        <v>9.17</v>
      </c>
      <c r="J30" s="310" t="s">
        <v>312</v>
      </c>
      <c r="K30" s="311">
        <v>9.77</v>
      </c>
      <c r="L30" s="312">
        <v>514</v>
      </c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</row>
    <row r="31" spans="1:27" ht="12.75" customHeight="1" x14ac:dyDescent="0.25">
      <c r="A31" s="315">
        <v>10</v>
      </c>
      <c r="B31" s="358">
        <v>6</v>
      </c>
      <c r="C31" s="294"/>
      <c r="D31" s="295"/>
      <c r="E31" s="296"/>
      <c r="F31" s="297"/>
      <c r="G31" s="298"/>
      <c r="H31" s="299"/>
      <c r="I31" s="300"/>
      <c r="J31" s="301"/>
      <c r="K31" s="354">
        <v>9.48</v>
      </c>
      <c r="L31" s="302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</row>
    <row r="32" spans="1:27" ht="12.75" customHeight="1" x14ac:dyDescent="0.25">
      <c r="A32" s="314">
        <v>10</v>
      </c>
      <c r="B32" s="357">
        <v>6</v>
      </c>
      <c r="C32" s="303">
        <v>2</v>
      </c>
      <c r="D32" s="304" t="s">
        <v>52</v>
      </c>
      <c r="E32" s="305" t="s">
        <v>51</v>
      </c>
      <c r="F32" s="306" t="s">
        <v>176</v>
      </c>
      <c r="G32" s="307" t="s">
        <v>1</v>
      </c>
      <c r="H32" s="308" t="s">
        <v>312</v>
      </c>
      <c r="I32" s="309">
        <v>7.99</v>
      </c>
      <c r="J32" s="310">
        <v>9.48</v>
      </c>
      <c r="K32" s="311">
        <v>9.48</v>
      </c>
      <c r="L32" s="312">
        <v>495</v>
      </c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</row>
    <row r="33" spans="1:27" ht="12.75" customHeight="1" x14ac:dyDescent="0.25">
      <c r="A33" s="315">
        <v>11</v>
      </c>
      <c r="B33" s="358">
        <v>5</v>
      </c>
      <c r="C33" s="294"/>
      <c r="D33" s="295"/>
      <c r="E33" s="296"/>
      <c r="F33" s="297"/>
      <c r="G33" s="298"/>
      <c r="H33" s="299"/>
      <c r="I33" s="300"/>
      <c r="J33" s="301"/>
      <c r="K33" s="354">
        <v>9.41</v>
      </c>
      <c r="L33" s="302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  <c r="AA33" s="265"/>
    </row>
    <row r="34" spans="1:27" ht="12.75" customHeight="1" x14ac:dyDescent="0.25">
      <c r="A34" s="314">
        <v>11</v>
      </c>
      <c r="B34" s="357">
        <v>5</v>
      </c>
      <c r="C34" s="303">
        <v>141</v>
      </c>
      <c r="D34" s="304" t="s">
        <v>83</v>
      </c>
      <c r="E34" s="305" t="s">
        <v>84</v>
      </c>
      <c r="F34" s="306" t="s">
        <v>168</v>
      </c>
      <c r="G34" s="307" t="s">
        <v>2</v>
      </c>
      <c r="H34" s="308">
        <v>9.41</v>
      </c>
      <c r="I34" s="309">
        <v>8.56</v>
      </c>
      <c r="J34" s="310">
        <v>8.41</v>
      </c>
      <c r="K34" s="311">
        <v>9.41</v>
      </c>
      <c r="L34" s="312">
        <v>491</v>
      </c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</row>
    <row r="35" spans="1:27" ht="12.75" customHeight="1" x14ac:dyDescent="0.25">
      <c r="A35" s="315">
        <v>12</v>
      </c>
      <c r="B35" s="358">
        <v>1</v>
      </c>
      <c r="C35" s="294"/>
      <c r="D35" s="295"/>
      <c r="E35" s="296"/>
      <c r="F35" s="297"/>
      <c r="G35" s="298"/>
      <c r="H35" s="299"/>
      <c r="I35" s="300"/>
      <c r="J35" s="301"/>
      <c r="K35" s="354">
        <v>9.25</v>
      </c>
      <c r="L35" s="302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</row>
    <row r="36" spans="1:27" ht="12.75" customHeight="1" x14ac:dyDescent="0.25">
      <c r="A36" s="314">
        <v>12</v>
      </c>
      <c r="B36" s="357">
        <v>1</v>
      </c>
      <c r="C36" s="303">
        <v>41</v>
      </c>
      <c r="D36" s="304" t="s">
        <v>126</v>
      </c>
      <c r="E36" s="305" t="s">
        <v>127</v>
      </c>
      <c r="F36" s="306" t="s">
        <v>131</v>
      </c>
      <c r="G36" s="307" t="s">
        <v>14</v>
      </c>
      <c r="H36" s="308">
        <v>8.94</v>
      </c>
      <c r="I36" s="309">
        <v>8.41</v>
      </c>
      <c r="J36" s="310">
        <v>9.25</v>
      </c>
      <c r="K36" s="311">
        <v>9.25</v>
      </c>
      <c r="L36" s="312">
        <v>480</v>
      </c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</row>
    <row r="37" spans="1:27" ht="12.75" customHeight="1" x14ac:dyDescent="0.25">
      <c r="A37" s="315" t="s">
        <v>149</v>
      </c>
      <c r="B37" s="358">
        <v>11</v>
      </c>
      <c r="C37" s="294"/>
      <c r="D37" s="295"/>
      <c r="E37" s="296"/>
      <c r="F37" s="297"/>
      <c r="G37" s="298"/>
      <c r="H37" s="299"/>
      <c r="I37" s="300"/>
      <c r="J37" s="301"/>
      <c r="K37" s="354">
        <v>10.26</v>
      </c>
      <c r="L37" s="302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</row>
    <row r="38" spans="1:27" ht="12.75" customHeight="1" x14ac:dyDescent="0.25">
      <c r="A38" s="314" t="s">
        <v>149</v>
      </c>
      <c r="B38" s="357">
        <v>11</v>
      </c>
      <c r="C38" s="303">
        <v>160</v>
      </c>
      <c r="D38" s="304" t="s">
        <v>54</v>
      </c>
      <c r="E38" s="305" t="s">
        <v>53</v>
      </c>
      <c r="F38" s="306" t="s">
        <v>180</v>
      </c>
      <c r="G38" s="307" t="s">
        <v>1</v>
      </c>
      <c r="H38" s="308">
        <v>9.35</v>
      </c>
      <c r="I38" s="309">
        <v>9.76</v>
      </c>
      <c r="J38" s="310">
        <v>10.26</v>
      </c>
      <c r="K38" s="311">
        <v>10.26</v>
      </c>
      <c r="L38" s="312">
        <v>546</v>
      </c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</row>
    <row r="39" spans="1:27" ht="12.75" customHeight="1" x14ac:dyDescent="0.25">
      <c r="A39" s="265"/>
      <c r="B39" s="265"/>
      <c r="C39" s="265"/>
      <c r="D39" s="265"/>
      <c r="E39" s="265"/>
      <c r="F39" s="265"/>
      <c r="G39" s="265"/>
      <c r="H39" s="266"/>
      <c r="I39" s="266"/>
      <c r="J39" s="266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  <c r="AA39" s="265"/>
    </row>
    <row r="40" spans="1:27" ht="12.75" customHeight="1" x14ac:dyDescent="0.25">
      <c r="A40" s="265"/>
      <c r="B40" s="265"/>
      <c r="C40" s="265"/>
      <c r="D40" s="265"/>
      <c r="E40" s="265"/>
      <c r="F40" s="265"/>
      <c r="G40" s="265"/>
      <c r="H40" s="266"/>
      <c r="I40" s="266"/>
      <c r="J40" s="266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</row>
    <row r="41" spans="1:27" ht="12.75" customHeight="1" x14ac:dyDescent="0.25">
      <c r="A41" s="265"/>
      <c r="B41" s="265"/>
      <c r="C41" s="265"/>
      <c r="D41" s="265"/>
      <c r="E41" s="265"/>
      <c r="F41" s="265"/>
      <c r="G41" s="265"/>
      <c r="H41" s="266"/>
      <c r="I41" s="266"/>
      <c r="J41" s="266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</row>
    <row r="42" spans="1:27" ht="12.75" customHeight="1" x14ac:dyDescent="0.25">
      <c r="A42" s="265"/>
      <c r="B42" s="265"/>
      <c r="C42" s="265"/>
      <c r="D42" s="265"/>
      <c r="E42" s="265"/>
      <c r="F42" s="265"/>
      <c r="G42" s="265"/>
      <c r="H42" s="266"/>
      <c r="I42" s="266"/>
      <c r="J42" s="266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</row>
    <row r="43" spans="1:27" ht="12.75" customHeight="1" x14ac:dyDescent="0.25">
      <c r="A43" s="265"/>
      <c r="B43" s="265"/>
      <c r="C43" s="265"/>
      <c r="D43" s="265"/>
      <c r="E43" s="265"/>
      <c r="F43" s="265"/>
      <c r="G43" s="265"/>
      <c r="H43" s="266"/>
      <c r="I43" s="266"/>
      <c r="J43" s="266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</row>
    <row r="44" spans="1:27" ht="12.75" customHeight="1" x14ac:dyDescent="0.25">
      <c r="A44" s="265"/>
      <c r="B44" s="265"/>
      <c r="C44" s="265"/>
      <c r="D44" s="265"/>
      <c r="E44" s="265"/>
      <c r="F44" s="265"/>
      <c r="G44" s="265"/>
      <c r="H44" s="266"/>
      <c r="I44" s="266"/>
      <c r="J44" s="266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</row>
    <row r="45" spans="1:27" ht="12.75" customHeight="1" x14ac:dyDescent="0.25">
      <c r="A45" s="265"/>
      <c r="B45" s="265"/>
      <c r="C45" s="265"/>
      <c r="D45" s="265"/>
      <c r="E45" s="265"/>
      <c r="F45" s="265"/>
      <c r="G45" s="265"/>
      <c r="H45" s="266"/>
      <c r="I45" s="266"/>
      <c r="J45" s="266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5"/>
      <c r="Z45" s="265"/>
      <c r="AA45" s="265"/>
    </row>
    <row r="46" spans="1:27" ht="12.75" customHeight="1" x14ac:dyDescent="0.25">
      <c r="A46" s="265"/>
      <c r="B46" s="265"/>
      <c r="C46" s="265"/>
      <c r="D46" s="265"/>
      <c r="E46" s="265"/>
      <c r="F46" s="265"/>
      <c r="G46" s="265"/>
      <c r="H46" s="266"/>
      <c r="I46" s="266"/>
      <c r="J46" s="266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</row>
    <row r="47" spans="1:27" ht="12.75" customHeight="1" x14ac:dyDescent="0.25">
      <c r="A47" s="265"/>
      <c r="B47" s="265"/>
      <c r="C47" s="265"/>
      <c r="D47" s="265"/>
      <c r="E47" s="265"/>
      <c r="F47" s="265"/>
      <c r="G47" s="265"/>
      <c r="H47" s="266"/>
      <c r="I47" s="266"/>
      <c r="J47" s="266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</row>
    <row r="48" spans="1:27" ht="12.75" customHeight="1" x14ac:dyDescent="0.25">
      <c r="A48" s="265"/>
      <c r="B48" s="265"/>
      <c r="C48" s="265"/>
      <c r="D48" s="265"/>
      <c r="E48" s="265"/>
      <c r="F48" s="265"/>
      <c r="G48" s="265"/>
      <c r="H48" s="266"/>
      <c r="I48" s="266"/>
      <c r="J48" s="266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</row>
    <row r="49" spans="1:27" ht="12.75" customHeight="1" x14ac:dyDescent="0.25">
      <c r="A49" s="265"/>
      <c r="B49" s="265"/>
      <c r="C49" s="265"/>
      <c r="D49" s="265"/>
      <c r="E49" s="265"/>
      <c r="F49" s="265"/>
      <c r="G49" s="265"/>
      <c r="H49" s="266"/>
      <c r="I49" s="266"/>
      <c r="J49" s="266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</row>
    <row r="50" spans="1:27" ht="12.75" customHeight="1" x14ac:dyDescent="0.25">
      <c r="A50" s="265"/>
      <c r="B50" s="265"/>
      <c r="C50" s="265"/>
      <c r="D50" s="265"/>
      <c r="E50" s="265"/>
      <c r="F50" s="265"/>
      <c r="G50" s="265"/>
      <c r="H50" s="266"/>
      <c r="I50" s="266"/>
      <c r="J50" s="266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</row>
    <row r="51" spans="1:27" ht="12.75" customHeight="1" x14ac:dyDescent="0.25">
      <c r="A51" s="265"/>
      <c r="B51" s="265"/>
      <c r="C51" s="265"/>
      <c r="D51" s="265"/>
      <c r="E51" s="265"/>
      <c r="F51" s="265"/>
      <c r="G51" s="265"/>
      <c r="H51" s="266"/>
      <c r="I51" s="266"/>
      <c r="J51" s="266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</row>
    <row r="52" spans="1:27" ht="12.75" customHeight="1" x14ac:dyDescent="0.25">
      <c r="A52" s="265"/>
      <c r="B52" s="265"/>
      <c r="C52" s="265"/>
      <c r="D52" s="265"/>
      <c r="E52" s="265"/>
      <c r="F52" s="265"/>
      <c r="G52" s="265"/>
      <c r="H52" s="266"/>
      <c r="I52" s="266"/>
      <c r="J52" s="266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</row>
    <row r="53" spans="1:27" ht="12.75" customHeight="1" x14ac:dyDescent="0.25">
      <c r="A53" s="265"/>
      <c r="B53" s="265"/>
      <c r="C53" s="265"/>
      <c r="D53" s="265"/>
      <c r="E53" s="265"/>
      <c r="F53" s="265"/>
      <c r="G53" s="265"/>
      <c r="H53" s="266"/>
      <c r="I53" s="266"/>
      <c r="J53" s="266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</row>
    <row r="54" spans="1:27" ht="12.75" customHeight="1" x14ac:dyDescent="0.25">
      <c r="A54" s="265"/>
      <c r="B54" s="265"/>
      <c r="C54" s="265"/>
      <c r="D54" s="265"/>
      <c r="E54" s="265"/>
      <c r="F54" s="265"/>
      <c r="G54" s="265"/>
      <c r="H54" s="266"/>
      <c r="I54" s="266"/>
      <c r="J54" s="266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</row>
    <row r="55" spans="1:27" ht="12.75" customHeight="1" x14ac:dyDescent="0.25">
      <c r="A55" s="265"/>
      <c r="B55" s="265"/>
      <c r="C55" s="265"/>
      <c r="D55" s="265"/>
      <c r="E55" s="265"/>
      <c r="F55" s="265"/>
      <c r="G55" s="265"/>
      <c r="H55" s="266"/>
      <c r="I55" s="266"/>
      <c r="J55" s="266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</row>
    <row r="56" spans="1:27" ht="12.75" customHeight="1" x14ac:dyDescent="0.25">
      <c r="A56" s="265"/>
      <c r="B56" s="265"/>
      <c r="C56" s="265"/>
      <c r="D56" s="265"/>
      <c r="E56" s="265"/>
      <c r="F56" s="265"/>
      <c r="G56" s="265"/>
      <c r="H56" s="266"/>
      <c r="I56" s="266"/>
      <c r="J56" s="266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</row>
    <row r="57" spans="1:27" ht="12.75" customHeight="1" x14ac:dyDescent="0.25">
      <c r="A57" s="265"/>
      <c r="B57" s="265"/>
      <c r="C57" s="265"/>
      <c r="D57" s="265"/>
      <c r="E57" s="265"/>
      <c r="F57" s="265"/>
      <c r="G57" s="265"/>
      <c r="H57" s="266"/>
      <c r="I57" s="266"/>
      <c r="J57" s="266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  <c r="AA57" s="265"/>
    </row>
    <row r="58" spans="1:27" ht="12.75" customHeight="1" x14ac:dyDescent="0.25">
      <c r="A58" s="265"/>
      <c r="B58" s="265"/>
      <c r="C58" s="265"/>
      <c r="D58" s="265"/>
      <c r="E58" s="265"/>
      <c r="F58" s="265"/>
      <c r="G58" s="265"/>
      <c r="H58" s="266"/>
      <c r="I58" s="266"/>
      <c r="J58" s="266"/>
      <c r="K58" s="265"/>
      <c r="L58" s="265"/>
      <c r="M58" s="265"/>
      <c r="N58" s="265"/>
      <c r="O58" s="265"/>
      <c r="P58" s="265"/>
      <c r="Q58" s="265"/>
      <c r="R58" s="265"/>
      <c r="S58" s="265"/>
      <c r="T58" s="265"/>
      <c r="U58" s="265"/>
      <c r="V58" s="265"/>
      <c r="W58" s="265"/>
      <c r="X58" s="265"/>
      <c r="Y58" s="265"/>
      <c r="Z58" s="265"/>
      <c r="AA58" s="265"/>
    </row>
    <row r="59" spans="1:27" ht="12.75" customHeight="1" x14ac:dyDescent="0.25">
      <c r="A59" s="265"/>
      <c r="B59" s="265"/>
      <c r="C59" s="265"/>
      <c r="D59" s="265"/>
      <c r="E59" s="265"/>
      <c r="F59" s="265"/>
      <c r="G59" s="265"/>
      <c r="H59" s="266"/>
      <c r="I59" s="266"/>
      <c r="J59" s="266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</row>
    <row r="60" spans="1:27" ht="12.75" customHeight="1" x14ac:dyDescent="0.25">
      <c r="A60" s="265"/>
      <c r="B60" s="265"/>
      <c r="C60" s="265"/>
      <c r="D60" s="265"/>
      <c r="E60" s="265"/>
      <c r="F60" s="265"/>
      <c r="G60" s="265"/>
      <c r="H60" s="266"/>
      <c r="I60" s="266"/>
      <c r="J60" s="266"/>
      <c r="K60" s="265"/>
      <c r="L60" s="265"/>
      <c r="M60" s="265"/>
      <c r="N60" s="265"/>
      <c r="O60" s="265"/>
      <c r="P60" s="265"/>
      <c r="Q60" s="265"/>
      <c r="R60" s="265"/>
      <c r="S60" s="265"/>
      <c r="T60" s="265"/>
      <c r="U60" s="265"/>
      <c r="V60" s="265"/>
      <c r="W60" s="265"/>
      <c r="X60" s="265"/>
      <c r="Y60" s="265"/>
      <c r="Z60" s="265"/>
      <c r="AA60" s="265"/>
    </row>
    <row r="61" spans="1:27" ht="12.75" customHeight="1" x14ac:dyDescent="0.25">
      <c r="A61" s="265"/>
      <c r="B61" s="265"/>
      <c r="C61" s="265"/>
      <c r="D61" s="265"/>
      <c r="E61" s="265"/>
      <c r="F61" s="265"/>
      <c r="G61" s="265"/>
      <c r="H61" s="266"/>
      <c r="I61" s="266"/>
      <c r="J61" s="266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5"/>
      <c r="AA61" s="265"/>
    </row>
    <row r="62" spans="1:27" ht="12.75" customHeight="1" x14ac:dyDescent="0.25">
      <c r="A62" s="265"/>
      <c r="B62" s="265"/>
      <c r="C62" s="265"/>
      <c r="D62" s="265"/>
      <c r="E62" s="265"/>
      <c r="F62" s="265"/>
      <c r="G62" s="265"/>
      <c r="H62" s="266"/>
      <c r="I62" s="266"/>
      <c r="J62" s="266"/>
      <c r="K62" s="265"/>
      <c r="L62" s="265"/>
      <c r="M62" s="265"/>
      <c r="N62" s="265"/>
      <c r="O62" s="265"/>
      <c r="P62" s="265"/>
      <c r="Q62" s="265"/>
      <c r="R62" s="265"/>
      <c r="S62" s="265"/>
      <c r="T62" s="265"/>
      <c r="U62" s="265"/>
      <c r="V62" s="265"/>
      <c r="W62" s="265"/>
      <c r="X62" s="265"/>
      <c r="Y62" s="265"/>
      <c r="Z62" s="265"/>
      <c r="AA62" s="265"/>
    </row>
    <row r="63" spans="1:27" ht="12.75" customHeight="1" x14ac:dyDescent="0.25">
      <c r="A63" s="265"/>
      <c r="B63" s="265"/>
      <c r="C63" s="265"/>
      <c r="D63" s="265"/>
      <c r="E63" s="265"/>
      <c r="F63" s="265"/>
      <c r="G63" s="265"/>
      <c r="H63" s="266"/>
      <c r="I63" s="266"/>
      <c r="J63" s="266"/>
      <c r="K63" s="265"/>
      <c r="L63" s="265"/>
      <c r="M63" s="265"/>
      <c r="N63" s="265"/>
      <c r="O63" s="265"/>
      <c r="P63" s="265"/>
      <c r="Q63" s="265"/>
      <c r="R63" s="265"/>
      <c r="S63" s="265"/>
      <c r="T63" s="265"/>
      <c r="U63" s="265"/>
      <c r="V63" s="265"/>
      <c r="W63" s="265"/>
      <c r="X63" s="265"/>
      <c r="Y63" s="265"/>
      <c r="Z63" s="265"/>
      <c r="AA63" s="265"/>
    </row>
    <row r="64" spans="1:27" ht="12.75" customHeight="1" x14ac:dyDescent="0.25">
      <c r="A64" s="265"/>
      <c r="B64" s="265"/>
      <c r="C64" s="265"/>
      <c r="D64" s="265"/>
      <c r="E64" s="265"/>
      <c r="F64" s="265"/>
      <c r="G64" s="265"/>
      <c r="H64" s="266"/>
      <c r="I64" s="266"/>
      <c r="J64" s="266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</row>
    <row r="65" spans="1:27" ht="12.75" customHeight="1" x14ac:dyDescent="0.25">
      <c r="A65" s="265"/>
      <c r="B65" s="265"/>
      <c r="C65" s="265"/>
      <c r="D65" s="265"/>
      <c r="E65" s="265"/>
      <c r="F65" s="265"/>
      <c r="G65" s="265"/>
      <c r="H65" s="266"/>
      <c r="I65" s="266"/>
      <c r="J65" s="266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  <c r="Z65" s="265"/>
      <c r="AA65" s="265"/>
    </row>
    <row r="66" spans="1:27" ht="12.75" customHeight="1" x14ac:dyDescent="0.25">
      <c r="A66" s="265"/>
      <c r="B66" s="265"/>
      <c r="C66" s="265"/>
      <c r="D66" s="265"/>
      <c r="E66" s="265"/>
      <c r="F66" s="265"/>
      <c r="G66" s="265"/>
      <c r="H66" s="266"/>
      <c r="I66" s="266"/>
      <c r="J66" s="266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65"/>
      <c r="AA66" s="265"/>
    </row>
    <row r="67" spans="1:27" ht="12.75" customHeight="1" x14ac:dyDescent="0.25">
      <c r="A67" s="265"/>
      <c r="B67" s="265"/>
      <c r="C67" s="265"/>
      <c r="D67" s="265"/>
      <c r="E67" s="265"/>
      <c r="F67" s="265"/>
      <c r="G67" s="265"/>
      <c r="H67" s="266"/>
      <c r="I67" s="266"/>
      <c r="J67" s="266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</row>
    <row r="68" spans="1:27" ht="12.75" customHeight="1" x14ac:dyDescent="0.25">
      <c r="A68" s="265"/>
      <c r="B68" s="265"/>
      <c r="C68" s="265"/>
      <c r="D68" s="265"/>
      <c r="E68" s="265"/>
      <c r="F68" s="265"/>
      <c r="G68" s="265"/>
      <c r="H68" s="266"/>
      <c r="I68" s="266"/>
      <c r="J68" s="266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  <c r="Z68" s="265"/>
      <c r="AA68" s="265"/>
    </row>
    <row r="69" spans="1:27" ht="12.75" customHeight="1" x14ac:dyDescent="0.25">
      <c r="A69" s="265"/>
      <c r="B69" s="265"/>
      <c r="C69" s="265"/>
      <c r="D69" s="265"/>
      <c r="E69" s="265"/>
      <c r="F69" s="265"/>
      <c r="G69" s="265"/>
      <c r="H69" s="266"/>
      <c r="I69" s="266"/>
      <c r="J69" s="266"/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W69" s="265"/>
      <c r="X69" s="265"/>
      <c r="Y69" s="265"/>
      <c r="Z69" s="265"/>
      <c r="AA69" s="265"/>
    </row>
    <row r="70" spans="1:27" ht="12.75" customHeight="1" x14ac:dyDescent="0.25">
      <c r="A70" s="265"/>
      <c r="B70" s="265"/>
      <c r="C70" s="265"/>
      <c r="D70" s="265"/>
      <c r="E70" s="265"/>
      <c r="F70" s="265"/>
      <c r="G70" s="265"/>
      <c r="H70" s="266"/>
      <c r="I70" s="266"/>
      <c r="J70" s="266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</row>
    <row r="71" spans="1:27" ht="12.75" customHeight="1" x14ac:dyDescent="0.25">
      <c r="A71" s="265"/>
      <c r="B71" s="265"/>
      <c r="C71" s="265"/>
      <c r="D71" s="265"/>
      <c r="E71" s="265"/>
      <c r="F71" s="265"/>
      <c r="G71" s="265"/>
      <c r="H71" s="266"/>
      <c r="I71" s="266"/>
      <c r="J71" s="266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  <c r="Z71" s="265"/>
      <c r="AA71" s="265"/>
    </row>
    <row r="72" spans="1:27" ht="12.75" customHeight="1" x14ac:dyDescent="0.25">
      <c r="A72" s="265"/>
      <c r="B72" s="265"/>
      <c r="C72" s="265"/>
      <c r="D72" s="265"/>
      <c r="E72" s="265"/>
      <c r="F72" s="265"/>
      <c r="G72" s="265"/>
      <c r="H72" s="266"/>
      <c r="I72" s="266"/>
      <c r="J72" s="266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  <c r="Z72" s="265"/>
      <c r="AA72" s="265"/>
    </row>
    <row r="73" spans="1:27" ht="12.75" customHeight="1" x14ac:dyDescent="0.25">
      <c r="A73" s="265"/>
      <c r="B73" s="265"/>
      <c r="C73" s="265"/>
      <c r="D73" s="265"/>
      <c r="E73" s="265"/>
      <c r="F73" s="265"/>
      <c r="G73" s="265"/>
      <c r="H73" s="266"/>
      <c r="I73" s="266"/>
      <c r="J73" s="266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5"/>
      <c r="AA73" s="265"/>
    </row>
    <row r="74" spans="1:27" ht="12.75" customHeight="1" x14ac:dyDescent="0.25">
      <c r="A74" s="265"/>
      <c r="B74" s="265"/>
      <c r="C74" s="265"/>
      <c r="D74" s="265"/>
      <c r="E74" s="265"/>
      <c r="F74" s="265"/>
      <c r="G74" s="265"/>
      <c r="H74" s="266"/>
      <c r="I74" s="266"/>
      <c r="J74" s="266"/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  <c r="Z74" s="265"/>
      <c r="AA74" s="265"/>
    </row>
    <row r="75" spans="1:27" ht="12.75" customHeight="1" x14ac:dyDescent="0.25">
      <c r="A75" s="265"/>
      <c r="B75" s="265"/>
      <c r="C75" s="265"/>
      <c r="D75" s="265"/>
      <c r="E75" s="265"/>
      <c r="F75" s="265"/>
      <c r="G75" s="265"/>
      <c r="H75" s="266"/>
      <c r="I75" s="266"/>
      <c r="J75" s="266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  <c r="Z75" s="265"/>
      <c r="AA75" s="265"/>
    </row>
    <row r="76" spans="1:27" ht="12.75" customHeight="1" x14ac:dyDescent="0.25">
      <c r="A76" s="265"/>
      <c r="B76" s="265"/>
      <c r="C76" s="265"/>
      <c r="D76" s="265"/>
      <c r="E76" s="265"/>
      <c r="F76" s="265"/>
      <c r="G76" s="265"/>
      <c r="H76" s="266"/>
      <c r="I76" s="266"/>
      <c r="J76" s="266"/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5"/>
      <c r="V76" s="265"/>
      <c r="W76" s="265"/>
      <c r="X76" s="265"/>
      <c r="Y76" s="265"/>
      <c r="Z76" s="265"/>
      <c r="AA76" s="265"/>
    </row>
    <row r="77" spans="1:27" ht="12.75" customHeight="1" x14ac:dyDescent="0.25">
      <c r="A77" s="265"/>
      <c r="B77" s="265"/>
      <c r="C77" s="265"/>
      <c r="D77" s="265"/>
      <c r="E77" s="265"/>
      <c r="F77" s="265"/>
      <c r="G77" s="265"/>
      <c r="H77" s="266"/>
      <c r="I77" s="266"/>
      <c r="J77" s="266"/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  <c r="Y77" s="265"/>
      <c r="Z77" s="265"/>
      <c r="AA77" s="265"/>
    </row>
    <row r="78" spans="1:27" ht="12.75" customHeight="1" x14ac:dyDescent="0.25">
      <c r="A78" s="265"/>
      <c r="B78" s="265"/>
      <c r="C78" s="265"/>
      <c r="D78" s="265"/>
      <c r="E78" s="265"/>
      <c r="F78" s="265"/>
      <c r="G78" s="265"/>
      <c r="H78" s="266"/>
      <c r="I78" s="266"/>
      <c r="J78" s="266"/>
      <c r="K78" s="265"/>
      <c r="L78" s="265"/>
      <c r="M78" s="265"/>
      <c r="N78" s="265"/>
      <c r="O78" s="265"/>
      <c r="P78" s="265"/>
      <c r="Q78" s="265"/>
      <c r="R78" s="265"/>
      <c r="S78" s="265"/>
      <c r="T78" s="265"/>
      <c r="U78" s="265"/>
      <c r="V78" s="265"/>
      <c r="W78" s="265"/>
      <c r="X78" s="265"/>
      <c r="Y78" s="265"/>
      <c r="Z78" s="265"/>
      <c r="AA78" s="265"/>
    </row>
    <row r="79" spans="1:27" ht="12.75" customHeight="1" x14ac:dyDescent="0.25">
      <c r="A79" s="265"/>
      <c r="B79" s="265"/>
      <c r="C79" s="265"/>
      <c r="D79" s="265"/>
      <c r="E79" s="265"/>
      <c r="F79" s="265"/>
      <c r="G79" s="265"/>
      <c r="H79" s="266"/>
      <c r="I79" s="266"/>
      <c r="J79" s="266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  <c r="Z79" s="265"/>
      <c r="AA79" s="265"/>
    </row>
    <row r="80" spans="1:27" ht="12.75" customHeight="1" x14ac:dyDescent="0.25">
      <c r="A80" s="265"/>
      <c r="B80" s="265"/>
      <c r="C80" s="265"/>
      <c r="D80" s="265"/>
      <c r="E80" s="265"/>
      <c r="F80" s="265"/>
      <c r="G80" s="265"/>
      <c r="H80" s="266"/>
      <c r="I80" s="266"/>
      <c r="J80" s="266"/>
      <c r="K80" s="265"/>
      <c r="L80" s="265"/>
      <c r="M80" s="265"/>
      <c r="N80" s="265"/>
      <c r="O80" s="265"/>
      <c r="P80" s="265"/>
      <c r="Q80" s="265"/>
      <c r="R80" s="265"/>
      <c r="S80" s="265"/>
      <c r="T80" s="265"/>
      <c r="U80" s="265"/>
      <c r="V80" s="265"/>
      <c r="W80" s="265"/>
      <c r="X80" s="265"/>
      <c r="Y80" s="265"/>
      <c r="Z80" s="265"/>
      <c r="AA80" s="265"/>
    </row>
    <row r="81" spans="1:27" ht="12.75" customHeight="1" x14ac:dyDescent="0.25">
      <c r="A81" s="265"/>
      <c r="B81" s="265"/>
      <c r="C81" s="265"/>
      <c r="D81" s="265"/>
      <c r="E81" s="265"/>
      <c r="F81" s="265"/>
      <c r="G81" s="265"/>
      <c r="H81" s="266"/>
      <c r="I81" s="266"/>
      <c r="J81" s="266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  <c r="Z81" s="265"/>
      <c r="AA81" s="265"/>
    </row>
    <row r="82" spans="1:27" ht="12.75" customHeight="1" x14ac:dyDescent="0.25">
      <c r="A82" s="265"/>
      <c r="B82" s="265"/>
      <c r="C82" s="265"/>
      <c r="D82" s="265"/>
      <c r="E82" s="265"/>
      <c r="F82" s="265"/>
      <c r="G82" s="265"/>
      <c r="H82" s="266"/>
      <c r="I82" s="266"/>
      <c r="J82" s="266"/>
      <c r="K82" s="265"/>
      <c r="L82" s="265"/>
      <c r="M82" s="265"/>
      <c r="N82" s="265"/>
      <c r="O82" s="265"/>
      <c r="P82" s="265"/>
      <c r="Q82" s="265"/>
      <c r="R82" s="265"/>
      <c r="S82" s="265"/>
      <c r="T82" s="265"/>
      <c r="U82" s="265"/>
      <c r="V82" s="265"/>
      <c r="W82" s="265"/>
      <c r="X82" s="265"/>
      <c r="Y82" s="265"/>
      <c r="Z82" s="265"/>
      <c r="AA82" s="265"/>
    </row>
    <row r="83" spans="1:27" ht="12.75" customHeight="1" x14ac:dyDescent="0.25">
      <c r="A83" s="265"/>
      <c r="B83" s="265"/>
      <c r="C83" s="265"/>
      <c r="D83" s="265"/>
      <c r="E83" s="265"/>
      <c r="F83" s="265"/>
      <c r="G83" s="265"/>
      <c r="H83" s="266"/>
      <c r="I83" s="266"/>
      <c r="J83" s="266"/>
      <c r="K83" s="265"/>
      <c r="L83" s="265"/>
      <c r="M83" s="265"/>
      <c r="N83" s="265"/>
      <c r="O83" s="265"/>
      <c r="P83" s="265"/>
      <c r="Q83" s="265"/>
      <c r="R83" s="265"/>
      <c r="S83" s="265"/>
      <c r="T83" s="265"/>
      <c r="U83" s="265"/>
      <c r="V83" s="265"/>
      <c r="W83" s="265"/>
      <c r="X83" s="265"/>
      <c r="Y83" s="265"/>
      <c r="Z83" s="265"/>
      <c r="AA83" s="265"/>
    </row>
    <row r="84" spans="1:27" ht="12.75" customHeight="1" x14ac:dyDescent="0.25">
      <c r="A84" s="265"/>
      <c r="B84" s="265"/>
      <c r="C84" s="265"/>
      <c r="D84" s="265"/>
      <c r="E84" s="265"/>
      <c r="F84" s="265"/>
      <c r="G84" s="265"/>
      <c r="H84" s="266"/>
      <c r="I84" s="266"/>
      <c r="J84" s="266"/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/>
      <c r="Z84" s="265"/>
      <c r="AA84" s="265"/>
    </row>
    <row r="85" spans="1:27" ht="12.75" customHeight="1" x14ac:dyDescent="0.25">
      <c r="A85" s="265"/>
      <c r="B85" s="265"/>
      <c r="C85" s="265"/>
      <c r="D85" s="265"/>
      <c r="E85" s="265"/>
      <c r="F85" s="265"/>
      <c r="G85" s="265"/>
      <c r="H85" s="266"/>
      <c r="I85" s="266"/>
      <c r="J85" s="266"/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65"/>
      <c r="V85" s="265"/>
      <c r="W85" s="265"/>
      <c r="X85" s="265"/>
      <c r="Y85" s="265"/>
      <c r="Z85" s="265"/>
      <c r="AA85" s="265"/>
    </row>
    <row r="86" spans="1:27" ht="12.75" customHeight="1" x14ac:dyDescent="0.25">
      <c r="A86" s="265"/>
      <c r="B86" s="265"/>
      <c r="C86" s="265"/>
      <c r="D86" s="265"/>
      <c r="E86" s="265"/>
      <c r="F86" s="265"/>
      <c r="G86" s="265"/>
      <c r="H86" s="266"/>
      <c r="I86" s="266"/>
      <c r="J86" s="266"/>
      <c r="K86" s="265"/>
      <c r="L86" s="265"/>
      <c r="M86" s="265"/>
      <c r="N86" s="265"/>
      <c r="O86" s="265"/>
      <c r="P86" s="265"/>
      <c r="Q86" s="265"/>
      <c r="R86" s="265"/>
      <c r="S86" s="265"/>
      <c r="T86" s="265"/>
      <c r="U86" s="265"/>
      <c r="V86" s="265"/>
      <c r="W86" s="265"/>
      <c r="X86" s="265"/>
      <c r="Y86" s="265"/>
      <c r="Z86" s="265"/>
      <c r="AA86" s="265"/>
    </row>
    <row r="87" spans="1:27" ht="12.75" customHeight="1" x14ac:dyDescent="0.25">
      <c r="A87" s="265"/>
      <c r="B87" s="265"/>
      <c r="C87" s="265"/>
      <c r="D87" s="265"/>
      <c r="E87" s="265"/>
      <c r="F87" s="265"/>
      <c r="G87" s="265"/>
      <c r="H87" s="266"/>
      <c r="I87" s="266"/>
      <c r="J87" s="266"/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  <c r="Y87" s="265"/>
      <c r="Z87" s="265"/>
      <c r="AA87" s="265"/>
    </row>
    <row r="88" spans="1:27" ht="12.75" customHeight="1" x14ac:dyDescent="0.25">
      <c r="A88" s="265"/>
      <c r="B88" s="265"/>
      <c r="C88" s="265"/>
      <c r="D88" s="265"/>
      <c r="E88" s="265"/>
      <c r="F88" s="265"/>
      <c r="G88" s="265"/>
      <c r="H88" s="266"/>
      <c r="I88" s="266"/>
      <c r="J88" s="266"/>
      <c r="K88" s="265"/>
      <c r="L88" s="265"/>
      <c r="M88" s="265"/>
      <c r="N88" s="265"/>
      <c r="O88" s="265"/>
      <c r="P88" s="265"/>
      <c r="Q88" s="265"/>
      <c r="R88" s="265"/>
      <c r="S88" s="265"/>
      <c r="T88" s="265"/>
      <c r="U88" s="265"/>
      <c r="V88" s="265"/>
      <c r="W88" s="265"/>
      <c r="X88" s="265"/>
      <c r="Y88" s="265"/>
      <c r="Z88" s="265"/>
      <c r="AA88" s="265"/>
    </row>
    <row r="89" spans="1:27" ht="12.75" customHeight="1" x14ac:dyDescent="0.25">
      <c r="A89" s="265"/>
      <c r="B89" s="265"/>
      <c r="C89" s="265"/>
      <c r="D89" s="265"/>
      <c r="E89" s="265"/>
      <c r="F89" s="265"/>
      <c r="G89" s="265"/>
      <c r="H89" s="266"/>
      <c r="I89" s="266"/>
      <c r="J89" s="266"/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5"/>
      <c r="X89" s="265"/>
      <c r="Y89" s="265"/>
      <c r="Z89" s="265"/>
      <c r="AA89" s="265"/>
    </row>
    <row r="90" spans="1:27" ht="12.75" customHeight="1" x14ac:dyDescent="0.25">
      <c r="A90" s="265"/>
      <c r="B90" s="265"/>
      <c r="C90" s="265"/>
      <c r="D90" s="265"/>
      <c r="E90" s="265"/>
      <c r="F90" s="265"/>
      <c r="G90" s="265"/>
      <c r="H90" s="266"/>
      <c r="I90" s="266"/>
      <c r="J90" s="266"/>
      <c r="K90" s="265"/>
      <c r="L90" s="265"/>
      <c r="M90" s="265"/>
      <c r="N90" s="265"/>
      <c r="O90" s="265"/>
      <c r="P90" s="265"/>
      <c r="Q90" s="265"/>
      <c r="R90" s="265"/>
      <c r="S90" s="265"/>
      <c r="T90" s="265"/>
      <c r="U90" s="265"/>
      <c r="V90" s="265"/>
      <c r="W90" s="265"/>
      <c r="X90" s="265"/>
      <c r="Y90" s="265"/>
      <c r="Z90" s="265"/>
      <c r="AA90" s="265"/>
    </row>
    <row r="91" spans="1:27" ht="12.75" customHeight="1" x14ac:dyDescent="0.25">
      <c r="A91" s="265"/>
      <c r="B91" s="265"/>
      <c r="C91" s="265"/>
      <c r="D91" s="265"/>
      <c r="E91" s="265"/>
      <c r="F91" s="265"/>
      <c r="G91" s="265"/>
      <c r="H91" s="266"/>
      <c r="I91" s="266"/>
      <c r="J91" s="266"/>
      <c r="K91" s="265"/>
      <c r="L91" s="265"/>
      <c r="M91" s="265"/>
      <c r="N91" s="265"/>
      <c r="O91" s="265"/>
      <c r="P91" s="265"/>
      <c r="Q91" s="265"/>
      <c r="R91" s="265"/>
      <c r="S91" s="265"/>
      <c r="T91" s="265"/>
      <c r="U91" s="265"/>
      <c r="V91" s="265"/>
      <c r="W91" s="265"/>
      <c r="X91" s="265"/>
      <c r="Y91" s="265"/>
      <c r="Z91" s="265"/>
      <c r="AA91" s="265"/>
    </row>
    <row r="92" spans="1:27" ht="12.75" customHeight="1" x14ac:dyDescent="0.25">
      <c r="A92" s="265"/>
      <c r="B92" s="265"/>
      <c r="C92" s="265"/>
      <c r="D92" s="265"/>
      <c r="E92" s="265"/>
      <c r="F92" s="265"/>
      <c r="G92" s="265"/>
      <c r="H92" s="266"/>
      <c r="I92" s="266"/>
      <c r="J92" s="266"/>
      <c r="K92" s="265"/>
      <c r="L92" s="265"/>
      <c r="M92" s="265"/>
      <c r="N92" s="265"/>
      <c r="O92" s="265"/>
      <c r="P92" s="265"/>
      <c r="Q92" s="265"/>
      <c r="R92" s="265"/>
      <c r="S92" s="265"/>
      <c r="T92" s="265"/>
      <c r="U92" s="265"/>
      <c r="V92" s="265"/>
      <c r="W92" s="265"/>
      <c r="X92" s="265"/>
      <c r="Y92" s="265"/>
      <c r="Z92" s="265"/>
      <c r="AA92" s="265"/>
    </row>
    <row r="93" spans="1:27" ht="12.75" customHeight="1" x14ac:dyDescent="0.25">
      <c r="A93" s="265"/>
      <c r="B93" s="265"/>
      <c r="C93" s="265"/>
      <c r="D93" s="265"/>
      <c r="E93" s="265"/>
      <c r="F93" s="265"/>
      <c r="G93" s="265"/>
      <c r="H93" s="266"/>
      <c r="I93" s="266"/>
      <c r="J93" s="266"/>
      <c r="K93" s="265"/>
      <c r="L93" s="265"/>
      <c r="M93" s="265"/>
      <c r="N93" s="265"/>
      <c r="O93" s="265"/>
      <c r="P93" s="265"/>
      <c r="Q93" s="265"/>
      <c r="R93" s="265"/>
      <c r="S93" s="265"/>
      <c r="T93" s="265"/>
      <c r="U93" s="265"/>
      <c r="V93" s="265"/>
      <c r="W93" s="265"/>
      <c r="X93" s="265"/>
      <c r="Y93" s="265"/>
      <c r="Z93" s="265"/>
      <c r="AA93" s="265"/>
    </row>
    <row r="94" spans="1:27" ht="12.75" customHeight="1" x14ac:dyDescent="0.25">
      <c r="A94" s="265"/>
      <c r="B94" s="265"/>
      <c r="C94" s="265"/>
      <c r="D94" s="265"/>
      <c r="E94" s="265"/>
      <c r="F94" s="265"/>
      <c r="G94" s="265"/>
      <c r="H94" s="266"/>
      <c r="I94" s="266"/>
      <c r="J94" s="266"/>
      <c r="K94" s="265"/>
      <c r="L94" s="265"/>
      <c r="M94" s="265"/>
      <c r="N94" s="265"/>
      <c r="O94" s="265"/>
      <c r="P94" s="265"/>
      <c r="Q94" s="265"/>
      <c r="R94" s="265"/>
      <c r="S94" s="265"/>
      <c r="T94" s="265"/>
      <c r="U94" s="265"/>
      <c r="V94" s="265"/>
      <c r="W94" s="265"/>
      <c r="X94" s="265"/>
      <c r="Y94" s="265"/>
      <c r="Z94" s="265"/>
      <c r="AA94" s="265"/>
    </row>
    <row r="95" spans="1:27" ht="12.75" customHeight="1" x14ac:dyDescent="0.25">
      <c r="A95" s="265"/>
      <c r="B95" s="265"/>
      <c r="C95" s="265"/>
      <c r="D95" s="265"/>
      <c r="E95" s="265"/>
      <c r="F95" s="265"/>
      <c r="G95" s="265"/>
      <c r="H95" s="266"/>
      <c r="I95" s="266"/>
      <c r="J95" s="266"/>
      <c r="K95" s="265"/>
      <c r="L95" s="265"/>
      <c r="M95" s="265"/>
      <c r="N95" s="265"/>
      <c r="O95" s="265"/>
      <c r="P95" s="265"/>
      <c r="Q95" s="265"/>
      <c r="R95" s="265"/>
      <c r="S95" s="265"/>
      <c r="T95" s="265"/>
      <c r="U95" s="265"/>
      <c r="V95" s="265"/>
      <c r="W95" s="265"/>
      <c r="X95" s="265"/>
      <c r="Y95" s="265"/>
      <c r="Z95" s="265"/>
      <c r="AA95" s="265"/>
    </row>
    <row r="96" spans="1:27" ht="12.75" customHeight="1" x14ac:dyDescent="0.25">
      <c r="A96" s="265"/>
      <c r="B96" s="265"/>
      <c r="C96" s="265"/>
      <c r="D96" s="265"/>
      <c r="E96" s="265"/>
      <c r="F96" s="265"/>
      <c r="G96" s="265"/>
      <c r="H96" s="266"/>
      <c r="I96" s="266"/>
      <c r="J96" s="266"/>
      <c r="K96" s="265"/>
      <c r="L96" s="265"/>
      <c r="M96" s="265"/>
      <c r="N96" s="265"/>
      <c r="O96" s="265"/>
      <c r="P96" s="265"/>
      <c r="Q96" s="265"/>
      <c r="R96" s="265"/>
      <c r="S96" s="265"/>
      <c r="T96" s="265"/>
      <c r="U96" s="265"/>
      <c r="V96" s="265"/>
      <c r="W96" s="265"/>
      <c r="X96" s="265"/>
      <c r="Y96" s="265"/>
      <c r="Z96" s="265"/>
      <c r="AA96" s="265"/>
    </row>
    <row r="97" spans="1:27" ht="12.75" customHeight="1" x14ac:dyDescent="0.25">
      <c r="A97" s="265"/>
      <c r="B97" s="265"/>
      <c r="C97" s="265"/>
      <c r="D97" s="265"/>
      <c r="E97" s="265"/>
      <c r="F97" s="265"/>
      <c r="G97" s="265"/>
      <c r="H97" s="266"/>
      <c r="I97" s="266"/>
      <c r="J97" s="266"/>
      <c r="K97" s="265"/>
      <c r="L97" s="265"/>
      <c r="M97" s="265"/>
      <c r="N97" s="265"/>
      <c r="O97" s="265"/>
      <c r="P97" s="265"/>
      <c r="Q97" s="265"/>
      <c r="R97" s="265"/>
      <c r="S97" s="265"/>
      <c r="T97" s="265"/>
      <c r="U97" s="265"/>
      <c r="V97" s="265"/>
      <c r="W97" s="265"/>
      <c r="X97" s="265"/>
      <c r="Y97" s="265"/>
      <c r="Z97" s="265"/>
      <c r="AA97" s="265"/>
    </row>
    <row r="98" spans="1:27" ht="12.75" customHeight="1" x14ac:dyDescent="0.25">
      <c r="A98" s="265"/>
      <c r="B98" s="265"/>
      <c r="C98" s="265"/>
      <c r="D98" s="265"/>
      <c r="E98" s="265"/>
      <c r="F98" s="265"/>
      <c r="G98" s="265"/>
      <c r="H98" s="266"/>
      <c r="I98" s="266"/>
      <c r="J98" s="266"/>
      <c r="K98" s="265"/>
      <c r="L98" s="265"/>
      <c r="M98" s="265"/>
      <c r="N98" s="265"/>
      <c r="O98" s="265"/>
      <c r="P98" s="265"/>
      <c r="Q98" s="265"/>
      <c r="R98" s="265"/>
      <c r="S98" s="265"/>
      <c r="T98" s="265"/>
      <c r="U98" s="265"/>
      <c r="V98" s="265"/>
      <c r="W98" s="265"/>
      <c r="X98" s="265"/>
      <c r="Y98" s="265"/>
      <c r="Z98" s="265"/>
      <c r="AA98" s="265"/>
    </row>
    <row r="99" spans="1:27" ht="12.75" customHeight="1" x14ac:dyDescent="0.25">
      <c r="A99" s="265"/>
      <c r="B99" s="265"/>
      <c r="C99" s="265"/>
      <c r="D99" s="265"/>
      <c r="E99" s="265"/>
      <c r="F99" s="265"/>
      <c r="G99" s="265"/>
      <c r="H99" s="266"/>
      <c r="I99" s="266"/>
      <c r="J99" s="266"/>
      <c r="K99" s="265"/>
      <c r="L99" s="265"/>
      <c r="M99" s="265"/>
      <c r="N99" s="265"/>
      <c r="O99" s="265"/>
      <c r="P99" s="265"/>
      <c r="Q99" s="265"/>
      <c r="R99" s="265"/>
      <c r="S99" s="265"/>
      <c r="T99" s="265"/>
      <c r="U99" s="265"/>
      <c r="V99" s="265"/>
      <c r="W99" s="265"/>
      <c r="X99" s="265"/>
      <c r="Y99" s="265"/>
      <c r="Z99" s="265"/>
      <c r="AA99" s="265"/>
    </row>
    <row r="100" spans="1:27" ht="12.75" customHeight="1" x14ac:dyDescent="0.25">
      <c r="A100" s="265"/>
      <c r="B100" s="265"/>
      <c r="C100" s="265"/>
      <c r="D100" s="265"/>
      <c r="E100" s="265"/>
      <c r="F100" s="265"/>
      <c r="G100" s="265"/>
      <c r="H100" s="266"/>
      <c r="I100" s="266"/>
      <c r="J100" s="266"/>
      <c r="K100" s="265"/>
      <c r="L100" s="265"/>
      <c r="M100" s="265"/>
      <c r="N100" s="265"/>
      <c r="O100" s="265"/>
      <c r="P100" s="265"/>
      <c r="Q100" s="265"/>
      <c r="R100" s="265"/>
      <c r="S100" s="265"/>
      <c r="T100" s="265"/>
      <c r="U100" s="265"/>
      <c r="V100" s="265"/>
      <c r="W100" s="265"/>
      <c r="X100" s="265"/>
      <c r="Y100" s="265"/>
      <c r="Z100" s="265"/>
      <c r="AA100" s="265"/>
    </row>
    <row r="101" spans="1:27" ht="12.75" customHeight="1" x14ac:dyDescent="0.25">
      <c r="A101" s="265"/>
      <c r="B101" s="265"/>
      <c r="C101" s="265"/>
      <c r="D101" s="265"/>
      <c r="E101" s="265"/>
      <c r="F101" s="265"/>
      <c r="G101" s="265"/>
      <c r="H101" s="266"/>
      <c r="I101" s="266"/>
      <c r="J101" s="266"/>
      <c r="K101" s="265"/>
      <c r="L101" s="265"/>
      <c r="M101" s="265"/>
      <c r="N101" s="265"/>
      <c r="O101" s="265"/>
      <c r="P101" s="265"/>
      <c r="Q101" s="265"/>
      <c r="R101" s="265"/>
      <c r="S101" s="265"/>
      <c r="T101" s="265"/>
      <c r="U101" s="265"/>
      <c r="V101" s="265"/>
      <c r="W101" s="265"/>
      <c r="X101" s="265"/>
      <c r="Y101" s="265"/>
      <c r="Z101" s="265"/>
      <c r="AA101" s="265"/>
    </row>
    <row r="102" spans="1:27" ht="12.75" customHeight="1" x14ac:dyDescent="0.25">
      <c r="A102" s="265"/>
      <c r="B102" s="265"/>
      <c r="C102" s="265"/>
      <c r="D102" s="265"/>
      <c r="E102" s="265"/>
      <c r="F102" s="265"/>
      <c r="G102" s="265"/>
      <c r="H102" s="266"/>
      <c r="I102" s="266"/>
      <c r="J102" s="266"/>
      <c r="K102" s="265"/>
      <c r="L102" s="265"/>
      <c r="M102" s="265"/>
      <c r="N102" s="265"/>
      <c r="O102" s="265"/>
      <c r="P102" s="265"/>
      <c r="Q102" s="265"/>
      <c r="R102" s="265"/>
      <c r="S102" s="265"/>
      <c r="T102" s="265"/>
      <c r="U102" s="265"/>
      <c r="V102" s="265"/>
      <c r="W102" s="265"/>
      <c r="X102" s="265"/>
      <c r="Y102" s="265"/>
      <c r="Z102" s="265"/>
      <c r="AA102" s="265"/>
    </row>
    <row r="103" spans="1:27" ht="12.75" customHeight="1" x14ac:dyDescent="0.25">
      <c r="A103" s="265"/>
      <c r="B103" s="265"/>
      <c r="C103" s="265"/>
      <c r="D103" s="265"/>
      <c r="E103" s="265"/>
      <c r="F103" s="265"/>
      <c r="G103" s="265"/>
      <c r="H103" s="266"/>
      <c r="I103" s="266"/>
      <c r="J103" s="266"/>
      <c r="K103" s="265"/>
      <c r="L103" s="265"/>
      <c r="M103" s="265"/>
      <c r="N103" s="265"/>
      <c r="O103" s="265"/>
      <c r="P103" s="265"/>
      <c r="Q103" s="265"/>
      <c r="R103" s="265"/>
      <c r="S103" s="265"/>
      <c r="T103" s="265"/>
      <c r="U103" s="265"/>
      <c r="V103" s="265"/>
      <c r="W103" s="265"/>
      <c r="X103" s="265"/>
      <c r="Y103" s="265"/>
      <c r="Z103" s="265"/>
      <c r="AA103" s="265"/>
    </row>
    <row r="104" spans="1:27" ht="12.75" customHeight="1" x14ac:dyDescent="0.25">
      <c r="A104" s="265"/>
      <c r="B104" s="265"/>
      <c r="C104" s="265"/>
      <c r="D104" s="265"/>
      <c r="E104" s="265"/>
      <c r="F104" s="265"/>
      <c r="G104" s="265"/>
      <c r="H104" s="266"/>
      <c r="I104" s="266"/>
      <c r="J104" s="266"/>
      <c r="K104" s="265"/>
      <c r="L104" s="265"/>
      <c r="M104" s="265"/>
      <c r="N104" s="265"/>
      <c r="O104" s="265"/>
      <c r="P104" s="265"/>
      <c r="Q104" s="265"/>
      <c r="R104" s="265"/>
      <c r="S104" s="265"/>
      <c r="T104" s="265"/>
      <c r="U104" s="265"/>
      <c r="V104" s="265"/>
      <c r="W104" s="265"/>
      <c r="X104" s="265"/>
      <c r="Y104" s="265"/>
      <c r="Z104" s="265"/>
      <c r="AA104" s="265"/>
    </row>
    <row r="105" spans="1:27" ht="12.75" customHeight="1" x14ac:dyDescent="0.25">
      <c r="A105" s="265"/>
      <c r="B105" s="265"/>
      <c r="C105" s="265"/>
      <c r="D105" s="265"/>
      <c r="E105" s="265"/>
      <c r="F105" s="265"/>
      <c r="G105" s="265"/>
      <c r="H105" s="266"/>
      <c r="I105" s="266"/>
      <c r="J105" s="266"/>
      <c r="K105" s="265"/>
      <c r="L105" s="265"/>
      <c r="M105" s="265"/>
      <c r="N105" s="265"/>
      <c r="O105" s="265"/>
      <c r="P105" s="265"/>
      <c r="Q105" s="265"/>
      <c r="R105" s="265"/>
      <c r="S105" s="265"/>
      <c r="T105" s="265"/>
      <c r="U105" s="265"/>
      <c r="V105" s="265"/>
      <c r="W105" s="265"/>
      <c r="X105" s="265"/>
      <c r="Y105" s="265"/>
      <c r="Z105" s="265"/>
      <c r="AA105" s="265"/>
    </row>
    <row r="106" spans="1:27" ht="12.75" customHeight="1" x14ac:dyDescent="0.25">
      <c r="A106" s="265"/>
      <c r="B106" s="265"/>
      <c r="C106" s="265"/>
      <c r="D106" s="265"/>
      <c r="E106" s="265"/>
      <c r="F106" s="265"/>
      <c r="G106" s="265"/>
      <c r="H106" s="266"/>
      <c r="I106" s="266"/>
      <c r="J106" s="266"/>
      <c r="K106" s="265"/>
      <c r="L106" s="265"/>
      <c r="M106" s="265"/>
      <c r="N106" s="265"/>
      <c r="O106" s="265"/>
      <c r="P106" s="265"/>
      <c r="Q106" s="265"/>
      <c r="R106" s="265"/>
      <c r="S106" s="265"/>
      <c r="T106" s="265"/>
      <c r="U106" s="265"/>
      <c r="V106" s="265"/>
      <c r="W106" s="265"/>
      <c r="X106" s="265"/>
      <c r="Y106" s="265"/>
      <c r="Z106" s="265"/>
      <c r="AA106" s="265"/>
    </row>
    <row r="107" spans="1:27" ht="12.75" customHeight="1" x14ac:dyDescent="0.25">
      <c r="A107" s="265"/>
      <c r="B107" s="265"/>
      <c r="C107" s="265"/>
      <c r="D107" s="265"/>
      <c r="E107" s="265"/>
      <c r="F107" s="265"/>
      <c r="G107" s="265"/>
      <c r="H107" s="266"/>
      <c r="I107" s="266"/>
      <c r="J107" s="266"/>
      <c r="K107" s="265"/>
      <c r="L107" s="265"/>
      <c r="M107" s="265"/>
      <c r="N107" s="265"/>
      <c r="O107" s="265"/>
      <c r="P107" s="265"/>
      <c r="Q107" s="265"/>
      <c r="R107" s="265"/>
      <c r="S107" s="265"/>
      <c r="T107" s="265"/>
      <c r="U107" s="265"/>
      <c r="V107" s="265"/>
      <c r="W107" s="265"/>
      <c r="X107" s="265"/>
      <c r="Y107" s="265"/>
      <c r="Z107" s="265"/>
      <c r="AA107" s="265"/>
    </row>
    <row r="108" spans="1:27" ht="12.75" customHeight="1" x14ac:dyDescent="0.25">
      <c r="A108" s="265"/>
      <c r="B108" s="265"/>
      <c r="C108" s="265"/>
      <c r="D108" s="265"/>
      <c r="E108" s="265"/>
      <c r="F108" s="265"/>
      <c r="G108" s="265"/>
      <c r="H108" s="266"/>
      <c r="I108" s="266"/>
      <c r="J108" s="266"/>
      <c r="K108" s="265"/>
      <c r="L108" s="265"/>
      <c r="M108" s="265"/>
      <c r="N108" s="265"/>
      <c r="O108" s="265"/>
      <c r="P108" s="265"/>
      <c r="Q108" s="265"/>
      <c r="R108" s="265"/>
      <c r="S108" s="265"/>
      <c r="T108" s="265"/>
      <c r="U108" s="265"/>
      <c r="V108" s="265"/>
      <c r="W108" s="265"/>
      <c r="X108" s="265"/>
      <c r="Y108" s="265"/>
      <c r="Z108" s="265"/>
      <c r="AA108" s="265"/>
    </row>
    <row r="109" spans="1:27" ht="12.75" customHeight="1" x14ac:dyDescent="0.25">
      <c r="A109" s="265"/>
      <c r="B109" s="265"/>
      <c r="C109" s="265"/>
      <c r="D109" s="265"/>
      <c r="E109" s="265"/>
      <c r="F109" s="265"/>
      <c r="G109" s="265"/>
      <c r="H109" s="266"/>
      <c r="I109" s="266"/>
      <c r="J109" s="266"/>
      <c r="K109" s="265"/>
      <c r="L109" s="265"/>
      <c r="M109" s="265"/>
      <c r="N109" s="265"/>
      <c r="O109" s="265"/>
      <c r="P109" s="265"/>
      <c r="Q109" s="265"/>
      <c r="R109" s="265"/>
      <c r="S109" s="265"/>
      <c r="T109" s="265"/>
      <c r="U109" s="265"/>
      <c r="V109" s="265"/>
      <c r="W109" s="265"/>
      <c r="X109" s="265"/>
      <c r="Y109" s="265"/>
      <c r="Z109" s="265"/>
      <c r="AA109" s="265"/>
    </row>
    <row r="110" spans="1:27" ht="12.75" customHeight="1" x14ac:dyDescent="0.25">
      <c r="A110" s="265"/>
      <c r="B110" s="265"/>
      <c r="C110" s="265"/>
      <c r="D110" s="265"/>
      <c r="E110" s="265"/>
      <c r="F110" s="265"/>
      <c r="G110" s="265"/>
      <c r="H110" s="266"/>
      <c r="I110" s="266"/>
      <c r="J110" s="266"/>
      <c r="K110" s="265"/>
      <c r="L110" s="265"/>
      <c r="M110" s="265"/>
      <c r="N110" s="265"/>
      <c r="O110" s="265"/>
      <c r="P110" s="265"/>
      <c r="Q110" s="265"/>
      <c r="R110" s="265"/>
      <c r="S110" s="265"/>
      <c r="T110" s="265"/>
      <c r="U110" s="265"/>
      <c r="V110" s="265"/>
      <c r="W110" s="265"/>
      <c r="X110" s="265"/>
      <c r="Y110" s="265"/>
      <c r="Z110" s="265"/>
      <c r="AA110" s="265"/>
    </row>
    <row r="111" spans="1:27" ht="12.75" customHeight="1" x14ac:dyDescent="0.25">
      <c r="A111" s="265"/>
      <c r="B111" s="265"/>
      <c r="C111" s="265"/>
      <c r="D111" s="265"/>
      <c r="E111" s="265"/>
      <c r="F111" s="265"/>
      <c r="G111" s="265"/>
      <c r="H111" s="266"/>
      <c r="I111" s="266"/>
      <c r="J111" s="266"/>
      <c r="K111" s="265"/>
      <c r="L111" s="265"/>
      <c r="M111" s="265"/>
      <c r="N111" s="265"/>
      <c r="O111" s="265"/>
      <c r="P111" s="265"/>
      <c r="Q111" s="265"/>
      <c r="R111" s="265"/>
      <c r="S111" s="265"/>
      <c r="T111" s="265"/>
      <c r="U111" s="265"/>
      <c r="V111" s="265"/>
      <c r="W111" s="265"/>
      <c r="X111" s="265"/>
      <c r="Y111" s="265"/>
      <c r="Z111" s="265"/>
      <c r="AA111" s="265"/>
    </row>
    <row r="112" spans="1:27" ht="12.75" customHeight="1" x14ac:dyDescent="0.25">
      <c r="A112" s="265"/>
      <c r="B112" s="265"/>
      <c r="C112" s="265"/>
      <c r="D112" s="265"/>
      <c r="E112" s="265"/>
      <c r="F112" s="265"/>
      <c r="G112" s="265"/>
      <c r="H112" s="266"/>
      <c r="I112" s="266"/>
      <c r="J112" s="266"/>
      <c r="K112" s="265"/>
      <c r="L112" s="265"/>
      <c r="M112" s="265"/>
      <c r="N112" s="265"/>
      <c r="O112" s="265"/>
      <c r="P112" s="265"/>
      <c r="Q112" s="265"/>
      <c r="R112" s="265"/>
      <c r="S112" s="265"/>
      <c r="T112" s="265"/>
      <c r="U112" s="265"/>
      <c r="V112" s="265"/>
      <c r="W112" s="265"/>
      <c r="X112" s="265"/>
      <c r="Y112" s="265"/>
      <c r="Z112" s="265"/>
      <c r="AA112" s="265"/>
    </row>
    <row r="113" spans="1:27" ht="12.75" customHeight="1" x14ac:dyDescent="0.25">
      <c r="A113" s="265"/>
      <c r="B113" s="265"/>
      <c r="C113" s="265"/>
      <c r="D113" s="265"/>
      <c r="E113" s="265"/>
      <c r="F113" s="265"/>
      <c r="G113" s="265"/>
      <c r="H113" s="266"/>
      <c r="I113" s="266"/>
      <c r="J113" s="266"/>
      <c r="K113" s="265"/>
      <c r="L113" s="265"/>
      <c r="M113" s="265"/>
      <c r="N113" s="265"/>
      <c r="O113" s="265"/>
      <c r="P113" s="265"/>
      <c r="Q113" s="265"/>
      <c r="R113" s="265"/>
      <c r="S113" s="265"/>
      <c r="T113" s="265"/>
      <c r="U113" s="265"/>
      <c r="V113" s="265"/>
      <c r="W113" s="265"/>
      <c r="X113" s="265"/>
      <c r="Y113" s="265"/>
      <c r="Z113" s="265"/>
      <c r="AA113" s="265"/>
    </row>
    <row r="114" spans="1:27" ht="12.75" customHeight="1" x14ac:dyDescent="0.25">
      <c r="A114" s="265"/>
      <c r="B114" s="265"/>
      <c r="C114" s="265"/>
      <c r="D114" s="265"/>
      <c r="E114" s="265"/>
      <c r="F114" s="265"/>
      <c r="G114" s="265"/>
      <c r="H114" s="266"/>
      <c r="I114" s="266"/>
      <c r="J114" s="266"/>
      <c r="K114" s="265"/>
      <c r="L114" s="265"/>
      <c r="M114" s="265"/>
      <c r="N114" s="265"/>
      <c r="O114" s="265"/>
      <c r="P114" s="265"/>
      <c r="Q114" s="265"/>
      <c r="R114" s="265"/>
      <c r="S114" s="265"/>
      <c r="T114" s="265"/>
      <c r="U114" s="265"/>
      <c r="V114" s="265"/>
      <c r="W114" s="265"/>
      <c r="X114" s="265"/>
      <c r="Y114" s="265"/>
      <c r="Z114" s="265"/>
      <c r="AA114" s="265"/>
    </row>
    <row r="115" spans="1:27" ht="12.75" customHeight="1" x14ac:dyDescent="0.25">
      <c r="A115" s="265"/>
      <c r="B115" s="265"/>
      <c r="C115" s="265"/>
      <c r="D115" s="265"/>
      <c r="E115" s="265"/>
      <c r="F115" s="265"/>
      <c r="G115" s="265"/>
      <c r="H115" s="266"/>
      <c r="I115" s="266"/>
      <c r="J115" s="266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  <c r="Z115" s="265"/>
      <c r="AA115" s="265"/>
    </row>
    <row r="116" spans="1:27" ht="12.75" customHeight="1" x14ac:dyDescent="0.25">
      <c r="A116" s="265"/>
      <c r="B116" s="265"/>
      <c r="C116" s="265"/>
      <c r="D116" s="265"/>
      <c r="E116" s="265"/>
      <c r="F116" s="265"/>
      <c r="G116" s="265"/>
      <c r="H116" s="266"/>
      <c r="I116" s="266"/>
      <c r="J116" s="266"/>
      <c r="K116" s="265"/>
      <c r="L116" s="265"/>
      <c r="M116" s="265"/>
      <c r="N116" s="265"/>
      <c r="O116" s="265"/>
      <c r="P116" s="265"/>
      <c r="Q116" s="265"/>
      <c r="R116" s="265"/>
      <c r="S116" s="265"/>
      <c r="T116" s="265"/>
      <c r="U116" s="265"/>
      <c r="V116" s="265"/>
      <c r="W116" s="265"/>
      <c r="X116" s="265"/>
      <c r="Y116" s="265"/>
      <c r="Z116" s="265"/>
      <c r="AA116" s="265"/>
    </row>
    <row r="117" spans="1:27" ht="12.75" customHeight="1" x14ac:dyDescent="0.25">
      <c r="A117" s="265"/>
      <c r="B117" s="265"/>
      <c r="C117" s="265"/>
      <c r="D117" s="265"/>
      <c r="E117" s="265"/>
      <c r="F117" s="265"/>
      <c r="G117" s="265"/>
      <c r="H117" s="266"/>
      <c r="I117" s="266"/>
      <c r="J117" s="266"/>
      <c r="K117" s="265"/>
      <c r="L117" s="265"/>
      <c r="M117" s="265"/>
      <c r="N117" s="265"/>
      <c r="O117" s="265"/>
      <c r="P117" s="265"/>
      <c r="Q117" s="265"/>
      <c r="R117" s="265"/>
      <c r="S117" s="265"/>
      <c r="T117" s="265"/>
      <c r="U117" s="265"/>
      <c r="V117" s="265"/>
      <c r="W117" s="265"/>
      <c r="X117" s="265"/>
      <c r="Y117" s="265"/>
      <c r="Z117" s="265"/>
      <c r="AA117" s="265"/>
    </row>
    <row r="118" spans="1:27" ht="12.75" customHeight="1" x14ac:dyDescent="0.25">
      <c r="A118" s="265"/>
      <c r="B118" s="265"/>
      <c r="C118" s="265"/>
      <c r="D118" s="265"/>
      <c r="E118" s="265"/>
      <c r="F118" s="265"/>
      <c r="G118" s="265"/>
      <c r="H118" s="266"/>
      <c r="I118" s="266"/>
      <c r="J118" s="266"/>
      <c r="K118" s="265"/>
      <c r="L118" s="265"/>
      <c r="M118" s="265"/>
      <c r="N118" s="265"/>
      <c r="O118" s="265"/>
      <c r="P118" s="265"/>
      <c r="Q118" s="265"/>
      <c r="R118" s="265"/>
      <c r="S118" s="265"/>
      <c r="T118" s="265"/>
      <c r="U118" s="265"/>
      <c r="V118" s="265"/>
      <c r="W118" s="265"/>
      <c r="X118" s="265"/>
      <c r="Y118" s="265"/>
      <c r="Z118" s="265"/>
      <c r="AA118" s="265"/>
    </row>
    <row r="119" spans="1:27" ht="12.75" customHeight="1" x14ac:dyDescent="0.25">
      <c r="A119" s="265"/>
      <c r="B119" s="265"/>
      <c r="C119" s="265"/>
      <c r="D119" s="265"/>
      <c r="E119" s="265"/>
      <c r="F119" s="265"/>
      <c r="G119" s="265"/>
      <c r="H119" s="266"/>
      <c r="I119" s="266"/>
      <c r="J119" s="266"/>
      <c r="K119" s="265"/>
      <c r="L119" s="265"/>
      <c r="M119" s="265"/>
      <c r="N119" s="265"/>
      <c r="O119" s="265"/>
      <c r="P119" s="265"/>
      <c r="Q119" s="265"/>
      <c r="R119" s="265"/>
      <c r="S119" s="265"/>
      <c r="T119" s="265"/>
      <c r="U119" s="265"/>
      <c r="V119" s="265"/>
      <c r="W119" s="265"/>
      <c r="X119" s="265"/>
      <c r="Y119" s="265"/>
      <c r="Z119" s="265"/>
      <c r="AA119" s="265"/>
    </row>
    <row r="120" spans="1:27" ht="12.75" customHeight="1" x14ac:dyDescent="0.25">
      <c r="A120" s="265"/>
      <c r="B120" s="265"/>
      <c r="C120" s="265"/>
      <c r="D120" s="265"/>
      <c r="E120" s="265"/>
      <c r="F120" s="265"/>
      <c r="G120" s="265"/>
      <c r="H120" s="266"/>
      <c r="I120" s="266"/>
      <c r="J120" s="266"/>
      <c r="K120" s="265"/>
      <c r="L120" s="265"/>
      <c r="M120" s="265"/>
      <c r="N120" s="265"/>
      <c r="O120" s="265"/>
      <c r="P120" s="265"/>
      <c r="Q120" s="265"/>
      <c r="R120" s="265"/>
      <c r="S120" s="265"/>
      <c r="T120" s="265"/>
      <c r="U120" s="265"/>
      <c r="V120" s="265"/>
      <c r="W120" s="265"/>
      <c r="X120" s="265"/>
      <c r="Y120" s="265"/>
      <c r="Z120" s="265"/>
      <c r="AA120" s="265"/>
    </row>
    <row r="121" spans="1:27" ht="12.75" customHeight="1" x14ac:dyDescent="0.25">
      <c r="A121" s="265"/>
      <c r="B121" s="265"/>
      <c r="C121" s="265"/>
      <c r="D121" s="265"/>
      <c r="E121" s="265"/>
      <c r="F121" s="265"/>
      <c r="G121" s="265"/>
      <c r="H121" s="266"/>
      <c r="I121" s="266"/>
      <c r="J121" s="266"/>
      <c r="K121" s="265"/>
      <c r="L121" s="265"/>
      <c r="M121" s="265"/>
      <c r="N121" s="265"/>
      <c r="O121" s="265"/>
      <c r="P121" s="265"/>
      <c r="Q121" s="265"/>
      <c r="R121" s="265"/>
      <c r="S121" s="265"/>
      <c r="T121" s="265"/>
      <c r="U121" s="265"/>
      <c r="V121" s="265"/>
      <c r="W121" s="265"/>
      <c r="X121" s="265"/>
      <c r="Y121" s="265"/>
      <c r="Z121" s="265"/>
      <c r="AA121" s="265"/>
    </row>
    <row r="122" spans="1:27" ht="12.75" customHeight="1" x14ac:dyDescent="0.25">
      <c r="A122" s="265"/>
      <c r="B122" s="265"/>
      <c r="C122" s="265"/>
      <c r="D122" s="265"/>
      <c r="E122" s="265"/>
      <c r="F122" s="265"/>
      <c r="G122" s="265"/>
      <c r="H122" s="266"/>
      <c r="I122" s="266"/>
      <c r="J122" s="266"/>
      <c r="K122" s="265"/>
      <c r="L122" s="265"/>
      <c r="M122" s="265"/>
      <c r="N122" s="265"/>
      <c r="O122" s="265"/>
      <c r="P122" s="265"/>
      <c r="Q122" s="265"/>
      <c r="R122" s="265"/>
      <c r="S122" s="265"/>
      <c r="T122" s="265"/>
      <c r="U122" s="265"/>
      <c r="V122" s="265"/>
      <c r="W122" s="265"/>
      <c r="X122" s="265"/>
      <c r="Y122" s="265"/>
      <c r="Z122" s="265"/>
      <c r="AA122" s="265"/>
    </row>
    <row r="123" spans="1:27" ht="12.75" customHeight="1" x14ac:dyDescent="0.25">
      <c r="A123" s="265"/>
      <c r="B123" s="265"/>
      <c r="C123" s="265"/>
      <c r="D123" s="265"/>
      <c r="E123" s="265"/>
      <c r="F123" s="265"/>
      <c r="G123" s="265"/>
      <c r="H123" s="266"/>
      <c r="I123" s="266"/>
      <c r="J123" s="266"/>
      <c r="K123" s="265"/>
      <c r="L123" s="265"/>
      <c r="M123" s="265"/>
      <c r="N123" s="265"/>
      <c r="O123" s="265"/>
      <c r="P123" s="265"/>
      <c r="Q123" s="265"/>
      <c r="R123" s="265"/>
      <c r="S123" s="265"/>
      <c r="T123" s="265"/>
      <c r="U123" s="265"/>
      <c r="V123" s="265"/>
      <c r="W123" s="265"/>
      <c r="X123" s="265"/>
      <c r="Y123" s="265"/>
      <c r="Z123" s="265"/>
      <c r="AA123" s="265"/>
    </row>
    <row r="124" spans="1:27" ht="12.75" customHeight="1" x14ac:dyDescent="0.25">
      <c r="A124" s="265"/>
      <c r="B124" s="265"/>
      <c r="C124" s="265"/>
      <c r="D124" s="265"/>
      <c r="E124" s="265"/>
      <c r="F124" s="265"/>
      <c r="G124" s="265"/>
      <c r="H124" s="266"/>
      <c r="I124" s="266"/>
      <c r="J124" s="266"/>
      <c r="K124" s="265"/>
      <c r="L124" s="265"/>
      <c r="M124" s="265"/>
      <c r="N124" s="265"/>
      <c r="O124" s="265"/>
      <c r="P124" s="265"/>
      <c r="Q124" s="265"/>
      <c r="R124" s="265"/>
      <c r="S124" s="265"/>
      <c r="T124" s="265"/>
      <c r="U124" s="265"/>
      <c r="V124" s="265"/>
      <c r="W124" s="265"/>
      <c r="X124" s="265"/>
      <c r="Y124" s="265"/>
      <c r="Z124" s="265"/>
      <c r="AA124" s="265"/>
    </row>
    <row r="125" spans="1:27" ht="12.75" customHeight="1" x14ac:dyDescent="0.25">
      <c r="A125" s="265"/>
      <c r="B125" s="265"/>
      <c r="C125" s="265"/>
      <c r="D125" s="265"/>
      <c r="E125" s="265"/>
      <c r="F125" s="265"/>
      <c r="G125" s="265"/>
      <c r="H125" s="266"/>
      <c r="I125" s="266"/>
      <c r="J125" s="266"/>
      <c r="K125" s="265"/>
      <c r="L125" s="265"/>
      <c r="M125" s="265"/>
      <c r="N125" s="265"/>
      <c r="O125" s="265"/>
      <c r="P125" s="265"/>
      <c r="Q125" s="265"/>
      <c r="R125" s="265"/>
      <c r="S125" s="265"/>
      <c r="T125" s="265"/>
      <c r="U125" s="265"/>
      <c r="V125" s="265"/>
      <c r="W125" s="265"/>
      <c r="X125" s="265"/>
      <c r="Y125" s="265"/>
      <c r="Z125" s="265"/>
      <c r="AA125" s="265"/>
    </row>
    <row r="126" spans="1:27" ht="12.75" customHeight="1" x14ac:dyDescent="0.25">
      <c r="A126" s="265"/>
      <c r="B126" s="265"/>
      <c r="C126" s="265"/>
      <c r="D126" s="265"/>
      <c r="E126" s="265"/>
      <c r="F126" s="265"/>
      <c r="G126" s="265"/>
      <c r="H126" s="266"/>
      <c r="I126" s="266"/>
      <c r="J126" s="266"/>
      <c r="K126" s="265"/>
      <c r="L126" s="265"/>
      <c r="M126" s="265"/>
      <c r="N126" s="265"/>
      <c r="O126" s="265"/>
      <c r="P126" s="265"/>
      <c r="Q126" s="265"/>
      <c r="R126" s="265"/>
      <c r="S126" s="265"/>
      <c r="T126" s="265"/>
      <c r="U126" s="265"/>
      <c r="V126" s="265"/>
      <c r="W126" s="265"/>
      <c r="X126" s="265"/>
      <c r="Y126" s="265"/>
      <c r="Z126" s="265"/>
      <c r="AA126" s="265"/>
    </row>
    <row r="127" spans="1:27" ht="12.75" customHeight="1" x14ac:dyDescent="0.25">
      <c r="A127" s="265"/>
      <c r="B127" s="265"/>
      <c r="C127" s="265"/>
      <c r="D127" s="265"/>
      <c r="E127" s="265"/>
      <c r="F127" s="265"/>
      <c r="G127" s="265"/>
      <c r="H127" s="266"/>
      <c r="I127" s="266"/>
      <c r="J127" s="266"/>
      <c r="K127" s="265"/>
      <c r="L127" s="265"/>
      <c r="M127" s="265"/>
      <c r="N127" s="265"/>
      <c r="O127" s="265"/>
      <c r="P127" s="265"/>
      <c r="Q127" s="265"/>
      <c r="R127" s="265"/>
      <c r="S127" s="265"/>
      <c r="T127" s="265"/>
      <c r="U127" s="265"/>
      <c r="V127" s="265"/>
      <c r="W127" s="265"/>
      <c r="X127" s="265"/>
      <c r="Y127" s="265"/>
      <c r="Z127" s="265"/>
      <c r="AA127" s="265"/>
    </row>
    <row r="128" spans="1:27" ht="12.75" customHeight="1" x14ac:dyDescent="0.25">
      <c r="A128" s="265"/>
      <c r="B128" s="265"/>
      <c r="C128" s="265"/>
      <c r="D128" s="265"/>
      <c r="E128" s="265"/>
      <c r="F128" s="265"/>
      <c r="G128" s="265"/>
      <c r="H128" s="266"/>
      <c r="I128" s="266"/>
      <c r="J128" s="266"/>
      <c r="K128" s="265"/>
      <c r="L128" s="265"/>
      <c r="M128" s="265"/>
      <c r="N128" s="265"/>
      <c r="O128" s="265"/>
      <c r="P128" s="265"/>
      <c r="Q128" s="265"/>
      <c r="R128" s="265"/>
      <c r="S128" s="265"/>
      <c r="T128" s="265"/>
      <c r="U128" s="265"/>
      <c r="V128" s="265"/>
      <c r="W128" s="265"/>
      <c r="X128" s="265"/>
      <c r="Y128" s="265"/>
      <c r="Z128" s="265"/>
      <c r="AA128" s="265"/>
    </row>
    <row r="129" spans="1:27" ht="12.75" customHeight="1" x14ac:dyDescent="0.25">
      <c r="A129" s="265"/>
      <c r="B129" s="265"/>
      <c r="C129" s="265"/>
      <c r="D129" s="265"/>
      <c r="E129" s="265"/>
      <c r="F129" s="265"/>
      <c r="G129" s="265"/>
      <c r="H129" s="266"/>
      <c r="I129" s="266"/>
      <c r="J129" s="266"/>
      <c r="K129" s="265"/>
      <c r="L129" s="265"/>
      <c r="M129" s="265"/>
      <c r="N129" s="265"/>
      <c r="O129" s="265"/>
      <c r="P129" s="265"/>
      <c r="Q129" s="265"/>
      <c r="R129" s="265"/>
      <c r="S129" s="265"/>
      <c r="T129" s="265"/>
      <c r="U129" s="265"/>
      <c r="V129" s="265"/>
      <c r="W129" s="265"/>
      <c r="X129" s="265"/>
      <c r="Y129" s="265"/>
      <c r="Z129" s="265"/>
      <c r="AA129" s="265"/>
    </row>
    <row r="130" spans="1:27" ht="12.75" customHeight="1" x14ac:dyDescent="0.25">
      <c r="A130" s="265"/>
      <c r="B130" s="265"/>
      <c r="C130" s="265"/>
      <c r="D130" s="265"/>
      <c r="E130" s="265"/>
      <c r="F130" s="265"/>
      <c r="G130" s="265"/>
      <c r="H130" s="266"/>
      <c r="I130" s="266"/>
      <c r="J130" s="266"/>
      <c r="K130" s="265"/>
      <c r="L130" s="265"/>
      <c r="M130" s="265"/>
      <c r="N130" s="265"/>
      <c r="O130" s="265"/>
      <c r="P130" s="265"/>
      <c r="Q130" s="265"/>
      <c r="R130" s="265"/>
      <c r="S130" s="265"/>
      <c r="T130" s="265"/>
      <c r="U130" s="265"/>
      <c r="V130" s="265"/>
      <c r="W130" s="265"/>
      <c r="X130" s="265"/>
      <c r="Y130" s="265"/>
      <c r="Z130" s="265"/>
      <c r="AA130" s="265"/>
    </row>
    <row r="131" spans="1:27" ht="12.75" customHeight="1" x14ac:dyDescent="0.25">
      <c r="A131" s="265"/>
      <c r="B131" s="265"/>
      <c r="C131" s="265"/>
      <c r="D131" s="265"/>
      <c r="E131" s="265"/>
      <c r="F131" s="265"/>
      <c r="G131" s="265"/>
      <c r="H131" s="266"/>
      <c r="I131" s="266"/>
      <c r="J131" s="266"/>
      <c r="K131" s="265"/>
      <c r="L131" s="265"/>
      <c r="M131" s="265"/>
      <c r="N131" s="265"/>
      <c r="O131" s="265"/>
      <c r="P131" s="265"/>
      <c r="Q131" s="265"/>
      <c r="R131" s="265"/>
      <c r="S131" s="265"/>
      <c r="T131" s="265"/>
      <c r="U131" s="265"/>
      <c r="V131" s="265"/>
      <c r="W131" s="265"/>
      <c r="X131" s="265"/>
      <c r="Y131" s="265"/>
      <c r="Z131" s="265"/>
      <c r="AA131" s="265"/>
    </row>
    <row r="132" spans="1:27" ht="12.75" customHeight="1" x14ac:dyDescent="0.25">
      <c r="A132" s="265"/>
      <c r="B132" s="265"/>
      <c r="C132" s="265"/>
      <c r="D132" s="265"/>
      <c r="E132" s="265"/>
      <c r="F132" s="265"/>
      <c r="G132" s="265"/>
      <c r="H132" s="266"/>
      <c r="I132" s="266"/>
      <c r="J132" s="266"/>
      <c r="K132" s="265"/>
      <c r="L132" s="265"/>
      <c r="M132" s="265"/>
      <c r="N132" s="265"/>
      <c r="O132" s="265"/>
      <c r="P132" s="265"/>
      <c r="Q132" s="265"/>
      <c r="R132" s="265"/>
      <c r="S132" s="265"/>
      <c r="T132" s="265"/>
      <c r="U132" s="265"/>
      <c r="V132" s="265"/>
      <c r="W132" s="265"/>
      <c r="X132" s="265"/>
      <c r="Y132" s="265"/>
      <c r="Z132" s="265"/>
      <c r="AA132" s="265"/>
    </row>
    <row r="133" spans="1:27" ht="12.75" customHeight="1" x14ac:dyDescent="0.25">
      <c r="A133" s="265"/>
      <c r="B133" s="265"/>
      <c r="C133" s="265"/>
      <c r="D133" s="265"/>
      <c r="E133" s="265"/>
      <c r="F133" s="265"/>
      <c r="G133" s="265"/>
      <c r="H133" s="266"/>
      <c r="I133" s="266"/>
      <c r="J133" s="266"/>
      <c r="K133" s="265"/>
      <c r="L133" s="265"/>
      <c r="M133" s="265"/>
      <c r="N133" s="265"/>
      <c r="O133" s="265"/>
      <c r="P133" s="265"/>
      <c r="Q133" s="265"/>
      <c r="R133" s="265"/>
      <c r="S133" s="265"/>
      <c r="T133" s="265"/>
      <c r="U133" s="265"/>
      <c r="V133" s="265"/>
      <c r="W133" s="265"/>
      <c r="X133" s="265"/>
      <c r="Y133" s="265"/>
      <c r="Z133" s="265"/>
      <c r="AA133" s="265"/>
    </row>
    <row r="134" spans="1:27" ht="12.75" customHeight="1" x14ac:dyDescent="0.25">
      <c r="A134" s="265"/>
      <c r="B134" s="265"/>
      <c r="C134" s="265"/>
      <c r="D134" s="265"/>
      <c r="E134" s="265"/>
      <c r="F134" s="265"/>
      <c r="G134" s="265"/>
      <c r="H134" s="266"/>
      <c r="I134" s="266"/>
      <c r="J134" s="266"/>
      <c r="K134" s="265"/>
      <c r="L134" s="265"/>
      <c r="M134" s="265"/>
      <c r="N134" s="265"/>
      <c r="O134" s="265"/>
      <c r="P134" s="265"/>
      <c r="Q134" s="265"/>
      <c r="R134" s="265"/>
      <c r="S134" s="265"/>
      <c r="T134" s="265"/>
      <c r="U134" s="265"/>
      <c r="V134" s="265"/>
      <c r="W134" s="265"/>
      <c r="X134" s="265"/>
      <c r="Y134" s="265"/>
      <c r="Z134" s="265"/>
      <c r="AA134" s="265"/>
    </row>
    <row r="135" spans="1:27" ht="12.75" customHeight="1" x14ac:dyDescent="0.25">
      <c r="A135" s="265"/>
      <c r="B135" s="265"/>
      <c r="C135" s="265"/>
      <c r="D135" s="265"/>
      <c r="E135" s="265"/>
      <c r="F135" s="265"/>
      <c r="G135" s="265"/>
      <c r="H135" s="266"/>
      <c r="I135" s="266"/>
      <c r="J135" s="266"/>
      <c r="K135" s="265"/>
      <c r="L135" s="265"/>
      <c r="M135" s="265"/>
      <c r="N135" s="265"/>
      <c r="O135" s="265"/>
      <c r="P135" s="265"/>
      <c r="Q135" s="265"/>
      <c r="R135" s="265"/>
      <c r="S135" s="265"/>
      <c r="T135" s="265"/>
      <c r="U135" s="265"/>
      <c r="V135" s="265"/>
      <c r="W135" s="265"/>
      <c r="X135" s="265"/>
      <c r="Y135" s="265"/>
      <c r="Z135" s="265"/>
      <c r="AA135" s="265"/>
    </row>
    <row r="136" spans="1:27" ht="12.75" customHeight="1" x14ac:dyDescent="0.25">
      <c r="A136" s="265"/>
      <c r="B136" s="265"/>
      <c r="C136" s="265"/>
      <c r="D136" s="265"/>
      <c r="E136" s="265"/>
      <c r="F136" s="265"/>
      <c r="G136" s="265"/>
      <c r="H136" s="266"/>
      <c r="I136" s="266"/>
      <c r="J136" s="266"/>
      <c r="K136" s="265"/>
      <c r="L136" s="265"/>
      <c r="M136" s="265"/>
      <c r="N136" s="265"/>
      <c r="O136" s="265"/>
      <c r="P136" s="265"/>
      <c r="Q136" s="265"/>
      <c r="R136" s="265"/>
      <c r="S136" s="265"/>
      <c r="T136" s="265"/>
      <c r="U136" s="265"/>
      <c r="V136" s="265"/>
      <c r="W136" s="265"/>
      <c r="X136" s="265"/>
      <c r="Y136" s="265"/>
      <c r="Z136" s="265"/>
      <c r="AA136" s="265"/>
    </row>
    <row r="137" spans="1:27" ht="12.75" customHeight="1" x14ac:dyDescent="0.25">
      <c r="A137" s="265"/>
      <c r="B137" s="265"/>
      <c r="C137" s="265"/>
      <c r="D137" s="265"/>
      <c r="E137" s="265"/>
      <c r="F137" s="265"/>
      <c r="G137" s="265"/>
      <c r="H137" s="266"/>
      <c r="I137" s="266"/>
      <c r="J137" s="266"/>
      <c r="K137" s="265"/>
      <c r="L137" s="265"/>
      <c r="M137" s="265"/>
      <c r="N137" s="265"/>
      <c r="O137" s="265"/>
      <c r="P137" s="265"/>
      <c r="Q137" s="265"/>
      <c r="R137" s="265"/>
      <c r="S137" s="265"/>
      <c r="T137" s="265"/>
      <c r="U137" s="265"/>
      <c r="V137" s="265"/>
      <c r="W137" s="265"/>
      <c r="X137" s="265"/>
      <c r="Y137" s="265"/>
      <c r="Z137" s="265"/>
      <c r="AA137" s="265"/>
    </row>
    <row r="138" spans="1:27" ht="12.75" customHeight="1" x14ac:dyDescent="0.25">
      <c r="A138" s="265"/>
      <c r="B138" s="265"/>
      <c r="C138" s="265"/>
      <c r="D138" s="265"/>
      <c r="E138" s="265"/>
      <c r="F138" s="265"/>
      <c r="G138" s="265"/>
      <c r="H138" s="266"/>
      <c r="I138" s="266"/>
      <c r="J138" s="266"/>
      <c r="K138" s="265"/>
      <c r="L138" s="265"/>
      <c r="M138" s="265"/>
      <c r="N138" s="265"/>
      <c r="O138" s="265"/>
      <c r="P138" s="265"/>
      <c r="Q138" s="265"/>
      <c r="R138" s="265"/>
      <c r="S138" s="265"/>
      <c r="T138" s="265"/>
      <c r="U138" s="265"/>
      <c r="V138" s="265"/>
      <c r="W138" s="265"/>
      <c r="X138" s="265"/>
      <c r="Y138" s="265"/>
      <c r="Z138" s="265"/>
      <c r="AA138" s="265"/>
    </row>
    <row r="139" spans="1:27" ht="12.75" customHeight="1" x14ac:dyDescent="0.25">
      <c r="A139" s="265"/>
      <c r="B139" s="265"/>
      <c r="C139" s="265"/>
      <c r="D139" s="265"/>
      <c r="E139" s="265"/>
      <c r="F139" s="265"/>
      <c r="G139" s="265"/>
      <c r="H139" s="266"/>
      <c r="I139" s="266"/>
      <c r="J139" s="266"/>
      <c r="K139" s="265"/>
      <c r="L139" s="265"/>
      <c r="M139" s="265"/>
      <c r="N139" s="265"/>
      <c r="O139" s="265"/>
      <c r="P139" s="265"/>
      <c r="Q139" s="265"/>
      <c r="R139" s="265"/>
      <c r="S139" s="265"/>
      <c r="T139" s="265"/>
      <c r="U139" s="265"/>
      <c r="V139" s="265"/>
      <c r="W139" s="265"/>
      <c r="X139" s="265"/>
      <c r="Y139" s="265"/>
      <c r="Z139" s="265"/>
      <c r="AA139" s="265"/>
    </row>
    <row r="140" spans="1:27" ht="12.75" customHeight="1" x14ac:dyDescent="0.25">
      <c r="A140" s="265"/>
      <c r="B140" s="265"/>
      <c r="C140" s="265"/>
      <c r="D140" s="265"/>
      <c r="E140" s="265"/>
      <c r="F140" s="265"/>
      <c r="G140" s="265"/>
      <c r="H140" s="266"/>
      <c r="I140" s="266"/>
      <c r="J140" s="266"/>
      <c r="K140" s="265"/>
      <c r="L140" s="265"/>
      <c r="M140" s="265"/>
      <c r="N140" s="265"/>
      <c r="O140" s="265"/>
      <c r="P140" s="265"/>
      <c r="Q140" s="265"/>
      <c r="R140" s="265"/>
      <c r="S140" s="265"/>
      <c r="T140" s="265"/>
      <c r="U140" s="265"/>
      <c r="V140" s="265"/>
      <c r="W140" s="265"/>
      <c r="X140" s="265"/>
      <c r="Y140" s="265"/>
      <c r="Z140" s="265"/>
      <c r="AA140" s="265"/>
    </row>
    <row r="141" spans="1:27" ht="12.75" customHeight="1" x14ac:dyDescent="0.25">
      <c r="A141" s="265"/>
      <c r="B141" s="265"/>
      <c r="C141" s="265"/>
      <c r="D141" s="265"/>
      <c r="E141" s="265"/>
      <c r="F141" s="265"/>
      <c r="G141" s="265"/>
      <c r="H141" s="266"/>
      <c r="I141" s="266"/>
      <c r="J141" s="266"/>
      <c r="K141" s="265"/>
      <c r="L141" s="265"/>
      <c r="M141" s="265"/>
      <c r="N141" s="265"/>
      <c r="O141" s="265"/>
      <c r="P141" s="265"/>
      <c r="Q141" s="265"/>
      <c r="R141" s="265"/>
      <c r="S141" s="265"/>
      <c r="T141" s="265"/>
      <c r="U141" s="265"/>
      <c r="V141" s="265"/>
      <c r="W141" s="265"/>
      <c r="X141" s="265"/>
      <c r="Y141" s="265"/>
      <c r="Z141" s="265"/>
      <c r="AA141" s="265"/>
    </row>
    <row r="142" spans="1:27" ht="12.75" customHeight="1" x14ac:dyDescent="0.25">
      <c r="A142" s="265"/>
      <c r="B142" s="265"/>
      <c r="C142" s="265"/>
      <c r="D142" s="265"/>
      <c r="E142" s="265"/>
      <c r="F142" s="265"/>
      <c r="G142" s="265"/>
      <c r="H142" s="266"/>
      <c r="I142" s="266"/>
      <c r="J142" s="266"/>
      <c r="K142" s="265"/>
      <c r="L142" s="265"/>
      <c r="M142" s="265"/>
      <c r="N142" s="265"/>
      <c r="O142" s="265"/>
      <c r="P142" s="265"/>
      <c r="Q142" s="265"/>
      <c r="R142" s="265"/>
      <c r="S142" s="265"/>
      <c r="T142" s="265"/>
      <c r="U142" s="265"/>
      <c r="V142" s="265"/>
      <c r="W142" s="265"/>
      <c r="X142" s="265"/>
      <c r="Y142" s="265"/>
      <c r="Z142" s="265"/>
      <c r="AA142" s="265"/>
    </row>
    <row r="143" spans="1:27" ht="12.75" customHeight="1" x14ac:dyDescent="0.25">
      <c r="A143" s="265"/>
      <c r="B143" s="265"/>
      <c r="C143" s="265"/>
      <c r="D143" s="265"/>
      <c r="E143" s="265"/>
      <c r="F143" s="265"/>
      <c r="G143" s="265"/>
      <c r="H143" s="266"/>
      <c r="I143" s="266"/>
      <c r="J143" s="266"/>
      <c r="K143" s="265"/>
      <c r="L143" s="265"/>
      <c r="M143" s="265"/>
      <c r="N143" s="265"/>
      <c r="O143" s="265"/>
      <c r="P143" s="265"/>
      <c r="Q143" s="265"/>
      <c r="R143" s="265"/>
      <c r="S143" s="265"/>
      <c r="T143" s="265"/>
      <c r="U143" s="265"/>
      <c r="V143" s="265"/>
      <c r="W143" s="265"/>
      <c r="X143" s="265"/>
      <c r="Y143" s="265"/>
      <c r="Z143" s="265"/>
      <c r="AA143" s="265"/>
    </row>
    <row r="144" spans="1:27" ht="12.75" customHeight="1" x14ac:dyDescent="0.25">
      <c r="A144" s="265"/>
      <c r="B144" s="265"/>
      <c r="C144" s="265"/>
      <c r="D144" s="265"/>
      <c r="E144" s="265"/>
      <c r="F144" s="265"/>
      <c r="G144" s="265"/>
      <c r="H144" s="266"/>
      <c r="I144" s="266"/>
      <c r="J144" s="266"/>
      <c r="K144" s="265"/>
      <c r="L144" s="265"/>
      <c r="M144" s="265"/>
      <c r="N144" s="265"/>
      <c r="O144" s="265"/>
      <c r="P144" s="265"/>
      <c r="Q144" s="265"/>
      <c r="R144" s="265"/>
      <c r="S144" s="265"/>
      <c r="T144" s="265"/>
      <c r="U144" s="265"/>
      <c r="V144" s="265"/>
      <c r="W144" s="265"/>
      <c r="X144" s="265"/>
      <c r="Y144" s="265"/>
      <c r="Z144" s="265"/>
      <c r="AA144" s="265"/>
    </row>
    <row r="145" spans="1:27" ht="12.75" customHeight="1" x14ac:dyDescent="0.25">
      <c r="A145" s="265"/>
      <c r="B145" s="265"/>
      <c r="C145" s="265"/>
      <c r="D145" s="265"/>
      <c r="E145" s="265"/>
      <c r="F145" s="265"/>
      <c r="G145" s="265"/>
      <c r="H145" s="266"/>
      <c r="I145" s="266"/>
      <c r="J145" s="266"/>
      <c r="K145" s="265"/>
      <c r="L145" s="265"/>
      <c r="M145" s="265"/>
      <c r="N145" s="265"/>
      <c r="O145" s="265"/>
      <c r="P145" s="265"/>
      <c r="Q145" s="265"/>
      <c r="R145" s="265"/>
      <c r="S145" s="265"/>
      <c r="T145" s="265"/>
      <c r="U145" s="265"/>
      <c r="V145" s="265"/>
      <c r="W145" s="265"/>
      <c r="X145" s="265"/>
      <c r="Y145" s="265"/>
      <c r="Z145" s="265"/>
      <c r="AA145" s="265"/>
    </row>
    <row r="146" spans="1:27" ht="12.75" customHeight="1" x14ac:dyDescent="0.25">
      <c r="A146" s="265"/>
      <c r="B146" s="265"/>
      <c r="C146" s="265"/>
      <c r="D146" s="265"/>
      <c r="E146" s="265"/>
      <c r="F146" s="265"/>
      <c r="G146" s="265"/>
      <c r="H146" s="266"/>
      <c r="I146" s="266"/>
      <c r="J146" s="266"/>
      <c r="K146" s="265"/>
      <c r="L146" s="265"/>
      <c r="M146" s="265"/>
      <c r="N146" s="265"/>
      <c r="O146" s="265"/>
      <c r="P146" s="265"/>
      <c r="Q146" s="265"/>
      <c r="R146" s="265"/>
      <c r="S146" s="265"/>
      <c r="T146" s="265"/>
      <c r="U146" s="265"/>
      <c r="V146" s="265"/>
      <c r="W146" s="265"/>
      <c r="X146" s="265"/>
      <c r="Y146" s="265"/>
      <c r="Z146" s="265"/>
      <c r="AA146" s="265"/>
    </row>
    <row r="147" spans="1:27" ht="12.75" customHeight="1" x14ac:dyDescent="0.25">
      <c r="A147" s="265"/>
      <c r="B147" s="265"/>
      <c r="C147" s="265"/>
      <c r="D147" s="265"/>
      <c r="E147" s="265"/>
      <c r="F147" s="265"/>
      <c r="G147" s="265"/>
      <c r="H147" s="266"/>
      <c r="I147" s="266"/>
      <c r="J147" s="266"/>
      <c r="K147" s="265"/>
      <c r="L147" s="265"/>
      <c r="M147" s="265"/>
      <c r="N147" s="265"/>
      <c r="O147" s="265"/>
      <c r="P147" s="265"/>
      <c r="Q147" s="265"/>
      <c r="R147" s="265"/>
      <c r="S147" s="265"/>
      <c r="T147" s="265"/>
      <c r="U147" s="265"/>
      <c r="V147" s="265"/>
      <c r="W147" s="265"/>
      <c r="X147" s="265"/>
      <c r="Y147" s="265"/>
      <c r="Z147" s="265"/>
      <c r="AA147" s="265"/>
    </row>
    <row r="148" spans="1:27" ht="12.75" customHeight="1" x14ac:dyDescent="0.25">
      <c r="A148" s="265"/>
      <c r="B148" s="265"/>
      <c r="C148" s="265"/>
      <c r="D148" s="265"/>
      <c r="E148" s="265"/>
      <c r="F148" s="265"/>
      <c r="G148" s="265"/>
      <c r="H148" s="266"/>
      <c r="I148" s="266"/>
      <c r="J148" s="266"/>
      <c r="K148" s="265"/>
      <c r="L148" s="265"/>
      <c r="M148" s="265"/>
      <c r="N148" s="265"/>
      <c r="O148" s="265"/>
      <c r="P148" s="265"/>
      <c r="Q148" s="265"/>
      <c r="R148" s="265"/>
      <c r="S148" s="265"/>
      <c r="T148" s="265"/>
      <c r="U148" s="265"/>
      <c r="V148" s="265"/>
      <c r="W148" s="265"/>
      <c r="X148" s="265"/>
      <c r="Y148" s="265"/>
      <c r="Z148" s="265"/>
      <c r="AA148" s="265"/>
    </row>
    <row r="149" spans="1:27" ht="12.75" customHeight="1" x14ac:dyDescent="0.25">
      <c r="A149" s="265"/>
      <c r="B149" s="265"/>
      <c r="C149" s="265"/>
      <c r="D149" s="265"/>
      <c r="E149" s="265"/>
      <c r="F149" s="265"/>
      <c r="G149" s="265"/>
      <c r="H149" s="266"/>
      <c r="I149" s="266"/>
      <c r="J149" s="266"/>
      <c r="K149" s="265"/>
      <c r="L149" s="265"/>
      <c r="M149" s="265"/>
      <c r="N149" s="265"/>
      <c r="O149" s="265"/>
      <c r="P149" s="265"/>
      <c r="Q149" s="265"/>
      <c r="R149" s="265"/>
      <c r="S149" s="265"/>
      <c r="T149" s="265"/>
      <c r="U149" s="265"/>
      <c r="V149" s="265"/>
      <c r="W149" s="265"/>
      <c r="X149" s="265"/>
      <c r="Y149" s="265"/>
      <c r="Z149" s="265"/>
      <c r="AA149" s="265"/>
    </row>
    <row r="150" spans="1:27" ht="12.75" customHeight="1" x14ac:dyDescent="0.25">
      <c r="A150" s="265"/>
      <c r="B150" s="265"/>
      <c r="C150" s="265"/>
      <c r="D150" s="265"/>
      <c r="E150" s="265"/>
      <c r="F150" s="265"/>
      <c r="G150" s="265"/>
      <c r="H150" s="266"/>
      <c r="I150" s="266"/>
      <c r="J150" s="266"/>
      <c r="K150" s="265"/>
      <c r="L150" s="265"/>
      <c r="M150" s="265"/>
      <c r="N150" s="265"/>
      <c r="O150" s="265"/>
      <c r="P150" s="265"/>
      <c r="Q150" s="265"/>
      <c r="R150" s="265"/>
      <c r="S150" s="265"/>
      <c r="T150" s="265"/>
      <c r="U150" s="265"/>
      <c r="V150" s="265"/>
      <c r="W150" s="265"/>
      <c r="X150" s="265"/>
      <c r="Y150" s="265"/>
      <c r="Z150" s="265"/>
      <c r="AA150" s="265"/>
    </row>
    <row r="151" spans="1:27" ht="12.75" customHeight="1" x14ac:dyDescent="0.25">
      <c r="A151" s="265"/>
      <c r="B151" s="265"/>
      <c r="C151" s="265"/>
      <c r="D151" s="265"/>
      <c r="E151" s="265"/>
      <c r="F151" s="265"/>
      <c r="G151" s="265"/>
      <c r="H151" s="266"/>
      <c r="I151" s="266"/>
      <c r="J151" s="266"/>
      <c r="K151" s="265"/>
      <c r="L151" s="265"/>
      <c r="M151" s="265"/>
      <c r="N151" s="265"/>
      <c r="O151" s="265"/>
      <c r="P151" s="265"/>
      <c r="Q151" s="265"/>
      <c r="R151" s="265"/>
      <c r="S151" s="265"/>
      <c r="T151" s="265"/>
      <c r="U151" s="265"/>
      <c r="V151" s="265"/>
      <c r="W151" s="265"/>
      <c r="X151" s="265"/>
      <c r="Y151" s="265"/>
      <c r="Z151" s="265"/>
      <c r="AA151" s="265"/>
    </row>
    <row r="152" spans="1:27" ht="12.75" customHeight="1" x14ac:dyDescent="0.25">
      <c r="A152" s="265"/>
      <c r="B152" s="265"/>
      <c r="C152" s="265"/>
      <c r="D152" s="265"/>
      <c r="E152" s="265"/>
      <c r="F152" s="265"/>
      <c r="G152" s="265"/>
      <c r="H152" s="266"/>
      <c r="I152" s="266"/>
      <c r="J152" s="266"/>
      <c r="K152" s="265"/>
      <c r="L152" s="265"/>
      <c r="M152" s="265"/>
      <c r="N152" s="265"/>
      <c r="O152" s="265"/>
      <c r="P152" s="265"/>
      <c r="Q152" s="265"/>
      <c r="R152" s="265"/>
      <c r="S152" s="265"/>
      <c r="T152" s="265"/>
      <c r="U152" s="265"/>
      <c r="V152" s="265"/>
      <c r="W152" s="265"/>
      <c r="X152" s="265"/>
      <c r="Y152" s="265"/>
      <c r="Z152" s="265"/>
      <c r="AA152" s="265"/>
    </row>
    <row r="153" spans="1:27" ht="12.75" customHeight="1" x14ac:dyDescent="0.25">
      <c r="A153" s="265"/>
      <c r="B153" s="265"/>
      <c r="C153" s="265"/>
      <c r="D153" s="265"/>
      <c r="E153" s="265"/>
      <c r="F153" s="265"/>
      <c r="G153" s="265"/>
      <c r="H153" s="266"/>
      <c r="I153" s="266"/>
      <c r="J153" s="266"/>
      <c r="K153" s="265"/>
      <c r="L153" s="265"/>
      <c r="M153" s="265"/>
      <c r="N153" s="265"/>
      <c r="O153" s="265"/>
      <c r="P153" s="265"/>
      <c r="Q153" s="265"/>
      <c r="R153" s="265"/>
      <c r="S153" s="265"/>
      <c r="T153" s="265"/>
      <c r="U153" s="265"/>
      <c r="V153" s="265"/>
      <c r="W153" s="265"/>
      <c r="X153" s="265"/>
      <c r="Y153" s="265"/>
      <c r="Z153" s="265"/>
      <c r="AA153" s="265"/>
    </row>
    <row r="154" spans="1:27" ht="12.75" customHeight="1" x14ac:dyDescent="0.25">
      <c r="A154" s="265"/>
      <c r="B154" s="265"/>
      <c r="C154" s="265"/>
      <c r="D154" s="265"/>
      <c r="E154" s="265"/>
      <c r="F154" s="265"/>
      <c r="G154" s="265"/>
      <c r="H154" s="266"/>
      <c r="I154" s="266"/>
      <c r="J154" s="266"/>
      <c r="K154" s="265"/>
      <c r="L154" s="265"/>
      <c r="M154" s="265"/>
      <c r="N154" s="265"/>
      <c r="O154" s="265"/>
      <c r="P154" s="265"/>
      <c r="Q154" s="265"/>
      <c r="R154" s="265"/>
      <c r="S154" s="265"/>
      <c r="T154" s="265"/>
      <c r="U154" s="265"/>
      <c r="V154" s="265"/>
      <c r="W154" s="265"/>
      <c r="X154" s="265"/>
      <c r="Y154" s="265"/>
      <c r="Z154" s="265"/>
      <c r="AA154" s="265"/>
    </row>
    <row r="155" spans="1:27" ht="12.75" customHeight="1" x14ac:dyDescent="0.25">
      <c r="A155" s="265"/>
      <c r="B155" s="265"/>
      <c r="C155" s="265"/>
      <c r="D155" s="265"/>
      <c r="E155" s="265"/>
      <c r="F155" s="265"/>
      <c r="G155" s="265"/>
      <c r="H155" s="266"/>
      <c r="I155" s="266"/>
      <c r="J155" s="266"/>
      <c r="K155" s="265"/>
      <c r="L155" s="265"/>
      <c r="M155" s="265"/>
      <c r="N155" s="265"/>
      <c r="O155" s="265"/>
      <c r="P155" s="265"/>
      <c r="Q155" s="265"/>
      <c r="R155" s="265"/>
      <c r="S155" s="265"/>
      <c r="T155" s="265"/>
      <c r="U155" s="265"/>
      <c r="V155" s="265"/>
      <c r="W155" s="265"/>
      <c r="X155" s="265"/>
      <c r="Y155" s="265"/>
      <c r="Z155" s="265"/>
      <c r="AA155" s="265"/>
    </row>
    <row r="156" spans="1:27" ht="12.75" customHeight="1" x14ac:dyDescent="0.25">
      <c r="A156" s="265"/>
      <c r="B156" s="265"/>
      <c r="C156" s="265"/>
      <c r="D156" s="265"/>
      <c r="E156" s="265"/>
      <c r="F156" s="265"/>
      <c r="G156" s="265"/>
      <c r="H156" s="266"/>
      <c r="I156" s="266"/>
      <c r="J156" s="266"/>
      <c r="K156" s="265"/>
      <c r="L156" s="265"/>
      <c r="M156" s="265"/>
      <c r="N156" s="265"/>
      <c r="O156" s="265"/>
      <c r="P156" s="265"/>
      <c r="Q156" s="265"/>
      <c r="R156" s="265"/>
      <c r="S156" s="265"/>
      <c r="T156" s="265"/>
      <c r="U156" s="265"/>
      <c r="V156" s="265"/>
      <c r="W156" s="265"/>
      <c r="X156" s="265"/>
      <c r="Y156" s="265"/>
      <c r="Z156" s="265"/>
      <c r="AA156" s="265"/>
    </row>
    <row r="157" spans="1:27" ht="12.75" customHeight="1" x14ac:dyDescent="0.25">
      <c r="A157" s="265"/>
      <c r="B157" s="265"/>
      <c r="C157" s="265"/>
      <c r="D157" s="265"/>
      <c r="E157" s="265"/>
      <c r="F157" s="265"/>
      <c r="G157" s="265"/>
      <c r="H157" s="266"/>
      <c r="I157" s="266"/>
      <c r="J157" s="266"/>
      <c r="K157" s="265"/>
      <c r="L157" s="265"/>
      <c r="M157" s="265"/>
      <c r="N157" s="265"/>
      <c r="O157" s="265"/>
      <c r="P157" s="265"/>
      <c r="Q157" s="265"/>
      <c r="R157" s="265"/>
      <c r="S157" s="265"/>
      <c r="T157" s="265"/>
      <c r="U157" s="265"/>
      <c r="V157" s="265"/>
      <c r="W157" s="265"/>
      <c r="X157" s="265"/>
      <c r="Y157" s="265"/>
      <c r="Z157" s="265"/>
      <c r="AA157" s="265"/>
    </row>
    <row r="158" spans="1:27" ht="12.75" customHeight="1" x14ac:dyDescent="0.25">
      <c r="A158" s="265"/>
      <c r="B158" s="265"/>
      <c r="C158" s="265"/>
      <c r="D158" s="265"/>
      <c r="E158" s="265"/>
      <c r="F158" s="265"/>
      <c r="G158" s="265"/>
      <c r="H158" s="266"/>
      <c r="I158" s="266"/>
      <c r="J158" s="266"/>
      <c r="K158" s="265"/>
      <c r="L158" s="265"/>
      <c r="M158" s="265"/>
      <c r="N158" s="265"/>
      <c r="O158" s="265"/>
      <c r="P158" s="265"/>
      <c r="Q158" s="265"/>
      <c r="R158" s="265"/>
      <c r="S158" s="265"/>
      <c r="T158" s="265"/>
      <c r="U158" s="265"/>
      <c r="V158" s="265"/>
      <c r="W158" s="265"/>
      <c r="X158" s="265"/>
      <c r="Y158" s="265"/>
      <c r="Z158" s="265"/>
      <c r="AA158" s="265"/>
    </row>
    <row r="159" spans="1:27" ht="12.75" customHeight="1" x14ac:dyDescent="0.25">
      <c r="A159" s="265"/>
      <c r="B159" s="265"/>
      <c r="C159" s="265"/>
      <c r="D159" s="265"/>
      <c r="E159" s="265"/>
      <c r="F159" s="265"/>
      <c r="G159" s="265"/>
      <c r="H159" s="266"/>
      <c r="I159" s="266"/>
      <c r="J159" s="266"/>
      <c r="K159" s="265"/>
      <c r="L159" s="265"/>
      <c r="M159" s="265"/>
      <c r="N159" s="265"/>
      <c r="O159" s="265"/>
      <c r="P159" s="265"/>
      <c r="Q159" s="265"/>
      <c r="R159" s="265"/>
      <c r="S159" s="265"/>
      <c r="T159" s="265"/>
      <c r="U159" s="265"/>
      <c r="V159" s="265"/>
      <c r="W159" s="265"/>
      <c r="X159" s="265"/>
      <c r="Y159" s="265"/>
      <c r="Z159" s="265"/>
      <c r="AA159" s="265"/>
    </row>
    <row r="160" spans="1:27" ht="12.75" customHeight="1" x14ac:dyDescent="0.25">
      <c r="A160" s="265"/>
      <c r="B160" s="265"/>
      <c r="C160" s="265"/>
      <c r="D160" s="265"/>
      <c r="E160" s="265"/>
      <c r="F160" s="265"/>
      <c r="G160" s="265"/>
      <c r="H160" s="266"/>
      <c r="I160" s="266"/>
      <c r="J160" s="266"/>
      <c r="K160" s="265"/>
      <c r="L160" s="265"/>
      <c r="M160" s="265"/>
      <c r="N160" s="265"/>
      <c r="O160" s="265"/>
      <c r="P160" s="265"/>
      <c r="Q160" s="265"/>
      <c r="R160" s="265"/>
      <c r="S160" s="265"/>
      <c r="T160" s="265"/>
      <c r="U160" s="265"/>
      <c r="V160" s="265"/>
      <c r="W160" s="265"/>
      <c r="X160" s="265"/>
      <c r="Y160" s="265"/>
      <c r="Z160" s="265"/>
      <c r="AA160" s="265"/>
    </row>
    <row r="161" spans="1:27" ht="12.75" customHeight="1" x14ac:dyDescent="0.25">
      <c r="A161" s="265"/>
      <c r="B161" s="265"/>
      <c r="C161" s="265"/>
      <c r="D161" s="265"/>
      <c r="E161" s="265"/>
      <c r="F161" s="265"/>
      <c r="G161" s="265"/>
      <c r="H161" s="266"/>
      <c r="I161" s="266"/>
      <c r="J161" s="266"/>
      <c r="K161" s="265"/>
      <c r="L161" s="265"/>
      <c r="M161" s="265"/>
      <c r="N161" s="265"/>
      <c r="O161" s="265"/>
      <c r="P161" s="265"/>
      <c r="Q161" s="265"/>
      <c r="R161" s="265"/>
      <c r="S161" s="265"/>
      <c r="T161" s="265"/>
      <c r="U161" s="265"/>
      <c r="V161" s="265"/>
      <c r="W161" s="265"/>
      <c r="X161" s="265"/>
      <c r="Y161" s="265"/>
      <c r="Z161" s="265"/>
      <c r="AA161" s="265"/>
    </row>
    <row r="162" spans="1:27" ht="12.75" customHeight="1" x14ac:dyDescent="0.25">
      <c r="A162" s="265"/>
      <c r="B162" s="265"/>
      <c r="C162" s="265"/>
      <c r="D162" s="265"/>
      <c r="E162" s="265"/>
      <c r="F162" s="265"/>
      <c r="G162" s="265"/>
      <c r="H162" s="266"/>
      <c r="I162" s="266"/>
      <c r="J162" s="266"/>
      <c r="K162" s="265"/>
      <c r="L162" s="265"/>
      <c r="M162" s="265"/>
      <c r="N162" s="265"/>
      <c r="O162" s="265"/>
      <c r="P162" s="265"/>
      <c r="Q162" s="265"/>
      <c r="R162" s="265"/>
      <c r="S162" s="265"/>
      <c r="T162" s="265"/>
      <c r="U162" s="265"/>
      <c r="V162" s="265"/>
      <c r="W162" s="265"/>
      <c r="X162" s="265"/>
      <c r="Y162" s="265"/>
      <c r="Z162" s="265"/>
      <c r="AA162" s="265"/>
    </row>
    <row r="163" spans="1:27" ht="12.75" customHeight="1" x14ac:dyDescent="0.25">
      <c r="A163" s="265"/>
      <c r="B163" s="265"/>
      <c r="C163" s="265"/>
      <c r="D163" s="265"/>
      <c r="E163" s="265"/>
      <c r="F163" s="265"/>
      <c r="G163" s="265"/>
      <c r="H163" s="266"/>
      <c r="I163" s="266"/>
      <c r="J163" s="266"/>
      <c r="K163" s="265"/>
      <c r="L163" s="265"/>
      <c r="M163" s="265"/>
      <c r="N163" s="265"/>
      <c r="O163" s="265"/>
      <c r="P163" s="265"/>
      <c r="Q163" s="265"/>
      <c r="R163" s="265"/>
      <c r="S163" s="265"/>
      <c r="T163" s="265"/>
      <c r="U163" s="265"/>
      <c r="V163" s="265"/>
      <c r="W163" s="265"/>
      <c r="X163" s="265"/>
      <c r="Y163" s="265"/>
      <c r="Z163" s="265"/>
      <c r="AA163" s="265"/>
    </row>
    <row r="164" spans="1:27" ht="12.75" customHeight="1" x14ac:dyDescent="0.25">
      <c r="A164" s="265"/>
      <c r="B164" s="265"/>
      <c r="C164" s="265"/>
      <c r="D164" s="265"/>
      <c r="E164" s="265"/>
      <c r="F164" s="265"/>
      <c r="G164" s="265"/>
      <c r="H164" s="266"/>
      <c r="I164" s="266"/>
      <c r="J164" s="266"/>
      <c r="K164" s="265"/>
      <c r="L164" s="265"/>
      <c r="M164" s="265"/>
      <c r="N164" s="265"/>
      <c r="O164" s="265"/>
      <c r="P164" s="265"/>
      <c r="Q164" s="265"/>
      <c r="R164" s="265"/>
      <c r="S164" s="265"/>
      <c r="T164" s="265"/>
      <c r="U164" s="265"/>
      <c r="V164" s="265"/>
      <c r="W164" s="265"/>
      <c r="X164" s="265"/>
      <c r="Y164" s="265"/>
      <c r="Z164" s="265"/>
      <c r="AA164" s="265"/>
    </row>
    <row r="165" spans="1:27" ht="12.75" customHeight="1" x14ac:dyDescent="0.25">
      <c r="A165" s="265"/>
      <c r="B165" s="265"/>
      <c r="C165" s="265"/>
      <c r="D165" s="265"/>
      <c r="E165" s="265"/>
      <c r="F165" s="265"/>
      <c r="G165" s="265"/>
      <c r="H165" s="266"/>
      <c r="I165" s="266"/>
      <c r="J165" s="266"/>
      <c r="K165" s="265"/>
      <c r="L165" s="265"/>
      <c r="M165" s="265"/>
      <c r="N165" s="265"/>
      <c r="O165" s="265"/>
      <c r="P165" s="265"/>
      <c r="Q165" s="265"/>
      <c r="R165" s="265"/>
      <c r="S165" s="265"/>
      <c r="T165" s="265"/>
      <c r="U165" s="265"/>
      <c r="V165" s="265"/>
      <c r="W165" s="265"/>
      <c r="X165" s="265"/>
      <c r="Y165" s="265"/>
      <c r="Z165" s="265"/>
      <c r="AA165" s="265"/>
    </row>
    <row r="166" spans="1:27" ht="12.75" customHeight="1" x14ac:dyDescent="0.25">
      <c r="A166" s="265"/>
      <c r="B166" s="265"/>
      <c r="C166" s="265"/>
      <c r="D166" s="265"/>
      <c r="E166" s="265"/>
      <c r="F166" s="265"/>
      <c r="G166" s="265"/>
      <c r="H166" s="266"/>
      <c r="I166" s="266"/>
      <c r="J166" s="266"/>
      <c r="K166" s="265"/>
      <c r="L166" s="265"/>
      <c r="M166" s="265"/>
      <c r="N166" s="265"/>
      <c r="O166" s="265"/>
      <c r="P166" s="265"/>
      <c r="Q166" s="265"/>
      <c r="R166" s="265"/>
      <c r="S166" s="265"/>
      <c r="T166" s="265"/>
      <c r="U166" s="265"/>
      <c r="V166" s="265"/>
      <c r="W166" s="265"/>
      <c r="X166" s="265"/>
      <c r="Y166" s="265"/>
      <c r="Z166" s="265"/>
      <c r="AA166" s="265"/>
    </row>
    <row r="167" spans="1:27" ht="12.75" customHeight="1" x14ac:dyDescent="0.25">
      <c r="A167" s="265"/>
      <c r="B167" s="265"/>
      <c r="C167" s="265"/>
      <c r="D167" s="265"/>
      <c r="E167" s="265"/>
      <c r="F167" s="265"/>
      <c r="G167" s="265"/>
      <c r="H167" s="266"/>
      <c r="I167" s="266"/>
      <c r="J167" s="266"/>
      <c r="K167" s="265"/>
      <c r="L167" s="265"/>
      <c r="M167" s="265"/>
      <c r="N167" s="265"/>
      <c r="O167" s="265"/>
      <c r="P167" s="265"/>
      <c r="Q167" s="265"/>
      <c r="R167" s="265"/>
      <c r="S167" s="265"/>
      <c r="T167" s="265"/>
      <c r="U167" s="265"/>
      <c r="V167" s="265"/>
      <c r="W167" s="265"/>
      <c r="X167" s="265"/>
      <c r="Y167" s="265"/>
      <c r="Z167" s="265"/>
      <c r="AA167" s="265"/>
    </row>
    <row r="168" spans="1:27" ht="12.75" customHeight="1" x14ac:dyDescent="0.25">
      <c r="A168" s="265"/>
      <c r="B168" s="265"/>
      <c r="C168" s="265"/>
      <c r="D168" s="265"/>
      <c r="E168" s="265"/>
      <c r="F168" s="265"/>
      <c r="G168" s="265"/>
      <c r="H168" s="266"/>
      <c r="I168" s="266"/>
      <c r="J168" s="266"/>
      <c r="K168" s="265"/>
      <c r="L168" s="265"/>
      <c r="M168" s="265"/>
      <c r="N168" s="265"/>
      <c r="O168" s="265"/>
      <c r="P168" s="265"/>
      <c r="Q168" s="265"/>
      <c r="R168" s="265"/>
      <c r="S168" s="265"/>
      <c r="T168" s="265"/>
      <c r="U168" s="265"/>
      <c r="V168" s="265"/>
      <c r="W168" s="265"/>
      <c r="X168" s="265"/>
      <c r="Y168" s="265"/>
      <c r="Z168" s="265"/>
      <c r="AA168" s="265"/>
    </row>
    <row r="169" spans="1:27" ht="12.75" customHeight="1" x14ac:dyDescent="0.25">
      <c r="A169" s="265"/>
      <c r="B169" s="265"/>
      <c r="C169" s="265"/>
      <c r="D169" s="265"/>
      <c r="E169" s="265"/>
      <c r="F169" s="265"/>
      <c r="G169" s="265"/>
      <c r="H169" s="266"/>
      <c r="I169" s="266"/>
      <c r="J169" s="266"/>
      <c r="K169" s="265"/>
      <c r="L169" s="265"/>
      <c r="M169" s="265"/>
      <c r="N169" s="265"/>
      <c r="O169" s="265"/>
      <c r="P169" s="265"/>
      <c r="Q169" s="265"/>
      <c r="R169" s="265"/>
      <c r="S169" s="265"/>
      <c r="T169" s="265"/>
      <c r="U169" s="265"/>
      <c r="V169" s="265"/>
      <c r="W169" s="265"/>
      <c r="X169" s="265"/>
      <c r="Y169" s="265"/>
      <c r="Z169" s="265"/>
      <c r="AA169" s="265"/>
    </row>
    <row r="170" spans="1:27" ht="12.75" customHeight="1" x14ac:dyDescent="0.25">
      <c r="A170" s="265"/>
      <c r="B170" s="265"/>
      <c r="C170" s="265"/>
      <c r="D170" s="265"/>
      <c r="E170" s="265"/>
      <c r="F170" s="265"/>
      <c r="G170" s="265"/>
      <c r="H170" s="266"/>
      <c r="I170" s="266"/>
      <c r="J170" s="266"/>
      <c r="K170" s="265"/>
      <c r="L170" s="265"/>
      <c r="M170" s="265"/>
      <c r="N170" s="265"/>
      <c r="O170" s="265"/>
      <c r="P170" s="265"/>
      <c r="Q170" s="265"/>
      <c r="R170" s="265"/>
      <c r="S170" s="265"/>
      <c r="T170" s="265"/>
      <c r="U170" s="265"/>
      <c r="V170" s="265"/>
      <c r="W170" s="265"/>
      <c r="X170" s="265"/>
      <c r="Y170" s="265"/>
      <c r="Z170" s="265"/>
      <c r="AA170" s="265"/>
    </row>
    <row r="171" spans="1:27" ht="12.75" customHeight="1" x14ac:dyDescent="0.25">
      <c r="A171" s="265"/>
      <c r="B171" s="265"/>
      <c r="C171" s="265"/>
      <c r="D171" s="265"/>
      <c r="E171" s="265"/>
      <c r="F171" s="265"/>
      <c r="G171" s="265"/>
      <c r="H171" s="266"/>
      <c r="I171" s="266"/>
      <c r="J171" s="266"/>
      <c r="K171" s="265"/>
      <c r="L171" s="265"/>
      <c r="M171" s="265"/>
      <c r="N171" s="265"/>
      <c r="O171" s="265"/>
      <c r="P171" s="265"/>
      <c r="Q171" s="265"/>
      <c r="R171" s="265"/>
      <c r="S171" s="265"/>
      <c r="T171" s="265"/>
      <c r="U171" s="265"/>
      <c r="V171" s="265"/>
      <c r="W171" s="265"/>
      <c r="X171" s="265"/>
      <c r="Y171" s="265"/>
      <c r="Z171" s="265"/>
      <c r="AA171" s="265"/>
    </row>
    <row r="172" spans="1:27" ht="12.75" customHeight="1" x14ac:dyDescent="0.25">
      <c r="A172" s="265"/>
      <c r="B172" s="265"/>
      <c r="C172" s="265"/>
      <c r="D172" s="265"/>
      <c r="E172" s="265"/>
      <c r="F172" s="265"/>
      <c r="G172" s="265"/>
      <c r="H172" s="266"/>
      <c r="I172" s="266"/>
      <c r="J172" s="266"/>
      <c r="K172" s="265"/>
      <c r="L172" s="265"/>
      <c r="M172" s="265"/>
      <c r="N172" s="265"/>
      <c r="O172" s="265"/>
      <c r="P172" s="265"/>
      <c r="Q172" s="265"/>
      <c r="R172" s="265"/>
      <c r="S172" s="265"/>
      <c r="T172" s="265"/>
      <c r="U172" s="265"/>
      <c r="V172" s="265"/>
      <c r="W172" s="265"/>
      <c r="X172" s="265"/>
      <c r="Y172" s="265"/>
      <c r="Z172" s="265"/>
      <c r="AA172" s="265"/>
    </row>
    <row r="173" spans="1:27" ht="12.75" customHeight="1" x14ac:dyDescent="0.25">
      <c r="A173" s="265"/>
      <c r="B173" s="265"/>
      <c r="C173" s="265"/>
      <c r="D173" s="265"/>
      <c r="E173" s="265"/>
      <c r="F173" s="265"/>
      <c r="G173" s="265"/>
      <c r="H173" s="266"/>
      <c r="I173" s="266"/>
      <c r="J173" s="266"/>
      <c r="K173" s="265"/>
      <c r="L173" s="265"/>
      <c r="M173" s="265"/>
      <c r="N173" s="265"/>
      <c r="O173" s="265"/>
      <c r="P173" s="265"/>
      <c r="Q173" s="265"/>
      <c r="R173" s="265"/>
      <c r="S173" s="265"/>
      <c r="T173" s="265"/>
      <c r="U173" s="265"/>
      <c r="V173" s="265"/>
      <c r="W173" s="265"/>
      <c r="X173" s="265"/>
      <c r="Y173" s="265"/>
      <c r="Z173" s="265"/>
      <c r="AA173" s="265"/>
    </row>
    <row r="174" spans="1:27" ht="12.75" customHeight="1" x14ac:dyDescent="0.25">
      <c r="A174" s="265"/>
      <c r="B174" s="265"/>
      <c r="C174" s="265"/>
      <c r="D174" s="265"/>
      <c r="E174" s="265"/>
      <c r="F174" s="265"/>
      <c r="G174" s="265"/>
      <c r="H174" s="266"/>
      <c r="I174" s="266"/>
      <c r="J174" s="266"/>
      <c r="K174" s="265"/>
      <c r="L174" s="265"/>
      <c r="M174" s="265"/>
      <c r="N174" s="265"/>
      <c r="O174" s="265"/>
      <c r="P174" s="265"/>
      <c r="Q174" s="265"/>
      <c r="R174" s="265"/>
      <c r="S174" s="265"/>
      <c r="T174" s="265"/>
      <c r="U174" s="265"/>
      <c r="V174" s="265"/>
      <c r="W174" s="265"/>
      <c r="X174" s="265"/>
      <c r="Y174" s="265"/>
      <c r="Z174" s="265"/>
      <c r="AA174" s="265"/>
    </row>
    <row r="175" spans="1:27" ht="12.75" customHeight="1" x14ac:dyDescent="0.25">
      <c r="A175" s="265"/>
      <c r="B175" s="265"/>
      <c r="C175" s="265"/>
      <c r="D175" s="265"/>
      <c r="E175" s="265"/>
      <c r="F175" s="265"/>
      <c r="G175" s="265"/>
      <c r="H175" s="266"/>
      <c r="I175" s="266"/>
      <c r="J175" s="266"/>
      <c r="K175" s="265"/>
      <c r="L175" s="265"/>
      <c r="M175" s="265"/>
      <c r="N175" s="265"/>
      <c r="O175" s="265"/>
      <c r="P175" s="265"/>
      <c r="Q175" s="265"/>
      <c r="R175" s="265"/>
      <c r="S175" s="265"/>
      <c r="T175" s="265"/>
      <c r="U175" s="265"/>
      <c r="V175" s="265"/>
      <c r="W175" s="265"/>
      <c r="X175" s="265"/>
      <c r="Y175" s="265"/>
      <c r="Z175" s="265"/>
      <c r="AA175" s="265"/>
    </row>
    <row r="176" spans="1:27" ht="12.75" customHeight="1" x14ac:dyDescent="0.25">
      <c r="A176" s="265"/>
      <c r="B176" s="265"/>
      <c r="C176" s="265"/>
      <c r="D176" s="265"/>
      <c r="E176" s="265"/>
      <c r="F176" s="265"/>
      <c r="G176" s="265"/>
      <c r="H176" s="266"/>
      <c r="I176" s="266"/>
      <c r="J176" s="266"/>
      <c r="K176" s="265"/>
      <c r="L176" s="265"/>
      <c r="M176" s="265"/>
      <c r="N176" s="265"/>
      <c r="O176" s="265"/>
      <c r="P176" s="265"/>
      <c r="Q176" s="265"/>
      <c r="R176" s="265"/>
      <c r="S176" s="265"/>
      <c r="T176" s="265"/>
      <c r="U176" s="265"/>
      <c r="V176" s="265"/>
      <c r="W176" s="265"/>
      <c r="X176" s="265"/>
      <c r="Y176" s="265"/>
      <c r="Z176" s="265"/>
      <c r="AA176" s="265"/>
    </row>
    <row r="177" spans="1:27" ht="12.75" customHeight="1" x14ac:dyDescent="0.25">
      <c r="A177" s="265"/>
      <c r="B177" s="265"/>
      <c r="C177" s="265"/>
      <c r="D177" s="265"/>
      <c r="E177" s="265"/>
      <c r="F177" s="265"/>
      <c r="G177" s="265"/>
      <c r="H177" s="266"/>
      <c r="I177" s="266"/>
      <c r="J177" s="266"/>
      <c r="K177" s="265"/>
      <c r="L177" s="265"/>
      <c r="M177" s="265"/>
      <c r="N177" s="265"/>
      <c r="O177" s="265"/>
      <c r="P177" s="265"/>
      <c r="Q177" s="265"/>
      <c r="R177" s="265"/>
      <c r="S177" s="265"/>
      <c r="T177" s="265"/>
      <c r="U177" s="265"/>
      <c r="V177" s="265"/>
      <c r="W177" s="265"/>
      <c r="X177" s="265"/>
      <c r="Y177" s="265"/>
      <c r="Z177" s="265"/>
      <c r="AA177" s="265"/>
    </row>
    <row r="178" spans="1:27" ht="12.75" customHeight="1" x14ac:dyDescent="0.25">
      <c r="A178" s="265"/>
      <c r="B178" s="265"/>
      <c r="C178" s="265"/>
      <c r="D178" s="265"/>
      <c r="E178" s="265"/>
      <c r="F178" s="265"/>
      <c r="G178" s="265"/>
      <c r="H178" s="266"/>
      <c r="I178" s="266"/>
      <c r="J178" s="266"/>
      <c r="K178" s="265"/>
      <c r="L178" s="265"/>
      <c r="M178" s="265"/>
      <c r="N178" s="265"/>
      <c r="O178" s="265"/>
      <c r="P178" s="265"/>
      <c r="Q178" s="265"/>
      <c r="R178" s="265"/>
      <c r="S178" s="265"/>
      <c r="T178" s="265"/>
      <c r="U178" s="265"/>
      <c r="V178" s="265"/>
      <c r="W178" s="265"/>
      <c r="X178" s="265"/>
      <c r="Y178" s="265"/>
      <c r="Z178" s="265"/>
      <c r="AA178" s="265"/>
    </row>
    <row r="179" spans="1:27" ht="12.75" customHeight="1" x14ac:dyDescent="0.25">
      <c r="A179" s="265"/>
      <c r="B179" s="265"/>
      <c r="C179" s="265"/>
      <c r="D179" s="265"/>
      <c r="E179" s="265"/>
      <c r="F179" s="265"/>
      <c r="G179" s="265"/>
      <c r="H179" s="266"/>
      <c r="I179" s="266"/>
      <c r="J179" s="266"/>
      <c r="K179" s="265"/>
      <c r="L179" s="265"/>
      <c r="M179" s="265"/>
      <c r="N179" s="265"/>
      <c r="O179" s="265"/>
      <c r="P179" s="265"/>
      <c r="Q179" s="265"/>
      <c r="R179" s="265"/>
      <c r="S179" s="265"/>
      <c r="T179" s="265"/>
      <c r="U179" s="265"/>
      <c r="V179" s="265"/>
      <c r="W179" s="265"/>
      <c r="X179" s="265"/>
      <c r="Y179" s="265"/>
      <c r="Z179" s="265"/>
      <c r="AA179" s="265"/>
    </row>
    <row r="180" spans="1:27" ht="12.75" customHeight="1" x14ac:dyDescent="0.25">
      <c r="A180" s="265"/>
      <c r="B180" s="265"/>
      <c r="C180" s="265"/>
      <c r="D180" s="265"/>
      <c r="E180" s="265"/>
      <c r="F180" s="265"/>
      <c r="G180" s="265"/>
      <c r="H180" s="266"/>
      <c r="I180" s="266"/>
      <c r="J180" s="266"/>
      <c r="K180" s="265"/>
      <c r="L180" s="265"/>
      <c r="M180" s="265"/>
      <c r="N180" s="265"/>
      <c r="O180" s="265"/>
      <c r="P180" s="265"/>
      <c r="Q180" s="265"/>
      <c r="R180" s="265"/>
      <c r="S180" s="265"/>
      <c r="T180" s="265"/>
      <c r="U180" s="265"/>
      <c r="V180" s="265"/>
      <c r="W180" s="265"/>
      <c r="X180" s="265"/>
      <c r="Y180" s="265"/>
      <c r="Z180" s="265"/>
      <c r="AA180" s="265"/>
    </row>
    <row r="181" spans="1:27" ht="12.75" customHeight="1" x14ac:dyDescent="0.25">
      <c r="A181" s="265"/>
      <c r="B181" s="265"/>
      <c r="C181" s="265"/>
      <c r="D181" s="265"/>
      <c r="E181" s="265"/>
      <c r="F181" s="265"/>
      <c r="G181" s="265"/>
      <c r="H181" s="266"/>
      <c r="I181" s="266"/>
      <c r="J181" s="266"/>
      <c r="K181" s="265"/>
      <c r="L181" s="265"/>
      <c r="M181" s="265"/>
      <c r="N181" s="265"/>
      <c r="O181" s="265"/>
      <c r="P181" s="265"/>
      <c r="Q181" s="265"/>
      <c r="R181" s="265"/>
      <c r="S181" s="265"/>
      <c r="T181" s="265"/>
      <c r="U181" s="265"/>
      <c r="V181" s="265"/>
      <c r="W181" s="265"/>
      <c r="X181" s="265"/>
      <c r="Y181" s="265"/>
      <c r="Z181" s="265"/>
      <c r="AA181" s="265"/>
    </row>
    <row r="182" spans="1:27" ht="12.75" customHeight="1" x14ac:dyDescent="0.25">
      <c r="A182" s="265"/>
      <c r="B182" s="265"/>
      <c r="C182" s="265"/>
      <c r="D182" s="265"/>
      <c r="E182" s="265"/>
      <c r="F182" s="265"/>
      <c r="G182" s="265"/>
      <c r="H182" s="266"/>
      <c r="I182" s="266"/>
      <c r="J182" s="266"/>
      <c r="K182" s="265"/>
      <c r="L182" s="265"/>
      <c r="M182" s="265"/>
      <c r="N182" s="265"/>
      <c r="O182" s="265"/>
      <c r="P182" s="265"/>
      <c r="Q182" s="265"/>
      <c r="R182" s="265"/>
      <c r="S182" s="265"/>
      <c r="T182" s="265"/>
      <c r="U182" s="265"/>
      <c r="V182" s="265"/>
      <c r="W182" s="265"/>
      <c r="X182" s="265"/>
      <c r="Y182" s="265"/>
      <c r="Z182" s="265"/>
      <c r="AA182" s="265"/>
    </row>
    <row r="183" spans="1:27" ht="12.75" customHeight="1" x14ac:dyDescent="0.25">
      <c r="A183" s="265"/>
      <c r="B183" s="265"/>
      <c r="C183" s="265"/>
      <c r="D183" s="265"/>
      <c r="E183" s="265"/>
      <c r="F183" s="265"/>
      <c r="G183" s="265"/>
      <c r="H183" s="266"/>
      <c r="I183" s="266"/>
      <c r="J183" s="266"/>
      <c r="K183" s="265"/>
      <c r="L183" s="265"/>
      <c r="M183" s="265"/>
      <c r="N183" s="265"/>
      <c r="O183" s="265"/>
      <c r="P183" s="265"/>
      <c r="Q183" s="265"/>
      <c r="R183" s="265"/>
      <c r="S183" s="265"/>
      <c r="T183" s="265"/>
      <c r="U183" s="265"/>
      <c r="V183" s="265"/>
      <c r="W183" s="265"/>
      <c r="X183" s="265"/>
      <c r="Y183" s="265"/>
      <c r="Z183" s="265"/>
      <c r="AA183" s="265"/>
    </row>
    <row r="184" spans="1:27" ht="12.75" customHeight="1" x14ac:dyDescent="0.25">
      <c r="A184" s="265"/>
      <c r="B184" s="265"/>
      <c r="C184" s="265"/>
      <c r="D184" s="265"/>
      <c r="E184" s="265"/>
      <c r="F184" s="265"/>
      <c r="G184" s="265"/>
      <c r="H184" s="266"/>
      <c r="I184" s="266"/>
      <c r="J184" s="266"/>
      <c r="K184" s="265"/>
      <c r="L184" s="265"/>
      <c r="M184" s="265"/>
      <c r="N184" s="265"/>
      <c r="O184" s="265"/>
      <c r="P184" s="265"/>
      <c r="Q184" s="265"/>
      <c r="R184" s="265"/>
      <c r="S184" s="265"/>
      <c r="T184" s="265"/>
      <c r="U184" s="265"/>
      <c r="V184" s="265"/>
      <c r="W184" s="265"/>
      <c r="X184" s="265"/>
      <c r="Y184" s="265"/>
      <c r="Z184" s="265"/>
      <c r="AA184" s="265"/>
    </row>
    <row r="185" spans="1:27" ht="12.75" customHeight="1" x14ac:dyDescent="0.25">
      <c r="A185" s="265"/>
      <c r="B185" s="265"/>
      <c r="C185" s="265"/>
      <c r="D185" s="265"/>
      <c r="E185" s="265"/>
      <c r="F185" s="265"/>
      <c r="G185" s="265"/>
      <c r="H185" s="266"/>
      <c r="I185" s="266"/>
      <c r="J185" s="266"/>
      <c r="K185" s="265"/>
      <c r="L185" s="265"/>
      <c r="M185" s="265"/>
      <c r="N185" s="265"/>
      <c r="O185" s="265"/>
      <c r="P185" s="265"/>
      <c r="Q185" s="265"/>
      <c r="R185" s="265"/>
      <c r="S185" s="265"/>
      <c r="T185" s="265"/>
      <c r="U185" s="265"/>
      <c r="V185" s="265"/>
      <c r="W185" s="265"/>
      <c r="X185" s="265"/>
      <c r="Y185" s="265"/>
      <c r="Z185" s="265"/>
      <c r="AA185" s="265"/>
    </row>
    <row r="186" spans="1:27" ht="12.75" customHeight="1" x14ac:dyDescent="0.25">
      <c r="A186" s="265"/>
      <c r="B186" s="265"/>
      <c r="C186" s="265"/>
      <c r="D186" s="265"/>
      <c r="E186" s="265"/>
      <c r="F186" s="265"/>
      <c r="G186" s="265"/>
      <c r="H186" s="266"/>
      <c r="I186" s="266"/>
      <c r="J186" s="266"/>
      <c r="K186" s="265"/>
      <c r="L186" s="265"/>
      <c r="M186" s="265"/>
      <c r="N186" s="265"/>
      <c r="O186" s="265"/>
      <c r="P186" s="265"/>
      <c r="Q186" s="265"/>
      <c r="R186" s="265"/>
      <c r="S186" s="265"/>
      <c r="T186" s="265"/>
      <c r="U186" s="265"/>
      <c r="V186" s="265"/>
      <c r="W186" s="265"/>
      <c r="X186" s="265"/>
      <c r="Y186" s="265"/>
      <c r="Z186" s="265"/>
      <c r="AA186" s="265"/>
    </row>
    <row r="187" spans="1:27" ht="12.75" customHeight="1" x14ac:dyDescent="0.25">
      <c r="A187" s="265"/>
      <c r="B187" s="265"/>
      <c r="C187" s="265"/>
      <c r="D187" s="265"/>
      <c r="E187" s="265"/>
      <c r="F187" s="265"/>
      <c r="G187" s="265"/>
      <c r="H187" s="266"/>
      <c r="I187" s="266"/>
      <c r="J187" s="266"/>
      <c r="K187" s="265"/>
      <c r="L187" s="265"/>
      <c r="M187" s="265"/>
      <c r="N187" s="265"/>
      <c r="O187" s="265"/>
      <c r="P187" s="265"/>
      <c r="Q187" s="265"/>
      <c r="R187" s="265"/>
      <c r="S187" s="265"/>
      <c r="T187" s="265"/>
      <c r="U187" s="265"/>
      <c r="V187" s="265"/>
      <c r="W187" s="265"/>
      <c r="X187" s="265"/>
      <c r="Y187" s="265"/>
      <c r="Z187" s="265"/>
      <c r="AA187" s="265"/>
    </row>
    <row r="188" spans="1:27" ht="12.75" customHeight="1" x14ac:dyDescent="0.25">
      <c r="A188" s="265"/>
      <c r="B188" s="265"/>
      <c r="C188" s="265"/>
      <c r="D188" s="265"/>
      <c r="E188" s="265"/>
      <c r="F188" s="265"/>
      <c r="G188" s="265"/>
      <c r="H188" s="266"/>
      <c r="I188" s="266"/>
      <c r="J188" s="266"/>
      <c r="K188" s="265"/>
      <c r="L188" s="265"/>
      <c r="M188" s="265"/>
      <c r="N188" s="265"/>
      <c r="O188" s="265"/>
      <c r="P188" s="265"/>
      <c r="Q188" s="265"/>
      <c r="R188" s="265"/>
      <c r="S188" s="265"/>
      <c r="T188" s="265"/>
      <c r="U188" s="265"/>
      <c r="V188" s="265"/>
      <c r="W188" s="265"/>
      <c r="X188" s="265"/>
      <c r="Y188" s="265"/>
      <c r="Z188" s="265"/>
      <c r="AA188" s="265"/>
    </row>
    <row r="189" spans="1:27" ht="12.75" customHeight="1" x14ac:dyDescent="0.25">
      <c r="A189" s="265"/>
      <c r="B189" s="265"/>
      <c r="C189" s="265"/>
      <c r="D189" s="265"/>
      <c r="E189" s="265"/>
      <c r="F189" s="265"/>
      <c r="G189" s="265"/>
      <c r="H189" s="266"/>
      <c r="I189" s="266"/>
      <c r="J189" s="266"/>
      <c r="K189" s="265"/>
      <c r="L189" s="265"/>
      <c r="M189" s="265"/>
      <c r="N189" s="265"/>
      <c r="O189" s="265"/>
      <c r="P189" s="265"/>
      <c r="Q189" s="265"/>
      <c r="R189" s="265"/>
      <c r="S189" s="265"/>
      <c r="T189" s="265"/>
      <c r="U189" s="265"/>
      <c r="V189" s="265"/>
      <c r="W189" s="265"/>
      <c r="X189" s="265"/>
      <c r="Y189" s="265"/>
      <c r="Z189" s="265"/>
      <c r="AA189" s="265"/>
    </row>
    <row r="190" spans="1:27" ht="12.75" customHeight="1" x14ac:dyDescent="0.25">
      <c r="A190" s="265"/>
      <c r="B190" s="265"/>
      <c r="C190" s="265"/>
      <c r="D190" s="265"/>
      <c r="E190" s="265"/>
      <c r="F190" s="265"/>
      <c r="G190" s="265"/>
      <c r="H190" s="266"/>
      <c r="I190" s="266"/>
      <c r="J190" s="266"/>
      <c r="K190" s="265"/>
      <c r="L190" s="265"/>
      <c r="M190" s="265"/>
      <c r="N190" s="265"/>
      <c r="O190" s="265"/>
      <c r="P190" s="265"/>
      <c r="Q190" s="265"/>
      <c r="R190" s="265"/>
      <c r="S190" s="265"/>
      <c r="T190" s="265"/>
      <c r="U190" s="265"/>
      <c r="V190" s="265"/>
      <c r="W190" s="265"/>
      <c r="X190" s="265"/>
      <c r="Y190" s="265"/>
      <c r="Z190" s="265"/>
      <c r="AA190" s="265"/>
    </row>
    <row r="191" spans="1:27" ht="12.75" customHeight="1" x14ac:dyDescent="0.25">
      <c r="A191" s="265"/>
      <c r="B191" s="265"/>
      <c r="C191" s="265"/>
      <c r="D191" s="265"/>
      <c r="E191" s="265"/>
      <c r="F191" s="265"/>
      <c r="G191" s="265"/>
      <c r="H191" s="266"/>
      <c r="I191" s="266"/>
      <c r="J191" s="266"/>
      <c r="K191" s="265"/>
      <c r="L191" s="265"/>
      <c r="M191" s="265"/>
      <c r="N191" s="265"/>
      <c r="O191" s="265"/>
      <c r="P191" s="265"/>
      <c r="Q191" s="265"/>
      <c r="R191" s="265"/>
      <c r="S191" s="265"/>
      <c r="T191" s="265"/>
      <c r="U191" s="265"/>
      <c r="V191" s="265"/>
      <c r="W191" s="265"/>
      <c r="X191" s="265"/>
      <c r="Y191" s="265"/>
      <c r="Z191" s="265"/>
      <c r="AA191" s="265"/>
    </row>
    <row r="192" spans="1:27" ht="12.75" customHeight="1" x14ac:dyDescent="0.25">
      <c r="A192" s="265"/>
      <c r="B192" s="265"/>
      <c r="C192" s="265"/>
      <c r="D192" s="265"/>
      <c r="E192" s="265"/>
      <c r="F192" s="265"/>
      <c r="G192" s="265"/>
      <c r="H192" s="266"/>
      <c r="I192" s="266"/>
      <c r="J192" s="266"/>
      <c r="K192" s="265"/>
      <c r="L192" s="265"/>
      <c r="M192" s="265"/>
      <c r="N192" s="265"/>
      <c r="O192" s="265"/>
      <c r="P192" s="265"/>
      <c r="Q192" s="265"/>
      <c r="R192" s="265"/>
      <c r="S192" s="265"/>
      <c r="T192" s="265"/>
      <c r="U192" s="265"/>
      <c r="V192" s="265"/>
      <c r="W192" s="265"/>
      <c r="X192" s="265"/>
      <c r="Y192" s="265"/>
      <c r="Z192" s="265"/>
      <c r="AA192" s="265"/>
    </row>
    <row r="193" spans="1:27" ht="12.75" customHeight="1" x14ac:dyDescent="0.25">
      <c r="A193" s="265"/>
      <c r="B193" s="265"/>
      <c r="C193" s="265"/>
      <c r="D193" s="265"/>
      <c r="E193" s="265"/>
      <c r="F193" s="265"/>
      <c r="G193" s="265"/>
      <c r="H193" s="266"/>
      <c r="I193" s="266"/>
      <c r="J193" s="266"/>
      <c r="K193" s="265"/>
      <c r="L193" s="265"/>
      <c r="M193" s="265"/>
      <c r="N193" s="265"/>
      <c r="O193" s="265"/>
      <c r="P193" s="265"/>
      <c r="Q193" s="265"/>
      <c r="R193" s="265"/>
      <c r="S193" s="265"/>
      <c r="T193" s="265"/>
      <c r="U193" s="265"/>
      <c r="V193" s="265"/>
      <c r="W193" s="265"/>
      <c r="X193" s="265"/>
      <c r="Y193" s="265"/>
      <c r="Z193" s="265"/>
      <c r="AA193" s="265"/>
    </row>
    <row r="194" spans="1:27" ht="12.75" customHeight="1" x14ac:dyDescent="0.25">
      <c r="A194" s="265"/>
      <c r="B194" s="265"/>
      <c r="C194" s="265"/>
      <c r="D194" s="265"/>
      <c r="E194" s="265"/>
      <c r="F194" s="265"/>
      <c r="G194" s="265"/>
      <c r="H194" s="266"/>
      <c r="I194" s="266"/>
      <c r="J194" s="266"/>
      <c r="K194" s="265"/>
      <c r="L194" s="265"/>
      <c r="M194" s="265"/>
      <c r="N194" s="265"/>
      <c r="O194" s="265"/>
      <c r="P194" s="265"/>
      <c r="Q194" s="265"/>
      <c r="R194" s="265"/>
      <c r="S194" s="265"/>
      <c r="T194" s="265"/>
      <c r="U194" s="265"/>
      <c r="V194" s="265"/>
      <c r="W194" s="265"/>
      <c r="X194" s="265"/>
      <c r="Y194" s="265"/>
      <c r="Z194" s="265"/>
      <c r="AA194" s="265"/>
    </row>
    <row r="195" spans="1:27" ht="12.75" customHeight="1" x14ac:dyDescent="0.25">
      <c r="A195" s="265"/>
      <c r="B195" s="265"/>
      <c r="C195" s="265"/>
      <c r="D195" s="265"/>
      <c r="E195" s="265"/>
      <c r="F195" s="265"/>
      <c r="G195" s="265"/>
      <c r="H195" s="266"/>
      <c r="I195" s="266"/>
      <c r="J195" s="266"/>
      <c r="K195" s="265"/>
      <c r="L195" s="265"/>
      <c r="M195" s="265"/>
      <c r="N195" s="265"/>
      <c r="O195" s="265"/>
      <c r="P195" s="265"/>
      <c r="Q195" s="265"/>
      <c r="R195" s="265"/>
      <c r="S195" s="265"/>
      <c r="T195" s="265"/>
      <c r="U195" s="265"/>
      <c r="V195" s="265"/>
      <c r="W195" s="265"/>
      <c r="X195" s="265"/>
      <c r="Y195" s="265"/>
      <c r="Z195" s="265"/>
      <c r="AA195" s="265"/>
    </row>
    <row r="196" spans="1:27" ht="12.75" customHeight="1" x14ac:dyDescent="0.25">
      <c r="A196" s="265"/>
      <c r="B196" s="265"/>
      <c r="C196" s="265"/>
      <c r="D196" s="265"/>
      <c r="E196" s="265"/>
      <c r="F196" s="265"/>
      <c r="G196" s="265"/>
      <c r="H196" s="266"/>
      <c r="I196" s="266"/>
      <c r="J196" s="266"/>
      <c r="K196" s="265"/>
      <c r="L196" s="265"/>
      <c r="M196" s="265"/>
      <c r="N196" s="265"/>
      <c r="O196" s="265"/>
      <c r="P196" s="265"/>
      <c r="Q196" s="265"/>
      <c r="R196" s="265"/>
      <c r="S196" s="265"/>
      <c r="T196" s="265"/>
      <c r="U196" s="265"/>
      <c r="V196" s="265"/>
      <c r="W196" s="265"/>
      <c r="X196" s="265"/>
      <c r="Y196" s="265"/>
      <c r="Z196" s="265"/>
      <c r="AA196" s="265"/>
    </row>
    <row r="197" spans="1:27" ht="12.75" customHeight="1" x14ac:dyDescent="0.25">
      <c r="A197" s="265"/>
      <c r="B197" s="265"/>
      <c r="C197" s="265"/>
      <c r="D197" s="265"/>
      <c r="E197" s="265"/>
      <c r="F197" s="265"/>
      <c r="G197" s="265"/>
      <c r="H197" s="266"/>
      <c r="I197" s="266"/>
      <c r="J197" s="266"/>
      <c r="K197" s="265"/>
      <c r="L197" s="265"/>
      <c r="M197" s="265"/>
      <c r="N197" s="265"/>
      <c r="O197" s="265"/>
      <c r="P197" s="265"/>
      <c r="Q197" s="265"/>
      <c r="R197" s="265"/>
      <c r="S197" s="265"/>
      <c r="T197" s="265"/>
      <c r="U197" s="265"/>
      <c r="V197" s="265"/>
      <c r="W197" s="265"/>
      <c r="X197" s="265"/>
      <c r="Y197" s="265"/>
      <c r="Z197" s="265"/>
      <c r="AA197" s="265"/>
    </row>
    <row r="198" spans="1:27" ht="12.75" customHeight="1" x14ac:dyDescent="0.25">
      <c r="A198" s="265"/>
      <c r="B198" s="265"/>
      <c r="C198" s="265"/>
      <c r="D198" s="265"/>
      <c r="E198" s="265"/>
      <c r="F198" s="265"/>
      <c r="G198" s="265"/>
      <c r="H198" s="266"/>
      <c r="I198" s="266"/>
      <c r="J198" s="266"/>
      <c r="K198" s="265"/>
      <c r="L198" s="265"/>
      <c r="M198" s="265"/>
      <c r="N198" s="265"/>
      <c r="O198" s="265"/>
      <c r="P198" s="265"/>
      <c r="Q198" s="265"/>
      <c r="R198" s="265"/>
      <c r="S198" s="265"/>
      <c r="T198" s="265"/>
      <c r="U198" s="265"/>
      <c r="V198" s="265"/>
      <c r="W198" s="265"/>
      <c r="X198" s="265"/>
      <c r="Y198" s="265"/>
      <c r="Z198" s="265"/>
      <c r="AA198" s="265"/>
    </row>
    <row r="199" spans="1:27" ht="12.75" customHeight="1" x14ac:dyDescent="0.25">
      <c r="A199" s="265"/>
      <c r="B199" s="265"/>
      <c r="C199" s="265"/>
      <c r="D199" s="265"/>
      <c r="E199" s="265"/>
      <c r="F199" s="265"/>
      <c r="G199" s="265"/>
      <c r="H199" s="266"/>
      <c r="I199" s="266"/>
      <c r="J199" s="266"/>
      <c r="K199" s="265"/>
      <c r="L199" s="265"/>
      <c r="M199" s="265"/>
      <c r="N199" s="265"/>
      <c r="O199" s="265"/>
      <c r="P199" s="265"/>
      <c r="Q199" s="265"/>
      <c r="R199" s="265"/>
      <c r="S199" s="265"/>
      <c r="T199" s="265"/>
      <c r="U199" s="265"/>
      <c r="V199" s="265"/>
      <c r="W199" s="265"/>
      <c r="X199" s="265"/>
      <c r="Y199" s="265"/>
      <c r="Z199" s="265"/>
      <c r="AA199" s="265"/>
    </row>
    <row r="200" spans="1:27" ht="12.75" customHeight="1" x14ac:dyDescent="0.25">
      <c r="A200" s="265"/>
      <c r="B200" s="265"/>
      <c r="C200" s="265"/>
      <c r="D200" s="265"/>
      <c r="E200" s="265"/>
      <c r="F200" s="265"/>
      <c r="G200" s="265"/>
      <c r="H200" s="266"/>
      <c r="I200" s="266"/>
      <c r="J200" s="266"/>
      <c r="K200" s="265"/>
      <c r="L200" s="265"/>
      <c r="M200" s="265"/>
      <c r="N200" s="265"/>
      <c r="O200" s="265"/>
      <c r="P200" s="265"/>
      <c r="Q200" s="265"/>
      <c r="R200" s="265"/>
      <c r="S200" s="265"/>
      <c r="T200" s="265"/>
      <c r="U200" s="265"/>
      <c r="V200" s="265"/>
      <c r="W200" s="265"/>
      <c r="X200" s="265"/>
      <c r="Y200" s="265"/>
      <c r="Z200" s="265"/>
      <c r="AA200" s="265"/>
    </row>
    <row r="201" spans="1:27" ht="12.75" customHeight="1" x14ac:dyDescent="0.25">
      <c r="A201" s="265"/>
      <c r="B201" s="265"/>
      <c r="C201" s="265"/>
      <c r="D201" s="265"/>
      <c r="E201" s="265"/>
      <c r="F201" s="265"/>
      <c r="G201" s="265"/>
      <c r="H201" s="266"/>
      <c r="I201" s="266"/>
      <c r="J201" s="266"/>
      <c r="K201" s="265"/>
      <c r="L201" s="265"/>
      <c r="M201" s="265"/>
      <c r="N201" s="265"/>
      <c r="O201" s="265"/>
      <c r="P201" s="265"/>
      <c r="Q201" s="265"/>
      <c r="R201" s="265"/>
      <c r="S201" s="265"/>
      <c r="T201" s="265"/>
      <c r="U201" s="265"/>
      <c r="V201" s="265"/>
      <c r="W201" s="265"/>
      <c r="X201" s="265"/>
      <c r="Y201" s="265"/>
      <c r="Z201" s="265"/>
      <c r="AA201" s="265"/>
    </row>
    <row r="202" spans="1:27" ht="12.75" customHeight="1" x14ac:dyDescent="0.25">
      <c r="A202" s="265"/>
      <c r="B202" s="265"/>
      <c r="C202" s="265"/>
      <c r="D202" s="265"/>
      <c r="E202" s="265"/>
      <c r="F202" s="265"/>
      <c r="G202" s="265"/>
      <c r="H202" s="266"/>
      <c r="I202" s="266"/>
      <c r="J202" s="266"/>
      <c r="K202" s="265"/>
      <c r="L202" s="265"/>
      <c r="M202" s="265"/>
      <c r="N202" s="265"/>
      <c r="O202" s="265"/>
      <c r="P202" s="265"/>
      <c r="Q202" s="265"/>
      <c r="R202" s="265"/>
      <c r="S202" s="265"/>
      <c r="T202" s="265"/>
      <c r="U202" s="265"/>
      <c r="V202" s="265"/>
      <c r="W202" s="265"/>
      <c r="X202" s="265"/>
      <c r="Y202" s="265"/>
      <c r="Z202" s="265"/>
      <c r="AA202" s="265"/>
    </row>
    <row r="203" spans="1:27" ht="12.75" customHeight="1" x14ac:dyDescent="0.25">
      <c r="A203" s="265"/>
      <c r="B203" s="265"/>
      <c r="C203" s="265"/>
      <c r="D203" s="265"/>
      <c r="E203" s="265"/>
      <c r="F203" s="265"/>
      <c r="G203" s="265"/>
      <c r="H203" s="266"/>
      <c r="I203" s="266"/>
      <c r="J203" s="266"/>
      <c r="K203" s="265"/>
      <c r="L203" s="265"/>
      <c r="M203" s="265"/>
      <c r="N203" s="265"/>
      <c r="O203" s="265"/>
      <c r="P203" s="265"/>
      <c r="Q203" s="265"/>
      <c r="R203" s="265"/>
      <c r="S203" s="265"/>
      <c r="T203" s="265"/>
      <c r="U203" s="265"/>
      <c r="V203" s="265"/>
      <c r="W203" s="265"/>
      <c r="X203" s="265"/>
      <c r="Y203" s="265"/>
      <c r="Z203" s="265"/>
      <c r="AA203" s="265"/>
    </row>
    <row r="204" spans="1:27" ht="12.75" customHeight="1" x14ac:dyDescent="0.25">
      <c r="A204" s="265"/>
      <c r="B204" s="265"/>
      <c r="C204" s="265"/>
      <c r="D204" s="265"/>
      <c r="E204" s="265"/>
      <c r="F204" s="265"/>
      <c r="G204" s="265"/>
      <c r="H204" s="266"/>
      <c r="I204" s="266"/>
      <c r="J204" s="266"/>
      <c r="K204" s="265"/>
      <c r="L204" s="265"/>
      <c r="M204" s="265"/>
      <c r="N204" s="265"/>
      <c r="O204" s="265"/>
      <c r="P204" s="265"/>
      <c r="Q204" s="265"/>
      <c r="R204" s="265"/>
      <c r="S204" s="265"/>
      <c r="T204" s="265"/>
      <c r="U204" s="265"/>
      <c r="V204" s="265"/>
      <c r="W204" s="265"/>
      <c r="X204" s="265"/>
      <c r="Y204" s="265"/>
      <c r="Z204" s="265"/>
      <c r="AA204" s="265"/>
    </row>
    <row r="205" spans="1:27" ht="12.75" customHeight="1" x14ac:dyDescent="0.25">
      <c r="A205" s="265"/>
      <c r="B205" s="265"/>
      <c r="C205" s="265"/>
      <c r="D205" s="265"/>
      <c r="E205" s="265"/>
      <c r="F205" s="265"/>
      <c r="G205" s="265"/>
      <c r="H205" s="266"/>
      <c r="I205" s="266"/>
      <c r="J205" s="266"/>
      <c r="K205" s="265"/>
      <c r="L205" s="265"/>
      <c r="M205" s="265"/>
      <c r="N205" s="265"/>
      <c r="O205" s="265"/>
      <c r="P205" s="265"/>
      <c r="Q205" s="265"/>
      <c r="R205" s="265"/>
      <c r="S205" s="265"/>
      <c r="T205" s="265"/>
      <c r="U205" s="265"/>
      <c r="V205" s="265"/>
      <c r="W205" s="265"/>
      <c r="X205" s="265"/>
      <c r="Y205" s="265"/>
      <c r="Z205" s="265"/>
      <c r="AA205" s="265"/>
    </row>
    <row r="206" spans="1:27" ht="12.75" customHeight="1" x14ac:dyDescent="0.25">
      <c r="A206" s="265"/>
      <c r="B206" s="265"/>
      <c r="C206" s="265"/>
      <c r="D206" s="265"/>
      <c r="E206" s="265"/>
      <c r="F206" s="265"/>
      <c r="G206" s="265"/>
      <c r="H206" s="266"/>
      <c r="I206" s="266"/>
      <c r="J206" s="266"/>
      <c r="K206" s="265"/>
      <c r="L206" s="265"/>
      <c r="M206" s="265"/>
      <c r="N206" s="265"/>
      <c r="O206" s="265"/>
      <c r="P206" s="265"/>
      <c r="Q206" s="265"/>
      <c r="R206" s="265"/>
      <c r="S206" s="265"/>
      <c r="T206" s="265"/>
      <c r="U206" s="265"/>
      <c r="V206" s="265"/>
      <c r="W206" s="265"/>
      <c r="X206" s="265"/>
      <c r="Y206" s="265"/>
      <c r="Z206" s="265"/>
      <c r="AA206" s="265"/>
    </row>
    <row r="207" spans="1:27" ht="12.75" customHeight="1" x14ac:dyDescent="0.25">
      <c r="A207" s="265"/>
      <c r="B207" s="265"/>
      <c r="C207" s="265"/>
      <c r="D207" s="265"/>
      <c r="E207" s="265"/>
      <c r="F207" s="265"/>
      <c r="G207" s="265"/>
      <c r="H207" s="266"/>
      <c r="I207" s="266"/>
      <c r="J207" s="266"/>
      <c r="K207" s="265"/>
      <c r="L207" s="265"/>
      <c r="M207" s="265"/>
      <c r="N207" s="265"/>
      <c r="O207" s="265"/>
      <c r="P207" s="265"/>
      <c r="Q207" s="265"/>
      <c r="R207" s="265"/>
      <c r="S207" s="265"/>
      <c r="T207" s="265"/>
      <c r="U207" s="265"/>
      <c r="V207" s="265"/>
      <c r="W207" s="265"/>
      <c r="X207" s="265"/>
      <c r="Y207" s="265"/>
      <c r="Z207" s="265"/>
      <c r="AA207" s="265"/>
    </row>
    <row r="208" spans="1:27" ht="12.75" customHeight="1" x14ac:dyDescent="0.25">
      <c r="A208" s="265"/>
      <c r="B208" s="265"/>
      <c r="C208" s="265"/>
      <c r="D208" s="265"/>
      <c r="E208" s="265"/>
      <c r="F208" s="265"/>
      <c r="G208" s="265"/>
      <c r="H208" s="266"/>
      <c r="I208" s="266"/>
      <c r="J208" s="266"/>
      <c r="K208" s="265"/>
      <c r="L208" s="265"/>
      <c r="M208" s="265"/>
      <c r="N208" s="265"/>
      <c r="O208" s="265"/>
      <c r="P208" s="265"/>
      <c r="Q208" s="265"/>
      <c r="R208" s="265"/>
      <c r="S208" s="265"/>
      <c r="T208" s="265"/>
      <c r="U208" s="265"/>
      <c r="V208" s="265"/>
      <c r="W208" s="265"/>
      <c r="X208" s="265"/>
      <c r="Y208" s="265"/>
      <c r="Z208" s="265"/>
      <c r="AA208" s="265"/>
    </row>
    <row r="209" spans="1:27" ht="12.75" customHeight="1" x14ac:dyDescent="0.25">
      <c r="A209" s="265"/>
      <c r="B209" s="265"/>
      <c r="C209" s="265"/>
      <c r="D209" s="265"/>
      <c r="E209" s="265"/>
      <c r="F209" s="265"/>
      <c r="G209" s="265"/>
      <c r="H209" s="266"/>
      <c r="I209" s="266"/>
      <c r="J209" s="266"/>
      <c r="K209" s="265"/>
      <c r="L209" s="265"/>
      <c r="M209" s="265"/>
      <c r="N209" s="265"/>
      <c r="O209" s="265"/>
      <c r="P209" s="265"/>
      <c r="Q209" s="265"/>
      <c r="R209" s="265"/>
      <c r="S209" s="265"/>
      <c r="T209" s="265"/>
      <c r="U209" s="265"/>
      <c r="V209" s="265"/>
      <c r="W209" s="265"/>
      <c r="X209" s="265"/>
      <c r="Y209" s="265"/>
      <c r="Z209" s="265"/>
      <c r="AA209" s="265"/>
    </row>
    <row r="210" spans="1:27" ht="12.75" customHeight="1" x14ac:dyDescent="0.25">
      <c r="A210" s="265"/>
      <c r="B210" s="265"/>
      <c r="C210" s="265"/>
      <c r="D210" s="265"/>
      <c r="E210" s="265"/>
      <c r="F210" s="265"/>
      <c r="G210" s="265"/>
      <c r="H210" s="266"/>
      <c r="I210" s="266"/>
      <c r="J210" s="266"/>
      <c r="K210" s="265"/>
      <c r="L210" s="265"/>
      <c r="M210" s="265"/>
      <c r="N210" s="265"/>
      <c r="O210" s="265"/>
      <c r="P210" s="265"/>
      <c r="Q210" s="265"/>
      <c r="R210" s="265"/>
      <c r="S210" s="265"/>
      <c r="T210" s="265"/>
      <c r="U210" s="265"/>
      <c r="V210" s="265"/>
      <c r="W210" s="265"/>
      <c r="X210" s="265"/>
      <c r="Y210" s="265"/>
      <c r="Z210" s="265"/>
      <c r="AA210" s="265"/>
    </row>
    <row r="211" spans="1:27" ht="12.75" customHeight="1" x14ac:dyDescent="0.25">
      <c r="A211" s="265"/>
      <c r="B211" s="265"/>
      <c r="C211" s="265"/>
      <c r="D211" s="265"/>
      <c r="E211" s="265"/>
      <c r="F211" s="265"/>
      <c r="G211" s="265"/>
      <c r="H211" s="266"/>
      <c r="I211" s="266"/>
      <c r="J211" s="266"/>
      <c r="K211" s="265"/>
      <c r="L211" s="265"/>
      <c r="M211" s="265"/>
      <c r="N211" s="265"/>
      <c r="O211" s="265"/>
      <c r="P211" s="265"/>
      <c r="Q211" s="265"/>
      <c r="R211" s="265"/>
      <c r="S211" s="265"/>
      <c r="T211" s="265"/>
      <c r="U211" s="265"/>
      <c r="V211" s="265"/>
      <c r="W211" s="265"/>
      <c r="X211" s="265"/>
      <c r="Y211" s="265"/>
      <c r="Z211" s="265"/>
      <c r="AA211" s="265"/>
    </row>
    <row r="212" spans="1:27" ht="12.75" customHeight="1" x14ac:dyDescent="0.25">
      <c r="A212" s="265"/>
      <c r="B212" s="265"/>
      <c r="C212" s="265"/>
      <c r="D212" s="265"/>
      <c r="E212" s="265"/>
      <c r="F212" s="265"/>
      <c r="G212" s="265"/>
      <c r="H212" s="266"/>
      <c r="I212" s="266"/>
      <c r="J212" s="266"/>
      <c r="K212" s="265"/>
      <c r="L212" s="265"/>
      <c r="M212" s="265"/>
      <c r="N212" s="265"/>
      <c r="O212" s="265"/>
      <c r="P212" s="265"/>
      <c r="Q212" s="265"/>
      <c r="R212" s="265"/>
      <c r="S212" s="265"/>
      <c r="T212" s="265"/>
      <c r="U212" s="265"/>
      <c r="V212" s="265"/>
      <c r="W212" s="265"/>
      <c r="X212" s="265"/>
      <c r="Y212" s="265"/>
      <c r="Z212" s="265"/>
      <c r="AA212" s="265"/>
    </row>
    <row r="213" spans="1:27" ht="12.75" customHeight="1" x14ac:dyDescent="0.25">
      <c r="A213" s="265"/>
      <c r="B213" s="265"/>
      <c r="C213" s="265"/>
      <c r="D213" s="265"/>
      <c r="E213" s="265"/>
      <c r="F213" s="265"/>
      <c r="G213" s="265"/>
      <c r="H213" s="266"/>
      <c r="I213" s="266"/>
      <c r="J213" s="266"/>
      <c r="K213" s="265"/>
      <c r="L213" s="265"/>
      <c r="M213" s="265"/>
      <c r="N213" s="265"/>
      <c r="O213" s="265"/>
      <c r="P213" s="265"/>
      <c r="Q213" s="265"/>
      <c r="R213" s="265"/>
      <c r="S213" s="265"/>
      <c r="T213" s="265"/>
      <c r="U213" s="265"/>
      <c r="V213" s="265"/>
      <c r="W213" s="265"/>
      <c r="X213" s="265"/>
      <c r="Y213" s="265"/>
      <c r="Z213" s="265"/>
      <c r="AA213" s="265"/>
    </row>
    <row r="214" spans="1:27" ht="12.75" customHeight="1" x14ac:dyDescent="0.25">
      <c r="A214" s="265"/>
      <c r="B214" s="265"/>
      <c r="C214" s="265"/>
      <c r="D214" s="265"/>
      <c r="E214" s="265"/>
      <c r="F214" s="265"/>
      <c r="G214" s="265"/>
      <c r="H214" s="266"/>
      <c r="I214" s="266"/>
      <c r="J214" s="266"/>
      <c r="K214" s="265"/>
      <c r="L214" s="265"/>
      <c r="M214" s="265"/>
      <c r="N214" s="265"/>
      <c r="O214" s="265"/>
      <c r="P214" s="265"/>
      <c r="Q214" s="265"/>
      <c r="R214" s="265"/>
      <c r="S214" s="265"/>
      <c r="T214" s="265"/>
      <c r="U214" s="265"/>
      <c r="V214" s="265"/>
      <c r="W214" s="265"/>
      <c r="X214" s="265"/>
      <c r="Y214" s="265"/>
      <c r="Z214" s="265"/>
      <c r="AA214" s="265"/>
    </row>
    <row r="215" spans="1:27" ht="12.75" customHeight="1" x14ac:dyDescent="0.25">
      <c r="A215" s="265"/>
      <c r="B215" s="265"/>
      <c r="C215" s="265"/>
      <c r="D215" s="265"/>
      <c r="E215" s="265"/>
      <c r="F215" s="265"/>
      <c r="G215" s="265"/>
      <c r="H215" s="266"/>
      <c r="I215" s="266"/>
      <c r="J215" s="266"/>
      <c r="K215" s="265"/>
      <c r="L215" s="265"/>
      <c r="M215" s="265"/>
      <c r="N215" s="265"/>
      <c r="O215" s="265"/>
      <c r="P215" s="265"/>
      <c r="Q215" s="265"/>
      <c r="R215" s="265"/>
      <c r="S215" s="265"/>
      <c r="T215" s="265"/>
      <c r="U215" s="265"/>
      <c r="V215" s="265"/>
      <c r="W215" s="265"/>
      <c r="X215" s="265"/>
      <c r="Y215" s="265"/>
      <c r="Z215" s="265"/>
      <c r="AA215" s="265"/>
    </row>
    <row r="216" spans="1:27" ht="12.75" customHeight="1" x14ac:dyDescent="0.25">
      <c r="A216" s="265"/>
      <c r="B216" s="265"/>
      <c r="C216" s="265"/>
      <c r="D216" s="265"/>
      <c r="E216" s="265"/>
      <c r="F216" s="265"/>
      <c r="G216" s="265"/>
      <c r="H216" s="266"/>
      <c r="I216" s="266"/>
      <c r="J216" s="266"/>
      <c r="K216" s="265"/>
      <c r="L216" s="265"/>
      <c r="M216" s="265"/>
      <c r="N216" s="265"/>
      <c r="O216" s="265"/>
      <c r="P216" s="265"/>
      <c r="Q216" s="265"/>
      <c r="R216" s="265"/>
      <c r="S216" s="265"/>
      <c r="T216" s="265"/>
      <c r="U216" s="265"/>
      <c r="V216" s="265"/>
      <c r="W216" s="265"/>
      <c r="X216" s="265"/>
      <c r="Y216" s="265"/>
      <c r="Z216" s="265"/>
      <c r="AA216" s="265"/>
    </row>
    <row r="217" spans="1:27" ht="12.75" customHeight="1" x14ac:dyDescent="0.25">
      <c r="A217" s="265"/>
      <c r="B217" s="265"/>
      <c r="C217" s="265"/>
      <c r="D217" s="265"/>
      <c r="E217" s="265"/>
      <c r="F217" s="265"/>
      <c r="G217" s="265"/>
      <c r="H217" s="266"/>
      <c r="I217" s="266"/>
      <c r="J217" s="266"/>
      <c r="K217" s="265"/>
      <c r="L217" s="265"/>
      <c r="M217" s="265"/>
      <c r="N217" s="265"/>
      <c r="O217" s="265"/>
      <c r="P217" s="265"/>
      <c r="Q217" s="265"/>
      <c r="R217" s="265"/>
      <c r="S217" s="265"/>
      <c r="T217" s="265"/>
      <c r="U217" s="265"/>
      <c r="V217" s="265"/>
      <c r="W217" s="265"/>
      <c r="X217" s="265"/>
      <c r="Y217" s="265"/>
      <c r="Z217" s="265"/>
      <c r="AA217" s="265"/>
    </row>
    <row r="218" spans="1:27" ht="12.75" customHeight="1" x14ac:dyDescent="0.25">
      <c r="A218" s="265"/>
      <c r="B218" s="265"/>
      <c r="C218" s="265"/>
      <c r="D218" s="265"/>
      <c r="E218" s="265"/>
      <c r="F218" s="265"/>
      <c r="G218" s="265"/>
      <c r="H218" s="266"/>
      <c r="I218" s="266"/>
      <c r="J218" s="266"/>
      <c r="K218" s="265"/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265"/>
      <c r="W218" s="265"/>
      <c r="X218" s="265"/>
      <c r="Y218" s="265"/>
      <c r="Z218" s="265"/>
      <c r="AA218" s="265"/>
    </row>
    <row r="219" spans="1:27" ht="12.75" customHeight="1" x14ac:dyDescent="0.25">
      <c r="A219" s="265"/>
      <c r="B219" s="265"/>
      <c r="C219" s="265"/>
      <c r="D219" s="265"/>
      <c r="E219" s="265"/>
      <c r="F219" s="265"/>
      <c r="G219" s="265"/>
      <c r="H219" s="266"/>
      <c r="I219" s="266"/>
      <c r="J219" s="266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265"/>
      <c r="W219" s="265"/>
      <c r="X219" s="265"/>
      <c r="Y219" s="265"/>
      <c r="Z219" s="265"/>
      <c r="AA219" s="265"/>
    </row>
    <row r="220" spans="1:27" ht="12.75" customHeight="1" x14ac:dyDescent="0.25">
      <c r="A220" s="265"/>
      <c r="B220" s="265"/>
      <c r="C220" s="265"/>
      <c r="D220" s="265"/>
      <c r="E220" s="265"/>
      <c r="F220" s="265"/>
      <c r="G220" s="265"/>
      <c r="H220" s="266"/>
      <c r="I220" s="266"/>
      <c r="J220" s="266"/>
      <c r="K220" s="265"/>
      <c r="L220" s="265"/>
      <c r="M220" s="265"/>
      <c r="N220" s="265"/>
      <c r="O220" s="265"/>
      <c r="P220" s="265"/>
      <c r="Q220" s="265"/>
      <c r="R220" s="265"/>
      <c r="S220" s="265"/>
      <c r="T220" s="265"/>
      <c r="U220" s="265"/>
      <c r="V220" s="265"/>
      <c r="W220" s="265"/>
      <c r="X220" s="265"/>
      <c r="Y220" s="265"/>
      <c r="Z220" s="265"/>
      <c r="AA220" s="265"/>
    </row>
    <row r="221" spans="1:27" ht="12.75" customHeight="1" x14ac:dyDescent="0.25">
      <c r="A221" s="265"/>
      <c r="B221" s="265"/>
      <c r="C221" s="265"/>
      <c r="D221" s="265"/>
      <c r="E221" s="265"/>
      <c r="F221" s="265"/>
      <c r="G221" s="265"/>
      <c r="H221" s="266"/>
      <c r="I221" s="266"/>
      <c r="J221" s="266"/>
      <c r="K221" s="265"/>
      <c r="L221" s="265"/>
      <c r="M221" s="265"/>
      <c r="N221" s="265"/>
      <c r="O221" s="265"/>
      <c r="P221" s="265"/>
      <c r="Q221" s="265"/>
      <c r="R221" s="265"/>
      <c r="S221" s="265"/>
      <c r="T221" s="265"/>
      <c r="U221" s="265"/>
      <c r="V221" s="265"/>
      <c r="W221" s="265"/>
      <c r="X221" s="265"/>
      <c r="Y221" s="265"/>
      <c r="Z221" s="265"/>
      <c r="AA221" s="265"/>
    </row>
    <row r="222" spans="1:27" ht="12.75" customHeight="1" x14ac:dyDescent="0.25">
      <c r="A222" s="265"/>
      <c r="B222" s="265"/>
      <c r="C222" s="265"/>
      <c r="D222" s="265"/>
      <c r="E222" s="265"/>
      <c r="F222" s="265"/>
      <c r="G222" s="265"/>
      <c r="H222" s="266"/>
      <c r="I222" s="266"/>
      <c r="J222" s="266"/>
      <c r="K222" s="265"/>
      <c r="L222" s="265"/>
      <c r="M222" s="265"/>
      <c r="N222" s="265"/>
      <c r="O222" s="265"/>
      <c r="P222" s="265"/>
      <c r="Q222" s="265"/>
      <c r="R222" s="265"/>
      <c r="S222" s="265"/>
      <c r="T222" s="265"/>
      <c r="U222" s="265"/>
      <c r="V222" s="265"/>
      <c r="W222" s="265"/>
      <c r="X222" s="265"/>
      <c r="Y222" s="265"/>
      <c r="Z222" s="265"/>
      <c r="AA222" s="265"/>
    </row>
    <row r="223" spans="1:27" ht="12.75" customHeight="1" x14ac:dyDescent="0.25">
      <c r="A223" s="265"/>
      <c r="B223" s="265"/>
      <c r="C223" s="265"/>
      <c r="D223" s="265"/>
      <c r="E223" s="265"/>
      <c r="F223" s="265"/>
      <c r="G223" s="265"/>
      <c r="H223" s="266"/>
      <c r="I223" s="266"/>
      <c r="J223" s="266"/>
      <c r="K223" s="265"/>
      <c r="L223" s="265"/>
      <c r="M223" s="265"/>
      <c r="N223" s="265"/>
      <c r="O223" s="265"/>
      <c r="P223" s="265"/>
      <c r="Q223" s="265"/>
      <c r="R223" s="265"/>
      <c r="S223" s="265"/>
      <c r="T223" s="265"/>
      <c r="U223" s="265"/>
      <c r="V223" s="265"/>
      <c r="W223" s="265"/>
      <c r="X223" s="265"/>
      <c r="Y223" s="265"/>
      <c r="Z223" s="265"/>
      <c r="AA223" s="265"/>
    </row>
    <row r="224" spans="1:27" ht="12.75" customHeight="1" x14ac:dyDescent="0.25">
      <c r="A224" s="265"/>
      <c r="B224" s="265"/>
      <c r="C224" s="265"/>
      <c r="D224" s="265"/>
      <c r="E224" s="265"/>
      <c r="F224" s="265"/>
      <c r="G224" s="265"/>
      <c r="H224" s="266"/>
      <c r="I224" s="266"/>
      <c r="J224" s="266"/>
      <c r="K224" s="265"/>
      <c r="L224" s="265"/>
      <c r="M224" s="265"/>
      <c r="N224" s="265"/>
      <c r="O224" s="265"/>
      <c r="P224" s="265"/>
      <c r="Q224" s="265"/>
      <c r="R224" s="265"/>
      <c r="S224" s="265"/>
      <c r="T224" s="265"/>
      <c r="U224" s="265"/>
      <c r="V224" s="265"/>
      <c r="W224" s="265"/>
      <c r="X224" s="265"/>
      <c r="Y224" s="265"/>
      <c r="Z224" s="265"/>
      <c r="AA224" s="265"/>
    </row>
    <row r="225" spans="1:27" ht="12.75" customHeight="1" x14ac:dyDescent="0.25">
      <c r="A225" s="265"/>
      <c r="B225" s="265"/>
      <c r="C225" s="265"/>
      <c r="D225" s="265"/>
      <c r="E225" s="265"/>
      <c r="F225" s="265"/>
      <c r="G225" s="265"/>
      <c r="H225" s="266"/>
      <c r="I225" s="266"/>
      <c r="J225" s="266"/>
      <c r="K225" s="265"/>
      <c r="L225" s="265"/>
      <c r="M225" s="265"/>
      <c r="N225" s="265"/>
      <c r="O225" s="265"/>
      <c r="P225" s="265"/>
      <c r="Q225" s="265"/>
      <c r="R225" s="265"/>
      <c r="S225" s="265"/>
      <c r="T225" s="265"/>
      <c r="U225" s="265"/>
      <c r="V225" s="265"/>
      <c r="W225" s="265"/>
      <c r="X225" s="265"/>
      <c r="Y225" s="265"/>
      <c r="Z225" s="265"/>
      <c r="AA225" s="265"/>
    </row>
    <row r="226" spans="1:27" ht="12.75" customHeight="1" x14ac:dyDescent="0.25">
      <c r="A226" s="265"/>
      <c r="B226" s="265"/>
      <c r="C226" s="265"/>
      <c r="D226" s="265"/>
      <c r="E226" s="265"/>
      <c r="F226" s="265"/>
      <c r="G226" s="265"/>
      <c r="H226" s="266"/>
      <c r="I226" s="266"/>
      <c r="J226" s="266"/>
      <c r="K226" s="265"/>
      <c r="L226" s="265"/>
      <c r="M226" s="265"/>
      <c r="N226" s="265"/>
      <c r="O226" s="265"/>
      <c r="P226" s="265"/>
      <c r="Q226" s="265"/>
      <c r="R226" s="265"/>
      <c r="S226" s="265"/>
      <c r="T226" s="265"/>
      <c r="U226" s="265"/>
      <c r="V226" s="265"/>
      <c r="W226" s="265"/>
      <c r="X226" s="265"/>
      <c r="Y226" s="265"/>
      <c r="Z226" s="265"/>
      <c r="AA226" s="265"/>
    </row>
    <row r="227" spans="1:27" ht="12.75" customHeight="1" x14ac:dyDescent="0.25">
      <c r="A227" s="265"/>
      <c r="B227" s="265"/>
      <c r="C227" s="265"/>
      <c r="D227" s="265"/>
      <c r="E227" s="265"/>
      <c r="F227" s="265"/>
      <c r="G227" s="265"/>
      <c r="H227" s="266"/>
      <c r="I227" s="266"/>
      <c r="J227" s="266"/>
      <c r="K227" s="265"/>
      <c r="L227" s="265"/>
      <c r="M227" s="265"/>
      <c r="N227" s="265"/>
      <c r="O227" s="265"/>
      <c r="P227" s="265"/>
      <c r="Q227" s="265"/>
      <c r="R227" s="265"/>
      <c r="S227" s="265"/>
      <c r="T227" s="265"/>
      <c r="U227" s="265"/>
      <c r="V227" s="265"/>
      <c r="W227" s="265"/>
      <c r="X227" s="265"/>
      <c r="Y227" s="265"/>
      <c r="Z227" s="265"/>
      <c r="AA227" s="265"/>
    </row>
    <row r="228" spans="1:27" ht="12.75" customHeight="1" x14ac:dyDescent="0.25">
      <c r="A228" s="265"/>
      <c r="B228" s="265"/>
      <c r="C228" s="265"/>
      <c r="D228" s="265"/>
      <c r="E228" s="265"/>
      <c r="F228" s="265"/>
      <c r="G228" s="265"/>
      <c r="H228" s="266"/>
      <c r="I228" s="266"/>
      <c r="J228" s="266"/>
      <c r="K228" s="265"/>
      <c r="L228" s="265"/>
      <c r="M228" s="265"/>
      <c r="N228" s="265"/>
      <c r="O228" s="265"/>
      <c r="P228" s="265"/>
      <c r="Q228" s="265"/>
      <c r="R228" s="265"/>
      <c r="S228" s="265"/>
      <c r="T228" s="265"/>
      <c r="U228" s="265"/>
      <c r="V228" s="265"/>
      <c r="W228" s="265"/>
      <c r="X228" s="265"/>
      <c r="Y228" s="265"/>
      <c r="Z228" s="265"/>
      <c r="AA228" s="265"/>
    </row>
    <row r="229" spans="1:27" ht="12.75" customHeight="1" x14ac:dyDescent="0.25">
      <c r="A229" s="265"/>
      <c r="B229" s="265"/>
      <c r="C229" s="265"/>
      <c r="D229" s="265"/>
      <c r="E229" s="265"/>
      <c r="F229" s="265"/>
      <c r="G229" s="265"/>
      <c r="H229" s="266"/>
      <c r="I229" s="266"/>
      <c r="J229" s="266"/>
      <c r="K229" s="265"/>
      <c r="L229" s="265"/>
      <c r="M229" s="265"/>
      <c r="N229" s="265"/>
      <c r="O229" s="265"/>
      <c r="P229" s="265"/>
      <c r="Q229" s="265"/>
      <c r="R229" s="265"/>
      <c r="S229" s="265"/>
      <c r="T229" s="265"/>
      <c r="U229" s="265"/>
      <c r="V229" s="265"/>
      <c r="W229" s="265"/>
      <c r="X229" s="265"/>
      <c r="Y229" s="265"/>
      <c r="Z229" s="265"/>
      <c r="AA229" s="265"/>
    </row>
    <row r="230" spans="1:27" ht="12.75" customHeight="1" x14ac:dyDescent="0.25">
      <c r="A230" s="265"/>
      <c r="B230" s="265"/>
      <c r="C230" s="265"/>
      <c r="D230" s="265"/>
      <c r="E230" s="265"/>
      <c r="F230" s="265"/>
      <c r="G230" s="265"/>
      <c r="H230" s="266"/>
      <c r="I230" s="266"/>
      <c r="J230" s="266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65"/>
      <c r="V230" s="265"/>
      <c r="W230" s="265"/>
      <c r="X230" s="265"/>
      <c r="Y230" s="265"/>
      <c r="Z230" s="265"/>
      <c r="AA230" s="265"/>
    </row>
    <row r="231" spans="1:27" ht="12.75" customHeight="1" x14ac:dyDescent="0.25">
      <c r="A231" s="265"/>
      <c r="B231" s="265"/>
      <c r="C231" s="265"/>
      <c r="D231" s="265"/>
      <c r="E231" s="265"/>
      <c r="F231" s="265"/>
      <c r="G231" s="265"/>
      <c r="H231" s="266"/>
      <c r="I231" s="266"/>
      <c r="J231" s="266"/>
      <c r="K231" s="265"/>
      <c r="L231" s="265"/>
      <c r="M231" s="265"/>
      <c r="N231" s="265"/>
      <c r="O231" s="265"/>
      <c r="P231" s="265"/>
      <c r="Q231" s="265"/>
      <c r="R231" s="265"/>
      <c r="S231" s="265"/>
      <c r="T231" s="265"/>
      <c r="U231" s="265"/>
      <c r="V231" s="265"/>
      <c r="W231" s="265"/>
      <c r="X231" s="265"/>
      <c r="Y231" s="265"/>
      <c r="Z231" s="265"/>
      <c r="AA231" s="265"/>
    </row>
    <row r="232" spans="1:27" ht="12.75" customHeight="1" x14ac:dyDescent="0.25">
      <c r="A232" s="265"/>
      <c r="B232" s="265"/>
      <c r="C232" s="265"/>
      <c r="D232" s="265"/>
      <c r="E232" s="265"/>
      <c r="F232" s="265"/>
      <c r="G232" s="265"/>
      <c r="H232" s="266"/>
      <c r="I232" s="266"/>
      <c r="J232" s="266"/>
      <c r="K232" s="265"/>
      <c r="L232" s="265"/>
      <c r="M232" s="265"/>
      <c r="N232" s="265"/>
      <c r="O232" s="265"/>
      <c r="P232" s="265"/>
      <c r="Q232" s="265"/>
      <c r="R232" s="265"/>
      <c r="S232" s="265"/>
      <c r="T232" s="265"/>
      <c r="U232" s="265"/>
      <c r="V232" s="265"/>
      <c r="W232" s="265"/>
      <c r="X232" s="265"/>
      <c r="Y232" s="265"/>
      <c r="Z232" s="265"/>
      <c r="AA232" s="265"/>
    </row>
    <row r="233" spans="1:27" ht="12.75" customHeight="1" x14ac:dyDescent="0.25">
      <c r="A233" s="265"/>
      <c r="B233" s="265"/>
      <c r="C233" s="265"/>
      <c r="D233" s="265"/>
      <c r="E233" s="265"/>
      <c r="F233" s="265"/>
      <c r="G233" s="265"/>
      <c r="H233" s="266"/>
      <c r="I233" s="266"/>
      <c r="J233" s="266"/>
      <c r="K233" s="265"/>
      <c r="L233" s="265"/>
      <c r="M233" s="265"/>
      <c r="N233" s="265"/>
      <c r="O233" s="265"/>
      <c r="P233" s="265"/>
      <c r="Q233" s="265"/>
      <c r="R233" s="265"/>
      <c r="S233" s="265"/>
      <c r="T233" s="265"/>
      <c r="U233" s="265"/>
      <c r="V233" s="265"/>
      <c r="W233" s="265"/>
      <c r="X233" s="265"/>
      <c r="Y233" s="265"/>
      <c r="Z233" s="265"/>
      <c r="AA233" s="265"/>
    </row>
    <row r="234" spans="1:27" ht="12.75" customHeight="1" x14ac:dyDescent="0.25">
      <c r="A234" s="265"/>
      <c r="B234" s="265"/>
      <c r="C234" s="265"/>
      <c r="D234" s="265"/>
      <c r="E234" s="265"/>
      <c r="F234" s="265"/>
      <c r="G234" s="265"/>
      <c r="H234" s="266"/>
      <c r="I234" s="266"/>
      <c r="J234" s="266"/>
      <c r="K234" s="265"/>
      <c r="L234" s="265"/>
      <c r="M234" s="265"/>
      <c r="N234" s="265"/>
      <c r="O234" s="265"/>
      <c r="P234" s="265"/>
      <c r="Q234" s="265"/>
      <c r="R234" s="265"/>
      <c r="S234" s="265"/>
      <c r="T234" s="265"/>
      <c r="U234" s="265"/>
      <c r="V234" s="265"/>
      <c r="W234" s="265"/>
      <c r="X234" s="265"/>
      <c r="Y234" s="265"/>
      <c r="Z234" s="265"/>
      <c r="AA234" s="265"/>
    </row>
    <row r="235" spans="1:27" ht="12.75" customHeight="1" x14ac:dyDescent="0.25">
      <c r="A235" s="265"/>
      <c r="B235" s="265"/>
      <c r="C235" s="265"/>
      <c r="D235" s="265"/>
      <c r="E235" s="265"/>
      <c r="F235" s="265"/>
      <c r="G235" s="265"/>
      <c r="H235" s="266"/>
      <c r="I235" s="266"/>
      <c r="J235" s="266"/>
      <c r="K235" s="265"/>
      <c r="L235" s="265"/>
      <c r="M235" s="265"/>
      <c r="N235" s="265"/>
      <c r="O235" s="265"/>
      <c r="P235" s="265"/>
      <c r="Q235" s="265"/>
      <c r="R235" s="265"/>
      <c r="S235" s="265"/>
      <c r="T235" s="265"/>
      <c r="U235" s="265"/>
      <c r="V235" s="265"/>
      <c r="W235" s="265"/>
      <c r="X235" s="265"/>
      <c r="Y235" s="265"/>
      <c r="Z235" s="265"/>
      <c r="AA235" s="265"/>
    </row>
    <row r="236" spans="1:27" ht="12.75" customHeight="1" x14ac:dyDescent="0.25">
      <c r="A236" s="265"/>
      <c r="B236" s="265"/>
      <c r="C236" s="265"/>
      <c r="D236" s="265"/>
      <c r="E236" s="265"/>
      <c r="F236" s="265"/>
      <c r="G236" s="265"/>
      <c r="H236" s="266"/>
      <c r="I236" s="266"/>
      <c r="J236" s="266"/>
      <c r="K236" s="265"/>
      <c r="L236" s="265"/>
      <c r="M236" s="265"/>
      <c r="N236" s="265"/>
      <c r="O236" s="265"/>
      <c r="P236" s="265"/>
      <c r="Q236" s="265"/>
      <c r="R236" s="265"/>
      <c r="S236" s="265"/>
      <c r="T236" s="265"/>
      <c r="U236" s="265"/>
      <c r="V236" s="265"/>
      <c r="W236" s="265"/>
      <c r="X236" s="265"/>
      <c r="Y236" s="265"/>
      <c r="Z236" s="265"/>
      <c r="AA236" s="265"/>
    </row>
    <row r="237" spans="1:27" ht="12.75" customHeight="1" x14ac:dyDescent="0.25">
      <c r="A237" s="265"/>
      <c r="B237" s="265"/>
      <c r="C237" s="265"/>
      <c r="D237" s="265"/>
      <c r="E237" s="265"/>
      <c r="F237" s="265"/>
      <c r="G237" s="265"/>
      <c r="H237" s="266"/>
      <c r="I237" s="266"/>
      <c r="J237" s="266"/>
      <c r="K237" s="265"/>
      <c r="L237" s="265"/>
      <c r="M237" s="265"/>
      <c r="N237" s="265"/>
      <c r="O237" s="265"/>
      <c r="P237" s="265"/>
      <c r="Q237" s="265"/>
      <c r="R237" s="265"/>
      <c r="S237" s="265"/>
      <c r="T237" s="265"/>
      <c r="U237" s="265"/>
      <c r="V237" s="265"/>
      <c r="W237" s="265"/>
      <c r="X237" s="265"/>
      <c r="Y237" s="265"/>
      <c r="Z237" s="265"/>
      <c r="AA237" s="265"/>
    </row>
    <row r="238" spans="1:27" ht="12.75" customHeight="1" x14ac:dyDescent="0.25">
      <c r="A238" s="265"/>
      <c r="B238" s="265"/>
      <c r="C238" s="265"/>
      <c r="D238" s="265"/>
      <c r="E238" s="265"/>
      <c r="F238" s="265"/>
      <c r="G238" s="265"/>
      <c r="H238" s="266"/>
      <c r="I238" s="266"/>
      <c r="J238" s="266"/>
      <c r="K238" s="265"/>
      <c r="L238" s="265"/>
      <c r="M238" s="265"/>
      <c r="N238" s="265"/>
      <c r="O238" s="265"/>
      <c r="P238" s="265"/>
      <c r="Q238" s="265"/>
      <c r="R238" s="265"/>
      <c r="S238" s="265"/>
      <c r="T238" s="265"/>
      <c r="U238" s="265"/>
      <c r="V238" s="265"/>
      <c r="W238" s="265"/>
      <c r="X238" s="265"/>
      <c r="Y238" s="265"/>
      <c r="Z238" s="265"/>
      <c r="AA238" s="265"/>
    </row>
    <row r="239" spans="1:27" ht="12.75" customHeight="1" x14ac:dyDescent="0.25">
      <c r="A239" s="265"/>
      <c r="B239" s="265"/>
      <c r="C239" s="265"/>
      <c r="D239" s="265"/>
      <c r="E239" s="265"/>
      <c r="F239" s="265"/>
      <c r="G239" s="265"/>
      <c r="H239" s="266"/>
      <c r="I239" s="266"/>
      <c r="J239" s="266"/>
      <c r="K239" s="265"/>
      <c r="L239" s="265"/>
      <c r="M239" s="265"/>
      <c r="N239" s="265"/>
      <c r="O239" s="265"/>
      <c r="P239" s="265"/>
      <c r="Q239" s="265"/>
      <c r="R239" s="265"/>
      <c r="S239" s="265"/>
      <c r="T239" s="265"/>
      <c r="U239" s="265"/>
      <c r="V239" s="265"/>
      <c r="W239" s="265"/>
      <c r="X239" s="265"/>
      <c r="Y239" s="265"/>
      <c r="Z239" s="265"/>
      <c r="AA239" s="265"/>
    </row>
    <row r="240" spans="1:27" ht="12.75" customHeight="1" x14ac:dyDescent="0.25">
      <c r="A240" s="265"/>
      <c r="B240" s="265"/>
      <c r="C240" s="265"/>
      <c r="D240" s="265"/>
      <c r="E240" s="265"/>
      <c r="F240" s="265"/>
      <c r="G240" s="265"/>
      <c r="H240" s="266"/>
      <c r="I240" s="266"/>
      <c r="J240" s="266"/>
      <c r="K240" s="265"/>
      <c r="L240" s="265"/>
      <c r="M240" s="265"/>
      <c r="N240" s="265"/>
      <c r="O240" s="265"/>
      <c r="P240" s="265"/>
      <c r="Q240" s="265"/>
      <c r="R240" s="265"/>
      <c r="S240" s="265"/>
      <c r="T240" s="265"/>
      <c r="U240" s="265"/>
      <c r="V240" s="265"/>
      <c r="W240" s="265"/>
      <c r="X240" s="265"/>
      <c r="Y240" s="265"/>
      <c r="Z240" s="265"/>
      <c r="AA240" s="265"/>
    </row>
    <row r="241" spans="1:27" ht="12.75" customHeight="1" x14ac:dyDescent="0.25">
      <c r="A241" s="265"/>
      <c r="B241" s="265"/>
      <c r="C241" s="265"/>
      <c r="D241" s="265"/>
      <c r="E241" s="265"/>
      <c r="F241" s="265"/>
      <c r="G241" s="265"/>
      <c r="H241" s="266"/>
      <c r="I241" s="266"/>
      <c r="J241" s="266"/>
      <c r="K241" s="265"/>
      <c r="L241" s="265"/>
      <c r="M241" s="265"/>
      <c r="N241" s="265"/>
      <c r="O241" s="265"/>
      <c r="P241" s="265"/>
      <c r="Q241" s="265"/>
      <c r="R241" s="265"/>
      <c r="S241" s="265"/>
      <c r="T241" s="265"/>
      <c r="U241" s="265"/>
      <c r="V241" s="265"/>
      <c r="W241" s="265"/>
      <c r="X241" s="265"/>
      <c r="Y241" s="265"/>
      <c r="Z241" s="265"/>
      <c r="AA241" s="265"/>
    </row>
    <row r="242" spans="1:27" ht="12.75" customHeight="1" x14ac:dyDescent="0.25">
      <c r="A242" s="265"/>
      <c r="B242" s="265"/>
      <c r="C242" s="265"/>
      <c r="D242" s="265"/>
      <c r="E242" s="265"/>
      <c r="F242" s="265"/>
      <c r="G242" s="265"/>
      <c r="H242" s="266"/>
      <c r="I242" s="266"/>
      <c r="J242" s="266"/>
      <c r="K242" s="265"/>
      <c r="L242" s="265"/>
      <c r="M242" s="265"/>
      <c r="N242" s="265"/>
      <c r="O242" s="265"/>
      <c r="P242" s="265"/>
      <c r="Q242" s="265"/>
      <c r="R242" s="265"/>
      <c r="S242" s="265"/>
      <c r="T242" s="265"/>
      <c r="U242" s="265"/>
      <c r="V242" s="265"/>
      <c r="W242" s="265"/>
      <c r="X242" s="265"/>
      <c r="Y242" s="265"/>
      <c r="Z242" s="265"/>
      <c r="AA242" s="265"/>
    </row>
    <row r="243" spans="1:27" ht="12.75" customHeight="1" x14ac:dyDescent="0.25">
      <c r="A243" s="265"/>
      <c r="B243" s="265"/>
      <c r="C243" s="265"/>
      <c r="D243" s="265"/>
      <c r="E243" s="265"/>
      <c r="F243" s="265"/>
      <c r="G243" s="265"/>
      <c r="H243" s="266"/>
      <c r="I243" s="266"/>
      <c r="J243" s="266"/>
      <c r="K243" s="265"/>
      <c r="L243" s="265"/>
      <c r="M243" s="265"/>
      <c r="N243" s="265"/>
      <c r="O243" s="265"/>
      <c r="P243" s="265"/>
      <c r="Q243" s="265"/>
      <c r="R243" s="265"/>
      <c r="S243" s="265"/>
      <c r="T243" s="265"/>
      <c r="U243" s="265"/>
      <c r="V243" s="265"/>
      <c r="W243" s="265"/>
      <c r="X243" s="265"/>
      <c r="Y243" s="265"/>
      <c r="Z243" s="265"/>
      <c r="AA243" s="265"/>
    </row>
    <row r="244" spans="1:27" ht="12.75" customHeight="1" x14ac:dyDescent="0.25">
      <c r="A244" s="265"/>
      <c r="B244" s="265"/>
      <c r="C244" s="265"/>
      <c r="D244" s="265"/>
      <c r="E244" s="265"/>
      <c r="F244" s="265"/>
      <c r="G244" s="265"/>
      <c r="H244" s="266"/>
      <c r="I244" s="266"/>
      <c r="J244" s="266"/>
      <c r="K244" s="265"/>
      <c r="L244" s="265"/>
      <c r="M244" s="265"/>
      <c r="N244" s="265"/>
      <c r="O244" s="265"/>
      <c r="P244" s="265"/>
      <c r="Q244" s="265"/>
      <c r="R244" s="265"/>
      <c r="S244" s="265"/>
      <c r="T244" s="265"/>
      <c r="U244" s="265"/>
      <c r="V244" s="265"/>
      <c r="W244" s="265"/>
      <c r="X244" s="265"/>
      <c r="Y244" s="265"/>
      <c r="Z244" s="265"/>
      <c r="AA244" s="265"/>
    </row>
    <row r="245" spans="1:27" ht="12.75" customHeight="1" x14ac:dyDescent="0.25">
      <c r="A245" s="265"/>
      <c r="B245" s="265"/>
      <c r="C245" s="265"/>
      <c r="D245" s="265"/>
      <c r="E245" s="265"/>
      <c r="F245" s="265"/>
      <c r="G245" s="265"/>
      <c r="H245" s="266"/>
      <c r="I245" s="266"/>
      <c r="J245" s="266"/>
      <c r="K245" s="265"/>
      <c r="L245" s="265"/>
      <c r="M245" s="265"/>
      <c r="N245" s="265"/>
      <c r="O245" s="265"/>
      <c r="P245" s="265"/>
      <c r="Q245" s="265"/>
      <c r="R245" s="265"/>
      <c r="S245" s="265"/>
      <c r="T245" s="265"/>
      <c r="U245" s="265"/>
      <c r="V245" s="265"/>
      <c r="W245" s="265"/>
      <c r="X245" s="265"/>
      <c r="Y245" s="265"/>
      <c r="Z245" s="265"/>
      <c r="AA245" s="265"/>
    </row>
    <row r="246" spans="1:27" ht="12.75" customHeight="1" x14ac:dyDescent="0.25">
      <c r="A246" s="265"/>
      <c r="B246" s="265"/>
      <c r="C246" s="265"/>
      <c r="D246" s="265"/>
      <c r="E246" s="265"/>
      <c r="F246" s="265"/>
      <c r="G246" s="265"/>
      <c r="H246" s="266"/>
      <c r="I246" s="266"/>
      <c r="J246" s="266"/>
      <c r="K246" s="265"/>
      <c r="L246" s="265"/>
      <c r="M246" s="265"/>
      <c r="N246" s="265"/>
      <c r="O246" s="265"/>
      <c r="P246" s="265"/>
      <c r="Q246" s="265"/>
      <c r="R246" s="265"/>
      <c r="S246" s="265"/>
      <c r="T246" s="265"/>
      <c r="U246" s="265"/>
      <c r="V246" s="265"/>
      <c r="W246" s="265"/>
      <c r="X246" s="265"/>
      <c r="Y246" s="265"/>
      <c r="Z246" s="265"/>
      <c r="AA246" s="265"/>
    </row>
    <row r="247" spans="1:27" ht="12.75" customHeight="1" x14ac:dyDescent="0.25">
      <c r="A247" s="265"/>
      <c r="B247" s="265"/>
      <c r="C247" s="265"/>
      <c r="D247" s="265"/>
      <c r="E247" s="265"/>
      <c r="F247" s="265"/>
      <c r="G247" s="265"/>
      <c r="H247" s="266"/>
      <c r="I247" s="266"/>
      <c r="J247" s="266"/>
      <c r="K247" s="265"/>
      <c r="L247" s="265"/>
      <c r="M247" s="265"/>
      <c r="N247" s="265"/>
      <c r="O247" s="265"/>
      <c r="P247" s="265"/>
      <c r="Q247" s="265"/>
      <c r="R247" s="265"/>
      <c r="S247" s="265"/>
      <c r="T247" s="265"/>
      <c r="U247" s="265"/>
      <c r="V247" s="265"/>
      <c r="W247" s="265"/>
      <c r="X247" s="265"/>
      <c r="Y247" s="265"/>
      <c r="Z247" s="265"/>
      <c r="AA247" s="265"/>
    </row>
    <row r="248" spans="1:27" ht="12.75" customHeight="1" x14ac:dyDescent="0.25">
      <c r="A248" s="265"/>
      <c r="B248" s="265"/>
      <c r="C248" s="265"/>
      <c r="D248" s="265"/>
      <c r="E248" s="265"/>
      <c r="F248" s="265"/>
      <c r="G248" s="265"/>
      <c r="H248" s="266"/>
      <c r="I248" s="266"/>
      <c r="J248" s="266"/>
      <c r="K248" s="265"/>
      <c r="L248" s="265"/>
      <c r="M248" s="265"/>
      <c r="N248" s="265"/>
      <c r="O248" s="265"/>
      <c r="P248" s="265"/>
      <c r="Q248" s="265"/>
      <c r="R248" s="265"/>
      <c r="S248" s="265"/>
      <c r="T248" s="265"/>
      <c r="U248" s="265"/>
      <c r="V248" s="265"/>
      <c r="W248" s="265"/>
      <c r="X248" s="265"/>
      <c r="Y248" s="265"/>
      <c r="Z248" s="265"/>
      <c r="AA248" s="265"/>
    </row>
    <row r="249" spans="1:27" ht="12.75" customHeight="1" x14ac:dyDescent="0.25">
      <c r="A249" s="265"/>
      <c r="B249" s="265"/>
      <c r="C249" s="265"/>
      <c r="D249" s="265"/>
      <c r="E249" s="265"/>
      <c r="F249" s="265"/>
      <c r="G249" s="265"/>
      <c r="H249" s="266"/>
      <c r="I249" s="266"/>
      <c r="J249" s="266"/>
      <c r="K249" s="265"/>
      <c r="L249" s="265"/>
      <c r="M249" s="265"/>
      <c r="N249" s="265"/>
      <c r="O249" s="265"/>
      <c r="P249" s="265"/>
      <c r="Q249" s="265"/>
      <c r="R249" s="265"/>
      <c r="S249" s="265"/>
      <c r="T249" s="265"/>
      <c r="U249" s="265"/>
      <c r="V249" s="265"/>
      <c r="W249" s="265"/>
      <c r="X249" s="265"/>
      <c r="Y249" s="265"/>
      <c r="Z249" s="265"/>
      <c r="AA249" s="265"/>
    </row>
    <row r="250" spans="1:27" ht="12.75" customHeight="1" x14ac:dyDescent="0.25">
      <c r="A250" s="265"/>
      <c r="B250" s="265"/>
      <c r="C250" s="265"/>
      <c r="D250" s="265"/>
      <c r="E250" s="265"/>
      <c r="F250" s="265"/>
      <c r="G250" s="265"/>
      <c r="H250" s="266"/>
      <c r="I250" s="266"/>
      <c r="J250" s="266"/>
      <c r="K250" s="265"/>
      <c r="L250" s="265"/>
      <c r="M250" s="265"/>
      <c r="N250" s="265"/>
      <c r="O250" s="265"/>
      <c r="P250" s="265"/>
      <c r="Q250" s="265"/>
      <c r="R250" s="265"/>
      <c r="S250" s="265"/>
      <c r="T250" s="265"/>
      <c r="U250" s="265"/>
      <c r="V250" s="265"/>
      <c r="W250" s="265"/>
      <c r="X250" s="265"/>
      <c r="Y250" s="265"/>
      <c r="Z250" s="265"/>
      <c r="AA250" s="265"/>
    </row>
    <row r="251" spans="1:27" ht="12.75" customHeight="1" x14ac:dyDescent="0.25">
      <c r="A251" s="265"/>
      <c r="B251" s="265"/>
      <c r="C251" s="265"/>
      <c r="D251" s="265"/>
      <c r="E251" s="265"/>
      <c r="F251" s="265"/>
      <c r="G251" s="265"/>
      <c r="H251" s="266"/>
      <c r="I251" s="266"/>
      <c r="J251" s="266"/>
      <c r="K251" s="265"/>
      <c r="L251" s="265"/>
      <c r="M251" s="265"/>
      <c r="N251" s="265"/>
      <c r="O251" s="265"/>
      <c r="P251" s="265"/>
      <c r="Q251" s="265"/>
      <c r="R251" s="265"/>
      <c r="S251" s="265"/>
      <c r="T251" s="265"/>
      <c r="U251" s="265"/>
      <c r="V251" s="265"/>
      <c r="W251" s="265"/>
      <c r="X251" s="265"/>
      <c r="Y251" s="265"/>
      <c r="Z251" s="265"/>
      <c r="AA251" s="265"/>
    </row>
    <row r="252" spans="1:27" ht="12.75" customHeight="1" x14ac:dyDescent="0.25">
      <c r="A252" s="265"/>
      <c r="B252" s="265"/>
      <c r="C252" s="265"/>
      <c r="D252" s="265"/>
      <c r="E252" s="265"/>
      <c r="F252" s="265"/>
      <c r="G252" s="265"/>
      <c r="H252" s="266"/>
      <c r="I252" s="266"/>
      <c r="J252" s="266"/>
      <c r="K252" s="265"/>
      <c r="L252" s="265"/>
      <c r="M252" s="265"/>
      <c r="N252" s="265"/>
      <c r="O252" s="265"/>
      <c r="P252" s="265"/>
      <c r="Q252" s="265"/>
      <c r="R252" s="265"/>
      <c r="S252" s="265"/>
      <c r="T252" s="265"/>
      <c r="U252" s="265"/>
      <c r="V252" s="265"/>
      <c r="W252" s="265"/>
      <c r="X252" s="265"/>
      <c r="Y252" s="265"/>
      <c r="Z252" s="265"/>
      <c r="AA252" s="265"/>
    </row>
    <row r="253" spans="1:27" ht="12.75" customHeight="1" x14ac:dyDescent="0.25">
      <c r="A253" s="265"/>
      <c r="B253" s="265"/>
      <c r="C253" s="265"/>
      <c r="D253" s="265"/>
      <c r="E253" s="265"/>
      <c r="F253" s="265"/>
      <c r="G253" s="265"/>
      <c r="H253" s="266"/>
      <c r="I253" s="266"/>
      <c r="J253" s="266"/>
      <c r="K253" s="265"/>
      <c r="L253" s="265"/>
      <c r="M253" s="265"/>
      <c r="N253" s="265"/>
      <c r="O253" s="265"/>
      <c r="P253" s="265"/>
      <c r="Q253" s="265"/>
      <c r="R253" s="265"/>
      <c r="S253" s="265"/>
      <c r="T253" s="265"/>
      <c r="U253" s="265"/>
      <c r="V253" s="265"/>
      <c r="W253" s="265"/>
      <c r="X253" s="265"/>
      <c r="Y253" s="265"/>
      <c r="Z253" s="265"/>
      <c r="AA253" s="265"/>
    </row>
    <row r="254" spans="1:27" ht="12.75" customHeight="1" x14ac:dyDescent="0.25">
      <c r="A254" s="265"/>
      <c r="B254" s="265"/>
      <c r="C254" s="265"/>
      <c r="D254" s="265"/>
      <c r="E254" s="265"/>
      <c r="F254" s="265"/>
      <c r="G254" s="265"/>
      <c r="H254" s="266"/>
      <c r="I254" s="266"/>
      <c r="J254" s="266"/>
      <c r="K254" s="265"/>
      <c r="L254" s="265"/>
      <c r="M254" s="265"/>
      <c r="N254" s="265"/>
      <c r="O254" s="265"/>
      <c r="P254" s="265"/>
      <c r="Q254" s="265"/>
      <c r="R254" s="265"/>
      <c r="S254" s="265"/>
      <c r="T254" s="265"/>
      <c r="U254" s="265"/>
      <c r="V254" s="265"/>
      <c r="W254" s="265"/>
      <c r="X254" s="265"/>
      <c r="Y254" s="265"/>
      <c r="Z254" s="265"/>
      <c r="AA254" s="265"/>
    </row>
    <row r="255" spans="1:27" ht="12.75" customHeight="1" x14ac:dyDescent="0.25">
      <c r="A255" s="265"/>
      <c r="B255" s="265"/>
      <c r="C255" s="265"/>
      <c r="D255" s="265"/>
      <c r="E255" s="265"/>
      <c r="F255" s="265"/>
      <c r="G255" s="265"/>
      <c r="H255" s="266"/>
      <c r="I255" s="266"/>
      <c r="J255" s="266"/>
      <c r="K255" s="265"/>
      <c r="L255" s="265"/>
      <c r="M255" s="265"/>
      <c r="N255" s="265"/>
      <c r="O255" s="265"/>
      <c r="P255" s="265"/>
      <c r="Q255" s="265"/>
      <c r="R255" s="265"/>
      <c r="S255" s="265"/>
      <c r="T255" s="265"/>
      <c r="U255" s="265"/>
      <c r="V255" s="265"/>
      <c r="W255" s="265"/>
      <c r="X255" s="265"/>
      <c r="Y255" s="265"/>
      <c r="Z255" s="265"/>
      <c r="AA255" s="265"/>
    </row>
    <row r="256" spans="1:27" ht="12.75" customHeight="1" x14ac:dyDescent="0.25">
      <c r="A256" s="265"/>
      <c r="B256" s="265"/>
      <c r="C256" s="265"/>
      <c r="D256" s="265"/>
      <c r="E256" s="265"/>
      <c r="F256" s="265"/>
      <c r="G256" s="265"/>
      <c r="H256" s="266"/>
      <c r="I256" s="266"/>
      <c r="J256" s="266"/>
      <c r="K256" s="265"/>
      <c r="L256" s="265"/>
      <c r="M256" s="265"/>
      <c r="N256" s="265"/>
      <c r="O256" s="265"/>
      <c r="P256" s="265"/>
      <c r="Q256" s="265"/>
      <c r="R256" s="265"/>
      <c r="S256" s="265"/>
      <c r="T256" s="265"/>
      <c r="U256" s="265"/>
      <c r="V256" s="265"/>
      <c r="W256" s="265"/>
      <c r="X256" s="265"/>
      <c r="Y256" s="265"/>
      <c r="Z256" s="265"/>
      <c r="AA256" s="265"/>
    </row>
    <row r="257" spans="1:27" ht="12.75" customHeight="1" x14ac:dyDescent="0.25">
      <c r="A257" s="265"/>
      <c r="B257" s="265"/>
      <c r="C257" s="265"/>
      <c r="D257" s="265"/>
      <c r="E257" s="265"/>
      <c r="F257" s="265"/>
      <c r="G257" s="265"/>
      <c r="H257" s="266"/>
      <c r="I257" s="266"/>
      <c r="J257" s="266"/>
      <c r="K257" s="265"/>
      <c r="L257" s="265"/>
      <c r="M257" s="265"/>
      <c r="N257" s="265"/>
      <c r="O257" s="265"/>
      <c r="P257" s="265"/>
      <c r="Q257" s="265"/>
      <c r="R257" s="265"/>
      <c r="S257" s="265"/>
      <c r="T257" s="265"/>
      <c r="U257" s="265"/>
      <c r="V257" s="265"/>
      <c r="W257" s="265"/>
      <c r="X257" s="265"/>
      <c r="Y257" s="265"/>
      <c r="Z257" s="265"/>
      <c r="AA257" s="265"/>
    </row>
    <row r="258" spans="1:27" ht="12.75" customHeight="1" x14ac:dyDescent="0.25">
      <c r="A258" s="265"/>
      <c r="B258" s="265"/>
      <c r="C258" s="265"/>
      <c r="D258" s="265"/>
      <c r="E258" s="265"/>
      <c r="F258" s="265"/>
      <c r="G258" s="265"/>
      <c r="H258" s="266"/>
      <c r="I258" s="266"/>
      <c r="J258" s="266"/>
      <c r="K258" s="265"/>
      <c r="L258" s="265"/>
      <c r="M258" s="265"/>
      <c r="N258" s="265"/>
      <c r="O258" s="265"/>
      <c r="P258" s="265"/>
      <c r="Q258" s="265"/>
      <c r="R258" s="265"/>
      <c r="S258" s="265"/>
      <c r="T258" s="265"/>
      <c r="U258" s="265"/>
      <c r="V258" s="265"/>
      <c r="W258" s="265"/>
      <c r="X258" s="265"/>
      <c r="Y258" s="265"/>
      <c r="Z258" s="265"/>
      <c r="AA258" s="265"/>
    </row>
    <row r="259" spans="1:27" ht="12.75" customHeight="1" x14ac:dyDescent="0.25">
      <c r="A259" s="265"/>
      <c r="B259" s="265"/>
      <c r="C259" s="265"/>
      <c r="D259" s="265"/>
      <c r="E259" s="265"/>
      <c r="F259" s="265"/>
      <c r="G259" s="265"/>
      <c r="H259" s="266"/>
      <c r="I259" s="266"/>
      <c r="J259" s="266"/>
      <c r="K259" s="265"/>
      <c r="L259" s="265"/>
      <c r="M259" s="265"/>
      <c r="N259" s="265"/>
      <c r="O259" s="265"/>
      <c r="P259" s="265"/>
      <c r="Q259" s="265"/>
      <c r="R259" s="265"/>
      <c r="S259" s="265"/>
      <c r="T259" s="265"/>
      <c r="U259" s="265"/>
      <c r="V259" s="265"/>
      <c r="W259" s="265"/>
      <c r="X259" s="265"/>
      <c r="Y259" s="265"/>
      <c r="Z259" s="265"/>
      <c r="AA259" s="265"/>
    </row>
    <row r="260" spans="1:27" ht="12.75" customHeight="1" x14ac:dyDescent="0.25">
      <c r="A260" s="265"/>
      <c r="B260" s="265"/>
      <c r="C260" s="265"/>
      <c r="D260" s="265"/>
      <c r="E260" s="265"/>
      <c r="F260" s="265"/>
      <c r="G260" s="265"/>
      <c r="H260" s="266"/>
      <c r="I260" s="266"/>
      <c r="J260" s="266"/>
      <c r="K260" s="265"/>
      <c r="L260" s="265"/>
      <c r="M260" s="265"/>
      <c r="N260" s="265"/>
      <c r="O260" s="265"/>
      <c r="P260" s="265"/>
      <c r="Q260" s="265"/>
      <c r="R260" s="265"/>
      <c r="S260" s="265"/>
      <c r="T260" s="265"/>
      <c r="U260" s="265"/>
      <c r="V260" s="265"/>
      <c r="W260" s="265"/>
      <c r="X260" s="265"/>
      <c r="Y260" s="265"/>
      <c r="Z260" s="265"/>
      <c r="AA260" s="265"/>
    </row>
    <row r="261" spans="1:27" ht="12.75" customHeight="1" x14ac:dyDescent="0.25">
      <c r="A261" s="265"/>
      <c r="B261" s="265"/>
      <c r="C261" s="265"/>
      <c r="D261" s="265"/>
      <c r="E261" s="265"/>
      <c r="F261" s="265"/>
      <c r="G261" s="265"/>
      <c r="H261" s="266"/>
      <c r="I261" s="266"/>
      <c r="J261" s="266"/>
      <c r="K261" s="265"/>
      <c r="L261" s="265"/>
      <c r="M261" s="265"/>
      <c r="N261" s="265"/>
      <c r="O261" s="265"/>
      <c r="P261" s="265"/>
      <c r="Q261" s="265"/>
      <c r="R261" s="265"/>
      <c r="S261" s="265"/>
      <c r="T261" s="265"/>
      <c r="U261" s="265"/>
      <c r="V261" s="265"/>
      <c r="W261" s="265"/>
      <c r="X261" s="265"/>
      <c r="Y261" s="265"/>
      <c r="Z261" s="265"/>
      <c r="AA261" s="265"/>
    </row>
    <row r="262" spans="1:27" ht="12.75" customHeight="1" x14ac:dyDescent="0.25">
      <c r="A262" s="265"/>
      <c r="B262" s="265"/>
      <c r="C262" s="265"/>
      <c r="D262" s="265"/>
      <c r="E262" s="265"/>
      <c r="F262" s="265"/>
      <c r="G262" s="265"/>
      <c r="H262" s="266"/>
      <c r="I262" s="266"/>
      <c r="J262" s="266"/>
      <c r="K262" s="265"/>
      <c r="L262" s="265"/>
      <c r="M262" s="265"/>
      <c r="N262" s="265"/>
      <c r="O262" s="265"/>
      <c r="P262" s="265"/>
      <c r="Q262" s="265"/>
      <c r="R262" s="265"/>
      <c r="S262" s="265"/>
      <c r="T262" s="265"/>
      <c r="U262" s="265"/>
      <c r="V262" s="265"/>
      <c r="W262" s="265"/>
      <c r="X262" s="265"/>
      <c r="Y262" s="265"/>
      <c r="Z262" s="265"/>
      <c r="AA262" s="265"/>
    </row>
    <row r="263" spans="1:27" ht="12.75" customHeight="1" x14ac:dyDescent="0.25">
      <c r="A263" s="265"/>
      <c r="B263" s="265"/>
      <c r="C263" s="265"/>
      <c r="D263" s="265"/>
      <c r="E263" s="265"/>
      <c r="F263" s="265"/>
      <c r="G263" s="265"/>
      <c r="H263" s="266"/>
      <c r="I263" s="266"/>
      <c r="J263" s="266"/>
      <c r="K263" s="265"/>
      <c r="L263" s="265"/>
      <c r="M263" s="265"/>
      <c r="N263" s="265"/>
      <c r="O263" s="265"/>
      <c r="P263" s="265"/>
      <c r="Q263" s="265"/>
      <c r="R263" s="265"/>
      <c r="S263" s="265"/>
      <c r="T263" s="265"/>
      <c r="U263" s="265"/>
      <c r="V263" s="265"/>
      <c r="W263" s="265"/>
      <c r="X263" s="265"/>
      <c r="Y263" s="265"/>
      <c r="Z263" s="265"/>
      <c r="AA263" s="265"/>
    </row>
    <row r="264" spans="1:27" ht="12.75" customHeight="1" x14ac:dyDescent="0.25">
      <c r="A264" s="265"/>
      <c r="B264" s="265"/>
      <c r="C264" s="265"/>
      <c r="D264" s="265"/>
      <c r="E264" s="265"/>
      <c r="F264" s="265"/>
      <c r="G264" s="265"/>
      <c r="H264" s="266"/>
      <c r="I264" s="266"/>
      <c r="J264" s="266"/>
      <c r="K264" s="265"/>
      <c r="L264" s="265"/>
      <c r="M264" s="265"/>
      <c r="N264" s="265"/>
      <c r="O264" s="265"/>
      <c r="P264" s="265"/>
      <c r="Q264" s="265"/>
      <c r="R264" s="265"/>
      <c r="S264" s="265"/>
      <c r="T264" s="265"/>
      <c r="U264" s="265"/>
      <c r="V264" s="265"/>
      <c r="W264" s="265"/>
      <c r="X264" s="265"/>
      <c r="Y264" s="265"/>
      <c r="Z264" s="265"/>
      <c r="AA264" s="265"/>
    </row>
    <row r="265" spans="1:27" ht="12.75" customHeight="1" x14ac:dyDescent="0.25">
      <c r="A265" s="265"/>
      <c r="B265" s="265"/>
      <c r="C265" s="265"/>
      <c r="D265" s="265"/>
      <c r="E265" s="265"/>
      <c r="F265" s="265"/>
      <c r="G265" s="265"/>
      <c r="H265" s="266"/>
      <c r="I265" s="266"/>
      <c r="J265" s="266"/>
      <c r="K265" s="265"/>
      <c r="L265" s="265"/>
      <c r="M265" s="265"/>
      <c r="N265" s="265"/>
      <c r="O265" s="265"/>
      <c r="P265" s="265"/>
      <c r="Q265" s="265"/>
      <c r="R265" s="265"/>
      <c r="S265" s="265"/>
      <c r="T265" s="265"/>
      <c r="U265" s="265"/>
      <c r="V265" s="265"/>
      <c r="W265" s="265"/>
      <c r="X265" s="265"/>
      <c r="Y265" s="265"/>
      <c r="Z265" s="265"/>
      <c r="AA265" s="265"/>
    </row>
    <row r="266" spans="1:27" ht="12.75" customHeight="1" x14ac:dyDescent="0.25">
      <c r="A266" s="265"/>
      <c r="B266" s="265"/>
      <c r="C266" s="265"/>
      <c r="D266" s="265"/>
      <c r="E266" s="265"/>
      <c r="F266" s="265"/>
      <c r="G266" s="265"/>
      <c r="H266" s="266"/>
      <c r="I266" s="266"/>
      <c r="J266" s="266"/>
      <c r="K266" s="265"/>
      <c r="L266" s="265"/>
      <c r="M266" s="265"/>
      <c r="N266" s="265"/>
      <c r="O266" s="265"/>
      <c r="P266" s="265"/>
      <c r="Q266" s="265"/>
      <c r="R266" s="265"/>
      <c r="S266" s="265"/>
      <c r="T266" s="265"/>
      <c r="U266" s="265"/>
      <c r="V266" s="265"/>
      <c r="W266" s="265"/>
      <c r="X266" s="265"/>
      <c r="Y266" s="265"/>
      <c r="Z266" s="265"/>
      <c r="AA266" s="265"/>
    </row>
    <row r="267" spans="1:27" ht="12.75" customHeight="1" x14ac:dyDescent="0.25">
      <c r="A267" s="265"/>
      <c r="B267" s="265"/>
      <c r="C267" s="265"/>
      <c r="D267" s="265"/>
      <c r="E267" s="265"/>
      <c r="F267" s="265"/>
      <c r="G267" s="265"/>
      <c r="H267" s="266"/>
      <c r="I267" s="266"/>
      <c r="J267" s="266"/>
      <c r="K267" s="265"/>
      <c r="L267" s="265"/>
      <c r="M267" s="265"/>
      <c r="N267" s="265"/>
      <c r="O267" s="265"/>
      <c r="P267" s="265"/>
      <c r="Q267" s="265"/>
      <c r="R267" s="265"/>
      <c r="S267" s="265"/>
      <c r="T267" s="265"/>
      <c r="U267" s="265"/>
      <c r="V267" s="265"/>
      <c r="W267" s="265"/>
      <c r="X267" s="265"/>
      <c r="Y267" s="265"/>
      <c r="Z267" s="265"/>
      <c r="AA267" s="265"/>
    </row>
    <row r="268" spans="1:27" ht="12.75" customHeight="1" x14ac:dyDescent="0.25">
      <c r="A268" s="265"/>
      <c r="B268" s="265"/>
      <c r="C268" s="265"/>
      <c r="D268" s="265"/>
      <c r="E268" s="265"/>
      <c r="F268" s="265"/>
      <c r="G268" s="265"/>
      <c r="H268" s="266"/>
      <c r="I268" s="266"/>
      <c r="J268" s="266"/>
      <c r="K268" s="265"/>
      <c r="L268" s="265"/>
      <c r="M268" s="265"/>
      <c r="N268" s="265"/>
      <c r="O268" s="265"/>
      <c r="P268" s="265"/>
      <c r="Q268" s="265"/>
      <c r="R268" s="265"/>
      <c r="S268" s="265"/>
      <c r="T268" s="265"/>
      <c r="U268" s="265"/>
      <c r="V268" s="265"/>
      <c r="W268" s="265"/>
      <c r="X268" s="265"/>
      <c r="Y268" s="265"/>
      <c r="Z268" s="265"/>
      <c r="AA268" s="265"/>
    </row>
    <row r="269" spans="1:27" ht="12.75" customHeight="1" x14ac:dyDescent="0.25">
      <c r="A269" s="265"/>
      <c r="B269" s="265"/>
      <c r="C269" s="265"/>
      <c r="D269" s="265"/>
      <c r="E269" s="265"/>
      <c r="F269" s="265"/>
      <c r="G269" s="265"/>
      <c r="H269" s="266"/>
      <c r="I269" s="266"/>
      <c r="J269" s="266"/>
      <c r="K269" s="265"/>
      <c r="L269" s="265"/>
      <c r="M269" s="265"/>
      <c r="N269" s="265"/>
      <c r="O269" s="265"/>
      <c r="P269" s="265"/>
      <c r="Q269" s="265"/>
      <c r="R269" s="265"/>
      <c r="S269" s="265"/>
      <c r="T269" s="265"/>
      <c r="U269" s="265"/>
      <c r="V269" s="265"/>
      <c r="W269" s="265"/>
      <c r="X269" s="265"/>
      <c r="Y269" s="265"/>
      <c r="Z269" s="265"/>
      <c r="AA269" s="265"/>
    </row>
    <row r="270" spans="1:27" ht="12.75" customHeight="1" x14ac:dyDescent="0.25">
      <c r="A270" s="265"/>
      <c r="B270" s="265"/>
      <c r="C270" s="265"/>
      <c r="D270" s="265"/>
      <c r="E270" s="265"/>
      <c r="F270" s="265"/>
      <c r="G270" s="265"/>
      <c r="H270" s="266"/>
      <c r="I270" s="266"/>
      <c r="J270" s="266"/>
      <c r="K270" s="265"/>
      <c r="L270" s="265"/>
      <c r="M270" s="265"/>
      <c r="N270" s="265"/>
      <c r="O270" s="265"/>
      <c r="P270" s="265"/>
      <c r="Q270" s="265"/>
      <c r="R270" s="265"/>
      <c r="S270" s="265"/>
      <c r="T270" s="265"/>
      <c r="U270" s="265"/>
      <c r="V270" s="265"/>
      <c r="W270" s="265"/>
      <c r="X270" s="265"/>
      <c r="Y270" s="265"/>
      <c r="Z270" s="265"/>
      <c r="AA270" s="265"/>
    </row>
    <row r="271" spans="1:27" ht="12.75" customHeight="1" x14ac:dyDescent="0.25">
      <c r="A271" s="265"/>
      <c r="B271" s="265"/>
      <c r="C271" s="265"/>
      <c r="D271" s="265"/>
      <c r="E271" s="265"/>
      <c r="F271" s="265"/>
      <c r="G271" s="265"/>
      <c r="H271" s="266"/>
      <c r="I271" s="266"/>
      <c r="J271" s="266"/>
      <c r="K271" s="265"/>
      <c r="L271" s="265"/>
      <c r="M271" s="265"/>
      <c r="N271" s="265"/>
      <c r="O271" s="265"/>
      <c r="P271" s="265"/>
      <c r="Q271" s="265"/>
      <c r="R271" s="265"/>
      <c r="S271" s="265"/>
      <c r="T271" s="265"/>
      <c r="U271" s="265"/>
      <c r="V271" s="265"/>
      <c r="W271" s="265"/>
      <c r="X271" s="265"/>
      <c r="Y271" s="265"/>
      <c r="Z271" s="265"/>
      <c r="AA271" s="265"/>
    </row>
    <row r="272" spans="1:27" ht="12.75" customHeight="1" x14ac:dyDescent="0.25">
      <c r="A272" s="265"/>
      <c r="B272" s="265"/>
      <c r="C272" s="265"/>
      <c r="D272" s="265"/>
      <c r="E272" s="265"/>
      <c r="F272" s="265"/>
      <c r="G272" s="265"/>
      <c r="H272" s="266"/>
      <c r="I272" s="266"/>
      <c r="J272" s="266"/>
      <c r="K272" s="265"/>
      <c r="L272" s="265"/>
      <c r="M272" s="265"/>
      <c r="N272" s="265"/>
      <c r="O272" s="265"/>
      <c r="P272" s="265"/>
      <c r="Q272" s="265"/>
      <c r="R272" s="265"/>
      <c r="S272" s="265"/>
      <c r="T272" s="265"/>
      <c r="U272" s="265"/>
      <c r="V272" s="265"/>
      <c r="W272" s="265"/>
      <c r="X272" s="265"/>
      <c r="Y272" s="265"/>
      <c r="Z272" s="265"/>
      <c r="AA272" s="265"/>
    </row>
    <row r="273" spans="1:27" ht="12.75" customHeight="1" x14ac:dyDescent="0.25">
      <c r="A273" s="265"/>
      <c r="B273" s="265"/>
      <c r="C273" s="265"/>
      <c r="D273" s="265"/>
      <c r="E273" s="265"/>
      <c r="F273" s="265"/>
      <c r="G273" s="265"/>
      <c r="H273" s="266"/>
      <c r="I273" s="266"/>
      <c r="J273" s="266"/>
      <c r="K273" s="265"/>
      <c r="L273" s="265"/>
      <c r="M273" s="265"/>
      <c r="N273" s="265"/>
      <c r="O273" s="265"/>
      <c r="P273" s="265"/>
      <c r="Q273" s="265"/>
      <c r="R273" s="265"/>
      <c r="S273" s="265"/>
      <c r="T273" s="265"/>
      <c r="U273" s="265"/>
      <c r="V273" s="265"/>
      <c r="W273" s="265"/>
      <c r="X273" s="265"/>
      <c r="Y273" s="265"/>
      <c r="Z273" s="265"/>
      <c r="AA273" s="265"/>
    </row>
    <row r="274" spans="1:27" ht="12.75" customHeight="1" x14ac:dyDescent="0.25">
      <c r="A274" s="265"/>
      <c r="B274" s="265"/>
      <c r="C274" s="265"/>
      <c r="D274" s="265"/>
      <c r="E274" s="265"/>
      <c r="F274" s="265"/>
      <c r="G274" s="265"/>
      <c r="H274" s="266"/>
      <c r="I274" s="266"/>
      <c r="J274" s="266"/>
      <c r="K274" s="265"/>
      <c r="L274" s="265"/>
      <c r="M274" s="265"/>
      <c r="N274" s="265"/>
      <c r="O274" s="265"/>
      <c r="P274" s="265"/>
      <c r="Q274" s="265"/>
      <c r="R274" s="265"/>
      <c r="S274" s="265"/>
      <c r="T274" s="265"/>
      <c r="U274" s="265"/>
      <c r="V274" s="265"/>
      <c r="W274" s="265"/>
      <c r="X274" s="265"/>
      <c r="Y274" s="265"/>
      <c r="Z274" s="265"/>
      <c r="AA274" s="265"/>
    </row>
    <row r="275" spans="1:27" ht="12.75" customHeight="1" x14ac:dyDescent="0.25">
      <c r="A275" s="265"/>
      <c r="B275" s="265"/>
      <c r="C275" s="265"/>
      <c r="D275" s="265"/>
      <c r="E275" s="265"/>
      <c r="F275" s="265"/>
      <c r="G275" s="265"/>
      <c r="H275" s="266"/>
      <c r="I275" s="266"/>
      <c r="J275" s="266"/>
      <c r="K275" s="265"/>
      <c r="L275" s="265"/>
      <c r="M275" s="265"/>
      <c r="N275" s="265"/>
      <c r="O275" s="265"/>
      <c r="P275" s="265"/>
      <c r="Q275" s="265"/>
      <c r="R275" s="265"/>
      <c r="S275" s="265"/>
      <c r="T275" s="265"/>
      <c r="U275" s="265"/>
      <c r="V275" s="265"/>
      <c r="W275" s="265"/>
      <c r="X275" s="265"/>
      <c r="Y275" s="265"/>
      <c r="Z275" s="265"/>
      <c r="AA275" s="265"/>
    </row>
    <row r="276" spans="1:27" ht="12.75" customHeight="1" x14ac:dyDescent="0.25">
      <c r="A276" s="265"/>
      <c r="B276" s="265"/>
      <c r="C276" s="265"/>
      <c r="D276" s="265"/>
      <c r="E276" s="265"/>
      <c r="F276" s="265"/>
      <c r="G276" s="265"/>
      <c r="H276" s="266"/>
      <c r="I276" s="266"/>
      <c r="J276" s="266"/>
      <c r="K276" s="265"/>
      <c r="L276" s="265"/>
      <c r="M276" s="265"/>
      <c r="N276" s="265"/>
      <c r="O276" s="265"/>
      <c r="P276" s="265"/>
      <c r="Q276" s="265"/>
      <c r="R276" s="265"/>
      <c r="S276" s="265"/>
      <c r="T276" s="265"/>
      <c r="U276" s="265"/>
      <c r="V276" s="265"/>
      <c r="W276" s="265"/>
      <c r="X276" s="265"/>
      <c r="Y276" s="265"/>
      <c r="Z276" s="265"/>
      <c r="AA276" s="265"/>
    </row>
    <row r="277" spans="1:27" ht="12.75" customHeight="1" x14ac:dyDescent="0.25">
      <c r="A277" s="265"/>
      <c r="B277" s="265"/>
      <c r="C277" s="265"/>
      <c r="D277" s="265"/>
      <c r="E277" s="265"/>
      <c r="F277" s="265"/>
      <c r="G277" s="265"/>
      <c r="H277" s="266"/>
      <c r="I277" s="266"/>
      <c r="J277" s="266"/>
      <c r="K277" s="265"/>
      <c r="L277" s="265"/>
      <c r="M277" s="265"/>
      <c r="N277" s="265"/>
      <c r="O277" s="265"/>
      <c r="P277" s="265"/>
      <c r="Q277" s="265"/>
      <c r="R277" s="265"/>
      <c r="S277" s="265"/>
      <c r="T277" s="265"/>
      <c r="U277" s="265"/>
      <c r="V277" s="265"/>
      <c r="W277" s="265"/>
      <c r="X277" s="265"/>
      <c r="Y277" s="265"/>
      <c r="Z277" s="265"/>
      <c r="AA277" s="265"/>
    </row>
    <row r="278" spans="1:27" ht="12.75" customHeight="1" x14ac:dyDescent="0.25">
      <c r="A278" s="265"/>
      <c r="B278" s="265"/>
      <c r="C278" s="265"/>
      <c r="D278" s="265"/>
      <c r="E278" s="265"/>
      <c r="F278" s="265"/>
      <c r="G278" s="265"/>
      <c r="H278" s="266"/>
      <c r="I278" s="266"/>
      <c r="J278" s="266"/>
      <c r="K278" s="265"/>
      <c r="L278" s="265"/>
      <c r="M278" s="265"/>
      <c r="N278" s="265"/>
      <c r="O278" s="265"/>
      <c r="P278" s="265"/>
      <c r="Q278" s="265"/>
      <c r="R278" s="265"/>
      <c r="S278" s="265"/>
      <c r="T278" s="265"/>
      <c r="U278" s="265"/>
      <c r="V278" s="265"/>
      <c r="W278" s="265"/>
      <c r="X278" s="265"/>
      <c r="Y278" s="265"/>
      <c r="Z278" s="265"/>
      <c r="AA278" s="265"/>
    </row>
    <row r="279" spans="1:27" ht="12.75" customHeight="1" x14ac:dyDescent="0.25">
      <c r="A279" s="265"/>
      <c r="B279" s="265"/>
      <c r="C279" s="265"/>
      <c r="D279" s="265"/>
      <c r="E279" s="265"/>
      <c r="F279" s="265"/>
      <c r="G279" s="265"/>
      <c r="H279" s="266"/>
      <c r="I279" s="266"/>
      <c r="J279" s="266"/>
      <c r="K279" s="265"/>
      <c r="L279" s="265"/>
      <c r="M279" s="265"/>
      <c r="N279" s="265"/>
      <c r="O279" s="265"/>
      <c r="P279" s="265"/>
      <c r="Q279" s="265"/>
      <c r="R279" s="265"/>
      <c r="S279" s="265"/>
      <c r="T279" s="265"/>
      <c r="U279" s="265"/>
      <c r="V279" s="265"/>
      <c r="W279" s="265"/>
      <c r="X279" s="265"/>
      <c r="Y279" s="265"/>
      <c r="Z279" s="265"/>
      <c r="AA279" s="265"/>
    </row>
    <row r="280" spans="1:27" ht="12.75" customHeight="1" x14ac:dyDescent="0.25">
      <c r="A280" s="265"/>
      <c r="B280" s="265"/>
      <c r="C280" s="265"/>
      <c r="D280" s="265"/>
      <c r="E280" s="265"/>
      <c r="F280" s="265"/>
      <c r="G280" s="265"/>
      <c r="H280" s="266"/>
      <c r="I280" s="266"/>
      <c r="J280" s="266"/>
      <c r="K280" s="265"/>
      <c r="L280" s="265"/>
      <c r="M280" s="265"/>
      <c r="N280" s="265"/>
      <c r="O280" s="265"/>
      <c r="P280" s="265"/>
      <c r="Q280" s="265"/>
      <c r="R280" s="265"/>
      <c r="S280" s="265"/>
      <c r="T280" s="265"/>
      <c r="U280" s="265"/>
      <c r="V280" s="265"/>
      <c r="W280" s="265"/>
      <c r="X280" s="265"/>
      <c r="Y280" s="265"/>
      <c r="Z280" s="265"/>
      <c r="AA280" s="265"/>
    </row>
    <row r="281" spans="1:27" ht="12.75" customHeight="1" x14ac:dyDescent="0.25">
      <c r="A281" s="265"/>
      <c r="B281" s="265"/>
      <c r="C281" s="265"/>
      <c r="D281" s="265"/>
      <c r="E281" s="265"/>
      <c r="F281" s="265"/>
      <c r="G281" s="265"/>
      <c r="H281" s="266"/>
      <c r="I281" s="266"/>
      <c r="J281" s="266"/>
      <c r="K281" s="265"/>
      <c r="L281" s="265"/>
      <c r="M281" s="265"/>
      <c r="N281" s="265"/>
      <c r="O281" s="265"/>
      <c r="P281" s="265"/>
      <c r="Q281" s="265"/>
      <c r="R281" s="265"/>
      <c r="S281" s="265"/>
      <c r="T281" s="265"/>
      <c r="U281" s="265"/>
      <c r="V281" s="265"/>
      <c r="W281" s="265"/>
      <c r="X281" s="265"/>
      <c r="Y281" s="265"/>
      <c r="Z281" s="265"/>
      <c r="AA281" s="265"/>
    </row>
    <row r="282" spans="1:27" ht="12.75" customHeight="1" x14ac:dyDescent="0.25">
      <c r="A282" s="265"/>
      <c r="B282" s="265"/>
      <c r="C282" s="265"/>
      <c r="D282" s="265"/>
      <c r="E282" s="265"/>
      <c r="F282" s="265"/>
      <c r="G282" s="265"/>
      <c r="H282" s="266"/>
      <c r="I282" s="266"/>
      <c r="J282" s="266"/>
      <c r="K282" s="265"/>
      <c r="L282" s="265"/>
      <c r="M282" s="265"/>
      <c r="N282" s="265"/>
      <c r="O282" s="265"/>
      <c r="P282" s="265"/>
      <c r="Q282" s="265"/>
      <c r="R282" s="265"/>
      <c r="S282" s="265"/>
      <c r="T282" s="265"/>
      <c r="U282" s="265"/>
      <c r="V282" s="265"/>
      <c r="W282" s="265"/>
      <c r="X282" s="265"/>
      <c r="Y282" s="265"/>
      <c r="Z282" s="265"/>
      <c r="AA282" s="265"/>
    </row>
    <row r="283" spans="1:27" ht="12.75" customHeight="1" x14ac:dyDescent="0.25">
      <c r="A283" s="265"/>
      <c r="B283" s="265"/>
      <c r="C283" s="265"/>
      <c r="D283" s="265"/>
      <c r="E283" s="265"/>
      <c r="F283" s="265"/>
      <c r="G283" s="265"/>
      <c r="H283" s="266"/>
      <c r="I283" s="266"/>
      <c r="J283" s="266"/>
      <c r="K283" s="265"/>
      <c r="L283" s="265"/>
      <c r="M283" s="265"/>
      <c r="N283" s="265"/>
      <c r="O283" s="265"/>
      <c r="P283" s="265"/>
      <c r="Q283" s="265"/>
      <c r="R283" s="265"/>
      <c r="S283" s="265"/>
      <c r="T283" s="265"/>
      <c r="U283" s="265"/>
      <c r="V283" s="265"/>
      <c r="W283" s="265"/>
      <c r="X283" s="265"/>
      <c r="Y283" s="265"/>
      <c r="Z283" s="265"/>
      <c r="AA283" s="265"/>
    </row>
    <row r="284" spans="1:27" ht="12.75" customHeight="1" x14ac:dyDescent="0.25">
      <c r="A284" s="265"/>
      <c r="B284" s="265"/>
      <c r="C284" s="265"/>
      <c r="D284" s="265"/>
      <c r="E284" s="265"/>
      <c r="F284" s="265"/>
      <c r="G284" s="265"/>
      <c r="H284" s="266"/>
      <c r="I284" s="266"/>
      <c r="J284" s="266"/>
      <c r="K284" s="265"/>
      <c r="L284" s="265"/>
      <c r="M284" s="265"/>
      <c r="N284" s="265"/>
      <c r="O284" s="265"/>
      <c r="P284" s="265"/>
      <c r="Q284" s="265"/>
      <c r="R284" s="265"/>
      <c r="S284" s="265"/>
      <c r="T284" s="265"/>
      <c r="U284" s="265"/>
      <c r="V284" s="265"/>
      <c r="W284" s="265"/>
      <c r="X284" s="265"/>
      <c r="Y284" s="265"/>
      <c r="Z284" s="265"/>
      <c r="AA284" s="265"/>
    </row>
    <row r="285" spans="1:27" ht="12.75" customHeight="1" x14ac:dyDescent="0.25">
      <c r="A285" s="265"/>
      <c r="B285" s="265"/>
      <c r="C285" s="265"/>
      <c r="D285" s="265"/>
      <c r="E285" s="265"/>
      <c r="F285" s="265"/>
      <c r="G285" s="265"/>
      <c r="H285" s="266"/>
      <c r="I285" s="266"/>
      <c r="J285" s="266"/>
      <c r="K285" s="265"/>
      <c r="L285" s="265"/>
      <c r="M285" s="265"/>
      <c r="N285" s="265"/>
      <c r="O285" s="265"/>
      <c r="P285" s="265"/>
      <c r="Q285" s="265"/>
      <c r="R285" s="265"/>
      <c r="S285" s="265"/>
      <c r="T285" s="265"/>
      <c r="U285" s="265"/>
      <c r="V285" s="265"/>
      <c r="W285" s="265"/>
      <c r="X285" s="265"/>
      <c r="Y285" s="265"/>
      <c r="Z285" s="265"/>
      <c r="AA285" s="265"/>
    </row>
    <row r="286" spans="1:27" ht="12.75" customHeight="1" x14ac:dyDescent="0.25">
      <c r="A286" s="265"/>
      <c r="B286" s="265"/>
      <c r="C286" s="265"/>
      <c r="D286" s="265"/>
      <c r="E286" s="265"/>
      <c r="F286" s="265"/>
      <c r="G286" s="265"/>
      <c r="H286" s="266"/>
      <c r="I286" s="266"/>
      <c r="J286" s="266"/>
      <c r="K286" s="265"/>
      <c r="L286" s="265"/>
      <c r="M286" s="265"/>
      <c r="N286" s="265"/>
      <c r="O286" s="265"/>
      <c r="P286" s="265"/>
      <c r="Q286" s="265"/>
      <c r="R286" s="265"/>
      <c r="S286" s="265"/>
      <c r="T286" s="265"/>
      <c r="U286" s="265"/>
      <c r="V286" s="265"/>
      <c r="W286" s="265"/>
      <c r="X286" s="265"/>
      <c r="Y286" s="265"/>
      <c r="Z286" s="265"/>
      <c r="AA286" s="265"/>
    </row>
    <row r="287" spans="1:27" ht="12.75" customHeight="1" x14ac:dyDescent="0.25">
      <c r="A287" s="265"/>
      <c r="B287" s="265"/>
      <c r="C287" s="265"/>
      <c r="D287" s="265"/>
      <c r="E287" s="265"/>
      <c r="F287" s="265"/>
      <c r="G287" s="265"/>
      <c r="H287" s="266"/>
      <c r="I287" s="266"/>
      <c r="J287" s="266"/>
      <c r="K287" s="265"/>
      <c r="L287" s="265"/>
      <c r="M287" s="265"/>
      <c r="N287" s="265"/>
      <c r="O287" s="265"/>
      <c r="P287" s="265"/>
      <c r="Q287" s="265"/>
      <c r="R287" s="265"/>
      <c r="S287" s="265"/>
      <c r="T287" s="265"/>
      <c r="U287" s="265"/>
      <c r="V287" s="265"/>
      <c r="W287" s="265"/>
      <c r="X287" s="265"/>
      <c r="Y287" s="265"/>
      <c r="Z287" s="265"/>
      <c r="AA287" s="265"/>
    </row>
    <row r="288" spans="1:27" ht="12.75" customHeight="1" x14ac:dyDescent="0.25">
      <c r="A288" s="265"/>
      <c r="B288" s="265"/>
      <c r="C288" s="265"/>
      <c r="D288" s="265"/>
      <c r="E288" s="265"/>
      <c r="F288" s="265"/>
      <c r="G288" s="265"/>
      <c r="H288" s="266"/>
      <c r="I288" s="266"/>
      <c r="J288" s="266"/>
      <c r="K288" s="265"/>
      <c r="L288" s="265"/>
      <c r="M288" s="265"/>
      <c r="N288" s="265"/>
      <c r="O288" s="265"/>
      <c r="P288" s="265"/>
      <c r="Q288" s="265"/>
      <c r="R288" s="265"/>
      <c r="S288" s="265"/>
      <c r="T288" s="265"/>
      <c r="U288" s="265"/>
      <c r="V288" s="265"/>
      <c r="W288" s="265"/>
      <c r="X288" s="265"/>
      <c r="Y288" s="265"/>
      <c r="Z288" s="265"/>
      <c r="AA288" s="265"/>
    </row>
    <row r="289" spans="1:27" ht="12.75" customHeight="1" x14ac:dyDescent="0.25">
      <c r="A289" s="265"/>
      <c r="B289" s="265"/>
      <c r="C289" s="265"/>
      <c r="D289" s="265"/>
      <c r="E289" s="265"/>
      <c r="F289" s="265"/>
      <c r="G289" s="265"/>
      <c r="H289" s="266"/>
      <c r="I289" s="266"/>
      <c r="J289" s="266"/>
      <c r="K289" s="265"/>
      <c r="L289" s="265"/>
      <c r="M289" s="265"/>
      <c r="N289" s="265"/>
      <c r="O289" s="265"/>
      <c r="P289" s="265"/>
      <c r="Q289" s="265"/>
      <c r="R289" s="265"/>
      <c r="S289" s="265"/>
      <c r="T289" s="265"/>
      <c r="U289" s="265"/>
      <c r="V289" s="265"/>
      <c r="W289" s="265"/>
      <c r="X289" s="265"/>
      <c r="Y289" s="265"/>
      <c r="Z289" s="265"/>
      <c r="AA289" s="265"/>
    </row>
    <row r="290" spans="1:27" ht="12.75" customHeight="1" x14ac:dyDescent="0.25">
      <c r="A290" s="265"/>
      <c r="B290" s="265"/>
      <c r="C290" s="265"/>
      <c r="D290" s="265"/>
      <c r="E290" s="265"/>
      <c r="F290" s="265"/>
      <c r="G290" s="265"/>
      <c r="H290" s="266"/>
      <c r="I290" s="266"/>
      <c r="J290" s="266"/>
      <c r="K290" s="265"/>
      <c r="L290" s="265"/>
      <c r="M290" s="265"/>
      <c r="N290" s="265"/>
      <c r="O290" s="265"/>
      <c r="P290" s="265"/>
      <c r="Q290" s="265"/>
      <c r="R290" s="265"/>
      <c r="S290" s="265"/>
      <c r="T290" s="265"/>
      <c r="U290" s="265"/>
      <c r="V290" s="265"/>
      <c r="W290" s="265"/>
      <c r="X290" s="265"/>
      <c r="Y290" s="265"/>
      <c r="Z290" s="265"/>
      <c r="AA290" s="265"/>
    </row>
    <row r="291" spans="1:27" ht="12.75" customHeight="1" x14ac:dyDescent="0.25">
      <c r="A291" s="265"/>
      <c r="B291" s="265"/>
      <c r="C291" s="265"/>
      <c r="D291" s="265"/>
      <c r="E291" s="265"/>
      <c r="F291" s="265"/>
      <c r="G291" s="265"/>
      <c r="H291" s="266"/>
      <c r="I291" s="266"/>
      <c r="J291" s="266"/>
      <c r="K291" s="265"/>
      <c r="L291" s="265"/>
      <c r="M291" s="265"/>
      <c r="N291" s="265"/>
      <c r="O291" s="265"/>
      <c r="P291" s="265"/>
      <c r="Q291" s="265"/>
      <c r="R291" s="265"/>
      <c r="S291" s="265"/>
      <c r="T291" s="265"/>
      <c r="U291" s="265"/>
      <c r="V291" s="265"/>
      <c r="W291" s="265"/>
      <c r="X291" s="265"/>
      <c r="Y291" s="265"/>
      <c r="Z291" s="265"/>
      <c r="AA291" s="265"/>
    </row>
    <row r="292" spans="1:27" ht="12.75" customHeight="1" x14ac:dyDescent="0.25">
      <c r="A292" s="265"/>
      <c r="B292" s="265"/>
      <c r="C292" s="265"/>
      <c r="D292" s="265"/>
      <c r="E292" s="265"/>
      <c r="F292" s="265"/>
      <c r="G292" s="265"/>
      <c r="H292" s="266"/>
      <c r="I292" s="266"/>
      <c r="J292" s="266"/>
      <c r="K292" s="265"/>
      <c r="L292" s="265"/>
      <c r="M292" s="265"/>
      <c r="N292" s="265"/>
      <c r="O292" s="265"/>
      <c r="P292" s="265"/>
      <c r="Q292" s="265"/>
      <c r="R292" s="265"/>
      <c r="S292" s="265"/>
      <c r="T292" s="265"/>
      <c r="U292" s="265"/>
      <c r="V292" s="265"/>
      <c r="W292" s="265"/>
      <c r="X292" s="265"/>
      <c r="Y292" s="265"/>
      <c r="Z292" s="265"/>
      <c r="AA292" s="265"/>
    </row>
    <row r="293" spans="1:27" ht="12.75" customHeight="1" x14ac:dyDescent="0.25">
      <c r="A293" s="265"/>
      <c r="B293" s="265"/>
      <c r="C293" s="265"/>
      <c r="D293" s="265"/>
      <c r="E293" s="265"/>
      <c r="F293" s="265"/>
      <c r="G293" s="265"/>
      <c r="H293" s="266"/>
      <c r="I293" s="266"/>
      <c r="J293" s="266"/>
      <c r="K293" s="265"/>
      <c r="L293" s="265"/>
      <c r="M293" s="265"/>
      <c r="N293" s="265"/>
      <c r="O293" s="265"/>
      <c r="P293" s="265"/>
      <c r="Q293" s="265"/>
      <c r="R293" s="265"/>
      <c r="S293" s="265"/>
      <c r="T293" s="265"/>
      <c r="U293" s="265"/>
      <c r="V293" s="265"/>
      <c r="W293" s="265"/>
      <c r="X293" s="265"/>
      <c r="Y293" s="265"/>
      <c r="Z293" s="265"/>
      <c r="AA293" s="265"/>
    </row>
    <row r="294" spans="1:27" ht="12.75" customHeight="1" x14ac:dyDescent="0.25">
      <c r="A294" s="265"/>
      <c r="B294" s="265"/>
      <c r="C294" s="265"/>
      <c r="D294" s="265"/>
      <c r="E294" s="265"/>
      <c r="F294" s="265"/>
      <c r="G294" s="265"/>
      <c r="H294" s="266"/>
      <c r="I294" s="266"/>
      <c r="J294" s="266"/>
      <c r="K294" s="265"/>
      <c r="L294" s="265"/>
      <c r="M294" s="265"/>
      <c r="N294" s="265"/>
      <c r="O294" s="265"/>
      <c r="P294" s="265"/>
      <c r="Q294" s="265"/>
      <c r="R294" s="265"/>
      <c r="S294" s="265"/>
      <c r="T294" s="265"/>
      <c r="U294" s="265"/>
      <c r="V294" s="265"/>
      <c r="W294" s="265"/>
      <c r="X294" s="265"/>
      <c r="Y294" s="265"/>
      <c r="Z294" s="265"/>
      <c r="AA294" s="265"/>
    </row>
    <row r="295" spans="1:27" ht="12.75" customHeight="1" x14ac:dyDescent="0.25">
      <c r="A295" s="265"/>
      <c r="B295" s="265"/>
      <c r="C295" s="265"/>
      <c r="D295" s="265"/>
      <c r="E295" s="265"/>
      <c r="F295" s="265"/>
      <c r="G295" s="265"/>
      <c r="H295" s="266"/>
      <c r="I295" s="266"/>
      <c r="J295" s="266"/>
      <c r="K295" s="265"/>
      <c r="L295" s="265"/>
      <c r="M295" s="265"/>
      <c r="N295" s="265"/>
      <c r="O295" s="265"/>
      <c r="P295" s="265"/>
      <c r="Q295" s="265"/>
      <c r="R295" s="265"/>
      <c r="S295" s="265"/>
      <c r="T295" s="265"/>
      <c r="U295" s="265"/>
      <c r="V295" s="265"/>
      <c r="W295" s="265"/>
      <c r="X295" s="265"/>
      <c r="Y295" s="265"/>
      <c r="Z295" s="265"/>
      <c r="AA295" s="265"/>
    </row>
    <row r="296" spans="1:27" ht="12.75" customHeight="1" x14ac:dyDescent="0.25">
      <c r="A296" s="265"/>
      <c r="B296" s="265"/>
      <c r="C296" s="265"/>
      <c r="D296" s="265"/>
      <c r="E296" s="265"/>
      <c r="F296" s="265"/>
      <c r="G296" s="265"/>
      <c r="H296" s="266"/>
      <c r="I296" s="266"/>
      <c r="J296" s="266"/>
      <c r="K296" s="265"/>
      <c r="L296" s="265"/>
      <c r="M296" s="265"/>
      <c r="N296" s="265"/>
      <c r="O296" s="265"/>
      <c r="P296" s="265"/>
      <c r="Q296" s="265"/>
      <c r="R296" s="265"/>
      <c r="S296" s="265"/>
      <c r="T296" s="265"/>
      <c r="U296" s="265"/>
      <c r="V296" s="265"/>
      <c r="W296" s="265"/>
      <c r="X296" s="265"/>
      <c r="Y296" s="265"/>
      <c r="Z296" s="265"/>
      <c r="AA296" s="265"/>
    </row>
    <row r="297" spans="1:27" ht="12.75" customHeight="1" x14ac:dyDescent="0.25">
      <c r="A297" s="265"/>
      <c r="B297" s="265"/>
      <c r="C297" s="265"/>
      <c r="D297" s="265"/>
      <c r="E297" s="265"/>
      <c r="F297" s="265"/>
      <c r="G297" s="265"/>
      <c r="H297" s="266"/>
      <c r="I297" s="266"/>
      <c r="J297" s="266"/>
      <c r="K297" s="265"/>
      <c r="L297" s="265"/>
      <c r="M297" s="265"/>
      <c r="N297" s="265"/>
      <c r="O297" s="265"/>
      <c r="P297" s="265"/>
      <c r="Q297" s="265"/>
      <c r="R297" s="265"/>
      <c r="S297" s="265"/>
      <c r="T297" s="265"/>
      <c r="U297" s="265"/>
      <c r="V297" s="265"/>
      <c r="W297" s="265"/>
      <c r="X297" s="265"/>
      <c r="Y297" s="265"/>
      <c r="Z297" s="265"/>
      <c r="AA297" s="265"/>
    </row>
    <row r="298" spans="1:27" ht="12.75" customHeight="1" x14ac:dyDescent="0.25">
      <c r="A298" s="265"/>
      <c r="B298" s="265"/>
      <c r="C298" s="265"/>
      <c r="D298" s="265"/>
      <c r="E298" s="265"/>
      <c r="F298" s="265"/>
      <c r="G298" s="265"/>
      <c r="H298" s="266"/>
      <c r="I298" s="266"/>
      <c r="J298" s="266"/>
      <c r="K298" s="265"/>
      <c r="L298" s="265"/>
      <c r="M298" s="265"/>
      <c r="N298" s="265"/>
      <c r="O298" s="265"/>
      <c r="P298" s="265"/>
      <c r="Q298" s="265"/>
      <c r="R298" s="265"/>
      <c r="S298" s="265"/>
      <c r="T298" s="265"/>
      <c r="U298" s="265"/>
      <c r="V298" s="265"/>
      <c r="W298" s="265"/>
      <c r="X298" s="265"/>
      <c r="Y298" s="265"/>
      <c r="Z298" s="265"/>
      <c r="AA298" s="265"/>
    </row>
    <row r="299" spans="1:27" ht="12.75" customHeight="1" x14ac:dyDescent="0.25">
      <c r="A299" s="265"/>
      <c r="B299" s="265"/>
      <c r="C299" s="265"/>
      <c r="D299" s="265"/>
      <c r="E299" s="265"/>
      <c r="F299" s="265"/>
      <c r="G299" s="265"/>
      <c r="H299" s="266"/>
      <c r="I299" s="266"/>
      <c r="J299" s="266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  <c r="Y299" s="265"/>
      <c r="Z299" s="265"/>
      <c r="AA299" s="265"/>
    </row>
    <row r="300" spans="1:27" ht="12.75" customHeight="1" x14ac:dyDescent="0.25">
      <c r="A300" s="265"/>
      <c r="B300" s="265"/>
      <c r="C300" s="265"/>
      <c r="D300" s="265"/>
      <c r="E300" s="265"/>
      <c r="F300" s="265"/>
      <c r="G300" s="265"/>
      <c r="H300" s="266"/>
      <c r="I300" s="266"/>
      <c r="J300" s="266"/>
      <c r="K300" s="265"/>
      <c r="L300" s="265"/>
      <c r="M300" s="265"/>
      <c r="N300" s="265"/>
      <c r="O300" s="265"/>
      <c r="P300" s="265"/>
      <c r="Q300" s="265"/>
      <c r="R300" s="265"/>
      <c r="S300" s="265"/>
      <c r="T300" s="265"/>
      <c r="U300" s="265"/>
      <c r="V300" s="265"/>
      <c r="W300" s="265"/>
      <c r="X300" s="265"/>
      <c r="Y300" s="265"/>
      <c r="Z300" s="265"/>
      <c r="AA300" s="265"/>
    </row>
    <row r="301" spans="1:27" ht="12.75" customHeight="1" x14ac:dyDescent="0.25">
      <c r="A301" s="265"/>
      <c r="B301" s="265"/>
      <c r="C301" s="265"/>
      <c r="D301" s="265"/>
      <c r="E301" s="265"/>
      <c r="F301" s="265"/>
      <c r="G301" s="265"/>
      <c r="H301" s="266"/>
      <c r="I301" s="266"/>
      <c r="J301" s="266"/>
      <c r="K301" s="265"/>
      <c r="L301" s="265"/>
      <c r="M301" s="265"/>
      <c r="N301" s="265"/>
      <c r="O301" s="265"/>
      <c r="P301" s="265"/>
      <c r="Q301" s="265"/>
      <c r="R301" s="265"/>
      <c r="S301" s="265"/>
      <c r="T301" s="265"/>
      <c r="U301" s="265"/>
      <c r="V301" s="265"/>
      <c r="W301" s="265"/>
      <c r="X301" s="265"/>
      <c r="Y301" s="265"/>
      <c r="Z301" s="265"/>
      <c r="AA301" s="265"/>
    </row>
    <row r="302" spans="1:27" ht="12.75" customHeight="1" x14ac:dyDescent="0.25">
      <c r="A302" s="265"/>
      <c r="B302" s="265"/>
      <c r="C302" s="265"/>
      <c r="D302" s="265"/>
      <c r="E302" s="265"/>
      <c r="F302" s="265"/>
      <c r="G302" s="265"/>
      <c r="H302" s="266"/>
      <c r="I302" s="266"/>
      <c r="J302" s="266"/>
      <c r="K302" s="265"/>
      <c r="L302" s="265"/>
      <c r="M302" s="265"/>
      <c r="N302" s="265"/>
      <c r="O302" s="265"/>
      <c r="P302" s="265"/>
      <c r="Q302" s="265"/>
      <c r="R302" s="265"/>
      <c r="S302" s="265"/>
      <c r="T302" s="265"/>
      <c r="U302" s="265"/>
      <c r="V302" s="265"/>
      <c r="W302" s="265"/>
      <c r="X302" s="265"/>
      <c r="Y302" s="265"/>
      <c r="Z302" s="265"/>
      <c r="AA302" s="265"/>
    </row>
    <row r="303" spans="1:27" ht="12.75" customHeight="1" x14ac:dyDescent="0.25">
      <c r="A303" s="265"/>
      <c r="B303" s="265"/>
      <c r="C303" s="265"/>
      <c r="D303" s="265"/>
      <c r="E303" s="265"/>
      <c r="F303" s="265"/>
      <c r="G303" s="265"/>
      <c r="H303" s="266"/>
      <c r="I303" s="266"/>
      <c r="J303" s="266"/>
      <c r="K303" s="265"/>
      <c r="L303" s="265"/>
      <c r="M303" s="265"/>
      <c r="N303" s="265"/>
      <c r="O303" s="265"/>
      <c r="P303" s="265"/>
      <c r="Q303" s="265"/>
      <c r="R303" s="265"/>
      <c r="S303" s="265"/>
      <c r="T303" s="265"/>
      <c r="U303" s="265"/>
      <c r="V303" s="265"/>
      <c r="W303" s="265"/>
      <c r="X303" s="265"/>
      <c r="Y303" s="265"/>
      <c r="Z303" s="265"/>
      <c r="AA303" s="265"/>
    </row>
    <row r="304" spans="1:27" ht="12.75" customHeight="1" x14ac:dyDescent="0.25">
      <c r="A304" s="265"/>
      <c r="B304" s="265"/>
      <c r="C304" s="265"/>
      <c r="D304" s="265"/>
      <c r="E304" s="265"/>
      <c r="F304" s="265"/>
      <c r="G304" s="265"/>
      <c r="H304" s="266"/>
      <c r="I304" s="266"/>
      <c r="J304" s="266"/>
      <c r="K304" s="265"/>
      <c r="L304" s="265"/>
      <c r="M304" s="265"/>
      <c r="N304" s="265"/>
      <c r="O304" s="265"/>
      <c r="P304" s="265"/>
      <c r="Q304" s="265"/>
      <c r="R304" s="265"/>
      <c r="S304" s="265"/>
      <c r="T304" s="265"/>
      <c r="U304" s="265"/>
      <c r="V304" s="265"/>
      <c r="W304" s="265"/>
      <c r="X304" s="265"/>
      <c r="Y304" s="265"/>
      <c r="Z304" s="265"/>
      <c r="AA304" s="265"/>
    </row>
    <row r="305" spans="1:27" ht="12.75" customHeight="1" x14ac:dyDescent="0.25">
      <c r="A305" s="265"/>
      <c r="B305" s="265"/>
      <c r="C305" s="265"/>
      <c r="D305" s="265"/>
      <c r="E305" s="265"/>
      <c r="F305" s="265"/>
      <c r="G305" s="265"/>
      <c r="H305" s="266"/>
      <c r="I305" s="266"/>
      <c r="J305" s="266"/>
      <c r="K305" s="265"/>
      <c r="L305" s="265"/>
      <c r="M305" s="265"/>
      <c r="N305" s="265"/>
      <c r="O305" s="265"/>
      <c r="P305" s="265"/>
      <c r="Q305" s="265"/>
      <c r="R305" s="265"/>
      <c r="S305" s="265"/>
      <c r="T305" s="265"/>
      <c r="U305" s="265"/>
      <c r="V305" s="265"/>
      <c r="W305" s="265"/>
      <c r="X305" s="265"/>
      <c r="Y305" s="265"/>
      <c r="Z305" s="265"/>
      <c r="AA305" s="265"/>
    </row>
    <row r="306" spans="1:27" ht="12.75" customHeight="1" x14ac:dyDescent="0.25">
      <c r="A306" s="265"/>
      <c r="B306" s="265"/>
      <c r="C306" s="265"/>
      <c r="D306" s="265"/>
      <c r="E306" s="265"/>
      <c r="F306" s="265"/>
      <c r="G306" s="265"/>
      <c r="H306" s="266"/>
      <c r="I306" s="266"/>
      <c r="J306" s="266"/>
      <c r="K306" s="265"/>
      <c r="L306" s="265"/>
      <c r="M306" s="265"/>
      <c r="N306" s="265"/>
      <c r="O306" s="265"/>
      <c r="P306" s="265"/>
      <c r="Q306" s="265"/>
      <c r="R306" s="265"/>
      <c r="S306" s="265"/>
      <c r="T306" s="265"/>
      <c r="U306" s="265"/>
      <c r="V306" s="265"/>
      <c r="W306" s="265"/>
      <c r="X306" s="265"/>
      <c r="Y306" s="265"/>
      <c r="Z306" s="265"/>
      <c r="AA306" s="265"/>
    </row>
    <row r="307" spans="1:27" ht="12.75" customHeight="1" x14ac:dyDescent="0.25">
      <c r="A307" s="265"/>
      <c r="B307" s="265"/>
      <c r="C307" s="265"/>
      <c r="D307" s="265"/>
      <c r="E307" s="265"/>
      <c r="F307" s="265"/>
      <c r="G307" s="265"/>
      <c r="H307" s="266"/>
      <c r="I307" s="266"/>
      <c r="J307" s="266"/>
      <c r="K307" s="265"/>
      <c r="L307" s="265"/>
      <c r="M307" s="265"/>
      <c r="N307" s="265"/>
      <c r="O307" s="265"/>
      <c r="P307" s="265"/>
      <c r="Q307" s="265"/>
      <c r="R307" s="265"/>
      <c r="S307" s="265"/>
      <c r="T307" s="265"/>
      <c r="U307" s="265"/>
      <c r="V307" s="265"/>
      <c r="W307" s="265"/>
      <c r="X307" s="265"/>
      <c r="Y307" s="265"/>
      <c r="Z307" s="265"/>
      <c r="AA307" s="265"/>
    </row>
    <row r="308" spans="1:27" ht="12.75" customHeight="1" x14ac:dyDescent="0.25">
      <c r="A308" s="265"/>
      <c r="B308" s="265"/>
      <c r="C308" s="265"/>
      <c r="D308" s="265"/>
      <c r="E308" s="265"/>
      <c r="F308" s="265"/>
      <c r="G308" s="265"/>
      <c r="H308" s="266"/>
      <c r="I308" s="266"/>
      <c r="J308" s="266"/>
      <c r="K308" s="265"/>
      <c r="L308" s="265"/>
      <c r="M308" s="265"/>
      <c r="N308" s="265"/>
      <c r="O308" s="265"/>
      <c r="P308" s="265"/>
      <c r="Q308" s="265"/>
      <c r="R308" s="265"/>
      <c r="S308" s="265"/>
      <c r="T308" s="265"/>
      <c r="U308" s="265"/>
      <c r="V308" s="265"/>
      <c r="W308" s="265"/>
      <c r="X308" s="265"/>
      <c r="Y308" s="265"/>
      <c r="Z308" s="265"/>
      <c r="AA308" s="265"/>
    </row>
    <row r="309" spans="1:27" ht="12.75" customHeight="1" x14ac:dyDescent="0.25">
      <c r="A309" s="265"/>
      <c r="B309" s="265"/>
      <c r="C309" s="265"/>
      <c r="D309" s="265"/>
      <c r="E309" s="265"/>
      <c r="F309" s="265"/>
      <c r="G309" s="265"/>
      <c r="H309" s="266"/>
      <c r="I309" s="266"/>
      <c r="J309" s="266"/>
      <c r="K309" s="265"/>
      <c r="L309" s="265"/>
      <c r="M309" s="265"/>
      <c r="N309" s="265"/>
      <c r="O309" s="265"/>
      <c r="P309" s="265"/>
      <c r="Q309" s="265"/>
      <c r="R309" s="265"/>
      <c r="S309" s="265"/>
      <c r="T309" s="265"/>
      <c r="U309" s="265"/>
      <c r="V309" s="265"/>
      <c r="W309" s="265"/>
      <c r="X309" s="265"/>
      <c r="Y309" s="265"/>
      <c r="Z309" s="265"/>
      <c r="AA309" s="265"/>
    </row>
    <row r="310" spans="1:27" ht="12.75" customHeight="1" x14ac:dyDescent="0.25">
      <c r="A310" s="265"/>
      <c r="B310" s="265"/>
      <c r="C310" s="265"/>
      <c r="D310" s="265"/>
      <c r="E310" s="265"/>
      <c r="F310" s="265"/>
      <c r="G310" s="265"/>
      <c r="H310" s="266"/>
      <c r="I310" s="266"/>
      <c r="J310" s="266"/>
      <c r="K310" s="265"/>
      <c r="L310" s="265"/>
      <c r="M310" s="265"/>
      <c r="N310" s="265"/>
      <c r="O310" s="265"/>
      <c r="P310" s="265"/>
      <c r="Q310" s="265"/>
      <c r="R310" s="265"/>
      <c r="S310" s="265"/>
      <c r="T310" s="265"/>
      <c r="U310" s="265"/>
      <c r="V310" s="265"/>
      <c r="W310" s="265"/>
      <c r="X310" s="265"/>
      <c r="Y310" s="265"/>
      <c r="Z310" s="265"/>
      <c r="AA310" s="265"/>
    </row>
    <row r="311" spans="1:27" ht="12.75" customHeight="1" x14ac:dyDescent="0.25">
      <c r="A311" s="265"/>
      <c r="B311" s="265"/>
      <c r="C311" s="265"/>
      <c r="D311" s="265"/>
      <c r="E311" s="265"/>
      <c r="F311" s="265"/>
      <c r="G311" s="265"/>
      <c r="H311" s="266"/>
      <c r="I311" s="266"/>
      <c r="J311" s="266"/>
      <c r="K311" s="265"/>
      <c r="L311" s="265"/>
      <c r="M311" s="265"/>
      <c r="N311" s="265"/>
      <c r="O311" s="265"/>
      <c r="P311" s="265"/>
      <c r="Q311" s="265"/>
      <c r="R311" s="265"/>
      <c r="S311" s="265"/>
      <c r="T311" s="265"/>
      <c r="U311" s="265"/>
      <c r="V311" s="265"/>
      <c r="W311" s="265"/>
      <c r="X311" s="265"/>
      <c r="Y311" s="265"/>
      <c r="Z311" s="265"/>
      <c r="AA311" s="265"/>
    </row>
    <row r="312" spans="1:27" ht="12.75" customHeight="1" x14ac:dyDescent="0.25">
      <c r="A312" s="265"/>
      <c r="B312" s="265"/>
      <c r="C312" s="265"/>
      <c r="D312" s="265"/>
      <c r="E312" s="265"/>
      <c r="F312" s="265"/>
      <c r="G312" s="265"/>
      <c r="H312" s="266"/>
      <c r="I312" s="266"/>
      <c r="J312" s="266"/>
      <c r="K312" s="265"/>
      <c r="L312" s="265"/>
      <c r="M312" s="265"/>
      <c r="N312" s="265"/>
      <c r="O312" s="265"/>
      <c r="P312" s="265"/>
      <c r="Q312" s="265"/>
      <c r="R312" s="265"/>
      <c r="S312" s="265"/>
      <c r="T312" s="265"/>
      <c r="U312" s="265"/>
      <c r="V312" s="265"/>
      <c r="W312" s="265"/>
      <c r="X312" s="265"/>
      <c r="Y312" s="265"/>
      <c r="Z312" s="265"/>
      <c r="AA312" s="265"/>
    </row>
    <row r="313" spans="1:27" ht="12.75" customHeight="1" x14ac:dyDescent="0.25">
      <c r="A313" s="265"/>
      <c r="B313" s="265"/>
      <c r="C313" s="265"/>
      <c r="D313" s="265"/>
      <c r="E313" s="265"/>
      <c r="F313" s="265"/>
      <c r="G313" s="265"/>
      <c r="H313" s="266"/>
      <c r="I313" s="266"/>
      <c r="J313" s="266"/>
      <c r="K313" s="265"/>
      <c r="L313" s="265"/>
      <c r="M313" s="265"/>
      <c r="N313" s="265"/>
      <c r="O313" s="265"/>
      <c r="P313" s="265"/>
      <c r="Q313" s="265"/>
      <c r="R313" s="265"/>
      <c r="S313" s="265"/>
      <c r="T313" s="265"/>
      <c r="U313" s="265"/>
      <c r="V313" s="265"/>
      <c r="W313" s="265"/>
      <c r="X313" s="265"/>
      <c r="Y313" s="265"/>
      <c r="Z313" s="265"/>
      <c r="AA313" s="265"/>
    </row>
    <row r="314" spans="1:27" ht="12.75" customHeight="1" x14ac:dyDescent="0.25">
      <c r="A314" s="265"/>
      <c r="B314" s="265"/>
      <c r="C314" s="265"/>
      <c r="D314" s="265"/>
      <c r="E314" s="265"/>
      <c r="F314" s="265"/>
      <c r="G314" s="265"/>
      <c r="H314" s="266"/>
      <c r="I314" s="266"/>
      <c r="J314" s="266"/>
      <c r="K314" s="265"/>
      <c r="L314" s="265"/>
      <c r="M314" s="265"/>
      <c r="N314" s="265"/>
      <c r="O314" s="265"/>
      <c r="P314" s="265"/>
      <c r="Q314" s="265"/>
      <c r="R314" s="265"/>
      <c r="S314" s="265"/>
      <c r="T314" s="265"/>
      <c r="U314" s="265"/>
      <c r="V314" s="265"/>
      <c r="W314" s="265"/>
      <c r="X314" s="265"/>
      <c r="Y314" s="265"/>
      <c r="Z314" s="265"/>
      <c r="AA314" s="265"/>
    </row>
    <row r="315" spans="1:27" ht="12.75" customHeight="1" x14ac:dyDescent="0.25">
      <c r="A315" s="265"/>
      <c r="B315" s="265"/>
      <c r="C315" s="265"/>
      <c r="D315" s="265"/>
      <c r="E315" s="265"/>
      <c r="F315" s="265"/>
      <c r="G315" s="265"/>
      <c r="H315" s="266"/>
      <c r="I315" s="266"/>
      <c r="J315" s="266"/>
      <c r="K315" s="265"/>
      <c r="L315" s="265"/>
      <c r="M315" s="265"/>
      <c r="N315" s="265"/>
      <c r="O315" s="265"/>
      <c r="P315" s="265"/>
      <c r="Q315" s="265"/>
      <c r="R315" s="265"/>
      <c r="S315" s="265"/>
      <c r="T315" s="265"/>
      <c r="U315" s="265"/>
      <c r="V315" s="265"/>
      <c r="W315" s="265"/>
      <c r="X315" s="265"/>
      <c r="Y315" s="265"/>
      <c r="Z315" s="265"/>
      <c r="AA315" s="265"/>
    </row>
    <row r="316" spans="1:27" ht="12.75" customHeight="1" x14ac:dyDescent="0.25">
      <c r="A316" s="265"/>
      <c r="B316" s="265"/>
      <c r="C316" s="265"/>
      <c r="D316" s="265"/>
      <c r="E316" s="265"/>
      <c r="F316" s="265"/>
      <c r="G316" s="265"/>
      <c r="H316" s="266"/>
      <c r="I316" s="266"/>
      <c r="J316" s="266"/>
      <c r="K316" s="265"/>
      <c r="L316" s="265"/>
      <c r="M316" s="265"/>
      <c r="N316" s="265"/>
      <c r="O316" s="265"/>
      <c r="P316" s="265"/>
      <c r="Q316" s="265"/>
      <c r="R316" s="265"/>
      <c r="S316" s="265"/>
      <c r="T316" s="265"/>
      <c r="U316" s="265"/>
      <c r="V316" s="265"/>
      <c r="W316" s="265"/>
      <c r="X316" s="265"/>
      <c r="Y316" s="265"/>
      <c r="Z316" s="265"/>
      <c r="AA316" s="265"/>
    </row>
    <row r="317" spans="1:27" ht="12.75" customHeight="1" x14ac:dyDescent="0.25">
      <c r="A317" s="265"/>
      <c r="B317" s="265"/>
      <c r="C317" s="265"/>
      <c r="D317" s="265"/>
      <c r="E317" s="265"/>
      <c r="F317" s="265"/>
      <c r="G317" s="265"/>
      <c r="H317" s="266"/>
      <c r="I317" s="266"/>
      <c r="J317" s="266"/>
      <c r="K317" s="265"/>
      <c r="L317" s="265"/>
      <c r="M317" s="265"/>
      <c r="N317" s="265"/>
      <c r="O317" s="265"/>
      <c r="P317" s="265"/>
      <c r="Q317" s="265"/>
      <c r="R317" s="265"/>
      <c r="S317" s="265"/>
      <c r="T317" s="265"/>
      <c r="U317" s="265"/>
      <c r="V317" s="265"/>
      <c r="W317" s="265"/>
      <c r="X317" s="265"/>
      <c r="Y317" s="265"/>
      <c r="Z317" s="265"/>
      <c r="AA317" s="265"/>
    </row>
    <row r="318" spans="1:27" ht="12.75" customHeight="1" x14ac:dyDescent="0.25">
      <c r="A318" s="265"/>
      <c r="B318" s="265"/>
      <c r="C318" s="265"/>
      <c r="D318" s="265"/>
      <c r="E318" s="265"/>
      <c r="F318" s="265"/>
      <c r="G318" s="265"/>
      <c r="H318" s="266"/>
      <c r="I318" s="266"/>
      <c r="J318" s="266"/>
      <c r="K318" s="265"/>
      <c r="L318" s="265"/>
      <c r="M318" s="265"/>
      <c r="N318" s="265"/>
      <c r="O318" s="265"/>
      <c r="P318" s="265"/>
      <c r="Q318" s="265"/>
      <c r="R318" s="265"/>
      <c r="S318" s="265"/>
      <c r="T318" s="265"/>
      <c r="U318" s="265"/>
      <c r="V318" s="265"/>
      <c r="W318" s="265"/>
      <c r="X318" s="265"/>
      <c r="Y318" s="265"/>
      <c r="Z318" s="265"/>
      <c r="AA318" s="265"/>
    </row>
    <row r="319" spans="1:27" ht="12.75" customHeight="1" x14ac:dyDescent="0.25">
      <c r="A319" s="265"/>
      <c r="B319" s="265"/>
      <c r="C319" s="265"/>
      <c r="D319" s="265"/>
      <c r="E319" s="265"/>
      <c r="F319" s="265"/>
      <c r="G319" s="265"/>
      <c r="H319" s="266"/>
      <c r="I319" s="266"/>
      <c r="J319" s="266"/>
      <c r="K319" s="265"/>
      <c r="L319" s="265"/>
      <c r="M319" s="265"/>
      <c r="N319" s="265"/>
      <c r="O319" s="265"/>
      <c r="P319" s="265"/>
      <c r="Q319" s="265"/>
      <c r="R319" s="265"/>
      <c r="S319" s="265"/>
      <c r="T319" s="265"/>
      <c r="U319" s="265"/>
      <c r="V319" s="265"/>
      <c r="W319" s="265"/>
      <c r="X319" s="265"/>
      <c r="Y319" s="265"/>
      <c r="Z319" s="265"/>
      <c r="AA319" s="265"/>
    </row>
    <row r="320" spans="1:27" ht="12.75" customHeight="1" x14ac:dyDescent="0.25">
      <c r="A320" s="265"/>
      <c r="B320" s="265"/>
      <c r="C320" s="265"/>
      <c r="D320" s="265"/>
      <c r="E320" s="265"/>
      <c r="F320" s="265"/>
      <c r="G320" s="265"/>
      <c r="H320" s="266"/>
      <c r="I320" s="266"/>
      <c r="J320" s="266"/>
      <c r="K320" s="265"/>
      <c r="L320" s="265"/>
      <c r="M320" s="265"/>
      <c r="N320" s="265"/>
      <c r="O320" s="265"/>
      <c r="P320" s="265"/>
      <c r="Q320" s="265"/>
      <c r="R320" s="265"/>
      <c r="S320" s="265"/>
      <c r="T320" s="265"/>
      <c r="U320" s="265"/>
      <c r="V320" s="265"/>
      <c r="W320" s="265"/>
      <c r="X320" s="265"/>
      <c r="Y320" s="265"/>
      <c r="Z320" s="265"/>
      <c r="AA320" s="265"/>
    </row>
    <row r="321" spans="1:27" ht="12.75" customHeight="1" x14ac:dyDescent="0.25">
      <c r="A321" s="265"/>
      <c r="B321" s="265"/>
      <c r="C321" s="265"/>
      <c r="D321" s="265"/>
      <c r="E321" s="265"/>
      <c r="F321" s="265"/>
      <c r="G321" s="265"/>
      <c r="H321" s="266"/>
      <c r="I321" s="266"/>
      <c r="J321" s="266"/>
      <c r="K321" s="265"/>
      <c r="L321" s="265"/>
      <c r="M321" s="265"/>
      <c r="N321" s="265"/>
      <c r="O321" s="265"/>
      <c r="P321" s="265"/>
      <c r="Q321" s="265"/>
      <c r="R321" s="265"/>
      <c r="S321" s="265"/>
      <c r="T321" s="265"/>
      <c r="U321" s="265"/>
      <c r="V321" s="265"/>
      <c r="W321" s="265"/>
      <c r="X321" s="265"/>
      <c r="Y321" s="265"/>
      <c r="Z321" s="265"/>
      <c r="AA321" s="265"/>
    </row>
    <row r="322" spans="1:27" ht="12.75" customHeight="1" x14ac:dyDescent="0.25">
      <c r="A322" s="265"/>
      <c r="B322" s="265"/>
      <c r="C322" s="265"/>
      <c r="D322" s="265"/>
      <c r="E322" s="265"/>
      <c r="F322" s="265"/>
      <c r="G322" s="265"/>
      <c r="H322" s="266"/>
      <c r="I322" s="266"/>
      <c r="J322" s="266"/>
      <c r="K322" s="265"/>
      <c r="L322" s="265"/>
      <c r="M322" s="265"/>
      <c r="N322" s="265"/>
      <c r="O322" s="265"/>
      <c r="P322" s="265"/>
      <c r="Q322" s="265"/>
      <c r="R322" s="265"/>
      <c r="S322" s="265"/>
      <c r="T322" s="265"/>
      <c r="U322" s="265"/>
      <c r="V322" s="265"/>
      <c r="W322" s="265"/>
      <c r="X322" s="265"/>
      <c r="Y322" s="265"/>
      <c r="Z322" s="265"/>
      <c r="AA322" s="265"/>
    </row>
    <row r="323" spans="1:27" ht="12.75" customHeight="1" x14ac:dyDescent="0.25">
      <c r="A323" s="265"/>
      <c r="B323" s="265"/>
      <c r="C323" s="265"/>
      <c r="D323" s="265"/>
      <c r="E323" s="265"/>
      <c r="F323" s="265"/>
      <c r="G323" s="265"/>
      <c r="H323" s="266"/>
      <c r="I323" s="266"/>
      <c r="J323" s="266"/>
      <c r="K323" s="265"/>
      <c r="L323" s="265"/>
      <c r="M323" s="265"/>
      <c r="N323" s="265"/>
      <c r="O323" s="265"/>
      <c r="P323" s="265"/>
      <c r="Q323" s="265"/>
      <c r="R323" s="265"/>
      <c r="S323" s="265"/>
      <c r="T323" s="265"/>
      <c r="U323" s="265"/>
      <c r="V323" s="265"/>
      <c r="W323" s="265"/>
      <c r="X323" s="265"/>
      <c r="Y323" s="265"/>
      <c r="Z323" s="265"/>
      <c r="AA323" s="265"/>
    </row>
    <row r="324" spans="1:27" ht="12.75" customHeight="1" x14ac:dyDescent="0.25">
      <c r="A324" s="265"/>
      <c r="B324" s="265"/>
      <c r="C324" s="265"/>
      <c r="D324" s="265"/>
      <c r="E324" s="265"/>
      <c r="F324" s="265"/>
      <c r="G324" s="265"/>
      <c r="H324" s="266"/>
      <c r="I324" s="266"/>
      <c r="J324" s="266"/>
      <c r="K324" s="265"/>
      <c r="L324" s="265"/>
      <c r="M324" s="265"/>
      <c r="N324" s="265"/>
      <c r="O324" s="265"/>
      <c r="P324" s="265"/>
      <c r="Q324" s="265"/>
      <c r="R324" s="265"/>
      <c r="S324" s="265"/>
      <c r="T324" s="265"/>
      <c r="U324" s="265"/>
      <c r="V324" s="265"/>
      <c r="W324" s="265"/>
      <c r="X324" s="265"/>
      <c r="Y324" s="265"/>
      <c r="Z324" s="265"/>
      <c r="AA324" s="265"/>
    </row>
    <row r="325" spans="1:27" ht="12.75" customHeight="1" x14ac:dyDescent="0.25">
      <c r="A325" s="265"/>
      <c r="B325" s="265"/>
      <c r="C325" s="265"/>
      <c r="D325" s="265"/>
      <c r="E325" s="265"/>
      <c r="F325" s="265"/>
      <c r="G325" s="265"/>
      <c r="H325" s="266"/>
      <c r="I325" s="266"/>
      <c r="J325" s="266"/>
      <c r="K325" s="265"/>
      <c r="L325" s="265"/>
      <c r="M325" s="265"/>
      <c r="N325" s="265"/>
      <c r="O325" s="265"/>
      <c r="P325" s="265"/>
      <c r="Q325" s="265"/>
      <c r="R325" s="265"/>
      <c r="S325" s="265"/>
      <c r="T325" s="265"/>
      <c r="U325" s="265"/>
      <c r="V325" s="265"/>
      <c r="W325" s="265"/>
      <c r="X325" s="265"/>
      <c r="Y325" s="265"/>
      <c r="Z325" s="265"/>
      <c r="AA325" s="265"/>
    </row>
    <row r="326" spans="1:27" ht="12.75" customHeight="1" x14ac:dyDescent="0.25">
      <c r="A326" s="265"/>
      <c r="B326" s="265"/>
      <c r="C326" s="265"/>
      <c r="D326" s="265"/>
      <c r="E326" s="265"/>
      <c r="F326" s="265"/>
      <c r="G326" s="265"/>
      <c r="H326" s="266"/>
      <c r="I326" s="266"/>
      <c r="J326" s="266"/>
      <c r="K326" s="265"/>
      <c r="L326" s="265"/>
      <c r="M326" s="265"/>
      <c r="N326" s="265"/>
      <c r="O326" s="265"/>
      <c r="P326" s="265"/>
      <c r="Q326" s="265"/>
      <c r="R326" s="265"/>
      <c r="S326" s="265"/>
      <c r="T326" s="265"/>
      <c r="U326" s="265"/>
      <c r="V326" s="265"/>
      <c r="W326" s="265"/>
      <c r="X326" s="265"/>
      <c r="Y326" s="265"/>
      <c r="Z326" s="265"/>
      <c r="AA326" s="265"/>
    </row>
    <row r="327" spans="1:27" ht="12.75" customHeight="1" x14ac:dyDescent="0.25">
      <c r="A327" s="265"/>
      <c r="B327" s="265"/>
      <c r="C327" s="265"/>
      <c r="D327" s="265"/>
      <c r="E327" s="265"/>
      <c r="F327" s="265"/>
      <c r="G327" s="265"/>
      <c r="H327" s="266"/>
      <c r="I327" s="266"/>
      <c r="J327" s="266"/>
      <c r="K327" s="265"/>
      <c r="L327" s="265"/>
      <c r="M327" s="265"/>
      <c r="N327" s="265"/>
      <c r="O327" s="265"/>
      <c r="P327" s="265"/>
      <c r="Q327" s="265"/>
      <c r="R327" s="265"/>
      <c r="S327" s="265"/>
      <c r="T327" s="265"/>
      <c r="U327" s="265"/>
      <c r="V327" s="265"/>
      <c r="W327" s="265"/>
      <c r="X327" s="265"/>
      <c r="Y327" s="265"/>
      <c r="Z327" s="265"/>
      <c r="AA327" s="265"/>
    </row>
    <row r="328" spans="1:27" ht="12.75" customHeight="1" x14ac:dyDescent="0.25">
      <c r="A328" s="265"/>
      <c r="B328" s="265"/>
      <c r="C328" s="265"/>
      <c r="D328" s="265"/>
      <c r="E328" s="265"/>
      <c r="F328" s="265"/>
      <c r="G328" s="265"/>
      <c r="H328" s="266"/>
      <c r="I328" s="266"/>
      <c r="J328" s="266"/>
      <c r="K328" s="265"/>
      <c r="L328" s="265"/>
      <c r="M328" s="265"/>
      <c r="N328" s="265"/>
      <c r="O328" s="265"/>
      <c r="P328" s="265"/>
      <c r="Q328" s="265"/>
      <c r="R328" s="265"/>
      <c r="S328" s="265"/>
      <c r="T328" s="265"/>
      <c r="U328" s="265"/>
      <c r="V328" s="265"/>
      <c r="W328" s="265"/>
      <c r="X328" s="265"/>
      <c r="Y328" s="265"/>
      <c r="Z328" s="265"/>
      <c r="AA328" s="265"/>
    </row>
    <row r="329" spans="1:27" ht="12.75" customHeight="1" x14ac:dyDescent="0.25">
      <c r="A329" s="265"/>
      <c r="B329" s="265"/>
      <c r="C329" s="265"/>
      <c r="D329" s="265"/>
      <c r="E329" s="265"/>
      <c r="F329" s="265"/>
      <c r="G329" s="265"/>
      <c r="H329" s="266"/>
      <c r="I329" s="266"/>
      <c r="J329" s="266"/>
      <c r="K329" s="265"/>
      <c r="L329" s="265"/>
      <c r="M329" s="265"/>
      <c r="N329" s="265"/>
      <c r="O329" s="265"/>
      <c r="P329" s="265"/>
      <c r="Q329" s="265"/>
      <c r="R329" s="265"/>
      <c r="S329" s="265"/>
      <c r="T329" s="265"/>
      <c r="U329" s="265"/>
      <c r="V329" s="265"/>
      <c r="W329" s="265"/>
      <c r="X329" s="265"/>
      <c r="Y329" s="265"/>
      <c r="Z329" s="265"/>
      <c r="AA329" s="265"/>
    </row>
    <row r="330" spans="1:27" ht="12.75" customHeight="1" x14ac:dyDescent="0.25">
      <c r="A330" s="265"/>
      <c r="B330" s="265"/>
      <c r="C330" s="265"/>
      <c r="D330" s="265"/>
      <c r="E330" s="265"/>
      <c r="F330" s="265"/>
      <c r="G330" s="265"/>
      <c r="H330" s="266"/>
      <c r="I330" s="266"/>
      <c r="J330" s="266"/>
      <c r="K330" s="265"/>
      <c r="L330" s="265"/>
      <c r="M330" s="265"/>
      <c r="N330" s="265"/>
      <c r="O330" s="265"/>
      <c r="P330" s="265"/>
      <c r="Q330" s="265"/>
      <c r="R330" s="265"/>
      <c r="S330" s="265"/>
      <c r="T330" s="265"/>
      <c r="U330" s="265"/>
      <c r="V330" s="265"/>
      <c r="W330" s="265"/>
      <c r="X330" s="265"/>
      <c r="Y330" s="265"/>
      <c r="Z330" s="265"/>
      <c r="AA330" s="265"/>
    </row>
    <row r="331" spans="1:27" ht="12.75" customHeight="1" x14ac:dyDescent="0.25">
      <c r="A331" s="265"/>
      <c r="B331" s="265"/>
      <c r="C331" s="265"/>
      <c r="D331" s="265"/>
      <c r="E331" s="265"/>
      <c r="F331" s="265"/>
      <c r="G331" s="265"/>
      <c r="H331" s="266"/>
      <c r="I331" s="266"/>
      <c r="J331" s="266"/>
      <c r="K331" s="265"/>
      <c r="L331" s="265"/>
      <c r="M331" s="265"/>
      <c r="N331" s="265"/>
      <c r="O331" s="265"/>
      <c r="P331" s="265"/>
      <c r="Q331" s="265"/>
      <c r="R331" s="265"/>
      <c r="S331" s="265"/>
      <c r="T331" s="265"/>
      <c r="U331" s="265"/>
      <c r="V331" s="265"/>
      <c r="W331" s="265"/>
      <c r="X331" s="265"/>
      <c r="Y331" s="265"/>
      <c r="Z331" s="265"/>
      <c r="AA331" s="265"/>
    </row>
    <row r="332" spans="1:27" ht="12.75" customHeight="1" x14ac:dyDescent="0.25">
      <c r="A332" s="265"/>
      <c r="B332" s="265"/>
      <c r="C332" s="265"/>
      <c r="D332" s="265"/>
      <c r="E332" s="265"/>
      <c r="F332" s="265"/>
      <c r="G332" s="265"/>
      <c r="H332" s="266"/>
      <c r="I332" s="266"/>
      <c r="J332" s="266"/>
      <c r="K332" s="265"/>
      <c r="L332" s="265"/>
      <c r="M332" s="265"/>
      <c r="N332" s="265"/>
      <c r="O332" s="265"/>
      <c r="P332" s="265"/>
      <c r="Q332" s="265"/>
      <c r="R332" s="265"/>
      <c r="S332" s="265"/>
      <c r="T332" s="265"/>
      <c r="U332" s="265"/>
      <c r="V332" s="265"/>
      <c r="W332" s="265"/>
      <c r="X332" s="265"/>
      <c r="Y332" s="265"/>
      <c r="Z332" s="265"/>
      <c r="AA332" s="265"/>
    </row>
    <row r="333" spans="1:27" ht="12.75" customHeight="1" x14ac:dyDescent="0.25">
      <c r="A333" s="265"/>
      <c r="B333" s="265"/>
      <c r="C333" s="265"/>
      <c r="D333" s="265"/>
      <c r="E333" s="265"/>
      <c r="F333" s="265"/>
      <c r="G333" s="265"/>
      <c r="H333" s="266"/>
      <c r="I333" s="266"/>
      <c r="J333" s="266"/>
      <c r="K333" s="265"/>
      <c r="L333" s="265"/>
      <c r="M333" s="265"/>
      <c r="N333" s="265"/>
      <c r="O333" s="265"/>
      <c r="P333" s="265"/>
      <c r="Q333" s="265"/>
      <c r="R333" s="265"/>
      <c r="S333" s="265"/>
      <c r="T333" s="265"/>
      <c r="U333" s="265"/>
      <c r="V333" s="265"/>
      <c r="W333" s="265"/>
      <c r="X333" s="265"/>
      <c r="Y333" s="265"/>
      <c r="Z333" s="265"/>
      <c r="AA333" s="265"/>
    </row>
    <row r="334" spans="1:27" ht="12.75" customHeight="1" x14ac:dyDescent="0.25">
      <c r="A334" s="265"/>
      <c r="B334" s="265"/>
      <c r="C334" s="265"/>
      <c r="D334" s="265"/>
      <c r="E334" s="265"/>
      <c r="F334" s="265"/>
      <c r="G334" s="265"/>
      <c r="H334" s="266"/>
      <c r="I334" s="266"/>
      <c r="J334" s="266"/>
      <c r="K334" s="265"/>
      <c r="L334" s="265"/>
      <c r="M334" s="265"/>
      <c r="N334" s="265"/>
      <c r="O334" s="265"/>
      <c r="P334" s="265"/>
      <c r="Q334" s="265"/>
      <c r="R334" s="265"/>
      <c r="S334" s="265"/>
      <c r="T334" s="265"/>
      <c r="U334" s="265"/>
      <c r="V334" s="265"/>
      <c r="W334" s="265"/>
      <c r="X334" s="265"/>
      <c r="Y334" s="265"/>
      <c r="Z334" s="265"/>
      <c r="AA334" s="265"/>
    </row>
    <row r="335" spans="1:27" ht="12.75" customHeight="1" x14ac:dyDescent="0.25">
      <c r="A335" s="265"/>
      <c r="B335" s="265"/>
      <c r="C335" s="265"/>
      <c r="D335" s="265"/>
      <c r="E335" s="265"/>
      <c r="F335" s="265"/>
      <c r="G335" s="265"/>
      <c r="H335" s="266"/>
      <c r="I335" s="266"/>
      <c r="J335" s="266"/>
      <c r="K335" s="265"/>
      <c r="L335" s="265"/>
      <c r="M335" s="265"/>
      <c r="N335" s="265"/>
      <c r="O335" s="265"/>
      <c r="P335" s="265"/>
      <c r="Q335" s="265"/>
      <c r="R335" s="265"/>
      <c r="S335" s="265"/>
      <c r="T335" s="265"/>
      <c r="U335" s="265"/>
      <c r="V335" s="265"/>
      <c r="W335" s="265"/>
      <c r="X335" s="265"/>
      <c r="Y335" s="265"/>
      <c r="Z335" s="265"/>
      <c r="AA335" s="265"/>
    </row>
    <row r="336" spans="1:27" ht="12.75" customHeight="1" x14ac:dyDescent="0.25">
      <c r="A336" s="265"/>
      <c r="B336" s="265"/>
      <c r="C336" s="265"/>
      <c r="D336" s="265"/>
      <c r="E336" s="265"/>
      <c r="F336" s="265"/>
      <c r="G336" s="265"/>
      <c r="H336" s="266"/>
      <c r="I336" s="266"/>
      <c r="J336" s="266"/>
      <c r="K336" s="265"/>
      <c r="L336" s="265"/>
      <c r="M336" s="265"/>
      <c r="N336" s="265"/>
      <c r="O336" s="265"/>
      <c r="P336" s="265"/>
      <c r="Q336" s="265"/>
      <c r="R336" s="265"/>
      <c r="S336" s="265"/>
      <c r="T336" s="265"/>
      <c r="U336" s="265"/>
      <c r="V336" s="265"/>
      <c r="W336" s="265"/>
      <c r="X336" s="265"/>
      <c r="Y336" s="265"/>
      <c r="Z336" s="265"/>
      <c r="AA336" s="265"/>
    </row>
    <row r="337" spans="1:27" ht="12.75" customHeight="1" x14ac:dyDescent="0.25">
      <c r="A337" s="265"/>
      <c r="B337" s="265"/>
      <c r="C337" s="265"/>
      <c r="D337" s="265"/>
      <c r="E337" s="265"/>
      <c r="F337" s="265"/>
      <c r="G337" s="265"/>
      <c r="H337" s="266"/>
      <c r="I337" s="266"/>
      <c r="J337" s="266"/>
      <c r="K337" s="265"/>
      <c r="L337" s="265"/>
      <c r="M337" s="265"/>
      <c r="N337" s="265"/>
      <c r="O337" s="265"/>
      <c r="P337" s="265"/>
      <c r="Q337" s="265"/>
      <c r="R337" s="265"/>
      <c r="S337" s="265"/>
      <c r="T337" s="265"/>
      <c r="U337" s="265"/>
      <c r="V337" s="265"/>
      <c r="W337" s="265"/>
      <c r="X337" s="265"/>
      <c r="Y337" s="265"/>
      <c r="Z337" s="265"/>
      <c r="AA337" s="265"/>
    </row>
    <row r="338" spans="1:27" ht="12.75" customHeight="1" x14ac:dyDescent="0.25">
      <c r="A338" s="265"/>
      <c r="B338" s="265"/>
      <c r="C338" s="265"/>
      <c r="D338" s="265"/>
      <c r="E338" s="265"/>
      <c r="F338" s="265"/>
      <c r="G338" s="265"/>
      <c r="H338" s="266"/>
      <c r="I338" s="266"/>
      <c r="J338" s="266"/>
      <c r="K338" s="265"/>
      <c r="L338" s="265"/>
      <c r="M338" s="265"/>
      <c r="N338" s="265"/>
      <c r="O338" s="265"/>
      <c r="P338" s="265"/>
      <c r="Q338" s="265"/>
      <c r="R338" s="265"/>
      <c r="S338" s="265"/>
      <c r="T338" s="265"/>
      <c r="U338" s="265"/>
      <c r="V338" s="265"/>
      <c r="W338" s="265"/>
      <c r="X338" s="265"/>
      <c r="Y338" s="265"/>
      <c r="Z338" s="265"/>
      <c r="AA338" s="265"/>
    </row>
    <row r="339" spans="1:27" ht="12.75" customHeight="1" x14ac:dyDescent="0.25">
      <c r="A339" s="265"/>
      <c r="B339" s="265"/>
      <c r="C339" s="265"/>
      <c r="D339" s="265"/>
      <c r="E339" s="265"/>
      <c r="F339" s="265"/>
      <c r="G339" s="265"/>
      <c r="H339" s="266"/>
      <c r="I339" s="266"/>
      <c r="J339" s="266"/>
      <c r="K339" s="265"/>
      <c r="L339" s="265"/>
      <c r="M339" s="265"/>
      <c r="N339" s="265"/>
      <c r="O339" s="265"/>
      <c r="P339" s="265"/>
      <c r="Q339" s="265"/>
      <c r="R339" s="265"/>
      <c r="S339" s="265"/>
      <c r="T339" s="265"/>
      <c r="U339" s="265"/>
      <c r="V339" s="265"/>
      <c r="W339" s="265"/>
      <c r="X339" s="265"/>
      <c r="Y339" s="265"/>
      <c r="Z339" s="265"/>
      <c r="AA339" s="265"/>
    </row>
    <row r="340" spans="1:27" ht="12.75" customHeight="1" x14ac:dyDescent="0.25">
      <c r="A340" s="265"/>
      <c r="B340" s="265"/>
      <c r="C340" s="265"/>
      <c r="D340" s="265"/>
      <c r="E340" s="265"/>
      <c r="F340" s="265"/>
      <c r="G340" s="265"/>
      <c r="H340" s="266"/>
      <c r="I340" s="266"/>
      <c r="J340" s="266"/>
      <c r="K340" s="265"/>
      <c r="L340" s="265"/>
      <c r="M340" s="265"/>
      <c r="N340" s="265"/>
      <c r="O340" s="265"/>
      <c r="P340" s="265"/>
      <c r="Q340" s="265"/>
      <c r="R340" s="265"/>
      <c r="S340" s="265"/>
      <c r="T340" s="265"/>
      <c r="U340" s="265"/>
      <c r="V340" s="265"/>
      <c r="W340" s="265"/>
      <c r="X340" s="265"/>
      <c r="Y340" s="265"/>
      <c r="Z340" s="265"/>
      <c r="AA340" s="265"/>
    </row>
    <row r="341" spans="1:27" ht="12.75" customHeight="1" x14ac:dyDescent="0.25">
      <c r="A341" s="265"/>
      <c r="B341" s="265"/>
      <c r="C341" s="265"/>
      <c r="D341" s="265"/>
      <c r="E341" s="265"/>
      <c r="F341" s="265"/>
      <c r="G341" s="265"/>
      <c r="H341" s="266"/>
      <c r="I341" s="266"/>
      <c r="J341" s="266"/>
      <c r="K341" s="265"/>
      <c r="L341" s="265"/>
      <c r="M341" s="265"/>
      <c r="N341" s="265"/>
      <c r="O341" s="265"/>
      <c r="P341" s="265"/>
      <c r="Q341" s="265"/>
      <c r="R341" s="265"/>
      <c r="S341" s="265"/>
      <c r="T341" s="265"/>
      <c r="U341" s="265"/>
      <c r="V341" s="265"/>
      <c r="W341" s="265"/>
      <c r="X341" s="265"/>
      <c r="Y341" s="265"/>
      <c r="Z341" s="265"/>
      <c r="AA341" s="265"/>
    </row>
    <row r="342" spans="1:27" ht="12.75" customHeight="1" x14ac:dyDescent="0.25">
      <c r="A342" s="265"/>
      <c r="B342" s="265"/>
      <c r="C342" s="265"/>
      <c r="D342" s="265"/>
      <c r="E342" s="265"/>
      <c r="F342" s="265"/>
      <c r="G342" s="265"/>
      <c r="H342" s="266"/>
      <c r="I342" s="266"/>
      <c r="J342" s="266"/>
      <c r="K342" s="265"/>
      <c r="L342" s="265"/>
      <c r="M342" s="265"/>
      <c r="N342" s="265"/>
      <c r="O342" s="265"/>
      <c r="P342" s="265"/>
      <c r="Q342" s="265"/>
      <c r="R342" s="265"/>
      <c r="S342" s="265"/>
      <c r="T342" s="265"/>
      <c r="U342" s="265"/>
      <c r="V342" s="265"/>
      <c r="W342" s="265"/>
      <c r="X342" s="265"/>
      <c r="Y342" s="265"/>
      <c r="Z342" s="265"/>
      <c r="AA342" s="265"/>
    </row>
    <row r="343" spans="1:27" ht="12.75" customHeight="1" x14ac:dyDescent="0.25">
      <c r="A343" s="265"/>
      <c r="B343" s="265"/>
      <c r="C343" s="265"/>
      <c r="D343" s="265"/>
      <c r="E343" s="265"/>
      <c r="F343" s="265"/>
      <c r="G343" s="265"/>
      <c r="H343" s="266"/>
      <c r="I343" s="266"/>
      <c r="J343" s="266"/>
      <c r="K343" s="265"/>
      <c r="L343" s="265"/>
      <c r="M343" s="265"/>
      <c r="N343" s="265"/>
      <c r="O343" s="265"/>
      <c r="P343" s="265"/>
      <c r="Q343" s="265"/>
      <c r="R343" s="265"/>
      <c r="S343" s="265"/>
      <c r="T343" s="265"/>
      <c r="U343" s="265"/>
      <c r="V343" s="265"/>
      <c r="W343" s="265"/>
      <c r="X343" s="265"/>
      <c r="Y343" s="265"/>
      <c r="Z343" s="265"/>
      <c r="AA343" s="265"/>
    </row>
    <row r="344" spans="1:27" ht="12.75" customHeight="1" x14ac:dyDescent="0.25">
      <c r="A344" s="265"/>
      <c r="B344" s="265"/>
      <c r="C344" s="265"/>
      <c r="D344" s="265"/>
      <c r="E344" s="265"/>
      <c r="F344" s="265"/>
      <c r="G344" s="265"/>
      <c r="H344" s="266"/>
      <c r="I344" s="266"/>
      <c r="J344" s="266"/>
      <c r="K344" s="265"/>
      <c r="L344" s="265"/>
      <c r="M344" s="265"/>
      <c r="N344" s="265"/>
      <c r="O344" s="265"/>
      <c r="P344" s="265"/>
      <c r="Q344" s="265"/>
      <c r="R344" s="265"/>
      <c r="S344" s="265"/>
      <c r="T344" s="265"/>
      <c r="U344" s="265"/>
      <c r="V344" s="265"/>
      <c r="W344" s="265"/>
      <c r="X344" s="265"/>
      <c r="Y344" s="265"/>
      <c r="Z344" s="265"/>
      <c r="AA344" s="265"/>
    </row>
    <row r="345" spans="1:27" ht="12.75" customHeight="1" x14ac:dyDescent="0.25">
      <c r="A345" s="265"/>
      <c r="B345" s="265"/>
      <c r="C345" s="265"/>
      <c r="D345" s="265"/>
      <c r="E345" s="265"/>
      <c r="F345" s="265"/>
      <c r="G345" s="265"/>
      <c r="H345" s="266"/>
      <c r="I345" s="266"/>
      <c r="J345" s="266"/>
      <c r="K345" s="265"/>
      <c r="L345" s="265"/>
      <c r="M345" s="265"/>
      <c r="N345" s="265"/>
      <c r="O345" s="265"/>
      <c r="P345" s="265"/>
      <c r="Q345" s="265"/>
      <c r="R345" s="265"/>
      <c r="S345" s="265"/>
      <c r="T345" s="265"/>
      <c r="U345" s="265"/>
      <c r="V345" s="265"/>
      <c r="W345" s="265"/>
      <c r="X345" s="265"/>
      <c r="Y345" s="265"/>
      <c r="Z345" s="265"/>
      <c r="AA345" s="265"/>
    </row>
    <row r="346" spans="1:27" ht="12.75" customHeight="1" x14ac:dyDescent="0.25">
      <c r="A346" s="265"/>
      <c r="B346" s="265"/>
      <c r="C346" s="265"/>
      <c r="D346" s="265"/>
      <c r="E346" s="265"/>
      <c r="F346" s="265"/>
      <c r="G346" s="265"/>
      <c r="H346" s="266"/>
      <c r="I346" s="266"/>
      <c r="J346" s="266"/>
      <c r="K346" s="265"/>
      <c r="L346" s="265"/>
      <c r="M346" s="265"/>
      <c r="N346" s="265"/>
      <c r="O346" s="265"/>
      <c r="P346" s="265"/>
      <c r="Q346" s="265"/>
      <c r="R346" s="265"/>
      <c r="S346" s="265"/>
      <c r="T346" s="265"/>
      <c r="U346" s="265"/>
      <c r="V346" s="265"/>
      <c r="W346" s="265"/>
      <c r="X346" s="265"/>
      <c r="Y346" s="265"/>
      <c r="Z346" s="265"/>
      <c r="AA346" s="265"/>
    </row>
    <row r="347" spans="1:27" ht="12.75" customHeight="1" x14ac:dyDescent="0.25">
      <c r="A347" s="265"/>
      <c r="B347" s="265"/>
      <c r="C347" s="265"/>
      <c r="D347" s="265"/>
      <c r="E347" s="265"/>
      <c r="F347" s="265"/>
      <c r="G347" s="265"/>
      <c r="H347" s="266"/>
      <c r="I347" s="266"/>
      <c r="J347" s="266"/>
      <c r="K347" s="265"/>
      <c r="L347" s="265"/>
      <c r="M347" s="265"/>
      <c r="N347" s="265"/>
      <c r="O347" s="265"/>
      <c r="P347" s="265"/>
      <c r="Q347" s="265"/>
      <c r="R347" s="265"/>
      <c r="S347" s="265"/>
      <c r="T347" s="265"/>
      <c r="U347" s="265"/>
      <c r="V347" s="265"/>
      <c r="W347" s="265"/>
      <c r="X347" s="265"/>
      <c r="Y347" s="265"/>
      <c r="Z347" s="265"/>
      <c r="AA347" s="265"/>
    </row>
    <row r="348" spans="1:27" ht="12.75" customHeight="1" x14ac:dyDescent="0.25">
      <c r="A348" s="265"/>
      <c r="B348" s="265"/>
      <c r="C348" s="265"/>
      <c r="D348" s="265"/>
      <c r="E348" s="265"/>
      <c r="F348" s="265"/>
      <c r="G348" s="265"/>
      <c r="H348" s="266"/>
      <c r="I348" s="266"/>
      <c r="J348" s="266"/>
      <c r="K348" s="265"/>
      <c r="L348" s="265"/>
      <c r="M348" s="265"/>
      <c r="N348" s="265"/>
      <c r="O348" s="265"/>
      <c r="P348" s="265"/>
      <c r="Q348" s="265"/>
      <c r="R348" s="265"/>
      <c r="S348" s="265"/>
      <c r="T348" s="265"/>
      <c r="U348" s="265"/>
      <c r="V348" s="265"/>
      <c r="W348" s="265"/>
      <c r="X348" s="265"/>
      <c r="Y348" s="265"/>
      <c r="Z348" s="265"/>
      <c r="AA348" s="265"/>
    </row>
    <row r="349" spans="1:27" ht="12.75" customHeight="1" x14ac:dyDescent="0.25">
      <c r="A349" s="265"/>
      <c r="B349" s="265"/>
      <c r="C349" s="265"/>
      <c r="D349" s="265"/>
      <c r="E349" s="265"/>
      <c r="F349" s="265"/>
      <c r="G349" s="265"/>
      <c r="H349" s="266"/>
      <c r="I349" s="266"/>
      <c r="J349" s="266"/>
      <c r="K349" s="265"/>
      <c r="L349" s="265"/>
      <c r="M349" s="265"/>
      <c r="N349" s="265"/>
      <c r="O349" s="265"/>
      <c r="P349" s="265"/>
      <c r="Q349" s="265"/>
      <c r="R349" s="265"/>
      <c r="S349" s="265"/>
      <c r="T349" s="265"/>
      <c r="U349" s="265"/>
      <c r="V349" s="265"/>
      <c r="W349" s="265"/>
      <c r="X349" s="265"/>
      <c r="Y349" s="265"/>
      <c r="Z349" s="265"/>
      <c r="AA349" s="265"/>
    </row>
    <row r="350" spans="1:27" ht="12.75" customHeight="1" x14ac:dyDescent="0.25">
      <c r="A350" s="265"/>
      <c r="B350" s="265"/>
      <c r="C350" s="265"/>
      <c r="D350" s="265"/>
      <c r="E350" s="265"/>
      <c r="F350" s="265"/>
      <c r="G350" s="265"/>
      <c r="H350" s="266"/>
      <c r="I350" s="266"/>
      <c r="J350" s="266"/>
      <c r="K350" s="265"/>
      <c r="L350" s="265"/>
      <c r="M350" s="265"/>
      <c r="N350" s="265"/>
      <c r="O350" s="265"/>
      <c r="P350" s="265"/>
      <c r="Q350" s="265"/>
      <c r="R350" s="265"/>
      <c r="S350" s="265"/>
      <c r="T350" s="265"/>
      <c r="U350" s="265"/>
      <c r="V350" s="265"/>
      <c r="W350" s="265"/>
      <c r="X350" s="265"/>
      <c r="Y350" s="265"/>
      <c r="Z350" s="265"/>
      <c r="AA350" s="265"/>
    </row>
    <row r="351" spans="1:27" ht="12.75" customHeight="1" x14ac:dyDescent="0.25">
      <c r="A351" s="265"/>
      <c r="B351" s="265"/>
      <c r="C351" s="265"/>
      <c r="D351" s="265"/>
      <c r="E351" s="265"/>
      <c r="F351" s="265"/>
      <c r="G351" s="265"/>
      <c r="H351" s="266"/>
      <c r="I351" s="266"/>
      <c r="J351" s="266"/>
      <c r="K351" s="265"/>
      <c r="L351" s="265"/>
      <c r="M351" s="265"/>
      <c r="N351" s="265"/>
      <c r="O351" s="265"/>
      <c r="P351" s="265"/>
      <c r="Q351" s="265"/>
      <c r="R351" s="265"/>
      <c r="S351" s="265"/>
      <c r="T351" s="265"/>
      <c r="U351" s="265"/>
      <c r="V351" s="265"/>
      <c r="W351" s="265"/>
      <c r="X351" s="265"/>
      <c r="Y351" s="265"/>
      <c r="Z351" s="265"/>
      <c r="AA351" s="265"/>
    </row>
    <row r="352" spans="1:27" ht="12.75" customHeight="1" x14ac:dyDescent="0.25">
      <c r="A352" s="265"/>
      <c r="B352" s="265"/>
      <c r="C352" s="265"/>
      <c r="D352" s="265"/>
      <c r="E352" s="265"/>
      <c r="F352" s="265"/>
      <c r="G352" s="265"/>
      <c r="H352" s="266"/>
      <c r="I352" s="266"/>
      <c r="J352" s="266"/>
      <c r="K352" s="265"/>
      <c r="L352" s="265"/>
      <c r="M352" s="265"/>
      <c r="N352" s="265"/>
      <c r="O352" s="265"/>
      <c r="P352" s="265"/>
      <c r="Q352" s="265"/>
      <c r="R352" s="265"/>
      <c r="S352" s="265"/>
      <c r="T352" s="265"/>
      <c r="U352" s="265"/>
      <c r="V352" s="265"/>
      <c r="W352" s="265"/>
      <c r="X352" s="265"/>
      <c r="Y352" s="265"/>
      <c r="Z352" s="265"/>
      <c r="AA352" s="265"/>
    </row>
    <row r="353" spans="1:27" ht="12.75" customHeight="1" x14ac:dyDescent="0.25">
      <c r="A353" s="265"/>
      <c r="B353" s="265"/>
      <c r="C353" s="265"/>
      <c r="D353" s="265"/>
      <c r="E353" s="265"/>
      <c r="F353" s="265"/>
      <c r="G353" s="265"/>
      <c r="H353" s="266"/>
      <c r="I353" s="266"/>
      <c r="J353" s="266"/>
      <c r="K353" s="265"/>
      <c r="L353" s="265"/>
      <c r="M353" s="265"/>
      <c r="N353" s="265"/>
      <c r="O353" s="265"/>
      <c r="P353" s="265"/>
      <c r="Q353" s="265"/>
      <c r="R353" s="265"/>
      <c r="S353" s="265"/>
      <c r="T353" s="265"/>
      <c r="U353" s="265"/>
      <c r="V353" s="265"/>
      <c r="W353" s="265"/>
      <c r="X353" s="265"/>
      <c r="Y353" s="265"/>
      <c r="Z353" s="265"/>
      <c r="AA353" s="265"/>
    </row>
    <row r="354" spans="1:27" ht="12.75" customHeight="1" x14ac:dyDescent="0.25">
      <c r="A354" s="265"/>
      <c r="B354" s="265"/>
      <c r="C354" s="265"/>
      <c r="D354" s="265"/>
      <c r="E354" s="265"/>
      <c r="F354" s="265"/>
      <c r="G354" s="265"/>
      <c r="H354" s="266"/>
      <c r="I354" s="266"/>
      <c r="J354" s="266"/>
      <c r="K354" s="265"/>
      <c r="L354" s="265"/>
      <c r="M354" s="265"/>
      <c r="N354" s="265"/>
      <c r="O354" s="265"/>
      <c r="P354" s="265"/>
      <c r="Q354" s="265"/>
      <c r="R354" s="265"/>
      <c r="S354" s="265"/>
      <c r="T354" s="265"/>
      <c r="U354" s="265"/>
      <c r="V354" s="265"/>
      <c r="W354" s="265"/>
      <c r="X354" s="265"/>
      <c r="Y354" s="265"/>
      <c r="Z354" s="265"/>
      <c r="AA354" s="265"/>
    </row>
    <row r="355" spans="1:27" ht="12.75" customHeight="1" x14ac:dyDescent="0.25">
      <c r="A355" s="265"/>
      <c r="B355" s="265"/>
      <c r="C355" s="265"/>
      <c r="D355" s="265"/>
      <c r="E355" s="265"/>
      <c r="F355" s="265"/>
      <c r="G355" s="265"/>
      <c r="H355" s="266"/>
      <c r="I355" s="266"/>
      <c r="J355" s="266"/>
      <c r="K355" s="265"/>
      <c r="L355" s="265"/>
      <c r="M355" s="265"/>
      <c r="N355" s="265"/>
      <c r="O355" s="265"/>
      <c r="P355" s="265"/>
      <c r="Q355" s="265"/>
      <c r="R355" s="265"/>
      <c r="S355" s="265"/>
      <c r="T355" s="265"/>
      <c r="U355" s="265"/>
      <c r="V355" s="265"/>
      <c r="W355" s="265"/>
      <c r="X355" s="265"/>
      <c r="Y355" s="265"/>
      <c r="Z355" s="265"/>
      <c r="AA355" s="265"/>
    </row>
    <row r="356" spans="1:27" ht="12.75" customHeight="1" x14ac:dyDescent="0.25">
      <c r="A356" s="265"/>
      <c r="B356" s="265"/>
      <c r="C356" s="265"/>
      <c r="D356" s="265"/>
      <c r="E356" s="265"/>
      <c r="F356" s="265"/>
      <c r="G356" s="265"/>
      <c r="H356" s="266"/>
      <c r="I356" s="266"/>
      <c r="J356" s="266"/>
      <c r="K356" s="265"/>
      <c r="L356" s="265"/>
      <c r="M356" s="265"/>
      <c r="N356" s="265"/>
      <c r="O356" s="265"/>
      <c r="P356" s="265"/>
      <c r="Q356" s="265"/>
      <c r="R356" s="265"/>
      <c r="S356" s="265"/>
      <c r="T356" s="265"/>
      <c r="U356" s="265"/>
      <c r="V356" s="265"/>
      <c r="W356" s="265"/>
      <c r="X356" s="265"/>
      <c r="Y356" s="265"/>
      <c r="Z356" s="265"/>
      <c r="AA356" s="265"/>
    </row>
    <row r="357" spans="1:27" ht="12.75" customHeight="1" x14ac:dyDescent="0.25">
      <c r="A357" s="265"/>
      <c r="B357" s="265"/>
      <c r="C357" s="265"/>
      <c r="D357" s="265"/>
      <c r="E357" s="265"/>
      <c r="F357" s="265"/>
      <c r="G357" s="265"/>
      <c r="H357" s="266"/>
      <c r="I357" s="266"/>
      <c r="J357" s="266"/>
      <c r="K357" s="265"/>
      <c r="L357" s="265"/>
      <c r="M357" s="265"/>
      <c r="N357" s="265"/>
      <c r="O357" s="265"/>
      <c r="P357" s="265"/>
      <c r="Q357" s="265"/>
      <c r="R357" s="265"/>
      <c r="S357" s="265"/>
      <c r="T357" s="265"/>
      <c r="U357" s="265"/>
      <c r="V357" s="265"/>
      <c r="W357" s="265"/>
      <c r="X357" s="265"/>
      <c r="Y357" s="265"/>
      <c r="Z357" s="265"/>
      <c r="AA357" s="265"/>
    </row>
    <row r="358" spans="1:27" ht="12.75" customHeight="1" x14ac:dyDescent="0.25">
      <c r="A358" s="265"/>
      <c r="B358" s="265"/>
      <c r="C358" s="265"/>
      <c r="D358" s="265"/>
      <c r="E358" s="265"/>
      <c r="F358" s="265"/>
      <c r="G358" s="265"/>
      <c r="H358" s="266"/>
      <c r="I358" s="266"/>
      <c r="J358" s="266"/>
      <c r="K358" s="265"/>
      <c r="L358" s="265"/>
      <c r="M358" s="265"/>
      <c r="N358" s="265"/>
      <c r="O358" s="265"/>
      <c r="P358" s="265"/>
      <c r="Q358" s="265"/>
      <c r="R358" s="265"/>
      <c r="S358" s="265"/>
      <c r="T358" s="265"/>
      <c r="U358" s="265"/>
      <c r="V358" s="265"/>
      <c r="W358" s="265"/>
      <c r="X358" s="265"/>
      <c r="Y358" s="265"/>
      <c r="Z358" s="265"/>
      <c r="AA358" s="265"/>
    </row>
    <row r="359" spans="1:27" ht="12.75" customHeight="1" x14ac:dyDescent="0.25">
      <c r="A359" s="265"/>
      <c r="B359" s="265"/>
      <c r="C359" s="265"/>
      <c r="D359" s="265"/>
      <c r="E359" s="265"/>
      <c r="F359" s="265"/>
      <c r="G359" s="265"/>
      <c r="H359" s="266"/>
      <c r="I359" s="266"/>
      <c r="J359" s="266"/>
      <c r="K359" s="265"/>
      <c r="L359" s="265"/>
      <c r="M359" s="265"/>
      <c r="N359" s="265"/>
      <c r="O359" s="265"/>
      <c r="P359" s="265"/>
      <c r="Q359" s="265"/>
      <c r="R359" s="265"/>
      <c r="S359" s="265"/>
      <c r="T359" s="265"/>
      <c r="U359" s="265"/>
      <c r="V359" s="265"/>
      <c r="W359" s="265"/>
      <c r="X359" s="265"/>
      <c r="Y359" s="265"/>
      <c r="Z359" s="265"/>
      <c r="AA359" s="265"/>
    </row>
    <row r="360" spans="1:27" ht="12.75" customHeight="1" x14ac:dyDescent="0.25">
      <c r="A360" s="265"/>
      <c r="B360" s="265"/>
      <c r="C360" s="265"/>
      <c r="D360" s="265"/>
      <c r="E360" s="265"/>
      <c r="F360" s="265"/>
      <c r="G360" s="265"/>
      <c r="H360" s="266"/>
      <c r="I360" s="266"/>
      <c r="J360" s="266"/>
      <c r="K360" s="265"/>
      <c r="L360" s="265"/>
      <c r="M360" s="265"/>
      <c r="N360" s="265"/>
      <c r="O360" s="265"/>
      <c r="P360" s="265"/>
      <c r="Q360" s="265"/>
      <c r="R360" s="265"/>
      <c r="S360" s="265"/>
      <c r="T360" s="265"/>
      <c r="U360" s="265"/>
      <c r="V360" s="265"/>
      <c r="W360" s="265"/>
      <c r="X360" s="265"/>
      <c r="Y360" s="265"/>
      <c r="Z360" s="265"/>
      <c r="AA360" s="265"/>
    </row>
    <row r="361" spans="1:27" ht="12.75" customHeight="1" x14ac:dyDescent="0.25">
      <c r="A361" s="265"/>
      <c r="B361" s="265"/>
      <c r="C361" s="265"/>
      <c r="D361" s="265"/>
      <c r="E361" s="265"/>
      <c r="F361" s="265"/>
      <c r="G361" s="265"/>
      <c r="H361" s="266"/>
      <c r="I361" s="266"/>
      <c r="J361" s="266"/>
      <c r="K361" s="265"/>
      <c r="L361" s="265"/>
      <c r="M361" s="265"/>
      <c r="N361" s="265"/>
      <c r="O361" s="265"/>
      <c r="P361" s="265"/>
      <c r="Q361" s="265"/>
      <c r="R361" s="265"/>
      <c r="S361" s="265"/>
      <c r="T361" s="265"/>
      <c r="U361" s="265"/>
      <c r="V361" s="265"/>
      <c r="W361" s="265"/>
      <c r="X361" s="265"/>
      <c r="Y361" s="265"/>
      <c r="Z361" s="265"/>
      <c r="AA361" s="265"/>
    </row>
    <row r="362" spans="1:27" ht="12.75" customHeight="1" x14ac:dyDescent="0.25">
      <c r="A362" s="265"/>
      <c r="B362" s="265"/>
      <c r="C362" s="265"/>
      <c r="D362" s="265"/>
      <c r="E362" s="265"/>
      <c r="F362" s="265"/>
      <c r="G362" s="265"/>
      <c r="H362" s="266"/>
      <c r="I362" s="266"/>
      <c r="J362" s="266"/>
      <c r="K362" s="265"/>
      <c r="L362" s="265"/>
      <c r="M362" s="265"/>
      <c r="N362" s="265"/>
      <c r="O362" s="265"/>
      <c r="P362" s="265"/>
      <c r="Q362" s="265"/>
      <c r="R362" s="265"/>
      <c r="S362" s="265"/>
      <c r="T362" s="265"/>
      <c r="U362" s="265"/>
      <c r="V362" s="265"/>
      <c r="W362" s="265"/>
      <c r="X362" s="265"/>
      <c r="Y362" s="265"/>
      <c r="Z362" s="265"/>
      <c r="AA362" s="265"/>
    </row>
    <row r="363" spans="1:27" ht="12.75" customHeight="1" x14ac:dyDescent="0.25">
      <c r="A363" s="265"/>
      <c r="B363" s="265"/>
      <c r="C363" s="265"/>
      <c r="D363" s="265"/>
      <c r="E363" s="265"/>
      <c r="F363" s="265"/>
      <c r="G363" s="265"/>
      <c r="H363" s="266"/>
      <c r="I363" s="266"/>
      <c r="J363" s="266"/>
      <c r="K363" s="265"/>
      <c r="L363" s="265"/>
      <c r="M363" s="265"/>
      <c r="N363" s="265"/>
      <c r="O363" s="265"/>
      <c r="P363" s="265"/>
      <c r="Q363" s="265"/>
      <c r="R363" s="265"/>
      <c r="S363" s="265"/>
      <c r="T363" s="265"/>
      <c r="U363" s="265"/>
      <c r="V363" s="265"/>
      <c r="W363" s="265"/>
      <c r="X363" s="265"/>
      <c r="Y363" s="265"/>
      <c r="Z363" s="265"/>
      <c r="AA363" s="265"/>
    </row>
    <row r="364" spans="1:27" ht="12.75" customHeight="1" x14ac:dyDescent="0.25">
      <c r="A364" s="265"/>
      <c r="B364" s="265"/>
      <c r="C364" s="265"/>
      <c r="D364" s="265"/>
      <c r="E364" s="265"/>
      <c r="F364" s="265"/>
      <c r="G364" s="265"/>
      <c r="H364" s="266"/>
      <c r="I364" s="266"/>
      <c r="J364" s="266"/>
      <c r="K364" s="265"/>
      <c r="L364" s="265"/>
      <c r="M364" s="265"/>
      <c r="N364" s="265"/>
      <c r="O364" s="265"/>
      <c r="P364" s="265"/>
      <c r="Q364" s="265"/>
      <c r="R364" s="265"/>
      <c r="S364" s="265"/>
      <c r="T364" s="265"/>
      <c r="U364" s="265"/>
      <c r="V364" s="265"/>
      <c r="W364" s="265"/>
      <c r="X364" s="265"/>
      <c r="Y364" s="265"/>
      <c r="Z364" s="265"/>
      <c r="AA364" s="265"/>
    </row>
    <row r="365" spans="1:27" ht="12.75" customHeight="1" x14ac:dyDescent="0.25">
      <c r="A365" s="265"/>
      <c r="B365" s="265"/>
      <c r="C365" s="265"/>
      <c r="D365" s="265"/>
      <c r="E365" s="265"/>
      <c r="F365" s="265"/>
      <c r="G365" s="265"/>
      <c r="H365" s="266"/>
      <c r="I365" s="266"/>
      <c r="J365" s="266"/>
      <c r="K365" s="265"/>
      <c r="L365" s="265"/>
      <c r="M365" s="265"/>
      <c r="N365" s="265"/>
      <c r="O365" s="265"/>
      <c r="P365" s="265"/>
      <c r="Q365" s="265"/>
      <c r="R365" s="265"/>
      <c r="S365" s="265"/>
      <c r="T365" s="265"/>
      <c r="U365" s="265"/>
      <c r="V365" s="265"/>
      <c r="W365" s="265"/>
      <c r="X365" s="265"/>
      <c r="Y365" s="265"/>
      <c r="Z365" s="265"/>
      <c r="AA365" s="265"/>
    </row>
    <row r="366" spans="1:27" ht="12.75" customHeight="1" x14ac:dyDescent="0.25">
      <c r="A366" s="265"/>
      <c r="B366" s="265"/>
      <c r="C366" s="265"/>
      <c r="D366" s="265"/>
      <c r="E366" s="265"/>
      <c r="F366" s="265"/>
      <c r="G366" s="265"/>
      <c r="H366" s="266"/>
      <c r="I366" s="266"/>
      <c r="J366" s="266"/>
      <c r="K366" s="265"/>
      <c r="L366" s="265"/>
      <c r="M366" s="265"/>
      <c r="N366" s="265"/>
      <c r="O366" s="265"/>
      <c r="P366" s="265"/>
      <c r="Q366" s="265"/>
      <c r="R366" s="265"/>
      <c r="S366" s="265"/>
      <c r="T366" s="265"/>
      <c r="U366" s="265"/>
      <c r="V366" s="265"/>
      <c r="W366" s="265"/>
      <c r="X366" s="265"/>
      <c r="Y366" s="265"/>
      <c r="Z366" s="265"/>
      <c r="AA366" s="265"/>
    </row>
    <row r="367" spans="1:27" ht="12.75" customHeight="1" x14ac:dyDescent="0.25">
      <c r="A367" s="265"/>
      <c r="B367" s="265"/>
      <c r="C367" s="265"/>
      <c r="D367" s="265"/>
      <c r="E367" s="265"/>
      <c r="F367" s="265"/>
      <c r="G367" s="265"/>
      <c r="H367" s="266"/>
      <c r="I367" s="266"/>
      <c r="J367" s="266"/>
      <c r="K367" s="265"/>
      <c r="L367" s="265"/>
      <c r="M367" s="265"/>
      <c r="N367" s="265"/>
      <c r="O367" s="265"/>
      <c r="P367" s="265"/>
      <c r="Q367" s="265"/>
      <c r="R367" s="265"/>
      <c r="S367" s="265"/>
      <c r="T367" s="265"/>
      <c r="U367" s="265"/>
      <c r="V367" s="265"/>
      <c r="W367" s="265"/>
      <c r="X367" s="265"/>
      <c r="Y367" s="265"/>
      <c r="Z367" s="265"/>
      <c r="AA367" s="265"/>
    </row>
    <row r="368" spans="1:27" ht="12.75" customHeight="1" x14ac:dyDescent="0.25">
      <c r="A368" s="265"/>
      <c r="B368" s="265"/>
      <c r="C368" s="265"/>
      <c r="D368" s="265"/>
      <c r="E368" s="265"/>
      <c r="F368" s="265"/>
      <c r="G368" s="265"/>
      <c r="H368" s="266"/>
      <c r="I368" s="266"/>
      <c r="J368" s="266"/>
      <c r="K368" s="265"/>
      <c r="L368" s="265"/>
      <c r="M368" s="265"/>
      <c r="N368" s="265"/>
      <c r="O368" s="265"/>
      <c r="P368" s="265"/>
      <c r="Q368" s="265"/>
      <c r="R368" s="265"/>
      <c r="S368" s="265"/>
      <c r="T368" s="265"/>
      <c r="U368" s="265"/>
      <c r="V368" s="265"/>
      <c r="W368" s="265"/>
      <c r="X368" s="265"/>
      <c r="Y368" s="265"/>
      <c r="Z368" s="265"/>
      <c r="AA368" s="265"/>
    </row>
    <row r="369" spans="1:27" ht="12.75" customHeight="1" x14ac:dyDescent="0.25">
      <c r="A369" s="265"/>
      <c r="B369" s="265"/>
      <c r="C369" s="265"/>
      <c r="D369" s="265"/>
      <c r="E369" s="265"/>
      <c r="F369" s="265"/>
      <c r="G369" s="265"/>
      <c r="H369" s="266"/>
      <c r="I369" s="266"/>
      <c r="J369" s="266"/>
      <c r="K369" s="265"/>
      <c r="L369" s="265"/>
      <c r="M369" s="265"/>
      <c r="N369" s="265"/>
      <c r="O369" s="265"/>
      <c r="P369" s="265"/>
      <c r="Q369" s="265"/>
      <c r="R369" s="265"/>
      <c r="S369" s="265"/>
      <c r="T369" s="265"/>
      <c r="U369" s="265"/>
      <c r="V369" s="265"/>
      <c r="W369" s="265"/>
      <c r="X369" s="265"/>
      <c r="Y369" s="265"/>
      <c r="Z369" s="265"/>
      <c r="AA369" s="265"/>
    </row>
    <row r="370" spans="1:27" ht="12.75" customHeight="1" x14ac:dyDescent="0.25">
      <c r="A370" s="265"/>
      <c r="B370" s="265"/>
      <c r="C370" s="265"/>
      <c r="D370" s="265"/>
      <c r="E370" s="265"/>
      <c r="F370" s="265"/>
      <c r="G370" s="265"/>
      <c r="H370" s="266"/>
      <c r="I370" s="266"/>
      <c r="J370" s="266"/>
      <c r="K370" s="265"/>
      <c r="L370" s="265"/>
      <c r="M370" s="265"/>
      <c r="N370" s="265"/>
      <c r="O370" s="265"/>
      <c r="P370" s="265"/>
      <c r="Q370" s="265"/>
      <c r="R370" s="265"/>
      <c r="S370" s="265"/>
      <c r="T370" s="265"/>
      <c r="U370" s="265"/>
      <c r="V370" s="265"/>
      <c r="W370" s="265"/>
      <c r="X370" s="265"/>
      <c r="Y370" s="265"/>
      <c r="Z370" s="265"/>
      <c r="AA370" s="265"/>
    </row>
    <row r="371" spans="1:27" ht="12.75" customHeight="1" x14ac:dyDescent="0.25">
      <c r="A371" s="265"/>
      <c r="B371" s="265"/>
      <c r="C371" s="265"/>
      <c r="D371" s="265"/>
      <c r="E371" s="265"/>
      <c r="F371" s="265"/>
      <c r="G371" s="265"/>
      <c r="H371" s="266"/>
      <c r="I371" s="266"/>
      <c r="J371" s="266"/>
      <c r="K371" s="265"/>
      <c r="L371" s="265"/>
      <c r="M371" s="265"/>
      <c r="N371" s="265"/>
      <c r="O371" s="265"/>
      <c r="P371" s="265"/>
      <c r="Q371" s="265"/>
      <c r="R371" s="265"/>
      <c r="S371" s="265"/>
      <c r="T371" s="265"/>
      <c r="U371" s="265"/>
      <c r="V371" s="265"/>
      <c r="W371" s="265"/>
      <c r="X371" s="265"/>
      <c r="Y371" s="265"/>
      <c r="Z371" s="265"/>
      <c r="AA371" s="265"/>
    </row>
    <row r="372" spans="1:27" ht="12.75" customHeight="1" x14ac:dyDescent="0.25">
      <c r="A372" s="265"/>
      <c r="B372" s="265"/>
      <c r="C372" s="265"/>
      <c r="D372" s="265"/>
      <c r="E372" s="265"/>
      <c r="F372" s="265"/>
      <c r="G372" s="265"/>
      <c r="H372" s="266"/>
      <c r="I372" s="266"/>
      <c r="J372" s="266"/>
      <c r="K372" s="265"/>
      <c r="L372" s="265"/>
      <c r="M372" s="265"/>
      <c r="N372" s="265"/>
      <c r="O372" s="265"/>
      <c r="P372" s="265"/>
      <c r="Q372" s="265"/>
      <c r="R372" s="265"/>
      <c r="S372" s="265"/>
      <c r="T372" s="265"/>
      <c r="U372" s="265"/>
      <c r="V372" s="265"/>
      <c r="W372" s="265"/>
      <c r="X372" s="265"/>
      <c r="Y372" s="265"/>
      <c r="Z372" s="265"/>
      <c r="AA372" s="265"/>
    </row>
    <row r="373" spans="1:27" ht="12.75" customHeight="1" x14ac:dyDescent="0.25">
      <c r="A373" s="265"/>
      <c r="B373" s="265"/>
      <c r="C373" s="265"/>
      <c r="D373" s="265"/>
      <c r="E373" s="265"/>
      <c r="F373" s="265"/>
      <c r="G373" s="265"/>
      <c r="H373" s="266"/>
      <c r="I373" s="266"/>
      <c r="J373" s="266"/>
      <c r="K373" s="265"/>
      <c r="L373" s="265"/>
      <c r="M373" s="265"/>
      <c r="N373" s="265"/>
      <c r="O373" s="265"/>
      <c r="P373" s="265"/>
      <c r="Q373" s="265"/>
      <c r="R373" s="265"/>
      <c r="S373" s="265"/>
      <c r="T373" s="265"/>
      <c r="U373" s="265"/>
      <c r="V373" s="265"/>
      <c r="W373" s="265"/>
      <c r="X373" s="265"/>
      <c r="Y373" s="265"/>
      <c r="Z373" s="265"/>
      <c r="AA373" s="265"/>
    </row>
    <row r="374" spans="1:27" ht="12.75" customHeight="1" x14ac:dyDescent="0.25">
      <c r="A374" s="265"/>
      <c r="B374" s="265"/>
      <c r="C374" s="265"/>
      <c r="D374" s="265"/>
      <c r="E374" s="265"/>
      <c r="F374" s="265"/>
      <c r="G374" s="265"/>
      <c r="H374" s="266"/>
      <c r="I374" s="266"/>
      <c r="J374" s="266"/>
      <c r="K374" s="265"/>
      <c r="L374" s="265"/>
      <c r="M374" s="265"/>
      <c r="N374" s="265"/>
      <c r="O374" s="265"/>
      <c r="P374" s="265"/>
      <c r="Q374" s="265"/>
      <c r="R374" s="265"/>
      <c r="S374" s="265"/>
      <c r="T374" s="265"/>
      <c r="U374" s="265"/>
      <c r="V374" s="265"/>
      <c r="W374" s="265"/>
      <c r="X374" s="265"/>
      <c r="Y374" s="265"/>
      <c r="Z374" s="265"/>
      <c r="AA374" s="265"/>
    </row>
    <row r="375" spans="1:27" ht="12.75" customHeight="1" x14ac:dyDescent="0.25">
      <c r="A375" s="265"/>
      <c r="B375" s="265"/>
      <c r="C375" s="265"/>
      <c r="D375" s="265"/>
      <c r="E375" s="265"/>
      <c r="F375" s="265"/>
      <c r="G375" s="265"/>
      <c r="H375" s="266"/>
      <c r="I375" s="266"/>
      <c r="J375" s="266"/>
      <c r="K375" s="265"/>
      <c r="L375" s="265"/>
      <c r="M375" s="265"/>
      <c r="N375" s="265"/>
      <c r="O375" s="265"/>
      <c r="P375" s="265"/>
      <c r="Q375" s="265"/>
      <c r="R375" s="265"/>
      <c r="S375" s="265"/>
      <c r="T375" s="265"/>
      <c r="U375" s="265"/>
      <c r="V375" s="265"/>
      <c r="W375" s="265"/>
      <c r="X375" s="265"/>
      <c r="Y375" s="265"/>
      <c r="Z375" s="265"/>
      <c r="AA375" s="265"/>
    </row>
    <row r="376" spans="1:27" ht="12.75" customHeight="1" x14ac:dyDescent="0.25">
      <c r="A376" s="265"/>
      <c r="B376" s="265"/>
      <c r="C376" s="265"/>
      <c r="D376" s="265"/>
      <c r="E376" s="265"/>
      <c r="F376" s="265"/>
      <c r="G376" s="265"/>
      <c r="H376" s="266"/>
      <c r="I376" s="266"/>
      <c r="J376" s="266"/>
      <c r="K376" s="265"/>
      <c r="L376" s="265"/>
      <c r="M376" s="265"/>
      <c r="N376" s="265"/>
      <c r="O376" s="265"/>
      <c r="P376" s="265"/>
      <c r="Q376" s="265"/>
      <c r="R376" s="265"/>
      <c r="S376" s="265"/>
      <c r="T376" s="265"/>
      <c r="U376" s="265"/>
      <c r="V376" s="265"/>
      <c r="W376" s="265"/>
      <c r="X376" s="265"/>
      <c r="Y376" s="265"/>
      <c r="Z376" s="265"/>
      <c r="AA376" s="265"/>
    </row>
    <row r="377" spans="1:27" ht="12.75" customHeight="1" x14ac:dyDescent="0.25">
      <c r="A377" s="265"/>
      <c r="B377" s="265"/>
      <c r="C377" s="265"/>
      <c r="D377" s="265"/>
      <c r="E377" s="265"/>
      <c r="F377" s="265"/>
      <c r="G377" s="265"/>
      <c r="H377" s="266"/>
      <c r="I377" s="266"/>
      <c r="J377" s="266"/>
      <c r="K377" s="265"/>
      <c r="L377" s="265"/>
      <c r="M377" s="265"/>
      <c r="N377" s="265"/>
      <c r="O377" s="265"/>
      <c r="P377" s="265"/>
      <c r="Q377" s="265"/>
      <c r="R377" s="265"/>
      <c r="S377" s="265"/>
      <c r="T377" s="265"/>
      <c r="U377" s="265"/>
      <c r="V377" s="265"/>
      <c r="W377" s="265"/>
      <c r="X377" s="265"/>
      <c r="Y377" s="265"/>
      <c r="Z377" s="265"/>
      <c r="AA377" s="265"/>
    </row>
    <row r="378" spans="1:27" ht="12.75" customHeight="1" x14ac:dyDescent="0.25">
      <c r="A378" s="265"/>
      <c r="B378" s="265"/>
      <c r="C378" s="265"/>
      <c r="D378" s="265"/>
      <c r="E378" s="265"/>
      <c r="F378" s="265"/>
      <c r="G378" s="265"/>
      <c r="H378" s="266"/>
      <c r="I378" s="266"/>
      <c r="J378" s="266"/>
      <c r="K378" s="265"/>
      <c r="L378" s="265"/>
      <c r="M378" s="265"/>
      <c r="N378" s="265"/>
      <c r="O378" s="265"/>
      <c r="P378" s="265"/>
      <c r="Q378" s="265"/>
      <c r="R378" s="265"/>
      <c r="S378" s="265"/>
      <c r="T378" s="265"/>
      <c r="U378" s="265"/>
      <c r="V378" s="265"/>
      <c r="W378" s="265"/>
      <c r="X378" s="265"/>
      <c r="Y378" s="265"/>
      <c r="Z378" s="265"/>
      <c r="AA378" s="265"/>
    </row>
    <row r="379" spans="1:27" ht="12.75" customHeight="1" x14ac:dyDescent="0.25">
      <c r="A379" s="265"/>
      <c r="B379" s="265"/>
      <c r="C379" s="265"/>
      <c r="D379" s="265"/>
      <c r="E379" s="265"/>
      <c r="F379" s="265"/>
      <c r="G379" s="265"/>
      <c r="H379" s="266"/>
      <c r="I379" s="266"/>
      <c r="J379" s="266"/>
      <c r="K379" s="265"/>
      <c r="L379" s="265"/>
      <c r="M379" s="265"/>
      <c r="N379" s="265"/>
      <c r="O379" s="265"/>
      <c r="P379" s="265"/>
      <c r="Q379" s="265"/>
      <c r="R379" s="265"/>
      <c r="S379" s="265"/>
      <c r="T379" s="265"/>
      <c r="U379" s="265"/>
      <c r="V379" s="265"/>
      <c r="W379" s="265"/>
      <c r="X379" s="265"/>
      <c r="Y379" s="265"/>
      <c r="Z379" s="265"/>
      <c r="AA379" s="265"/>
    </row>
    <row r="380" spans="1:27" ht="12.75" customHeight="1" x14ac:dyDescent="0.25">
      <c r="A380" s="265"/>
      <c r="B380" s="265"/>
      <c r="C380" s="265"/>
      <c r="D380" s="265"/>
      <c r="E380" s="265"/>
      <c r="F380" s="265"/>
      <c r="G380" s="265"/>
      <c r="H380" s="266"/>
      <c r="I380" s="266"/>
      <c r="J380" s="266"/>
      <c r="K380" s="265"/>
      <c r="L380" s="265"/>
      <c r="M380" s="265"/>
      <c r="N380" s="265"/>
      <c r="O380" s="265"/>
      <c r="P380" s="265"/>
      <c r="Q380" s="265"/>
      <c r="R380" s="265"/>
      <c r="S380" s="265"/>
      <c r="T380" s="265"/>
      <c r="U380" s="265"/>
      <c r="V380" s="265"/>
      <c r="W380" s="265"/>
      <c r="X380" s="265"/>
      <c r="Y380" s="265"/>
      <c r="Z380" s="265"/>
      <c r="AA380" s="265"/>
    </row>
    <row r="381" spans="1:27" ht="12.75" customHeight="1" x14ac:dyDescent="0.25">
      <c r="A381" s="265"/>
      <c r="B381" s="265"/>
      <c r="C381" s="265"/>
      <c r="D381" s="265"/>
      <c r="E381" s="265"/>
      <c r="F381" s="265"/>
      <c r="G381" s="265"/>
      <c r="H381" s="266"/>
      <c r="I381" s="266"/>
      <c r="J381" s="266"/>
      <c r="K381" s="265"/>
      <c r="L381" s="265"/>
      <c r="M381" s="265"/>
      <c r="N381" s="265"/>
      <c r="O381" s="265"/>
      <c r="P381" s="265"/>
      <c r="Q381" s="265"/>
      <c r="R381" s="265"/>
      <c r="S381" s="265"/>
      <c r="T381" s="265"/>
      <c r="U381" s="265"/>
      <c r="V381" s="265"/>
      <c r="W381" s="265"/>
      <c r="X381" s="265"/>
      <c r="Y381" s="265"/>
      <c r="Z381" s="265"/>
      <c r="AA381" s="265"/>
    </row>
    <row r="382" spans="1:27" ht="12.75" customHeight="1" x14ac:dyDescent="0.25">
      <c r="A382" s="265"/>
      <c r="B382" s="265"/>
      <c r="C382" s="265"/>
      <c r="D382" s="265"/>
      <c r="E382" s="265"/>
      <c r="F382" s="265"/>
      <c r="G382" s="265"/>
      <c r="H382" s="266"/>
      <c r="I382" s="266"/>
      <c r="J382" s="266"/>
      <c r="K382" s="265"/>
      <c r="L382" s="265"/>
      <c r="M382" s="265"/>
      <c r="N382" s="265"/>
      <c r="O382" s="265"/>
      <c r="P382" s="265"/>
      <c r="Q382" s="265"/>
      <c r="R382" s="265"/>
      <c r="S382" s="265"/>
      <c r="T382" s="265"/>
      <c r="U382" s="265"/>
      <c r="V382" s="265"/>
      <c r="W382" s="265"/>
      <c r="X382" s="265"/>
      <c r="Y382" s="265"/>
      <c r="Z382" s="265"/>
      <c r="AA382" s="265"/>
    </row>
    <row r="383" spans="1:27" ht="12.75" customHeight="1" x14ac:dyDescent="0.25">
      <c r="A383" s="265"/>
      <c r="B383" s="265"/>
      <c r="C383" s="265"/>
      <c r="D383" s="265"/>
      <c r="E383" s="265"/>
      <c r="F383" s="265"/>
      <c r="G383" s="265"/>
      <c r="H383" s="266"/>
      <c r="I383" s="266"/>
      <c r="J383" s="266"/>
      <c r="K383" s="265"/>
      <c r="L383" s="265"/>
      <c r="M383" s="265"/>
      <c r="N383" s="265"/>
      <c r="O383" s="265"/>
      <c r="P383" s="265"/>
      <c r="Q383" s="265"/>
      <c r="R383" s="265"/>
      <c r="S383" s="265"/>
      <c r="T383" s="265"/>
      <c r="U383" s="265"/>
      <c r="V383" s="265"/>
      <c r="W383" s="265"/>
      <c r="X383" s="265"/>
      <c r="Y383" s="265"/>
      <c r="Z383" s="265"/>
      <c r="AA383" s="265"/>
    </row>
    <row r="384" spans="1:27" ht="12.75" customHeight="1" x14ac:dyDescent="0.25">
      <c r="A384" s="265"/>
      <c r="B384" s="265"/>
      <c r="C384" s="265"/>
      <c r="D384" s="265"/>
      <c r="E384" s="265"/>
      <c r="F384" s="265"/>
      <c r="G384" s="265"/>
      <c r="H384" s="266"/>
      <c r="I384" s="266"/>
      <c r="J384" s="266"/>
      <c r="K384" s="265"/>
      <c r="L384" s="265"/>
      <c r="M384" s="265"/>
      <c r="N384" s="265"/>
      <c r="O384" s="265"/>
      <c r="P384" s="265"/>
      <c r="Q384" s="265"/>
      <c r="R384" s="265"/>
      <c r="S384" s="265"/>
      <c r="T384" s="265"/>
      <c r="U384" s="265"/>
      <c r="V384" s="265"/>
      <c r="W384" s="265"/>
      <c r="X384" s="265"/>
      <c r="Y384" s="265"/>
      <c r="Z384" s="265"/>
      <c r="AA384" s="265"/>
    </row>
    <row r="385" spans="1:27" ht="12.75" customHeight="1" x14ac:dyDescent="0.25">
      <c r="A385" s="265"/>
      <c r="B385" s="265"/>
      <c r="C385" s="265"/>
      <c r="D385" s="265"/>
      <c r="E385" s="265"/>
      <c r="F385" s="265"/>
      <c r="G385" s="265"/>
      <c r="H385" s="266"/>
      <c r="I385" s="266"/>
      <c r="J385" s="266"/>
      <c r="K385" s="265"/>
      <c r="L385" s="265"/>
      <c r="M385" s="265"/>
      <c r="N385" s="265"/>
      <c r="O385" s="265"/>
      <c r="P385" s="265"/>
      <c r="Q385" s="265"/>
      <c r="R385" s="265"/>
      <c r="S385" s="265"/>
      <c r="T385" s="265"/>
      <c r="U385" s="265"/>
      <c r="V385" s="265"/>
      <c r="W385" s="265"/>
      <c r="X385" s="265"/>
      <c r="Y385" s="265"/>
      <c r="Z385" s="265"/>
      <c r="AA385" s="265"/>
    </row>
    <row r="386" spans="1:27" ht="12.75" customHeight="1" x14ac:dyDescent="0.25">
      <c r="A386" s="265"/>
      <c r="B386" s="265"/>
      <c r="C386" s="265"/>
      <c r="D386" s="265"/>
      <c r="E386" s="265"/>
      <c r="F386" s="265"/>
      <c r="G386" s="265"/>
      <c r="H386" s="266"/>
      <c r="I386" s="266"/>
      <c r="J386" s="266"/>
      <c r="K386" s="265"/>
      <c r="L386" s="265"/>
      <c r="M386" s="265"/>
      <c r="N386" s="265"/>
      <c r="O386" s="265"/>
      <c r="P386" s="265"/>
      <c r="Q386" s="265"/>
      <c r="R386" s="265"/>
      <c r="S386" s="265"/>
      <c r="T386" s="265"/>
      <c r="U386" s="265"/>
      <c r="V386" s="265"/>
      <c r="W386" s="265"/>
      <c r="X386" s="265"/>
      <c r="Y386" s="265"/>
      <c r="Z386" s="265"/>
      <c r="AA386" s="265"/>
    </row>
    <row r="387" spans="1:27" ht="12.75" customHeight="1" x14ac:dyDescent="0.25">
      <c r="A387" s="265"/>
      <c r="B387" s="265"/>
      <c r="C387" s="265"/>
      <c r="D387" s="265"/>
      <c r="E387" s="265"/>
      <c r="F387" s="265"/>
      <c r="G387" s="265"/>
      <c r="H387" s="266"/>
      <c r="I387" s="266"/>
      <c r="J387" s="266"/>
      <c r="K387" s="265"/>
      <c r="L387" s="265"/>
      <c r="M387" s="265"/>
      <c r="N387" s="265"/>
      <c r="O387" s="265"/>
      <c r="P387" s="265"/>
      <c r="Q387" s="265"/>
      <c r="R387" s="265"/>
      <c r="S387" s="265"/>
      <c r="T387" s="265"/>
      <c r="U387" s="265"/>
      <c r="V387" s="265"/>
      <c r="W387" s="265"/>
      <c r="X387" s="265"/>
      <c r="Y387" s="265"/>
      <c r="Z387" s="265"/>
      <c r="AA387" s="265"/>
    </row>
    <row r="388" spans="1:27" ht="12.75" customHeight="1" x14ac:dyDescent="0.25">
      <c r="A388" s="265"/>
      <c r="B388" s="265"/>
      <c r="C388" s="265"/>
      <c r="D388" s="265"/>
      <c r="E388" s="265"/>
      <c r="F388" s="265"/>
      <c r="G388" s="265"/>
      <c r="H388" s="266"/>
      <c r="I388" s="266"/>
      <c r="J388" s="266"/>
      <c r="K388" s="265"/>
      <c r="L388" s="265"/>
      <c r="M388" s="265"/>
      <c r="N388" s="265"/>
      <c r="O388" s="265"/>
      <c r="P388" s="265"/>
      <c r="Q388" s="265"/>
      <c r="R388" s="265"/>
      <c r="S388" s="265"/>
      <c r="T388" s="265"/>
      <c r="U388" s="265"/>
      <c r="V388" s="265"/>
      <c r="W388" s="265"/>
      <c r="X388" s="265"/>
      <c r="Y388" s="265"/>
      <c r="Z388" s="265"/>
      <c r="AA388" s="265"/>
    </row>
    <row r="389" spans="1:27" ht="12.75" customHeight="1" x14ac:dyDescent="0.25">
      <c r="A389" s="265"/>
      <c r="B389" s="265"/>
      <c r="C389" s="265"/>
      <c r="D389" s="265"/>
      <c r="E389" s="265"/>
      <c r="F389" s="265"/>
      <c r="G389" s="265"/>
      <c r="H389" s="266"/>
      <c r="I389" s="266"/>
      <c r="J389" s="266"/>
      <c r="K389" s="265"/>
      <c r="L389" s="265"/>
      <c r="M389" s="265"/>
      <c r="N389" s="265"/>
      <c r="O389" s="265"/>
      <c r="P389" s="265"/>
      <c r="Q389" s="265"/>
      <c r="R389" s="265"/>
      <c r="S389" s="265"/>
      <c r="T389" s="265"/>
      <c r="U389" s="265"/>
      <c r="V389" s="265"/>
      <c r="W389" s="265"/>
      <c r="X389" s="265"/>
      <c r="Y389" s="265"/>
      <c r="Z389" s="265"/>
      <c r="AA389" s="265"/>
    </row>
    <row r="390" spans="1:27" ht="12.75" customHeight="1" x14ac:dyDescent="0.25">
      <c r="A390" s="265"/>
      <c r="B390" s="265"/>
      <c r="C390" s="265"/>
      <c r="D390" s="265"/>
      <c r="E390" s="265"/>
      <c r="F390" s="265"/>
      <c r="G390" s="265"/>
      <c r="H390" s="266"/>
      <c r="I390" s="266"/>
      <c r="J390" s="266"/>
      <c r="K390" s="265"/>
      <c r="L390" s="265"/>
      <c r="M390" s="265"/>
      <c r="N390" s="265"/>
      <c r="O390" s="265"/>
      <c r="P390" s="265"/>
      <c r="Q390" s="265"/>
      <c r="R390" s="265"/>
      <c r="S390" s="265"/>
      <c r="T390" s="265"/>
      <c r="U390" s="265"/>
      <c r="V390" s="265"/>
      <c r="W390" s="265"/>
      <c r="X390" s="265"/>
      <c r="Y390" s="265"/>
      <c r="Z390" s="265"/>
      <c r="AA390" s="265"/>
    </row>
    <row r="391" spans="1:27" ht="12.75" customHeight="1" x14ac:dyDescent="0.25">
      <c r="A391" s="265"/>
      <c r="B391" s="265"/>
      <c r="C391" s="265"/>
      <c r="D391" s="265"/>
      <c r="E391" s="265"/>
      <c r="F391" s="265"/>
      <c r="G391" s="265"/>
      <c r="H391" s="266"/>
      <c r="I391" s="266"/>
      <c r="J391" s="266"/>
      <c r="K391" s="265"/>
      <c r="L391" s="265"/>
      <c r="M391" s="265"/>
      <c r="N391" s="265"/>
      <c r="O391" s="265"/>
      <c r="P391" s="265"/>
      <c r="Q391" s="265"/>
      <c r="R391" s="265"/>
      <c r="S391" s="265"/>
      <c r="T391" s="265"/>
      <c r="U391" s="265"/>
      <c r="V391" s="265"/>
      <c r="W391" s="265"/>
      <c r="X391" s="265"/>
      <c r="Y391" s="265"/>
      <c r="Z391" s="265"/>
      <c r="AA391" s="265"/>
    </row>
    <row r="392" spans="1:27" ht="12.75" customHeight="1" x14ac:dyDescent="0.25">
      <c r="A392" s="265"/>
      <c r="B392" s="265"/>
      <c r="C392" s="265"/>
      <c r="D392" s="265"/>
      <c r="E392" s="265"/>
      <c r="F392" s="265"/>
      <c r="G392" s="265"/>
      <c r="H392" s="266"/>
      <c r="I392" s="266"/>
      <c r="J392" s="266"/>
      <c r="K392" s="265"/>
      <c r="L392" s="265"/>
      <c r="M392" s="265"/>
      <c r="N392" s="265"/>
      <c r="O392" s="265"/>
      <c r="P392" s="265"/>
      <c r="Q392" s="265"/>
      <c r="R392" s="265"/>
      <c r="S392" s="265"/>
      <c r="T392" s="265"/>
      <c r="U392" s="265"/>
      <c r="V392" s="265"/>
      <c r="W392" s="265"/>
      <c r="X392" s="265"/>
      <c r="Y392" s="265"/>
      <c r="Z392" s="265"/>
      <c r="AA392" s="265"/>
    </row>
    <row r="393" spans="1:27" ht="12.75" customHeight="1" x14ac:dyDescent="0.25">
      <c r="A393" s="265"/>
      <c r="B393" s="265"/>
      <c r="C393" s="265"/>
      <c r="D393" s="265"/>
      <c r="E393" s="265"/>
      <c r="F393" s="265"/>
      <c r="G393" s="265"/>
      <c r="H393" s="266"/>
      <c r="I393" s="266"/>
      <c r="J393" s="266"/>
      <c r="K393" s="265"/>
      <c r="L393" s="265"/>
      <c r="M393" s="265"/>
      <c r="N393" s="265"/>
      <c r="O393" s="265"/>
      <c r="P393" s="265"/>
      <c r="Q393" s="265"/>
      <c r="R393" s="265"/>
      <c r="S393" s="265"/>
      <c r="T393" s="265"/>
      <c r="U393" s="265"/>
      <c r="V393" s="265"/>
      <c r="W393" s="265"/>
      <c r="X393" s="265"/>
      <c r="Y393" s="265"/>
      <c r="Z393" s="265"/>
      <c r="AA393" s="265"/>
    </row>
    <row r="394" spans="1:27" ht="12.75" customHeight="1" x14ac:dyDescent="0.25">
      <c r="A394" s="265"/>
      <c r="B394" s="265"/>
      <c r="C394" s="265"/>
      <c r="D394" s="265"/>
      <c r="E394" s="265"/>
      <c r="F394" s="265"/>
      <c r="G394" s="265"/>
      <c r="H394" s="266"/>
      <c r="I394" s="266"/>
      <c r="J394" s="266"/>
      <c r="K394" s="265"/>
      <c r="L394" s="265"/>
      <c r="M394" s="265"/>
      <c r="N394" s="265"/>
      <c r="O394" s="265"/>
      <c r="P394" s="265"/>
      <c r="Q394" s="265"/>
      <c r="R394" s="265"/>
      <c r="S394" s="265"/>
      <c r="T394" s="265"/>
      <c r="U394" s="265"/>
      <c r="V394" s="265"/>
      <c r="W394" s="265"/>
      <c r="X394" s="265"/>
      <c r="Y394" s="265"/>
      <c r="Z394" s="265"/>
      <c r="AA394" s="265"/>
    </row>
    <row r="395" spans="1:27" ht="12.75" customHeight="1" x14ac:dyDescent="0.25">
      <c r="A395" s="265"/>
      <c r="B395" s="265"/>
      <c r="C395" s="265"/>
      <c r="D395" s="265"/>
      <c r="E395" s="265"/>
      <c r="F395" s="265"/>
      <c r="G395" s="265"/>
      <c r="H395" s="266"/>
      <c r="I395" s="266"/>
      <c r="J395" s="266"/>
      <c r="K395" s="265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 ht="12.75" customHeight="1" x14ac:dyDescent="0.25">
      <c r="A396" s="265"/>
      <c r="B396" s="265"/>
      <c r="C396" s="265"/>
      <c r="D396" s="265"/>
      <c r="E396" s="265"/>
      <c r="F396" s="265"/>
      <c r="G396" s="265"/>
      <c r="H396" s="266"/>
      <c r="I396" s="266"/>
      <c r="J396" s="266"/>
      <c r="K396" s="265"/>
      <c r="L396" s="265"/>
      <c r="M396" s="265"/>
      <c r="N396" s="265"/>
      <c r="O396" s="265"/>
      <c r="P396" s="265"/>
      <c r="Q396" s="265"/>
      <c r="R396" s="265"/>
      <c r="S396" s="265"/>
      <c r="T396" s="265"/>
      <c r="U396" s="265"/>
      <c r="V396" s="265"/>
      <c r="W396" s="265"/>
      <c r="X396" s="265"/>
      <c r="Y396" s="265"/>
      <c r="Z396" s="265"/>
      <c r="AA396" s="265"/>
    </row>
    <row r="397" spans="1:27" ht="12.75" customHeight="1" x14ac:dyDescent="0.25">
      <c r="A397" s="265"/>
      <c r="B397" s="265"/>
      <c r="C397" s="265"/>
      <c r="D397" s="265"/>
      <c r="E397" s="265"/>
      <c r="F397" s="265"/>
      <c r="G397" s="265"/>
      <c r="H397" s="266"/>
      <c r="I397" s="266"/>
      <c r="J397" s="266"/>
      <c r="K397" s="265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 ht="12.75" customHeight="1" x14ac:dyDescent="0.25">
      <c r="A398" s="265"/>
      <c r="B398" s="265"/>
      <c r="C398" s="265"/>
      <c r="D398" s="265"/>
      <c r="E398" s="265"/>
      <c r="F398" s="265"/>
      <c r="G398" s="265"/>
      <c r="H398" s="266"/>
      <c r="I398" s="266"/>
      <c r="J398" s="266"/>
      <c r="K398" s="265"/>
      <c r="L398" s="265"/>
      <c r="M398" s="265"/>
      <c r="N398" s="265"/>
      <c r="O398" s="265"/>
      <c r="P398" s="265"/>
      <c r="Q398" s="265"/>
      <c r="R398" s="265"/>
      <c r="S398" s="265"/>
      <c r="T398" s="265"/>
      <c r="U398" s="265"/>
      <c r="V398" s="265"/>
      <c r="W398" s="265"/>
      <c r="X398" s="265"/>
      <c r="Y398" s="265"/>
      <c r="Z398" s="265"/>
      <c r="AA398" s="265"/>
    </row>
    <row r="399" spans="1:27" ht="12.75" customHeight="1" x14ac:dyDescent="0.25">
      <c r="A399" s="265"/>
      <c r="B399" s="265"/>
      <c r="C399" s="265"/>
      <c r="D399" s="265"/>
      <c r="E399" s="265"/>
      <c r="F399" s="265"/>
      <c r="G399" s="265"/>
      <c r="H399" s="266"/>
      <c r="I399" s="266"/>
      <c r="J399" s="266"/>
      <c r="K399" s="265"/>
      <c r="L399" s="265"/>
      <c r="M399" s="265"/>
      <c r="N399" s="265"/>
      <c r="O399" s="265"/>
      <c r="P399" s="265"/>
      <c r="Q399" s="265"/>
      <c r="R399" s="265"/>
      <c r="S399" s="265"/>
      <c r="T399" s="265"/>
      <c r="U399" s="265"/>
      <c r="V399" s="265"/>
      <c r="W399" s="265"/>
      <c r="X399" s="265"/>
      <c r="Y399" s="265"/>
      <c r="Z399" s="265"/>
      <c r="AA399" s="265"/>
    </row>
    <row r="400" spans="1:27" ht="12.75" customHeight="1" x14ac:dyDescent="0.25">
      <c r="A400" s="265"/>
      <c r="B400" s="265"/>
      <c r="C400" s="265"/>
      <c r="D400" s="265"/>
      <c r="E400" s="265"/>
      <c r="F400" s="265"/>
      <c r="G400" s="265"/>
      <c r="H400" s="266"/>
      <c r="I400" s="266"/>
      <c r="J400" s="266"/>
      <c r="K400" s="265"/>
      <c r="L400" s="265"/>
      <c r="M400" s="265"/>
      <c r="N400" s="265"/>
      <c r="O400" s="265"/>
      <c r="P400" s="265"/>
      <c r="Q400" s="265"/>
      <c r="R400" s="265"/>
      <c r="S400" s="265"/>
      <c r="T400" s="265"/>
      <c r="U400" s="265"/>
      <c r="V400" s="265"/>
      <c r="W400" s="265"/>
      <c r="X400" s="265"/>
      <c r="Y400" s="265"/>
      <c r="Z400" s="265"/>
      <c r="AA400" s="265"/>
    </row>
    <row r="401" spans="1:27" ht="12.75" customHeight="1" x14ac:dyDescent="0.25">
      <c r="A401" s="265"/>
      <c r="B401" s="265"/>
      <c r="C401" s="265"/>
      <c r="D401" s="265"/>
      <c r="E401" s="265"/>
      <c r="F401" s="265"/>
      <c r="G401" s="265"/>
      <c r="H401" s="266"/>
      <c r="I401" s="266"/>
      <c r="J401" s="266"/>
      <c r="K401" s="265"/>
      <c r="L401" s="265"/>
      <c r="M401" s="265"/>
      <c r="N401" s="265"/>
      <c r="O401" s="265"/>
      <c r="P401" s="265"/>
      <c r="Q401" s="265"/>
      <c r="R401" s="265"/>
      <c r="S401" s="265"/>
      <c r="T401" s="265"/>
      <c r="U401" s="265"/>
      <c r="V401" s="265"/>
      <c r="W401" s="265"/>
      <c r="X401" s="265"/>
      <c r="Y401" s="265"/>
      <c r="Z401" s="265"/>
      <c r="AA401" s="265"/>
    </row>
    <row r="402" spans="1:27" ht="12.75" customHeight="1" x14ac:dyDescent="0.25">
      <c r="A402" s="265"/>
      <c r="B402" s="265"/>
      <c r="C402" s="265"/>
      <c r="D402" s="265"/>
      <c r="E402" s="265"/>
      <c r="F402" s="265"/>
      <c r="G402" s="265"/>
      <c r="H402" s="266"/>
      <c r="I402" s="266"/>
      <c r="J402" s="266"/>
      <c r="K402" s="265"/>
      <c r="L402" s="265"/>
      <c r="M402" s="265"/>
      <c r="N402" s="265"/>
      <c r="O402" s="265"/>
      <c r="P402" s="265"/>
      <c r="Q402" s="265"/>
      <c r="R402" s="265"/>
      <c r="S402" s="265"/>
      <c r="T402" s="265"/>
      <c r="U402" s="265"/>
      <c r="V402" s="265"/>
      <c r="W402" s="265"/>
      <c r="X402" s="265"/>
      <c r="Y402" s="265"/>
      <c r="Z402" s="265"/>
      <c r="AA402" s="265"/>
    </row>
    <row r="403" spans="1:27" ht="12.75" customHeight="1" x14ac:dyDescent="0.25">
      <c r="A403" s="265"/>
      <c r="B403" s="265"/>
      <c r="C403" s="265"/>
      <c r="D403" s="265"/>
      <c r="E403" s="265"/>
      <c r="F403" s="265"/>
      <c r="G403" s="265"/>
      <c r="H403" s="266"/>
      <c r="I403" s="266"/>
      <c r="J403" s="266"/>
      <c r="K403" s="265"/>
      <c r="L403" s="265"/>
      <c r="M403" s="265"/>
      <c r="N403" s="265"/>
      <c r="O403" s="265"/>
      <c r="P403" s="265"/>
      <c r="Q403" s="265"/>
      <c r="R403" s="265"/>
      <c r="S403" s="265"/>
      <c r="T403" s="265"/>
      <c r="U403" s="265"/>
      <c r="V403" s="265"/>
      <c r="W403" s="265"/>
      <c r="X403" s="265"/>
      <c r="Y403" s="265"/>
      <c r="Z403" s="265"/>
      <c r="AA403" s="265"/>
    </row>
    <row r="404" spans="1:27" ht="12.75" customHeight="1" x14ac:dyDescent="0.25">
      <c r="A404" s="265"/>
      <c r="B404" s="265"/>
      <c r="C404" s="265"/>
      <c r="D404" s="265"/>
      <c r="E404" s="265"/>
      <c r="F404" s="265"/>
      <c r="G404" s="265"/>
      <c r="H404" s="266"/>
      <c r="I404" s="266"/>
      <c r="J404" s="266"/>
      <c r="K404" s="265"/>
      <c r="L404" s="265"/>
      <c r="M404" s="265"/>
      <c r="N404" s="265"/>
      <c r="O404" s="265"/>
      <c r="P404" s="265"/>
      <c r="Q404" s="265"/>
      <c r="R404" s="265"/>
      <c r="S404" s="265"/>
      <c r="T404" s="265"/>
      <c r="U404" s="265"/>
      <c r="V404" s="265"/>
      <c r="W404" s="265"/>
      <c r="X404" s="265"/>
      <c r="Y404" s="265"/>
      <c r="Z404" s="265"/>
      <c r="AA404" s="265"/>
    </row>
    <row r="405" spans="1:27" ht="12.75" customHeight="1" x14ac:dyDescent="0.25">
      <c r="A405" s="265"/>
      <c r="B405" s="265"/>
      <c r="C405" s="265"/>
      <c r="D405" s="265"/>
      <c r="E405" s="265"/>
      <c r="F405" s="265"/>
      <c r="G405" s="265"/>
      <c r="H405" s="266"/>
      <c r="I405" s="266"/>
      <c r="J405" s="266"/>
      <c r="K405" s="265"/>
      <c r="L405" s="265"/>
      <c r="M405" s="265"/>
      <c r="N405" s="265"/>
      <c r="O405" s="265"/>
      <c r="P405" s="265"/>
      <c r="Q405" s="265"/>
      <c r="R405" s="265"/>
      <c r="S405" s="265"/>
      <c r="T405" s="265"/>
      <c r="U405" s="265"/>
      <c r="V405" s="265"/>
      <c r="W405" s="265"/>
      <c r="X405" s="265"/>
      <c r="Y405" s="265"/>
      <c r="Z405" s="265"/>
      <c r="AA405" s="265"/>
    </row>
    <row r="406" spans="1:27" ht="12.75" customHeight="1" x14ac:dyDescent="0.25">
      <c r="A406" s="265"/>
      <c r="B406" s="265"/>
      <c r="C406" s="265"/>
      <c r="D406" s="265"/>
      <c r="E406" s="265"/>
      <c r="F406" s="265"/>
      <c r="G406" s="265"/>
      <c r="H406" s="266"/>
      <c r="I406" s="266"/>
      <c r="J406" s="266"/>
      <c r="K406" s="265"/>
      <c r="L406" s="265"/>
      <c r="M406" s="265"/>
      <c r="N406" s="265"/>
      <c r="O406" s="265"/>
      <c r="P406" s="265"/>
      <c r="Q406" s="265"/>
      <c r="R406" s="265"/>
      <c r="S406" s="265"/>
      <c r="T406" s="265"/>
      <c r="U406" s="265"/>
      <c r="V406" s="265"/>
      <c r="W406" s="265"/>
      <c r="X406" s="265"/>
      <c r="Y406" s="265"/>
      <c r="Z406" s="265"/>
      <c r="AA406" s="265"/>
    </row>
    <row r="407" spans="1:27" ht="12.75" customHeight="1" x14ac:dyDescent="0.25">
      <c r="A407" s="265"/>
      <c r="B407" s="265"/>
      <c r="C407" s="265"/>
      <c r="D407" s="265"/>
      <c r="E407" s="265"/>
      <c r="F407" s="265"/>
      <c r="G407" s="265"/>
      <c r="H407" s="266"/>
      <c r="I407" s="266"/>
      <c r="J407" s="266"/>
      <c r="K407" s="265"/>
      <c r="L407" s="265"/>
      <c r="M407" s="265"/>
      <c r="N407" s="265"/>
      <c r="O407" s="265"/>
      <c r="P407" s="265"/>
      <c r="Q407" s="265"/>
      <c r="R407" s="265"/>
      <c r="S407" s="265"/>
      <c r="T407" s="265"/>
      <c r="U407" s="265"/>
      <c r="V407" s="265"/>
      <c r="W407" s="265"/>
      <c r="X407" s="265"/>
      <c r="Y407" s="265"/>
      <c r="Z407" s="265"/>
      <c r="AA407" s="265"/>
    </row>
    <row r="408" spans="1:27" ht="12.75" customHeight="1" x14ac:dyDescent="0.25">
      <c r="A408" s="265"/>
      <c r="B408" s="265"/>
      <c r="C408" s="265"/>
      <c r="D408" s="265"/>
      <c r="E408" s="265"/>
      <c r="F408" s="265"/>
      <c r="G408" s="265"/>
      <c r="H408" s="266"/>
      <c r="I408" s="266"/>
      <c r="J408" s="266"/>
      <c r="K408" s="265"/>
      <c r="L408" s="265"/>
      <c r="M408" s="265"/>
      <c r="N408" s="265"/>
      <c r="O408" s="265"/>
      <c r="P408" s="265"/>
      <c r="Q408" s="265"/>
      <c r="R408" s="265"/>
      <c r="S408" s="265"/>
      <c r="T408" s="265"/>
      <c r="U408" s="265"/>
      <c r="V408" s="265"/>
      <c r="W408" s="265"/>
      <c r="X408" s="265"/>
      <c r="Y408" s="265"/>
      <c r="Z408" s="265"/>
      <c r="AA408" s="265"/>
    </row>
    <row r="409" spans="1:27" ht="12.75" customHeight="1" x14ac:dyDescent="0.25">
      <c r="A409" s="265"/>
      <c r="B409" s="265"/>
      <c r="C409" s="265"/>
      <c r="D409" s="265"/>
      <c r="E409" s="265"/>
      <c r="F409" s="265"/>
      <c r="G409" s="265"/>
      <c r="H409" s="266"/>
      <c r="I409" s="266"/>
      <c r="J409" s="266"/>
      <c r="K409" s="265"/>
      <c r="L409" s="265"/>
      <c r="M409" s="265"/>
      <c r="N409" s="265"/>
      <c r="O409" s="265"/>
      <c r="P409" s="265"/>
      <c r="Q409" s="265"/>
      <c r="R409" s="265"/>
      <c r="S409" s="265"/>
      <c r="T409" s="265"/>
      <c r="U409" s="265"/>
      <c r="V409" s="265"/>
      <c r="W409" s="265"/>
      <c r="X409" s="265"/>
      <c r="Y409" s="265"/>
      <c r="Z409" s="265"/>
      <c r="AA409" s="265"/>
    </row>
    <row r="410" spans="1:27" ht="12.75" customHeight="1" x14ac:dyDescent="0.25">
      <c r="A410" s="265"/>
      <c r="B410" s="265"/>
      <c r="C410" s="265"/>
      <c r="D410" s="265"/>
      <c r="E410" s="265"/>
      <c r="F410" s="265"/>
      <c r="G410" s="265"/>
      <c r="H410" s="266"/>
      <c r="I410" s="266"/>
      <c r="J410" s="266"/>
      <c r="K410" s="265"/>
      <c r="L410" s="265"/>
      <c r="M410" s="265"/>
      <c r="N410" s="265"/>
      <c r="O410" s="265"/>
      <c r="P410" s="265"/>
      <c r="Q410" s="265"/>
      <c r="R410" s="265"/>
      <c r="S410" s="265"/>
      <c r="T410" s="265"/>
      <c r="U410" s="265"/>
      <c r="V410" s="265"/>
      <c r="W410" s="265"/>
      <c r="X410" s="265"/>
      <c r="Y410" s="265"/>
      <c r="Z410" s="265"/>
      <c r="AA410" s="265"/>
    </row>
    <row r="411" spans="1:27" ht="12.75" customHeight="1" x14ac:dyDescent="0.25">
      <c r="A411" s="265"/>
      <c r="B411" s="265"/>
      <c r="C411" s="265"/>
      <c r="D411" s="265"/>
      <c r="E411" s="265"/>
      <c r="F411" s="265"/>
      <c r="G411" s="265"/>
      <c r="H411" s="266"/>
      <c r="I411" s="266"/>
      <c r="J411" s="266"/>
      <c r="K411" s="265"/>
      <c r="L411" s="265"/>
      <c r="M411" s="265"/>
      <c r="N411" s="265"/>
      <c r="O411" s="265"/>
      <c r="P411" s="265"/>
      <c r="Q411" s="265"/>
      <c r="R411" s="265"/>
      <c r="S411" s="265"/>
      <c r="T411" s="265"/>
      <c r="U411" s="265"/>
      <c r="V411" s="265"/>
      <c r="W411" s="265"/>
      <c r="X411" s="265"/>
      <c r="Y411" s="265"/>
      <c r="Z411" s="265"/>
      <c r="AA411" s="265"/>
    </row>
    <row r="412" spans="1:27" ht="12.75" customHeight="1" x14ac:dyDescent="0.25">
      <c r="A412" s="265"/>
      <c r="B412" s="265"/>
      <c r="C412" s="265"/>
      <c r="D412" s="265"/>
      <c r="E412" s="265"/>
      <c r="F412" s="265"/>
      <c r="G412" s="265"/>
      <c r="H412" s="266"/>
      <c r="I412" s="266"/>
      <c r="J412" s="266"/>
      <c r="K412" s="265"/>
      <c r="L412" s="265"/>
      <c r="M412" s="265"/>
      <c r="N412" s="265"/>
      <c r="O412" s="265"/>
      <c r="P412" s="265"/>
      <c r="Q412" s="265"/>
      <c r="R412" s="265"/>
      <c r="S412" s="265"/>
      <c r="T412" s="265"/>
      <c r="U412" s="265"/>
      <c r="V412" s="265"/>
      <c r="W412" s="265"/>
      <c r="X412" s="265"/>
      <c r="Y412" s="265"/>
      <c r="Z412" s="265"/>
      <c r="AA412" s="265"/>
    </row>
    <row r="413" spans="1:27" ht="12.75" customHeight="1" x14ac:dyDescent="0.25">
      <c r="A413" s="265"/>
      <c r="B413" s="265"/>
      <c r="C413" s="265"/>
      <c r="D413" s="265"/>
      <c r="E413" s="265"/>
      <c r="F413" s="265"/>
      <c r="G413" s="265"/>
      <c r="H413" s="266"/>
      <c r="I413" s="266"/>
      <c r="J413" s="266"/>
      <c r="K413" s="265"/>
      <c r="L413" s="265"/>
      <c r="M413" s="265"/>
      <c r="N413" s="265"/>
      <c r="O413" s="265"/>
      <c r="P413" s="265"/>
      <c r="Q413" s="265"/>
      <c r="R413" s="265"/>
      <c r="S413" s="265"/>
      <c r="T413" s="265"/>
      <c r="U413" s="265"/>
      <c r="V413" s="265"/>
      <c r="W413" s="265"/>
      <c r="X413" s="265"/>
      <c r="Y413" s="265"/>
      <c r="Z413" s="265"/>
      <c r="AA413" s="265"/>
    </row>
    <row r="414" spans="1:27" ht="12.75" customHeight="1" x14ac:dyDescent="0.25">
      <c r="A414" s="265"/>
      <c r="B414" s="265"/>
      <c r="C414" s="265"/>
      <c r="D414" s="265"/>
      <c r="E414" s="265"/>
      <c r="F414" s="265"/>
      <c r="G414" s="265"/>
      <c r="H414" s="266"/>
      <c r="I414" s="266"/>
      <c r="J414" s="266"/>
      <c r="K414" s="265"/>
      <c r="L414" s="265"/>
      <c r="M414" s="265"/>
      <c r="N414" s="265"/>
      <c r="O414" s="265"/>
      <c r="P414" s="265"/>
      <c r="Q414" s="265"/>
      <c r="R414" s="265"/>
      <c r="S414" s="265"/>
      <c r="T414" s="265"/>
      <c r="U414" s="265"/>
      <c r="V414" s="265"/>
      <c r="W414" s="265"/>
      <c r="X414" s="265"/>
      <c r="Y414" s="265"/>
      <c r="Z414" s="265"/>
      <c r="AA414" s="265"/>
    </row>
    <row r="415" spans="1:27" ht="12.75" customHeight="1" x14ac:dyDescent="0.25">
      <c r="A415" s="265"/>
      <c r="B415" s="265"/>
      <c r="C415" s="265"/>
      <c r="D415" s="265"/>
      <c r="E415" s="265"/>
      <c r="F415" s="265"/>
      <c r="G415" s="265"/>
      <c r="H415" s="266"/>
      <c r="I415" s="266"/>
      <c r="J415" s="266"/>
      <c r="K415" s="265"/>
      <c r="L415" s="265"/>
      <c r="M415" s="265"/>
      <c r="N415" s="265"/>
      <c r="O415" s="265"/>
      <c r="P415" s="265"/>
      <c r="Q415" s="265"/>
      <c r="R415" s="265"/>
      <c r="S415" s="265"/>
      <c r="T415" s="265"/>
      <c r="U415" s="265"/>
      <c r="V415" s="265"/>
      <c r="W415" s="265"/>
      <c r="X415" s="265"/>
      <c r="Y415" s="265"/>
      <c r="Z415" s="265"/>
      <c r="AA415" s="265"/>
    </row>
    <row r="416" spans="1:27" ht="12.75" customHeight="1" x14ac:dyDescent="0.25">
      <c r="A416" s="265"/>
      <c r="B416" s="265"/>
      <c r="C416" s="265"/>
      <c r="D416" s="265"/>
      <c r="E416" s="265"/>
      <c r="F416" s="265"/>
      <c r="G416" s="265"/>
      <c r="H416" s="266"/>
      <c r="I416" s="266"/>
      <c r="J416" s="266"/>
      <c r="K416" s="265"/>
      <c r="L416" s="265"/>
      <c r="M416" s="265"/>
      <c r="N416" s="265"/>
      <c r="O416" s="265"/>
      <c r="P416" s="265"/>
      <c r="Q416" s="265"/>
      <c r="R416" s="265"/>
      <c r="S416" s="265"/>
      <c r="T416" s="265"/>
      <c r="U416" s="265"/>
      <c r="V416" s="265"/>
      <c r="W416" s="265"/>
      <c r="X416" s="265"/>
      <c r="Y416" s="265"/>
      <c r="Z416" s="265"/>
      <c r="AA416" s="265"/>
    </row>
    <row r="417" spans="1:27" ht="12.75" customHeight="1" x14ac:dyDescent="0.25">
      <c r="A417" s="265"/>
      <c r="B417" s="265"/>
      <c r="C417" s="265"/>
      <c r="D417" s="265"/>
      <c r="E417" s="265"/>
      <c r="F417" s="265"/>
      <c r="G417" s="265"/>
      <c r="H417" s="266"/>
      <c r="I417" s="266"/>
      <c r="J417" s="266"/>
      <c r="K417" s="265"/>
      <c r="L417" s="265"/>
      <c r="M417" s="265"/>
      <c r="N417" s="265"/>
      <c r="O417" s="265"/>
      <c r="P417" s="265"/>
      <c r="Q417" s="265"/>
      <c r="R417" s="265"/>
      <c r="S417" s="265"/>
      <c r="T417" s="265"/>
      <c r="U417" s="265"/>
      <c r="V417" s="265"/>
      <c r="W417" s="265"/>
      <c r="X417" s="265"/>
      <c r="Y417" s="265"/>
      <c r="Z417" s="265"/>
      <c r="AA417" s="265"/>
    </row>
    <row r="418" spans="1:27" ht="12.75" customHeight="1" x14ac:dyDescent="0.25">
      <c r="A418" s="265"/>
      <c r="B418" s="265"/>
      <c r="C418" s="265"/>
      <c r="D418" s="265"/>
      <c r="E418" s="265"/>
      <c r="F418" s="265"/>
      <c r="G418" s="265"/>
      <c r="H418" s="266"/>
      <c r="I418" s="266"/>
      <c r="J418" s="266"/>
      <c r="K418" s="265"/>
      <c r="L418" s="265"/>
      <c r="M418" s="265"/>
      <c r="N418" s="265"/>
      <c r="O418" s="265"/>
      <c r="P418" s="265"/>
      <c r="Q418" s="265"/>
      <c r="R418" s="265"/>
      <c r="S418" s="265"/>
      <c r="T418" s="265"/>
      <c r="U418" s="265"/>
      <c r="V418" s="265"/>
      <c r="W418" s="265"/>
      <c r="X418" s="265"/>
      <c r="Y418" s="265"/>
      <c r="Z418" s="265"/>
      <c r="AA418" s="265"/>
    </row>
    <row r="419" spans="1:27" ht="12.75" customHeight="1" x14ac:dyDescent="0.25">
      <c r="A419" s="265"/>
      <c r="B419" s="265"/>
      <c r="C419" s="265"/>
      <c r="D419" s="265"/>
      <c r="E419" s="265"/>
      <c r="F419" s="265"/>
      <c r="G419" s="265"/>
      <c r="H419" s="266"/>
      <c r="I419" s="266"/>
      <c r="J419" s="266"/>
      <c r="K419" s="265"/>
      <c r="L419" s="265"/>
      <c r="M419" s="265"/>
      <c r="N419" s="265"/>
      <c r="O419" s="265"/>
      <c r="P419" s="265"/>
      <c r="Q419" s="265"/>
      <c r="R419" s="265"/>
      <c r="S419" s="265"/>
      <c r="T419" s="265"/>
      <c r="U419" s="265"/>
      <c r="V419" s="265"/>
      <c r="W419" s="265"/>
      <c r="X419" s="265"/>
      <c r="Y419" s="265"/>
      <c r="Z419" s="265"/>
      <c r="AA419" s="265"/>
    </row>
    <row r="420" spans="1:27" ht="12.75" customHeight="1" x14ac:dyDescent="0.25">
      <c r="A420" s="265"/>
      <c r="B420" s="265"/>
      <c r="C420" s="265"/>
      <c r="D420" s="265"/>
      <c r="E420" s="265"/>
      <c r="F420" s="265"/>
      <c r="G420" s="265"/>
      <c r="H420" s="266"/>
      <c r="I420" s="266"/>
      <c r="J420" s="266"/>
      <c r="K420" s="265"/>
      <c r="L420" s="265"/>
      <c r="M420" s="265"/>
      <c r="N420" s="265"/>
      <c r="O420" s="265"/>
      <c r="P420" s="265"/>
      <c r="Q420" s="265"/>
      <c r="R420" s="265"/>
      <c r="S420" s="265"/>
      <c r="T420" s="265"/>
      <c r="U420" s="265"/>
      <c r="V420" s="265"/>
      <c r="W420" s="265"/>
      <c r="X420" s="265"/>
      <c r="Y420" s="265"/>
      <c r="Z420" s="265"/>
      <c r="AA420" s="265"/>
    </row>
    <row r="421" spans="1:27" ht="12.75" customHeight="1" x14ac:dyDescent="0.25">
      <c r="A421" s="265"/>
      <c r="B421" s="265"/>
      <c r="C421" s="265"/>
      <c r="D421" s="265"/>
      <c r="E421" s="265"/>
      <c r="F421" s="265"/>
      <c r="G421" s="265"/>
      <c r="H421" s="266"/>
      <c r="I421" s="266"/>
      <c r="J421" s="266"/>
      <c r="K421" s="265"/>
      <c r="L421" s="265"/>
      <c r="M421" s="265"/>
      <c r="N421" s="265"/>
      <c r="O421" s="265"/>
      <c r="P421" s="265"/>
      <c r="Q421" s="265"/>
      <c r="R421" s="265"/>
      <c r="S421" s="265"/>
      <c r="T421" s="265"/>
      <c r="U421" s="265"/>
      <c r="V421" s="265"/>
      <c r="W421" s="265"/>
      <c r="X421" s="265"/>
      <c r="Y421" s="265"/>
      <c r="Z421" s="265"/>
      <c r="AA421" s="265"/>
    </row>
    <row r="422" spans="1:27" ht="12.75" customHeight="1" x14ac:dyDescent="0.25">
      <c r="A422" s="265"/>
      <c r="B422" s="265"/>
      <c r="C422" s="265"/>
      <c r="D422" s="265"/>
      <c r="E422" s="265"/>
      <c r="F422" s="265"/>
      <c r="G422" s="265"/>
      <c r="H422" s="266"/>
      <c r="I422" s="266"/>
      <c r="J422" s="266"/>
      <c r="K422" s="265"/>
      <c r="L422" s="265"/>
      <c r="M422" s="265"/>
      <c r="N422" s="265"/>
      <c r="O422" s="265"/>
      <c r="P422" s="265"/>
      <c r="Q422" s="265"/>
      <c r="R422" s="265"/>
      <c r="S422" s="265"/>
      <c r="T422" s="265"/>
      <c r="U422" s="265"/>
      <c r="V422" s="265"/>
      <c r="W422" s="265"/>
      <c r="X422" s="265"/>
      <c r="Y422" s="265"/>
      <c r="Z422" s="265"/>
      <c r="AA422" s="265"/>
    </row>
    <row r="423" spans="1:27" ht="12.75" customHeight="1" x14ac:dyDescent="0.25">
      <c r="A423" s="265"/>
      <c r="B423" s="265"/>
      <c r="C423" s="265"/>
      <c r="D423" s="265"/>
      <c r="E423" s="265"/>
      <c r="F423" s="265"/>
      <c r="G423" s="265"/>
      <c r="H423" s="266"/>
      <c r="I423" s="266"/>
      <c r="J423" s="266"/>
      <c r="K423" s="265"/>
      <c r="L423" s="265"/>
      <c r="M423" s="265"/>
      <c r="N423" s="265"/>
      <c r="O423" s="265"/>
      <c r="P423" s="265"/>
      <c r="Q423" s="265"/>
      <c r="R423" s="265"/>
      <c r="S423" s="265"/>
      <c r="T423" s="265"/>
      <c r="U423" s="265"/>
      <c r="V423" s="265"/>
      <c r="W423" s="265"/>
      <c r="X423" s="265"/>
      <c r="Y423" s="265"/>
      <c r="Z423" s="265"/>
      <c r="AA423" s="265"/>
    </row>
    <row r="424" spans="1:27" ht="12.75" customHeight="1" x14ac:dyDescent="0.25">
      <c r="A424" s="265"/>
      <c r="B424" s="265"/>
      <c r="C424" s="265"/>
      <c r="D424" s="265"/>
      <c r="E424" s="265"/>
      <c r="F424" s="265"/>
      <c r="G424" s="265"/>
      <c r="H424" s="266"/>
      <c r="I424" s="266"/>
      <c r="J424" s="266"/>
      <c r="K424" s="265"/>
      <c r="L424" s="265"/>
      <c r="M424" s="265"/>
      <c r="N424" s="265"/>
      <c r="O424" s="265"/>
      <c r="P424" s="265"/>
      <c r="Q424" s="265"/>
      <c r="R424" s="265"/>
      <c r="S424" s="265"/>
      <c r="T424" s="265"/>
      <c r="U424" s="265"/>
      <c r="V424" s="265"/>
      <c r="W424" s="265"/>
      <c r="X424" s="265"/>
      <c r="Y424" s="265"/>
      <c r="Z424" s="265"/>
      <c r="AA424" s="265"/>
    </row>
    <row r="425" spans="1:27" ht="12.75" customHeight="1" x14ac:dyDescent="0.25">
      <c r="A425" s="265"/>
      <c r="B425" s="265"/>
      <c r="C425" s="265"/>
      <c r="D425" s="265"/>
      <c r="E425" s="265"/>
      <c r="F425" s="265"/>
      <c r="G425" s="265"/>
      <c r="H425" s="266"/>
      <c r="I425" s="266"/>
      <c r="J425" s="266"/>
      <c r="K425" s="265"/>
      <c r="L425" s="265"/>
      <c r="M425" s="265"/>
      <c r="N425" s="265"/>
      <c r="O425" s="265"/>
      <c r="P425" s="265"/>
      <c r="Q425" s="265"/>
      <c r="R425" s="265"/>
      <c r="S425" s="265"/>
      <c r="T425" s="265"/>
      <c r="U425" s="265"/>
      <c r="V425" s="265"/>
      <c r="W425" s="265"/>
      <c r="X425" s="265"/>
      <c r="Y425" s="265"/>
      <c r="Z425" s="265"/>
      <c r="AA425" s="265"/>
    </row>
    <row r="426" spans="1:27" ht="12.75" customHeight="1" x14ac:dyDescent="0.25">
      <c r="A426" s="265"/>
      <c r="B426" s="265"/>
      <c r="C426" s="265"/>
      <c r="D426" s="265"/>
      <c r="E426" s="265"/>
      <c r="F426" s="265"/>
      <c r="G426" s="265"/>
      <c r="H426" s="266"/>
      <c r="I426" s="266"/>
      <c r="J426" s="266"/>
      <c r="K426" s="265"/>
      <c r="L426" s="265"/>
      <c r="M426" s="265"/>
      <c r="N426" s="265"/>
      <c r="O426" s="265"/>
      <c r="P426" s="265"/>
      <c r="Q426" s="265"/>
      <c r="R426" s="265"/>
      <c r="S426" s="265"/>
      <c r="T426" s="265"/>
      <c r="U426" s="265"/>
      <c r="V426" s="265"/>
      <c r="W426" s="265"/>
      <c r="X426" s="265"/>
      <c r="Y426" s="265"/>
      <c r="Z426" s="265"/>
      <c r="AA426" s="265"/>
    </row>
    <row r="427" spans="1:27" ht="12.75" customHeight="1" x14ac:dyDescent="0.25">
      <c r="A427" s="265"/>
      <c r="B427" s="265"/>
      <c r="C427" s="265"/>
      <c r="D427" s="265"/>
      <c r="E427" s="265"/>
      <c r="F427" s="265"/>
      <c r="G427" s="265"/>
      <c r="H427" s="266"/>
      <c r="I427" s="266"/>
      <c r="J427" s="266"/>
      <c r="K427" s="265"/>
      <c r="L427" s="265"/>
      <c r="M427" s="265"/>
      <c r="N427" s="265"/>
      <c r="O427" s="265"/>
      <c r="P427" s="265"/>
      <c r="Q427" s="265"/>
      <c r="R427" s="265"/>
      <c r="S427" s="265"/>
      <c r="T427" s="265"/>
      <c r="U427" s="265"/>
      <c r="V427" s="265"/>
      <c r="W427" s="265"/>
      <c r="X427" s="265"/>
      <c r="Y427" s="265"/>
      <c r="Z427" s="265"/>
      <c r="AA427" s="265"/>
    </row>
    <row r="428" spans="1:27" ht="12.75" customHeight="1" x14ac:dyDescent="0.25">
      <c r="A428" s="265"/>
      <c r="B428" s="265"/>
      <c r="C428" s="265"/>
      <c r="D428" s="265"/>
      <c r="E428" s="265"/>
      <c r="F428" s="265"/>
      <c r="G428" s="265"/>
      <c r="H428" s="266"/>
      <c r="I428" s="266"/>
      <c r="J428" s="266"/>
      <c r="K428" s="265"/>
      <c r="L428" s="265"/>
      <c r="M428" s="265"/>
      <c r="N428" s="265"/>
      <c r="O428" s="265"/>
      <c r="P428" s="265"/>
      <c r="Q428" s="265"/>
      <c r="R428" s="265"/>
      <c r="S428" s="265"/>
      <c r="T428" s="265"/>
      <c r="U428" s="265"/>
      <c r="V428" s="265"/>
      <c r="W428" s="265"/>
      <c r="X428" s="265"/>
      <c r="Y428" s="265"/>
      <c r="Z428" s="265"/>
      <c r="AA428" s="265"/>
    </row>
    <row r="429" spans="1:27" ht="12.75" customHeight="1" x14ac:dyDescent="0.25">
      <c r="A429" s="265"/>
      <c r="B429" s="265"/>
      <c r="C429" s="265"/>
      <c r="D429" s="265"/>
      <c r="E429" s="265"/>
      <c r="F429" s="265"/>
      <c r="G429" s="265"/>
      <c r="H429" s="266"/>
      <c r="I429" s="266"/>
      <c r="J429" s="266"/>
      <c r="K429" s="265"/>
      <c r="L429" s="265"/>
      <c r="M429" s="265"/>
      <c r="N429" s="265"/>
      <c r="O429" s="265"/>
      <c r="P429" s="265"/>
      <c r="Q429" s="265"/>
      <c r="R429" s="265"/>
      <c r="S429" s="265"/>
      <c r="T429" s="265"/>
      <c r="U429" s="265"/>
      <c r="V429" s="265"/>
      <c r="W429" s="265"/>
      <c r="X429" s="265"/>
      <c r="Y429" s="265"/>
      <c r="Z429" s="265"/>
      <c r="AA429" s="265"/>
    </row>
    <row r="430" spans="1:27" ht="12.75" customHeight="1" x14ac:dyDescent="0.25">
      <c r="A430" s="265"/>
      <c r="B430" s="265"/>
      <c r="C430" s="265"/>
      <c r="D430" s="265"/>
      <c r="E430" s="265"/>
      <c r="F430" s="265"/>
      <c r="G430" s="265"/>
      <c r="H430" s="266"/>
      <c r="I430" s="266"/>
      <c r="J430" s="266"/>
      <c r="K430" s="265"/>
      <c r="L430" s="265"/>
      <c r="M430" s="265"/>
      <c r="N430" s="265"/>
      <c r="O430" s="265"/>
      <c r="P430" s="265"/>
      <c r="Q430" s="265"/>
      <c r="R430" s="265"/>
      <c r="S430" s="265"/>
      <c r="T430" s="265"/>
      <c r="U430" s="265"/>
      <c r="V430" s="265"/>
      <c r="W430" s="265"/>
      <c r="X430" s="265"/>
      <c r="Y430" s="265"/>
      <c r="Z430" s="265"/>
      <c r="AA430" s="265"/>
    </row>
    <row r="431" spans="1:27" ht="12.75" customHeight="1" x14ac:dyDescent="0.25">
      <c r="A431" s="265"/>
      <c r="B431" s="265"/>
      <c r="C431" s="265"/>
      <c r="D431" s="265"/>
      <c r="E431" s="265"/>
      <c r="F431" s="265"/>
      <c r="G431" s="265"/>
      <c r="H431" s="266"/>
      <c r="I431" s="266"/>
      <c r="J431" s="266"/>
      <c r="K431" s="265"/>
      <c r="L431" s="265"/>
      <c r="M431" s="265"/>
      <c r="N431" s="265"/>
      <c r="O431" s="265"/>
      <c r="P431" s="265"/>
      <c r="Q431" s="265"/>
      <c r="R431" s="265"/>
      <c r="S431" s="265"/>
      <c r="T431" s="265"/>
      <c r="U431" s="265"/>
      <c r="V431" s="265"/>
      <c r="W431" s="265"/>
      <c r="X431" s="265"/>
      <c r="Y431" s="265"/>
      <c r="Z431" s="265"/>
      <c r="AA431" s="265"/>
    </row>
    <row r="432" spans="1:27" ht="12.75" customHeight="1" x14ac:dyDescent="0.25">
      <c r="A432" s="265"/>
      <c r="B432" s="265"/>
      <c r="C432" s="265"/>
      <c r="D432" s="265"/>
      <c r="E432" s="265"/>
      <c r="F432" s="265"/>
      <c r="G432" s="265"/>
      <c r="H432" s="266"/>
      <c r="I432" s="266"/>
      <c r="J432" s="266"/>
      <c r="K432" s="265"/>
      <c r="L432" s="265"/>
      <c r="M432" s="265"/>
      <c r="N432" s="265"/>
      <c r="O432" s="265"/>
      <c r="P432" s="265"/>
      <c r="Q432" s="265"/>
      <c r="R432" s="265"/>
      <c r="S432" s="265"/>
      <c r="T432" s="265"/>
      <c r="U432" s="265"/>
      <c r="V432" s="265"/>
      <c r="W432" s="265"/>
      <c r="X432" s="265"/>
      <c r="Y432" s="265"/>
      <c r="Z432" s="265"/>
      <c r="AA432" s="265"/>
    </row>
    <row r="433" spans="1:27" ht="12.75" customHeight="1" x14ac:dyDescent="0.25">
      <c r="A433" s="265"/>
      <c r="B433" s="265"/>
      <c r="C433" s="265"/>
      <c r="D433" s="265"/>
      <c r="E433" s="265"/>
      <c r="F433" s="265"/>
      <c r="G433" s="265"/>
      <c r="H433" s="266"/>
      <c r="I433" s="266"/>
      <c r="J433" s="266"/>
      <c r="K433" s="265"/>
      <c r="L433" s="265"/>
      <c r="M433" s="265"/>
      <c r="N433" s="265"/>
      <c r="O433" s="265"/>
      <c r="P433" s="265"/>
      <c r="Q433" s="265"/>
      <c r="R433" s="265"/>
      <c r="S433" s="265"/>
      <c r="T433" s="265"/>
      <c r="U433" s="265"/>
      <c r="V433" s="265"/>
      <c r="W433" s="265"/>
      <c r="X433" s="265"/>
      <c r="Y433" s="265"/>
      <c r="Z433" s="265"/>
      <c r="AA433" s="265"/>
    </row>
    <row r="434" spans="1:27" ht="12.75" customHeight="1" x14ac:dyDescent="0.25">
      <c r="A434" s="265"/>
      <c r="B434" s="265"/>
      <c r="C434" s="265"/>
      <c r="D434" s="265"/>
      <c r="E434" s="265"/>
      <c r="F434" s="265"/>
      <c r="G434" s="265"/>
      <c r="H434" s="266"/>
      <c r="I434" s="266"/>
      <c r="J434" s="266"/>
      <c r="K434" s="265"/>
      <c r="L434" s="265"/>
      <c r="M434" s="265"/>
      <c r="N434" s="265"/>
      <c r="O434" s="265"/>
      <c r="P434" s="265"/>
      <c r="Q434" s="265"/>
      <c r="R434" s="265"/>
      <c r="S434" s="265"/>
      <c r="T434" s="265"/>
      <c r="U434" s="265"/>
      <c r="V434" s="265"/>
      <c r="W434" s="265"/>
      <c r="X434" s="265"/>
      <c r="Y434" s="265"/>
      <c r="Z434" s="265"/>
      <c r="AA434" s="265"/>
    </row>
    <row r="435" spans="1:27" ht="12.75" customHeight="1" x14ac:dyDescent="0.25">
      <c r="A435" s="265"/>
      <c r="B435" s="265"/>
      <c r="C435" s="265"/>
      <c r="D435" s="265"/>
      <c r="E435" s="265"/>
      <c r="F435" s="265"/>
      <c r="G435" s="265"/>
      <c r="H435" s="266"/>
      <c r="I435" s="266"/>
      <c r="J435" s="266"/>
      <c r="K435" s="265"/>
      <c r="L435" s="265"/>
      <c r="M435" s="265"/>
      <c r="N435" s="265"/>
      <c r="O435" s="265"/>
      <c r="P435" s="265"/>
      <c r="Q435" s="265"/>
      <c r="R435" s="265"/>
      <c r="S435" s="265"/>
      <c r="T435" s="265"/>
      <c r="U435" s="265"/>
      <c r="V435" s="265"/>
      <c r="W435" s="265"/>
      <c r="X435" s="265"/>
      <c r="Y435" s="265"/>
      <c r="Z435" s="265"/>
      <c r="AA435" s="265"/>
    </row>
    <row r="436" spans="1:27" ht="12.75" customHeight="1" x14ac:dyDescent="0.25">
      <c r="A436" s="265"/>
      <c r="B436" s="265"/>
      <c r="C436" s="265"/>
      <c r="D436" s="265"/>
      <c r="E436" s="265"/>
      <c r="F436" s="265"/>
      <c r="G436" s="265"/>
      <c r="H436" s="266"/>
      <c r="I436" s="266"/>
      <c r="J436" s="266"/>
      <c r="K436" s="265"/>
      <c r="L436" s="265"/>
      <c r="M436" s="265"/>
      <c r="N436" s="265"/>
      <c r="O436" s="265"/>
      <c r="P436" s="265"/>
      <c r="Q436" s="265"/>
      <c r="R436" s="265"/>
      <c r="S436" s="265"/>
      <c r="T436" s="265"/>
      <c r="U436" s="265"/>
      <c r="V436" s="265"/>
      <c r="W436" s="265"/>
      <c r="X436" s="265"/>
      <c r="Y436" s="265"/>
      <c r="Z436" s="265"/>
      <c r="AA436" s="265"/>
    </row>
    <row r="437" spans="1:27" ht="12.75" customHeight="1" x14ac:dyDescent="0.25">
      <c r="A437" s="265"/>
      <c r="B437" s="265"/>
      <c r="C437" s="265"/>
      <c r="D437" s="265"/>
      <c r="E437" s="265"/>
      <c r="F437" s="265"/>
      <c r="G437" s="265"/>
      <c r="H437" s="266"/>
      <c r="I437" s="266"/>
      <c r="J437" s="266"/>
      <c r="K437" s="265"/>
      <c r="L437" s="265"/>
      <c r="M437" s="265"/>
      <c r="N437" s="265"/>
      <c r="O437" s="265"/>
      <c r="P437" s="265"/>
      <c r="Q437" s="265"/>
      <c r="R437" s="265"/>
      <c r="S437" s="265"/>
      <c r="T437" s="265"/>
      <c r="U437" s="265"/>
      <c r="V437" s="265"/>
      <c r="W437" s="265"/>
      <c r="X437" s="265"/>
      <c r="Y437" s="265"/>
      <c r="Z437" s="265"/>
      <c r="AA437" s="265"/>
    </row>
    <row r="438" spans="1:27" ht="12.75" customHeight="1" x14ac:dyDescent="0.25">
      <c r="A438" s="265"/>
      <c r="B438" s="265"/>
      <c r="C438" s="265"/>
      <c r="D438" s="265"/>
      <c r="E438" s="265"/>
      <c r="F438" s="265"/>
      <c r="G438" s="265"/>
      <c r="H438" s="266"/>
      <c r="I438" s="266"/>
      <c r="J438" s="266"/>
      <c r="K438" s="265"/>
      <c r="L438" s="265"/>
      <c r="M438" s="265"/>
      <c r="N438" s="265"/>
      <c r="O438" s="265"/>
      <c r="P438" s="265"/>
      <c r="Q438" s="265"/>
      <c r="R438" s="265"/>
      <c r="S438" s="265"/>
      <c r="T438" s="265"/>
      <c r="U438" s="265"/>
      <c r="V438" s="265"/>
      <c r="W438" s="265"/>
      <c r="X438" s="265"/>
      <c r="Y438" s="265"/>
      <c r="Z438" s="265"/>
      <c r="AA438" s="265"/>
    </row>
    <row r="439" spans="1:27" ht="12.75" customHeight="1" x14ac:dyDescent="0.25">
      <c r="A439" s="265"/>
      <c r="B439" s="265"/>
      <c r="C439" s="265"/>
      <c r="D439" s="265"/>
      <c r="E439" s="265"/>
      <c r="F439" s="265"/>
      <c r="G439" s="265"/>
      <c r="H439" s="266"/>
      <c r="I439" s="266"/>
      <c r="J439" s="266"/>
      <c r="K439" s="265"/>
      <c r="L439" s="265"/>
      <c r="M439" s="265"/>
      <c r="N439" s="265"/>
      <c r="O439" s="265"/>
      <c r="P439" s="265"/>
      <c r="Q439" s="265"/>
      <c r="R439" s="265"/>
      <c r="S439" s="265"/>
      <c r="T439" s="265"/>
      <c r="U439" s="265"/>
      <c r="V439" s="265"/>
      <c r="W439" s="265"/>
      <c r="X439" s="265"/>
      <c r="Y439" s="265"/>
      <c r="Z439" s="265"/>
      <c r="AA439" s="265"/>
    </row>
    <row r="440" spans="1:27" ht="12.75" customHeight="1" x14ac:dyDescent="0.25">
      <c r="A440" s="265"/>
      <c r="B440" s="265"/>
      <c r="C440" s="265"/>
      <c r="D440" s="265"/>
      <c r="E440" s="265"/>
      <c r="F440" s="265"/>
      <c r="G440" s="265"/>
      <c r="H440" s="266"/>
      <c r="I440" s="266"/>
      <c r="J440" s="266"/>
      <c r="K440" s="265"/>
      <c r="L440" s="265"/>
      <c r="M440" s="265"/>
      <c r="N440" s="265"/>
      <c r="O440" s="265"/>
      <c r="P440" s="265"/>
      <c r="Q440" s="265"/>
      <c r="R440" s="265"/>
      <c r="S440" s="265"/>
      <c r="T440" s="265"/>
      <c r="U440" s="265"/>
      <c r="V440" s="265"/>
      <c r="W440" s="265"/>
      <c r="X440" s="265"/>
      <c r="Y440" s="265"/>
      <c r="Z440" s="265"/>
      <c r="AA440" s="265"/>
    </row>
    <row r="441" spans="1:27" ht="12.75" customHeight="1" x14ac:dyDescent="0.25">
      <c r="A441" s="265"/>
      <c r="B441" s="265"/>
      <c r="C441" s="265"/>
      <c r="D441" s="265"/>
      <c r="E441" s="265"/>
      <c r="F441" s="265"/>
      <c r="G441" s="265"/>
      <c r="H441" s="266"/>
      <c r="I441" s="266"/>
      <c r="J441" s="266"/>
      <c r="K441" s="265"/>
      <c r="L441" s="265"/>
      <c r="M441" s="265"/>
      <c r="N441" s="265"/>
      <c r="O441" s="265"/>
      <c r="P441" s="265"/>
      <c r="Q441" s="265"/>
      <c r="R441" s="265"/>
      <c r="S441" s="265"/>
      <c r="T441" s="265"/>
      <c r="U441" s="265"/>
      <c r="V441" s="265"/>
      <c r="W441" s="265"/>
      <c r="X441" s="265"/>
      <c r="Y441" s="265"/>
      <c r="Z441" s="265"/>
      <c r="AA441" s="265"/>
    </row>
    <row r="442" spans="1:27" ht="12.75" customHeight="1" x14ac:dyDescent="0.25">
      <c r="A442" s="265"/>
      <c r="B442" s="265"/>
      <c r="C442" s="265"/>
      <c r="D442" s="265"/>
      <c r="E442" s="265"/>
      <c r="F442" s="265"/>
      <c r="G442" s="265"/>
      <c r="H442" s="266"/>
      <c r="I442" s="266"/>
      <c r="J442" s="266"/>
      <c r="K442" s="265"/>
      <c r="L442" s="265"/>
      <c r="M442" s="265"/>
      <c r="N442" s="265"/>
      <c r="O442" s="265"/>
      <c r="P442" s="265"/>
      <c r="Q442" s="265"/>
      <c r="R442" s="265"/>
      <c r="S442" s="265"/>
      <c r="T442" s="265"/>
      <c r="U442" s="265"/>
      <c r="V442" s="265"/>
      <c r="W442" s="265"/>
      <c r="X442" s="265"/>
      <c r="Y442" s="265"/>
      <c r="Z442" s="265"/>
      <c r="AA442" s="265"/>
    </row>
    <row r="443" spans="1:27" ht="12.75" customHeight="1" x14ac:dyDescent="0.25">
      <c r="A443" s="265"/>
      <c r="B443" s="265"/>
      <c r="C443" s="265"/>
      <c r="D443" s="265"/>
      <c r="E443" s="265"/>
      <c r="F443" s="265"/>
      <c r="G443" s="265"/>
      <c r="H443" s="266"/>
      <c r="I443" s="266"/>
      <c r="J443" s="266"/>
      <c r="K443" s="265"/>
      <c r="L443" s="265"/>
      <c r="M443" s="265"/>
      <c r="N443" s="265"/>
      <c r="O443" s="265"/>
      <c r="P443" s="265"/>
      <c r="Q443" s="265"/>
      <c r="R443" s="265"/>
      <c r="S443" s="265"/>
      <c r="T443" s="265"/>
      <c r="U443" s="265"/>
      <c r="V443" s="265"/>
      <c r="W443" s="265"/>
      <c r="X443" s="265"/>
      <c r="Y443" s="265"/>
      <c r="Z443" s="265"/>
      <c r="AA443" s="265"/>
    </row>
    <row r="444" spans="1:27" ht="12.75" customHeight="1" x14ac:dyDescent="0.25">
      <c r="A444" s="265"/>
      <c r="B444" s="265"/>
      <c r="C444" s="265"/>
      <c r="D444" s="265"/>
      <c r="E444" s="265"/>
      <c r="F444" s="265"/>
      <c r="G444" s="265"/>
      <c r="H444" s="266"/>
      <c r="I444" s="266"/>
      <c r="J444" s="266"/>
      <c r="K444" s="265"/>
      <c r="L444" s="265"/>
      <c r="M444" s="265"/>
      <c r="N444" s="265"/>
      <c r="O444" s="265"/>
      <c r="P444" s="265"/>
      <c r="Q444" s="265"/>
      <c r="R444" s="265"/>
      <c r="S444" s="265"/>
      <c r="T444" s="265"/>
      <c r="U444" s="265"/>
      <c r="V444" s="265"/>
      <c r="W444" s="265"/>
      <c r="X444" s="265"/>
      <c r="Y444" s="265"/>
      <c r="Z444" s="265"/>
      <c r="AA444" s="265"/>
    </row>
    <row r="445" spans="1:27" ht="12.75" customHeight="1" x14ac:dyDescent="0.25">
      <c r="A445" s="265"/>
      <c r="B445" s="265"/>
      <c r="C445" s="265"/>
      <c r="D445" s="265"/>
      <c r="E445" s="265"/>
      <c r="F445" s="265"/>
      <c r="G445" s="265"/>
      <c r="H445" s="266"/>
      <c r="I445" s="266"/>
      <c r="J445" s="266"/>
      <c r="K445" s="265"/>
      <c r="L445" s="265"/>
      <c r="M445" s="265"/>
      <c r="N445" s="265"/>
      <c r="O445" s="265"/>
      <c r="P445" s="265"/>
      <c r="Q445" s="265"/>
      <c r="R445" s="265"/>
      <c r="S445" s="265"/>
      <c r="T445" s="265"/>
      <c r="U445" s="265"/>
      <c r="V445" s="265"/>
      <c r="W445" s="265"/>
      <c r="X445" s="265"/>
      <c r="Y445" s="265"/>
      <c r="Z445" s="265"/>
      <c r="AA445" s="265"/>
    </row>
    <row r="446" spans="1:27" ht="12.75" customHeight="1" x14ac:dyDescent="0.25">
      <c r="A446" s="265"/>
      <c r="B446" s="265"/>
      <c r="C446" s="265"/>
      <c r="D446" s="265"/>
      <c r="E446" s="265"/>
      <c r="F446" s="265"/>
      <c r="G446" s="265"/>
      <c r="H446" s="266"/>
      <c r="I446" s="266"/>
      <c r="J446" s="266"/>
      <c r="K446" s="265"/>
      <c r="L446" s="265"/>
      <c r="M446" s="265"/>
      <c r="N446" s="265"/>
      <c r="O446" s="265"/>
      <c r="P446" s="265"/>
      <c r="Q446" s="265"/>
      <c r="R446" s="265"/>
      <c r="S446" s="265"/>
      <c r="T446" s="265"/>
      <c r="U446" s="265"/>
      <c r="V446" s="265"/>
      <c r="W446" s="265"/>
      <c r="X446" s="265"/>
      <c r="Y446" s="265"/>
      <c r="Z446" s="265"/>
      <c r="AA446" s="265"/>
    </row>
    <row r="447" spans="1:27" ht="12.75" customHeight="1" x14ac:dyDescent="0.25">
      <c r="A447" s="265"/>
      <c r="B447" s="265"/>
      <c r="C447" s="265"/>
      <c r="D447" s="265"/>
      <c r="E447" s="265"/>
      <c r="F447" s="265"/>
      <c r="G447" s="265"/>
      <c r="H447" s="266"/>
      <c r="I447" s="266"/>
      <c r="J447" s="266"/>
      <c r="K447" s="265"/>
      <c r="L447" s="265"/>
      <c r="M447" s="265"/>
      <c r="N447" s="265"/>
      <c r="O447" s="265"/>
      <c r="P447" s="265"/>
      <c r="Q447" s="265"/>
      <c r="R447" s="265"/>
      <c r="S447" s="265"/>
      <c r="T447" s="265"/>
      <c r="U447" s="265"/>
      <c r="V447" s="265"/>
      <c r="W447" s="265"/>
      <c r="X447" s="265"/>
      <c r="Y447" s="265"/>
      <c r="Z447" s="265"/>
      <c r="AA447" s="265"/>
    </row>
    <row r="448" spans="1:27" ht="12.75" customHeight="1" x14ac:dyDescent="0.25">
      <c r="A448" s="265"/>
      <c r="B448" s="265"/>
      <c r="C448" s="265"/>
      <c r="D448" s="265"/>
      <c r="E448" s="265"/>
      <c r="F448" s="265"/>
      <c r="G448" s="265"/>
      <c r="H448" s="266"/>
      <c r="I448" s="266"/>
      <c r="J448" s="266"/>
      <c r="K448" s="265"/>
      <c r="L448" s="265"/>
      <c r="M448" s="265"/>
      <c r="N448" s="265"/>
      <c r="O448" s="265"/>
      <c r="P448" s="265"/>
      <c r="Q448" s="265"/>
      <c r="R448" s="265"/>
      <c r="S448" s="265"/>
      <c r="T448" s="265"/>
      <c r="U448" s="265"/>
      <c r="V448" s="265"/>
      <c r="W448" s="265"/>
      <c r="X448" s="265"/>
      <c r="Y448" s="265"/>
      <c r="Z448" s="265"/>
      <c r="AA448" s="265"/>
    </row>
    <row r="449" spans="1:27" ht="12.75" customHeight="1" x14ac:dyDescent="0.25">
      <c r="A449" s="265"/>
      <c r="B449" s="265"/>
      <c r="C449" s="265"/>
      <c r="D449" s="265"/>
      <c r="E449" s="265"/>
      <c r="F449" s="265"/>
      <c r="G449" s="265"/>
      <c r="H449" s="266"/>
      <c r="I449" s="266"/>
      <c r="J449" s="266"/>
      <c r="K449" s="265"/>
      <c r="L449" s="265"/>
      <c r="M449" s="265"/>
      <c r="N449" s="265"/>
      <c r="O449" s="265"/>
      <c r="P449" s="265"/>
      <c r="Q449" s="265"/>
      <c r="R449" s="265"/>
      <c r="S449" s="265"/>
      <c r="T449" s="265"/>
      <c r="U449" s="265"/>
      <c r="V449" s="265"/>
      <c r="W449" s="265"/>
      <c r="X449" s="265"/>
      <c r="Y449" s="265"/>
      <c r="Z449" s="265"/>
      <c r="AA449" s="265"/>
    </row>
    <row r="450" spans="1:27" ht="12.75" customHeight="1" x14ac:dyDescent="0.25">
      <c r="A450" s="265"/>
      <c r="B450" s="265"/>
      <c r="C450" s="265"/>
      <c r="D450" s="265"/>
      <c r="E450" s="265"/>
      <c r="F450" s="265"/>
      <c r="G450" s="265"/>
      <c r="H450" s="266"/>
      <c r="I450" s="266"/>
      <c r="J450" s="266"/>
      <c r="K450" s="265"/>
      <c r="L450" s="265"/>
      <c r="M450" s="265"/>
      <c r="N450" s="265"/>
      <c r="O450" s="265"/>
      <c r="P450" s="265"/>
      <c r="Q450" s="265"/>
      <c r="R450" s="265"/>
      <c r="S450" s="265"/>
      <c r="T450" s="265"/>
      <c r="U450" s="265"/>
      <c r="V450" s="265"/>
      <c r="W450" s="265"/>
      <c r="X450" s="265"/>
      <c r="Y450" s="265"/>
      <c r="Z450" s="265"/>
      <c r="AA450" s="265"/>
    </row>
    <row r="451" spans="1:27" ht="12.75" customHeight="1" x14ac:dyDescent="0.25">
      <c r="A451" s="265"/>
      <c r="B451" s="265"/>
      <c r="C451" s="265"/>
      <c r="D451" s="265"/>
      <c r="E451" s="265"/>
      <c r="F451" s="265"/>
      <c r="G451" s="265"/>
      <c r="H451" s="266"/>
      <c r="I451" s="266"/>
      <c r="J451" s="266"/>
      <c r="K451" s="265"/>
      <c r="L451" s="265"/>
      <c r="M451" s="265"/>
      <c r="N451" s="265"/>
      <c r="O451" s="265"/>
      <c r="P451" s="265"/>
      <c r="Q451" s="265"/>
      <c r="R451" s="265"/>
      <c r="S451" s="265"/>
      <c r="T451" s="265"/>
      <c r="U451" s="265"/>
      <c r="V451" s="265"/>
      <c r="W451" s="265"/>
      <c r="X451" s="265"/>
      <c r="Y451" s="265"/>
      <c r="Z451" s="265"/>
      <c r="AA451" s="265"/>
    </row>
    <row r="452" spans="1:27" ht="12.75" customHeight="1" x14ac:dyDescent="0.25">
      <c r="A452" s="265"/>
      <c r="B452" s="265"/>
      <c r="C452" s="265"/>
      <c r="D452" s="265"/>
      <c r="E452" s="265"/>
      <c r="F452" s="265"/>
      <c r="G452" s="265"/>
      <c r="H452" s="266"/>
      <c r="I452" s="266"/>
      <c r="J452" s="266"/>
      <c r="K452" s="265"/>
      <c r="L452" s="265"/>
      <c r="M452" s="265"/>
      <c r="N452" s="265"/>
      <c r="O452" s="265"/>
      <c r="P452" s="265"/>
      <c r="Q452" s="265"/>
      <c r="R452" s="265"/>
      <c r="S452" s="265"/>
      <c r="T452" s="265"/>
      <c r="U452" s="265"/>
      <c r="V452" s="265"/>
      <c r="W452" s="265"/>
      <c r="X452" s="265"/>
      <c r="Y452" s="265"/>
      <c r="Z452" s="265"/>
      <c r="AA452" s="265"/>
    </row>
    <row r="453" spans="1:27" ht="12.75" customHeight="1" x14ac:dyDescent="0.25">
      <c r="A453" s="265"/>
      <c r="B453" s="265"/>
      <c r="C453" s="265"/>
      <c r="D453" s="265"/>
      <c r="E453" s="265"/>
      <c r="F453" s="265"/>
      <c r="G453" s="265"/>
      <c r="H453" s="266"/>
      <c r="I453" s="266"/>
      <c r="J453" s="266"/>
      <c r="K453" s="265"/>
      <c r="L453" s="265"/>
      <c r="M453" s="265"/>
      <c r="N453" s="265"/>
      <c r="O453" s="265"/>
      <c r="P453" s="265"/>
      <c r="Q453" s="265"/>
      <c r="R453" s="265"/>
      <c r="S453" s="265"/>
      <c r="T453" s="265"/>
      <c r="U453" s="265"/>
      <c r="V453" s="265"/>
      <c r="W453" s="265"/>
      <c r="X453" s="265"/>
      <c r="Y453" s="265"/>
      <c r="Z453" s="265"/>
      <c r="AA453" s="265"/>
    </row>
    <row r="454" spans="1:27" ht="12.75" customHeight="1" x14ac:dyDescent="0.25">
      <c r="A454" s="265"/>
      <c r="B454" s="265"/>
      <c r="C454" s="265"/>
      <c r="D454" s="265"/>
      <c r="E454" s="265"/>
      <c r="F454" s="265"/>
      <c r="G454" s="265"/>
      <c r="H454" s="266"/>
      <c r="I454" s="266"/>
      <c r="J454" s="266"/>
      <c r="K454" s="265"/>
      <c r="L454" s="265"/>
      <c r="M454" s="265"/>
      <c r="N454" s="265"/>
      <c r="O454" s="265"/>
      <c r="P454" s="265"/>
      <c r="Q454" s="265"/>
      <c r="R454" s="265"/>
      <c r="S454" s="265"/>
      <c r="T454" s="265"/>
      <c r="U454" s="265"/>
      <c r="V454" s="265"/>
      <c r="W454" s="265"/>
      <c r="X454" s="265"/>
      <c r="Y454" s="265"/>
      <c r="Z454" s="265"/>
      <c r="AA454" s="265"/>
    </row>
    <row r="455" spans="1:27" ht="12.75" customHeight="1" x14ac:dyDescent="0.25">
      <c r="A455" s="265"/>
      <c r="B455" s="265"/>
      <c r="C455" s="265"/>
      <c r="D455" s="265"/>
      <c r="E455" s="265"/>
      <c r="F455" s="265"/>
      <c r="G455" s="265"/>
      <c r="H455" s="266"/>
      <c r="I455" s="266"/>
      <c r="J455" s="266"/>
      <c r="K455" s="265"/>
      <c r="L455" s="265"/>
      <c r="M455" s="265"/>
      <c r="N455" s="265"/>
      <c r="O455" s="265"/>
      <c r="P455" s="265"/>
      <c r="Q455" s="265"/>
      <c r="R455" s="265"/>
      <c r="S455" s="265"/>
      <c r="T455" s="265"/>
      <c r="U455" s="265"/>
      <c r="V455" s="265"/>
      <c r="W455" s="265"/>
      <c r="X455" s="265"/>
      <c r="Y455" s="265"/>
      <c r="Z455" s="265"/>
      <c r="AA455" s="265"/>
    </row>
    <row r="456" spans="1:27" ht="12.75" customHeight="1" x14ac:dyDescent="0.25">
      <c r="A456" s="265"/>
      <c r="B456" s="265"/>
      <c r="C456" s="265"/>
      <c r="D456" s="265"/>
      <c r="E456" s="265"/>
      <c r="F456" s="265"/>
      <c r="G456" s="265"/>
      <c r="H456" s="266"/>
      <c r="I456" s="266"/>
      <c r="J456" s="266"/>
      <c r="K456" s="265"/>
      <c r="L456" s="265"/>
      <c r="M456" s="265"/>
      <c r="N456" s="265"/>
      <c r="O456" s="265"/>
      <c r="P456" s="265"/>
      <c r="Q456" s="265"/>
      <c r="R456" s="265"/>
      <c r="S456" s="265"/>
      <c r="T456" s="265"/>
      <c r="U456" s="265"/>
      <c r="V456" s="265"/>
      <c r="W456" s="265"/>
      <c r="X456" s="265"/>
      <c r="Y456" s="265"/>
      <c r="Z456" s="265"/>
      <c r="AA456" s="265"/>
    </row>
    <row r="457" spans="1:27" ht="12.75" customHeight="1" x14ac:dyDescent="0.25">
      <c r="A457" s="265"/>
      <c r="B457" s="265"/>
      <c r="C457" s="265"/>
      <c r="D457" s="265"/>
      <c r="E457" s="265"/>
      <c r="F457" s="265"/>
      <c r="G457" s="265"/>
      <c r="H457" s="266"/>
      <c r="I457" s="266"/>
      <c r="J457" s="266"/>
      <c r="K457" s="265"/>
      <c r="L457" s="265"/>
      <c r="M457" s="265"/>
      <c r="N457" s="265"/>
      <c r="O457" s="265"/>
      <c r="P457" s="265"/>
      <c r="Q457" s="265"/>
      <c r="R457" s="265"/>
      <c r="S457" s="265"/>
      <c r="T457" s="265"/>
      <c r="U457" s="265"/>
      <c r="V457" s="265"/>
      <c r="W457" s="265"/>
      <c r="X457" s="265"/>
      <c r="Y457" s="265"/>
      <c r="Z457" s="265"/>
      <c r="AA457" s="265"/>
    </row>
    <row r="458" spans="1:27" ht="12.75" customHeight="1" x14ac:dyDescent="0.25">
      <c r="A458" s="265"/>
      <c r="B458" s="265"/>
      <c r="C458" s="265"/>
      <c r="D458" s="265"/>
      <c r="E458" s="265"/>
      <c r="F458" s="265"/>
      <c r="G458" s="265"/>
      <c r="H458" s="266"/>
      <c r="I458" s="266"/>
      <c r="J458" s="266"/>
      <c r="K458" s="265"/>
      <c r="L458" s="265"/>
      <c r="M458" s="265"/>
      <c r="N458" s="265"/>
      <c r="O458" s="265"/>
      <c r="P458" s="265"/>
      <c r="Q458" s="265"/>
      <c r="R458" s="265"/>
      <c r="S458" s="265"/>
      <c r="T458" s="265"/>
      <c r="U458" s="265"/>
      <c r="V458" s="265"/>
      <c r="W458" s="265"/>
      <c r="X458" s="265"/>
      <c r="Y458" s="265"/>
      <c r="Z458" s="265"/>
      <c r="AA458" s="265"/>
    </row>
    <row r="459" spans="1:27" ht="12.75" customHeight="1" x14ac:dyDescent="0.25">
      <c r="A459" s="265"/>
      <c r="B459" s="265"/>
      <c r="C459" s="265"/>
      <c r="D459" s="265"/>
      <c r="E459" s="265"/>
      <c r="F459" s="265"/>
      <c r="G459" s="265"/>
      <c r="H459" s="266"/>
      <c r="I459" s="266"/>
      <c r="J459" s="266"/>
      <c r="K459" s="265"/>
      <c r="L459" s="265"/>
      <c r="M459" s="265"/>
      <c r="N459" s="265"/>
      <c r="O459" s="265"/>
      <c r="P459" s="265"/>
      <c r="Q459" s="265"/>
      <c r="R459" s="265"/>
      <c r="S459" s="265"/>
      <c r="T459" s="265"/>
      <c r="U459" s="265"/>
      <c r="V459" s="265"/>
      <c r="W459" s="265"/>
      <c r="X459" s="265"/>
      <c r="Y459" s="265"/>
      <c r="Z459" s="265"/>
      <c r="AA459" s="265"/>
    </row>
    <row r="460" spans="1:27" ht="12.75" customHeight="1" x14ac:dyDescent="0.25">
      <c r="A460" s="265"/>
      <c r="B460" s="265"/>
      <c r="C460" s="265"/>
      <c r="D460" s="265"/>
      <c r="E460" s="265"/>
      <c r="F460" s="265"/>
      <c r="G460" s="265"/>
      <c r="H460" s="266"/>
      <c r="I460" s="266"/>
      <c r="J460" s="266"/>
      <c r="K460" s="265"/>
      <c r="L460" s="265"/>
      <c r="M460" s="265"/>
      <c r="N460" s="265"/>
      <c r="O460" s="265"/>
      <c r="P460" s="265"/>
      <c r="Q460" s="265"/>
      <c r="R460" s="265"/>
      <c r="S460" s="265"/>
      <c r="T460" s="265"/>
      <c r="U460" s="265"/>
      <c r="V460" s="265"/>
      <c r="W460" s="265"/>
      <c r="X460" s="265"/>
      <c r="Y460" s="265"/>
      <c r="Z460" s="265"/>
      <c r="AA460" s="265"/>
    </row>
    <row r="461" spans="1:27" ht="12.75" customHeight="1" x14ac:dyDescent="0.25">
      <c r="A461" s="265"/>
      <c r="B461" s="265"/>
      <c r="C461" s="265"/>
      <c r="D461" s="265"/>
      <c r="E461" s="265"/>
      <c r="F461" s="265"/>
      <c r="G461" s="265"/>
      <c r="H461" s="266"/>
      <c r="I461" s="266"/>
      <c r="J461" s="266"/>
      <c r="K461" s="265"/>
      <c r="L461" s="265"/>
      <c r="M461" s="265"/>
      <c r="N461" s="265"/>
      <c r="O461" s="265"/>
      <c r="P461" s="265"/>
      <c r="Q461" s="265"/>
      <c r="R461" s="265"/>
      <c r="S461" s="265"/>
      <c r="T461" s="265"/>
      <c r="U461" s="265"/>
      <c r="V461" s="265"/>
      <c r="W461" s="265"/>
      <c r="X461" s="265"/>
      <c r="Y461" s="265"/>
      <c r="Z461" s="265"/>
      <c r="AA461" s="265"/>
    </row>
    <row r="462" spans="1:27" ht="12.75" customHeight="1" x14ac:dyDescent="0.25">
      <c r="A462" s="265"/>
      <c r="B462" s="265"/>
      <c r="C462" s="265"/>
      <c r="D462" s="265"/>
      <c r="E462" s="265"/>
      <c r="F462" s="265"/>
      <c r="G462" s="265"/>
      <c r="H462" s="266"/>
      <c r="I462" s="266"/>
      <c r="J462" s="266"/>
      <c r="K462" s="265"/>
      <c r="L462" s="265"/>
      <c r="M462" s="265"/>
      <c r="N462" s="265"/>
      <c r="O462" s="265"/>
      <c r="P462" s="265"/>
      <c r="Q462" s="265"/>
      <c r="R462" s="265"/>
      <c r="S462" s="265"/>
      <c r="T462" s="265"/>
      <c r="U462" s="265"/>
      <c r="V462" s="265"/>
      <c r="W462" s="265"/>
      <c r="X462" s="265"/>
      <c r="Y462" s="265"/>
      <c r="Z462" s="265"/>
      <c r="AA462" s="265"/>
    </row>
    <row r="463" spans="1:27" ht="12.75" customHeight="1" x14ac:dyDescent="0.25">
      <c r="A463" s="265"/>
      <c r="B463" s="265"/>
      <c r="C463" s="265"/>
      <c r="D463" s="265"/>
      <c r="E463" s="265"/>
      <c r="F463" s="265"/>
      <c r="G463" s="265"/>
      <c r="H463" s="266"/>
      <c r="I463" s="266"/>
      <c r="J463" s="266"/>
      <c r="K463" s="265"/>
      <c r="L463" s="265"/>
      <c r="M463" s="265"/>
      <c r="N463" s="265"/>
      <c r="O463" s="265"/>
      <c r="P463" s="265"/>
      <c r="Q463" s="265"/>
      <c r="R463" s="265"/>
      <c r="S463" s="265"/>
      <c r="T463" s="265"/>
      <c r="U463" s="265"/>
      <c r="V463" s="265"/>
      <c r="W463" s="265"/>
      <c r="X463" s="265"/>
      <c r="Y463" s="265"/>
      <c r="Z463" s="265"/>
      <c r="AA463" s="265"/>
    </row>
    <row r="464" spans="1:27" ht="12.75" customHeight="1" x14ac:dyDescent="0.25">
      <c r="A464" s="265"/>
      <c r="B464" s="265"/>
      <c r="C464" s="265"/>
      <c r="D464" s="265"/>
      <c r="E464" s="265"/>
      <c r="F464" s="265"/>
      <c r="G464" s="265"/>
      <c r="H464" s="266"/>
      <c r="I464" s="266"/>
      <c r="J464" s="266"/>
      <c r="K464" s="265"/>
      <c r="L464" s="265"/>
      <c r="M464" s="265"/>
      <c r="N464" s="265"/>
      <c r="O464" s="265"/>
      <c r="P464" s="265"/>
      <c r="Q464" s="265"/>
      <c r="R464" s="265"/>
      <c r="S464" s="265"/>
      <c r="T464" s="265"/>
      <c r="U464" s="265"/>
      <c r="V464" s="265"/>
      <c r="W464" s="265"/>
      <c r="X464" s="265"/>
      <c r="Y464" s="265"/>
      <c r="Z464" s="265"/>
      <c r="AA464" s="265"/>
    </row>
    <row r="465" spans="1:27" ht="12.75" customHeight="1" x14ac:dyDescent="0.25">
      <c r="A465" s="265"/>
      <c r="B465" s="265"/>
      <c r="C465" s="265"/>
      <c r="D465" s="265"/>
      <c r="E465" s="265"/>
      <c r="F465" s="265"/>
      <c r="G465" s="265"/>
      <c r="H465" s="266"/>
      <c r="I465" s="266"/>
      <c r="J465" s="266"/>
      <c r="K465" s="265"/>
      <c r="L465" s="265"/>
      <c r="M465" s="265"/>
      <c r="N465" s="265"/>
      <c r="O465" s="265"/>
      <c r="P465" s="265"/>
      <c r="Q465" s="265"/>
      <c r="R465" s="265"/>
      <c r="S465" s="265"/>
      <c r="T465" s="265"/>
      <c r="U465" s="265"/>
      <c r="V465" s="265"/>
      <c r="W465" s="265"/>
      <c r="X465" s="265"/>
      <c r="Y465" s="265"/>
      <c r="Z465" s="265"/>
      <c r="AA465" s="265"/>
    </row>
    <row r="466" spans="1:27" ht="12.75" customHeight="1" x14ac:dyDescent="0.25">
      <c r="A466" s="265"/>
      <c r="B466" s="265"/>
      <c r="C466" s="265"/>
      <c r="D466" s="265"/>
      <c r="E466" s="265"/>
      <c r="F466" s="265"/>
      <c r="G466" s="265"/>
      <c r="H466" s="266"/>
      <c r="I466" s="266"/>
      <c r="J466" s="266"/>
      <c r="K466" s="265"/>
      <c r="L466" s="265"/>
      <c r="M466" s="265"/>
      <c r="N466" s="265"/>
      <c r="O466" s="265"/>
      <c r="P466" s="265"/>
      <c r="Q466" s="265"/>
      <c r="R466" s="265"/>
      <c r="S466" s="265"/>
      <c r="T466" s="265"/>
      <c r="U466" s="265"/>
      <c r="V466" s="265"/>
      <c r="W466" s="265"/>
      <c r="X466" s="265"/>
      <c r="Y466" s="265"/>
      <c r="Z466" s="265"/>
      <c r="AA466" s="265"/>
    </row>
    <row r="467" spans="1:27" ht="12.75" customHeight="1" x14ac:dyDescent="0.25">
      <c r="A467" s="265"/>
      <c r="B467" s="265"/>
      <c r="C467" s="265"/>
      <c r="D467" s="265"/>
      <c r="E467" s="265"/>
      <c r="F467" s="265"/>
      <c r="G467" s="265"/>
      <c r="H467" s="266"/>
      <c r="I467" s="266"/>
      <c r="J467" s="266"/>
      <c r="K467" s="265"/>
      <c r="L467" s="265"/>
      <c r="M467" s="265"/>
      <c r="N467" s="265"/>
      <c r="O467" s="265"/>
      <c r="P467" s="265"/>
      <c r="Q467" s="265"/>
      <c r="R467" s="265"/>
      <c r="S467" s="265"/>
      <c r="T467" s="265"/>
      <c r="U467" s="265"/>
      <c r="V467" s="265"/>
      <c r="W467" s="265"/>
      <c r="X467" s="265"/>
      <c r="Y467" s="265"/>
      <c r="Z467" s="265"/>
      <c r="AA467" s="265"/>
    </row>
    <row r="468" spans="1:27" ht="12.75" customHeight="1" x14ac:dyDescent="0.25">
      <c r="A468" s="265"/>
      <c r="B468" s="265"/>
      <c r="C468" s="265"/>
      <c r="D468" s="265"/>
      <c r="E468" s="265"/>
      <c r="F468" s="265"/>
      <c r="G468" s="265"/>
      <c r="H468" s="266"/>
      <c r="I468" s="266"/>
      <c r="J468" s="266"/>
      <c r="K468" s="265"/>
      <c r="L468" s="265"/>
      <c r="M468" s="265"/>
      <c r="N468" s="265"/>
      <c r="O468" s="265"/>
      <c r="P468" s="265"/>
      <c r="Q468" s="265"/>
      <c r="R468" s="265"/>
      <c r="S468" s="265"/>
      <c r="T468" s="265"/>
      <c r="U468" s="265"/>
      <c r="V468" s="265"/>
      <c r="W468" s="265"/>
      <c r="X468" s="265"/>
      <c r="Y468" s="265"/>
      <c r="Z468" s="265"/>
      <c r="AA468" s="265"/>
    </row>
    <row r="469" spans="1:27" ht="12.75" customHeight="1" x14ac:dyDescent="0.25">
      <c r="A469" s="265"/>
      <c r="B469" s="265"/>
      <c r="C469" s="265"/>
      <c r="D469" s="265"/>
      <c r="E469" s="265"/>
      <c r="F469" s="265"/>
      <c r="G469" s="265"/>
      <c r="H469" s="266"/>
      <c r="I469" s="266"/>
      <c r="J469" s="266"/>
      <c r="K469" s="265"/>
      <c r="L469" s="265"/>
      <c r="M469" s="265"/>
      <c r="N469" s="265"/>
      <c r="O469" s="265"/>
      <c r="P469" s="265"/>
      <c r="Q469" s="265"/>
      <c r="R469" s="265"/>
      <c r="S469" s="265"/>
      <c r="T469" s="265"/>
      <c r="U469" s="265"/>
      <c r="V469" s="265"/>
      <c r="W469" s="265"/>
      <c r="X469" s="265"/>
      <c r="Y469" s="265"/>
      <c r="Z469" s="265"/>
      <c r="AA469" s="265"/>
    </row>
    <row r="470" spans="1:27" ht="12.75" customHeight="1" x14ac:dyDescent="0.25">
      <c r="A470" s="265"/>
      <c r="B470" s="265"/>
      <c r="C470" s="265"/>
      <c r="D470" s="265"/>
      <c r="E470" s="265"/>
      <c r="F470" s="265"/>
      <c r="G470" s="265"/>
      <c r="H470" s="266"/>
      <c r="I470" s="266"/>
      <c r="J470" s="266"/>
      <c r="K470" s="265"/>
      <c r="L470" s="265"/>
      <c r="M470" s="265"/>
      <c r="N470" s="265"/>
      <c r="O470" s="265"/>
      <c r="P470" s="265"/>
      <c r="Q470" s="265"/>
      <c r="R470" s="265"/>
      <c r="S470" s="265"/>
      <c r="T470" s="265"/>
      <c r="U470" s="265"/>
      <c r="V470" s="265"/>
      <c r="W470" s="265"/>
      <c r="X470" s="265"/>
      <c r="Y470" s="265"/>
      <c r="Z470" s="265"/>
      <c r="AA470" s="265"/>
    </row>
    <row r="471" spans="1:27" ht="12.75" customHeight="1" x14ac:dyDescent="0.25">
      <c r="A471" s="265"/>
      <c r="B471" s="265"/>
      <c r="C471" s="265"/>
      <c r="D471" s="265"/>
      <c r="E471" s="265"/>
      <c r="F471" s="265"/>
      <c r="G471" s="265"/>
      <c r="H471" s="266"/>
      <c r="I471" s="266"/>
      <c r="J471" s="266"/>
      <c r="K471" s="265"/>
      <c r="L471" s="265"/>
      <c r="M471" s="265"/>
      <c r="N471" s="265"/>
      <c r="O471" s="265"/>
      <c r="P471" s="265"/>
      <c r="Q471" s="265"/>
      <c r="R471" s="265"/>
      <c r="S471" s="265"/>
      <c r="T471" s="265"/>
      <c r="U471" s="265"/>
      <c r="V471" s="265"/>
      <c r="W471" s="265"/>
      <c r="X471" s="265"/>
      <c r="Y471" s="265"/>
      <c r="Z471" s="265"/>
      <c r="AA471" s="265"/>
    </row>
    <row r="472" spans="1:27" ht="12.75" customHeight="1" x14ac:dyDescent="0.25">
      <c r="A472" s="265"/>
      <c r="B472" s="265"/>
      <c r="C472" s="265"/>
      <c r="D472" s="265"/>
      <c r="E472" s="265"/>
      <c r="F472" s="265"/>
      <c r="G472" s="265"/>
      <c r="H472" s="266"/>
      <c r="I472" s="266"/>
      <c r="J472" s="266"/>
      <c r="K472" s="265"/>
      <c r="L472" s="265"/>
      <c r="M472" s="265"/>
      <c r="N472" s="265"/>
      <c r="O472" s="265"/>
      <c r="P472" s="265"/>
      <c r="Q472" s="265"/>
      <c r="R472" s="265"/>
      <c r="S472" s="265"/>
      <c r="T472" s="265"/>
      <c r="U472" s="265"/>
      <c r="V472" s="265"/>
      <c r="W472" s="265"/>
      <c r="X472" s="265"/>
      <c r="Y472" s="265"/>
      <c r="Z472" s="265"/>
      <c r="AA472" s="265"/>
    </row>
    <row r="473" spans="1:27" ht="12.75" customHeight="1" x14ac:dyDescent="0.25">
      <c r="A473" s="265"/>
      <c r="B473" s="265"/>
      <c r="C473" s="265"/>
      <c r="D473" s="265"/>
      <c r="E473" s="265"/>
      <c r="F473" s="265"/>
      <c r="G473" s="265"/>
      <c r="H473" s="266"/>
      <c r="I473" s="266"/>
      <c r="J473" s="266"/>
      <c r="K473" s="265"/>
      <c r="L473" s="265"/>
      <c r="M473" s="265"/>
      <c r="N473" s="265"/>
      <c r="O473" s="265"/>
      <c r="P473" s="265"/>
      <c r="Q473" s="265"/>
      <c r="R473" s="265"/>
      <c r="S473" s="265"/>
      <c r="T473" s="265"/>
      <c r="U473" s="265"/>
      <c r="V473" s="265"/>
      <c r="W473" s="265"/>
      <c r="X473" s="265"/>
      <c r="Y473" s="265"/>
      <c r="Z473" s="265"/>
      <c r="AA473" s="265"/>
    </row>
    <row r="474" spans="1:27" ht="12.75" customHeight="1" x14ac:dyDescent="0.25">
      <c r="A474" s="265"/>
      <c r="B474" s="265"/>
      <c r="C474" s="265"/>
      <c r="D474" s="265"/>
      <c r="E474" s="265"/>
      <c r="F474" s="265"/>
      <c r="G474" s="265"/>
      <c r="H474" s="266"/>
      <c r="I474" s="266"/>
      <c r="J474" s="266"/>
      <c r="K474" s="265"/>
      <c r="L474" s="265"/>
      <c r="M474" s="265"/>
      <c r="N474" s="265"/>
      <c r="O474" s="265"/>
      <c r="P474" s="265"/>
      <c r="Q474" s="265"/>
      <c r="R474" s="265"/>
      <c r="S474" s="265"/>
      <c r="T474" s="265"/>
      <c r="U474" s="265"/>
      <c r="V474" s="265"/>
      <c r="W474" s="265"/>
      <c r="X474" s="265"/>
      <c r="Y474" s="265"/>
      <c r="Z474" s="265"/>
      <c r="AA474" s="265"/>
    </row>
    <row r="475" spans="1:27" ht="12.75" customHeight="1" x14ac:dyDescent="0.25">
      <c r="A475" s="265"/>
      <c r="B475" s="265"/>
      <c r="C475" s="265"/>
      <c r="D475" s="265"/>
      <c r="E475" s="265"/>
      <c r="F475" s="265"/>
      <c r="G475" s="265"/>
      <c r="H475" s="266"/>
      <c r="I475" s="266"/>
      <c r="J475" s="266"/>
      <c r="K475" s="265"/>
      <c r="L475" s="265"/>
      <c r="M475" s="265"/>
      <c r="N475" s="265"/>
      <c r="O475" s="265"/>
      <c r="P475" s="265"/>
      <c r="Q475" s="265"/>
      <c r="R475" s="265"/>
      <c r="S475" s="265"/>
      <c r="T475" s="265"/>
      <c r="U475" s="265"/>
      <c r="V475" s="265"/>
      <c r="W475" s="265"/>
      <c r="X475" s="265"/>
      <c r="Y475" s="265"/>
      <c r="Z475" s="265"/>
      <c r="AA475" s="265"/>
    </row>
    <row r="476" spans="1:27" ht="12.75" customHeight="1" x14ac:dyDescent="0.25">
      <c r="A476" s="265"/>
      <c r="B476" s="265"/>
      <c r="C476" s="265"/>
      <c r="D476" s="265"/>
      <c r="E476" s="265"/>
      <c r="F476" s="265"/>
      <c r="G476" s="265"/>
      <c r="H476" s="266"/>
      <c r="I476" s="266"/>
      <c r="J476" s="266"/>
      <c r="K476" s="265"/>
      <c r="L476" s="265"/>
      <c r="M476" s="265"/>
      <c r="N476" s="265"/>
      <c r="O476" s="265"/>
      <c r="P476" s="265"/>
      <c r="Q476" s="265"/>
      <c r="R476" s="265"/>
      <c r="S476" s="265"/>
      <c r="T476" s="265"/>
      <c r="U476" s="265"/>
      <c r="V476" s="265"/>
      <c r="W476" s="265"/>
      <c r="X476" s="265"/>
      <c r="Y476" s="265"/>
      <c r="Z476" s="265"/>
      <c r="AA476" s="265"/>
    </row>
    <row r="477" spans="1:27" ht="12.75" customHeight="1" x14ac:dyDescent="0.25">
      <c r="A477" s="265"/>
      <c r="B477" s="265"/>
      <c r="C477" s="265"/>
      <c r="D477" s="265"/>
      <c r="E477" s="265"/>
      <c r="F477" s="265"/>
      <c r="G477" s="265"/>
      <c r="H477" s="266"/>
      <c r="I477" s="266"/>
      <c r="J477" s="266"/>
      <c r="K477" s="265"/>
      <c r="L477" s="265"/>
      <c r="M477" s="265"/>
      <c r="N477" s="265"/>
      <c r="O477" s="265"/>
      <c r="P477" s="265"/>
      <c r="Q477" s="265"/>
      <c r="R477" s="265"/>
      <c r="S477" s="265"/>
      <c r="T477" s="265"/>
      <c r="U477" s="265"/>
      <c r="V477" s="265"/>
      <c r="W477" s="265"/>
      <c r="X477" s="265"/>
      <c r="Y477" s="265"/>
      <c r="Z477" s="265"/>
      <c r="AA477" s="265"/>
    </row>
    <row r="478" spans="1:27" ht="12.75" customHeight="1" x14ac:dyDescent="0.25">
      <c r="A478" s="265"/>
      <c r="B478" s="265"/>
      <c r="C478" s="265"/>
      <c r="D478" s="265"/>
      <c r="E478" s="265"/>
      <c r="F478" s="265"/>
      <c r="G478" s="265"/>
      <c r="H478" s="266"/>
      <c r="I478" s="266"/>
      <c r="J478" s="266"/>
      <c r="K478" s="265"/>
      <c r="L478" s="265"/>
      <c r="M478" s="265"/>
      <c r="N478" s="265"/>
      <c r="O478" s="265"/>
      <c r="P478" s="265"/>
      <c r="Q478" s="265"/>
      <c r="R478" s="265"/>
      <c r="S478" s="265"/>
      <c r="T478" s="265"/>
      <c r="U478" s="265"/>
      <c r="V478" s="265"/>
      <c r="W478" s="265"/>
      <c r="X478" s="265"/>
      <c r="Y478" s="265"/>
      <c r="Z478" s="265"/>
      <c r="AA478" s="265"/>
    </row>
    <row r="479" spans="1:27" ht="12.75" customHeight="1" x14ac:dyDescent="0.25">
      <c r="A479" s="265"/>
      <c r="B479" s="265"/>
      <c r="C479" s="265"/>
      <c r="D479" s="265"/>
      <c r="E479" s="265"/>
      <c r="F479" s="265"/>
      <c r="G479" s="265"/>
      <c r="H479" s="266"/>
      <c r="I479" s="266"/>
      <c r="J479" s="266"/>
      <c r="K479" s="265"/>
      <c r="L479" s="265"/>
      <c r="M479" s="265"/>
      <c r="N479" s="265"/>
      <c r="O479" s="265"/>
      <c r="P479" s="265"/>
      <c r="Q479" s="265"/>
      <c r="R479" s="265"/>
      <c r="S479" s="265"/>
      <c r="T479" s="265"/>
      <c r="U479" s="265"/>
      <c r="V479" s="265"/>
      <c r="W479" s="265"/>
      <c r="X479" s="265"/>
      <c r="Y479" s="265"/>
      <c r="Z479" s="265"/>
      <c r="AA479" s="265"/>
    </row>
    <row r="480" spans="1:27" ht="12.75" customHeight="1" x14ac:dyDescent="0.25">
      <c r="A480" s="265"/>
      <c r="B480" s="265"/>
      <c r="C480" s="265"/>
      <c r="D480" s="265"/>
      <c r="E480" s="265"/>
      <c r="F480" s="265"/>
      <c r="G480" s="265"/>
      <c r="H480" s="266"/>
      <c r="I480" s="266"/>
      <c r="J480" s="266"/>
      <c r="K480" s="265"/>
      <c r="L480" s="265"/>
      <c r="M480" s="265"/>
      <c r="N480" s="265"/>
      <c r="O480" s="265"/>
      <c r="P480" s="265"/>
      <c r="Q480" s="265"/>
      <c r="R480" s="265"/>
      <c r="S480" s="265"/>
      <c r="T480" s="265"/>
      <c r="U480" s="265"/>
      <c r="V480" s="265"/>
      <c r="W480" s="265"/>
      <c r="X480" s="265"/>
      <c r="Y480" s="265"/>
      <c r="Z480" s="265"/>
      <c r="AA480" s="265"/>
    </row>
    <row r="481" spans="1:27" ht="12.75" customHeight="1" x14ac:dyDescent="0.25">
      <c r="A481" s="265"/>
      <c r="B481" s="265"/>
      <c r="C481" s="265"/>
      <c r="D481" s="265"/>
      <c r="E481" s="265"/>
      <c r="F481" s="265"/>
      <c r="G481" s="265"/>
      <c r="H481" s="266"/>
      <c r="I481" s="266"/>
      <c r="J481" s="266"/>
      <c r="K481" s="265"/>
      <c r="L481" s="265"/>
      <c r="M481" s="265"/>
      <c r="N481" s="265"/>
      <c r="O481" s="265"/>
      <c r="P481" s="265"/>
      <c r="Q481" s="265"/>
      <c r="R481" s="265"/>
      <c r="S481" s="265"/>
      <c r="T481" s="265"/>
      <c r="U481" s="265"/>
      <c r="V481" s="265"/>
      <c r="W481" s="265"/>
      <c r="X481" s="265"/>
      <c r="Y481" s="265"/>
      <c r="Z481" s="265"/>
      <c r="AA481" s="265"/>
    </row>
    <row r="482" spans="1:27" ht="12.75" customHeight="1" x14ac:dyDescent="0.25">
      <c r="A482" s="265"/>
      <c r="B482" s="265"/>
      <c r="C482" s="265"/>
      <c r="D482" s="265"/>
      <c r="E482" s="265"/>
      <c r="F482" s="265"/>
      <c r="G482" s="265"/>
      <c r="H482" s="266"/>
      <c r="I482" s="266"/>
      <c r="J482" s="266"/>
      <c r="K482" s="265"/>
      <c r="L482" s="265"/>
      <c r="M482" s="265"/>
      <c r="N482" s="265"/>
      <c r="O482" s="265"/>
      <c r="P482" s="265"/>
      <c r="Q482" s="265"/>
      <c r="R482" s="265"/>
      <c r="S482" s="265"/>
      <c r="T482" s="265"/>
      <c r="U482" s="265"/>
      <c r="V482" s="265"/>
      <c r="W482" s="265"/>
      <c r="X482" s="265"/>
      <c r="Y482" s="265"/>
      <c r="Z482" s="265"/>
      <c r="AA482" s="265"/>
    </row>
    <row r="483" spans="1:27" ht="12.75" customHeight="1" x14ac:dyDescent="0.25">
      <c r="A483" s="265"/>
      <c r="B483" s="265"/>
      <c r="C483" s="265"/>
      <c r="D483" s="265"/>
      <c r="E483" s="265"/>
      <c r="F483" s="265"/>
      <c r="G483" s="265"/>
      <c r="H483" s="266"/>
      <c r="I483" s="266"/>
      <c r="J483" s="266"/>
      <c r="K483" s="265"/>
      <c r="L483" s="265"/>
      <c r="M483" s="265"/>
      <c r="N483" s="265"/>
      <c r="O483" s="265"/>
      <c r="P483" s="265"/>
      <c r="Q483" s="265"/>
      <c r="R483" s="265"/>
      <c r="S483" s="265"/>
      <c r="T483" s="265"/>
      <c r="U483" s="265"/>
      <c r="V483" s="265"/>
      <c r="W483" s="265"/>
      <c r="X483" s="265"/>
      <c r="Y483" s="265"/>
      <c r="Z483" s="265"/>
      <c r="AA483" s="265"/>
    </row>
    <row r="484" spans="1:27" ht="12.75" customHeight="1" x14ac:dyDescent="0.25">
      <c r="A484" s="265"/>
      <c r="B484" s="265"/>
      <c r="C484" s="265"/>
      <c r="D484" s="265"/>
      <c r="E484" s="265"/>
      <c r="F484" s="265"/>
      <c r="G484" s="265"/>
      <c r="H484" s="266"/>
      <c r="I484" s="266"/>
      <c r="J484" s="266"/>
      <c r="K484" s="265"/>
      <c r="L484" s="265"/>
      <c r="M484" s="265"/>
      <c r="N484" s="265"/>
      <c r="O484" s="265"/>
      <c r="P484" s="265"/>
      <c r="Q484" s="265"/>
      <c r="R484" s="265"/>
      <c r="S484" s="265"/>
      <c r="T484" s="265"/>
      <c r="U484" s="265"/>
      <c r="V484" s="265"/>
      <c r="W484" s="265"/>
      <c r="X484" s="265"/>
      <c r="Y484" s="265"/>
      <c r="Z484" s="265"/>
      <c r="AA484" s="265"/>
    </row>
    <row r="485" spans="1:27" ht="12.75" customHeight="1" x14ac:dyDescent="0.25">
      <c r="A485" s="265"/>
      <c r="B485" s="265"/>
      <c r="C485" s="265"/>
      <c r="D485" s="265"/>
      <c r="E485" s="265"/>
      <c r="F485" s="265"/>
      <c r="G485" s="265"/>
      <c r="H485" s="266"/>
      <c r="I485" s="266"/>
      <c r="J485" s="266"/>
      <c r="K485" s="265"/>
      <c r="L485" s="265"/>
      <c r="M485" s="265"/>
      <c r="N485" s="265"/>
      <c r="O485" s="265"/>
      <c r="P485" s="265"/>
      <c r="Q485" s="265"/>
      <c r="R485" s="265"/>
      <c r="S485" s="265"/>
      <c r="T485" s="265"/>
      <c r="U485" s="265"/>
      <c r="V485" s="265"/>
      <c r="W485" s="265"/>
      <c r="X485" s="265"/>
      <c r="Y485" s="265"/>
      <c r="Z485" s="265"/>
      <c r="AA485" s="265"/>
    </row>
    <row r="486" spans="1:27" ht="12.75" customHeight="1" x14ac:dyDescent="0.25">
      <c r="A486" s="265"/>
      <c r="B486" s="265"/>
      <c r="C486" s="265"/>
      <c r="D486" s="265"/>
      <c r="E486" s="265"/>
      <c r="F486" s="265"/>
      <c r="G486" s="265"/>
      <c r="H486" s="266"/>
      <c r="I486" s="266"/>
      <c r="J486" s="266"/>
      <c r="K486" s="265"/>
      <c r="L486" s="265"/>
      <c r="M486" s="265"/>
      <c r="N486" s="265"/>
      <c r="O486" s="265"/>
      <c r="P486" s="265"/>
      <c r="Q486" s="265"/>
      <c r="R486" s="265"/>
      <c r="S486" s="265"/>
      <c r="T486" s="265"/>
      <c r="U486" s="265"/>
      <c r="V486" s="265"/>
      <c r="W486" s="265"/>
      <c r="X486" s="265"/>
      <c r="Y486" s="265"/>
      <c r="Z486" s="265"/>
      <c r="AA486" s="265"/>
    </row>
    <row r="487" spans="1:27" ht="12.75" customHeight="1" x14ac:dyDescent="0.25">
      <c r="A487" s="265"/>
      <c r="B487" s="265"/>
      <c r="C487" s="265"/>
      <c r="D487" s="265"/>
      <c r="E487" s="265"/>
      <c r="F487" s="265"/>
      <c r="G487" s="265"/>
      <c r="H487" s="266"/>
      <c r="I487" s="266"/>
      <c r="J487" s="266"/>
      <c r="K487" s="265"/>
      <c r="L487" s="265"/>
      <c r="M487" s="265"/>
      <c r="N487" s="265"/>
      <c r="O487" s="265"/>
      <c r="P487" s="265"/>
      <c r="Q487" s="265"/>
      <c r="R487" s="265"/>
      <c r="S487" s="265"/>
      <c r="T487" s="265"/>
      <c r="U487" s="265"/>
      <c r="V487" s="265"/>
      <c r="W487" s="265"/>
      <c r="X487" s="265"/>
      <c r="Y487" s="265"/>
      <c r="Z487" s="265"/>
      <c r="AA487" s="265"/>
    </row>
    <row r="488" spans="1:27" ht="12.75" customHeight="1" x14ac:dyDescent="0.25">
      <c r="A488" s="265"/>
      <c r="B488" s="265"/>
      <c r="C488" s="265"/>
      <c r="D488" s="265"/>
      <c r="E488" s="265"/>
      <c r="F488" s="265"/>
      <c r="G488" s="265"/>
      <c r="H488" s="266"/>
      <c r="I488" s="266"/>
      <c r="J488" s="266"/>
      <c r="K488" s="265"/>
      <c r="L488" s="265"/>
      <c r="M488" s="265"/>
      <c r="N488" s="265"/>
      <c r="O488" s="265"/>
      <c r="P488" s="265"/>
      <c r="Q488" s="265"/>
      <c r="R488" s="265"/>
      <c r="S488" s="265"/>
      <c r="T488" s="265"/>
      <c r="U488" s="265"/>
      <c r="V488" s="265"/>
      <c r="W488" s="265"/>
      <c r="X488" s="265"/>
      <c r="Y488" s="265"/>
      <c r="Z488" s="265"/>
      <c r="AA488" s="265"/>
    </row>
    <row r="489" spans="1:27" ht="12.75" customHeight="1" x14ac:dyDescent="0.25">
      <c r="A489" s="265"/>
      <c r="B489" s="265"/>
      <c r="C489" s="265"/>
      <c r="D489" s="265"/>
      <c r="E489" s="265"/>
      <c r="F489" s="265"/>
      <c r="G489" s="265"/>
      <c r="H489" s="266"/>
      <c r="I489" s="266"/>
      <c r="J489" s="266"/>
      <c r="K489" s="265"/>
      <c r="L489" s="265"/>
      <c r="M489" s="265"/>
      <c r="N489" s="265"/>
      <c r="O489" s="265"/>
      <c r="P489" s="265"/>
      <c r="Q489" s="265"/>
      <c r="R489" s="265"/>
      <c r="S489" s="265"/>
      <c r="T489" s="265"/>
      <c r="U489" s="265"/>
      <c r="V489" s="265"/>
      <c r="W489" s="265"/>
      <c r="X489" s="265"/>
      <c r="Y489" s="265"/>
      <c r="Z489" s="265"/>
      <c r="AA489" s="265"/>
    </row>
    <row r="490" spans="1:27" ht="12.75" customHeight="1" x14ac:dyDescent="0.25">
      <c r="A490" s="265"/>
      <c r="B490" s="265"/>
      <c r="C490" s="265"/>
      <c r="D490" s="265"/>
      <c r="E490" s="265"/>
      <c r="F490" s="265"/>
      <c r="G490" s="265"/>
      <c r="H490" s="266"/>
      <c r="I490" s="266"/>
      <c r="J490" s="266"/>
      <c r="K490" s="265"/>
      <c r="L490" s="265"/>
      <c r="M490" s="265"/>
      <c r="N490" s="265"/>
      <c r="O490" s="265"/>
      <c r="P490" s="265"/>
      <c r="Q490" s="265"/>
      <c r="R490" s="265"/>
      <c r="S490" s="265"/>
      <c r="T490" s="265"/>
      <c r="U490" s="265"/>
      <c r="V490" s="265"/>
      <c r="W490" s="265"/>
      <c r="X490" s="265"/>
      <c r="Y490" s="265"/>
      <c r="Z490" s="265"/>
      <c r="AA490" s="265"/>
    </row>
    <row r="491" spans="1:27" ht="12.75" customHeight="1" x14ac:dyDescent="0.25">
      <c r="A491" s="265"/>
      <c r="B491" s="265"/>
      <c r="C491" s="265"/>
      <c r="D491" s="265"/>
      <c r="E491" s="265"/>
      <c r="F491" s="265"/>
      <c r="G491" s="265"/>
      <c r="H491" s="266"/>
      <c r="I491" s="266"/>
      <c r="J491" s="266"/>
      <c r="K491" s="265"/>
      <c r="L491" s="265"/>
      <c r="M491" s="265"/>
      <c r="N491" s="265"/>
      <c r="O491" s="265"/>
      <c r="P491" s="265"/>
      <c r="Q491" s="265"/>
      <c r="R491" s="265"/>
      <c r="S491" s="265"/>
      <c r="T491" s="265"/>
      <c r="U491" s="265"/>
      <c r="V491" s="265"/>
      <c r="W491" s="265"/>
      <c r="X491" s="265"/>
      <c r="Y491" s="265"/>
      <c r="Z491" s="265"/>
      <c r="AA491" s="265"/>
    </row>
    <row r="492" spans="1:27" ht="12.75" customHeight="1" x14ac:dyDescent="0.25">
      <c r="A492" s="265"/>
      <c r="B492" s="265"/>
      <c r="C492" s="265"/>
      <c r="D492" s="265"/>
      <c r="E492" s="265"/>
      <c r="F492" s="265"/>
      <c r="G492" s="265"/>
      <c r="H492" s="266"/>
      <c r="I492" s="266"/>
      <c r="J492" s="266"/>
      <c r="K492" s="265"/>
      <c r="L492" s="265"/>
      <c r="M492" s="265"/>
      <c r="N492" s="265"/>
      <c r="O492" s="265"/>
      <c r="P492" s="265"/>
      <c r="Q492" s="265"/>
      <c r="R492" s="265"/>
      <c r="S492" s="265"/>
      <c r="T492" s="265"/>
      <c r="U492" s="265"/>
      <c r="V492" s="265"/>
      <c r="W492" s="265"/>
      <c r="X492" s="265"/>
      <c r="Y492" s="265"/>
      <c r="Z492" s="265"/>
      <c r="AA492" s="265"/>
    </row>
    <row r="493" spans="1:27" ht="12.75" customHeight="1" x14ac:dyDescent="0.25">
      <c r="A493" s="265"/>
      <c r="B493" s="265"/>
      <c r="C493" s="265"/>
      <c r="D493" s="265"/>
      <c r="E493" s="265"/>
      <c r="F493" s="265"/>
      <c r="G493" s="265"/>
      <c r="H493" s="266"/>
      <c r="I493" s="266"/>
      <c r="J493" s="266"/>
      <c r="K493" s="265"/>
      <c r="L493" s="265"/>
      <c r="M493" s="265"/>
      <c r="N493" s="265"/>
      <c r="O493" s="265"/>
      <c r="P493" s="265"/>
      <c r="Q493" s="265"/>
      <c r="R493" s="265"/>
      <c r="S493" s="265"/>
      <c r="T493" s="265"/>
      <c r="U493" s="265"/>
      <c r="V493" s="265"/>
      <c r="W493" s="265"/>
      <c r="X493" s="265"/>
      <c r="Y493" s="265"/>
      <c r="Z493" s="265"/>
      <c r="AA493" s="265"/>
    </row>
    <row r="494" spans="1:27" ht="12.75" customHeight="1" x14ac:dyDescent="0.25">
      <c r="A494" s="265"/>
      <c r="B494" s="265"/>
      <c r="C494" s="265"/>
      <c r="D494" s="265"/>
      <c r="E494" s="265"/>
      <c r="F494" s="265"/>
      <c r="G494" s="265"/>
      <c r="H494" s="266"/>
      <c r="I494" s="266"/>
      <c r="J494" s="266"/>
      <c r="K494" s="265"/>
      <c r="L494" s="265"/>
      <c r="M494" s="265"/>
      <c r="N494" s="265"/>
      <c r="O494" s="265"/>
      <c r="P494" s="265"/>
      <c r="Q494" s="265"/>
      <c r="R494" s="265"/>
      <c r="S494" s="265"/>
      <c r="T494" s="265"/>
      <c r="U494" s="265"/>
      <c r="V494" s="265"/>
      <c r="W494" s="265"/>
      <c r="X494" s="265"/>
      <c r="Y494" s="265"/>
      <c r="Z494" s="265"/>
      <c r="AA494" s="265"/>
    </row>
    <row r="495" spans="1:27" ht="12.75" customHeight="1" x14ac:dyDescent="0.25">
      <c r="A495" s="265"/>
      <c r="B495" s="265"/>
      <c r="C495" s="265"/>
      <c r="D495" s="265"/>
      <c r="E495" s="265"/>
      <c r="F495" s="265"/>
      <c r="G495" s="265"/>
      <c r="H495" s="266"/>
      <c r="I495" s="266"/>
      <c r="J495" s="266"/>
      <c r="K495" s="265"/>
      <c r="L495" s="265"/>
      <c r="M495" s="265"/>
      <c r="N495" s="265"/>
      <c r="O495" s="265"/>
      <c r="P495" s="265"/>
      <c r="Q495" s="265"/>
      <c r="R495" s="265"/>
      <c r="S495" s="265"/>
      <c r="T495" s="265"/>
      <c r="U495" s="265"/>
      <c r="V495" s="265"/>
      <c r="W495" s="265"/>
      <c r="X495" s="265"/>
      <c r="Y495" s="265"/>
      <c r="Z495" s="265"/>
      <c r="AA495" s="265"/>
    </row>
    <row r="496" spans="1:27" ht="12.75" customHeight="1" x14ac:dyDescent="0.25">
      <c r="A496" s="265"/>
      <c r="B496" s="265"/>
      <c r="C496" s="265"/>
      <c r="D496" s="265"/>
      <c r="E496" s="265"/>
      <c r="F496" s="265"/>
      <c r="G496" s="265"/>
      <c r="H496" s="266"/>
      <c r="I496" s="266"/>
      <c r="J496" s="266"/>
      <c r="K496" s="265"/>
      <c r="L496" s="265"/>
      <c r="M496" s="265"/>
      <c r="N496" s="265"/>
      <c r="O496" s="265"/>
      <c r="P496" s="265"/>
      <c r="Q496" s="265"/>
      <c r="R496" s="265"/>
      <c r="S496" s="265"/>
      <c r="T496" s="265"/>
      <c r="U496" s="265"/>
      <c r="V496" s="265"/>
      <c r="W496" s="265"/>
      <c r="X496" s="265"/>
      <c r="Y496" s="265"/>
      <c r="Z496" s="265"/>
      <c r="AA496" s="265"/>
    </row>
    <row r="497" spans="1:27" ht="12.75" customHeight="1" x14ac:dyDescent="0.25">
      <c r="A497" s="265"/>
      <c r="B497" s="265"/>
      <c r="C497" s="265"/>
      <c r="D497" s="265"/>
      <c r="E497" s="265"/>
      <c r="F497" s="265"/>
      <c r="G497" s="265"/>
      <c r="H497" s="266"/>
      <c r="I497" s="266"/>
      <c r="J497" s="266"/>
      <c r="K497" s="265"/>
      <c r="L497" s="265"/>
      <c r="M497" s="265"/>
      <c r="N497" s="265"/>
      <c r="O497" s="265"/>
      <c r="P497" s="265"/>
      <c r="Q497" s="265"/>
      <c r="R497" s="265"/>
      <c r="S497" s="265"/>
      <c r="T497" s="265"/>
      <c r="U497" s="265"/>
      <c r="V497" s="265"/>
      <c r="W497" s="265"/>
      <c r="X497" s="265"/>
      <c r="Y497" s="265"/>
      <c r="Z497" s="265"/>
      <c r="AA497" s="265"/>
    </row>
    <row r="498" spans="1:27" ht="12.75" customHeight="1" x14ac:dyDescent="0.25">
      <c r="A498" s="265"/>
      <c r="B498" s="265"/>
      <c r="C498" s="265"/>
      <c r="D498" s="265"/>
      <c r="E498" s="265"/>
      <c r="F498" s="265"/>
      <c r="G498" s="265"/>
      <c r="H498" s="266"/>
      <c r="I498" s="266"/>
      <c r="J498" s="266"/>
      <c r="K498" s="265"/>
      <c r="L498" s="265"/>
      <c r="M498" s="265"/>
      <c r="N498" s="265"/>
      <c r="O498" s="265"/>
      <c r="P498" s="265"/>
      <c r="Q498" s="265"/>
      <c r="R498" s="265"/>
      <c r="S498" s="265"/>
      <c r="T498" s="265"/>
      <c r="U498" s="265"/>
      <c r="V498" s="265"/>
      <c r="W498" s="265"/>
      <c r="X498" s="265"/>
      <c r="Y498" s="265"/>
      <c r="Z498" s="265"/>
      <c r="AA498" s="265"/>
    </row>
    <row r="499" spans="1:27" ht="12.75" customHeight="1" x14ac:dyDescent="0.25">
      <c r="A499" s="265"/>
      <c r="B499" s="265"/>
      <c r="C499" s="265"/>
      <c r="D499" s="265"/>
      <c r="E499" s="265"/>
      <c r="F499" s="265"/>
      <c r="G499" s="265"/>
      <c r="H499" s="266"/>
      <c r="I499" s="266"/>
      <c r="J499" s="266"/>
      <c r="K499" s="265"/>
      <c r="L499" s="265"/>
      <c r="M499" s="265"/>
      <c r="N499" s="265"/>
      <c r="O499" s="265"/>
      <c r="P499" s="265"/>
      <c r="Q499" s="265"/>
      <c r="R499" s="265"/>
      <c r="S499" s="265"/>
      <c r="T499" s="265"/>
      <c r="U499" s="265"/>
      <c r="V499" s="265"/>
      <c r="W499" s="265"/>
      <c r="X499" s="265"/>
      <c r="Y499" s="265"/>
      <c r="Z499" s="265"/>
      <c r="AA499" s="265"/>
    </row>
    <row r="500" spans="1:27" ht="12.75" customHeight="1" x14ac:dyDescent="0.25">
      <c r="A500" s="265"/>
      <c r="B500" s="265"/>
      <c r="C500" s="265"/>
      <c r="D500" s="265"/>
      <c r="E500" s="265"/>
      <c r="F500" s="265"/>
      <c r="G500" s="265"/>
      <c r="H500" s="266"/>
      <c r="I500" s="266"/>
      <c r="J500" s="266"/>
      <c r="K500" s="265"/>
      <c r="L500" s="265"/>
      <c r="M500" s="265"/>
      <c r="N500" s="265"/>
      <c r="O500" s="265"/>
      <c r="P500" s="265"/>
      <c r="Q500" s="265"/>
      <c r="R500" s="265"/>
      <c r="S500" s="265"/>
      <c r="T500" s="265"/>
      <c r="U500" s="265"/>
      <c r="V500" s="265"/>
      <c r="W500" s="265"/>
      <c r="X500" s="265"/>
      <c r="Y500" s="265"/>
      <c r="Z500" s="265"/>
      <c r="AA500" s="265"/>
    </row>
    <row r="501" spans="1:27" ht="12.75" customHeight="1" x14ac:dyDescent="0.25">
      <c r="A501" s="265"/>
      <c r="B501" s="265"/>
      <c r="C501" s="265"/>
      <c r="D501" s="265"/>
      <c r="E501" s="265"/>
      <c r="F501" s="265"/>
      <c r="G501" s="265"/>
      <c r="H501" s="266"/>
      <c r="I501" s="266"/>
      <c r="J501" s="266"/>
      <c r="K501" s="265"/>
      <c r="L501" s="265"/>
      <c r="M501" s="265"/>
      <c r="N501" s="265"/>
      <c r="O501" s="265"/>
      <c r="P501" s="265"/>
      <c r="Q501" s="265"/>
      <c r="R501" s="265"/>
      <c r="S501" s="265"/>
      <c r="T501" s="265"/>
      <c r="U501" s="265"/>
      <c r="V501" s="265"/>
      <c r="W501" s="265"/>
      <c r="X501" s="265"/>
      <c r="Y501" s="265"/>
      <c r="Z501" s="265"/>
      <c r="AA501" s="265"/>
    </row>
    <row r="502" spans="1:27" ht="12.75" customHeight="1" x14ac:dyDescent="0.25">
      <c r="A502" s="265"/>
      <c r="B502" s="265"/>
      <c r="C502" s="265"/>
      <c r="D502" s="265"/>
      <c r="E502" s="265"/>
      <c r="F502" s="265"/>
      <c r="G502" s="265"/>
      <c r="H502" s="266"/>
      <c r="I502" s="266"/>
      <c r="J502" s="266"/>
      <c r="K502" s="265"/>
      <c r="L502" s="265"/>
      <c r="M502" s="265"/>
      <c r="N502" s="265"/>
      <c r="O502" s="265"/>
      <c r="P502" s="265"/>
      <c r="Q502" s="265"/>
      <c r="R502" s="265"/>
      <c r="S502" s="265"/>
      <c r="T502" s="265"/>
      <c r="U502" s="265"/>
      <c r="V502" s="265"/>
      <c r="W502" s="265"/>
      <c r="X502" s="265"/>
      <c r="Y502" s="265"/>
      <c r="Z502" s="265"/>
      <c r="AA502" s="265"/>
    </row>
    <row r="503" spans="1:27" ht="12.75" customHeight="1" x14ac:dyDescent="0.25">
      <c r="A503" s="265"/>
      <c r="B503" s="265"/>
      <c r="C503" s="265"/>
      <c r="D503" s="265"/>
      <c r="E503" s="265"/>
      <c r="F503" s="265"/>
      <c r="G503" s="265"/>
      <c r="H503" s="266"/>
      <c r="I503" s="266"/>
      <c r="J503" s="266"/>
      <c r="K503" s="265"/>
      <c r="L503" s="265"/>
      <c r="M503" s="265"/>
      <c r="N503" s="265"/>
      <c r="O503" s="265"/>
      <c r="P503" s="265"/>
      <c r="Q503" s="265"/>
      <c r="R503" s="265"/>
      <c r="S503" s="265"/>
      <c r="T503" s="265"/>
      <c r="U503" s="265"/>
      <c r="V503" s="265"/>
      <c r="W503" s="265"/>
      <c r="X503" s="265"/>
      <c r="Y503" s="265"/>
      <c r="Z503" s="265"/>
      <c r="AA503" s="265"/>
    </row>
    <row r="504" spans="1:27" ht="12.75" customHeight="1" x14ac:dyDescent="0.25">
      <c r="A504" s="265"/>
      <c r="B504" s="265"/>
      <c r="C504" s="265"/>
      <c r="D504" s="265"/>
      <c r="E504" s="265"/>
      <c r="F504" s="265"/>
      <c r="G504" s="265"/>
      <c r="H504" s="266"/>
      <c r="I504" s="266"/>
      <c r="J504" s="266"/>
      <c r="K504" s="265"/>
      <c r="L504" s="265"/>
      <c r="M504" s="265"/>
      <c r="N504" s="265"/>
      <c r="O504" s="265"/>
      <c r="P504" s="265"/>
      <c r="Q504" s="265"/>
      <c r="R504" s="265"/>
      <c r="S504" s="265"/>
      <c r="T504" s="265"/>
      <c r="U504" s="265"/>
      <c r="V504" s="265"/>
      <c r="W504" s="265"/>
      <c r="X504" s="265"/>
      <c r="Y504" s="265"/>
      <c r="Z504" s="265"/>
      <c r="AA504" s="265"/>
    </row>
    <row r="505" spans="1:27" ht="12.75" customHeight="1" x14ac:dyDescent="0.25">
      <c r="A505" s="265"/>
      <c r="B505" s="265"/>
      <c r="C505" s="265"/>
      <c r="D505" s="265"/>
      <c r="E505" s="265"/>
      <c r="F505" s="265"/>
      <c r="G505" s="265"/>
      <c r="H505" s="266"/>
      <c r="I505" s="266"/>
      <c r="J505" s="266"/>
      <c r="K505" s="265"/>
      <c r="L505" s="265"/>
      <c r="M505" s="265"/>
      <c r="N505" s="265"/>
      <c r="O505" s="265"/>
      <c r="P505" s="265"/>
      <c r="Q505" s="265"/>
      <c r="R505" s="265"/>
      <c r="S505" s="265"/>
      <c r="T505" s="265"/>
      <c r="U505" s="265"/>
      <c r="V505" s="265"/>
      <c r="W505" s="265"/>
      <c r="X505" s="265"/>
      <c r="Y505" s="265"/>
      <c r="Z505" s="265"/>
      <c r="AA505" s="265"/>
    </row>
    <row r="506" spans="1:27" ht="12.75" customHeight="1" x14ac:dyDescent="0.25">
      <c r="A506" s="265"/>
      <c r="B506" s="265"/>
      <c r="C506" s="265"/>
      <c r="D506" s="265"/>
      <c r="E506" s="265"/>
      <c r="F506" s="265"/>
      <c r="G506" s="265"/>
      <c r="H506" s="266"/>
      <c r="I506" s="266"/>
      <c r="J506" s="266"/>
      <c r="K506" s="265"/>
      <c r="L506" s="265"/>
      <c r="M506" s="265"/>
      <c r="N506" s="265"/>
      <c r="O506" s="265"/>
      <c r="P506" s="265"/>
      <c r="Q506" s="265"/>
      <c r="R506" s="265"/>
      <c r="S506" s="265"/>
      <c r="T506" s="265"/>
      <c r="U506" s="265"/>
      <c r="V506" s="265"/>
      <c r="W506" s="265"/>
      <c r="X506" s="265"/>
      <c r="Y506" s="265"/>
      <c r="Z506" s="265"/>
      <c r="AA506" s="265"/>
    </row>
    <row r="507" spans="1:27" ht="12.75" customHeight="1" x14ac:dyDescent="0.25">
      <c r="A507" s="265"/>
      <c r="B507" s="265"/>
      <c r="C507" s="265"/>
      <c r="D507" s="265"/>
      <c r="E507" s="265"/>
      <c r="F507" s="265"/>
      <c r="G507" s="265"/>
      <c r="H507" s="266"/>
      <c r="I507" s="266"/>
      <c r="J507" s="266"/>
      <c r="K507" s="265"/>
      <c r="L507" s="265"/>
      <c r="M507" s="265"/>
      <c r="N507" s="265"/>
      <c r="O507" s="265"/>
      <c r="P507" s="265"/>
      <c r="Q507" s="265"/>
      <c r="R507" s="265"/>
      <c r="S507" s="265"/>
      <c r="T507" s="265"/>
      <c r="U507" s="265"/>
      <c r="V507" s="265"/>
      <c r="W507" s="265"/>
      <c r="X507" s="265"/>
      <c r="Y507" s="265"/>
      <c r="Z507" s="265"/>
      <c r="AA507" s="265"/>
    </row>
    <row r="508" spans="1:27" ht="12.75" customHeight="1" x14ac:dyDescent="0.25">
      <c r="A508" s="265"/>
      <c r="B508" s="265"/>
      <c r="C508" s="265"/>
      <c r="D508" s="265"/>
      <c r="E508" s="265"/>
      <c r="F508" s="265"/>
      <c r="G508" s="265"/>
      <c r="H508" s="266"/>
      <c r="I508" s="266"/>
      <c r="J508" s="266"/>
      <c r="K508" s="265"/>
      <c r="L508" s="265"/>
      <c r="M508" s="265"/>
      <c r="N508" s="265"/>
      <c r="O508" s="265"/>
      <c r="P508" s="265"/>
      <c r="Q508" s="265"/>
      <c r="R508" s="265"/>
      <c r="S508" s="265"/>
      <c r="T508" s="265"/>
      <c r="U508" s="265"/>
      <c r="V508" s="265"/>
      <c r="W508" s="265"/>
      <c r="X508" s="265"/>
      <c r="Y508" s="265"/>
      <c r="Z508" s="265"/>
      <c r="AA508" s="265"/>
    </row>
    <row r="509" spans="1:27" ht="12.75" customHeight="1" x14ac:dyDescent="0.25">
      <c r="A509" s="265"/>
      <c r="B509" s="265"/>
      <c r="C509" s="265"/>
      <c r="D509" s="265"/>
      <c r="E509" s="265"/>
      <c r="F509" s="265"/>
      <c r="G509" s="265"/>
      <c r="H509" s="266"/>
      <c r="I509" s="266"/>
      <c r="J509" s="266"/>
      <c r="K509" s="265"/>
      <c r="L509" s="265"/>
      <c r="M509" s="265"/>
      <c r="N509" s="265"/>
      <c r="O509" s="265"/>
      <c r="P509" s="265"/>
      <c r="Q509" s="265"/>
      <c r="R509" s="265"/>
      <c r="S509" s="265"/>
      <c r="T509" s="265"/>
      <c r="U509" s="265"/>
      <c r="V509" s="265"/>
      <c r="W509" s="265"/>
      <c r="X509" s="265"/>
      <c r="Y509" s="265"/>
      <c r="Z509" s="265"/>
      <c r="AA509" s="265"/>
    </row>
    <row r="510" spans="1:27" ht="12.75" customHeight="1" x14ac:dyDescent="0.25">
      <c r="A510" s="265"/>
      <c r="B510" s="265"/>
      <c r="C510" s="265"/>
      <c r="D510" s="265"/>
      <c r="E510" s="265"/>
      <c r="F510" s="265"/>
      <c r="G510" s="265"/>
      <c r="H510" s="266"/>
      <c r="I510" s="266"/>
      <c r="J510" s="266"/>
      <c r="K510" s="265"/>
      <c r="L510" s="265"/>
      <c r="M510" s="265"/>
      <c r="N510" s="265"/>
      <c r="O510" s="265"/>
      <c r="P510" s="265"/>
      <c r="Q510" s="265"/>
      <c r="R510" s="265"/>
      <c r="S510" s="265"/>
      <c r="T510" s="265"/>
      <c r="U510" s="265"/>
      <c r="V510" s="265"/>
      <c r="W510" s="265"/>
      <c r="X510" s="265"/>
      <c r="Y510" s="265"/>
      <c r="Z510" s="265"/>
      <c r="AA510" s="265"/>
    </row>
    <row r="511" spans="1:27" ht="12.75" customHeight="1" x14ac:dyDescent="0.25">
      <c r="A511" s="265"/>
      <c r="B511" s="265"/>
      <c r="C511" s="265"/>
      <c r="D511" s="265"/>
      <c r="E511" s="265"/>
      <c r="F511" s="265"/>
      <c r="G511" s="265"/>
      <c r="H511" s="266"/>
      <c r="I511" s="266"/>
      <c r="J511" s="266"/>
      <c r="K511" s="265"/>
      <c r="L511" s="265"/>
      <c r="M511" s="265"/>
      <c r="N511" s="265"/>
      <c r="O511" s="265"/>
      <c r="P511" s="265"/>
      <c r="Q511" s="265"/>
      <c r="R511" s="265"/>
      <c r="S511" s="265"/>
      <c r="T511" s="265"/>
      <c r="U511" s="265"/>
      <c r="V511" s="265"/>
      <c r="W511" s="265"/>
      <c r="X511" s="265"/>
      <c r="Y511" s="265"/>
      <c r="Z511" s="265"/>
      <c r="AA511" s="265"/>
    </row>
    <row r="512" spans="1:27" ht="12.75" customHeight="1" x14ac:dyDescent="0.25">
      <c r="A512" s="265"/>
      <c r="B512" s="265"/>
      <c r="C512" s="265"/>
      <c r="D512" s="265"/>
      <c r="E512" s="265"/>
      <c r="F512" s="265"/>
      <c r="G512" s="265"/>
      <c r="H512" s="266"/>
      <c r="I512" s="266"/>
      <c r="J512" s="266"/>
      <c r="K512" s="265"/>
      <c r="L512" s="265"/>
      <c r="M512" s="265"/>
      <c r="N512" s="265"/>
      <c r="O512" s="265"/>
      <c r="P512" s="265"/>
      <c r="Q512" s="265"/>
      <c r="R512" s="265"/>
      <c r="S512" s="265"/>
      <c r="T512" s="265"/>
      <c r="U512" s="265"/>
      <c r="V512" s="265"/>
      <c r="W512" s="265"/>
      <c r="X512" s="265"/>
      <c r="Y512" s="265"/>
      <c r="Z512" s="265"/>
      <c r="AA512" s="265"/>
    </row>
    <row r="513" spans="1:27" ht="12.75" customHeight="1" x14ac:dyDescent="0.25">
      <c r="A513" s="265"/>
      <c r="B513" s="265"/>
      <c r="C513" s="265"/>
      <c r="D513" s="265"/>
      <c r="E513" s="265"/>
      <c r="F513" s="265"/>
      <c r="G513" s="265"/>
      <c r="H513" s="266"/>
      <c r="I513" s="266"/>
      <c r="J513" s="266"/>
      <c r="K513" s="265"/>
      <c r="L513" s="265"/>
      <c r="M513" s="265"/>
      <c r="N513" s="265"/>
      <c r="O513" s="265"/>
      <c r="P513" s="265"/>
      <c r="Q513" s="265"/>
      <c r="R513" s="265"/>
      <c r="S513" s="265"/>
      <c r="T513" s="265"/>
      <c r="U513" s="265"/>
      <c r="V513" s="265"/>
      <c r="W513" s="265"/>
      <c r="X513" s="265"/>
      <c r="Y513" s="265"/>
      <c r="Z513" s="265"/>
      <c r="AA513" s="265"/>
    </row>
    <row r="514" spans="1:27" ht="12.75" customHeight="1" x14ac:dyDescent="0.25">
      <c r="A514" s="265"/>
      <c r="B514" s="265"/>
      <c r="C514" s="265"/>
      <c r="D514" s="265"/>
      <c r="E514" s="265"/>
      <c r="F514" s="265"/>
      <c r="G514" s="265"/>
      <c r="H514" s="266"/>
      <c r="I514" s="266"/>
      <c r="J514" s="266"/>
      <c r="K514" s="265"/>
      <c r="L514" s="265"/>
      <c r="M514" s="265"/>
      <c r="N514" s="265"/>
      <c r="O514" s="265"/>
      <c r="P514" s="265"/>
      <c r="Q514" s="265"/>
      <c r="R514" s="265"/>
      <c r="S514" s="265"/>
      <c r="T514" s="265"/>
      <c r="U514" s="265"/>
      <c r="V514" s="265"/>
      <c r="W514" s="265"/>
      <c r="X514" s="265"/>
      <c r="Y514" s="265"/>
      <c r="Z514" s="265"/>
      <c r="AA514" s="265"/>
    </row>
    <row r="515" spans="1:27" ht="12.75" customHeight="1" x14ac:dyDescent="0.25">
      <c r="A515" s="265"/>
      <c r="B515" s="265"/>
      <c r="C515" s="265"/>
      <c r="D515" s="265"/>
      <c r="E515" s="265"/>
      <c r="F515" s="265"/>
      <c r="G515" s="265"/>
      <c r="H515" s="266"/>
      <c r="I515" s="266"/>
      <c r="J515" s="266"/>
      <c r="K515" s="265"/>
      <c r="L515" s="265"/>
      <c r="M515" s="265"/>
      <c r="N515" s="265"/>
      <c r="O515" s="265"/>
      <c r="P515" s="265"/>
      <c r="Q515" s="265"/>
      <c r="R515" s="265"/>
      <c r="S515" s="265"/>
      <c r="T515" s="265"/>
      <c r="U515" s="265"/>
      <c r="V515" s="265"/>
      <c r="W515" s="265"/>
      <c r="X515" s="265"/>
      <c r="Y515" s="265"/>
      <c r="Z515" s="265"/>
      <c r="AA515" s="265"/>
    </row>
    <row r="516" spans="1:27" ht="12.75" customHeight="1" x14ac:dyDescent="0.25">
      <c r="A516" s="265"/>
      <c r="B516" s="265"/>
      <c r="C516" s="265"/>
      <c r="D516" s="265"/>
      <c r="E516" s="265"/>
      <c r="F516" s="265"/>
      <c r="G516" s="265"/>
      <c r="H516" s="266"/>
      <c r="I516" s="266"/>
      <c r="J516" s="266"/>
      <c r="K516" s="265"/>
      <c r="L516" s="265"/>
      <c r="M516" s="265"/>
      <c r="N516" s="265"/>
      <c r="O516" s="265"/>
      <c r="P516" s="265"/>
      <c r="Q516" s="265"/>
      <c r="R516" s="265"/>
      <c r="S516" s="265"/>
      <c r="T516" s="265"/>
      <c r="U516" s="265"/>
      <c r="V516" s="265"/>
      <c r="W516" s="265"/>
      <c r="X516" s="265"/>
      <c r="Y516" s="265"/>
      <c r="Z516" s="265"/>
      <c r="AA516" s="265"/>
    </row>
    <row r="517" spans="1:27" ht="12.75" customHeight="1" x14ac:dyDescent="0.25">
      <c r="A517" s="265"/>
      <c r="B517" s="265"/>
      <c r="C517" s="265"/>
      <c r="D517" s="265"/>
      <c r="E517" s="265"/>
      <c r="F517" s="265"/>
      <c r="G517" s="265"/>
      <c r="H517" s="266"/>
      <c r="I517" s="266"/>
      <c r="J517" s="266"/>
      <c r="K517" s="265"/>
      <c r="L517" s="265"/>
      <c r="M517" s="265"/>
      <c r="N517" s="265"/>
      <c r="O517" s="265"/>
      <c r="P517" s="265"/>
      <c r="Q517" s="265"/>
      <c r="R517" s="265"/>
      <c r="S517" s="265"/>
      <c r="T517" s="265"/>
      <c r="U517" s="265"/>
      <c r="V517" s="265"/>
      <c r="W517" s="265"/>
      <c r="X517" s="265"/>
      <c r="Y517" s="265"/>
      <c r="Z517" s="265"/>
      <c r="AA517" s="265"/>
    </row>
    <row r="518" spans="1:27" ht="12.75" customHeight="1" x14ac:dyDescent="0.25">
      <c r="A518" s="265"/>
      <c r="B518" s="265"/>
      <c r="C518" s="265"/>
      <c r="D518" s="265"/>
      <c r="E518" s="265"/>
      <c r="F518" s="265"/>
      <c r="G518" s="265"/>
      <c r="H518" s="266"/>
      <c r="I518" s="266"/>
      <c r="J518" s="266"/>
      <c r="K518" s="265"/>
      <c r="L518" s="265"/>
      <c r="M518" s="265"/>
      <c r="N518" s="265"/>
      <c r="O518" s="265"/>
      <c r="P518" s="265"/>
      <c r="Q518" s="265"/>
      <c r="R518" s="265"/>
      <c r="S518" s="265"/>
      <c r="T518" s="265"/>
      <c r="U518" s="265"/>
      <c r="V518" s="265"/>
      <c r="W518" s="265"/>
      <c r="X518" s="265"/>
      <c r="Y518" s="265"/>
      <c r="Z518" s="265"/>
      <c r="AA518" s="265"/>
    </row>
    <row r="519" spans="1:27" ht="12.75" customHeight="1" x14ac:dyDescent="0.25">
      <c r="A519" s="265"/>
      <c r="B519" s="265"/>
      <c r="C519" s="265"/>
      <c r="D519" s="265"/>
      <c r="E519" s="265"/>
      <c r="F519" s="265"/>
      <c r="G519" s="265"/>
      <c r="H519" s="266"/>
      <c r="I519" s="266"/>
      <c r="J519" s="266"/>
      <c r="K519" s="265"/>
      <c r="L519" s="265"/>
      <c r="M519" s="265"/>
      <c r="N519" s="265"/>
      <c r="O519" s="265"/>
      <c r="P519" s="265"/>
      <c r="Q519" s="265"/>
      <c r="R519" s="265"/>
      <c r="S519" s="265"/>
      <c r="T519" s="265"/>
      <c r="U519" s="265"/>
      <c r="V519" s="265"/>
      <c r="W519" s="265"/>
      <c r="X519" s="265"/>
      <c r="Y519" s="265"/>
      <c r="Z519" s="265"/>
      <c r="AA519" s="265"/>
    </row>
    <row r="520" spans="1:27" ht="12.75" customHeight="1" x14ac:dyDescent="0.25">
      <c r="A520" s="265"/>
      <c r="B520" s="265"/>
      <c r="C520" s="265"/>
      <c r="D520" s="265"/>
      <c r="E520" s="265"/>
      <c r="F520" s="265"/>
      <c r="G520" s="265"/>
      <c r="H520" s="266"/>
      <c r="I520" s="266"/>
      <c r="J520" s="266"/>
      <c r="K520" s="265"/>
      <c r="L520" s="265"/>
      <c r="M520" s="265"/>
      <c r="N520" s="265"/>
      <c r="O520" s="265"/>
      <c r="P520" s="265"/>
      <c r="Q520" s="265"/>
      <c r="R520" s="265"/>
      <c r="S520" s="265"/>
      <c r="T520" s="265"/>
      <c r="U520" s="265"/>
      <c r="V520" s="265"/>
      <c r="W520" s="265"/>
      <c r="X520" s="265"/>
      <c r="Y520" s="265"/>
      <c r="Z520" s="265"/>
      <c r="AA520" s="265"/>
    </row>
    <row r="521" spans="1:27" ht="12.75" customHeight="1" x14ac:dyDescent="0.25">
      <c r="A521" s="265"/>
      <c r="B521" s="265"/>
      <c r="C521" s="265"/>
      <c r="D521" s="265"/>
      <c r="E521" s="265"/>
      <c r="F521" s="265"/>
      <c r="G521" s="265"/>
      <c r="H521" s="266"/>
      <c r="I521" s="266"/>
      <c r="J521" s="266"/>
      <c r="K521" s="265"/>
      <c r="L521" s="265"/>
      <c r="M521" s="265"/>
      <c r="N521" s="265"/>
      <c r="O521" s="265"/>
      <c r="P521" s="265"/>
      <c r="Q521" s="265"/>
      <c r="R521" s="265"/>
      <c r="S521" s="265"/>
      <c r="T521" s="265"/>
      <c r="U521" s="265"/>
      <c r="V521" s="265"/>
      <c r="W521" s="265"/>
      <c r="X521" s="265"/>
      <c r="Y521" s="265"/>
      <c r="Z521" s="265"/>
      <c r="AA521" s="265"/>
    </row>
    <row r="522" spans="1:27" ht="12.75" customHeight="1" x14ac:dyDescent="0.25">
      <c r="A522" s="265"/>
      <c r="B522" s="265"/>
      <c r="C522" s="265"/>
      <c r="D522" s="265"/>
      <c r="E522" s="265"/>
      <c r="F522" s="265"/>
      <c r="G522" s="265"/>
      <c r="H522" s="266"/>
      <c r="I522" s="266"/>
      <c r="J522" s="266"/>
      <c r="K522" s="265"/>
      <c r="L522" s="265"/>
      <c r="M522" s="265"/>
      <c r="N522" s="265"/>
      <c r="O522" s="265"/>
      <c r="P522" s="265"/>
      <c r="Q522" s="265"/>
      <c r="R522" s="265"/>
      <c r="S522" s="265"/>
      <c r="T522" s="265"/>
      <c r="U522" s="265"/>
      <c r="V522" s="265"/>
      <c r="W522" s="265"/>
      <c r="X522" s="265"/>
      <c r="Y522" s="265"/>
      <c r="Z522" s="265"/>
      <c r="AA522" s="265"/>
    </row>
    <row r="523" spans="1:27" ht="12.75" customHeight="1" x14ac:dyDescent="0.25">
      <c r="A523" s="265"/>
      <c r="B523" s="265"/>
      <c r="C523" s="265"/>
      <c r="D523" s="265"/>
      <c r="E523" s="265"/>
      <c r="F523" s="265"/>
      <c r="G523" s="265"/>
      <c r="H523" s="266"/>
      <c r="I523" s="266"/>
      <c r="J523" s="266"/>
      <c r="K523" s="265"/>
      <c r="L523" s="265"/>
      <c r="M523" s="265"/>
      <c r="N523" s="265"/>
      <c r="O523" s="265"/>
      <c r="P523" s="265"/>
      <c r="Q523" s="265"/>
      <c r="R523" s="265"/>
      <c r="S523" s="265"/>
      <c r="T523" s="265"/>
      <c r="U523" s="265"/>
      <c r="V523" s="265"/>
      <c r="W523" s="265"/>
      <c r="X523" s="265"/>
      <c r="Y523" s="265"/>
      <c r="Z523" s="265"/>
      <c r="AA523" s="265"/>
    </row>
    <row r="524" spans="1:27" ht="12.75" customHeight="1" x14ac:dyDescent="0.25">
      <c r="A524" s="265"/>
      <c r="B524" s="265"/>
      <c r="C524" s="265"/>
      <c r="D524" s="265"/>
      <c r="E524" s="265"/>
      <c r="F524" s="265"/>
      <c r="G524" s="265"/>
      <c r="H524" s="266"/>
      <c r="I524" s="266"/>
      <c r="J524" s="266"/>
      <c r="K524" s="265"/>
      <c r="L524" s="265"/>
      <c r="M524" s="265"/>
      <c r="N524" s="265"/>
      <c r="O524" s="265"/>
      <c r="P524" s="265"/>
      <c r="Q524" s="265"/>
      <c r="R524" s="265"/>
      <c r="S524" s="265"/>
      <c r="T524" s="265"/>
      <c r="U524" s="265"/>
      <c r="V524" s="265"/>
      <c r="W524" s="265"/>
      <c r="X524" s="265"/>
      <c r="Y524" s="265"/>
      <c r="Z524" s="265"/>
      <c r="AA524" s="265"/>
    </row>
    <row r="525" spans="1:27" ht="12.75" customHeight="1" x14ac:dyDescent="0.25">
      <c r="A525" s="265"/>
      <c r="B525" s="265"/>
      <c r="C525" s="265"/>
      <c r="D525" s="265"/>
      <c r="E525" s="265"/>
      <c r="F525" s="265"/>
      <c r="G525" s="265"/>
      <c r="H525" s="266"/>
      <c r="I525" s="266"/>
      <c r="J525" s="266"/>
      <c r="K525" s="265"/>
      <c r="L525" s="265"/>
      <c r="M525" s="265"/>
      <c r="N525" s="265"/>
      <c r="O525" s="265"/>
      <c r="P525" s="265"/>
      <c r="Q525" s="265"/>
      <c r="R525" s="265"/>
      <c r="S525" s="265"/>
      <c r="T525" s="265"/>
      <c r="U525" s="265"/>
      <c r="V525" s="265"/>
      <c r="W525" s="265"/>
      <c r="X525" s="265"/>
      <c r="Y525" s="265"/>
      <c r="Z525" s="265"/>
      <c r="AA525" s="265"/>
    </row>
    <row r="526" spans="1:27" ht="12.75" customHeight="1" x14ac:dyDescent="0.25">
      <c r="A526" s="265"/>
      <c r="B526" s="265"/>
      <c r="C526" s="265"/>
      <c r="D526" s="265"/>
      <c r="E526" s="265"/>
      <c r="F526" s="265"/>
      <c r="G526" s="265"/>
      <c r="H526" s="266"/>
      <c r="I526" s="266"/>
      <c r="J526" s="266"/>
      <c r="K526" s="265"/>
      <c r="L526" s="265"/>
      <c r="M526" s="265"/>
      <c r="N526" s="265"/>
      <c r="O526" s="265"/>
      <c r="P526" s="265"/>
      <c r="Q526" s="265"/>
      <c r="R526" s="265"/>
      <c r="S526" s="265"/>
      <c r="T526" s="265"/>
      <c r="U526" s="265"/>
      <c r="V526" s="265"/>
      <c r="W526" s="265"/>
      <c r="X526" s="265"/>
      <c r="Y526" s="265"/>
      <c r="Z526" s="265"/>
      <c r="AA526" s="265"/>
    </row>
    <row r="527" spans="1:27" ht="12.75" customHeight="1" x14ac:dyDescent="0.25">
      <c r="A527" s="265"/>
      <c r="B527" s="265"/>
      <c r="C527" s="265"/>
      <c r="D527" s="265"/>
      <c r="E527" s="265"/>
      <c r="F527" s="265"/>
      <c r="G527" s="265"/>
      <c r="H527" s="266"/>
      <c r="I527" s="266"/>
      <c r="J527" s="266"/>
      <c r="K527" s="265"/>
      <c r="L527" s="265"/>
      <c r="M527" s="265"/>
      <c r="N527" s="265"/>
      <c r="O527" s="265"/>
      <c r="P527" s="265"/>
      <c r="Q527" s="265"/>
      <c r="R527" s="265"/>
      <c r="S527" s="265"/>
      <c r="T527" s="265"/>
      <c r="U527" s="265"/>
      <c r="V527" s="265"/>
      <c r="W527" s="265"/>
      <c r="X527" s="265"/>
      <c r="Y527" s="265"/>
      <c r="Z527" s="265"/>
      <c r="AA527" s="265"/>
    </row>
    <row r="528" spans="1:27" ht="12.75" customHeight="1" x14ac:dyDescent="0.25">
      <c r="A528" s="265"/>
      <c r="B528" s="265"/>
      <c r="C528" s="265"/>
      <c r="D528" s="265"/>
      <c r="E528" s="265"/>
      <c r="F528" s="265"/>
      <c r="G528" s="265"/>
      <c r="H528" s="266"/>
      <c r="I528" s="266"/>
      <c r="J528" s="266"/>
      <c r="K528" s="265"/>
      <c r="L528" s="265"/>
      <c r="M528" s="265"/>
      <c r="N528" s="265"/>
      <c r="O528" s="265"/>
      <c r="P528" s="265"/>
      <c r="Q528" s="265"/>
      <c r="R528" s="265"/>
      <c r="S528" s="265"/>
      <c r="T528" s="265"/>
      <c r="U528" s="265"/>
      <c r="V528" s="265"/>
      <c r="W528" s="265"/>
      <c r="X528" s="265"/>
      <c r="Y528" s="265"/>
      <c r="Z528" s="265"/>
      <c r="AA528" s="265"/>
    </row>
    <row r="529" spans="1:27" ht="12.75" customHeight="1" x14ac:dyDescent="0.25">
      <c r="A529" s="265"/>
      <c r="B529" s="265"/>
      <c r="C529" s="265"/>
      <c r="D529" s="265"/>
      <c r="E529" s="265"/>
      <c r="F529" s="265"/>
      <c r="G529" s="265"/>
      <c r="H529" s="266"/>
      <c r="I529" s="266"/>
      <c r="J529" s="266"/>
      <c r="K529" s="265"/>
      <c r="L529" s="265"/>
      <c r="M529" s="265"/>
      <c r="N529" s="265"/>
      <c r="O529" s="265"/>
      <c r="P529" s="265"/>
      <c r="Q529" s="265"/>
      <c r="R529" s="265"/>
      <c r="S529" s="265"/>
      <c r="T529" s="265"/>
      <c r="U529" s="265"/>
      <c r="V529" s="265"/>
      <c r="W529" s="265"/>
      <c r="X529" s="265"/>
      <c r="Y529" s="265"/>
      <c r="Z529" s="265"/>
      <c r="AA529" s="265"/>
    </row>
    <row r="530" spans="1:27" ht="12.75" customHeight="1" x14ac:dyDescent="0.25">
      <c r="A530" s="265"/>
      <c r="B530" s="265"/>
      <c r="C530" s="265"/>
      <c r="D530" s="265"/>
      <c r="E530" s="265"/>
      <c r="F530" s="265"/>
      <c r="G530" s="265"/>
      <c r="H530" s="266"/>
      <c r="I530" s="266"/>
      <c r="J530" s="266"/>
      <c r="K530" s="265"/>
      <c r="L530" s="265"/>
      <c r="M530" s="265"/>
      <c r="N530" s="265"/>
      <c r="O530" s="265"/>
      <c r="P530" s="265"/>
      <c r="Q530" s="265"/>
      <c r="R530" s="265"/>
      <c r="S530" s="265"/>
      <c r="T530" s="265"/>
      <c r="U530" s="265"/>
      <c r="V530" s="265"/>
      <c r="W530" s="265"/>
      <c r="X530" s="265"/>
      <c r="Y530" s="265"/>
      <c r="Z530" s="265"/>
      <c r="AA530" s="265"/>
    </row>
    <row r="531" spans="1:27" ht="12.75" customHeight="1" x14ac:dyDescent="0.25">
      <c r="A531" s="265"/>
      <c r="B531" s="265"/>
      <c r="C531" s="265"/>
      <c r="D531" s="265"/>
      <c r="E531" s="265"/>
      <c r="F531" s="265"/>
      <c r="G531" s="265"/>
      <c r="H531" s="266"/>
      <c r="I531" s="266"/>
      <c r="J531" s="266"/>
      <c r="K531" s="265"/>
      <c r="L531" s="265"/>
      <c r="M531" s="265"/>
      <c r="N531" s="265"/>
      <c r="O531" s="265"/>
      <c r="P531" s="265"/>
      <c r="Q531" s="265"/>
      <c r="R531" s="265"/>
      <c r="S531" s="265"/>
      <c r="T531" s="265"/>
      <c r="U531" s="265"/>
      <c r="V531" s="265"/>
      <c r="W531" s="265"/>
      <c r="X531" s="265"/>
      <c r="Y531" s="265"/>
      <c r="Z531" s="265"/>
      <c r="AA531" s="265"/>
    </row>
    <row r="532" spans="1:27" ht="12.75" customHeight="1" x14ac:dyDescent="0.25">
      <c r="A532" s="265"/>
      <c r="B532" s="265"/>
      <c r="C532" s="265"/>
      <c r="D532" s="265"/>
      <c r="E532" s="265"/>
      <c r="F532" s="265"/>
      <c r="G532" s="265"/>
      <c r="H532" s="266"/>
      <c r="I532" s="266"/>
      <c r="J532" s="266"/>
      <c r="K532" s="265"/>
      <c r="L532" s="265"/>
      <c r="M532" s="265"/>
      <c r="N532" s="265"/>
      <c r="O532" s="265"/>
      <c r="P532" s="265"/>
      <c r="Q532" s="265"/>
      <c r="R532" s="265"/>
      <c r="S532" s="265"/>
      <c r="T532" s="265"/>
      <c r="U532" s="265"/>
      <c r="V532" s="265"/>
      <c r="W532" s="265"/>
      <c r="X532" s="265"/>
      <c r="Y532" s="265"/>
      <c r="Z532" s="265"/>
      <c r="AA532" s="265"/>
    </row>
    <row r="533" spans="1:27" ht="12.75" customHeight="1" x14ac:dyDescent="0.25">
      <c r="A533" s="265"/>
      <c r="B533" s="265"/>
      <c r="C533" s="265"/>
      <c r="D533" s="265"/>
      <c r="E533" s="265"/>
      <c r="F533" s="265"/>
      <c r="G533" s="265"/>
      <c r="H533" s="266"/>
      <c r="I533" s="266"/>
      <c r="J533" s="266"/>
      <c r="K533" s="265"/>
      <c r="L533" s="265"/>
      <c r="M533" s="265"/>
      <c r="N533" s="265"/>
      <c r="O533" s="265"/>
      <c r="P533" s="265"/>
      <c r="Q533" s="265"/>
      <c r="R533" s="265"/>
      <c r="S533" s="265"/>
      <c r="T533" s="265"/>
      <c r="U533" s="265"/>
      <c r="V533" s="265"/>
      <c r="W533" s="265"/>
      <c r="X533" s="265"/>
      <c r="Y533" s="265"/>
      <c r="Z533" s="265"/>
      <c r="AA533" s="265"/>
    </row>
    <row r="534" spans="1:27" ht="12.75" customHeight="1" x14ac:dyDescent="0.25">
      <c r="A534" s="265"/>
      <c r="B534" s="265"/>
      <c r="C534" s="265"/>
      <c r="D534" s="265"/>
      <c r="E534" s="265"/>
      <c r="F534" s="265"/>
      <c r="G534" s="265"/>
      <c r="H534" s="266"/>
      <c r="I534" s="266"/>
      <c r="J534" s="266"/>
      <c r="K534" s="265"/>
      <c r="L534" s="265"/>
      <c r="M534" s="265"/>
      <c r="N534" s="265"/>
      <c r="O534" s="265"/>
      <c r="P534" s="265"/>
      <c r="Q534" s="265"/>
      <c r="R534" s="265"/>
      <c r="S534" s="265"/>
      <c r="T534" s="265"/>
      <c r="U534" s="265"/>
      <c r="V534" s="265"/>
      <c r="W534" s="265"/>
      <c r="X534" s="265"/>
      <c r="Y534" s="265"/>
      <c r="Z534" s="265"/>
      <c r="AA534" s="265"/>
    </row>
    <row r="535" spans="1:27" ht="12.75" customHeight="1" x14ac:dyDescent="0.25">
      <c r="A535" s="265"/>
      <c r="B535" s="265"/>
      <c r="C535" s="265"/>
      <c r="D535" s="265"/>
      <c r="E535" s="265"/>
      <c r="F535" s="265"/>
      <c r="G535" s="265"/>
      <c r="H535" s="266"/>
      <c r="I535" s="266"/>
      <c r="J535" s="266"/>
      <c r="K535" s="265"/>
      <c r="L535" s="265"/>
      <c r="M535" s="265"/>
      <c r="N535" s="265"/>
      <c r="O535" s="265"/>
      <c r="P535" s="265"/>
      <c r="Q535" s="265"/>
      <c r="R535" s="265"/>
      <c r="S535" s="265"/>
      <c r="T535" s="265"/>
      <c r="U535" s="265"/>
      <c r="V535" s="265"/>
      <c r="W535" s="265"/>
      <c r="X535" s="265"/>
      <c r="Y535" s="265"/>
      <c r="Z535" s="265"/>
      <c r="AA535" s="265"/>
    </row>
    <row r="536" spans="1:27" ht="12.75" customHeight="1" x14ac:dyDescent="0.25">
      <c r="A536" s="265"/>
      <c r="B536" s="265"/>
      <c r="C536" s="265"/>
      <c r="D536" s="265"/>
      <c r="E536" s="265"/>
      <c r="F536" s="265"/>
      <c r="G536" s="265"/>
      <c r="H536" s="266"/>
      <c r="I536" s="266"/>
      <c r="J536" s="266"/>
      <c r="K536" s="265"/>
      <c r="L536" s="265"/>
      <c r="M536" s="265"/>
      <c r="N536" s="265"/>
      <c r="O536" s="265"/>
      <c r="P536" s="265"/>
      <c r="Q536" s="265"/>
      <c r="R536" s="265"/>
      <c r="S536" s="265"/>
      <c r="T536" s="265"/>
      <c r="U536" s="265"/>
      <c r="V536" s="265"/>
      <c r="W536" s="265"/>
      <c r="X536" s="265"/>
      <c r="Y536" s="265"/>
      <c r="Z536" s="265"/>
      <c r="AA536" s="265"/>
    </row>
    <row r="537" spans="1:27" ht="12.75" customHeight="1" x14ac:dyDescent="0.25">
      <c r="A537" s="265"/>
      <c r="B537" s="265"/>
      <c r="C537" s="265"/>
      <c r="D537" s="265"/>
      <c r="E537" s="265"/>
      <c r="F537" s="265"/>
      <c r="G537" s="265"/>
      <c r="H537" s="266"/>
      <c r="I537" s="266"/>
      <c r="J537" s="266"/>
      <c r="K537" s="265"/>
      <c r="L537" s="265"/>
      <c r="M537" s="265"/>
      <c r="N537" s="265"/>
      <c r="O537" s="265"/>
      <c r="P537" s="265"/>
      <c r="Q537" s="265"/>
      <c r="R537" s="265"/>
      <c r="S537" s="265"/>
      <c r="T537" s="265"/>
      <c r="U537" s="265"/>
      <c r="V537" s="265"/>
      <c r="W537" s="265"/>
      <c r="X537" s="265"/>
      <c r="Y537" s="265"/>
      <c r="Z537" s="265"/>
      <c r="AA537" s="265"/>
    </row>
    <row r="538" spans="1:27" ht="12.75" customHeight="1" x14ac:dyDescent="0.25">
      <c r="A538" s="265"/>
      <c r="B538" s="265"/>
      <c r="C538" s="265"/>
      <c r="D538" s="265"/>
      <c r="E538" s="265"/>
      <c r="F538" s="265"/>
      <c r="G538" s="265"/>
      <c r="H538" s="266"/>
      <c r="I538" s="266"/>
      <c r="J538" s="266"/>
      <c r="K538" s="265"/>
      <c r="L538" s="265"/>
      <c r="M538" s="265"/>
      <c r="N538" s="265"/>
      <c r="O538" s="265"/>
      <c r="P538" s="265"/>
      <c r="Q538" s="265"/>
      <c r="R538" s="265"/>
      <c r="S538" s="265"/>
      <c r="T538" s="265"/>
      <c r="U538" s="265"/>
      <c r="V538" s="265"/>
      <c r="W538" s="265"/>
      <c r="X538" s="265"/>
      <c r="Y538" s="265"/>
      <c r="Z538" s="265"/>
      <c r="AA538" s="265"/>
    </row>
    <row r="539" spans="1:27" ht="12.75" customHeight="1" x14ac:dyDescent="0.25">
      <c r="A539" s="265"/>
      <c r="B539" s="265"/>
      <c r="C539" s="265"/>
      <c r="D539" s="265"/>
      <c r="E539" s="265"/>
      <c r="F539" s="265"/>
      <c r="G539" s="265"/>
      <c r="H539" s="266"/>
      <c r="I539" s="266"/>
      <c r="J539" s="266"/>
      <c r="K539" s="265"/>
      <c r="L539" s="265"/>
      <c r="M539" s="265"/>
      <c r="N539" s="265"/>
      <c r="O539" s="265"/>
      <c r="P539" s="265"/>
      <c r="Q539" s="265"/>
      <c r="R539" s="265"/>
      <c r="S539" s="265"/>
      <c r="T539" s="265"/>
      <c r="U539" s="265"/>
      <c r="V539" s="265"/>
      <c r="W539" s="265"/>
      <c r="X539" s="265"/>
      <c r="Y539" s="265"/>
      <c r="Z539" s="265"/>
      <c r="AA539" s="265"/>
    </row>
    <row r="540" spans="1:27" ht="12.75" customHeight="1" x14ac:dyDescent="0.25">
      <c r="A540" s="265"/>
      <c r="B540" s="265"/>
      <c r="C540" s="265"/>
      <c r="D540" s="265"/>
      <c r="E540" s="265"/>
      <c r="F540" s="265"/>
      <c r="G540" s="265"/>
      <c r="H540" s="266"/>
      <c r="I540" s="266"/>
      <c r="J540" s="266"/>
      <c r="K540" s="265"/>
      <c r="L540" s="265"/>
      <c r="M540" s="265"/>
      <c r="N540" s="265"/>
      <c r="O540" s="265"/>
      <c r="P540" s="265"/>
      <c r="Q540" s="265"/>
      <c r="R540" s="265"/>
      <c r="S540" s="265"/>
      <c r="T540" s="265"/>
      <c r="U540" s="265"/>
      <c r="V540" s="265"/>
      <c r="W540" s="265"/>
      <c r="X540" s="265"/>
      <c r="Y540" s="265"/>
      <c r="Z540" s="265"/>
      <c r="AA540" s="265"/>
    </row>
    <row r="541" spans="1:27" ht="12.75" customHeight="1" x14ac:dyDescent="0.25">
      <c r="A541" s="265"/>
      <c r="B541" s="265"/>
      <c r="C541" s="265"/>
      <c r="D541" s="265"/>
      <c r="E541" s="265"/>
      <c r="F541" s="265"/>
      <c r="G541" s="265"/>
      <c r="H541" s="266"/>
      <c r="I541" s="266"/>
      <c r="J541" s="266"/>
      <c r="K541" s="265"/>
      <c r="L541" s="265"/>
      <c r="M541" s="265"/>
      <c r="N541" s="265"/>
      <c r="O541" s="265"/>
      <c r="P541" s="265"/>
      <c r="Q541" s="265"/>
      <c r="R541" s="265"/>
      <c r="S541" s="265"/>
      <c r="T541" s="265"/>
      <c r="U541" s="265"/>
      <c r="V541" s="265"/>
      <c r="W541" s="265"/>
      <c r="X541" s="265"/>
      <c r="Y541" s="265"/>
      <c r="Z541" s="265"/>
      <c r="AA541" s="265"/>
    </row>
    <row r="542" spans="1:27" ht="12.75" customHeight="1" x14ac:dyDescent="0.25">
      <c r="A542" s="265"/>
      <c r="B542" s="265"/>
      <c r="C542" s="265"/>
      <c r="D542" s="265"/>
      <c r="E542" s="265"/>
      <c r="F542" s="265"/>
      <c r="G542" s="265"/>
      <c r="H542" s="266"/>
      <c r="I542" s="266"/>
      <c r="J542" s="266"/>
      <c r="K542" s="265"/>
      <c r="L542" s="265"/>
      <c r="M542" s="265"/>
      <c r="N542" s="265"/>
      <c r="O542" s="265"/>
      <c r="P542" s="265"/>
      <c r="Q542" s="265"/>
      <c r="R542" s="265"/>
      <c r="S542" s="265"/>
      <c r="T542" s="265"/>
      <c r="U542" s="265"/>
      <c r="V542" s="265"/>
      <c r="W542" s="265"/>
      <c r="X542" s="265"/>
      <c r="Y542" s="265"/>
      <c r="Z542" s="265"/>
      <c r="AA542" s="265"/>
    </row>
    <row r="543" spans="1:27" ht="12.75" customHeight="1" x14ac:dyDescent="0.25">
      <c r="A543" s="265"/>
      <c r="B543" s="265"/>
      <c r="C543" s="265"/>
      <c r="D543" s="265"/>
      <c r="E543" s="265"/>
      <c r="F543" s="265"/>
      <c r="G543" s="265"/>
      <c r="H543" s="266"/>
      <c r="I543" s="266"/>
      <c r="J543" s="266"/>
      <c r="K543" s="265"/>
      <c r="L543" s="265"/>
      <c r="M543" s="265"/>
      <c r="N543" s="265"/>
      <c r="O543" s="265"/>
      <c r="P543" s="265"/>
      <c r="Q543" s="265"/>
      <c r="R543" s="265"/>
      <c r="S543" s="265"/>
      <c r="T543" s="265"/>
      <c r="U543" s="265"/>
      <c r="V543" s="265"/>
      <c r="W543" s="265"/>
      <c r="X543" s="265"/>
      <c r="Y543" s="265"/>
      <c r="Z543" s="265"/>
      <c r="AA543" s="265"/>
    </row>
    <row r="544" spans="1:27" ht="12.75" customHeight="1" x14ac:dyDescent="0.25">
      <c r="A544" s="265"/>
      <c r="B544" s="265"/>
      <c r="C544" s="265"/>
      <c r="D544" s="265"/>
      <c r="E544" s="265"/>
      <c r="F544" s="265"/>
      <c r="G544" s="265"/>
      <c r="H544" s="266"/>
      <c r="I544" s="266"/>
      <c r="J544" s="266"/>
      <c r="K544" s="265"/>
      <c r="L544" s="265"/>
      <c r="M544" s="265"/>
      <c r="N544" s="265"/>
      <c r="O544" s="265"/>
      <c r="P544" s="265"/>
      <c r="Q544" s="265"/>
      <c r="R544" s="265"/>
      <c r="S544" s="265"/>
      <c r="T544" s="265"/>
      <c r="U544" s="265"/>
      <c r="V544" s="265"/>
      <c r="W544" s="265"/>
      <c r="X544" s="265"/>
      <c r="Y544" s="265"/>
      <c r="Z544" s="265"/>
      <c r="AA544" s="265"/>
    </row>
    <row r="545" spans="1:27" ht="12.75" customHeight="1" x14ac:dyDescent="0.25">
      <c r="A545" s="265"/>
      <c r="B545" s="265"/>
      <c r="C545" s="265"/>
      <c r="D545" s="265"/>
      <c r="E545" s="265"/>
      <c r="F545" s="265"/>
      <c r="G545" s="265"/>
      <c r="H545" s="266"/>
      <c r="I545" s="266"/>
      <c r="J545" s="266"/>
      <c r="K545" s="265"/>
      <c r="L545" s="265"/>
      <c r="M545" s="265"/>
      <c r="N545" s="265"/>
      <c r="O545" s="265"/>
      <c r="P545" s="265"/>
      <c r="Q545" s="265"/>
      <c r="R545" s="265"/>
      <c r="S545" s="265"/>
      <c r="T545" s="265"/>
      <c r="U545" s="265"/>
      <c r="V545" s="265"/>
      <c r="W545" s="265"/>
      <c r="X545" s="265"/>
      <c r="Y545" s="265"/>
      <c r="Z545" s="265"/>
      <c r="AA545" s="265"/>
    </row>
    <row r="546" spans="1:27" ht="12.75" customHeight="1" x14ac:dyDescent="0.25">
      <c r="A546" s="265"/>
      <c r="B546" s="265"/>
      <c r="C546" s="265"/>
      <c r="D546" s="265"/>
      <c r="E546" s="265"/>
      <c r="F546" s="265"/>
      <c r="G546" s="265"/>
      <c r="H546" s="266"/>
      <c r="I546" s="266"/>
      <c r="J546" s="266"/>
      <c r="K546" s="265"/>
      <c r="L546" s="265"/>
      <c r="M546" s="265"/>
      <c r="N546" s="265"/>
      <c r="O546" s="265"/>
      <c r="P546" s="265"/>
      <c r="Q546" s="265"/>
      <c r="R546" s="265"/>
      <c r="S546" s="265"/>
      <c r="T546" s="265"/>
      <c r="U546" s="265"/>
      <c r="V546" s="265"/>
      <c r="W546" s="265"/>
      <c r="X546" s="265"/>
      <c r="Y546" s="265"/>
      <c r="Z546" s="265"/>
      <c r="AA546" s="265"/>
    </row>
    <row r="547" spans="1:27" ht="12.75" customHeight="1" x14ac:dyDescent="0.25">
      <c r="A547" s="265"/>
      <c r="B547" s="265"/>
      <c r="C547" s="265"/>
      <c r="D547" s="265"/>
      <c r="E547" s="265"/>
      <c r="F547" s="265"/>
      <c r="G547" s="265"/>
      <c r="H547" s="266"/>
      <c r="I547" s="266"/>
      <c r="J547" s="266"/>
      <c r="K547" s="265"/>
      <c r="L547" s="265"/>
      <c r="M547" s="265"/>
      <c r="N547" s="265"/>
      <c r="O547" s="265"/>
      <c r="P547" s="265"/>
      <c r="Q547" s="265"/>
      <c r="R547" s="265"/>
      <c r="S547" s="265"/>
      <c r="T547" s="265"/>
      <c r="U547" s="265"/>
      <c r="V547" s="265"/>
      <c r="W547" s="265"/>
      <c r="X547" s="265"/>
      <c r="Y547" s="265"/>
      <c r="Z547" s="265"/>
      <c r="AA547" s="265"/>
    </row>
    <row r="548" spans="1:27" ht="12.75" customHeight="1" x14ac:dyDescent="0.25">
      <c r="A548" s="265"/>
      <c r="B548" s="265"/>
      <c r="C548" s="265"/>
      <c r="D548" s="265"/>
      <c r="E548" s="265"/>
      <c r="F548" s="265"/>
      <c r="G548" s="265"/>
      <c r="H548" s="266"/>
      <c r="I548" s="266"/>
      <c r="J548" s="266"/>
      <c r="K548" s="265"/>
      <c r="L548" s="265"/>
      <c r="M548" s="265"/>
      <c r="N548" s="265"/>
      <c r="O548" s="265"/>
      <c r="P548" s="265"/>
      <c r="Q548" s="265"/>
      <c r="R548" s="265"/>
      <c r="S548" s="265"/>
      <c r="T548" s="265"/>
      <c r="U548" s="265"/>
      <c r="V548" s="265"/>
      <c r="W548" s="265"/>
      <c r="X548" s="265"/>
      <c r="Y548" s="265"/>
      <c r="Z548" s="265"/>
      <c r="AA548" s="265"/>
    </row>
    <row r="549" spans="1:27" ht="12.75" customHeight="1" x14ac:dyDescent="0.25">
      <c r="A549" s="265"/>
      <c r="B549" s="265"/>
      <c r="C549" s="265"/>
      <c r="D549" s="265"/>
      <c r="E549" s="265"/>
      <c r="F549" s="265"/>
      <c r="G549" s="265"/>
      <c r="H549" s="266"/>
      <c r="I549" s="266"/>
      <c r="J549" s="266"/>
      <c r="K549" s="265"/>
      <c r="L549" s="265"/>
      <c r="M549" s="265"/>
      <c r="N549" s="265"/>
      <c r="O549" s="265"/>
      <c r="P549" s="265"/>
      <c r="Q549" s="265"/>
      <c r="R549" s="265"/>
      <c r="S549" s="265"/>
      <c r="T549" s="265"/>
      <c r="U549" s="265"/>
      <c r="V549" s="265"/>
      <c r="W549" s="265"/>
      <c r="X549" s="265"/>
      <c r="Y549" s="265"/>
      <c r="Z549" s="265"/>
      <c r="AA549" s="265"/>
    </row>
    <row r="550" spans="1:27" ht="12.75" customHeight="1" x14ac:dyDescent="0.25">
      <c r="A550" s="265"/>
      <c r="B550" s="265"/>
      <c r="C550" s="265"/>
      <c r="D550" s="265"/>
      <c r="E550" s="265"/>
      <c r="F550" s="265"/>
      <c r="G550" s="265"/>
      <c r="H550" s="266"/>
      <c r="I550" s="266"/>
      <c r="J550" s="266"/>
      <c r="K550" s="265"/>
      <c r="L550" s="265"/>
      <c r="M550" s="265"/>
      <c r="N550" s="265"/>
      <c r="O550" s="265"/>
      <c r="P550" s="265"/>
      <c r="Q550" s="265"/>
      <c r="R550" s="265"/>
      <c r="S550" s="265"/>
      <c r="T550" s="265"/>
      <c r="U550" s="265"/>
      <c r="V550" s="265"/>
      <c r="W550" s="265"/>
      <c r="X550" s="265"/>
      <c r="Y550" s="265"/>
      <c r="Z550" s="265"/>
      <c r="AA550" s="265"/>
    </row>
    <row r="551" spans="1:27" ht="12.75" customHeight="1" x14ac:dyDescent="0.25">
      <c r="A551" s="265"/>
      <c r="B551" s="265"/>
      <c r="C551" s="265"/>
      <c r="D551" s="265"/>
      <c r="E551" s="265"/>
      <c r="F551" s="265"/>
      <c r="G551" s="265"/>
      <c r="H551" s="266"/>
      <c r="I551" s="266"/>
      <c r="J551" s="266"/>
      <c r="K551" s="265"/>
      <c r="L551" s="265"/>
      <c r="M551" s="265"/>
      <c r="N551" s="265"/>
      <c r="O551" s="265"/>
      <c r="P551" s="265"/>
      <c r="Q551" s="265"/>
      <c r="R551" s="265"/>
      <c r="S551" s="265"/>
      <c r="T551" s="265"/>
      <c r="U551" s="265"/>
      <c r="V551" s="265"/>
      <c r="W551" s="265"/>
      <c r="X551" s="265"/>
      <c r="Y551" s="265"/>
      <c r="Z551" s="265"/>
      <c r="AA551" s="265"/>
    </row>
    <row r="552" spans="1:27" ht="12.75" customHeight="1" x14ac:dyDescent="0.25">
      <c r="A552" s="265"/>
      <c r="B552" s="265"/>
      <c r="C552" s="265"/>
      <c r="D552" s="265"/>
      <c r="E552" s="265"/>
      <c r="F552" s="265"/>
      <c r="G552" s="265"/>
      <c r="H552" s="266"/>
      <c r="I552" s="266"/>
      <c r="J552" s="266"/>
      <c r="K552" s="265"/>
      <c r="L552" s="265"/>
      <c r="M552" s="265"/>
      <c r="N552" s="265"/>
      <c r="O552" s="265"/>
      <c r="P552" s="265"/>
      <c r="Q552" s="265"/>
      <c r="R552" s="265"/>
      <c r="S552" s="265"/>
      <c r="T552" s="265"/>
      <c r="U552" s="265"/>
      <c r="V552" s="265"/>
      <c r="W552" s="265"/>
      <c r="X552" s="265"/>
      <c r="Y552" s="265"/>
      <c r="Z552" s="265"/>
      <c r="AA552" s="265"/>
    </row>
    <row r="553" spans="1:27" ht="12.75" customHeight="1" x14ac:dyDescent="0.25">
      <c r="A553" s="265"/>
      <c r="B553" s="265"/>
      <c r="C553" s="265"/>
      <c r="D553" s="265"/>
      <c r="E553" s="265"/>
      <c r="F553" s="265"/>
      <c r="G553" s="265"/>
      <c r="H553" s="266"/>
      <c r="I553" s="266"/>
      <c r="J553" s="266"/>
      <c r="K553" s="265"/>
      <c r="L553" s="265"/>
      <c r="M553" s="265"/>
      <c r="N553" s="265"/>
      <c r="O553" s="265"/>
      <c r="P553" s="265"/>
      <c r="Q553" s="265"/>
      <c r="R553" s="265"/>
      <c r="S553" s="265"/>
      <c r="T553" s="265"/>
      <c r="U553" s="265"/>
      <c r="V553" s="265"/>
      <c r="W553" s="265"/>
      <c r="X553" s="265"/>
      <c r="Y553" s="265"/>
      <c r="Z553" s="265"/>
      <c r="AA553" s="265"/>
    </row>
    <row r="554" spans="1:27" ht="12.75" customHeight="1" x14ac:dyDescent="0.25">
      <c r="A554" s="265"/>
      <c r="B554" s="265"/>
      <c r="C554" s="265"/>
      <c r="D554" s="265"/>
      <c r="E554" s="265"/>
      <c r="F554" s="265"/>
      <c r="G554" s="265"/>
      <c r="H554" s="266"/>
      <c r="I554" s="266"/>
      <c r="J554" s="266"/>
      <c r="K554" s="265"/>
      <c r="L554" s="265"/>
      <c r="M554" s="265"/>
      <c r="N554" s="265"/>
      <c r="O554" s="265"/>
      <c r="P554" s="265"/>
      <c r="Q554" s="265"/>
      <c r="R554" s="265"/>
      <c r="S554" s="265"/>
      <c r="T554" s="265"/>
      <c r="U554" s="265"/>
      <c r="V554" s="265"/>
      <c r="W554" s="265"/>
      <c r="X554" s="265"/>
      <c r="Y554" s="265"/>
      <c r="Z554" s="265"/>
      <c r="AA554" s="265"/>
    </row>
    <row r="555" spans="1:27" ht="12.75" customHeight="1" x14ac:dyDescent="0.25">
      <c r="A555" s="265"/>
      <c r="B555" s="265"/>
      <c r="C555" s="265"/>
      <c r="D555" s="265"/>
      <c r="E555" s="265"/>
      <c r="F555" s="265"/>
      <c r="G555" s="265"/>
      <c r="H555" s="266"/>
      <c r="I555" s="266"/>
      <c r="J555" s="266"/>
      <c r="K555" s="265"/>
      <c r="L555" s="265"/>
      <c r="M555" s="265"/>
      <c r="N555" s="265"/>
      <c r="O555" s="265"/>
      <c r="P555" s="265"/>
      <c r="Q555" s="265"/>
      <c r="R555" s="265"/>
      <c r="S555" s="265"/>
      <c r="T555" s="265"/>
      <c r="U555" s="265"/>
      <c r="V555" s="265"/>
      <c r="W555" s="265"/>
      <c r="X555" s="265"/>
      <c r="Y555" s="265"/>
      <c r="Z555" s="265"/>
      <c r="AA555" s="265"/>
    </row>
    <row r="556" spans="1:27" ht="12.75" customHeight="1" x14ac:dyDescent="0.25">
      <c r="A556" s="265"/>
      <c r="B556" s="265"/>
      <c r="C556" s="265"/>
      <c r="D556" s="265"/>
      <c r="E556" s="265"/>
      <c r="F556" s="265"/>
      <c r="G556" s="265"/>
      <c r="H556" s="266"/>
      <c r="I556" s="266"/>
      <c r="J556" s="266"/>
      <c r="K556" s="265"/>
      <c r="L556" s="265"/>
      <c r="M556" s="265"/>
      <c r="N556" s="265"/>
      <c r="O556" s="265"/>
      <c r="P556" s="265"/>
      <c r="Q556" s="265"/>
      <c r="R556" s="265"/>
      <c r="S556" s="265"/>
      <c r="T556" s="265"/>
      <c r="U556" s="265"/>
      <c r="V556" s="265"/>
      <c r="W556" s="265"/>
      <c r="X556" s="265"/>
      <c r="Y556" s="265"/>
      <c r="Z556" s="265"/>
      <c r="AA556" s="265"/>
    </row>
    <row r="557" spans="1:27" ht="12.75" customHeight="1" x14ac:dyDescent="0.25">
      <c r="A557" s="265"/>
      <c r="B557" s="265"/>
      <c r="C557" s="265"/>
      <c r="D557" s="265"/>
      <c r="E557" s="265"/>
      <c r="F557" s="265"/>
      <c r="G557" s="265"/>
      <c r="H557" s="266"/>
      <c r="I557" s="266"/>
      <c r="J557" s="266"/>
      <c r="K557" s="265"/>
      <c r="L557" s="265"/>
      <c r="M557" s="265"/>
      <c r="N557" s="265"/>
      <c r="O557" s="265"/>
      <c r="P557" s="265"/>
      <c r="Q557" s="265"/>
      <c r="R557" s="265"/>
      <c r="S557" s="265"/>
      <c r="T557" s="265"/>
      <c r="U557" s="265"/>
      <c r="V557" s="265"/>
      <c r="W557" s="265"/>
      <c r="X557" s="265"/>
      <c r="Y557" s="265"/>
      <c r="Z557" s="265"/>
      <c r="AA557" s="265"/>
    </row>
    <row r="558" spans="1:27" ht="12.75" customHeight="1" x14ac:dyDescent="0.25">
      <c r="A558" s="265"/>
      <c r="B558" s="265"/>
      <c r="C558" s="265"/>
      <c r="D558" s="265"/>
      <c r="E558" s="265"/>
      <c r="F558" s="265"/>
      <c r="G558" s="265"/>
      <c r="H558" s="266"/>
      <c r="I558" s="266"/>
      <c r="J558" s="266"/>
      <c r="K558" s="265"/>
      <c r="L558" s="265"/>
      <c r="M558" s="265"/>
      <c r="N558" s="265"/>
      <c r="O558" s="265"/>
      <c r="P558" s="265"/>
      <c r="Q558" s="265"/>
      <c r="R558" s="265"/>
      <c r="S558" s="265"/>
      <c r="T558" s="265"/>
      <c r="U558" s="265"/>
      <c r="V558" s="265"/>
      <c r="W558" s="265"/>
      <c r="X558" s="265"/>
      <c r="Y558" s="265"/>
      <c r="Z558" s="265"/>
      <c r="AA558" s="265"/>
    </row>
    <row r="559" spans="1:27" ht="12.75" customHeight="1" x14ac:dyDescent="0.25">
      <c r="A559" s="265"/>
      <c r="B559" s="265"/>
      <c r="C559" s="265"/>
      <c r="D559" s="265"/>
      <c r="E559" s="265"/>
      <c r="F559" s="265"/>
      <c r="G559" s="265"/>
      <c r="H559" s="266"/>
      <c r="I559" s="266"/>
      <c r="J559" s="266"/>
      <c r="K559" s="265"/>
      <c r="L559" s="265"/>
      <c r="M559" s="265"/>
      <c r="N559" s="265"/>
      <c r="O559" s="265"/>
      <c r="P559" s="265"/>
      <c r="Q559" s="265"/>
      <c r="R559" s="265"/>
      <c r="S559" s="265"/>
      <c r="T559" s="265"/>
      <c r="U559" s="265"/>
      <c r="V559" s="265"/>
      <c r="W559" s="265"/>
      <c r="X559" s="265"/>
      <c r="Y559" s="265"/>
      <c r="Z559" s="265"/>
      <c r="AA559" s="265"/>
    </row>
    <row r="560" spans="1:27" ht="12.75" customHeight="1" x14ac:dyDescent="0.25">
      <c r="A560" s="265"/>
      <c r="B560" s="265"/>
      <c r="C560" s="265"/>
      <c r="D560" s="265"/>
      <c r="E560" s="265"/>
      <c r="F560" s="265"/>
      <c r="G560" s="265"/>
      <c r="H560" s="266"/>
      <c r="I560" s="266"/>
      <c r="J560" s="266"/>
      <c r="K560" s="265"/>
      <c r="L560" s="265"/>
      <c r="M560" s="265"/>
      <c r="N560" s="265"/>
      <c r="O560" s="265"/>
      <c r="P560" s="265"/>
      <c r="Q560" s="265"/>
      <c r="R560" s="265"/>
      <c r="S560" s="265"/>
      <c r="T560" s="265"/>
      <c r="U560" s="265"/>
      <c r="V560" s="265"/>
      <c r="W560" s="265"/>
      <c r="X560" s="265"/>
      <c r="Y560" s="265"/>
      <c r="Z560" s="265"/>
      <c r="AA560" s="265"/>
    </row>
    <row r="561" spans="1:27" ht="12.75" customHeight="1" x14ac:dyDescent="0.25">
      <c r="A561" s="265"/>
      <c r="B561" s="265"/>
      <c r="C561" s="265"/>
      <c r="D561" s="265"/>
      <c r="E561" s="265"/>
      <c r="F561" s="265"/>
      <c r="G561" s="265"/>
      <c r="H561" s="266"/>
      <c r="I561" s="266"/>
      <c r="J561" s="266"/>
      <c r="K561" s="265"/>
      <c r="L561" s="265"/>
      <c r="M561" s="265"/>
      <c r="N561" s="265"/>
      <c r="O561" s="265"/>
      <c r="P561" s="265"/>
      <c r="Q561" s="265"/>
      <c r="R561" s="265"/>
      <c r="S561" s="265"/>
      <c r="T561" s="265"/>
      <c r="U561" s="265"/>
      <c r="V561" s="265"/>
      <c r="W561" s="265"/>
      <c r="X561" s="265"/>
      <c r="Y561" s="265"/>
      <c r="Z561" s="265"/>
      <c r="AA561" s="265"/>
    </row>
    <row r="562" spans="1:27" ht="12.75" customHeight="1" x14ac:dyDescent="0.25">
      <c r="A562" s="265"/>
      <c r="B562" s="265"/>
      <c r="C562" s="265"/>
      <c r="D562" s="265"/>
      <c r="E562" s="265"/>
      <c r="F562" s="265"/>
      <c r="G562" s="265"/>
      <c r="H562" s="266"/>
      <c r="I562" s="266"/>
      <c r="J562" s="266"/>
      <c r="K562" s="265"/>
      <c r="L562" s="265"/>
      <c r="M562" s="265"/>
      <c r="N562" s="265"/>
      <c r="O562" s="265"/>
      <c r="P562" s="265"/>
      <c r="Q562" s="265"/>
      <c r="R562" s="265"/>
      <c r="S562" s="265"/>
      <c r="T562" s="265"/>
      <c r="U562" s="265"/>
      <c r="V562" s="265"/>
      <c r="W562" s="265"/>
      <c r="X562" s="265"/>
      <c r="Y562" s="265"/>
      <c r="Z562" s="265"/>
      <c r="AA562" s="265"/>
    </row>
    <row r="563" spans="1:27" ht="12.75" customHeight="1" x14ac:dyDescent="0.25">
      <c r="A563" s="265"/>
      <c r="B563" s="265"/>
      <c r="C563" s="265"/>
      <c r="D563" s="265"/>
      <c r="E563" s="265"/>
      <c r="F563" s="265"/>
      <c r="G563" s="265"/>
      <c r="H563" s="266"/>
      <c r="I563" s="266"/>
      <c r="J563" s="266"/>
      <c r="K563" s="265"/>
      <c r="L563" s="265"/>
      <c r="M563" s="265"/>
      <c r="N563" s="265"/>
      <c r="O563" s="265"/>
      <c r="P563" s="265"/>
      <c r="Q563" s="265"/>
      <c r="R563" s="265"/>
      <c r="S563" s="265"/>
      <c r="T563" s="265"/>
      <c r="U563" s="265"/>
      <c r="V563" s="265"/>
      <c r="W563" s="265"/>
      <c r="X563" s="265"/>
      <c r="Y563" s="265"/>
      <c r="Z563" s="265"/>
      <c r="AA563" s="265"/>
    </row>
    <row r="564" spans="1:27" ht="12.75" customHeight="1" x14ac:dyDescent="0.25">
      <c r="A564" s="265"/>
      <c r="B564" s="265"/>
      <c r="C564" s="265"/>
      <c r="D564" s="265"/>
      <c r="E564" s="265"/>
      <c r="F564" s="265"/>
      <c r="G564" s="265"/>
      <c r="H564" s="266"/>
      <c r="I564" s="266"/>
      <c r="J564" s="266"/>
      <c r="K564" s="265"/>
      <c r="L564" s="265"/>
      <c r="M564" s="265"/>
      <c r="N564" s="265"/>
      <c r="O564" s="265"/>
      <c r="P564" s="265"/>
      <c r="Q564" s="265"/>
      <c r="R564" s="265"/>
      <c r="S564" s="265"/>
      <c r="T564" s="265"/>
      <c r="U564" s="265"/>
      <c r="V564" s="265"/>
      <c r="W564" s="265"/>
      <c r="X564" s="265"/>
      <c r="Y564" s="265"/>
      <c r="Z564" s="265"/>
      <c r="AA564" s="265"/>
    </row>
    <row r="565" spans="1:27" ht="12.75" customHeight="1" x14ac:dyDescent="0.25">
      <c r="A565" s="265"/>
      <c r="B565" s="265"/>
      <c r="C565" s="265"/>
      <c r="D565" s="265"/>
      <c r="E565" s="265"/>
      <c r="F565" s="265"/>
      <c r="G565" s="265"/>
      <c r="H565" s="266"/>
      <c r="I565" s="266"/>
      <c r="J565" s="266"/>
      <c r="K565" s="265"/>
      <c r="L565" s="265"/>
      <c r="M565" s="265"/>
      <c r="N565" s="265"/>
      <c r="O565" s="265"/>
      <c r="P565" s="265"/>
      <c r="Q565" s="265"/>
      <c r="R565" s="265"/>
      <c r="S565" s="265"/>
      <c r="T565" s="265"/>
      <c r="U565" s="265"/>
      <c r="V565" s="265"/>
      <c r="W565" s="265"/>
      <c r="X565" s="265"/>
      <c r="Y565" s="265"/>
      <c r="Z565" s="265"/>
      <c r="AA565" s="265"/>
    </row>
    <row r="566" spans="1:27" ht="12.75" customHeight="1" x14ac:dyDescent="0.25">
      <c r="A566" s="265"/>
      <c r="B566" s="265"/>
      <c r="C566" s="265"/>
      <c r="D566" s="265"/>
      <c r="E566" s="265"/>
      <c r="F566" s="265"/>
      <c r="G566" s="265"/>
      <c r="H566" s="266"/>
      <c r="I566" s="266"/>
      <c r="J566" s="266"/>
      <c r="K566" s="265"/>
      <c r="L566" s="265"/>
      <c r="M566" s="265"/>
      <c r="N566" s="265"/>
      <c r="O566" s="265"/>
      <c r="P566" s="265"/>
      <c r="Q566" s="265"/>
      <c r="R566" s="265"/>
      <c r="S566" s="265"/>
      <c r="T566" s="265"/>
      <c r="U566" s="265"/>
      <c r="V566" s="265"/>
      <c r="W566" s="265"/>
      <c r="X566" s="265"/>
      <c r="Y566" s="265"/>
      <c r="Z566" s="265"/>
      <c r="AA566" s="265"/>
    </row>
    <row r="567" spans="1:27" ht="12.75" customHeight="1" x14ac:dyDescent="0.25">
      <c r="A567" s="265"/>
      <c r="B567" s="265"/>
      <c r="C567" s="265"/>
      <c r="D567" s="265"/>
      <c r="E567" s="265"/>
      <c r="F567" s="265"/>
      <c r="G567" s="265"/>
      <c r="H567" s="266"/>
      <c r="I567" s="266"/>
      <c r="J567" s="266"/>
      <c r="K567" s="265"/>
      <c r="L567" s="265"/>
      <c r="M567" s="265"/>
      <c r="N567" s="265"/>
      <c r="O567" s="265"/>
      <c r="P567" s="265"/>
      <c r="Q567" s="265"/>
      <c r="R567" s="265"/>
      <c r="S567" s="265"/>
      <c r="T567" s="265"/>
      <c r="U567" s="265"/>
      <c r="V567" s="265"/>
      <c r="W567" s="265"/>
      <c r="X567" s="265"/>
      <c r="Y567" s="265"/>
      <c r="Z567" s="265"/>
      <c r="AA567" s="265"/>
    </row>
    <row r="568" spans="1:27" ht="12.75" customHeight="1" x14ac:dyDescent="0.25">
      <c r="A568" s="265"/>
      <c r="B568" s="265"/>
      <c r="C568" s="265"/>
      <c r="D568" s="265"/>
      <c r="E568" s="265"/>
      <c r="F568" s="265"/>
      <c r="G568" s="265"/>
      <c r="H568" s="266"/>
      <c r="I568" s="266"/>
      <c r="J568" s="266"/>
      <c r="K568" s="265"/>
      <c r="L568" s="265"/>
      <c r="M568" s="265"/>
      <c r="N568" s="265"/>
      <c r="O568" s="265"/>
      <c r="P568" s="265"/>
      <c r="Q568" s="265"/>
      <c r="R568" s="265"/>
      <c r="S568" s="265"/>
      <c r="T568" s="265"/>
      <c r="U568" s="265"/>
      <c r="V568" s="265"/>
      <c r="W568" s="265"/>
      <c r="X568" s="265"/>
      <c r="Y568" s="265"/>
      <c r="Z568" s="265"/>
      <c r="AA568" s="265"/>
    </row>
    <row r="569" spans="1:27" ht="12.75" customHeight="1" x14ac:dyDescent="0.25">
      <c r="A569" s="265"/>
      <c r="B569" s="265"/>
      <c r="C569" s="265"/>
      <c r="D569" s="265"/>
      <c r="E569" s="265"/>
      <c r="F569" s="265"/>
      <c r="G569" s="265"/>
      <c r="H569" s="266"/>
      <c r="I569" s="266"/>
      <c r="J569" s="266"/>
      <c r="K569" s="265"/>
      <c r="L569" s="265"/>
      <c r="M569" s="265"/>
      <c r="N569" s="265"/>
      <c r="O569" s="265"/>
      <c r="P569" s="265"/>
      <c r="Q569" s="265"/>
      <c r="R569" s="265"/>
      <c r="S569" s="265"/>
      <c r="T569" s="265"/>
      <c r="U569" s="265"/>
      <c r="V569" s="265"/>
      <c r="W569" s="265"/>
      <c r="X569" s="265"/>
      <c r="Y569" s="265"/>
      <c r="Z569" s="265"/>
      <c r="AA569" s="265"/>
    </row>
    <row r="570" spans="1:27" ht="12.75" customHeight="1" x14ac:dyDescent="0.25">
      <c r="A570" s="265"/>
      <c r="B570" s="265"/>
      <c r="C570" s="265"/>
      <c r="D570" s="265"/>
      <c r="E570" s="265"/>
      <c r="F570" s="265"/>
      <c r="G570" s="265"/>
      <c r="H570" s="266"/>
      <c r="I570" s="266"/>
      <c r="J570" s="266"/>
      <c r="K570" s="265"/>
      <c r="L570" s="265"/>
      <c r="M570" s="265"/>
      <c r="N570" s="265"/>
      <c r="O570" s="265"/>
      <c r="P570" s="265"/>
      <c r="Q570" s="265"/>
      <c r="R570" s="265"/>
      <c r="S570" s="265"/>
      <c r="T570" s="265"/>
      <c r="U570" s="265"/>
      <c r="V570" s="265"/>
      <c r="W570" s="265"/>
      <c r="X570" s="265"/>
      <c r="Y570" s="265"/>
      <c r="Z570" s="265"/>
      <c r="AA570" s="265"/>
    </row>
    <row r="571" spans="1:27" ht="12.75" customHeight="1" x14ac:dyDescent="0.25">
      <c r="A571" s="265"/>
      <c r="B571" s="265"/>
      <c r="C571" s="265"/>
      <c r="D571" s="265"/>
      <c r="E571" s="265"/>
      <c r="F571" s="265"/>
      <c r="G571" s="265"/>
      <c r="H571" s="266"/>
      <c r="I571" s="266"/>
      <c r="J571" s="266"/>
      <c r="K571" s="265"/>
      <c r="L571" s="265"/>
      <c r="M571" s="265"/>
      <c r="N571" s="265"/>
      <c r="O571" s="265"/>
      <c r="P571" s="265"/>
      <c r="Q571" s="265"/>
      <c r="R571" s="265"/>
      <c r="S571" s="265"/>
      <c r="T571" s="265"/>
      <c r="U571" s="265"/>
      <c r="V571" s="265"/>
      <c r="W571" s="265"/>
      <c r="X571" s="265"/>
      <c r="Y571" s="265"/>
      <c r="Z571" s="265"/>
      <c r="AA571" s="265"/>
    </row>
    <row r="572" spans="1:27" ht="12.75" customHeight="1" x14ac:dyDescent="0.25">
      <c r="A572" s="265"/>
      <c r="B572" s="265"/>
      <c r="C572" s="265"/>
      <c r="D572" s="265"/>
      <c r="E572" s="265"/>
      <c r="F572" s="265"/>
      <c r="G572" s="265"/>
      <c r="H572" s="266"/>
      <c r="I572" s="266"/>
      <c r="J572" s="266"/>
      <c r="K572" s="265"/>
      <c r="L572" s="265"/>
      <c r="M572" s="265"/>
      <c r="N572" s="265"/>
      <c r="O572" s="265"/>
      <c r="P572" s="265"/>
      <c r="Q572" s="265"/>
      <c r="R572" s="265"/>
      <c r="S572" s="265"/>
      <c r="T572" s="265"/>
      <c r="U572" s="265"/>
      <c r="V572" s="265"/>
      <c r="W572" s="265"/>
      <c r="X572" s="265"/>
      <c r="Y572" s="265"/>
      <c r="Z572" s="265"/>
      <c r="AA572" s="265"/>
    </row>
    <row r="573" spans="1:27" ht="12.75" customHeight="1" x14ac:dyDescent="0.25">
      <c r="A573" s="265"/>
      <c r="B573" s="265"/>
      <c r="C573" s="265"/>
      <c r="D573" s="265"/>
      <c r="E573" s="265"/>
      <c r="F573" s="265"/>
      <c r="G573" s="265"/>
      <c r="H573" s="266"/>
      <c r="I573" s="266"/>
      <c r="J573" s="266"/>
      <c r="K573" s="265"/>
      <c r="L573" s="265"/>
      <c r="M573" s="265"/>
      <c r="N573" s="265"/>
      <c r="O573" s="265"/>
      <c r="P573" s="265"/>
      <c r="Q573" s="265"/>
      <c r="R573" s="265"/>
      <c r="S573" s="265"/>
      <c r="T573" s="265"/>
      <c r="U573" s="265"/>
      <c r="V573" s="265"/>
      <c r="W573" s="265"/>
      <c r="X573" s="265"/>
      <c r="Y573" s="265"/>
      <c r="Z573" s="265"/>
      <c r="AA573" s="265"/>
    </row>
    <row r="574" spans="1:27" ht="12.75" customHeight="1" x14ac:dyDescent="0.25">
      <c r="A574" s="265"/>
      <c r="B574" s="265"/>
      <c r="C574" s="265"/>
      <c r="D574" s="265"/>
      <c r="E574" s="265"/>
      <c r="F574" s="265"/>
      <c r="G574" s="265"/>
      <c r="H574" s="266"/>
      <c r="I574" s="266"/>
      <c r="J574" s="266"/>
      <c r="K574" s="265"/>
      <c r="L574" s="265"/>
      <c r="M574" s="265"/>
      <c r="N574" s="265"/>
      <c r="O574" s="265"/>
      <c r="P574" s="265"/>
      <c r="Q574" s="265"/>
      <c r="R574" s="265"/>
      <c r="S574" s="265"/>
      <c r="T574" s="265"/>
      <c r="U574" s="265"/>
      <c r="V574" s="265"/>
      <c r="W574" s="265"/>
      <c r="X574" s="265"/>
      <c r="Y574" s="265"/>
      <c r="Z574" s="265"/>
      <c r="AA574" s="265"/>
    </row>
    <row r="575" spans="1:27" ht="12.75" customHeight="1" x14ac:dyDescent="0.25">
      <c r="A575" s="265"/>
      <c r="B575" s="265"/>
      <c r="C575" s="265"/>
      <c r="D575" s="265"/>
      <c r="E575" s="265"/>
      <c r="F575" s="265"/>
      <c r="G575" s="265"/>
      <c r="H575" s="266"/>
      <c r="I575" s="266"/>
      <c r="J575" s="266"/>
      <c r="K575" s="265"/>
      <c r="L575" s="265"/>
      <c r="M575" s="265"/>
      <c r="N575" s="265"/>
      <c r="O575" s="265"/>
      <c r="P575" s="265"/>
      <c r="Q575" s="265"/>
      <c r="R575" s="265"/>
      <c r="S575" s="265"/>
      <c r="T575" s="265"/>
      <c r="U575" s="265"/>
      <c r="V575" s="265"/>
      <c r="W575" s="265"/>
      <c r="X575" s="265"/>
      <c r="Y575" s="265"/>
      <c r="Z575" s="265"/>
      <c r="AA575" s="265"/>
    </row>
    <row r="576" spans="1:27" ht="12.75" customHeight="1" x14ac:dyDescent="0.25">
      <c r="A576" s="265"/>
      <c r="B576" s="265"/>
      <c r="C576" s="265"/>
      <c r="D576" s="265"/>
      <c r="E576" s="265"/>
      <c r="F576" s="265"/>
      <c r="G576" s="265"/>
      <c r="H576" s="266"/>
      <c r="I576" s="266"/>
      <c r="J576" s="266"/>
      <c r="K576" s="265"/>
      <c r="L576" s="265"/>
      <c r="M576" s="265"/>
      <c r="N576" s="265"/>
      <c r="O576" s="265"/>
      <c r="P576" s="265"/>
      <c r="Q576" s="265"/>
      <c r="R576" s="265"/>
      <c r="S576" s="265"/>
      <c r="T576" s="265"/>
      <c r="U576" s="265"/>
      <c r="V576" s="265"/>
      <c r="W576" s="265"/>
      <c r="X576" s="265"/>
      <c r="Y576" s="265"/>
      <c r="Z576" s="265"/>
      <c r="AA576" s="265"/>
    </row>
    <row r="577" spans="1:27" ht="12.75" customHeight="1" x14ac:dyDescent="0.25">
      <c r="A577" s="265"/>
      <c r="B577" s="265"/>
      <c r="C577" s="265"/>
      <c r="D577" s="265"/>
      <c r="E577" s="265"/>
      <c r="F577" s="265"/>
      <c r="G577" s="265"/>
      <c r="H577" s="266"/>
      <c r="I577" s="266"/>
      <c r="J577" s="266"/>
      <c r="K577" s="265"/>
      <c r="L577" s="265"/>
      <c r="M577" s="265"/>
      <c r="N577" s="265"/>
      <c r="O577" s="265"/>
      <c r="P577" s="265"/>
      <c r="Q577" s="265"/>
      <c r="R577" s="265"/>
      <c r="S577" s="265"/>
      <c r="T577" s="265"/>
      <c r="U577" s="265"/>
      <c r="V577" s="265"/>
      <c r="W577" s="265"/>
      <c r="X577" s="265"/>
      <c r="Y577" s="265"/>
      <c r="Z577" s="265"/>
      <c r="AA577" s="265"/>
    </row>
    <row r="578" spans="1:27" ht="12.75" customHeight="1" x14ac:dyDescent="0.25">
      <c r="A578" s="265"/>
      <c r="B578" s="265"/>
      <c r="C578" s="265"/>
      <c r="D578" s="265"/>
      <c r="E578" s="265"/>
      <c r="F578" s="265"/>
      <c r="G578" s="265"/>
      <c r="H578" s="266"/>
      <c r="I578" s="266"/>
      <c r="J578" s="266"/>
      <c r="K578" s="265"/>
      <c r="L578" s="265"/>
      <c r="M578" s="265"/>
      <c r="N578" s="265"/>
      <c r="O578" s="265"/>
      <c r="P578" s="265"/>
      <c r="Q578" s="265"/>
      <c r="R578" s="265"/>
      <c r="S578" s="265"/>
      <c r="T578" s="265"/>
      <c r="U578" s="265"/>
      <c r="V578" s="265"/>
      <c r="W578" s="265"/>
      <c r="X578" s="265"/>
      <c r="Y578" s="265"/>
      <c r="Z578" s="265"/>
      <c r="AA578" s="265"/>
    </row>
    <row r="579" spans="1:27" ht="12.75" customHeight="1" x14ac:dyDescent="0.25">
      <c r="A579" s="265"/>
      <c r="B579" s="265"/>
      <c r="C579" s="265"/>
      <c r="D579" s="265"/>
      <c r="E579" s="265"/>
      <c r="F579" s="265"/>
      <c r="G579" s="265"/>
      <c r="H579" s="266"/>
      <c r="I579" s="266"/>
      <c r="J579" s="266"/>
      <c r="K579" s="265"/>
      <c r="L579" s="265"/>
      <c r="M579" s="265"/>
      <c r="N579" s="265"/>
      <c r="O579" s="265"/>
      <c r="P579" s="265"/>
      <c r="Q579" s="265"/>
      <c r="R579" s="265"/>
      <c r="S579" s="265"/>
      <c r="T579" s="265"/>
      <c r="U579" s="265"/>
      <c r="V579" s="265"/>
      <c r="W579" s="265"/>
      <c r="X579" s="265"/>
      <c r="Y579" s="265"/>
      <c r="Z579" s="265"/>
      <c r="AA579" s="265"/>
    </row>
    <row r="580" spans="1:27" ht="12.75" customHeight="1" x14ac:dyDescent="0.25">
      <c r="A580" s="265"/>
      <c r="B580" s="265"/>
      <c r="C580" s="265"/>
      <c r="D580" s="265"/>
      <c r="E580" s="265"/>
      <c r="F580" s="265"/>
      <c r="G580" s="265"/>
      <c r="H580" s="266"/>
      <c r="I580" s="266"/>
      <c r="J580" s="266"/>
      <c r="K580" s="265"/>
      <c r="L580" s="265"/>
      <c r="M580" s="265"/>
      <c r="N580" s="265"/>
      <c r="O580" s="265"/>
      <c r="P580" s="265"/>
      <c r="Q580" s="265"/>
      <c r="R580" s="265"/>
      <c r="S580" s="265"/>
      <c r="T580" s="265"/>
      <c r="U580" s="265"/>
      <c r="V580" s="265"/>
      <c r="W580" s="265"/>
      <c r="X580" s="265"/>
      <c r="Y580" s="265"/>
      <c r="Z580" s="265"/>
      <c r="AA580" s="265"/>
    </row>
    <row r="581" spans="1:27" ht="12.75" customHeight="1" x14ac:dyDescent="0.25">
      <c r="A581" s="265"/>
      <c r="B581" s="265"/>
      <c r="C581" s="265"/>
      <c r="D581" s="265"/>
      <c r="E581" s="265"/>
      <c r="F581" s="265"/>
      <c r="G581" s="265"/>
      <c r="H581" s="266"/>
      <c r="I581" s="266"/>
      <c r="J581" s="266"/>
      <c r="K581" s="265"/>
      <c r="L581" s="265"/>
      <c r="M581" s="265"/>
      <c r="N581" s="265"/>
      <c r="O581" s="265"/>
      <c r="P581" s="265"/>
      <c r="Q581" s="265"/>
      <c r="R581" s="265"/>
      <c r="S581" s="265"/>
      <c r="T581" s="265"/>
      <c r="U581" s="265"/>
      <c r="V581" s="265"/>
      <c r="W581" s="265"/>
      <c r="X581" s="265"/>
      <c r="Y581" s="265"/>
      <c r="Z581" s="265"/>
      <c r="AA581" s="265"/>
    </row>
    <row r="582" spans="1:27" ht="12.75" customHeight="1" x14ac:dyDescent="0.25">
      <c r="A582" s="265"/>
      <c r="B582" s="265"/>
      <c r="C582" s="265"/>
      <c r="D582" s="265"/>
      <c r="E582" s="265"/>
      <c r="F582" s="265"/>
      <c r="G582" s="265"/>
      <c r="H582" s="266"/>
      <c r="I582" s="266"/>
      <c r="J582" s="266"/>
      <c r="K582" s="265"/>
      <c r="L582" s="265"/>
      <c r="M582" s="265"/>
      <c r="N582" s="265"/>
      <c r="O582" s="265"/>
      <c r="P582" s="265"/>
      <c r="Q582" s="265"/>
      <c r="R582" s="265"/>
      <c r="S582" s="265"/>
      <c r="T582" s="265"/>
      <c r="U582" s="265"/>
      <c r="V582" s="265"/>
      <c r="W582" s="265"/>
      <c r="X582" s="265"/>
      <c r="Y582" s="265"/>
      <c r="Z582" s="265"/>
      <c r="AA582" s="265"/>
    </row>
    <row r="583" spans="1:27" ht="12.75" customHeight="1" x14ac:dyDescent="0.25">
      <c r="A583" s="265"/>
      <c r="B583" s="265"/>
      <c r="C583" s="265"/>
      <c r="D583" s="265"/>
      <c r="E583" s="265"/>
      <c r="F583" s="265"/>
      <c r="G583" s="265"/>
      <c r="H583" s="266"/>
      <c r="I583" s="266"/>
      <c r="J583" s="266"/>
      <c r="K583" s="265"/>
      <c r="L583" s="265"/>
      <c r="M583" s="265"/>
      <c r="N583" s="265"/>
      <c r="O583" s="265"/>
      <c r="P583" s="265"/>
      <c r="Q583" s="265"/>
      <c r="R583" s="265"/>
      <c r="S583" s="265"/>
      <c r="T583" s="265"/>
      <c r="U583" s="265"/>
      <c r="V583" s="265"/>
      <c r="W583" s="265"/>
      <c r="X583" s="265"/>
      <c r="Y583" s="265"/>
      <c r="Z583" s="265"/>
      <c r="AA583" s="265"/>
    </row>
    <row r="584" spans="1:27" ht="12.75" customHeight="1" x14ac:dyDescent="0.25">
      <c r="A584" s="265"/>
      <c r="B584" s="265"/>
      <c r="C584" s="265"/>
      <c r="D584" s="265"/>
      <c r="E584" s="265"/>
      <c r="F584" s="265"/>
      <c r="G584" s="265"/>
      <c r="H584" s="266"/>
      <c r="I584" s="266"/>
      <c r="J584" s="266"/>
      <c r="K584" s="265"/>
      <c r="L584" s="265"/>
      <c r="M584" s="265"/>
      <c r="N584" s="265"/>
      <c r="O584" s="265"/>
      <c r="P584" s="265"/>
      <c r="Q584" s="265"/>
      <c r="R584" s="265"/>
      <c r="S584" s="265"/>
      <c r="T584" s="265"/>
      <c r="U584" s="265"/>
      <c r="V584" s="265"/>
      <c r="W584" s="265"/>
      <c r="X584" s="265"/>
      <c r="Y584" s="265"/>
      <c r="Z584" s="265"/>
      <c r="AA584" s="265"/>
    </row>
    <row r="585" spans="1:27" ht="12.75" customHeight="1" x14ac:dyDescent="0.25">
      <c r="A585" s="265"/>
      <c r="B585" s="265"/>
      <c r="C585" s="265"/>
      <c r="D585" s="265"/>
      <c r="E585" s="265"/>
      <c r="F585" s="265"/>
      <c r="G585" s="265"/>
      <c r="H585" s="266"/>
      <c r="I585" s="266"/>
      <c r="J585" s="266"/>
      <c r="K585" s="265"/>
      <c r="L585" s="265"/>
      <c r="M585" s="265"/>
      <c r="N585" s="265"/>
      <c r="O585" s="265"/>
      <c r="P585" s="265"/>
      <c r="Q585" s="265"/>
      <c r="R585" s="265"/>
      <c r="S585" s="265"/>
      <c r="T585" s="265"/>
      <c r="U585" s="265"/>
      <c r="V585" s="265"/>
      <c r="W585" s="265"/>
      <c r="X585" s="265"/>
      <c r="Y585" s="265"/>
      <c r="Z585" s="265"/>
      <c r="AA585" s="265"/>
    </row>
    <row r="586" spans="1:27" ht="12.75" customHeight="1" x14ac:dyDescent="0.25">
      <c r="A586" s="265"/>
      <c r="B586" s="265"/>
      <c r="C586" s="265"/>
      <c r="D586" s="265"/>
      <c r="E586" s="265"/>
      <c r="F586" s="265"/>
      <c r="G586" s="265"/>
      <c r="H586" s="266"/>
      <c r="I586" s="266"/>
      <c r="J586" s="266"/>
      <c r="K586" s="265"/>
      <c r="L586" s="265"/>
      <c r="M586" s="265"/>
      <c r="N586" s="265"/>
      <c r="O586" s="265"/>
      <c r="P586" s="265"/>
      <c r="Q586" s="265"/>
      <c r="R586" s="265"/>
      <c r="S586" s="265"/>
      <c r="T586" s="265"/>
      <c r="U586" s="265"/>
      <c r="V586" s="265"/>
      <c r="W586" s="265"/>
      <c r="X586" s="265"/>
      <c r="Y586" s="265"/>
      <c r="Z586" s="265"/>
      <c r="AA586" s="265"/>
    </row>
    <row r="587" spans="1:27" ht="12.75" customHeight="1" x14ac:dyDescent="0.25">
      <c r="A587" s="265"/>
      <c r="B587" s="265"/>
      <c r="C587" s="265"/>
      <c r="D587" s="265"/>
      <c r="E587" s="265"/>
      <c r="F587" s="265"/>
      <c r="G587" s="265"/>
      <c r="H587" s="266"/>
      <c r="I587" s="266"/>
      <c r="J587" s="266"/>
      <c r="K587" s="265"/>
      <c r="L587" s="265"/>
      <c r="M587" s="265"/>
      <c r="N587" s="265"/>
      <c r="O587" s="265"/>
      <c r="P587" s="265"/>
      <c r="Q587" s="265"/>
      <c r="R587" s="265"/>
      <c r="S587" s="265"/>
      <c r="T587" s="265"/>
      <c r="U587" s="265"/>
      <c r="V587" s="265"/>
      <c r="W587" s="265"/>
      <c r="X587" s="265"/>
      <c r="Y587" s="265"/>
      <c r="Z587" s="265"/>
      <c r="AA587" s="265"/>
    </row>
    <row r="588" spans="1:27" ht="12.75" customHeight="1" x14ac:dyDescent="0.25">
      <c r="A588" s="265"/>
      <c r="B588" s="265"/>
      <c r="C588" s="265"/>
      <c r="D588" s="265"/>
      <c r="E588" s="265"/>
      <c r="F588" s="265"/>
      <c r="G588" s="265"/>
      <c r="H588" s="266"/>
      <c r="I588" s="266"/>
      <c r="J588" s="266"/>
      <c r="K588" s="265"/>
      <c r="L588" s="265"/>
      <c r="M588" s="265"/>
      <c r="N588" s="265"/>
      <c r="O588" s="265"/>
      <c r="P588" s="265"/>
      <c r="Q588" s="265"/>
      <c r="R588" s="265"/>
      <c r="S588" s="265"/>
      <c r="T588" s="265"/>
      <c r="U588" s="265"/>
      <c r="V588" s="265"/>
      <c r="W588" s="265"/>
      <c r="X588" s="265"/>
      <c r="Y588" s="265"/>
      <c r="Z588" s="265"/>
      <c r="AA588" s="265"/>
    </row>
    <row r="589" spans="1:27" ht="12.75" customHeight="1" x14ac:dyDescent="0.25">
      <c r="A589" s="265"/>
      <c r="B589" s="265"/>
      <c r="C589" s="265"/>
      <c r="D589" s="265"/>
      <c r="E589" s="265"/>
      <c r="F589" s="265"/>
      <c r="G589" s="265"/>
      <c r="H589" s="266"/>
      <c r="I589" s="266"/>
      <c r="J589" s="266"/>
      <c r="K589" s="265"/>
      <c r="L589" s="265"/>
      <c r="M589" s="265"/>
      <c r="N589" s="265"/>
      <c r="O589" s="265"/>
      <c r="P589" s="265"/>
      <c r="Q589" s="265"/>
      <c r="R589" s="265"/>
      <c r="S589" s="265"/>
      <c r="T589" s="265"/>
      <c r="U589" s="265"/>
      <c r="V589" s="265"/>
      <c r="W589" s="265"/>
      <c r="X589" s="265"/>
      <c r="Y589" s="265"/>
      <c r="Z589" s="265"/>
      <c r="AA589" s="265"/>
    </row>
    <row r="590" spans="1:27" ht="12.75" customHeight="1" x14ac:dyDescent="0.25">
      <c r="A590" s="265"/>
      <c r="B590" s="265"/>
      <c r="C590" s="265"/>
      <c r="D590" s="265"/>
      <c r="E590" s="265"/>
      <c r="F590" s="265"/>
      <c r="G590" s="265"/>
      <c r="H590" s="266"/>
      <c r="I590" s="266"/>
      <c r="J590" s="266"/>
      <c r="K590" s="265"/>
      <c r="L590" s="265"/>
      <c r="M590" s="265"/>
      <c r="N590" s="265"/>
      <c r="O590" s="265"/>
      <c r="P590" s="265"/>
      <c r="Q590" s="265"/>
      <c r="R590" s="265"/>
      <c r="S590" s="265"/>
      <c r="T590" s="265"/>
      <c r="U590" s="265"/>
      <c r="V590" s="265"/>
      <c r="W590" s="265"/>
      <c r="X590" s="265"/>
      <c r="Y590" s="265"/>
      <c r="Z590" s="265"/>
      <c r="AA590" s="265"/>
    </row>
    <row r="591" spans="1:27" ht="12.75" customHeight="1" x14ac:dyDescent="0.25">
      <c r="A591" s="265"/>
      <c r="B591" s="265"/>
      <c r="C591" s="265"/>
      <c r="D591" s="265"/>
      <c r="E591" s="265"/>
      <c r="F591" s="265"/>
      <c r="G591" s="265"/>
      <c r="H591" s="266"/>
      <c r="I591" s="266"/>
      <c r="J591" s="266"/>
      <c r="K591" s="265"/>
      <c r="L591" s="265"/>
      <c r="M591" s="265"/>
      <c r="N591" s="265"/>
      <c r="O591" s="265"/>
      <c r="P591" s="265"/>
      <c r="Q591" s="265"/>
      <c r="R591" s="265"/>
      <c r="S591" s="265"/>
      <c r="T591" s="265"/>
      <c r="U591" s="265"/>
      <c r="V591" s="265"/>
      <c r="W591" s="265"/>
      <c r="X591" s="265"/>
      <c r="Y591" s="265"/>
      <c r="Z591" s="265"/>
      <c r="AA591" s="265"/>
    </row>
    <row r="592" spans="1:27" ht="12.75" customHeight="1" x14ac:dyDescent="0.25">
      <c r="A592" s="265"/>
      <c r="B592" s="265"/>
      <c r="C592" s="265"/>
      <c r="D592" s="265"/>
      <c r="E592" s="265"/>
      <c r="F592" s="265"/>
      <c r="G592" s="265"/>
      <c r="H592" s="266"/>
      <c r="I592" s="266"/>
      <c r="J592" s="266"/>
      <c r="K592" s="265"/>
      <c r="L592" s="265"/>
      <c r="M592" s="265"/>
      <c r="N592" s="265"/>
      <c r="O592" s="265"/>
      <c r="P592" s="265"/>
      <c r="Q592" s="265"/>
      <c r="R592" s="265"/>
      <c r="S592" s="265"/>
      <c r="T592" s="265"/>
      <c r="U592" s="265"/>
      <c r="V592" s="265"/>
      <c r="W592" s="265"/>
      <c r="X592" s="265"/>
      <c r="Y592" s="265"/>
      <c r="Z592" s="265"/>
      <c r="AA592" s="265"/>
    </row>
    <row r="593" spans="1:27" ht="12.75" customHeight="1" x14ac:dyDescent="0.25">
      <c r="A593" s="265"/>
      <c r="B593" s="265"/>
      <c r="C593" s="265"/>
      <c r="D593" s="265"/>
      <c r="E593" s="265"/>
      <c r="F593" s="265"/>
      <c r="G593" s="265"/>
      <c r="H593" s="266"/>
      <c r="I593" s="266"/>
      <c r="J593" s="266"/>
      <c r="K593" s="265"/>
      <c r="L593" s="265"/>
      <c r="M593" s="265"/>
      <c r="N593" s="265"/>
      <c r="O593" s="265"/>
      <c r="P593" s="265"/>
      <c r="Q593" s="265"/>
      <c r="R593" s="265"/>
      <c r="S593" s="265"/>
      <c r="T593" s="265"/>
      <c r="U593" s="265"/>
      <c r="V593" s="265"/>
      <c r="W593" s="265"/>
      <c r="X593" s="265"/>
      <c r="Y593" s="265"/>
      <c r="Z593" s="265"/>
      <c r="AA593" s="265"/>
    </row>
    <row r="594" spans="1:27" ht="12.75" customHeight="1" x14ac:dyDescent="0.25">
      <c r="A594" s="265"/>
      <c r="B594" s="265"/>
      <c r="C594" s="265"/>
      <c r="D594" s="265"/>
      <c r="E594" s="265"/>
      <c r="F594" s="265"/>
      <c r="G594" s="265"/>
      <c r="H594" s="266"/>
      <c r="I594" s="266"/>
      <c r="J594" s="266"/>
      <c r="K594" s="265"/>
      <c r="L594" s="265"/>
      <c r="M594" s="265"/>
      <c r="N594" s="265"/>
      <c r="O594" s="265"/>
      <c r="P594" s="265"/>
      <c r="Q594" s="265"/>
      <c r="R594" s="265"/>
      <c r="S594" s="265"/>
      <c r="T594" s="265"/>
      <c r="U594" s="265"/>
      <c r="V594" s="265"/>
      <c r="W594" s="265"/>
      <c r="X594" s="265"/>
      <c r="Y594" s="265"/>
      <c r="Z594" s="265"/>
      <c r="AA594" s="265"/>
    </row>
    <row r="595" spans="1:27" ht="12.75" customHeight="1" x14ac:dyDescent="0.25">
      <c r="A595" s="265"/>
      <c r="B595" s="265"/>
      <c r="C595" s="265"/>
      <c r="D595" s="265"/>
      <c r="E595" s="265"/>
      <c r="F595" s="265"/>
      <c r="G595" s="265"/>
      <c r="H595" s="266"/>
      <c r="I595" s="266"/>
      <c r="J595" s="266"/>
      <c r="K595" s="265"/>
      <c r="L595" s="265"/>
      <c r="M595" s="265"/>
      <c r="N595" s="265"/>
      <c r="O595" s="265"/>
      <c r="P595" s="265"/>
      <c r="Q595" s="265"/>
      <c r="R595" s="265"/>
      <c r="S595" s="265"/>
      <c r="T595" s="265"/>
      <c r="U595" s="265"/>
      <c r="V595" s="265"/>
      <c r="W595" s="265"/>
      <c r="X595" s="265"/>
      <c r="Y595" s="265"/>
      <c r="Z595" s="265"/>
      <c r="AA595" s="265"/>
    </row>
    <row r="596" spans="1:27" ht="12.75" customHeight="1" x14ac:dyDescent="0.25">
      <c r="A596" s="265"/>
      <c r="B596" s="265"/>
      <c r="C596" s="265"/>
      <c r="D596" s="265"/>
      <c r="E596" s="265"/>
      <c r="F596" s="265"/>
      <c r="G596" s="265"/>
      <c r="H596" s="266"/>
      <c r="I596" s="266"/>
      <c r="J596" s="266"/>
      <c r="K596" s="265"/>
      <c r="L596" s="265"/>
      <c r="M596" s="265"/>
      <c r="N596" s="265"/>
      <c r="O596" s="265"/>
      <c r="P596" s="265"/>
      <c r="Q596" s="265"/>
      <c r="R596" s="265"/>
      <c r="S596" s="265"/>
      <c r="T596" s="265"/>
      <c r="U596" s="265"/>
      <c r="V596" s="265"/>
      <c r="W596" s="265"/>
      <c r="X596" s="265"/>
      <c r="Y596" s="265"/>
      <c r="Z596" s="265"/>
      <c r="AA596" s="265"/>
    </row>
    <row r="597" spans="1:27" ht="12.75" customHeight="1" x14ac:dyDescent="0.25">
      <c r="A597" s="265"/>
      <c r="B597" s="265"/>
      <c r="C597" s="265"/>
      <c r="D597" s="265"/>
      <c r="E597" s="265"/>
      <c r="F597" s="265"/>
      <c r="G597" s="265"/>
      <c r="H597" s="266"/>
      <c r="I597" s="266"/>
      <c r="J597" s="266"/>
      <c r="K597" s="265"/>
      <c r="L597" s="265"/>
      <c r="M597" s="265"/>
      <c r="N597" s="265"/>
      <c r="O597" s="265"/>
      <c r="P597" s="265"/>
      <c r="Q597" s="265"/>
      <c r="R597" s="265"/>
      <c r="S597" s="265"/>
      <c r="T597" s="265"/>
      <c r="U597" s="265"/>
      <c r="V597" s="265"/>
      <c r="W597" s="265"/>
      <c r="X597" s="265"/>
      <c r="Y597" s="265"/>
      <c r="Z597" s="265"/>
      <c r="AA597" s="265"/>
    </row>
    <row r="598" spans="1:27" ht="12.75" customHeight="1" x14ac:dyDescent="0.25">
      <c r="A598" s="265"/>
      <c r="B598" s="265"/>
      <c r="C598" s="265"/>
      <c r="D598" s="265"/>
      <c r="E598" s="265"/>
      <c r="F598" s="265"/>
      <c r="G598" s="265"/>
      <c r="H598" s="266"/>
      <c r="I598" s="266"/>
      <c r="J598" s="266"/>
      <c r="K598" s="265"/>
      <c r="L598" s="265"/>
      <c r="M598" s="265"/>
      <c r="N598" s="265"/>
      <c r="O598" s="265"/>
      <c r="P598" s="265"/>
      <c r="Q598" s="265"/>
      <c r="R598" s="265"/>
      <c r="S598" s="265"/>
      <c r="T598" s="265"/>
      <c r="U598" s="265"/>
      <c r="V598" s="265"/>
      <c r="W598" s="265"/>
      <c r="X598" s="265"/>
      <c r="Y598" s="265"/>
      <c r="Z598" s="265"/>
      <c r="AA598" s="265"/>
    </row>
    <row r="599" spans="1:27" ht="12.75" customHeight="1" x14ac:dyDescent="0.25">
      <c r="A599" s="265"/>
      <c r="B599" s="265"/>
      <c r="C599" s="265"/>
      <c r="D599" s="265"/>
      <c r="E599" s="265"/>
      <c r="F599" s="265"/>
      <c r="G599" s="265"/>
      <c r="H599" s="266"/>
      <c r="I599" s="266"/>
      <c r="J599" s="266"/>
      <c r="K599" s="265"/>
      <c r="L599" s="265"/>
      <c r="M599" s="265"/>
      <c r="N599" s="265"/>
      <c r="O599" s="265"/>
      <c r="P599" s="265"/>
      <c r="Q599" s="265"/>
      <c r="R599" s="265"/>
      <c r="S599" s="265"/>
      <c r="T599" s="265"/>
      <c r="U599" s="265"/>
      <c r="V599" s="265"/>
      <c r="W599" s="265"/>
      <c r="X599" s="265"/>
      <c r="Y599" s="265"/>
      <c r="Z599" s="265"/>
      <c r="AA599" s="265"/>
    </row>
    <row r="600" spans="1:27" ht="12.75" customHeight="1" x14ac:dyDescent="0.25">
      <c r="A600" s="265"/>
      <c r="B600" s="265"/>
      <c r="C600" s="265"/>
      <c r="D600" s="265"/>
      <c r="E600" s="265"/>
      <c r="F600" s="265"/>
      <c r="G600" s="265"/>
      <c r="H600" s="266"/>
      <c r="I600" s="266"/>
      <c r="J600" s="266"/>
      <c r="K600" s="265"/>
      <c r="L600" s="265"/>
      <c r="M600" s="265"/>
      <c r="N600" s="265"/>
      <c r="O600" s="265"/>
      <c r="P600" s="265"/>
      <c r="Q600" s="265"/>
      <c r="R600" s="265"/>
      <c r="S600" s="265"/>
      <c r="T600" s="265"/>
      <c r="U600" s="265"/>
      <c r="V600" s="265"/>
      <c r="W600" s="265"/>
      <c r="X600" s="265"/>
      <c r="Y600" s="265"/>
      <c r="Z600" s="265"/>
      <c r="AA600" s="265"/>
    </row>
    <row r="601" spans="1:27" ht="12.75" customHeight="1" x14ac:dyDescent="0.25">
      <c r="A601" s="265"/>
      <c r="B601" s="265"/>
      <c r="C601" s="265"/>
      <c r="D601" s="265"/>
      <c r="E601" s="265"/>
      <c r="F601" s="265"/>
      <c r="G601" s="265"/>
      <c r="H601" s="266"/>
      <c r="I601" s="266"/>
      <c r="J601" s="266"/>
      <c r="K601" s="265"/>
      <c r="L601" s="265"/>
      <c r="M601" s="265"/>
      <c r="N601" s="265"/>
      <c r="O601" s="265"/>
      <c r="P601" s="265"/>
      <c r="Q601" s="265"/>
      <c r="R601" s="265"/>
      <c r="S601" s="265"/>
      <c r="T601" s="265"/>
      <c r="U601" s="265"/>
      <c r="V601" s="265"/>
      <c r="W601" s="265"/>
      <c r="X601" s="265"/>
      <c r="Y601" s="265"/>
      <c r="Z601" s="265"/>
      <c r="AA601" s="265"/>
    </row>
    <row r="602" spans="1:27" ht="12.75" customHeight="1" x14ac:dyDescent="0.25">
      <c r="A602" s="265"/>
      <c r="B602" s="265"/>
      <c r="C602" s="265"/>
      <c r="D602" s="265"/>
      <c r="E602" s="265"/>
      <c r="F602" s="265"/>
      <c r="G602" s="265"/>
      <c r="H602" s="266"/>
      <c r="I602" s="266"/>
      <c r="J602" s="266"/>
      <c r="K602" s="265"/>
      <c r="L602" s="265"/>
      <c r="M602" s="265"/>
      <c r="N602" s="265"/>
      <c r="O602" s="265"/>
      <c r="P602" s="265"/>
      <c r="Q602" s="265"/>
      <c r="R602" s="265"/>
      <c r="S602" s="265"/>
      <c r="T602" s="265"/>
      <c r="U602" s="265"/>
      <c r="V602" s="265"/>
      <c r="W602" s="265"/>
      <c r="X602" s="265"/>
      <c r="Y602" s="265"/>
      <c r="Z602" s="265"/>
      <c r="AA602" s="265"/>
    </row>
    <row r="603" spans="1:27" ht="12.75" customHeight="1" x14ac:dyDescent="0.25">
      <c r="A603" s="265"/>
      <c r="B603" s="265"/>
      <c r="C603" s="265"/>
      <c r="D603" s="265"/>
      <c r="E603" s="265"/>
      <c r="F603" s="265"/>
      <c r="G603" s="265"/>
      <c r="H603" s="266"/>
      <c r="I603" s="266"/>
      <c r="J603" s="266"/>
      <c r="K603" s="265"/>
      <c r="L603" s="265"/>
      <c r="M603" s="265"/>
      <c r="N603" s="265"/>
      <c r="O603" s="265"/>
      <c r="P603" s="265"/>
      <c r="Q603" s="265"/>
      <c r="R603" s="265"/>
      <c r="S603" s="265"/>
      <c r="T603" s="265"/>
      <c r="U603" s="265"/>
      <c r="V603" s="265"/>
      <c r="W603" s="265"/>
      <c r="X603" s="265"/>
      <c r="Y603" s="265"/>
      <c r="Z603" s="265"/>
      <c r="AA603" s="265"/>
    </row>
    <row r="604" spans="1:27" ht="12.75" customHeight="1" x14ac:dyDescent="0.25">
      <c r="A604" s="265"/>
      <c r="B604" s="265"/>
      <c r="C604" s="265"/>
      <c r="D604" s="265"/>
      <c r="E604" s="265"/>
      <c r="F604" s="265"/>
      <c r="G604" s="265"/>
      <c r="H604" s="266"/>
      <c r="I604" s="266"/>
      <c r="J604" s="266"/>
      <c r="K604" s="265"/>
      <c r="L604" s="265"/>
      <c r="M604" s="265"/>
      <c r="N604" s="265"/>
      <c r="O604" s="265"/>
      <c r="P604" s="265"/>
      <c r="Q604" s="265"/>
      <c r="R604" s="265"/>
      <c r="S604" s="265"/>
      <c r="T604" s="265"/>
      <c r="U604" s="265"/>
      <c r="V604" s="265"/>
      <c r="W604" s="265"/>
      <c r="X604" s="265"/>
      <c r="Y604" s="265"/>
      <c r="Z604" s="265"/>
      <c r="AA604" s="265"/>
    </row>
    <row r="605" spans="1:27" ht="12.75" customHeight="1" x14ac:dyDescent="0.25">
      <c r="A605" s="265"/>
      <c r="B605" s="265"/>
      <c r="C605" s="265"/>
      <c r="D605" s="265"/>
      <c r="E605" s="265"/>
      <c r="F605" s="265"/>
      <c r="G605" s="265"/>
      <c r="H605" s="266"/>
      <c r="I605" s="266"/>
      <c r="J605" s="266"/>
      <c r="K605" s="265"/>
      <c r="L605" s="265"/>
      <c r="M605" s="265"/>
      <c r="N605" s="265"/>
      <c r="O605" s="265"/>
      <c r="P605" s="265"/>
      <c r="Q605" s="265"/>
      <c r="R605" s="265"/>
      <c r="S605" s="265"/>
      <c r="T605" s="265"/>
      <c r="U605" s="265"/>
      <c r="V605" s="265"/>
      <c r="W605" s="265"/>
      <c r="X605" s="265"/>
      <c r="Y605" s="265"/>
      <c r="Z605" s="265"/>
      <c r="AA605" s="265"/>
    </row>
    <row r="606" spans="1:27" ht="12.75" customHeight="1" x14ac:dyDescent="0.25">
      <c r="A606" s="265"/>
      <c r="B606" s="265"/>
      <c r="C606" s="265"/>
      <c r="D606" s="265"/>
      <c r="E606" s="265"/>
      <c r="F606" s="265"/>
      <c r="G606" s="265"/>
      <c r="H606" s="266"/>
      <c r="I606" s="266"/>
      <c r="J606" s="266"/>
      <c r="K606" s="265"/>
      <c r="L606" s="265"/>
      <c r="M606" s="265"/>
      <c r="N606" s="265"/>
      <c r="O606" s="265"/>
      <c r="P606" s="265"/>
      <c r="Q606" s="265"/>
      <c r="R606" s="265"/>
      <c r="S606" s="265"/>
      <c r="T606" s="265"/>
      <c r="U606" s="265"/>
      <c r="V606" s="265"/>
      <c r="W606" s="265"/>
      <c r="X606" s="265"/>
      <c r="Y606" s="265"/>
      <c r="Z606" s="265"/>
      <c r="AA606" s="265"/>
    </row>
    <row r="607" spans="1:27" ht="12.75" customHeight="1" x14ac:dyDescent="0.25">
      <c r="A607" s="265"/>
      <c r="B607" s="265"/>
      <c r="C607" s="265"/>
      <c r="D607" s="265"/>
      <c r="E607" s="265"/>
      <c r="F607" s="265"/>
      <c r="G607" s="265"/>
      <c r="H607" s="266"/>
      <c r="I607" s="266"/>
      <c r="J607" s="266"/>
      <c r="K607" s="265"/>
      <c r="L607" s="265"/>
      <c r="M607" s="265"/>
      <c r="N607" s="265"/>
      <c r="O607" s="265"/>
      <c r="P607" s="265"/>
      <c r="Q607" s="265"/>
      <c r="R607" s="265"/>
      <c r="S607" s="265"/>
      <c r="T607" s="265"/>
      <c r="U607" s="265"/>
      <c r="V607" s="265"/>
      <c r="W607" s="265"/>
      <c r="X607" s="265"/>
      <c r="Y607" s="265"/>
      <c r="Z607" s="265"/>
      <c r="AA607" s="265"/>
    </row>
    <row r="608" spans="1:27" ht="12.75" customHeight="1" x14ac:dyDescent="0.25">
      <c r="A608" s="265"/>
      <c r="B608" s="265"/>
      <c r="C608" s="265"/>
      <c r="D608" s="265"/>
      <c r="E608" s="265"/>
      <c r="F608" s="265"/>
      <c r="G608" s="265"/>
      <c r="H608" s="266"/>
      <c r="I608" s="266"/>
      <c r="J608" s="266"/>
      <c r="K608" s="265"/>
      <c r="L608" s="265"/>
      <c r="M608" s="265"/>
      <c r="N608" s="265"/>
      <c r="O608" s="265"/>
      <c r="P608" s="265"/>
      <c r="Q608" s="265"/>
      <c r="R608" s="265"/>
      <c r="S608" s="265"/>
      <c r="T608" s="265"/>
      <c r="U608" s="265"/>
      <c r="V608" s="265"/>
      <c r="W608" s="265"/>
      <c r="X608" s="265"/>
      <c r="Y608" s="265"/>
      <c r="Z608" s="265"/>
      <c r="AA608" s="265"/>
    </row>
    <row r="609" spans="1:27" ht="12.75" customHeight="1" x14ac:dyDescent="0.25">
      <c r="A609" s="265"/>
      <c r="B609" s="265"/>
      <c r="C609" s="265"/>
      <c r="D609" s="265"/>
      <c r="E609" s="265"/>
      <c r="F609" s="265"/>
      <c r="G609" s="265"/>
      <c r="H609" s="266"/>
      <c r="I609" s="266"/>
      <c r="J609" s="266"/>
      <c r="K609" s="265"/>
      <c r="L609" s="265"/>
      <c r="M609" s="265"/>
      <c r="N609" s="265"/>
      <c r="O609" s="265"/>
      <c r="P609" s="265"/>
      <c r="Q609" s="265"/>
      <c r="R609" s="265"/>
      <c r="S609" s="265"/>
      <c r="T609" s="265"/>
      <c r="U609" s="265"/>
      <c r="V609" s="265"/>
      <c r="W609" s="265"/>
      <c r="X609" s="265"/>
      <c r="Y609" s="265"/>
      <c r="Z609" s="265"/>
      <c r="AA609" s="265"/>
    </row>
    <row r="610" spans="1:27" ht="12.75" customHeight="1" x14ac:dyDescent="0.25">
      <c r="A610" s="265"/>
      <c r="B610" s="265"/>
      <c r="C610" s="265"/>
      <c r="D610" s="265"/>
      <c r="E610" s="265"/>
      <c r="F610" s="265"/>
      <c r="G610" s="265"/>
      <c r="H610" s="266"/>
      <c r="I610" s="266"/>
      <c r="J610" s="266"/>
      <c r="K610" s="265"/>
      <c r="L610" s="265"/>
      <c r="M610" s="265"/>
      <c r="N610" s="265"/>
      <c r="O610" s="265"/>
      <c r="P610" s="265"/>
      <c r="Q610" s="265"/>
      <c r="R610" s="265"/>
      <c r="S610" s="265"/>
      <c r="T610" s="265"/>
      <c r="U610" s="265"/>
      <c r="V610" s="265"/>
      <c r="W610" s="265"/>
      <c r="X610" s="265"/>
      <c r="Y610" s="265"/>
      <c r="Z610" s="265"/>
      <c r="AA610" s="265"/>
    </row>
    <row r="611" spans="1:27" ht="12.75" customHeight="1" x14ac:dyDescent="0.25">
      <c r="A611" s="265"/>
      <c r="B611" s="265"/>
      <c r="C611" s="265"/>
      <c r="D611" s="265"/>
      <c r="E611" s="265"/>
      <c r="F611" s="265"/>
      <c r="G611" s="265"/>
      <c r="H611" s="266"/>
      <c r="I611" s="266"/>
      <c r="J611" s="266"/>
      <c r="K611" s="265"/>
      <c r="L611" s="265"/>
      <c r="M611" s="265"/>
      <c r="N611" s="265"/>
      <c r="O611" s="265"/>
      <c r="P611" s="265"/>
      <c r="Q611" s="265"/>
      <c r="R611" s="265"/>
      <c r="S611" s="265"/>
      <c r="T611" s="265"/>
      <c r="U611" s="265"/>
      <c r="V611" s="265"/>
      <c r="W611" s="265"/>
      <c r="X611" s="265"/>
      <c r="Y611" s="265"/>
      <c r="Z611" s="265"/>
      <c r="AA611" s="265"/>
    </row>
    <row r="612" spans="1:27" ht="12.75" customHeight="1" x14ac:dyDescent="0.25">
      <c r="A612" s="265"/>
      <c r="B612" s="265"/>
      <c r="C612" s="265"/>
      <c r="D612" s="265"/>
      <c r="E612" s="265"/>
      <c r="F612" s="265"/>
      <c r="G612" s="265"/>
      <c r="H612" s="266"/>
      <c r="I612" s="266"/>
      <c r="J612" s="266"/>
      <c r="K612" s="265"/>
      <c r="L612" s="265"/>
      <c r="M612" s="265"/>
      <c r="N612" s="265"/>
      <c r="O612" s="265"/>
      <c r="P612" s="265"/>
      <c r="Q612" s="265"/>
      <c r="R612" s="265"/>
      <c r="S612" s="265"/>
      <c r="T612" s="265"/>
      <c r="U612" s="265"/>
      <c r="V612" s="265"/>
      <c r="W612" s="265"/>
      <c r="X612" s="265"/>
      <c r="Y612" s="265"/>
      <c r="Z612" s="265"/>
      <c r="AA612" s="265"/>
    </row>
    <row r="613" spans="1:27" ht="12.75" customHeight="1" x14ac:dyDescent="0.25">
      <c r="A613" s="265"/>
      <c r="B613" s="265"/>
      <c r="C613" s="265"/>
      <c r="D613" s="265"/>
      <c r="E613" s="265"/>
      <c r="F613" s="265"/>
      <c r="G613" s="265"/>
      <c r="H613" s="266"/>
      <c r="I613" s="266"/>
      <c r="J613" s="266"/>
      <c r="K613" s="265"/>
      <c r="L613" s="265"/>
      <c r="M613" s="265"/>
      <c r="N613" s="265"/>
      <c r="O613" s="265"/>
      <c r="P613" s="265"/>
      <c r="Q613" s="265"/>
      <c r="R613" s="265"/>
      <c r="S613" s="265"/>
      <c r="T613" s="265"/>
      <c r="U613" s="265"/>
      <c r="V613" s="265"/>
      <c r="W613" s="265"/>
      <c r="X613" s="265"/>
      <c r="Y613" s="265"/>
      <c r="Z613" s="265"/>
      <c r="AA613" s="265"/>
    </row>
    <row r="614" spans="1:27" ht="12.75" customHeight="1" x14ac:dyDescent="0.25">
      <c r="A614" s="265"/>
      <c r="B614" s="265"/>
      <c r="C614" s="265"/>
      <c r="D614" s="265"/>
      <c r="E614" s="265"/>
      <c r="F614" s="265"/>
      <c r="G614" s="265"/>
      <c r="H614" s="266"/>
      <c r="I614" s="266"/>
      <c r="J614" s="266"/>
      <c r="K614" s="265"/>
      <c r="L614" s="265"/>
      <c r="M614" s="265"/>
      <c r="N614" s="265"/>
      <c r="O614" s="265"/>
      <c r="P614" s="265"/>
      <c r="Q614" s="265"/>
      <c r="R614" s="265"/>
      <c r="S614" s="265"/>
      <c r="T614" s="265"/>
      <c r="U614" s="265"/>
      <c r="V614" s="265"/>
      <c r="W614" s="265"/>
      <c r="X614" s="265"/>
      <c r="Y614" s="265"/>
      <c r="Z614" s="265"/>
      <c r="AA614" s="265"/>
    </row>
    <row r="615" spans="1:27" ht="12.75" customHeight="1" x14ac:dyDescent="0.25">
      <c r="A615" s="265"/>
      <c r="B615" s="265"/>
      <c r="C615" s="265"/>
      <c r="D615" s="265"/>
      <c r="E615" s="265"/>
      <c r="F615" s="265"/>
      <c r="G615" s="265"/>
      <c r="H615" s="266"/>
      <c r="I615" s="266"/>
      <c r="J615" s="266"/>
      <c r="K615" s="265"/>
      <c r="L615" s="265"/>
      <c r="M615" s="265"/>
      <c r="N615" s="265"/>
      <c r="O615" s="265"/>
      <c r="P615" s="265"/>
      <c r="Q615" s="265"/>
      <c r="R615" s="265"/>
      <c r="S615" s="265"/>
      <c r="T615" s="265"/>
      <c r="U615" s="265"/>
      <c r="V615" s="265"/>
      <c r="W615" s="265"/>
      <c r="X615" s="265"/>
      <c r="Y615" s="265"/>
      <c r="Z615" s="265"/>
      <c r="AA615" s="265"/>
    </row>
    <row r="616" spans="1:27" ht="12.75" customHeight="1" x14ac:dyDescent="0.25">
      <c r="A616" s="265"/>
      <c r="B616" s="265"/>
      <c r="C616" s="265"/>
      <c r="D616" s="265"/>
      <c r="E616" s="265"/>
      <c r="F616" s="265"/>
      <c r="G616" s="265"/>
      <c r="H616" s="266"/>
      <c r="I616" s="266"/>
      <c r="J616" s="266"/>
      <c r="K616" s="265"/>
      <c r="L616" s="265"/>
      <c r="M616" s="265"/>
      <c r="N616" s="265"/>
      <c r="O616" s="265"/>
      <c r="P616" s="265"/>
      <c r="Q616" s="265"/>
      <c r="R616" s="265"/>
      <c r="S616" s="265"/>
      <c r="T616" s="265"/>
      <c r="U616" s="265"/>
      <c r="V616" s="265"/>
      <c r="W616" s="265"/>
      <c r="X616" s="265"/>
      <c r="Y616" s="265"/>
      <c r="Z616" s="265"/>
      <c r="AA616" s="265"/>
    </row>
    <row r="617" spans="1:27" ht="12.75" customHeight="1" x14ac:dyDescent="0.25">
      <c r="A617" s="265"/>
      <c r="B617" s="265"/>
      <c r="C617" s="265"/>
      <c r="D617" s="265"/>
      <c r="E617" s="265"/>
      <c r="F617" s="265"/>
      <c r="G617" s="265"/>
      <c r="H617" s="266"/>
      <c r="I617" s="266"/>
      <c r="J617" s="266"/>
      <c r="K617" s="265"/>
      <c r="L617" s="265"/>
      <c r="M617" s="265"/>
      <c r="N617" s="265"/>
      <c r="O617" s="265"/>
      <c r="P617" s="265"/>
      <c r="Q617" s="265"/>
      <c r="R617" s="265"/>
      <c r="S617" s="265"/>
      <c r="T617" s="265"/>
      <c r="U617" s="265"/>
      <c r="V617" s="265"/>
      <c r="W617" s="265"/>
      <c r="X617" s="265"/>
      <c r="Y617" s="265"/>
      <c r="Z617" s="265"/>
      <c r="AA617" s="265"/>
    </row>
    <row r="618" spans="1:27" ht="12.75" customHeight="1" x14ac:dyDescent="0.25">
      <c r="A618" s="265"/>
      <c r="B618" s="265"/>
      <c r="C618" s="265"/>
      <c r="D618" s="265"/>
      <c r="E618" s="265"/>
      <c r="F618" s="265"/>
      <c r="G618" s="265"/>
      <c r="H618" s="266"/>
      <c r="I618" s="266"/>
      <c r="J618" s="266"/>
      <c r="K618" s="265"/>
      <c r="L618" s="265"/>
      <c r="M618" s="265"/>
      <c r="N618" s="265"/>
      <c r="O618" s="265"/>
      <c r="P618" s="265"/>
      <c r="Q618" s="265"/>
      <c r="R618" s="265"/>
      <c r="S618" s="265"/>
      <c r="T618" s="265"/>
      <c r="U618" s="265"/>
      <c r="V618" s="265"/>
      <c r="W618" s="265"/>
      <c r="X618" s="265"/>
      <c r="Y618" s="265"/>
      <c r="Z618" s="265"/>
      <c r="AA618" s="265"/>
    </row>
    <row r="619" spans="1:27" ht="12.75" customHeight="1" x14ac:dyDescent="0.25">
      <c r="A619" s="265"/>
      <c r="B619" s="265"/>
      <c r="C619" s="265"/>
      <c r="D619" s="265"/>
      <c r="E619" s="265"/>
      <c r="F619" s="265"/>
      <c r="G619" s="265"/>
      <c r="H619" s="266"/>
      <c r="I619" s="266"/>
      <c r="J619" s="266"/>
      <c r="K619" s="265"/>
      <c r="L619" s="265"/>
      <c r="M619" s="265"/>
      <c r="N619" s="265"/>
      <c r="O619" s="265"/>
      <c r="P619" s="265"/>
      <c r="Q619" s="265"/>
      <c r="R619" s="265"/>
      <c r="S619" s="265"/>
      <c r="T619" s="265"/>
      <c r="U619" s="265"/>
      <c r="V619" s="265"/>
      <c r="W619" s="265"/>
      <c r="X619" s="265"/>
      <c r="Y619" s="265"/>
      <c r="Z619" s="265"/>
      <c r="AA619" s="265"/>
    </row>
    <row r="620" spans="1:27" ht="12.75" customHeight="1" x14ac:dyDescent="0.25">
      <c r="A620" s="265"/>
      <c r="B620" s="265"/>
      <c r="C620" s="265"/>
      <c r="D620" s="265"/>
      <c r="E620" s="265"/>
      <c r="F620" s="265"/>
      <c r="G620" s="265"/>
      <c r="H620" s="266"/>
      <c r="I620" s="266"/>
      <c r="J620" s="266"/>
      <c r="K620" s="265"/>
      <c r="L620" s="265"/>
      <c r="M620" s="265"/>
      <c r="N620" s="265"/>
      <c r="O620" s="265"/>
      <c r="P620" s="265"/>
      <c r="Q620" s="265"/>
      <c r="R620" s="265"/>
      <c r="S620" s="265"/>
      <c r="T620" s="265"/>
      <c r="U620" s="265"/>
      <c r="V620" s="265"/>
      <c r="W620" s="265"/>
      <c r="X620" s="265"/>
      <c r="Y620" s="265"/>
      <c r="Z620" s="265"/>
      <c r="AA620" s="265"/>
    </row>
    <row r="621" spans="1:27" ht="12.75" customHeight="1" x14ac:dyDescent="0.25">
      <c r="A621" s="265"/>
      <c r="B621" s="265"/>
      <c r="C621" s="265"/>
      <c r="D621" s="265"/>
      <c r="E621" s="265"/>
      <c r="F621" s="265"/>
      <c r="G621" s="265"/>
      <c r="H621" s="266"/>
      <c r="I621" s="266"/>
      <c r="J621" s="266"/>
      <c r="K621" s="265"/>
      <c r="L621" s="265"/>
      <c r="M621" s="265"/>
      <c r="N621" s="265"/>
      <c r="O621" s="265"/>
      <c r="P621" s="265"/>
      <c r="Q621" s="265"/>
      <c r="R621" s="265"/>
      <c r="S621" s="265"/>
      <c r="T621" s="265"/>
      <c r="U621" s="265"/>
      <c r="V621" s="265"/>
      <c r="W621" s="265"/>
      <c r="X621" s="265"/>
      <c r="Y621" s="265"/>
      <c r="Z621" s="265"/>
      <c r="AA621" s="265"/>
    </row>
    <row r="622" spans="1:27" ht="12.75" customHeight="1" x14ac:dyDescent="0.25">
      <c r="A622" s="265"/>
      <c r="B622" s="265"/>
      <c r="C622" s="265"/>
      <c r="D622" s="265"/>
      <c r="E622" s="265"/>
      <c r="F622" s="265"/>
      <c r="G622" s="265"/>
      <c r="H622" s="266"/>
      <c r="I622" s="266"/>
      <c r="J622" s="266"/>
      <c r="K622" s="265"/>
      <c r="L622" s="265"/>
      <c r="M622" s="265"/>
      <c r="N622" s="265"/>
      <c r="O622" s="265"/>
      <c r="P622" s="265"/>
      <c r="Q622" s="265"/>
      <c r="R622" s="265"/>
      <c r="S622" s="265"/>
      <c r="T622" s="265"/>
      <c r="U622" s="265"/>
      <c r="V622" s="265"/>
      <c r="W622" s="265"/>
      <c r="X622" s="265"/>
      <c r="Y622" s="265"/>
      <c r="Z622" s="265"/>
      <c r="AA622" s="265"/>
    </row>
    <row r="623" spans="1:27" ht="12.75" customHeight="1" x14ac:dyDescent="0.25">
      <c r="A623" s="265"/>
      <c r="B623" s="265"/>
      <c r="C623" s="265"/>
      <c r="D623" s="265"/>
      <c r="E623" s="265"/>
      <c r="F623" s="265"/>
      <c r="G623" s="265"/>
      <c r="H623" s="266"/>
      <c r="I623" s="266"/>
      <c r="J623" s="266"/>
      <c r="K623" s="265"/>
      <c r="L623" s="265"/>
      <c r="M623" s="265"/>
      <c r="N623" s="265"/>
      <c r="O623" s="265"/>
      <c r="P623" s="265"/>
      <c r="Q623" s="265"/>
      <c r="R623" s="265"/>
      <c r="S623" s="265"/>
      <c r="T623" s="265"/>
      <c r="U623" s="265"/>
      <c r="V623" s="265"/>
      <c r="W623" s="265"/>
      <c r="X623" s="265"/>
      <c r="Y623" s="265"/>
      <c r="Z623" s="265"/>
      <c r="AA623" s="265"/>
    </row>
    <row r="624" spans="1:27" ht="12.75" customHeight="1" x14ac:dyDescent="0.25">
      <c r="A624" s="265"/>
      <c r="B624" s="265"/>
      <c r="C624" s="265"/>
      <c r="D624" s="265"/>
      <c r="E624" s="265"/>
      <c r="F624" s="265"/>
      <c r="G624" s="265"/>
      <c r="H624" s="266"/>
      <c r="I624" s="266"/>
      <c r="J624" s="266"/>
      <c r="K624" s="265"/>
      <c r="L624" s="265"/>
      <c r="M624" s="265"/>
      <c r="N624" s="265"/>
      <c r="O624" s="265"/>
      <c r="P624" s="265"/>
      <c r="Q624" s="265"/>
      <c r="R624" s="265"/>
      <c r="S624" s="265"/>
      <c r="T624" s="265"/>
      <c r="U624" s="265"/>
      <c r="V624" s="265"/>
      <c r="W624" s="265"/>
      <c r="X624" s="265"/>
      <c r="Y624" s="265"/>
      <c r="Z624" s="265"/>
      <c r="AA624" s="265"/>
    </row>
    <row r="625" spans="1:27" ht="12.75" customHeight="1" x14ac:dyDescent="0.25">
      <c r="A625" s="265"/>
      <c r="B625" s="265"/>
      <c r="C625" s="265"/>
      <c r="D625" s="265"/>
      <c r="E625" s="265"/>
      <c r="F625" s="265"/>
      <c r="G625" s="265"/>
      <c r="H625" s="266"/>
      <c r="I625" s="266"/>
      <c r="J625" s="266"/>
      <c r="K625" s="265"/>
      <c r="L625" s="265"/>
      <c r="M625" s="265"/>
      <c r="N625" s="265"/>
      <c r="O625" s="265"/>
      <c r="P625" s="265"/>
      <c r="Q625" s="265"/>
      <c r="R625" s="265"/>
      <c r="S625" s="265"/>
      <c r="T625" s="265"/>
      <c r="U625" s="265"/>
      <c r="V625" s="265"/>
      <c r="W625" s="265"/>
      <c r="X625" s="265"/>
      <c r="Y625" s="265"/>
      <c r="Z625" s="265"/>
      <c r="AA625" s="265"/>
    </row>
    <row r="626" spans="1:27" ht="12.75" customHeight="1" x14ac:dyDescent="0.25">
      <c r="A626" s="265"/>
      <c r="B626" s="265"/>
      <c r="C626" s="265"/>
      <c r="D626" s="265"/>
      <c r="E626" s="265"/>
      <c r="F626" s="265"/>
      <c r="G626" s="265"/>
      <c r="H626" s="266"/>
      <c r="I626" s="266"/>
      <c r="J626" s="266"/>
      <c r="K626" s="265"/>
      <c r="L626" s="265"/>
      <c r="M626" s="265"/>
      <c r="N626" s="265"/>
      <c r="O626" s="265"/>
      <c r="P626" s="265"/>
      <c r="Q626" s="265"/>
      <c r="R626" s="265"/>
      <c r="S626" s="265"/>
      <c r="T626" s="265"/>
      <c r="U626" s="265"/>
      <c r="V626" s="265"/>
      <c r="W626" s="265"/>
      <c r="X626" s="265"/>
      <c r="Y626" s="265"/>
      <c r="Z626" s="265"/>
      <c r="AA626" s="265"/>
    </row>
    <row r="627" spans="1:27" ht="12.75" customHeight="1" x14ac:dyDescent="0.25">
      <c r="A627" s="265"/>
      <c r="B627" s="265"/>
      <c r="C627" s="265"/>
      <c r="D627" s="265"/>
      <c r="E627" s="265"/>
      <c r="F627" s="265"/>
      <c r="G627" s="265"/>
      <c r="H627" s="266"/>
      <c r="I627" s="266"/>
      <c r="J627" s="266"/>
      <c r="K627" s="265"/>
      <c r="L627" s="265"/>
      <c r="M627" s="265"/>
      <c r="N627" s="265"/>
      <c r="O627" s="265"/>
      <c r="P627" s="265"/>
      <c r="Q627" s="265"/>
      <c r="R627" s="265"/>
      <c r="S627" s="265"/>
      <c r="T627" s="265"/>
      <c r="U627" s="265"/>
      <c r="V627" s="265"/>
      <c r="W627" s="265"/>
      <c r="X627" s="265"/>
      <c r="Y627" s="265"/>
      <c r="Z627" s="265"/>
      <c r="AA627" s="265"/>
    </row>
    <row r="628" spans="1:27" ht="12.75" customHeight="1" x14ac:dyDescent="0.25">
      <c r="A628" s="265"/>
      <c r="B628" s="265"/>
      <c r="C628" s="265"/>
      <c r="D628" s="265"/>
      <c r="E628" s="265"/>
      <c r="F628" s="265"/>
      <c r="G628" s="265"/>
      <c r="H628" s="266"/>
      <c r="I628" s="266"/>
      <c r="J628" s="266"/>
      <c r="K628" s="265"/>
      <c r="L628" s="265"/>
      <c r="M628" s="265"/>
      <c r="N628" s="265"/>
      <c r="O628" s="265"/>
      <c r="P628" s="265"/>
      <c r="Q628" s="265"/>
      <c r="R628" s="265"/>
      <c r="S628" s="265"/>
      <c r="T628" s="265"/>
      <c r="U628" s="265"/>
      <c r="V628" s="265"/>
      <c r="W628" s="265"/>
      <c r="X628" s="265"/>
      <c r="Y628" s="265"/>
      <c r="Z628" s="265"/>
      <c r="AA628" s="265"/>
    </row>
    <row r="629" spans="1:27" ht="12.75" customHeight="1" x14ac:dyDescent="0.25">
      <c r="A629" s="265"/>
      <c r="B629" s="265"/>
      <c r="C629" s="265"/>
      <c r="D629" s="265"/>
      <c r="E629" s="265"/>
      <c r="F629" s="265"/>
      <c r="G629" s="265"/>
      <c r="H629" s="266"/>
      <c r="I629" s="266"/>
      <c r="J629" s="266"/>
      <c r="K629" s="265"/>
      <c r="L629" s="265"/>
      <c r="M629" s="265"/>
      <c r="N629" s="265"/>
      <c r="O629" s="265"/>
      <c r="P629" s="265"/>
      <c r="Q629" s="265"/>
      <c r="R629" s="265"/>
      <c r="S629" s="265"/>
      <c r="T629" s="265"/>
      <c r="U629" s="265"/>
      <c r="V629" s="265"/>
      <c r="W629" s="265"/>
      <c r="X629" s="265"/>
      <c r="Y629" s="265"/>
      <c r="Z629" s="265"/>
      <c r="AA629" s="265"/>
    </row>
    <row r="630" spans="1:27" ht="12.75" customHeight="1" x14ac:dyDescent="0.25">
      <c r="A630" s="265"/>
      <c r="B630" s="265"/>
      <c r="C630" s="265"/>
      <c r="D630" s="265"/>
      <c r="E630" s="265"/>
      <c r="F630" s="265"/>
      <c r="G630" s="265"/>
      <c r="H630" s="266"/>
      <c r="I630" s="266"/>
      <c r="J630" s="266"/>
      <c r="K630" s="265"/>
      <c r="L630" s="265"/>
      <c r="M630" s="265"/>
      <c r="N630" s="265"/>
      <c r="O630" s="265"/>
      <c r="P630" s="265"/>
      <c r="Q630" s="265"/>
      <c r="R630" s="265"/>
      <c r="S630" s="265"/>
      <c r="T630" s="265"/>
      <c r="U630" s="265"/>
      <c r="V630" s="265"/>
      <c r="W630" s="265"/>
      <c r="X630" s="265"/>
      <c r="Y630" s="265"/>
      <c r="Z630" s="265"/>
      <c r="AA630" s="265"/>
    </row>
    <row r="631" spans="1:27" ht="12.75" customHeight="1" x14ac:dyDescent="0.25">
      <c r="A631" s="265"/>
      <c r="B631" s="265"/>
      <c r="C631" s="265"/>
      <c r="D631" s="265"/>
      <c r="E631" s="265"/>
      <c r="F631" s="265"/>
      <c r="G631" s="265"/>
      <c r="H631" s="266"/>
      <c r="I631" s="266"/>
      <c r="J631" s="266"/>
      <c r="K631" s="265"/>
      <c r="L631" s="265"/>
      <c r="M631" s="265"/>
      <c r="N631" s="265"/>
      <c r="O631" s="265"/>
      <c r="P631" s="265"/>
      <c r="Q631" s="265"/>
      <c r="R631" s="265"/>
      <c r="S631" s="265"/>
      <c r="T631" s="265"/>
      <c r="U631" s="265"/>
      <c r="V631" s="265"/>
      <c r="W631" s="265"/>
      <c r="X631" s="265"/>
      <c r="Y631" s="265"/>
      <c r="Z631" s="265"/>
      <c r="AA631" s="265"/>
    </row>
    <row r="632" spans="1:27" ht="12.75" customHeight="1" x14ac:dyDescent="0.25">
      <c r="A632" s="265"/>
      <c r="B632" s="265"/>
      <c r="C632" s="265"/>
      <c r="D632" s="265"/>
      <c r="E632" s="265"/>
      <c r="F632" s="265"/>
      <c r="G632" s="265"/>
      <c r="H632" s="266"/>
      <c r="I632" s="266"/>
      <c r="J632" s="266"/>
      <c r="K632" s="265"/>
      <c r="L632" s="265"/>
      <c r="M632" s="265"/>
      <c r="N632" s="265"/>
      <c r="O632" s="265"/>
      <c r="P632" s="265"/>
      <c r="Q632" s="265"/>
      <c r="R632" s="265"/>
      <c r="S632" s="265"/>
      <c r="T632" s="265"/>
      <c r="U632" s="265"/>
      <c r="V632" s="265"/>
      <c r="W632" s="265"/>
      <c r="X632" s="265"/>
      <c r="Y632" s="265"/>
      <c r="Z632" s="265"/>
      <c r="AA632" s="265"/>
    </row>
    <row r="633" spans="1:27" ht="12.75" customHeight="1" x14ac:dyDescent="0.25">
      <c r="A633" s="265"/>
      <c r="B633" s="265"/>
      <c r="C633" s="265"/>
      <c r="D633" s="265"/>
      <c r="E633" s="265"/>
      <c r="F633" s="265"/>
      <c r="G633" s="265"/>
      <c r="H633" s="266"/>
      <c r="I633" s="266"/>
      <c r="J633" s="266"/>
      <c r="K633" s="265"/>
      <c r="L633" s="265"/>
      <c r="M633" s="265"/>
      <c r="N633" s="265"/>
      <c r="O633" s="265"/>
      <c r="P633" s="265"/>
      <c r="Q633" s="265"/>
      <c r="R633" s="265"/>
      <c r="S633" s="265"/>
      <c r="T633" s="265"/>
      <c r="U633" s="265"/>
      <c r="V633" s="265"/>
      <c r="W633" s="265"/>
      <c r="X633" s="265"/>
      <c r="Y633" s="265"/>
      <c r="Z633" s="265"/>
      <c r="AA633" s="265"/>
    </row>
    <row r="634" spans="1:27" ht="12.75" customHeight="1" x14ac:dyDescent="0.25">
      <c r="A634" s="265"/>
      <c r="B634" s="265"/>
      <c r="C634" s="265"/>
      <c r="D634" s="265"/>
      <c r="E634" s="265"/>
      <c r="F634" s="265"/>
      <c r="G634" s="265"/>
      <c r="H634" s="266"/>
      <c r="I634" s="266"/>
      <c r="J634" s="266"/>
      <c r="K634" s="265"/>
      <c r="L634" s="265"/>
      <c r="M634" s="265"/>
      <c r="N634" s="265"/>
      <c r="O634" s="265"/>
      <c r="P634" s="265"/>
      <c r="Q634" s="265"/>
      <c r="R634" s="265"/>
      <c r="S634" s="265"/>
      <c r="T634" s="265"/>
      <c r="U634" s="265"/>
      <c r="V634" s="265"/>
      <c r="W634" s="265"/>
      <c r="X634" s="265"/>
      <c r="Y634" s="265"/>
      <c r="Z634" s="265"/>
      <c r="AA634" s="265"/>
    </row>
    <row r="635" spans="1:27" ht="12.75" customHeight="1" x14ac:dyDescent="0.25">
      <c r="A635" s="265"/>
      <c r="B635" s="265"/>
      <c r="C635" s="265"/>
      <c r="D635" s="265"/>
      <c r="E635" s="265"/>
      <c r="F635" s="265"/>
      <c r="G635" s="265"/>
      <c r="H635" s="266"/>
      <c r="I635" s="266"/>
      <c r="J635" s="266"/>
      <c r="K635" s="265"/>
      <c r="L635" s="265"/>
      <c r="M635" s="265"/>
      <c r="N635" s="265"/>
      <c r="O635" s="265"/>
      <c r="P635" s="265"/>
      <c r="Q635" s="265"/>
      <c r="R635" s="265"/>
      <c r="S635" s="265"/>
      <c r="T635" s="265"/>
      <c r="U635" s="265"/>
      <c r="V635" s="265"/>
      <c r="W635" s="265"/>
      <c r="X635" s="265"/>
      <c r="Y635" s="265"/>
      <c r="Z635" s="265"/>
      <c r="AA635" s="265"/>
    </row>
    <row r="636" spans="1:27" ht="12.75" customHeight="1" x14ac:dyDescent="0.25">
      <c r="A636" s="265"/>
      <c r="B636" s="265"/>
      <c r="C636" s="265"/>
      <c r="D636" s="265"/>
      <c r="E636" s="265"/>
      <c r="F636" s="265"/>
      <c r="G636" s="265"/>
      <c r="H636" s="266"/>
      <c r="I636" s="266"/>
      <c r="J636" s="266"/>
      <c r="K636" s="265"/>
      <c r="L636" s="265"/>
      <c r="M636" s="265"/>
      <c r="N636" s="265"/>
      <c r="O636" s="265"/>
      <c r="P636" s="265"/>
      <c r="Q636" s="265"/>
      <c r="R636" s="265"/>
      <c r="S636" s="265"/>
      <c r="T636" s="265"/>
      <c r="U636" s="265"/>
      <c r="V636" s="265"/>
      <c r="W636" s="265"/>
      <c r="X636" s="265"/>
      <c r="Y636" s="265"/>
      <c r="Z636" s="265"/>
      <c r="AA636" s="265"/>
    </row>
    <row r="637" spans="1:27" ht="12.75" customHeight="1" x14ac:dyDescent="0.25">
      <c r="A637" s="265"/>
      <c r="B637" s="265"/>
      <c r="C637" s="265"/>
      <c r="D637" s="265"/>
      <c r="E637" s="265"/>
      <c r="F637" s="265"/>
      <c r="G637" s="265"/>
      <c r="H637" s="266"/>
      <c r="I637" s="266"/>
      <c r="J637" s="266"/>
      <c r="K637" s="265"/>
      <c r="L637" s="265"/>
      <c r="M637" s="265"/>
      <c r="N637" s="265"/>
      <c r="O637" s="265"/>
      <c r="P637" s="265"/>
      <c r="Q637" s="265"/>
      <c r="R637" s="265"/>
      <c r="S637" s="265"/>
      <c r="T637" s="265"/>
      <c r="U637" s="265"/>
      <c r="V637" s="265"/>
      <c r="W637" s="265"/>
      <c r="X637" s="265"/>
      <c r="Y637" s="265"/>
      <c r="Z637" s="265"/>
      <c r="AA637" s="265"/>
    </row>
    <row r="638" spans="1:27" ht="12.75" customHeight="1" x14ac:dyDescent="0.25">
      <c r="A638" s="265"/>
      <c r="B638" s="265"/>
      <c r="C638" s="265"/>
      <c r="D638" s="265"/>
      <c r="E638" s="265"/>
      <c r="F638" s="265"/>
      <c r="G638" s="265"/>
      <c r="H638" s="266"/>
      <c r="I638" s="266"/>
      <c r="J638" s="266"/>
      <c r="K638" s="265"/>
      <c r="L638" s="265"/>
      <c r="M638" s="265"/>
      <c r="N638" s="265"/>
      <c r="O638" s="265"/>
      <c r="P638" s="265"/>
      <c r="Q638" s="265"/>
      <c r="R638" s="265"/>
      <c r="S638" s="265"/>
      <c r="T638" s="265"/>
      <c r="U638" s="265"/>
      <c r="V638" s="265"/>
      <c r="W638" s="265"/>
      <c r="X638" s="265"/>
      <c r="Y638" s="265"/>
      <c r="Z638" s="265"/>
      <c r="AA638" s="265"/>
    </row>
    <row r="639" spans="1:27" ht="12.75" customHeight="1" x14ac:dyDescent="0.25">
      <c r="A639" s="265"/>
      <c r="B639" s="265"/>
      <c r="C639" s="265"/>
      <c r="D639" s="265"/>
      <c r="E639" s="265"/>
      <c r="F639" s="265"/>
      <c r="G639" s="265"/>
      <c r="H639" s="266"/>
      <c r="I639" s="266"/>
      <c r="J639" s="266"/>
      <c r="K639" s="265"/>
      <c r="L639" s="265"/>
      <c r="M639" s="265"/>
      <c r="N639" s="265"/>
      <c r="O639" s="265"/>
      <c r="P639" s="265"/>
      <c r="Q639" s="265"/>
      <c r="R639" s="265"/>
      <c r="S639" s="265"/>
      <c r="T639" s="265"/>
      <c r="U639" s="265"/>
      <c r="V639" s="265"/>
      <c r="W639" s="265"/>
      <c r="X639" s="265"/>
      <c r="Y639" s="265"/>
      <c r="Z639" s="265"/>
      <c r="AA639" s="265"/>
    </row>
    <row r="640" spans="1:27" ht="12.75" customHeight="1" x14ac:dyDescent="0.25">
      <c r="A640" s="265"/>
      <c r="B640" s="265"/>
      <c r="C640" s="265"/>
      <c r="D640" s="265"/>
      <c r="E640" s="265"/>
      <c r="F640" s="265"/>
      <c r="G640" s="265"/>
      <c r="H640" s="266"/>
      <c r="I640" s="266"/>
      <c r="J640" s="266"/>
      <c r="K640" s="265"/>
      <c r="L640" s="265"/>
      <c r="M640" s="265"/>
      <c r="N640" s="265"/>
      <c r="O640" s="265"/>
      <c r="P640" s="265"/>
      <c r="Q640" s="265"/>
      <c r="R640" s="265"/>
      <c r="S640" s="265"/>
      <c r="T640" s="265"/>
      <c r="U640" s="265"/>
      <c r="V640" s="265"/>
      <c r="W640" s="265"/>
      <c r="X640" s="265"/>
      <c r="Y640" s="265"/>
      <c r="Z640" s="265"/>
      <c r="AA640" s="265"/>
    </row>
    <row r="641" spans="1:27" ht="12.75" customHeight="1" x14ac:dyDescent="0.25">
      <c r="A641" s="265"/>
      <c r="B641" s="265"/>
      <c r="C641" s="265"/>
      <c r="D641" s="265"/>
      <c r="E641" s="265"/>
      <c r="F641" s="265"/>
      <c r="G641" s="265"/>
      <c r="H641" s="266"/>
      <c r="I641" s="266"/>
      <c r="J641" s="266"/>
      <c r="K641" s="265"/>
      <c r="L641" s="265"/>
      <c r="M641" s="265"/>
      <c r="N641" s="265"/>
      <c r="O641" s="265"/>
      <c r="P641" s="265"/>
      <c r="Q641" s="265"/>
      <c r="R641" s="265"/>
      <c r="S641" s="265"/>
      <c r="T641" s="265"/>
      <c r="U641" s="265"/>
      <c r="V641" s="265"/>
      <c r="W641" s="265"/>
      <c r="X641" s="265"/>
      <c r="Y641" s="265"/>
      <c r="Z641" s="265"/>
      <c r="AA641" s="265"/>
    </row>
    <row r="642" spans="1:27" ht="12.75" customHeight="1" x14ac:dyDescent="0.25">
      <c r="A642" s="265"/>
      <c r="B642" s="265"/>
      <c r="C642" s="265"/>
      <c r="D642" s="265"/>
      <c r="E642" s="265"/>
      <c r="F642" s="265"/>
      <c r="G642" s="265"/>
      <c r="H642" s="266"/>
      <c r="I642" s="266"/>
      <c r="J642" s="266"/>
      <c r="K642" s="265"/>
      <c r="L642" s="265"/>
      <c r="M642" s="265"/>
      <c r="N642" s="265"/>
      <c r="O642" s="265"/>
      <c r="P642" s="265"/>
      <c r="Q642" s="265"/>
      <c r="R642" s="265"/>
      <c r="S642" s="265"/>
      <c r="T642" s="265"/>
      <c r="U642" s="265"/>
      <c r="V642" s="265"/>
      <c r="W642" s="265"/>
      <c r="X642" s="265"/>
      <c r="Y642" s="265"/>
      <c r="Z642" s="265"/>
      <c r="AA642" s="265"/>
    </row>
    <row r="643" spans="1:27" ht="12.75" customHeight="1" x14ac:dyDescent="0.25">
      <c r="A643" s="265"/>
      <c r="B643" s="265"/>
      <c r="C643" s="265"/>
      <c r="D643" s="265"/>
      <c r="E643" s="265"/>
      <c r="F643" s="265"/>
      <c r="G643" s="265"/>
      <c r="H643" s="266"/>
      <c r="I643" s="266"/>
      <c r="J643" s="266"/>
      <c r="K643" s="265"/>
      <c r="L643" s="265"/>
      <c r="M643" s="265"/>
      <c r="N643" s="265"/>
      <c r="O643" s="265"/>
      <c r="P643" s="265"/>
      <c r="Q643" s="265"/>
      <c r="R643" s="265"/>
      <c r="S643" s="265"/>
      <c r="T643" s="265"/>
      <c r="U643" s="265"/>
      <c r="V643" s="265"/>
      <c r="W643" s="265"/>
      <c r="X643" s="265"/>
      <c r="Y643" s="265"/>
      <c r="Z643" s="265"/>
      <c r="AA643" s="265"/>
    </row>
    <row r="644" spans="1:27" ht="12.75" customHeight="1" x14ac:dyDescent="0.25">
      <c r="A644" s="265"/>
      <c r="B644" s="265"/>
      <c r="C644" s="265"/>
      <c r="D644" s="265"/>
      <c r="E644" s="265"/>
      <c r="F644" s="265"/>
      <c r="G644" s="265"/>
      <c r="H644" s="266"/>
      <c r="I644" s="266"/>
      <c r="J644" s="266"/>
      <c r="K644" s="265"/>
      <c r="L644" s="265"/>
      <c r="M644" s="265"/>
      <c r="N644" s="265"/>
      <c r="O644" s="265"/>
      <c r="P644" s="265"/>
      <c r="Q644" s="265"/>
      <c r="R644" s="265"/>
      <c r="S644" s="265"/>
      <c r="T644" s="265"/>
      <c r="U644" s="265"/>
      <c r="V644" s="265"/>
      <c r="W644" s="265"/>
      <c r="X644" s="265"/>
      <c r="Y644" s="265"/>
      <c r="Z644" s="265"/>
      <c r="AA644" s="265"/>
    </row>
    <row r="645" spans="1:27" ht="12.75" customHeight="1" x14ac:dyDescent="0.25">
      <c r="A645" s="265"/>
      <c r="B645" s="265"/>
      <c r="C645" s="265"/>
      <c r="D645" s="265"/>
      <c r="E645" s="265"/>
      <c r="F645" s="265"/>
      <c r="G645" s="265"/>
      <c r="H645" s="266"/>
      <c r="I645" s="266"/>
      <c r="J645" s="266"/>
      <c r="K645" s="265"/>
      <c r="L645" s="265"/>
      <c r="M645" s="265"/>
      <c r="N645" s="265"/>
      <c r="O645" s="265"/>
      <c r="P645" s="265"/>
      <c r="Q645" s="265"/>
      <c r="R645" s="265"/>
      <c r="S645" s="265"/>
      <c r="T645" s="265"/>
      <c r="U645" s="265"/>
      <c r="V645" s="265"/>
      <c r="W645" s="265"/>
      <c r="X645" s="265"/>
      <c r="Y645" s="265"/>
      <c r="Z645" s="265"/>
      <c r="AA645" s="265"/>
    </row>
    <row r="646" spans="1:27" ht="12.75" customHeight="1" x14ac:dyDescent="0.25">
      <c r="A646" s="265"/>
      <c r="B646" s="265"/>
      <c r="C646" s="265"/>
      <c r="D646" s="265"/>
      <c r="E646" s="265"/>
      <c r="F646" s="265"/>
      <c r="G646" s="265"/>
      <c r="H646" s="266"/>
      <c r="I646" s="266"/>
      <c r="J646" s="266"/>
      <c r="K646" s="265"/>
      <c r="L646" s="265"/>
      <c r="M646" s="265"/>
      <c r="N646" s="265"/>
      <c r="O646" s="265"/>
      <c r="P646" s="265"/>
      <c r="Q646" s="265"/>
      <c r="R646" s="265"/>
      <c r="S646" s="265"/>
      <c r="T646" s="265"/>
      <c r="U646" s="265"/>
      <c r="V646" s="265"/>
      <c r="W646" s="265"/>
      <c r="X646" s="265"/>
      <c r="Y646" s="265"/>
      <c r="Z646" s="265"/>
      <c r="AA646" s="265"/>
    </row>
    <row r="647" spans="1:27" ht="12.75" customHeight="1" x14ac:dyDescent="0.25">
      <c r="A647" s="265"/>
      <c r="B647" s="265"/>
      <c r="C647" s="265"/>
      <c r="D647" s="265"/>
      <c r="E647" s="265"/>
      <c r="F647" s="265"/>
      <c r="G647" s="265"/>
      <c r="H647" s="266"/>
      <c r="I647" s="266"/>
      <c r="J647" s="266"/>
      <c r="K647" s="265"/>
      <c r="L647" s="265"/>
      <c r="M647" s="265"/>
      <c r="N647" s="265"/>
      <c r="O647" s="265"/>
      <c r="P647" s="265"/>
      <c r="Q647" s="265"/>
      <c r="R647" s="265"/>
      <c r="S647" s="265"/>
      <c r="T647" s="265"/>
      <c r="U647" s="265"/>
      <c r="V647" s="265"/>
      <c r="W647" s="265"/>
      <c r="X647" s="265"/>
      <c r="Y647" s="265"/>
      <c r="Z647" s="265"/>
      <c r="AA647" s="265"/>
    </row>
    <row r="648" spans="1:27" ht="12.75" customHeight="1" x14ac:dyDescent="0.25">
      <c r="A648" s="265"/>
      <c r="B648" s="265"/>
      <c r="C648" s="265"/>
      <c r="D648" s="265"/>
      <c r="E648" s="265"/>
      <c r="F648" s="265"/>
      <c r="G648" s="265"/>
      <c r="H648" s="266"/>
      <c r="I648" s="266"/>
      <c r="J648" s="266"/>
      <c r="K648" s="265"/>
      <c r="L648" s="265"/>
      <c r="M648" s="265"/>
      <c r="N648" s="265"/>
      <c r="O648" s="265"/>
      <c r="P648" s="265"/>
      <c r="Q648" s="265"/>
      <c r="R648" s="265"/>
      <c r="S648" s="265"/>
      <c r="T648" s="265"/>
      <c r="U648" s="265"/>
      <c r="V648" s="265"/>
      <c r="W648" s="265"/>
      <c r="X648" s="265"/>
      <c r="Y648" s="265"/>
      <c r="Z648" s="265"/>
      <c r="AA648" s="265"/>
    </row>
    <row r="649" spans="1:27" ht="12.75" customHeight="1" x14ac:dyDescent="0.25">
      <c r="A649" s="265"/>
      <c r="B649" s="265"/>
      <c r="C649" s="265"/>
      <c r="D649" s="265"/>
      <c r="E649" s="265"/>
      <c r="F649" s="265"/>
      <c r="G649" s="265"/>
      <c r="H649" s="266"/>
      <c r="I649" s="266"/>
      <c r="J649" s="266"/>
      <c r="K649" s="265"/>
      <c r="L649" s="265"/>
      <c r="M649" s="265"/>
      <c r="N649" s="265"/>
      <c r="O649" s="265"/>
      <c r="P649" s="265"/>
      <c r="Q649" s="265"/>
      <c r="R649" s="265"/>
      <c r="S649" s="265"/>
      <c r="T649" s="265"/>
      <c r="U649" s="265"/>
      <c r="V649" s="265"/>
      <c r="W649" s="265"/>
      <c r="X649" s="265"/>
      <c r="Y649" s="265"/>
      <c r="Z649" s="265"/>
      <c r="AA649" s="265"/>
    </row>
    <row r="650" spans="1:27" ht="12.75" customHeight="1" x14ac:dyDescent="0.25">
      <c r="A650" s="265"/>
      <c r="B650" s="265"/>
      <c r="C650" s="265"/>
      <c r="D650" s="265"/>
      <c r="E650" s="265"/>
      <c r="F650" s="265"/>
      <c r="G650" s="265"/>
      <c r="H650" s="266"/>
      <c r="I650" s="266"/>
      <c r="J650" s="266"/>
      <c r="K650" s="265"/>
      <c r="L650" s="265"/>
      <c r="M650" s="265"/>
      <c r="N650" s="265"/>
      <c r="O650" s="265"/>
      <c r="P650" s="265"/>
      <c r="Q650" s="265"/>
      <c r="R650" s="265"/>
      <c r="S650" s="265"/>
      <c r="T650" s="265"/>
      <c r="U650" s="265"/>
      <c r="V650" s="265"/>
      <c r="W650" s="265"/>
      <c r="X650" s="265"/>
      <c r="Y650" s="265"/>
      <c r="Z650" s="265"/>
      <c r="AA650" s="265"/>
    </row>
    <row r="651" spans="1:27" ht="12.75" customHeight="1" x14ac:dyDescent="0.25">
      <c r="A651" s="265"/>
      <c r="B651" s="265"/>
      <c r="C651" s="265"/>
      <c r="D651" s="265"/>
      <c r="E651" s="265"/>
      <c r="F651" s="265"/>
      <c r="G651" s="265"/>
      <c r="H651" s="266"/>
      <c r="I651" s="266"/>
      <c r="J651" s="266"/>
      <c r="K651" s="265"/>
      <c r="L651" s="265"/>
      <c r="M651" s="265"/>
      <c r="N651" s="265"/>
      <c r="O651" s="265"/>
      <c r="P651" s="265"/>
      <c r="Q651" s="265"/>
      <c r="R651" s="265"/>
      <c r="S651" s="265"/>
      <c r="T651" s="265"/>
      <c r="U651" s="265"/>
      <c r="V651" s="265"/>
      <c r="W651" s="265"/>
      <c r="X651" s="265"/>
      <c r="Y651" s="265"/>
      <c r="Z651" s="265"/>
      <c r="AA651" s="265"/>
    </row>
    <row r="652" spans="1:27" ht="12.75" customHeight="1" x14ac:dyDescent="0.25">
      <c r="A652" s="265"/>
      <c r="B652" s="265"/>
      <c r="C652" s="265"/>
      <c r="D652" s="265"/>
      <c r="E652" s="265"/>
      <c r="F652" s="265"/>
      <c r="G652" s="265"/>
      <c r="H652" s="266"/>
      <c r="I652" s="266"/>
      <c r="J652" s="266"/>
      <c r="K652" s="265"/>
      <c r="L652" s="265"/>
      <c r="M652" s="265"/>
      <c r="N652" s="265"/>
      <c r="O652" s="265"/>
      <c r="P652" s="265"/>
      <c r="Q652" s="265"/>
      <c r="R652" s="265"/>
      <c r="S652" s="265"/>
      <c r="T652" s="265"/>
      <c r="U652" s="265"/>
      <c r="V652" s="265"/>
      <c r="W652" s="265"/>
      <c r="X652" s="265"/>
      <c r="Y652" s="265"/>
      <c r="Z652" s="265"/>
      <c r="AA652" s="265"/>
    </row>
    <row r="653" spans="1:27" ht="12.75" customHeight="1" x14ac:dyDescent="0.25">
      <c r="A653" s="265"/>
      <c r="B653" s="265"/>
      <c r="C653" s="265"/>
      <c r="D653" s="265"/>
      <c r="E653" s="265"/>
      <c r="F653" s="265"/>
      <c r="G653" s="265"/>
      <c r="H653" s="266"/>
      <c r="I653" s="266"/>
      <c r="J653" s="266"/>
      <c r="K653" s="265"/>
      <c r="L653" s="265"/>
      <c r="M653" s="265"/>
      <c r="N653" s="265"/>
      <c r="O653" s="265"/>
      <c r="P653" s="265"/>
      <c r="Q653" s="265"/>
      <c r="R653" s="265"/>
      <c r="S653" s="265"/>
      <c r="T653" s="265"/>
      <c r="U653" s="265"/>
      <c r="V653" s="265"/>
      <c r="W653" s="265"/>
      <c r="X653" s="265"/>
      <c r="Y653" s="265"/>
      <c r="Z653" s="265"/>
      <c r="AA653" s="265"/>
    </row>
    <row r="654" spans="1:27" ht="12.75" customHeight="1" x14ac:dyDescent="0.25">
      <c r="A654" s="265"/>
      <c r="B654" s="265"/>
      <c r="C654" s="265"/>
      <c r="D654" s="265"/>
      <c r="E654" s="265"/>
      <c r="F654" s="265"/>
      <c r="G654" s="265"/>
      <c r="H654" s="266"/>
      <c r="I654" s="266"/>
      <c r="J654" s="266"/>
      <c r="K654" s="265"/>
      <c r="L654" s="265"/>
      <c r="M654" s="265"/>
      <c r="N654" s="265"/>
      <c r="O654" s="265"/>
      <c r="P654" s="265"/>
      <c r="Q654" s="265"/>
      <c r="R654" s="265"/>
      <c r="S654" s="265"/>
      <c r="T654" s="265"/>
      <c r="U654" s="265"/>
      <c r="V654" s="265"/>
      <c r="W654" s="265"/>
      <c r="X654" s="265"/>
      <c r="Y654" s="265"/>
      <c r="Z654" s="265"/>
      <c r="AA654" s="265"/>
    </row>
    <row r="655" spans="1:27" ht="12.75" customHeight="1" x14ac:dyDescent="0.25">
      <c r="A655" s="265"/>
      <c r="B655" s="265"/>
      <c r="C655" s="265"/>
      <c r="D655" s="265"/>
      <c r="E655" s="265"/>
      <c r="F655" s="265"/>
      <c r="G655" s="265"/>
      <c r="H655" s="266"/>
      <c r="I655" s="266"/>
      <c r="J655" s="266"/>
      <c r="K655" s="265"/>
      <c r="L655" s="265"/>
      <c r="M655" s="265"/>
      <c r="N655" s="265"/>
      <c r="O655" s="265"/>
      <c r="P655" s="265"/>
      <c r="Q655" s="265"/>
      <c r="R655" s="265"/>
      <c r="S655" s="265"/>
      <c r="T655" s="265"/>
      <c r="U655" s="265"/>
      <c r="V655" s="265"/>
      <c r="W655" s="265"/>
      <c r="X655" s="265"/>
      <c r="Y655" s="265"/>
      <c r="Z655" s="265"/>
      <c r="AA655" s="265"/>
    </row>
    <row r="656" spans="1:27" ht="12.75" customHeight="1" x14ac:dyDescent="0.25">
      <c r="A656" s="265"/>
      <c r="B656" s="265"/>
      <c r="C656" s="265"/>
      <c r="D656" s="265"/>
      <c r="E656" s="265"/>
      <c r="F656" s="265"/>
      <c r="G656" s="265"/>
      <c r="H656" s="266"/>
      <c r="I656" s="266"/>
      <c r="J656" s="266"/>
      <c r="K656" s="265"/>
      <c r="L656" s="265"/>
      <c r="M656" s="265"/>
      <c r="N656" s="265"/>
      <c r="O656" s="265"/>
      <c r="P656" s="265"/>
      <c r="Q656" s="265"/>
      <c r="R656" s="265"/>
      <c r="S656" s="265"/>
      <c r="T656" s="265"/>
      <c r="U656" s="265"/>
      <c r="V656" s="265"/>
      <c r="W656" s="265"/>
      <c r="X656" s="265"/>
      <c r="Y656" s="265"/>
      <c r="Z656" s="265"/>
      <c r="AA656" s="265"/>
    </row>
    <row r="657" spans="1:27" ht="12.75" customHeight="1" x14ac:dyDescent="0.25">
      <c r="A657" s="265"/>
      <c r="B657" s="265"/>
      <c r="C657" s="265"/>
      <c r="D657" s="265"/>
      <c r="E657" s="265"/>
      <c r="F657" s="265"/>
      <c r="G657" s="265"/>
      <c r="H657" s="266"/>
      <c r="I657" s="266"/>
      <c r="J657" s="266"/>
      <c r="K657" s="265"/>
      <c r="L657" s="265"/>
      <c r="M657" s="265"/>
      <c r="N657" s="265"/>
      <c r="O657" s="265"/>
      <c r="P657" s="265"/>
      <c r="Q657" s="265"/>
      <c r="R657" s="265"/>
      <c r="S657" s="265"/>
      <c r="T657" s="265"/>
      <c r="U657" s="265"/>
      <c r="V657" s="265"/>
      <c r="W657" s="265"/>
      <c r="X657" s="265"/>
      <c r="Y657" s="265"/>
      <c r="Z657" s="265"/>
      <c r="AA657" s="265"/>
    </row>
    <row r="658" spans="1:27" ht="12.75" customHeight="1" x14ac:dyDescent="0.25">
      <c r="A658" s="265"/>
      <c r="B658" s="265"/>
      <c r="C658" s="265"/>
      <c r="D658" s="265"/>
      <c r="E658" s="265"/>
      <c r="F658" s="265"/>
      <c r="G658" s="265"/>
      <c r="H658" s="266"/>
      <c r="I658" s="266"/>
      <c r="J658" s="266"/>
      <c r="K658" s="265"/>
      <c r="L658" s="265"/>
      <c r="M658" s="265"/>
      <c r="N658" s="265"/>
      <c r="O658" s="265"/>
      <c r="P658" s="265"/>
      <c r="Q658" s="265"/>
      <c r="R658" s="265"/>
      <c r="S658" s="265"/>
      <c r="T658" s="265"/>
      <c r="U658" s="265"/>
      <c r="V658" s="265"/>
      <c r="W658" s="265"/>
      <c r="X658" s="265"/>
      <c r="Y658" s="265"/>
      <c r="Z658" s="265"/>
      <c r="AA658" s="265"/>
    </row>
    <row r="659" spans="1:27" ht="12.75" customHeight="1" x14ac:dyDescent="0.25">
      <c r="A659" s="265"/>
      <c r="B659" s="265"/>
      <c r="C659" s="265"/>
      <c r="D659" s="265"/>
      <c r="E659" s="265"/>
      <c r="F659" s="265"/>
      <c r="G659" s="265"/>
      <c r="H659" s="266"/>
      <c r="I659" s="266"/>
      <c r="J659" s="266"/>
      <c r="K659" s="265"/>
      <c r="L659" s="265"/>
      <c r="M659" s="265"/>
      <c r="N659" s="265"/>
      <c r="O659" s="265"/>
      <c r="P659" s="265"/>
      <c r="Q659" s="265"/>
      <c r="R659" s="265"/>
      <c r="S659" s="265"/>
      <c r="T659" s="265"/>
      <c r="U659" s="265"/>
      <c r="V659" s="265"/>
      <c r="W659" s="265"/>
      <c r="X659" s="265"/>
      <c r="Y659" s="265"/>
      <c r="Z659" s="265"/>
      <c r="AA659" s="265"/>
    </row>
    <row r="660" spans="1:27" ht="12.75" customHeight="1" x14ac:dyDescent="0.25">
      <c r="A660" s="265"/>
      <c r="B660" s="265"/>
      <c r="C660" s="265"/>
      <c r="D660" s="265"/>
      <c r="E660" s="265"/>
      <c r="F660" s="265"/>
      <c r="G660" s="265"/>
      <c r="H660" s="266"/>
      <c r="I660" s="266"/>
      <c r="J660" s="266"/>
      <c r="K660" s="265"/>
      <c r="L660" s="265"/>
      <c r="M660" s="265"/>
      <c r="N660" s="265"/>
      <c r="O660" s="265"/>
      <c r="P660" s="265"/>
      <c r="Q660" s="265"/>
      <c r="R660" s="265"/>
      <c r="S660" s="265"/>
      <c r="T660" s="265"/>
      <c r="U660" s="265"/>
      <c r="V660" s="265"/>
      <c r="W660" s="265"/>
      <c r="X660" s="265"/>
      <c r="Y660" s="265"/>
      <c r="Z660" s="265"/>
      <c r="AA660" s="265"/>
    </row>
    <row r="661" spans="1:27" ht="12.75" customHeight="1" x14ac:dyDescent="0.25">
      <c r="A661" s="265"/>
      <c r="B661" s="265"/>
      <c r="C661" s="265"/>
      <c r="D661" s="265"/>
      <c r="E661" s="265"/>
      <c r="F661" s="265"/>
      <c r="G661" s="265"/>
      <c r="H661" s="266"/>
      <c r="I661" s="266"/>
      <c r="J661" s="266"/>
      <c r="K661" s="265"/>
      <c r="L661" s="265"/>
      <c r="M661" s="265"/>
      <c r="N661" s="265"/>
      <c r="O661" s="265"/>
      <c r="P661" s="265"/>
      <c r="Q661" s="265"/>
      <c r="R661" s="265"/>
      <c r="S661" s="265"/>
      <c r="T661" s="265"/>
      <c r="U661" s="265"/>
      <c r="V661" s="265"/>
      <c r="W661" s="265"/>
      <c r="X661" s="265"/>
      <c r="Y661" s="265"/>
      <c r="Z661" s="265"/>
      <c r="AA661" s="265"/>
    </row>
    <row r="662" spans="1:27" ht="12.75" customHeight="1" x14ac:dyDescent="0.25">
      <c r="A662" s="265"/>
      <c r="B662" s="265"/>
      <c r="C662" s="265"/>
      <c r="D662" s="265"/>
      <c r="E662" s="265"/>
      <c r="F662" s="265"/>
      <c r="G662" s="265"/>
      <c r="H662" s="266"/>
      <c r="I662" s="266"/>
      <c r="J662" s="266"/>
      <c r="K662" s="265"/>
      <c r="L662" s="265"/>
      <c r="M662" s="265"/>
      <c r="N662" s="265"/>
      <c r="O662" s="265"/>
      <c r="P662" s="265"/>
      <c r="Q662" s="265"/>
      <c r="R662" s="265"/>
      <c r="S662" s="265"/>
      <c r="T662" s="265"/>
      <c r="U662" s="265"/>
      <c r="V662" s="265"/>
      <c r="W662" s="265"/>
      <c r="X662" s="265"/>
      <c r="Y662" s="265"/>
      <c r="Z662" s="265"/>
      <c r="AA662" s="265"/>
    </row>
    <row r="663" spans="1:27" ht="12.75" customHeight="1" x14ac:dyDescent="0.25">
      <c r="A663" s="265"/>
      <c r="B663" s="265"/>
      <c r="C663" s="265"/>
      <c r="D663" s="265"/>
      <c r="E663" s="265"/>
      <c r="F663" s="265"/>
      <c r="G663" s="265"/>
      <c r="H663" s="266"/>
      <c r="I663" s="266"/>
      <c r="J663" s="266"/>
      <c r="K663" s="265"/>
      <c r="L663" s="265"/>
      <c r="M663" s="265"/>
      <c r="N663" s="265"/>
      <c r="O663" s="265"/>
      <c r="P663" s="265"/>
      <c r="Q663" s="265"/>
      <c r="R663" s="265"/>
      <c r="S663" s="265"/>
      <c r="T663" s="265"/>
      <c r="U663" s="265"/>
      <c r="V663" s="265"/>
      <c r="W663" s="265"/>
      <c r="X663" s="265"/>
      <c r="Y663" s="265"/>
      <c r="Z663" s="265"/>
      <c r="AA663" s="265"/>
    </row>
    <row r="664" spans="1:27" ht="12.75" customHeight="1" x14ac:dyDescent="0.25">
      <c r="A664" s="265"/>
      <c r="B664" s="265"/>
      <c r="C664" s="265"/>
      <c r="D664" s="265"/>
      <c r="E664" s="265"/>
      <c r="F664" s="265"/>
      <c r="G664" s="265"/>
      <c r="H664" s="266"/>
      <c r="I664" s="266"/>
      <c r="J664" s="266"/>
      <c r="K664" s="265"/>
      <c r="L664" s="265"/>
      <c r="M664" s="265"/>
      <c r="N664" s="265"/>
      <c r="O664" s="265"/>
      <c r="P664" s="265"/>
      <c r="Q664" s="265"/>
      <c r="R664" s="265"/>
      <c r="S664" s="265"/>
      <c r="T664" s="265"/>
      <c r="U664" s="265"/>
      <c r="V664" s="265"/>
      <c r="W664" s="265"/>
      <c r="X664" s="265"/>
      <c r="Y664" s="265"/>
      <c r="Z664" s="265"/>
      <c r="AA664" s="265"/>
    </row>
    <row r="665" spans="1:27" ht="12.75" customHeight="1" x14ac:dyDescent="0.25">
      <c r="A665" s="265"/>
      <c r="B665" s="265"/>
      <c r="C665" s="265"/>
      <c r="D665" s="265"/>
      <c r="E665" s="265"/>
      <c r="F665" s="265"/>
      <c r="G665" s="265"/>
      <c r="H665" s="266"/>
      <c r="I665" s="266"/>
      <c r="J665" s="266"/>
      <c r="K665" s="265"/>
      <c r="L665" s="265"/>
      <c r="M665" s="265"/>
      <c r="N665" s="265"/>
      <c r="O665" s="265"/>
      <c r="P665" s="265"/>
      <c r="Q665" s="265"/>
      <c r="R665" s="265"/>
      <c r="S665" s="265"/>
      <c r="T665" s="265"/>
      <c r="U665" s="265"/>
      <c r="V665" s="265"/>
      <c r="W665" s="265"/>
      <c r="X665" s="265"/>
      <c r="Y665" s="265"/>
      <c r="Z665" s="265"/>
      <c r="AA665" s="265"/>
    </row>
    <row r="666" spans="1:27" ht="12.75" customHeight="1" x14ac:dyDescent="0.25">
      <c r="A666" s="265"/>
      <c r="B666" s="265"/>
      <c r="C666" s="265"/>
      <c r="D666" s="265"/>
      <c r="E666" s="265"/>
      <c r="F666" s="265"/>
      <c r="G666" s="265"/>
      <c r="H666" s="266"/>
      <c r="I666" s="266"/>
      <c r="J666" s="266"/>
      <c r="K666" s="265"/>
      <c r="L666" s="265"/>
      <c r="M666" s="265"/>
      <c r="N666" s="265"/>
      <c r="O666" s="265"/>
      <c r="P666" s="265"/>
      <c r="Q666" s="265"/>
      <c r="R666" s="265"/>
      <c r="S666" s="265"/>
      <c r="T666" s="265"/>
      <c r="U666" s="265"/>
      <c r="V666" s="265"/>
      <c r="W666" s="265"/>
      <c r="X666" s="265"/>
      <c r="Y666" s="265"/>
      <c r="Z666" s="265"/>
      <c r="AA666" s="265"/>
    </row>
    <row r="667" spans="1:27" ht="12.75" customHeight="1" x14ac:dyDescent="0.25">
      <c r="A667" s="265"/>
      <c r="B667" s="265"/>
      <c r="C667" s="265"/>
      <c r="D667" s="265"/>
      <c r="E667" s="265"/>
      <c r="F667" s="265"/>
      <c r="G667" s="265"/>
      <c r="H667" s="266"/>
      <c r="I667" s="266"/>
      <c r="J667" s="266"/>
      <c r="K667" s="265"/>
      <c r="L667" s="265"/>
      <c r="M667" s="265"/>
      <c r="N667" s="265"/>
      <c r="O667" s="265"/>
      <c r="P667" s="265"/>
      <c r="Q667" s="265"/>
      <c r="R667" s="265"/>
      <c r="S667" s="265"/>
      <c r="T667" s="265"/>
      <c r="U667" s="265"/>
      <c r="V667" s="265"/>
      <c r="W667" s="265"/>
      <c r="X667" s="265"/>
      <c r="Y667" s="265"/>
      <c r="Z667" s="265"/>
      <c r="AA667" s="265"/>
    </row>
    <row r="668" spans="1:27" ht="12.75" customHeight="1" x14ac:dyDescent="0.25">
      <c r="A668" s="265"/>
      <c r="B668" s="265"/>
      <c r="C668" s="265"/>
      <c r="D668" s="265"/>
      <c r="E668" s="265"/>
      <c r="F668" s="265"/>
      <c r="G668" s="265"/>
      <c r="H668" s="266"/>
      <c r="I668" s="266"/>
      <c r="J668" s="266"/>
      <c r="K668" s="265"/>
      <c r="L668" s="265"/>
      <c r="M668" s="265"/>
      <c r="N668" s="265"/>
      <c r="O668" s="265"/>
      <c r="P668" s="265"/>
      <c r="Q668" s="265"/>
      <c r="R668" s="265"/>
      <c r="S668" s="265"/>
      <c r="T668" s="265"/>
      <c r="U668" s="265"/>
      <c r="V668" s="265"/>
      <c r="W668" s="265"/>
      <c r="X668" s="265"/>
      <c r="Y668" s="265"/>
      <c r="Z668" s="265"/>
      <c r="AA668" s="265"/>
    </row>
    <row r="669" spans="1:27" ht="12.75" customHeight="1" x14ac:dyDescent="0.25">
      <c r="A669" s="265"/>
      <c r="B669" s="265"/>
      <c r="C669" s="265"/>
      <c r="D669" s="265"/>
      <c r="E669" s="265"/>
      <c r="F669" s="265"/>
      <c r="G669" s="265"/>
      <c r="H669" s="266"/>
      <c r="I669" s="266"/>
      <c r="J669" s="266"/>
      <c r="K669" s="265"/>
      <c r="L669" s="265"/>
      <c r="M669" s="265"/>
      <c r="N669" s="265"/>
      <c r="O669" s="265"/>
      <c r="P669" s="265"/>
      <c r="Q669" s="265"/>
      <c r="R669" s="265"/>
      <c r="S669" s="265"/>
      <c r="T669" s="265"/>
      <c r="U669" s="265"/>
      <c r="V669" s="265"/>
      <c r="W669" s="265"/>
      <c r="X669" s="265"/>
      <c r="Y669" s="265"/>
      <c r="Z669" s="265"/>
      <c r="AA669" s="265"/>
    </row>
    <row r="670" spans="1:27" ht="12.75" customHeight="1" x14ac:dyDescent="0.25">
      <c r="A670" s="265"/>
      <c r="B670" s="265"/>
      <c r="C670" s="265"/>
      <c r="D670" s="265"/>
      <c r="E670" s="265"/>
      <c r="F670" s="265"/>
      <c r="G670" s="265"/>
      <c r="H670" s="266"/>
      <c r="I670" s="266"/>
      <c r="J670" s="266"/>
      <c r="K670" s="265"/>
      <c r="L670" s="265"/>
      <c r="M670" s="265"/>
      <c r="N670" s="265"/>
      <c r="O670" s="265"/>
      <c r="P670" s="265"/>
      <c r="Q670" s="265"/>
      <c r="R670" s="265"/>
      <c r="S670" s="265"/>
      <c r="T670" s="265"/>
      <c r="U670" s="265"/>
      <c r="V670" s="265"/>
      <c r="W670" s="265"/>
      <c r="X670" s="265"/>
      <c r="Y670" s="265"/>
      <c r="Z670" s="265"/>
      <c r="AA670" s="265"/>
    </row>
    <row r="671" spans="1:27" ht="12.75" customHeight="1" x14ac:dyDescent="0.25">
      <c r="A671" s="265"/>
      <c r="B671" s="265"/>
      <c r="C671" s="265"/>
      <c r="D671" s="265"/>
      <c r="E671" s="265"/>
      <c r="F671" s="265"/>
      <c r="G671" s="265"/>
      <c r="H671" s="266"/>
      <c r="I671" s="266"/>
      <c r="J671" s="266"/>
      <c r="K671" s="265"/>
      <c r="L671" s="265"/>
      <c r="M671" s="265"/>
      <c r="N671" s="265"/>
      <c r="O671" s="265"/>
      <c r="P671" s="265"/>
      <c r="Q671" s="265"/>
      <c r="R671" s="265"/>
      <c r="S671" s="265"/>
      <c r="T671" s="265"/>
      <c r="U671" s="265"/>
      <c r="V671" s="265"/>
      <c r="W671" s="265"/>
      <c r="X671" s="265"/>
      <c r="Y671" s="265"/>
      <c r="Z671" s="265"/>
      <c r="AA671" s="265"/>
    </row>
    <row r="672" spans="1:27" ht="12.75" customHeight="1" x14ac:dyDescent="0.25">
      <c r="A672" s="265"/>
      <c r="B672" s="265"/>
      <c r="C672" s="265"/>
      <c r="D672" s="265"/>
      <c r="E672" s="265"/>
      <c r="F672" s="265"/>
      <c r="G672" s="265"/>
      <c r="H672" s="266"/>
      <c r="I672" s="266"/>
      <c r="J672" s="266"/>
      <c r="K672" s="265"/>
      <c r="L672" s="265"/>
      <c r="M672" s="265"/>
      <c r="N672" s="265"/>
      <c r="O672" s="265"/>
      <c r="P672" s="265"/>
      <c r="Q672" s="265"/>
      <c r="R672" s="265"/>
      <c r="S672" s="265"/>
      <c r="T672" s="265"/>
      <c r="U672" s="265"/>
      <c r="V672" s="265"/>
      <c r="W672" s="265"/>
      <c r="X672" s="265"/>
      <c r="Y672" s="265"/>
      <c r="Z672" s="265"/>
      <c r="AA672" s="265"/>
    </row>
    <row r="673" spans="1:27" ht="12.75" customHeight="1" x14ac:dyDescent="0.25">
      <c r="A673" s="265"/>
      <c r="B673" s="265"/>
      <c r="C673" s="265"/>
      <c r="D673" s="265"/>
      <c r="E673" s="265"/>
      <c r="F673" s="265"/>
      <c r="G673" s="265"/>
      <c r="H673" s="266"/>
      <c r="I673" s="266"/>
      <c r="J673" s="266"/>
      <c r="K673" s="265"/>
      <c r="L673" s="265"/>
      <c r="M673" s="265"/>
      <c r="N673" s="265"/>
      <c r="O673" s="265"/>
      <c r="P673" s="265"/>
      <c r="Q673" s="265"/>
      <c r="R673" s="265"/>
      <c r="S673" s="265"/>
      <c r="T673" s="265"/>
      <c r="U673" s="265"/>
      <c r="V673" s="265"/>
      <c r="W673" s="265"/>
      <c r="X673" s="265"/>
      <c r="Y673" s="265"/>
      <c r="Z673" s="265"/>
      <c r="AA673" s="265"/>
    </row>
    <row r="674" spans="1:27" ht="12.75" customHeight="1" x14ac:dyDescent="0.25">
      <c r="A674" s="265"/>
      <c r="B674" s="265"/>
      <c r="C674" s="265"/>
      <c r="D674" s="265"/>
      <c r="E674" s="265"/>
      <c r="F674" s="265"/>
      <c r="G674" s="265"/>
      <c r="H674" s="266"/>
      <c r="I674" s="266"/>
      <c r="J674" s="266"/>
      <c r="K674" s="265"/>
      <c r="L674" s="265"/>
      <c r="M674" s="265"/>
      <c r="N674" s="265"/>
      <c r="O674" s="265"/>
      <c r="P674" s="265"/>
      <c r="Q674" s="265"/>
      <c r="R674" s="265"/>
      <c r="S674" s="265"/>
      <c r="T674" s="265"/>
      <c r="U674" s="265"/>
      <c r="V674" s="265"/>
      <c r="W674" s="265"/>
      <c r="X674" s="265"/>
      <c r="Y674" s="265"/>
      <c r="Z674" s="265"/>
      <c r="AA674" s="265"/>
    </row>
    <row r="675" spans="1:27" ht="12.75" customHeight="1" x14ac:dyDescent="0.25">
      <c r="A675" s="265"/>
      <c r="B675" s="265"/>
      <c r="C675" s="265"/>
      <c r="D675" s="265"/>
      <c r="E675" s="265"/>
      <c r="F675" s="265"/>
      <c r="G675" s="265"/>
      <c r="H675" s="266"/>
      <c r="I675" s="266"/>
      <c r="J675" s="266"/>
      <c r="K675" s="265"/>
      <c r="L675" s="265"/>
      <c r="M675" s="265"/>
      <c r="N675" s="265"/>
      <c r="O675" s="265"/>
      <c r="P675" s="265"/>
      <c r="Q675" s="265"/>
      <c r="R675" s="265"/>
      <c r="S675" s="265"/>
      <c r="T675" s="265"/>
      <c r="U675" s="265"/>
      <c r="V675" s="265"/>
      <c r="W675" s="265"/>
      <c r="X675" s="265"/>
      <c r="Y675" s="265"/>
      <c r="Z675" s="265"/>
      <c r="AA675" s="265"/>
    </row>
    <row r="676" spans="1:27" ht="12.75" customHeight="1" x14ac:dyDescent="0.25">
      <c r="A676" s="265"/>
      <c r="B676" s="265"/>
      <c r="C676" s="265"/>
      <c r="D676" s="265"/>
      <c r="E676" s="265"/>
      <c r="F676" s="265"/>
      <c r="G676" s="265"/>
      <c r="H676" s="266"/>
      <c r="I676" s="266"/>
      <c r="J676" s="266"/>
      <c r="K676" s="265"/>
      <c r="L676" s="265"/>
      <c r="M676" s="265"/>
      <c r="N676" s="265"/>
      <c r="O676" s="265"/>
      <c r="P676" s="265"/>
      <c r="Q676" s="265"/>
      <c r="R676" s="265"/>
      <c r="S676" s="265"/>
      <c r="T676" s="265"/>
      <c r="U676" s="265"/>
      <c r="V676" s="265"/>
      <c r="W676" s="265"/>
      <c r="X676" s="265"/>
      <c r="Y676" s="265"/>
      <c r="Z676" s="265"/>
      <c r="AA676" s="265"/>
    </row>
    <row r="677" spans="1:27" ht="12.75" customHeight="1" x14ac:dyDescent="0.25">
      <c r="A677" s="265"/>
      <c r="B677" s="265"/>
      <c r="C677" s="265"/>
      <c r="D677" s="265"/>
      <c r="E677" s="265"/>
      <c r="F677" s="265"/>
      <c r="G677" s="265"/>
      <c r="H677" s="266"/>
      <c r="I677" s="266"/>
      <c r="J677" s="266"/>
      <c r="K677" s="265"/>
      <c r="L677" s="265"/>
      <c r="M677" s="265"/>
      <c r="N677" s="265"/>
      <c r="O677" s="265"/>
      <c r="P677" s="265"/>
      <c r="Q677" s="265"/>
      <c r="R677" s="265"/>
      <c r="S677" s="265"/>
      <c r="T677" s="265"/>
      <c r="U677" s="265"/>
      <c r="V677" s="265"/>
      <c r="W677" s="265"/>
      <c r="X677" s="265"/>
      <c r="Y677" s="265"/>
      <c r="Z677" s="265"/>
      <c r="AA677" s="265"/>
    </row>
    <row r="678" spans="1:27" ht="12.75" customHeight="1" x14ac:dyDescent="0.25">
      <c r="A678" s="265"/>
      <c r="B678" s="265"/>
      <c r="C678" s="265"/>
      <c r="D678" s="265"/>
      <c r="E678" s="265"/>
      <c r="F678" s="265"/>
      <c r="G678" s="265"/>
      <c r="H678" s="266"/>
      <c r="I678" s="266"/>
      <c r="J678" s="266"/>
      <c r="K678" s="265"/>
      <c r="L678" s="265"/>
      <c r="M678" s="265"/>
      <c r="N678" s="265"/>
      <c r="O678" s="265"/>
      <c r="P678" s="265"/>
      <c r="Q678" s="265"/>
      <c r="R678" s="265"/>
      <c r="S678" s="265"/>
      <c r="T678" s="265"/>
      <c r="U678" s="265"/>
      <c r="V678" s="265"/>
      <c r="W678" s="265"/>
      <c r="X678" s="265"/>
      <c r="Y678" s="265"/>
      <c r="Z678" s="265"/>
      <c r="AA678" s="265"/>
    </row>
    <row r="679" spans="1:27" ht="12.75" customHeight="1" x14ac:dyDescent="0.25">
      <c r="A679" s="265"/>
      <c r="B679" s="265"/>
      <c r="C679" s="265"/>
      <c r="D679" s="265"/>
      <c r="E679" s="265"/>
      <c r="F679" s="265"/>
      <c r="G679" s="265"/>
      <c r="H679" s="266"/>
      <c r="I679" s="266"/>
      <c r="J679" s="266"/>
      <c r="K679" s="265"/>
      <c r="L679" s="265"/>
      <c r="M679" s="265"/>
      <c r="N679" s="265"/>
      <c r="O679" s="265"/>
      <c r="P679" s="265"/>
      <c r="Q679" s="265"/>
      <c r="R679" s="265"/>
      <c r="S679" s="265"/>
      <c r="T679" s="265"/>
      <c r="U679" s="265"/>
      <c r="V679" s="265"/>
      <c r="W679" s="265"/>
      <c r="X679" s="265"/>
      <c r="Y679" s="265"/>
      <c r="Z679" s="265"/>
      <c r="AA679" s="265"/>
    </row>
    <row r="680" spans="1:27" ht="12.75" customHeight="1" x14ac:dyDescent="0.25">
      <c r="A680" s="265"/>
      <c r="B680" s="265"/>
      <c r="C680" s="265"/>
      <c r="D680" s="265"/>
      <c r="E680" s="265"/>
      <c r="F680" s="265"/>
      <c r="G680" s="265"/>
      <c r="H680" s="266"/>
      <c r="I680" s="266"/>
      <c r="J680" s="266"/>
      <c r="K680" s="265"/>
      <c r="L680" s="265"/>
      <c r="M680" s="265"/>
      <c r="N680" s="265"/>
      <c r="O680" s="265"/>
      <c r="P680" s="265"/>
      <c r="Q680" s="265"/>
      <c r="R680" s="265"/>
      <c r="S680" s="265"/>
      <c r="T680" s="265"/>
      <c r="U680" s="265"/>
      <c r="V680" s="265"/>
      <c r="W680" s="265"/>
      <c r="X680" s="265"/>
      <c r="Y680" s="265"/>
      <c r="Z680" s="265"/>
      <c r="AA680" s="265"/>
    </row>
    <row r="681" spans="1:27" ht="12.75" customHeight="1" x14ac:dyDescent="0.25">
      <c r="A681" s="265"/>
      <c r="B681" s="265"/>
      <c r="C681" s="265"/>
      <c r="D681" s="265"/>
      <c r="E681" s="265"/>
      <c r="F681" s="265"/>
      <c r="G681" s="265"/>
      <c r="H681" s="266"/>
      <c r="I681" s="266"/>
      <c r="J681" s="266"/>
      <c r="K681" s="265"/>
      <c r="L681" s="265"/>
      <c r="M681" s="265"/>
      <c r="N681" s="265"/>
      <c r="O681" s="265"/>
      <c r="P681" s="265"/>
      <c r="Q681" s="265"/>
      <c r="R681" s="265"/>
      <c r="S681" s="265"/>
      <c r="T681" s="265"/>
      <c r="U681" s="265"/>
      <c r="V681" s="265"/>
      <c r="W681" s="265"/>
      <c r="X681" s="265"/>
      <c r="Y681" s="265"/>
      <c r="Z681" s="265"/>
      <c r="AA681" s="265"/>
    </row>
    <row r="682" spans="1:27" ht="12.75" customHeight="1" x14ac:dyDescent="0.25">
      <c r="A682" s="265"/>
      <c r="B682" s="265"/>
      <c r="C682" s="265"/>
      <c r="D682" s="265"/>
      <c r="E682" s="265"/>
      <c r="F682" s="265"/>
      <c r="G682" s="265"/>
      <c r="H682" s="266"/>
      <c r="I682" s="266"/>
      <c r="J682" s="266"/>
      <c r="K682" s="265"/>
      <c r="L682" s="265"/>
      <c r="M682" s="265"/>
      <c r="N682" s="265"/>
      <c r="O682" s="265"/>
      <c r="P682" s="265"/>
      <c r="Q682" s="265"/>
      <c r="R682" s="265"/>
      <c r="S682" s="265"/>
      <c r="T682" s="265"/>
      <c r="U682" s="265"/>
      <c r="V682" s="265"/>
      <c r="W682" s="265"/>
      <c r="X682" s="265"/>
      <c r="Y682" s="265"/>
      <c r="Z682" s="265"/>
      <c r="AA682" s="265"/>
    </row>
    <row r="683" spans="1:27" ht="12.75" customHeight="1" x14ac:dyDescent="0.25">
      <c r="A683" s="265"/>
      <c r="B683" s="265"/>
      <c r="C683" s="265"/>
      <c r="D683" s="265"/>
      <c r="E683" s="265"/>
      <c r="F683" s="265"/>
      <c r="G683" s="265"/>
      <c r="H683" s="266"/>
      <c r="I683" s="266"/>
      <c r="J683" s="266"/>
      <c r="K683" s="265"/>
      <c r="L683" s="265"/>
      <c r="M683" s="265"/>
      <c r="N683" s="265"/>
      <c r="O683" s="265"/>
      <c r="P683" s="265"/>
      <c r="Q683" s="265"/>
      <c r="R683" s="265"/>
      <c r="S683" s="265"/>
      <c r="T683" s="265"/>
      <c r="U683" s="265"/>
      <c r="V683" s="265"/>
      <c r="W683" s="265"/>
      <c r="X683" s="265"/>
      <c r="Y683" s="265"/>
      <c r="Z683" s="265"/>
      <c r="AA683" s="265"/>
    </row>
    <row r="684" spans="1:27" ht="12.75" customHeight="1" x14ac:dyDescent="0.25">
      <c r="A684" s="265"/>
      <c r="B684" s="265"/>
      <c r="C684" s="265"/>
      <c r="D684" s="265"/>
      <c r="E684" s="265"/>
      <c r="F684" s="265"/>
      <c r="G684" s="265"/>
      <c r="H684" s="266"/>
      <c r="I684" s="266"/>
      <c r="J684" s="266"/>
      <c r="K684" s="265"/>
      <c r="L684" s="265"/>
      <c r="M684" s="265"/>
      <c r="N684" s="265"/>
      <c r="O684" s="265"/>
      <c r="P684" s="265"/>
      <c r="Q684" s="265"/>
      <c r="R684" s="265"/>
      <c r="S684" s="265"/>
      <c r="T684" s="265"/>
      <c r="U684" s="265"/>
      <c r="V684" s="265"/>
      <c r="W684" s="265"/>
      <c r="X684" s="265"/>
      <c r="Y684" s="265"/>
      <c r="Z684" s="265"/>
      <c r="AA684" s="265"/>
    </row>
    <row r="685" spans="1:27" ht="12.75" customHeight="1" x14ac:dyDescent="0.25">
      <c r="A685" s="265"/>
      <c r="B685" s="265"/>
      <c r="C685" s="265"/>
      <c r="D685" s="265"/>
      <c r="E685" s="265"/>
      <c r="F685" s="265"/>
      <c r="G685" s="265"/>
      <c r="H685" s="266"/>
      <c r="I685" s="266"/>
      <c r="J685" s="266"/>
      <c r="K685" s="265"/>
      <c r="L685" s="265"/>
      <c r="M685" s="265"/>
      <c r="N685" s="265"/>
      <c r="O685" s="265"/>
      <c r="P685" s="265"/>
      <c r="Q685" s="265"/>
      <c r="R685" s="265"/>
      <c r="S685" s="265"/>
      <c r="T685" s="265"/>
      <c r="U685" s="265"/>
      <c r="V685" s="265"/>
      <c r="W685" s="265"/>
      <c r="X685" s="265"/>
      <c r="Y685" s="265"/>
      <c r="Z685" s="265"/>
      <c r="AA685" s="265"/>
    </row>
    <row r="686" spans="1:27" ht="12.75" customHeight="1" x14ac:dyDescent="0.25">
      <c r="A686" s="265"/>
      <c r="B686" s="265"/>
      <c r="C686" s="265"/>
      <c r="D686" s="265"/>
      <c r="E686" s="265"/>
      <c r="F686" s="265"/>
      <c r="G686" s="265"/>
      <c r="H686" s="266"/>
      <c r="I686" s="266"/>
      <c r="J686" s="266"/>
      <c r="K686" s="265"/>
      <c r="L686" s="265"/>
      <c r="M686" s="265"/>
      <c r="N686" s="265"/>
      <c r="O686" s="265"/>
      <c r="P686" s="265"/>
      <c r="Q686" s="265"/>
      <c r="R686" s="265"/>
      <c r="S686" s="265"/>
      <c r="T686" s="265"/>
      <c r="U686" s="265"/>
      <c r="V686" s="265"/>
      <c r="W686" s="265"/>
      <c r="X686" s="265"/>
      <c r="Y686" s="265"/>
      <c r="Z686" s="265"/>
      <c r="AA686" s="265"/>
    </row>
    <row r="687" spans="1:27" ht="12.75" customHeight="1" x14ac:dyDescent="0.25">
      <c r="A687" s="265"/>
      <c r="B687" s="265"/>
      <c r="C687" s="265"/>
      <c r="D687" s="265"/>
      <c r="E687" s="265"/>
      <c r="F687" s="265"/>
      <c r="G687" s="265"/>
      <c r="H687" s="266"/>
      <c r="I687" s="266"/>
      <c r="J687" s="266"/>
      <c r="K687" s="265"/>
      <c r="L687" s="265"/>
      <c r="M687" s="265"/>
      <c r="N687" s="265"/>
      <c r="O687" s="265"/>
      <c r="P687" s="265"/>
      <c r="Q687" s="265"/>
      <c r="R687" s="265"/>
      <c r="S687" s="265"/>
      <c r="T687" s="265"/>
      <c r="U687" s="265"/>
      <c r="V687" s="265"/>
      <c r="W687" s="265"/>
      <c r="X687" s="265"/>
      <c r="Y687" s="265"/>
      <c r="Z687" s="265"/>
      <c r="AA687" s="265"/>
    </row>
    <row r="688" spans="1:27" ht="12.75" customHeight="1" x14ac:dyDescent="0.25">
      <c r="A688" s="265"/>
      <c r="B688" s="265"/>
      <c r="C688" s="265"/>
      <c r="D688" s="265"/>
      <c r="E688" s="265"/>
      <c r="F688" s="265"/>
      <c r="G688" s="265"/>
      <c r="H688" s="266"/>
      <c r="I688" s="266"/>
      <c r="J688" s="266"/>
      <c r="K688" s="265"/>
      <c r="L688" s="265"/>
      <c r="M688" s="265"/>
      <c r="N688" s="265"/>
      <c r="O688" s="265"/>
      <c r="P688" s="265"/>
      <c r="Q688" s="265"/>
      <c r="R688" s="265"/>
      <c r="S688" s="265"/>
      <c r="T688" s="265"/>
      <c r="U688" s="265"/>
      <c r="V688" s="265"/>
      <c r="W688" s="265"/>
      <c r="X688" s="265"/>
      <c r="Y688" s="265"/>
      <c r="Z688" s="265"/>
      <c r="AA688" s="265"/>
    </row>
    <row r="689" spans="1:27" ht="12.75" customHeight="1" x14ac:dyDescent="0.25">
      <c r="A689" s="265"/>
      <c r="B689" s="265"/>
      <c r="C689" s="265"/>
      <c r="D689" s="265"/>
      <c r="E689" s="265"/>
      <c r="F689" s="265"/>
      <c r="G689" s="265"/>
      <c r="H689" s="266"/>
      <c r="I689" s="266"/>
      <c r="J689" s="266"/>
      <c r="K689" s="265"/>
      <c r="L689" s="265"/>
      <c r="M689" s="265"/>
      <c r="N689" s="265"/>
      <c r="O689" s="265"/>
      <c r="P689" s="265"/>
      <c r="Q689" s="265"/>
      <c r="R689" s="265"/>
      <c r="S689" s="265"/>
      <c r="T689" s="265"/>
      <c r="U689" s="265"/>
      <c r="V689" s="265"/>
      <c r="W689" s="265"/>
      <c r="X689" s="265"/>
      <c r="Y689" s="265"/>
      <c r="Z689" s="265"/>
      <c r="AA689" s="265"/>
    </row>
    <row r="690" spans="1:27" ht="12.75" customHeight="1" x14ac:dyDescent="0.25">
      <c r="A690" s="265"/>
      <c r="B690" s="265"/>
      <c r="C690" s="265"/>
      <c r="D690" s="265"/>
      <c r="E690" s="265"/>
      <c r="F690" s="265"/>
      <c r="G690" s="265"/>
      <c r="H690" s="266"/>
      <c r="I690" s="266"/>
      <c r="J690" s="266"/>
      <c r="K690" s="265"/>
      <c r="L690" s="265"/>
      <c r="M690" s="265"/>
      <c r="N690" s="265"/>
      <c r="O690" s="265"/>
      <c r="P690" s="265"/>
      <c r="Q690" s="265"/>
      <c r="R690" s="265"/>
      <c r="S690" s="265"/>
      <c r="T690" s="265"/>
      <c r="U690" s="265"/>
      <c r="V690" s="265"/>
      <c r="W690" s="265"/>
      <c r="X690" s="265"/>
      <c r="Y690" s="265"/>
      <c r="Z690" s="265"/>
      <c r="AA690" s="265"/>
    </row>
    <row r="691" spans="1:27" ht="12.75" customHeight="1" x14ac:dyDescent="0.25">
      <c r="A691" s="265"/>
      <c r="B691" s="265"/>
      <c r="C691" s="265"/>
      <c r="D691" s="265"/>
      <c r="E691" s="265"/>
      <c r="F691" s="265"/>
      <c r="G691" s="265"/>
      <c r="H691" s="266"/>
      <c r="I691" s="266"/>
      <c r="J691" s="266"/>
      <c r="K691" s="265"/>
      <c r="L691" s="265"/>
      <c r="M691" s="265"/>
      <c r="N691" s="265"/>
      <c r="O691" s="265"/>
      <c r="P691" s="265"/>
      <c r="Q691" s="265"/>
      <c r="R691" s="265"/>
      <c r="S691" s="265"/>
      <c r="T691" s="265"/>
      <c r="U691" s="265"/>
      <c r="V691" s="265"/>
      <c r="W691" s="265"/>
      <c r="X691" s="265"/>
      <c r="Y691" s="265"/>
      <c r="Z691" s="265"/>
      <c r="AA691" s="265"/>
    </row>
    <row r="692" spans="1:27" ht="12.75" customHeight="1" x14ac:dyDescent="0.25">
      <c r="A692" s="265"/>
      <c r="B692" s="265"/>
      <c r="C692" s="265"/>
      <c r="D692" s="265"/>
      <c r="E692" s="265"/>
      <c r="F692" s="265"/>
      <c r="G692" s="265"/>
      <c r="H692" s="266"/>
      <c r="I692" s="266"/>
      <c r="J692" s="266"/>
      <c r="K692" s="265"/>
      <c r="L692" s="265"/>
      <c r="M692" s="265"/>
      <c r="N692" s="265"/>
      <c r="O692" s="265"/>
      <c r="P692" s="265"/>
      <c r="Q692" s="265"/>
      <c r="R692" s="265"/>
      <c r="S692" s="265"/>
      <c r="T692" s="265"/>
      <c r="U692" s="265"/>
      <c r="V692" s="265"/>
      <c r="W692" s="265"/>
      <c r="X692" s="265"/>
      <c r="Y692" s="265"/>
      <c r="Z692" s="265"/>
      <c r="AA692" s="265"/>
    </row>
    <row r="693" spans="1:27" ht="12.75" customHeight="1" x14ac:dyDescent="0.25">
      <c r="A693" s="265"/>
      <c r="B693" s="265"/>
      <c r="C693" s="265"/>
      <c r="D693" s="265"/>
      <c r="E693" s="265"/>
      <c r="F693" s="265"/>
      <c r="G693" s="265"/>
      <c r="H693" s="266"/>
      <c r="I693" s="266"/>
      <c r="J693" s="266"/>
      <c r="K693" s="265"/>
      <c r="L693" s="265"/>
      <c r="M693" s="265"/>
      <c r="N693" s="265"/>
      <c r="O693" s="265"/>
      <c r="P693" s="265"/>
      <c r="Q693" s="265"/>
      <c r="R693" s="265"/>
      <c r="S693" s="265"/>
      <c r="T693" s="265"/>
      <c r="U693" s="265"/>
      <c r="V693" s="265"/>
      <c r="W693" s="265"/>
      <c r="X693" s="265"/>
      <c r="Y693" s="265"/>
      <c r="Z693" s="265"/>
      <c r="AA693" s="265"/>
    </row>
    <row r="694" spans="1:27" ht="12.75" customHeight="1" x14ac:dyDescent="0.25">
      <c r="A694" s="265"/>
      <c r="B694" s="265"/>
      <c r="C694" s="265"/>
      <c r="D694" s="265"/>
      <c r="E694" s="265"/>
      <c r="F694" s="265"/>
      <c r="G694" s="265"/>
      <c r="H694" s="266"/>
      <c r="I694" s="266"/>
      <c r="J694" s="266"/>
      <c r="K694" s="265"/>
      <c r="L694" s="265"/>
      <c r="M694" s="265"/>
      <c r="N694" s="265"/>
      <c r="O694" s="265"/>
      <c r="P694" s="265"/>
      <c r="Q694" s="265"/>
      <c r="R694" s="265"/>
      <c r="S694" s="265"/>
      <c r="T694" s="265"/>
      <c r="U694" s="265"/>
      <c r="V694" s="265"/>
      <c r="W694" s="265"/>
      <c r="X694" s="265"/>
      <c r="Y694" s="265"/>
      <c r="Z694" s="265"/>
      <c r="AA694" s="265"/>
    </row>
    <row r="695" spans="1:27" ht="12.75" customHeight="1" x14ac:dyDescent="0.25">
      <c r="A695" s="265"/>
      <c r="B695" s="265"/>
      <c r="C695" s="265"/>
      <c r="D695" s="265"/>
      <c r="E695" s="265"/>
      <c r="F695" s="265"/>
      <c r="G695" s="265"/>
      <c r="H695" s="266"/>
      <c r="I695" s="266"/>
      <c r="J695" s="266"/>
      <c r="K695" s="265"/>
      <c r="L695" s="265"/>
      <c r="M695" s="265"/>
      <c r="N695" s="265"/>
      <c r="O695" s="265"/>
      <c r="P695" s="265"/>
      <c r="Q695" s="265"/>
      <c r="R695" s="265"/>
      <c r="S695" s="265"/>
      <c r="T695" s="265"/>
      <c r="U695" s="265"/>
      <c r="V695" s="265"/>
      <c r="W695" s="265"/>
      <c r="X695" s="265"/>
      <c r="Y695" s="265"/>
      <c r="Z695" s="265"/>
      <c r="AA695" s="265"/>
    </row>
    <row r="696" spans="1:27" ht="12.75" customHeight="1" x14ac:dyDescent="0.25">
      <c r="A696" s="265"/>
      <c r="B696" s="265"/>
      <c r="C696" s="265"/>
      <c r="D696" s="265"/>
      <c r="E696" s="265"/>
      <c r="F696" s="265"/>
      <c r="G696" s="265"/>
      <c r="H696" s="266"/>
      <c r="I696" s="266"/>
      <c r="J696" s="266"/>
      <c r="K696" s="265"/>
      <c r="L696" s="265"/>
      <c r="M696" s="265"/>
      <c r="N696" s="265"/>
      <c r="O696" s="265"/>
      <c r="P696" s="265"/>
      <c r="Q696" s="265"/>
      <c r="R696" s="265"/>
      <c r="S696" s="265"/>
      <c r="T696" s="265"/>
      <c r="U696" s="265"/>
      <c r="V696" s="265"/>
      <c r="W696" s="265"/>
      <c r="X696" s="265"/>
      <c r="Y696" s="265"/>
      <c r="Z696" s="265"/>
      <c r="AA696" s="265"/>
    </row>
    <row r="697" spans="1:27" ht="12.75" customHeight="1" x14ac:dyDescent="0.25">
      <c r="A697" s="265"/>
      <c r="B697" s="265"/>
      <c r="C697" s="265"/>
      <c r="D697" s="265"/>
      <c r="E697" s="265"/>
      <c r="F697" s="265"/>
      <c r="G697" s="265"/>
      <c r="H697" s="266"/>
      <c r="I697" s="266"/>
      <c r="J697" s="266"/>
      <c r="K697" s="265"/>
      <c r="L697" s="265"/>
      <c r="M697" s="265"/>
      <c r="N697" s="265"/>
      <c r="O697" s="265"/>
      <c r="P697" s="265"/>
      <c r="Q697" s="265"/>
      <c r="R697" s="265"/>
      <c r="S697" s="265"/>
      <c r="T697" s="265"/>
      <c r="U697" s="265"/>
      <c r="V697" s="265"/>
      <c r="W697" s="265"/>
      <c r="X697" s="265"/>
      <c r="Y697" s="265"/>
      <c r="Z697" s="265"/>
      <c r="AA697" s="265"/>
    </row>
    <row r="698" spans="1:27" ht="12.75" customHeight="1" x14ac:dyDescent="0.25">
      <c r="A698" s="265"/>
      <c r="B698" s="265"/>
      <c r="C698" s="265"/>
      <c r="D698" s="265"/>
      <c r="E698" s="265"/>
      <c r="F698" s="265"/>
      <c r="G698" s="265"/>
      <c r="H698" s="266"/>
      <c r="I698" s="266"/>
      <c r="J698" s="266"/>
      <c r="K698" s="265"/>
      <c r="L698" s="265"/>
      <c r="M698" s="265"/>
      <c r="N698" s="265"/>
      <c r="O698" s="265"/>
      <c r="P698" s="265"/>
      <c r="Q698" s="265"/>
      <c r="R698" s="265"/>
      <c r="S698" s="265"/>
      <c r="T698" s="265"/>
      <c r="U698" s="265"/>
      <c r="V698" s="265"/>
      <c r="W698" s="265"/>
      <c r="X698" s="265"/>
      <c r="Y698" s="265"/>
      <c r="Z698" s="265"/>
      <c r="AA698" s="265"/>
    </row>
    <row r="699" spans="1:27" ht="12.75" customHeight="1" x14ac:dyDescent="0.25">
      <c r="A699" s="265"/>
      <c r="B699" s="265"/>
      <c r="C699" s="265"/>
      <c r="D699" s="265"/>
      <c r="E699" s="265"/>
      <c r="F699" s="265"/>
      <c r="G699" s="265"/>
      <c r="H699" s="266"/>
      <c r="I699" s="266"/>
      <c r="J699" s="266"/>
      <c r="K699" s="265"/>
      <c r="L699" s="265"/>
      <c r="M699" s="265"/>
      <c r="N699" s="265"/>
      <c r="O699" s="265"/>
      <c r="P699" s="265"/>
      <c r="Q699" s="265"/>
      <c r="R699" s="265"/>
      <c r="S699" s="265"/>
      <c r="T699" s="265"/>
      <c r="U699" s="265"/>
      <c r="V699" s="265"/>
      <c r="W699" s="265"/>
      <c r="X699" s="265"/>
      <c r="Y699" s="265"/>
      <c r="Z699" s="265"/>
      <c r="AA699" s="265"/>
    </row>
    <row r="700" spans="1:27" ht="12.75" customHeight="1" x14ac:dyDescent="0.25">
      <c r="A700" s="265"/>
      <c r="B700" s="265"/>
      <c r="C700" s="265"/>
      <c r="D700" s="265"/>
      <c r="E700" s="265"/>
      <c r="F700" s="265"/>
      <c r="G700" s="265"/>
      <c r="H700" s="266"/>
      <c r="I700" s="266"/>
      <c r="J700" s="266"/>
      <c r="K700" s="265"/>
      <c r="L700" s="265"/>
      <c r="M700" s="265"/>
      <c r="N700" s="265"/>
      <c r="O700" s="265"/>
      <c r="P700" s="265"/>
      <c r="Q700" s="265"/>
      <c r="R700" s="265"/>
      <c r="S700" s="265"/>
      <c r="T700" s="265"/>
      <c r="U700" s="265"/>
      <c r="V700" s="265"/>
      <c r="W700" s="265"/>
      <c r="X700" s="265"/>
      <c r="Y700" s="265"/>
      <c r="Z700" s="265"/>
      <c r="AA700" s="265"/>
    </row>
    <row r="701" spans="1:27" ht="12.75" customHeight="1" x14ac:dyDescent="0.25">
      <c r="A701" s="265"/>
      <c r="B701" s="265"/>
      <c r="C701" s="265"/>
      <c r="D701" s="265"/>
      <c r="E701" s="265"/>
      <c r="F701" s="265"/>
      <c r="G701" s="265"/>
      <c r="H701" s="266"/>
      <c r="I701" s="266"/>
      <c r="J701" s="266"/>
      <c r="K701" s="265"/>
      <c r="L701" s="265"/>
      <c r="M701" s="265"/>
      <c r="N701" s="265"/>
      <c r="O701" s="265"/>
      <c r="P701" s="265"/>
      <c r="Q701" s="265"/>
      <c r="R701" s="265"/>
      <c r="S701" s="265"/>
      <c r="T701" s="265"/>
      <c r="U701" s="265"/>
      <c r="V701" s="265"/>
      <c r="W701" s="265"/>
      <c r="X701" s="265"/>
      <c r="Y701" s="265"/>
      <c r="Z701" s="265"/>
      <c r="AA701" s="265"/>
    </row>
    <row r="702" spans="1:27" ht="12.75" customHeight="1" x14ac:dyDescent="0.25">
      <c r="A702" s="265"/>
      <c r="B702" s="265"/>
      <c r="C702" s="265"/>
      <c r="D702" s="265"/>
      <c r="E702" s="265"/>
      <c r="F702" s="265"/>
      <c r="G702" s="265"/>
      <c r="H702" s="266"/>
      <c r="I702" s="266"/>
      <c r="J702" s="266"/>
      <c r="K702" s="265"/>
      <c r="L702" s="265"/>
      <c r="M702" s="265"/>
      <c r="N702" s="265"/>
      <c r="O702" s="265"/>
      <c r="P702" s="265"/>
      <c r="Q702" s="265"/>
      <c r="R702" s="265"/>
      <c r="S702" s="265"/>
      <c r="T702" s="265"/>
      <c r="U702" s="265"/>
      <c r="V702" s="265"/>
      <c r="W702" s="265"/>
      <c r="X702" s="265"/>
      <c r="Y702" s="265"/>
      <c r="Z702" s="265"/>
      <c r="AA702" s="265"/>
    </row>
    <row r="703" spans="1:27" ht="12.75" customHeight="1" x14ac:dyDescent="0.25">
      <c r="A703" s="265"/>
      <c r="B703" s="265"/>
      <c r="C703" s="265"/>
      <c r="D703" s="265"/>
      <c r="E703" s="265"/>
      <c r="F703" s="265"/>
      <c r="G703" s="265"/>
      <c r="H703" s="266"/>
      <c r="I703" s="266"/>
      <c r="J703" s="266"/>
      <c r="K703" s="265"/>
      <c r="L703" s="265"/>
      <c r="M703" s="265"/>
      <c r="N703" s="265"/>
      <c r="O703" s="265"/>
      <c r="P703" s="265"/>
      <c r="Q703" s="265"/>
      <c r="R703" s="265"/>
      <c r="S703" s="265"/>
      <c r="T703" s="265"/>
      <c r="U703" s="265"/>
      <c r="V703" s="265"/>
      <c r="W703" s="265"/>
      <c r="X703" s="265"/>
      <c r="Y703" s="265"/>
      <c r="Z703" s="265"/>
      <c r="AA703" s="265"/>
    </row>
    <row r="704" spans="1:27" ht="12.75" customHeight="1" x14ac:dyDescent="0.25">
      <c r="A704" s="265"/>
      <c r="B704" s="265"/>
      <c r="C704" s="265"/>
      <c r="D704" s="265"/>
      <c r="E704" s="265"/>
      <c r="F704" s="265"/>
      <c r="G704" s="265"/>
      <c r="H704" s="266"/>
      <c r="I704" s="266"/>
      <c r="J704" s="266"/>
      <c r="K704" s="265"/>
      <c r="L704" s="265"/>
      <c r="M704" s="265"/>
      <c r="N704" s="265"/>
      <c r="O704" s="265"/>
      <c r="P704" s="265"/>
      <c r="Q704" s="265"/>
      <c r="R704" s="265"/>
      <c r="S704" s="265"/>
      <c r="T704" s="265"/>
      <c r="U704" s="265"/>
      <c r="V704" s="265"/>
      <c r="W704" s="265"/>
      <c r="X704" s="265"/>
      <c r="Y704" s="265"/>
      <c r="Z704" s="265"/>
      <c r="AA704" s="265"/>
    </row>
    <row r="705" spans="1:27" ht="12.75" customHeight="1" x14ac:dyDescent="0.25">
      <c r="A705" s="265"/>
      <c r="B705" s="265"/>
      <c r="C705" s="265"/>
      <c r="D705" s="265"/>
      <c r="E705" s="265"/>
      <c r="F705" s="265"/>
      <c r="G705" s="265"/>
      <c r="H705" s="266"/>
      <c r="I705" s="266"/>
      <c r="J705" s="266"/>
      <c r="K705" s="265"/>
      <c r="L705" s="265"/>
      <c r="M705" s="265"/>
      <c r="N705" s="265"/>
      <c r="O705" s="265"/>
      <c r="P705" s="265"/>
      <c r="Q705" s="265"/>
      <c r="R705" s="265"/>
      <c r="S705" s="265"/>
      <c r="T705" s="265"/>
      <c r="U705" s="265"/>
      <c r="V705" s="265"/>
      <c r="W705" s="265"/>
      <c r="X705" s="265"/>
      <c r="Y705" s="265"/>
      <c r="Z705" s="265"/>
      <c r="AA705" s="265"/>
    </row>
    <row r="706" spans="1:27" ht="12.75" customHeight="1" x14ac:dyDescent="0.25">
      <c r="A706" s="265"/>
      <c r="B706" s="265"/>
      <c r="C706" s="265"/>
      <c r="D706" s="265"/>
      <c r="E706" s="265"/>
      <c r="F706" s="265"/>
      <c r="G706" s="265"/>
      <c r="H706" s="266"/>
      <c r="I706" s="266"/>
      <c r="J706" s="266"/>
      <c r="K706" s="265"/>
      <c r="L706" s="265"/>
      <c r="M706" s="265"/>
      <c r="N706" s="265"/>
      <c r="O706" s="265"/>
      <c r="P706" s="265"/>
      <c r="Q706" s="265"/>
      <c r="R706" s="265"/>
      <c r="S706" s="265"/>
      <c r="T706" s="265"/>
      <c r="U706" s="265"/>
      <c r="V706" s="265"/>
      <c r="W706" s="265"/>
      <c r="X706" s="265"/>
      <c r="Y706" s="265"/>
      <c r="Z706" s="265"/>
      <c r="AA706" s="265"/>
    </row>
    <row r="707" spans="1:27" ht="12.75" customHeight="1" x14ac:dyDescent="0.25">
      <c r="A707" s="265"/>
      <c r="B707" s="265"/>
      <c r="C707" s="265"/>
      <c r="D707" s="265"/>
      <c r="E707" s="265"/>
      <c r="F707" s="265"/>
      <c r="G707" s="265"/>
      <c r="H707" s="266"/>
      <c r="I707" s="266"/>
      <c r="J707" s="266"/>
      <c r="K707" s="265"/>
      <c r="L707" s="265"/>
      <c r="M707" s="265"/>
      <c r="N707" s="265"/>
      <c r="O707" s="265"/>
      <c r="P707" s="265"/>
      <c r="Q707" s="265"/>
      <c r="R707" s="265"/>
      <c r="S707" s="265"/>
      <c r="T707" s="265"/>
      <c r="U707" s="265"/>
      <c r="V707" s="265"/>
      <c r="W707" s="265"/>
      <c r="X707" s="265"/>
      <c r="Y707" s="265"/>
      <c r="Z707" s="265"/>
      <c r="AA707" s="265"/>
    </row>
    <row r="708" spans="1:27" ht="12.75" customHeight="1" x14ac:dyDescent="0.25">
      <c r="A708" s="265"/>
      <c r="B708" s="265"/>
      <c r="C708" s="265"/>
      <c r="D708" s="265"/>
      <c r="E708" s="265"/>
      <c r="F708" s="265"/>
      <c r="G708" s="265"/>
      <c r="H708" s="266"/>
      <c r="I708" s="266"/>
      <c r="J708" s="266"/>
      <c r="K708" s="265"/>
      <c r="L708" s="265"/>
      <c r="M708" s="265"/>
      <c r="N708" s="265"/>
      <c r="O708" s="265"/>
      <c r="P708" s="265"/>
      <c r="Q708" s="265"/>
      <c r="R708" s="265"/>
      <c r="S708" s="265"/>
      <c r="T708" s="265"/>
      <c r="U708" s="265"/>
      <c r="V708" s="265"/>
      <c r="W708" s="265"/>
      <c r="X708" s="265"/>
      <c r="Y708" s="265"/>
      <c r="Z708" s="265"/>
      <c r="AA708" s="265"/>
    </row>
    <row r="709" spans="1:27" ht="12.75" customHeight="1" x14ac:dyDescent="0.25">
      <c r="A709" s="265"/>
      <c r="B709" s="265"/>
      <c r="C709" s="265"/>
      <c r="D709" s="265"/>
      <c r="E709" s="265"/>
      <c r="F709" s="265"/>
      <c r="G709" s="265"/>
      <c r="H709" s="266"/>
      <c r="I709" s="266"/>
      <c r="J709" s="266"/>
      <c r="K709" s="265"/>
      <c r="L709" s="265"/>
      <c r="M709" s="265"/>
      <c r="N709" s="265"/>
      <c r="O709" s="265"/>
      <c r="P709" s="265"/>
      <c r="Q709" s="265"/>
      <c r="R709" s="265"/>
      <c r="S709" s="265"/>
      <c r="T709" s="265"/>
      <c r="U709" s="265"/>
      <c r="V709" s="265"/>
      <c r="W709" s="265"/>
      <c r="X709" s="265"/>
      <c r="Y709" s="265"/>
      <c r="Z709" s="265"/>
      <c r="AA709" s="265"/>
    </row>
    <row r="710" spans="1:27" ht="12.75" customHeight="1" x14ac:dyDescent="0.25">
      <c r="A710" s="265"/>
      <c r="B710" s="265"/>
      <c r="C710" s="265"/>
      <c r="D710" s="265"/>
      <c r="E710" s="265"/>
      <c r="F710" s="265"/>
      <c r="G710" s="265"/>
      <c r="H710" s="266"/>
      <c r="I710" s="266"/>
      <c r="J710" s="266"/>
      <c r="K710" s="265"/>
      <c r="L710" s="265"/>
      <c r="M710" s="265"/>
      <c r="N710" s="265"/>
      <c r="O710" s="265"/>
      <c r="P710" s="265"/>
      <c r="Q710" s="265"/>
      <c r="R710" s="265"/>
      <c r="S710" s="265"/>
      <c r="T710" s="265"/>
      <c r="U710" s="265"/>
      <c r="V710" s="265"/>
      <c r="W710" s="265"/>
      <c r="X710" s="265"/>
      <c r="Y710" s="265"/>
      <c r="Z710" s="265"/>
      <c r="AA710" s="265"/>
    </row>
    <row r="711" spans="1:27" ht="12.75" customHeight="1" x14ac:dyDescent="0.25">
      <c r="A711" s="265"/>
      <c r="B711" s="265"/>
      <c r="C711" s="265"/>
      <c r="D711" s="265"/>
      <c r="E711" s="265"/>
      <c r="F711" s="265"/>
      <c r="G711" s="265"/>
      <c r="H711" s="266"/>
      <c r="I711" s="266"/>
      <c r="J711" s="266"/>
      <c r="K711" s="265"/>
      <c r="L711" s="265"/>
      <c r="M711" s="265"/>
      <c r="N711" s="265"/>
      <c r="O711" s="265"/>
      <c r="P711" s="265"/>
      <c r="Q711" s="265"/>
      <c r="R711" s="265"/>
      <c r="S711" s="265"/>
      <c r="T711" s="265"/>
      <c r="U711" s="265"/>
      <c r="V711" s="265"/>
      <c r="W711" s="265"/>
      <c r="X711" s="265"/>
      <c r="Y711" s="265"/>
      <c r="Z711" s="265"/>
      <c r="AA711" s="265"/>
    </row>
    <row r="712" spans="1:27" ht="12.75" customHeight="1" x14ac:dyDescent="0.25">
      <c r="A712" s="265"/>
      <c r="B712" s="265"/>
      <c r="C712" s="265"/>
      <c r="D712" s="265"/>
      <c r="E712" s="265"/>
      <c r="F712" s="265"/>
      <c r="G712" s="265"/>
      <c r="H712" s="266"/>
      <c r="I712" s="266"/>
      <c r="J712" s="266"/>
      <c r="K712" s="265"/>
      <c r="L712" s="265"/>
      <c r="M712" s="265"/>
      <c r="N712" s="265"/>
      <c r="O712" s="265"/>
      <c r="P712" s="265"/>
      <c r="Q712" s="265"/>
      <c r="R712" s="265"/>
      <c r="S712" s="265"/>
      <c r="T712" s="265"/>
      <c r="U712" s="265"/>
      <c r="V712" s="265"/>
      <c r="W712" s="265"/>
      <c r="X712" s="265"/>
      <c r="Y712" s="265"/>
      <c r="Z712" s="265"/>
      <c r="AA712" s="265"/>
    </row>
    <row r="713" spans="1:27" ht="12.75" customHeight="1" x14ac:dyDescent="0.25">
      <c r="A713" s="265"/>
      <c r="B713" s="265"/>
      <c r="C713" s="265"/>
      <c r="D713" s="265"/>
      <c r="E713" s="265"/>
      <c r="F713" s="265"/>
      <c r="G713" s="265"/>
      <c r="H713" s="266"/>
      <c r="I713" s="266"/>
      <c r="J713" s="266"/>
      <c r="K713" s="265"/>
      <c r="L713" s="265"/>
      <c r="M713" s="265"/>
      <c r="N713" s="265"/>
      <c r="O713" s="265"/>
      <c r="P713" s="265"/>
      <c r="Q713" s="265"/>
      <c r="R713" s="265"/>
      <c r="S713" s="265"/>
      <c r="T713" s="265"/>
      <c r="U713" s="265"/>
      <c r="V713" s="265"/>
      <c r="W713" s="265"/>
      <c r="X713" s="265"/>
      <c r="Y713" s="265"/>
      <c r="Z713" s="265"/>
      <c r="AA713" s="265"/>
    </row>
    <row r="714" spans="1:27" ht="12.75" customHeight="1" x14ac:dyDescent="0.25">
      <c r="A714" s="265"/>
      <c r="B714" s="265"/>
      <c r="C714" s="265"/>
      <c r="D714" s="265"/>
      <c r="E714" s="265"/>
      <c r="F714" s="265"/>
      <c r="G714" s="265"/>
      <c r="H714" s="266"/>
      <c r="I714" s="266"/>
      <c r="J714" s="266"/>
      <c r="K714" s="265"/>
      <c r="L714" s="265"/>
      <c r="M714" s="265"/>
      <c r="N714" s="265"/>
      <c r="O714" s="265"/>
      <c r="P714" s="265"/>
      <c r="Q714" s="265"/>
      <c r="R714" s="265"/>
      <c r="S714" s="265"/>
      <c r="T714" s="265"/>
      <c r="U714" s="265"/>
      <c r="V714" s="265"/>
      <c r="W714" s="265"/>
      <c r="X714" s="265"/>
      <c r="Y714" s="265"/>
      <c r="Z714" s="265"/>
      <c r="AA714" s="265"/>
    </row>
    <row r="715" spans="1:27" ht="12.75" customHeight="1" x14ac:dyDescent="0.25">
      <c r="A715" s="265"/>
      <c r="B715" s="265"/>
      <c r="C715" s="265"/>
      <c r="D715" s="265"/>
      <c r="E715" s="265"/>
      <c r="F715" s="265"/>
      <c r="G715" s="265"/>
      <c r="H715" s="266"/>
      <c r="I715" s="266"/>
      <c r="J715" s="266"/>
      <c r="K715" s="265"/>
      <c r="L715" s="265"/>
      <c r="M715" s="265"/>
      <c r="N715" s="265"/>
      <c r="O715" s="265"/>
      <c r="P715" s="265"/>
      <c r="Q715" s="265"/>
      <c r="R715" s="265"/>
      <c r="S715" s="265"/>
      <c r="T715" s="265"/>
      <c r="U715" s="265"/>
      <c r="V715" s="265"/>
      <c r="W715" s="265"/>
      <c r="X715" s="265"/>
      <c r="Y715" s="265"/>
      <c r="Z715" s="265"/>
      <c r="AA715" s="265"/>
    </row>
    <row r="716" spans="1:27" ht="12.75" customHeight="1" x14ac:dyDescent="0.25">
      <c r="A716" s="265"/>
      <c r="B716" s="265"/>
      <c r="C716" s="265"/>
      <c r="D716" s="265"/>
      <c r="E716" s="265"/>
      <c r="F716" s="265"/>
      <c r="G716" s="265"/>
      <c r="H716" s="266"/>
      <c r="I716" s="266"/>
      <c r="J716" s="266"/>
      <c r="K716" s="265"/>
      <c r="L716" s="265"/>
      <c r="M716" s="265"/>
      <c r="N716" s="265"/>
      <c r="O716" s="265"/>
      <c r="P716" s="265"/>
      <c r="Q716" s="265"/>
      <c r="R716" s="265"/>
      <c r="S716" s="265"/>
      <c r="T716" s="265"/>
      <c r="U716" s="265"/>
      <c r="V716" s="265"/>
      <c r="W716" s="265"/>
      <c r="X716" s="265"/>
      <c r="Y716" s="265"/>
      <c r="Z716" s="265"/>
      <c r="AA716" s="265"/>
    </row>
    <row r="717" spans="1:27" ht="12.75" customHeight="1" x14ac:dyDescent="0.25">
      <c r="A717" s="265"/>
      <c r="B717" s="265"/>
      <c r="C717" s="265"/>
      <c r="D717" s="265"/>
      <c r="E717" s="265"/>
      <c r="F717" s="265"/>
      <c r="G717" s="265"/>
      <c r="H717" s="266"/>
      <c r="I717" s="266"/>
      <c r="J717" s="266"/>
      <c r="K717" s="265"/>
      <c r="L717" s="265"/>
      <c r="M717" s="265"/>
      <c r="N717" s="265"/>
      <c r="O717" s="265"/>
      <c r="P717" s="265"/>
      <c r="Q717" s="265"/>
      <c r="R717" s="265"/>
      <c r="S717" s="265"/>
      <c r="T717" s="265"/>
      <c r="U717" s="265"/>
      <c r="V717" s="265"/>
      <c r="W717" s="265"/>
      <c r="X717" s="265"/>
      <c r="Y717" s="265"/>
      <c r="Z717" s="265"/>
      <c r="AA717" s="265"/>
    </row>
    <row r="718" spans="1:27" ht="12.75" customHeight="1" x14ac:dyDescent="0.25">
      <c r="A718" s="265"/>
      <c r="B718" s="265"/>
      <c r="C718" s="265"/>
      <c r="D718" s="265"/>
      <c r="E718" s="265"/>
      <c r="F718" s="265"/>
      <c r="G718" s="265"/>
      <c r="H718" s="266"/>
      <c r="I718" s="266"/>
      <c r="J718" s="266"/>
      <c r="K718" s="265"/>
      <c r="L718" s="265"/>
      <c r="M718" s="265"/>
      <c r="N718" s="265"/>
      <c r="O718" s="265"/>
      <c r="P718" s="265"/>
      <c r="Q718" s="265"/>
      <c r="R718" s="265"/>
      <c r="S718" s="265"/>
      <c r="T718" s="265"/>
      <c r="U718" s="265"/>
      <c r="V718" s="265"/>
      <c r="W718" s="265"/>
      <c r="X718" s="265"/>
      <c r="Y718" s="265"/>
      <c r="Z718" s="265"/>
      <c r="AA718" s="265"/>
    </row>
    <row r="719" spans="1:27" ht="12.75" customHeight="1" x14ac:dyDescent="0.25">
      <c r="A719" s="265"/>
      <c r="B719" s="265"/>
      <c r="C719" s="265"/>
      <c r="D719" s="265"/>
      <c r="E719" s="265"/>
      <c r="F719" s="265"/>
      <c r="G719" s="265"/>
      <c r="H719" s="266"/>
      <c r="I719" s="266"/>
      <c r="J719" s="266"/>
      <c r="K719" s="265"/>
      <c r="L719" s="265"/>
      <c r="M719" s="265"/>
      <c r="N719" s="265"/>
      <c r="O719" s="265"/>
      <c r="P719" s="265"/>
      <c r="Q719" s="265"/>
      <c r="R719" s="265"/>
      <c r="S719" s="265"/>
      <c r="T719" s="265"/>
      <c r="U719" s="265"/>
      <c r="V719" s="265"/>
      <c r="W719" s="265"/>
      <c r="X719" s="265"/>
      <c r="Y719" s="265"/>
      <c r="Z719" s="265"/>
      <c r="AA719" s="265"/>
    </row>
    <row r="720" spans="1:27" ht="12.75" customHeight="1" x14ac:dyDescent="0.25">
      <c r="A720" s="265"/>
      <c r="B720" s="265"/>
      <c r="C720" s="265"/>
      <c r="D720" s="265"/>
      <c r="E720" s="265"/>
      <c r="F720" s="265"/>
      <c r="G720" s="265"/>
      <c r="H720" s="266"/>
      <c r="I720" s="266"/>
      <c r="J720" s="266"/>
      <c r="K720" s="265"/>
      <c r="L720" s="265"/>
      <c r="M720" s="265"/>
      <c r="N720" s="265"/>
      <c r="O720" s="265"/>
      <c r="P720" s="265"/>
      <c r="Q720" s="265"/>
      <c r="R720" s="265"/>
      <c r="S720" s="265"/>
      <c r="T720" s="265"/>
      <c r="U720" s="265"/>
      <c r="V720" s="265"/>
      <c r="W720" s="265"/>
      <c r="X720" s="265"/>
      <c r="Y720" s="265"/>
      <c r="Z720" s="265"/>
      <c r="AA720" s="265"/>
    </row>
    <row r="721" spans="1:27" ht="12.75" customHeight="1" x14ac:dyDescent="0.25">
      <c r="A721" s="265"/>
      <c r="B721" s="265"/>
      <c r="C721" s="265"/>
      <c r="D721" s="265"/>
      <c r="E721" s="265"/>
      <c r="F721" s="265"/>
      <c r="G721" s="265"/>
      <c r="H721" s="266"/>
      <c r="I721" s="266"/>
      <c r="J721" s="266"/>
      <c r="K721" s="265"/>
      <c r="L721" s="265"/>
      <c r="M721" s="265"/>
      <c r="N721" s="265"/>
      <c r="O721" s="265"/>
      <c r="P721" s="265"/>
      <c r="Q721" s="265"/>
      <c r="R721" s="265"/>
      <c r="S721" s="265"/>
      <c r="T721" s="265"/>
      <c r="U721" s="265"/>
      <c r="V721" s="265"/>
      <c r="W721" s="265"/>
      <c r="X721" s="265"/>
      <c r="Y721" s="265"/>
      <c r="Z721" s="265"/>
      <c r="AA721" s="265"/>
    </row>
    <row r="722" spans="1:27" ht="12.75" customHeight="1" x14ac:dyDescent="0.25">
      <c r="A722" s="265"/>
      <c r="B722" s="265"/>
      <c r="C722" s="265"/>
      <c r="D722" s="265"/>
      <c r="E722" s="265"/>
      <c r="F722" s="265"/>
      <c r="G722" s="265"/>
      <c r="H722" s="266"/>
      <c r="I722" s="266"/>
      <c r="J722" s="266"/>
      <c r="K722" s="265"/>
      <c r="L722" s="265"/>
      <c r="M722" s="265"/>
      <c r="N722" s="265"/>
      <c r="O722" s="265"/>
      <c r="P722" s="265"/>
      <c r="Q722" s="265"/>
      <c r="R722" s="265"/>
      <c r="S722" s="265"/>
      <c r="T722" s="265"/>
      <c r="U722" s="265"/>
      <c r="V722" s="265"/>
      <c r="W722" s="265"/>
      <c r="X722" s="265"/>
      <c r="Y722" s="265"/>
      <c r="Z722" s="265"/>
      <c r="AA722" s="265"/>
    </row>
    <row r="723" spans="1:27" ht="12.75" customHeight="1" x14ac:dyDescent="0.25">
      <c r="A723" s="265"/>
      <c r="B723" s="265"/>
      <c r="C723" s="265"/>
      <c r="D723" s="265"/>
      <c r="E723" s="265"/>
      <c r="F723" s="265"/>
      <c r="G723" s="265"/>
      <c r="H723" s="266"/>
      <c r="I723" s="266"/>
      <c r="J723" s="266"/>
      <c r="K723" s="265"/>
      <c r="L723" s="265"/>
      <c r="M723" s="265"/>
      <c r="N723" s="265"/>
      <c r="O723" s="265"/>
      <c r="P723" s="265"/>
      <c r="Q723" s="265"/>
      <c r="R723" s="265"/>
      <c r="S723" s="265"/>
      <c r="T723" s="265"/>
      <c r="U723" s="265"/>
      <c r="V723" s="265"/>
      <c r="W723" s="265"/>
      <c r="X723" s="265"/>
      <c r="Y723" s="265"/>
      <c r="Z723" s="265"/>
      <c r="AA723" s="265"/>
    </row>
    <row r="724" spans="1:27" ht="12.75" customHeight="1" x14ac:dyDescent="0.25">
      <c r="A724" s="265"/>
      <c r="B724" s="265"/>
      <c r="C724" s="265"/>
      <c r="D724" s="265"/>
      <c r="E724" s="265"/>
      <c r="F724" s="265"/>
      <c r="G724" s="265"/>
      <c r="H724" s="266"/>
      <c r="I724" s="266"/>
      <c r="J724" s="266"/>
      <c r="K724" s="265"/>
      <c r="L724" s="265"/>
      <c r="M724" s="265"/>
      <c r="N724" s="265"/>
      <c r="O724" s="265"/>
      <c r="P724" s="265"/>
      <c r="Q724" s="265"/>
      <c r="R724" s="265"/>
      <c r="S724" s="265"/>
      <c r="T724" s="265"/>
      <c r="U724" s="265"/>
      <c r="V724" s="265"/>
      <c r="W724" s="265"/>
      <c r="X724" s="265"/>
      <c r="Y724" s="265"/>
      <c r="Z724" s="265"/>
      <c r="AA724" s="265"/>
    </row>
    <row r="725" spans="1:27" ht="12.75" customHeight="1" x14ac:dyDescent="0.25">
      <c r="A725" s="265"/>
      <c r="B725" s="265"/>
      <c r="C725" s="265"/>
      <c r="D725" s="265"/>
      <c r="E725" s="265"/>
      <c r="F725" s="265"/>
      <c r="G725" s="265"/>
      <c r="H725" s="266"/>
      <c r="I725" s="266"/>
      <c r="J725" s="266"/>
      <c r="K725" s="265"/>
      <c r="L725" s="265"/>
      <c r="M725" s="265"/>
      <c r="N725" s="265"/>
      <c r="O725" s="265"/>
      <c r="P725" s="265"/>
      <c r="Q725" s="265"/>
      <c r="R725" s="265"/>
      <c r="S725" s="265"/>
      <c r="T725" s="265"/>
      <c r="U725" s="265"/>
      <c r="V725" s="265"/>
      <c r="W725" s="265"/>
      <c r="X725" s="265"/>
      <c r="Y725" s="265"/>
      <c r="Z725" s="265"/>
      <c r="AA725" s="265"/>
    </row>
    <row r="726" spans="1:27" ht="12.75" customHeight="1" x14ac:dyDescent="0.25">
      <c r="A726" s="265"/>
      <c r="B726" s="265"/>
      <c r="C726" s="265"/>
      <c r="D726" s="265"/>
      <c r="E726" s="265"/>
      <c r="F726" s="265"/>
      <c r="G726" s="265"/>
      <c r="H726" s="266"/>
      <c r="I726" s="266"/>
      <c r="J726" s="266"/>
      <c r="K726" s="265"/>
      <c r="L726" s="265"/>
      <c r="M726" s="265"/>
      <c r="N726" s="265"/>
      <c r="O726" s="265"/>
      <c r="P726" s="265"/>
      <c r="Q726" s="265"/>
      <c r="R726" s="265"/>
      <c r="S726" s="265"/>
      <c r="T726" s="265"/>
      <c r="U726" s="265"/>
      <c r="V726" s="265"/>
      <c r="W726" s="265"/>
      <c r="X726" s="265"/>
      <c r="Y726" s="265"/>
      <c r="Z726" s="265"/>
      <c r="AA726" s="265"/>
    </row>
    <row r="727" spans="1:27" ht="12.75" customHeight="1" x14ac:dyDescent="0.25">
      <c r="A727" s="265"/>
      <c r="B727" s="265"/>
      <c r="C727" s="265"/>
      <c r="D727" s="265"/>
      <c r="E727" s="265"/>
      <c r="F727" s="265"/>
      <c r="G727" s="265"/>
      <c r="H727" s="266"/>
      <c r="I727" s="266"/>
      <c r="J727" s="266"/>
      <c r="K727" s="265"/>
      <c r="L727" s="265"/>
      <c r="M727" s="265"/>
      <c r="N727" s="265"/>
      <c r="O727" s="265"/>
      <c r="P727" s="265"/>
      <c r="Q727" s="265"/>
      <c r="R727" s="265"/>
      <c r="S727" s="265"/>
      <c r="T727" s="265"/>
      <c r="U727" s="265"/>
      <c r="V727" s="265"/>
      <c r="W727" s="265"/>
      <c r="X727" s="265"/>
      <c r="Y727" s="265"/>
      <c r="Z727" s="265"/>
      <c r="AA727" s="265"/>
    </row>
    <row r="728" spans="1:27" ht="12.75" customHeight="1" x14ac:dyDescent="0.25">
      <c r="A728" s="265"/>
      <c r="B728" s="265"/>
      <c r="C728" s="265"/>
      <c r="D728" s="265"/>
      <c r="E728" s="265"/>
      <c r="F728" s="265"/>
      <c r="G728" s="265"/>
      <c r="H728" s="266"/>
      <c r="I728" s="266"/>
      <c r="J728" s="266"/>
      <c r="K728" s="265"/>
      <c r="L728" s="265"/>
      <c r="M728" s="265"/>
      <c r="N728" s="265"/>
      <c r="O728" s="265"/>
      <c r="P728" s="265"/>
      <c r="Q728" s="265"/>
      <c r="R728" s="265"/>
      <c r="S728" s="265"/>
      <c r="T728" s="265"/>
      <c r="U728" s="265"/>
      <c r="V728" s="265"/>
      <c r="W728" s="265"/>
      <c r="X728" s="265"/>
      <c r="Y728" s="265"/>
      <c r="Z728" s="265"/>
      <c r="AA728" s="265"/>
    </row>
    <row r="729" spans="1:27" ht="12.75" customHeight="1" x14ac:dyDescent="0.25">
      <c r="A729" s="265"/>
      <c r="B729" s="265"/>
      <c r="C729" s="265"/>
      <c r="D729" s="265"/>
      <c r="E729" s="265"/>
      <c r="F729" s="265"/>
      <c r="G729" s="265"/>
      <c r="H729" s="266"/>
      <c r="I729" s="266"/>
      <c r="J729" s="266"/>
      <c r="K729" s="265"/>
      <c r="L729" s="265"/>
      <c r="M729" s="265"/>
      <c r="N729" s="265"/>
      <c r="O729" s="265"/>
      <c r="P729" s="265"/>
      <c r="Q729" s="265"/>
      <c r="R729" s="265"/>
      <c r="S729" s="265"/>
      <c r="T729" s="265"/>
      <c r="U729" s="265"/>
      <c r="V729" s="265"/>
      <c r="W729" s="265"/>
      <c r="X729" s="265"/>
      <c r="Y729" s="265"/>
      <c r="Z729" s="265"/>
      <c r="AA729" s="265"/>
    </row>
    <row r="730" spans="1:27" ht="12.75" customHeight="1" x14ac:dyDescent="0.25">
      <c r="A730" s="265"/>
      <c r="B730" s="265"/>
      <c r="C730" s="265"/>
      <c r="D730" s="265"/>
      <c r="E730" s="265"/>
      <c r="F730" s="265"/>
      <c r="G730" s="265"/>
      <c r="H730" s="266"/>
      <c r="I730" s="266"/>
      <c r="J730" s="266"/>
      <c r="K730" s="265"/>
      <c r="L730" s="265"/>
      <c r="M730" s="265"/>
      <c r="N730" s="265"/>
      <c r="O730" s="265"/>
      <c r="P730" s="265"/>
      <c r="Q730" s="265"/>
      <c r="R730" s="265"/>
      <c r="S730" s="265"/>
      <c r="T730" s="265"/>
      <c r="U730" s="265"/>
      <c r="V730" s="265"/>
      <c r="W730" s="265"/>
      <c r="X730" s="265"/>
      <c r="Y730" s="265"/>
      <c r="Z730" s="265"/>
      <c r="AA730" s="265"/>
    </row>
    <row r="731" spans="1:27" ht="12.75" customHeight="1" x14ac:dyDescent="0.25">
      <c r="A731" s="265"/>
      <c r="B731" s="265"/>
      <c r="C731" s="265"/>
      <c r="D731" s="265"/>
      <c r="E731" s="265"/>
      <c r="F731" s="265"/>
      <c r="G731" s="265"/>
      <c r="H731" s="266"/>
      <c r="I731" s="266"/>
      <c r="J731" s="266"/>
      <c r="K731" s="265"/>
      <c r="L731" s="265"/>
      <c r="M731" s="265"/>
      <c r="N731" s="265"/>
      <c r="O731" s="265"/>
      <c r="P731" s="265"/>
      <c r="Q731" s="265"/>
      <c r="R731" s="265"/>
      <c r="S731" s="265"/>
      <c r="T731" s="265"/>
      <c r="U731" s="265"/>
      <c r="V731" s="265"/>
      <c r="W731" s="265"/>
      <c r="X731" s="265"/>
      <c r="Y731" s="265"/>
      <c r="Z731" s="265"/>
      <c r="AA731" s="265"/>
    </row>
    <row r="732" spans="1:27" ht="12.75" customHeight="1" x14ac:dyDescent="0.25">
      <c r="A732" s="265"/>
      <c r="B732" s="265"/>
      <c r="C732" s="265"/>
      <c r="D732" s="265"/>
      <c r="E732" s="265"/>
      <c r="F732" s="265"/>
      <c r="G732" s="265"/>
      <c r="H732" s="266"/>
      <c r="I732" s="266"/>
      <c r="J732" s="266"/>
      <c r="K732" s="265"/>
      <c r="L732" s="265"/>
      <c r="M732" s="265"/>
      <c r="N732" s="265"/>
      <c r="O732" s="265"/>
      <c r="P732" s="265"/>
      <c r="Q732" s="265"/>
      <c r="R732" s="265"/>
      <c r="S732" s="265"/>
      <c r="T732" s="265"/>
      <c r="U732" s="265"/>
      <c r="V732" s="265"/>
      <c r="W732" s="265"/>
      <c r="X732" s="265"/>
      <c r="Y732" s="265"/>
      <c r="Z732" s="265"/>
      <c r="AA732" s="265"/>
    </row>
    <row r="733" spans="1:27" ht="12.75" customHeight="1" x14ac:dyDescent="0.25">
      <c r="A733" s="265"/>
      <c r="B733" s="265"/>
      <c r="C733" s="265"/>
      <c r="D733" s="265"/>
      <c r="E733" s="265"/>
      <c r="F733" s="265"/>
      <c r="G733" s="265"/>
      <c r="H733" s="266"/>
      <c r="I733" s="266"/>
      <c r="J733" s="266"/>
      <c r="K733" s="265"/>
      <c r="L733" s="265"/>
      <c r="M733" s="265"/>
      <c r="N733" s="265"/>
      <c r="O733" s="265"/>
      <c r="P733" s="265"/>
      <c r="Q733" s="265"/>
      <c r="R733" s="265"/>
      <c r="S733" s="265"/>
      <c r="T733" s="265"/>
      <c r="U733" s="265"/>
      <c r="V733" s="265"/>
      <c r="W733" s="265"/>
      <c r="X733" s="265"/>
      <c r="Y733" s="265"/>
      <c r="Z733" s="265"/>
      <c r="AA733" s="265"/>
    </row>
    <row r="734" spans="1:27" ht="12.75" customHeight="1" x14ac:dyDescent="0.25">
      <c r="A734" s="265"/>
      <c r="B734" s="265"/>
      <c r="C734" s="265"/>
      <c r="D734" s="265"/>
      <c r="E734" s="265"/>
      <c r="F734" s="265"/>
      <c r="G734" s="265"/>
      <c r="H734" s="266"/>
      <c r="I734" s="266"/>
      <c r="J734" s="266"/>
      <c r="K734" s="265"/>
      <c r="L734" s="265"/>
      <c r="M734" s="265"/>
      <c r="N734" s="265"/>
      <c r="O734" s="265"/>
      <c r="P734" s="265"/>
      <c r="Q734" s="265"/>
      <c r="R734" s="265"/>
      <c r="S734" s="265"/>
      <c r="T734" s="265"/>
      <c r="U734" s="265"/>
      <c r="V734" s="265"/>
      <c r="W734" s="265"/>
      <c r="X734" s="265"/>
      <c r="Y734" s="265"/>
      <c r="Z734" s="265"/>
      <c r="AA734" s="265"/>
    </row>
    <row r="735" spans="1:27" ht="12.75" customHeight="1" x14ac:dyDescent="0.25">
      <c r="A735" s="265"/>
      <c r="B735" s="265"/>
      <c r="C735" s="265"/>
      <c r="D735" s="265"/>
      <c r="E735" s="265"/>
      <c r="F735" s="265"/>
      <c r="G735" s="265"/>
      <c r="H735" s="266"/>
      <c r="I735" s="266"/>
      <c r="J735" s="266"/>
      <c r="K735" s="265"/>
      <c r="L735" s="265"/>
      <c r="M735" s="265"/>
      <c r="N735" s="265"/>
      <c r="O735" s="265"/>
      <c r="P735" s="265"/>
      <c r="Q735" s="265"/>
      <c r="R735" s="265"/>
      <c r="S735" s="265"/>
      <c r="T735" s="265"/>
      <c r="U735" s="265"/>
      <c r="V735" s="265"/>
      <c r="W735" s="265"/>
      <c r="X735" s="265"/>
      <c r="Y735" s="265"/>
      <c r="Z735" s="265"/>
      <c r="AA735" s="265"/>
    </row>
    <row r="736" spans="1:27" ht="12.75" customHeight="1" x14ac:dyDescent="0.25">
      <c r="A736" s="265"/>
      <c r="B736" s="265"/>
      <c r="C736" s="265"/>
      <c r="D736" s="265"/>
      <c r="E736" s="265"/>
      <c r="F736" s="265"/>
      <c r="G736" s="265"/>
      <c r="H736" s="266"/>
      <c r="I736" s="266"/>
      <c r="J736" s="266"/>
      <c r="K736" s="265"/>
      <c r="L736" s="265"/>
      <c r="M736" s="265"/>
      <c r="N736" s="265"/>
      <c r="O736" s="265"/>
      <c r="P736" s="265"/>
      <c r="Q736" s="265"/>
      <c r="R736" s="265"/>
      <c r="S736" s="265"/>
      <c r="T736" s="265"/>
      <c r="U736" s="265"/>
      <c r="V736" s="265"/>
      <c r="W736" s="265"/>
      <c r="X736" s="265"/>
      <c r="Y736" s="265"/>
      <c r="Z736" s="265"/>
      <c r="AA736" s="265"/>
    </row>
    <row r="737" spans="1:27" ht="12.75" customHeight="1" x14ac:dyDescent="0.25">
      <c r="A737" s="265"/>
      <c r="B737" s="265"/>
      <c r="C737" s="265"/>
      <c r="D737" s="265"/>
      <c r="E737" s="265"/>
      <c r="F737" s="265"/>
      <c r="G737" s="265"/>
      <c r="H737" s="266"/>
      <c r="I737" s="266"/>
      <c r="J737" s="266"/>
      <c r="K737" s="265"/>
      <c r="L737" s="265"/>
      <c r="M737" s="265"/>
      <c r="N737" s="265"/>
      <c r="O737" s="265"/>
      <c r="P737" s="265"/>
      <c r="Q737" s="265"/>
      <c r="R737" s="265"/>
      <c r="S737" s="265"/>
      <c r="T737" s="265"/>
      <c r="U737" s="265"/>
      <c r="V737" s="265"/>
      <c r="W737" s="265"/>
      <c r="X737" s="265"/>
      <c r="Y737" s="265"/>
      <c r="Z737" s="265"/>
      <c r="AA737" s="265"/>
    </row>
    <row r="738" spans="1:27" ht="12.75" customHeight="1" x14ac:dyDescent="0.25">
      <c r="A738" s="265"/>
      <c r="B738" s="265"/>
      <c r="C738" s="265"/>
      <c r="D738" s="265"/>
      <c r="E738" s="265"/>
      <c r="F738" s="265"/>
      <c r="G738" s="265"/>
      <c r="H738" s="266"/>
      <c r="I738" s="266"/>
      <c r="J738" s="266"/>
      <c r="K738" s="265"/>
      <c r="L738" s="265"/>
      <c r="M738" s="265"/>
      <c r="N738" s="265"/>
      <c r="O738" s="265"/>
      <c r="P738" s="265"/>
      <c r="Q738" s="265"/>
      <c r="R738" s="265"/>
      <c r="S738" s="265"/>
      <c r="T738" s="265"/>
      <c r="U738" s="265"/>
      <c r="V738" s="265"/>
      <c r="W738" s="265"/>
      <c r="X738" s="265"/>
      <c r="Y738" s="265"/>
      <c r="Z738" s="265"/>
      <c r="AA738" s="265"/>
    </row>
    <row r="739" spans="1:27" ht="12.75" customHeight="1" x14ac:dyDescent="0.25">
      <c r="A739" s="265"/>
      <c r="B739" s="265"/>
      <c r="C739" s="265"/>
      <c r="D739" s="265"/>
      <c r="E739" s="265"/>
      <c r="F739" s="265"/>
      <c r="G739" s="265"/>
      <c r="H739" s="266"/>
      <c r="I739" s="266"/>
      <c r="J739" s="266"/>
      <c r="K739" s="265"/>
      <c r="L739" s="265"/>
      <c r="M739" s="265"/>
      <c r="N739" s="265"/>
      <c r="O739" s="265"/>
      <c r="P739" s="265"/>
      <c r="Q739" s="265"/>
      <c r="R739" s="265"/>
      <c r="S739" s="265"/>
      <c r="T739" s="265"/>
      <c r="U739" s="265"/>
      <c r="V739" s="265"/>
      <c r="W739" s="265"/>
      <c r="X739" s="265"/>
      <c r="Y739" s="265"/>
      <c r="Z739" s="265"/>
      <c r="AA739" s="265"/>
    </row>
    <row r="740" spans="1:27" ht="12.75" customHeight="1" x14ac:dyDescent="0.25">
      <c r="A740" s="265"/>
      <c r="B740" s="265"/>
      <c r="C740" s="265"/>
      <c r="D740" s="265"/>
      <c r="E740" s="265"/>
      <c r="F740" s="265"/>
      <c r="G740" s="265"/>
      <c r="H740" s="266"/>
      <c r="I740" s="266"/>
      <c r="J740" s="266"/>
      <c r="K740" s="265"/>
      <c r="L740" s="265"/>
      <c r="M740" s="265"/>
      <c r="N740" s="265"/>
      <c r="O740" s="265"/>
      <c r="P740" s="265"/>
      <c r="Q740" s="265"/>
      <c r="R740" s="265"/>
      <c r="S740" s="265"/>
      <c r="T740" s="265"/>
      <c r="U740" s="265"/>
      <c r="V740" s="265"/>
      <c r="W740" s="265"/>
      <c r="X740" s="265"/>
      <c r="Y740" s="265"/>
      <c r="Z740" s="265"/>
      <c r="AA740" s="265"/>
    </row>
    <row r="741" spans="1:27" ht="12.75" customHeight="1" x14ac:dyDescent="0.25">
      <c r="A741" s="265"/>
      <c r="B741" s="265"/>
      <c r="C741" s="265"/>
      <c r="D741" s="265"/>
      <c r="E741" s="265"/>
      <c r="F741" s="265"/>
      <c r="G741" s="265"/>
      <c r="H741" s="266"/>
      <c r="I741" s="266"/>
      <c r="J741" s="266"/>
      <c r="K741" s="265"/>
      <c r="L741" s="265"/>
      <c r="M741" s="265"/>
      <c r="N741" s="265"/>
      <c r="O741" s="265"/>
      <c r="P741" s="265"/>
      <c r="Q741" s="265"/>
      <c r="R741" s="265"/>
      <c r="S741" s="265"/>
      <c r="T741" s="265"/>
      <c r="U741" s="265"/>
      <c r="V741" s="265"/>
      <c r="W741" s="265"/>
      <c r="X741" s="265"/>
      <c r="Y741" s="265"/>
      <c r="Z741" s="265"/>
      <c r="AA741" s="265"/>
    </row>
    <row r="742" spans="1:27" ht="12.75" customHeight="1" x14ac:dyDescent="0.25">
      <c r="A742" s="265"/>
      <c r="B742" s="265"/>
      <c r="C742" s="265"/>
      <c r="D742" s="265"/>
      <c r="E742" s="265"/>
      <c r="F742" s="265"/>
      <c r="G742" s="265"/>
      <c r="H742" s="266"/>
      <c r="I742" s="266"/>
      <c r="J742" s="266"/>
      <c r="K742" s="265"/>
      <c r="L742" s="265"/>
      <c r="M742" s="265"/>
      <c r="N742" s="265"/>
      <c r="O742" s="265"/>
      <c r="P742" s="265"/>
      <c r="Q742" s="265"/>
      <c r="R742" s="265"/>
      <c r="S742" s="265"/>
      <c r="T742" s="265"/>
      <c r="U742" s="265"/>
      <c r="V742" s="265"/>
      <c r="W742" s="265"/>
      <c r="X742" s="265"/>
      <c r="Y742" s="265"/>
      <c r="Z742" s="265"/>
      <c r="AA742" s="265"/>
    </row>
    <row r="743" spans="1:27" ht="12.75" customHeight="1" x14ac:dyDescent="0.25">
      <c r="A743" s="265"/>
      <c r="B743" s="265"/>
      <c r="C743" s="265"/>
      <c r="D743" s="265"/>
      <c r="E743" s="265"/>
      <c r="F743" s="265"/>
      <c r="G743" s="265"/>
      <c r="H743" s="266"/>
      <c r="I743" s="266"/>
      <c r="J743" s="266"/>
      <c r="K743" s="265"/>
      <c r="L743" s="265"/>
      <c r="M743" s="265"/>
      <c r="N743" s="265"/>
      <c r="O743" s="265"/>
      <c r="P743" s="265"/>
      <c r="Q743" s="265"/>
      <c r="R743" s="265"/>
      <c r="S743" s="265"/>
      <c r="T743" s="265"/>
      <c r="U743" s="265"/>
      <c r="V743" s="265"/>
      <c r="W743" s="265"/>
      <c r="X743" s="265"/>
      <c r="Y743" s="265"/>
      <c r="Z743" s="265"/>
      <c r="AA743" s="265"/>
    </row>
    <row r="744" spans="1:27" ht="12.75" customHeight="1" x14ac:dyDescent="0.25">
      <c r="A744" s="265"/>
      <c r="B744" s="265"/>
      <c r="C744" s="265"/>
      <c r="D744" s="265"/>
      <c r="E744" s="265"/>
      <c r="F744" s="265"/>
      <c r="G744" s="265"/>
      <c r="H744" s="266"/>
      <c r="I744" s="266"/>
      <c r="J744" s="266"/>
      <c r="K744" s="265"/>
      <c r="L744" s="265"/>
      <c r="M744" s="265"/>
      <c r="N744" s="265"/>
      <c r="O744" s="265"/>
      <c r="P744" s="265"/>
      <c r="Q744" s="265"/>
      <c r="R744" s="265"/>
      <c r="S744" s="265"/>
      <c r="T744" s="265"/>
      <c r="U744" s="265"/>
      <c r="V744" s="265"/>
      <c r="W744" s="265"/>
      <c r="X744" s="265"/>
      <c r="Y744" s="265"/>
      <c r="Z744" s="265"/>
      <c r="AA744" s="265"/>
    </row>
    <row r="745" spans="1:27" ht="12.75" customHeight="1" x14ac:dyDescent="0.25">
      <c r="A745" s="265"/>
      <c r="B745" s="265"/>
      <c r="C745" s="265"/>
      <c r="D745" s="265"/>
      <c r="E745" s="265"/>
      <c r="F745" s="265"/>
      <c r="G745" s="265"/>
      <c r="H745" s="266"/>
      <c r="I745" s="266"/>
      <c r="J745" s="266"/>
      <c r="K745" s="265"/>
      <c r="L745" s="265"/>
      <c r="M745" s="265"/>
      <c r="N745" s="265"/>
      <c r="O745" s="265"/>
      <c r="P745" s="265"/>
      <c r="Q745" s="265"/>
      <c r="R745" s="265"/>
      <c r="S745" s="265"/>
      <c r="T745" s="265"/>
      <c r="U745" s="265"/>
      <c r="V745" s="265"/>
      <c r="W745" s="265"/>
      <c r="X745" s="265"/>
      <c r="Y745" s="265"/>
      <c r="Z745" s="265"/>
      <c r="AA745" s="265"/>
    </row>
    <row r="746" spans="1:27" ht="12.75" customHeight="1" x14ac:dyDescent="0.25">
      <c r="A746" s="265"/>
      <c r="B746" s="265"/>
      <c r="C746" s="265"/>
      <c r="D746" s="265"/>
      <c r="E746" s="265"/>
      <c r="F746" s="265"/>
      <c r="G746" s="265"/>
      <c r="H746" s="266"/>
      <c r="I746" s="266"/>
      <c r="J746" s="266"/>
      <c r="K746" s="265"/>
      <c r="L746" s="265"/>
      <c r="M746" s="265"/>
      <c r="N746" s="265"/>
      <c r="O746" s="265"/>
      <c r="P746" s="265"/>
      <c r="Q746" s="265"/>
      <c r="R746" s="265"/>
      <c r="S746" s="265"/>
      <c r="T746" s="265"/>
      <c r="U746" s="265"/>
      <c r="V746" s="265"/>
      <c r="W746" s="265"/>
      <c r="X746" s="265"/>
      <c r="Y746" s="265"/>
      <c r="Z746" s="265"/>
      <c r="AA746" s="265"/>
    </row>
    <row r="747" spans="1:27" ht="12.75" customHeight="1" x14ac:dyDescent="0.25">
      <c r="A747" s="265"/>
      <c r="B747" s="265"/>
      <c r="C747" s="265"/>
      <c r="D747" s="265"/>
      <c r="E747" s="265"/>
      <c r="F747" s="265"/>
      <c r="G747" s="265"/>
      <c r="H747" s="266"/>
      <c r="I747" s="266"/>
      <c r="J747" s="266"/>
      <c r="K747" s="265"/>
      <c r="L747" s="265"/>
      <c r="M747" s="265"/>
      <c r="N747" s="265"/>
      <c r="O747" s="265"/>
      <c r="P747" s="265"/>
      <c r="Q747" s="265"/>
      <c r="R747" s="265"/>
      <c r="S747" s="265"/>
      <c r="T747" s="265"/>
      <c r="U747" s="265"/>
      <c r="V747" s="265"/>
      <c r="W747" s="265"/>
      <c r="X747" s="265"/>
      <c r="Y747" s="265"/>
      <c r="Z747" s="265"/>
      <c r="AA747" s="265"/>
    </row>
    <row r="748" spans="1:27" ht="12.75" customHeight="1" x14ac:dyDescent="0.25">
      <c r="A748" s="265"/>
      <c r="B748" s="265"/>
      <c r="C748" s="265"/>
      <c r="D748" s="265"/>
      <c r="E748" s="265"/>
      <c r="F748" s="265"/>
      <c r="G748" s="265"/>
      <c r="H748" s="266"/>
      <c r="I748" s="266"/>
      <c r="J748" s="266"/>
      <c r="K748" s="265"/>
      <c r="L748" s="265"/>
      <c r="M748" s="265"/>
      <c r="N748" s="265"/>
      <c r="O748" s="265"/>
      <c r="P748" s="265"/>
      <c r="Q748" s="265"/>
      <c r="R748" s="265"/>
      <c r="S748" s="265"/>
      <c r="T748" s="265"/>
      <c r="U748" s="265"/>
      <c r="V748" s="265"/>
      <c r="W748" s="265"/>
      <c r="X748" s="265"/>
      <c r="Y748" s="265"/>
      <c r="Z748" s="265"/>
      <c r="AA748" s="265"/>
    </row>
    <row r="749" spans="1:27" ht="12.75" customHeight="1" x14ac:dyDescent="0.25">
      <c r="A749" s="265"/>
      <c r="B749" s="265"/>
      <c r="C749" s="265"/>
      <c r="D749" s="265"/>
      <c r="E749" s="265"/>
      <c r="F749" s="265"/>
      <c r="G749" s="265"/>
      <c r="H749" s="266"/>
      <c r="I749" s="266"/>
      <c r="J749" s="266"/>
      <c r="K749" s="265"/>
      <c r="L749" s="265"/>
      <c r="M749" s="265"/>
      <c r="N749" s="265"/>
      <c r="O749" s="265"/>
      <c r="P749" s="265"/>
      <c r="Q749" s="265"/>
      <c r="R749" s="265"/>
      <c r="S749" s="265"/>
      <c r="T749" s="265"/>
      <c r="U749" s="265"/>
      <c r="V749" s="265"/>
      <c r="W749" s="265"/>
      <c r="X749" s="265"/>
      <c r="Y749" s="265"/>
      <c r="Z749" s="265"/>
      <c r="AA749" s="265"/>
    </row>
    <row r="750" spans="1:27" ht="12.75" customHeight="1" x14ac:dyDescent="0.25">
      <c r="A750" s="265"/>
      <c r="B750" s="265"/>
      <c r="C750" s="265"/>
      <c r="D750" s="265"/>
      <c r="E750" s="265"/>
      <c r="F750" s="265"/>
      <c r="G750" s="265"/>
      <c r="H750" s="266"/>
      <c r="I750" s="266"/>
      <c r="J750" s="266"/>
      <c r="K750" s="265"/>
      <c r="L750" s="265"/>
      <c r="M750" s="265"/>
      <c r="N750" s="265"/>
      <c r="O750" s="265"/>
      <c r="P750" s="265"/>
      <c r="Q750" s="265"/>
      <c r="R750" s="265"/>
      <c r="S750" s="265"/>
      <c r="T750" s="265"/>
      <c r="U750" s="265"/>
      <c r="V750" s="265"/>
      <c r="W750" s="265"/>
      <c r="X750" s="265"/>
      <c r="Y750" s="265"/>
      <c r="Z750" s="265"/>
      <c r="AA750" s="265"/>
    </row>
    <row r="751" spans="1:27" ht="12.75" customHeight="1" x14ac:dyDescent="0.25">
      <c r="A751" s="265"/>
      <c r="B751" s="265"/>
      <c r="C751" s="265"/>
      <c r="D751" s="265"/>
      <c r="E751" s="265"/>
      <c r="F751" s="265"/>
      <c r="G751" s="265"/>
      <c r="H751" s="266"/>
      <c r="I751" s="266"/>
      <c r="J751" s="266"/>
      <c r="K751" s="265"/>
      <c r="L751" s="265"/>
      <c r="M751" s="265"/>
      <c r="N751" s="265"/>
      <c r="O751" s="265"/>
      <c r="P751" s="265"/>
      <c r="Q751" s="265"/>
      <c r="R751" s="265"/>
      <c r="S751" s="265"/>
      <c r="T751" s="265"/>
      <c r="U751" s="265"/>
      <c r="V751" s="265"/>
      <c r="W751" s="265"/>
      <c r="X751" s="265"/>
      <c r="Y751" s="265"/>
      <c r="Z751" s="265"/>
      <c r="AA751" s="265"/>
    </row>
    <row r="752" spans="1:27" ht="12.75" customHeight="1" x14ac:dyDescent="0.25">
      <c r="A752" s="265"/>
      <c r="B752" s="265"/>
      <c r="C752" s="265"/>
      <c r="D752" s="265"/>
      <c r="E752" s="265"/>
      <c r="F752" s="265"/>
      <c r="G752" s="265"/>
      <c r="H752" s="266"/>
      <c r="I752" s="266"/>
      <c r="J752" s="266"/>
      <c r="K752" s="265"/>
      <c r="L752" s="265"/>
      <c r="M752" s="265"/>
      <c r="N752" s="265"/>
      <c r="O752" s="265"/>
      <c r="P752" s="265"/>
      <c r="Q752" s="265"/>
      <c r="R752" s="265"/>
      <c r="S752" s="265"/>
      <c r="T752" s="265"/>
      <c r="U752" s="265"/>
      <c r="V752" s="265"/>
      <c r="W752" s="265"/>
      <c r="X752" s="265"/>
      <c r="Y752" s="265"/>
      <c r="Z752" s="265"/>
      <c r="AA752" s="265"/>
    </row>
    <row r="753" spans="1:27" ht="12.75" customHeight="1" x14ac:dyDescent="0.25">
      <c r="A753" s="265"/>
      <c r="B753" s="265"/>
      <c r="C753" s="265"/>
      <c r="D753" s="265"/>
      <c r="E753" s="265"/>
      <c r="F753" s="265"/>
      <c r="G753" s="265"/>
      <c r="H753" s="266"/>
      <c r="I753" s="266"/>
      <c r="J753" s="266"/>
      <c r="K753" s="265"/>
      <c r="L753" s="265"/>
      <c r="M753" s="265"/>
      <c r="N753" s="265"/>
      <c r="O753" s="265"/>
      <c r="P753" s="265"/>
      <c r="Q753" s="265"/>
      <c r="R753" s="265"/>
      <c r="S753" s="265"/>
      <c r="T753" s="265"/>
      <c r="U753" s="265"/>
      <c r="V753" s="265"/>
      <c r="W753" s="265"/>
      <c r="X753" s="265"/>
      <c r="Y753" s="265"/>
      <c r="Z753" s="265"/>
      <c r="AA753" s="265"/>
    </row>
    <row r="754" spans="1:27" ht="12.75" customHeight="1" x14ac:dyDescent="0.25">
      <c r="A754" s="265"/>
      <c r="B754" s="265"/>
      <c r="C754" s="265"/>
      <c r="D754" s="265"/>
      <c r="E754" s="265"/>
      <c r="F754" s="265"/>
      <c r="G754" s="265"/>
      <c r="H754" s="266"/>
      <c r="I754" s="266"/>
      <c r="J754" s="266"/>
      <c r="K754" s="265"/>
      <c r="L754" s="265"/>
      <c r="M754" s="265"/>
      <c r="N754" s="265"/>
      <c r="O754" s="265"/>
      <c r="P754" s="265"/>
      <c r="Q754" s="265"/>
      <c r="R754" s="265"/>
      <c r="S754" s="265"/>
      <c r="T754" s="265"/>
      <c r="U754" s="265"/>
      <c r="V754" s="265"/>
      <c r="W754" s="265"/>
      <c r="X754" s="265"/>
      <c r="Y754" s="265"/>
      <c r="Z754" s="265"/>
      <c r="AA754" s="265"/>
    </row>
    <row r="755" spans="1:27" ht="12.75" customHeight="1" x14ac:dyDescent="0.25">
      <c r="A755" s="265"/>
      <c r="B755" s="265"/>
      <c r="C755" s="265"/>
      <c r="D755" s="265"/>
      <c r="E755" s="265"/>
      <c r="F755" s="265"/>
      <c r="G755" s="265"/>
      <c r="H755" s="266"/>
      <c r="I755" s="266"/>
      <c r="J755" s="266"/>
      <c r="K755" s="265"/>
      <c r="L755" s="265"/>
      <c r="M755" s="265"/>
      <c r="N755" s="265"/>
      <c r="O755" s="265"/>
      <c r="P755" s="265"/>
      <c r="Q755" s="265"/>
      <c r="R755" s="265"/>
      <c r="S755" s="265"/>
      <c r="T755" s="265"/>
      <c r="U755" s="265"/>
      <c r="V755" s="265"/>
      <c r="W755" s="265"/>
      <c r="X755" s="265"/>
      <c r="Y755" s="265"/>
      <c r="Z755" s="265"/>
      <c r="AA755" s="265"/>
    </row>
    <row r="756" spans="1:27" ht="12.75" customHeight="1" x14ac:dyDescent="0.25">
      <c r="A756" s="265"/>
      <c r="B756" s="265"/>
      <c r="C756" s="265"/>
      <c r="D756" s="265"/>
      <c r="E756" s="265"/>
      <c r="F756" s="265"/>
      <c r="G756" s="265"/>
      <c r="H756" s="266"/>
      <c r="I756" s="266"/>
      <c r="J756" s="266"/>
      <c r="K756" s="265"/>
      <c r="L756" s="265"/>
      <c r="M756" s="265"/>
      <c r="N756" s="265"/>
      <c r="O756" s="265"/>
      <c r="P756" s="265"/>
      <c r="Q756" s="265"/>
      <c r="R756" s="265"/>
      <c r="S756" s="265"/>
      <c r="T756" s="265"/>
      <c r="U756" s="265"/>
      <c r="V756" s="265"/>
      <c r="W756" s="265"/>
      <c r="X756" s="265"/>
      <c r="Y756" s="265"/>
      <c r="Z756" s="265"/>
      <c r="AA756" s="265"/>
    </row>
    <row r="757" spans="1:27" ht="12.75" customHeight="1" x14ac:dyDescent="0.25">
      <c r="A757" s="265"/>
      <c r="B757" s="265"/>
      <c r="C757" s="265"/>
      <c r="D757" s="265"/>
      <c r="E757" s="265"/>
      <c r="F757" s="265"/>
      <c r="G757" s="265"/>
      <c r="H757" s="266"/>
      <c r="I757" s="266"/>
      <c r="J757" s="266"/>
      <c r="K757" s="265"/>
      <c r="L757" s="265"/>
      <c r="M757" s="265"/>
      <c r="N757" s="265"/>
      <c r="O757" s="265"/>
      <c r="P757" s="265"/>
      <c r="Q757" s="265"/>
      <c r="R757" s="265"/>
      <c r="S757" s="265"/>
      <c r="T757" s="265"/>
      <c r="U757" s="265"/>
      <c r="V757" s="265"/>
      <c r="W757" s="265"/>
      <c r="X757" s="265"/>
      <c r="Y757" s="265"/>
      <c r="Z757" s="265"/>
      <c r="AA757" s="265"/>
    </row>
    <row r="758" spans="1:27" ht="12.75" customHeight="1" x14ac:dyDescent="0.25">
      <c r="A758" s="265"/>
      <c r="B758" s="265"/>
      <c r="C758" s="265"/>
      <c r="D758" s="265"/>
      <c r="E758" s="265"/>
      <c r="F758" s="265"/>
      <c r="G758" s="265"/>
      <c r="H758" s="266"/>
      <c r="I758" s="266"/>
      <c r="J758" s="266"/>
      <c r="K758" s="265"/>
      <c r="L758" s="265"/>
      <c r="M758" s="265"/>
      <c r="N758" s="265"/>
      <c r="O758" s="265"/>
      <c r="P758" s="265"/>
      <c r="Q758" s="265"/>
      <c r="R758" s="265"/>
      <c r="S758" s="265"/>
      <c r="T758" s="265"/>
      <c r="U758" s="265"/>
      <c r="V758" s="265"/>
      <c r="W758" s="265"/>
      <c r="X758" s="265"/>
      <c r="Y758" s="265"/>
      <c r="Z758" s="265"/>
      <c r="AA758" s="265"/>
    </row>
    <row r="759" spans="1:27" ht="12.75" customHeight="1" x14ac:dyDescent="0.25">
      <c r="A759" s="265"/>
      <c r="B759" s="265"/>
      <c r="C759" s="265"/>
      <c r="D759" s="265"/>
      <c r="E759" s="265"/>
      <c r="F759" s="265"/>
      <c r="G759" s="265"/>
      <c r="H759" s="266"/>
      <c r="I759" s="266"/>
      <c r="J759" s="266"/>
      <c r="K759" s="265"/>
      <c r="L759" s="265"/>
      <c r="M759" s="265"/>
      <c r="N759" s="265"/>
      <c r="O759" s="265"/>
      <c r="P759" s="265"/>
      <c r="Q759" s="265"/>
      <c r="R759" s="265"/>
      <c r="S759" s="265"/>
      <c r="T759" s="265"/>
      <c r="U759" s="265"/>
      <c r="V759" s="265"/>
      <c r="W759" s="265"/>
      <c r="X759" s="265"/>
      <c r="Y759" s="265"/>
      <c r="Z759" s="265"/>
      <c r="AA759" s="265"/>
    </row>
    <row r="760" spans="1:27" ht="12.75" customHeight="1" x14ac:dyDescent="0.25">
      <c r="A760" s="265"/>
      <c r="B760" s="265"/>
      <c r="C760" s="265"/>
      <c r="D760" s="265"/>
      <c r="E760" s="265"/>
      <c r="F760" s="265"/>
      <c r="G760" s="265"/>
      <c r="H760" s="266"/>
      <c r="I760" s="266"/>
      <c r="J760" s="266"/>
      <c r="K760" s="265"/>
      <c r="L760" s="265"/>
      <c r="M760" s="265"/>
      <c r="N760" s="265"/>
      <c r="O760" s="265"/>
      <c r="P760" s="265"/>
      <c r="Q760" s="265"/>
      <c r="R760" s="265"/>
      <c r="S760" s="265"/>
      <c r="T760" s="265"/>
      <c r="U760" s="265"/>
      <c r="V760" s="265"/>
      <c r="W760" s="265"/>
      <c r="X760" s="265"/>
      <c r="Y760" s="265"/>
      <c r="Z760" s="265"/>
      <c r="AA760" s="265"/>
    </row>
    <row r="761" spans="1:27" ht="12.75" customHeight="1" x14ac:dyDescent="0.25">
      <c r="A761" s="265"/>
      <c r="B761" s="265"/>
      <c r="C761" s="265"/>
      <c r="D761" s="265"/>
      <c r="E761" s="265"/>
      <c r="F761" s="265"/>
      <c r="G761" s="265"/>
      <c r="H761" s="266"/>
      <c r="I761" s="266"/>
      <c r="J761" s="266"/>
      <c r="K761" s="265"/>
      <c r="L761" s="265"/>
      <c r="M761" s="265"/>
      <c r="N761" s="265"/>
      <c r="O761" s="265"/>
      <c r="P761" s="265"/>
      <c r="Q761" s="265"/>
      <c r="R761" s="265"/>
      <c r="S761" s="265"/>
      <c r="T761" s="265"/>
      <c r="U761" s="265"/>
      <c r="V761" s="265"/>
      <c r="W761" s="265"/>
      <c r="X761" s="265"/>
      <c r="Y761" s="265"/>
      <c r="Z761" s="265"/>
      <c r="AA761" s="265"/>
    </row>
    <row r="762" spans="1:27" ht="12.75" customHeight="1" x14ac:dyDescent="0.25">
      <c r="A762" s="265"/>
      <c r="B762" s="265"/>
      <c r="C762" s="265"/>
      <c r="D762" s="265"/>
      <c r="E762" s="265"/>
      <c r="F762" s="265"/>
      <c r="G762" s="265"/>
      <c r="H762" s="266"/>
      <c r="I762" s="266"/>
      <c r="J762" s="266"/>
      <c r="K762" s="265"/>
      <c r="L762" s="265"/>
      <c r="M762" s="265"/>
      <c r="N762" s="265"/>
      <c r="O762" s="265"/>
      <c r="P762" s="265"/>
      <c r="Q762" s="265"/>
      <c r="R762" s="265"/>
      <c r="S762" s="265"/>
      <c r="T762" s="265"/>
      <c r="U762" s="265"/>
      <c r="V762" s="265"/>
      <c r="W762" s="265"/>
      <c r="X762" s="265"/>
      <c r="Y762" s="265"/>
      <c r="Z762" s="265"/>
      <c r="AA762" s="265"/>
    </row>
    <row r="763" spans="1:27" ht="12.75" customHeight="1" x14ac:dyDescent="0.25">
      <c r="A763" s="265"/>
      <c r="B763" s="265"/>
      <c r="C763" s="265"/>
      <c r="D763" s="265"/>
      <c r="E763" s="265"/>
      <c r="F763" s="265"/>
      <c r="G763" s="265"/>
      <c r="H763" s="266"/>
      <c r="I763" s="266"/>
      <c r="J763" s="266"/>
      <c r="K763" s="265"/>
      <c r="L763" s="265"/>
      <c r="M763" s="265"/>
      <c r="N763" s="265"/>
      <c r="O763" s="265"/>
      <c r="P763" s="265"/>
      <c r="Q763" s="265"/>
      <c r="R763" s="265"/>
      <c r="S763" s="265"/>
      <c r="T763" s="265"/>
      <c r="U763" s="265"/>
      <c r="V763" s="265"/>
      <c r="W763" s="265"/>
      <c r="X763" s="265"/>
      <c r="Y763" s="265"/>
      <c r="Z763" s="265"/>
      <c r="AA763" s="265"/>
    </row>
    <row r="764" spans="1:27" ht="12.75" customHeight="1" x14ac:dyDescent="0.25">
      <c r="A764" s="265"/>
      <c r="B764" s="265"/>
      <c r="C764" s="265"/>
      <c r="D764" s="265"/>
      <c r="E764" s="265"/>
      <c r="F764" s="265"/>
      <c r="G764" s="265"/>
      <c r="H764" s="266"/>
      <c r="I764" s="266"/>
      <c r="J764" s="266"/>
      <c r="K764" s="265"/>
      <c r="L764" s="265"/>
      <c r="M764" s="265"/>
      <c r="N764" s="265"/>
      <c r="O764" s="265"/>
      <c r="P764" s="265"/>
      <c r="Q764" s="265"/>
      <c r="R764" s="265"/>
      <c r="S764" s="265"/>
      <c r="T764" s="265"/>
      <c r="U764" s="265"/>
      <c r="V764" s="265"/>
      <c r="W764" s="265"/>
      <c r="X764" s="265"/>
      <c r="Y764" s="265"/>
      <c r="Z764" s="265"/>
      <c r="AA764" s="265"/>
    </row>
    <row r="765" spans="1:27" ht="12.75" customHeight="1" x14ac:dyDescent="0.25">
      <c r="A765" s="265"/>
      <c r="B765" s="265"/>
      <c r="C765" s="265"/>
      <c r="D765" s="265"/>
      <c r="E765" s="265"/>
      <c r="F765" s="265"/>
      <c r="G765" s="265"/>
      <c r="H765" s="266"/>
      <c r="I765" s="266"/>
      <c r="J765" s="266"/>
      <c r="K765" s="265"/>
      <c r="L765" s="265"/>
      <c r="M765" s="265"/>
      <c r="N765" s="265"/>
      <c r="O765" s="265"/>
      <c r="P765" s="265"/>
      <c r="Q765" s="265"/>
      <c r="R765" s="265"/>
      <c r="S765" s="265"/>
      <c r="T765" s="265"/>
      <c r="U765" s="265"/>
      <c r="V765" s="265"/>
      <c r="W765" s="265"/>
      <c r="X765" s="265"/>
      <c r="Y765" s="265"/>
      <c r="Z765" s="265"/>
      <c r="AA765" s="265"/>
    </row>
    <row r="766" spans="1:27" ht="12.75" customHeight="1" x14ac:dyDescent="0.25">
      <c r="A766" s="265"/>
      <c r="B766" s="265"/>
      <c r="C766" s="265"/>
      <c r="D766" s="265"/>
      <c r="E766" s="265"/>
      <c r="F766" s="265"/>
      <c r="G766" s="265"/>
      <c r="H766" s="266"/>
      <c r="I766" s="266"/>
      <c r="J766" s="266"/>
      <c r="K766" s="265"/>
      <c r="L766" s="265"/>
      <c r="M766" s="265"/>
      <c r="N766" s="265"/>
      <c r="O766" s="265"/>
      <c r="P766" s="265"/>
      <c r="Q766" s="265"/>
      <c r="R766" s="265"/>
      <c r="S766" s="265"/>
      <c r="T766" s="265"/>
      <c r="U766" s="265"/>
      <c r="V766" s="265"/>
      <c r="W766" s="265"/>
      <c r="X766" s="265"/>
      <c r="Y766" s="265"/>
      <c r="Z766" s="265"/>
      <c r="AA766" s="265"/>
    </row>
    <row r="767" spans="1:27" ht="12.75" customHeight="1" x14ac:dyDescent="0.25">
      <c r="A767" s="265"/>
      <c r="B767" s="265"/>
      <c r="C767" s="265"/>
      <c r="D767" s="265"/>
      <c r="E767" s="265"/>
      <c r="F767" s="265"/>
      <c r="G767" s="265"/>
      <c r="H767" s="266"/>
      <c r="I767" s="266"/>
      <c r="J767" s="266"/>
      <c r="K767" s="265"/>
      <c r="L767" s="265"/>
      <c r="M767" s="265"/>
      <c r="N767" s="265"/>
      <c r="O767" s="265"/>
      <c r="P767" s="265"/>
      <c r="Q767" s="265"/>
      <c r="R767" s="265"/>
      <c r="S767" s="265"/>
      <c r="T767" s="265"/>
      <c r="U767" s="265"/>
      <c r="V767" s="265"/>
      <c r="W767" s="265"/>
      <c r="X767" s="265"/>
      <c r="Y767" s="265"/>
      <c r="Z767" s="265"/>
      <c r="AA767" s="265"/>
    </row>
    <row r="768" spans="1:27" ht="12.75" customHeight="1" x14ac:dyDescent="0.25">
      <c r="A768" s="265"/>
      <c r="B768" s="265"/>
      <c r="C768" s="265"/>
      <c r="D768" s="265"/>
      <c r="E768" s="265"/>
      <c r="F768" s="265"/>
      <c r="G768" s="265"/>
      <c r="H768" s="266"/>
      <c r="I768" s="266"/>
      <c r="J768" s="266"/>
      <c r="K768" s="265"/>
      <c r="L768" s="265"/>
      <c r="M768" s="265"/>
      <c r="N768" s="265"/>
      <c r="O768" s="265"/>
      <c r="P768" s="265"/>
      <c r="Q768" s="265"/>
      <c r="R768" s="265"/>
      <c r="S768" s="265"/>
      <c r="T768" s="265"/>
      <c r="U768" s="265"/>
      <c r="V768" s="265"/>
      <c r="W768" s="265"/>
      <c r="X768" s="265"/>
      <c r="Y768" s="265"/>
      <c r="Z768" s="265"/>
      <c r="AA768" s="265"/>
    </row>
    <row r="769" spans="1:27" ht="12.75" customHeight="1" x14ac:dyDescent="0.25">
      <c r="A769" s="265"/>
      <c r="B769" s="265"/>
      <c r="C769" s="265"/>
      <c r="D769" s="265"/>
      <c r="E769" s="265"/>
      <c r="F769" s="265"/>
      <c r="G769" s="265"/>
      <c r="H769" s="266"/>
      <c r="I769" s="266"/>
      <c r="J769" s="266"/>
      <c r="K769" s="265"/>
      <c r="L769" s="265"/>
      <c r="M769" s="265"/>
      <c r="N769" s="265"/>
      <c r="O769" s="265"/>
      <c r="P769" s="265"/>
      <c r="Q769" s="265"/>
      <c r="R769" s="265"/>
      <c r="S769" s="265"/>
      <c r="T769" s="265"/>
      <c r="U769" s="265"/>
      <c r="V769" s="265"/>
      <c r="W769" s="265"/>
      <c r="X769" s="265"/>
      <c r="Y769" s="265"/>
      <c r="Z769" s="265"/>
      <c r="AA769" s="265"/>
    </row>
    <row r="770" spans="1:27" ht="12.75" customHeight="1" x14ac:dyDescent="0.25">
      <c r="A770" s="265"/>
      <c r="B770" s="265"/>
      <c r="C770" s="265"/>
      <c r="D770" s="265"/>
      <c r="E770" s="265"/>
      <c r="F770" s="265"/>
      <c r="G770" s="265"/>
      <c r="H770" s="266"/>
      <c r="I770" s="266"/>
      <c r="J770" s="266"/>
      <c r="K770" s="265"/>
      <c r="L770" s="265"/>
      <c r="M770" s="265"/>
      <c r="N770" s="265"/>
      <c r="O770" s="265"/>
      <c r="P770" s="265"/>
      <c r="Q770" s="265"/>
      <c r="R770" s="265"/>
      <c r="S770" s="265"/>
      <c r="T770" s="265"/>
      <c r="U770" s="265"/>
      <c r="V770" s="265"/>
      <c r="W770" s="265"/>
      <c r="X770" s="265"/>
      <c r="Y770" s="265"/>
      <c r="Z770" s="265"/>
      <c r="AA770" s="265"/>
    </row>
    <row r="771" spans="1:27" ht="12.75" customHeight="1" x14ac:dyDescent="0.25">
      <c r="A771" s="265"/>
      <c r="B771" s="265"/>
      <c r="C771" s="265"/>
      <c r="D771" s="265"/>
      <c r="E771" s="265"/>
      <c r="F771" s="265"/>
      <c r="G771" s="265"/>
      <c r="H771" s="266"/>
      <c r="I771" s="266"/>
      <c r="J771" s="266"/>
      <c r="K771" s="265"/>
      <c r="L771" s="265"/>
      <c r="M771" s="265"/>
      <c r="N771" s="265"/>
      <c r="O771" s="265"/>
      <c r="P771" s="265"/>
      <c r="Q771" s="265"/>
      <c r="R771" s="265"/>
      <c r="S771" s="265"/>
      <c r="T771" s="265"/>
      <c r="U771" s="265"/>
      <c r="V771" s="265"/>
      <c r="W771" s="265"/>
      <c r="X771" s="265"/>
      <c r="Y771" s="265"/>
      <c r="Z771" s="265"/>
      <c r="AA771" s="265"/>
    </row>
    <row r="772" spans="1:27" ht="12.75" customHeight="1" x14ac:dyDescent="0.25">
      <c r="A772" s="265"/>
      <c r="B772" s="265"/>
      <c r="C772" s="265"/>
      <c r="D772" s="265"/>
      <c r="E772" s="265"/>
      <c r="F772" s="265"/>
      <c r="G772" s="265"/>
      <c r="H772" s="266"/>
      <c r="I772" s="266"/>
      <c r="J772" s="266"/>
      <c r="K772" s="265"/>
      <c r="L772" s="265"/>
      <c r="M772" s="265"/>
      <c r="N772" s="265"/>
      <c r="O772" s="265"/>
      <c r="P772" s="265"/>
      <c r="Q772" s="265"/>
      <c r="R772" s="265"/>
      <c r="S772" s="265"/>
      <c r="T772" s="265"/>
      <c r="U772" s="265"/>
      <c r="V772" s="265"/>
      <c r="W772" s="265"/>
      <c r="X772" s="265"/>
      <c r="Y772" s="265"/>
      <c r="Z772" s="265"/>
      <c r="AA772" s="265"/>
    </row>
    <row r="773" spans="1:27" ht="12.75" customHeight="1" x14ac:dyDescent="0.25">
      <c r="A773" s="265"/>
      <c r="B773" s="265"/>
      <c r="C773" s="265"/>
      <c r="D773" s="265"/>
      <c r="E773" s="265"/>
      <c r="F773" s="265"/>
      <c r="G773" s="265"/>
      <c r="H773" s="266"/>
      <c r="I773" s="266"/>
      <c r="J773" s="266"/>
      <c r="K773" s="265"/>
      <c r="L773" s="265"/>
      <c r="M773" s="265"/>
      <c r="N773" s="265"/>
      <c r="O773" s="265"/>
      <c r="P773" s="265"/>
      <c r="Q773" s="265"/>
      <c r="R773" s="265"/>
      <c r="S773" s="265"/>
      <c r="T773" s="265"/>
      <c r="U773" s="265"/>
      <c r="V773" s="265"/>
      <c r="W773" s="265"/>
      <c r="X773" s="265"/>
      <c r="Y773" s="265"/>
      <c r="Z773" s="265"/>
      <c r="AA773" s="265"/>
    </row>
    <row r="774" spans="1:27" ht="12.75" customHeight="1" x14ac:dyDescent="0.25">
      <c r="A774" s="265"/>
      <c r="B774" s="265"/>
      <c r="C774" s="265"/>
      <c r="D774" s="265"/>
      <c r="E774" s="265"/>
      <c r="F774" s="265"/>
      <c r="G774" s="265"/>
      <c r="H774" s="266"/>
      <c r="I774" s="266"/>
      <c r="J774" s="266"/>
      <c r="K774" s="265"/>
      <c r="L774" s="265"/>
      <c r="M774" s="265"/>
      <c r="N774" s="265"/>
      <c r="O774" s="265"/>
      <c r="P774" s="265"/>
      <c r="Q774" s="265"/>
      <c r="R774" s="265"/>
      <c r="S774" s="265"/>
      <c r="T774" s="265"/>
      <c r="U774" s="265"/>
      <c r="V774" s="265"/>
      <c r="W774" s="265"/>
      <c r="X774" s="265"/>
      <c r="Y774" s="265"/>
      <c r="Z774" s="265"/>
      <c r="AA774" s="265"/>
    </row>
    <row r="775" spans="1:27" ht="12.75" customHeight="1" x14ac:dyDescent="0.25">
      <c r="A775" s="265"/>
      <c r="B775" s="265"/>
      <c r="C775" s="265"/>
      <c r="D775" s="265"/>
      <c r="E775" s="265"/>
      <c r="F775" s="265"/>
      <c r="G775" s="265"/>
      <c r="H775" s="266"/>
      <c r="I775" s="266"/>
      <c r="J775" s="266"/>
      <c r="K775" s="265"/>
      <c r="L775" s="265"/>
      <c r="M775" s="265"/>
      <c r="N775" s="265"/>
      <c r="O775" s="265"/>
      <c r="P775" s="265"/>
      <c r="Q775" s="265"/>
      <c r="R775" s="265"/>
      <c r="S775" s="265"/>
      <c r="T775" s="265"/>
      <c r="U775" s="265"/>
      <c r="V775" s="265"/>
      <c r="W775" s="265"/>
      <c r="X775" s="265"/>
      <c r="Y775" s="265"/>
      <c r="Z775" s="265"/>
      <c r="AA775" s="265"/>
    </row>
    <row r="776" spans="1:27" ht="12.75" customHeight="1" x14ac:dyDescent="0.25">
      <c r="A776" s="265"/>
      <c r="B776" s="265"/>
      <c r="C776" s="265"/>
      <c r="D776" s="265"/>
      <c r="E776" s="265"/>
      <c r="F776" s="265"/>
      <c r="G776" s="265"/>
      <c r="H776" s="266"/>
      <c r="I776" s="266"/>
      <c r="J776" s="266"/>
      <c r="K776" s="265"/>
      <c r="L776" s="265"/>
      <c r="M776" s="265"/>
      <c r="N776" s="265"/>
      <c r="O776" s="265"/>
      <c r="P776" s="265"/>
      <c r="Q776" s="265"/>
      <c r="R776" s="265"/>
      <c r="S776" s="265"/>
      <c r="T776" s="265"/>
      <c r="U776" s="265"/>
      <c r="V776" s="265"/>
      <c r="W776" s="265"/>
      <c r="X776" s="265"/>
      <c r="Y776" s="265"/>
      <c r="Z776" s="265"/>
      <c r="AA776" s="265"/>
    </row>
    <row r="777" spans="1:27" ht="12.75" customHeight="1" x14ac:dyDescent="0.25">
      <c r="A777" s="265"/>
      <c r="B777" s="265"/>
      <c r="C777" s="265"/>
      <c r="D777" s="265"/>
      <c r="E777" s="265"/>
      <c r="F777" s="265"/>
      <c r="G777" s="265"/>
      <c r="H777" s="266"/>
      <c r="I777" s="266"/>
      <c r="J777" s="266"/>
      <c r="K777" s="265"/>
      <c r="L777" s="265"/>
      <c r="M777" s="265"/>
      <c r="N777" s="265"/>
      <c r="O777" s="265"/>
      <c r="P777" s="265"/>
      <c r="Q777" s="265"/>
      <c r="R777" s="265"/>
      <c r="S777" s="265"/>
      <c r="T777" s="265"/>
      <c r="U777" s="265"/>
      <c r="V777" s="265"/>
      <c r="W777" s="265"/>
      <c r="X777" s="265"/>
      <c r="Y777" s="265"/>
      <c r="Z777" s="265"/>
      <c r="AA777" s="265"/>
    </row>
    <row r="778" spans="1:27" ht="12.75" customHeight="1" x14ac:dyDescent="0.25">
      <c r="A778" s="265"/>
      <c r="B778" s="265"/>
      <c r="C778" s="265"/>
      <c r="D778" s="265"/>
      <c r="E778" s="265"/>
      <c r="F778" s="265"/>
      <c r="G778" s="265"/>
      <c r="H778" s="266"/>
      <c r="I778" s="266"/>
      <c r="J778" s="266"/>
      <c r="K778" s="265"/>
      <c r="L778" s="265"/>
      <c r="M778" s="265"/>
      <c r="N778" s="265"/>
      <c r="O778" s="265"/>
      <c r="P778" s="265"/>
      <c r="Q778" s="265"/>
      <c r="R778" s="265"/>
      <c r="S778" s="265"/>
      <c r="T778" s="265"/>
      <c r="U778" s="265"/>
      <c r="V778" s="265"/>
      <c r="W778" s="265"/>
      <c r="X778" s="265"/>
      <c r="Y778" s="265"/>
      <c r="Z778" s="265"/>
      <c r="AA778" s="265"/>
    </row>
    <row r="779" spans="1:27" ht="12.75" customHeight="1" x14ac:dyDescent="0.25">
      <c r="A779" s="265"/>
      <c r="B779" s="265"/>
      <c r="C779" s="265"/>
      <c r="D779" s="265"/>
      <c r="E779" s="265"/>
      <c r="F779" s="265"/>
      <c r="G779" s="265"/>
      <c r="H779" s="266"/>
      <c r="I779" s="266"/>
      <c r="J779" s="266"/>
      <c r="K779" s="265"/>
      <c r="L779" s="265"/>
      <c r="M779" s="265"/>
      <c r="N779" s="265"/>
      <c r="O779" s="265"/>
      <c r="P779" s="265"/>
      <c r="Q779" s="265"/>
      <c r="R779" s="265"/>
      <c r="S779" s="265"/>
      <c r="T779" s="265"/>
      <c r="U779" s="265"/>
      <c r="V779" s="265"/>
      <c r="W779" s="265"/>
      <c r="X779" s="265"/>
      <c r="Y779" s="265"/>
      <c r="Z779" s="265"/>
      <c r="AA779" s="265"/>
    </row>
    <row r="780" spans="1:27" ht="12.75" customHeight="1" x14ac:dyDescent="0.25">
      <c r="A780" s="265"/>
      <c r="B780" s="265"/>
      <c r="C780" s="265"/>
      <c r="D780" s="265"/>
      <c r="E780" s="265"/>
      <c r="F780" s="265"/>
      <c r="G780" s="265"/>
      <c r="H780" s="266"/>
      <c r="I780" s="266"/>
      <c r="J780" s="266"/>
      <c r="K780" s="265"/>
      <c r="L780" s="265"/>
      <c r="M780" s="265"/>
      <c r="N780" s="265"/>
      <c r="O780" s="265"/>
      <c r="P780" s="265"/>
      <c r="Q780" s="265"/>
      <c r="R780" s="265"/>
      <c r="S780" s="265"/>
      <c r="T780" s="265"/>
      <c r="U780" s="265"/>
      <c r="V780" s="265"/>
      <c r="W780" s="265"/>
      <c r="X780" s="265"/>
      <c r="Y780" s="265"/>
      <c r="Z780" s="265"/>
      <c r="AA780" s="265"/>
    </row>
    <row r="781" spans="1:27" ht="12.75" customHeight="1" x14ac:dyDescent="0.25">
      <c r="A781" s="265"/>
      <c r="B781" s="265"/>
      <c r="C781" s="265"/>
      <c r="D781" s="265"/>
      <c r="E781" s="265"/>
      <c r="F781" s="265"/>
      <c r="G781" s="265"/>
      <c r="H781" s="266"/>
      <c r="I781" s="266"/>
      <c r="J781" s="266"/>
      <c r="K781" s="265"/>
      <c r="L781" s="265"/>
      <c r="M781" s="265"/>
      <c r="N781" s="265"/>
      <c r="O781" s="265"/>
      <c r="P781" s="265"/>
      <c r="Q781" s="265"/>
      <c r="R781" s="265"/>
      <c r="S781" s="265"/>
      <c r="T781" s="265"/>
      <c r="U781" s="265"/>
      <c r="V781" s="265"/>
      <c r="W781" s="265"/>
      <c r="X781" s="265"/>
      <c r="Y781" s="265"/>
      <c r="Z781" s="265"/>
      <c r="AA781" s="265"/>
    </row>
    <row r="782" spans="1:27" ht="12.75" customHeight="1" x14ac:dyDescent="0.25">
      <c r="A782" s="265"/>
      <c r="B782" s="265"/>
      <c r="C782" s="265"/>
      <c r="D782" s="265"/>
      <c r="E782" s="265"/>
      <c r="F782" s="265"/>
      <c r="G782" s="265"/>
      <c r="H782" s="266"/>
      <c r="I782" s="266"/>
      <c r="J782" s="266"/>
      <c r="K782" s="265"/>
      <c r="L782" s="265"/>
      <c r="M782" s="265"/>
      <c r="N782" s="265"/>
      <c r="O782" s="265"/>
      <c r="P782" s="265"/>
      <c r="Q782" s="265"/>
      <c r="R782" s="265"/>
      <c r="S782" s="265"/>
      <c r="T782" s="265"/>
      <c r="U782" s="265"/>
      <c r="V782" s="265"/>
      <c r="W782" s="265"/>
      <c r="X782" s="265"/>
      <c r="Y782" s="265"/>
      <c r="Z782" s="265"/>
      <c r="AA782" s="265"/>
    </row>
    <row r="783" spans="1:27" ht="12.75" customHeight="1" x14ac:dyDescent="0.25">
      <c r="A783" s="265"/>
      <c r="B783" s="265"/>
      <c r="C783" s="265"/>
      <c r="D783" s="265"/>
      <c r="E783" s="265"/>
      <c r="F783" s="265"/>
      <c r="G783" s="265"/>
      <c r="H783" s="266"/>
      <c r="I783" s="266"/>
      <c r="J783" s="266"/>
      <c r="K783" s="265"/>
      <c r="L783" s="265"/>
      <c r="M783" s="265"/>
      <c r="N783" s="265"/>
      <c r="O783" s="265"/>
      <c r="P783" s="265"/>
      <c r="Q783" s="265"/>
      <c r="R783" s="265"/>
      <c r="S783" s="265"/>
      <c r="T783" s="265"/>
      <c r="U783" s="265"/>
      <c r="V783" s="265"/>
      <c r="W783" s="265"/>
      <c r="X783" s="265"/>
      <c r="Y783" s="265"/>
      <c r="Z783" s="265"/>
      <c r="AA783" s="265"/>
    </row>
    <row r="784" spans="1:27" ht="12.75" customHeight="1" x14ac:dyDescent="0.25">
      <c r="A784" s="265"/>
      <c r="B784" s="265"/>
      <c r="C784" s="265"/>
      <c r="D784" s="265"/>
      <c r="E784" s="265"/>
      <c r="F784" s="265"/>
      <c r="G784" s="265"/>
      <c r="H784" s="266"/>
      <c r="I784" s="266"/>
      <c r="J784" s="266"/>
      <c r="K784" s="265"/>
      <c r="L784" s="265"/>
      <c r="M784" s="265"/>
      <c r="N784" s="265"/>
      <c r="O784" s="265"/>
      <c r="P784" s="265"/>
      <c r="Q784" s="265"/>
      <c r="R784" s="265"/>
      <c r="S784" s="265"/>
      <c r="T784" s="265"/>
      <c r="U784" s="265"/>
      <c r="V784" s="265"/>
      <c r="W784" s="265"/>
      <c r="X784" s="265"/>
      <c r="Y784" s="265"/>
      <c r="Z784" s="265"/>
      <c r="AA784" s="265"/>
    </row>
    <row r="785" spans="1:27" ht="12.75" customHeight="1" x14ac:dyDescent="0.25">
      <c r="A785" s="265"/>
      <c r="B785" s="265"/>
      <c r="C785" s="265"/>
      <c r="D785" s="265"/>
      <c r="E785" s="265"/>
      <c r="F785" s="265"/>
      <c r="G785" s="265"/>
      <c r="H785" s="266"/>
      <c r="I785" s="266"/>
      <c r="J785" s="266"/>
      <c r="K785" s="265"/>
      <c r="L785" s="265"/>
      <c r="M785" s="265"/>
      <c r="N785" s="265"/>
      <c r="O785" s="265"/>
      <c r="P785" s="265"/>
      <c r="Q785" s="265"/>
      <c r="R785" s="265"/>
      <c r="S785" s="265"/>
      <c r="T785" s="265"/>
      <c r="U785" s="265"/>
      <c r="V785" s="265"/>
      <c r="W785" s="265"/>
      <c r="X785" s="265"/>
      <c r="Y785" s="265"/>
      <c r="Z785" s="265"/>
      <c r="AA785" s="265"/>
    </row>
    <row r="786" spans="1:27" ht="12.75" customHeight="1" x14ac:dyDescent="0.25">
      <c r="A786" s="265"/>
      <c r="B786" s="265"/>
      <c r="C786" s="265"/>
      <c r="D786" s="265"/>
      <c r="E786" s="265"/>
      <c r="F786" s="265"/>
      <c r="G786" s="265"/>
      <c r="H786" s="266"/>
      <c r="I786" s="266"/>
      <c r="J786" s="266"/>
      <c r="K786" s="265"/>
      <c r="L786" s="265"/>
      <c r="M786" s="265"/>
      <c r="N786" s="265"/>
      <c r="O786" s="265"/>
      <c r="P786" s="265"/>
      <c r="Q786" s="265"/>
      <c r="R786" s="265"/>
      <c r="S786" s="265"/>
      <c r="T786" s="265"/>
      <c r="U786" s="265"/>
      <c r="V786" s="265"/>
      <c r="W786" s="265"/>
      <c r="X786" s="265"/>
      <c r="Y786" s="265"/>
      <c r="Z786" s="265"/>
      <c r="AA786" s="265"/>
    </row>
    <row r="787" spans="1:27" ht="12.75" customHeight="1" x14ac:dyDescent="0.25">
      <c r="A787" s="265"/>
      <c r="B787" s="265"/>
      <c r="C787" s="265"/>
      <c r="D787" s="265"/>
      <c r="E787" s="265"/>
      <c r="F787" s="265"/>
      <c r="G787" s="265"/>
      <c r="H787" s="266"/>
      <c r="I787" s="266"/>
      <c r="J787" s="266"/>
      <c r="K787" s="265"/>
      <c r="L787" s="265"/>
      <c r="M787" s="265"/>
      <c r="N787" s="265"/>
      <c r="O787" s="265"/>
      <c r="P787" s="265"/>
      <c r="Q787" s="265"/>
      <c r="R787" s="265"/>
      <c r="S787" s="265"/>
      <c r="T787" s="265"/>
      <c r="U787" s="265"/>
      <c r="V787" s="265"/>
      <c r="W787" s="265"/>
      <c r="X787" s="265"/>
      <c r="Y787" s="265"/>
      <c r="Z787" s="265"/>
      <c r="AA787" s="265"/>
    </row>
    <row r="788" spans="1:27" ht="12.75" customHeight="1" x14ac:dyDescent="0.25">
      <c r="A788" s="265"/>
      <c r="B788" s="265"/>
      <c r="C788" s="265"/>
      <c r="D788" s="265"/>
      <c r="E788" s="265"/>
      <c r="F788" s="265"/>
      <c r="G788" s="265"/>
      <c r="H788" s="266"/>
      <c r="I788" s="266"/>
      <c r="J788" s="266"/>
      <c r="K788" s="265"/>
      <c r="L788" s="265"/>
      <c r="M788" s="265"/>
      <c r="N788" s="265"/>
      <c r="O788" s="265"/>
      <c r="P788" s="265"/>
      <c r="Q788" s="265"/>
      <c r="R788" s="265"/>
      <c r="S788" s="265"/>
      <c r="T788" s="265"/>
      <c r="U788" s="265"/>
      <c r="V788" s="265"/>
      <c r="W788" s="265"/>
      <c r="X788" s="265"/>
      <c r="Y788" s="265"/>
      <c r="Z788" s="265"/>
      <c r="AA788" s="265"/>
    </row>
    <row r="789" spans="1:27" ht="12.75" customHeight="1" x14ac:dyDescent="0.25">
      <c r="A789" s="265"/>
      <c r="B789" s="265"/>
      <c r="C789" s="265"/>
      <c r="D789" s="265"/>
      <c r="E789" s="265"/>
      <c r="F789" s="265"/>
      <c r="G789" s="265"/>
      <c r="H789" s="266"/>
      <c r="I789" s="266"/>
      <c r="J789" s="266"/>
      <c r="K789" s="265"/>
      <c r="L789" s="265"/>
      <c r="M789" s="265"/>
      <c r="N789" s="265"/>
      <c r="O789" s="265"/>
      <c r="P789" s="265"/>
      <c r="Q789" s="265"/>
      <c r="R789" s="265"/>
      <c r="S789" s="265"/>
      <c r="T789" s="265"/>
      <c r="U789" s="265"/>
      <c r="V789" s="265"/>
      <c r="W789" s="265"/>
      <c r="X789" s="265"/>
      <c r="Y789" s="265"/>
      <c r="Z789" s="265"/>
      <c r="AA789" s="265"/>
    </row>
    <row r="790" spans="1:27" ht="12.75" customHeight="1" x14ac:dyDescent="0.25">
      <c r="A790" s="265"/>
      <c r="B790" s="265"/>
      <c r="C790" s="265"/>
      <c r="D790" s="265"/>
      <c r="E790" s="265"/>
      <c r="F790" s="265"/>
      <c r="G790" s="265"/>
      <c r="H790" s="266"/>
      <c r="I790" s="266"/>
      <c r="J790" s="266"/>
      <c r="K790" s="265"/>
      <c r="L790" s="265"/>
      <c r="M790" s="265"/>
      <c r="N790" s="265"/>
      <c r="O790" s="265"/>
      <c r="P790" s="265"/>
      <c r="Q790" s="265"/>
      <c r="R790" s="265"/>
      <c r="S790" s="265"/>
      <c r="T790" s="265"/>
      <c r="U790" s="265"/>
      <c r="V790" s="265"/>
      <c r="W790" s="265"/>
      <c r="X790" s="265"/>
      <c r="Y790" s="265"/>
      <c r="Z790" s="265"/>
      <c r="AA790" s="265"/>
    </row>
    <row r="791" spans="1:27" ht="12.75" customHeight="1" x14ac:dyDescent="0.25">
      <c r="A791" s="265"/>
      <c r="B791" s="265"/>
      <c r="C791" s="265"/>
      <c r="D791" s="265"/>
      <c r="E791" s="265"/>
      <c r="F791" s="265"/>
      <c r="G791" s="265"/>
      <c r="H791" s="266"/>
      <c r="I791" s="266"/>
      <c r="J791" s="266"/>
      <c r="K791" s="265"/>
      <c r="L791" s="265"/>
      <c r="M791" s="265"/>
      <c r="N791" s="265"/>
      <c r="O791" s="265"/>
      <c r="P791" s="265"/>
      <c r="Q791" s="265"/>
      <c r="R791" s="265"/>
      <c r="S791" s="265"/>
      <c r="T791" s="265"/>
      <c r="U791" s="265"/>
      <c r="V791" s="265"/>
      <c r="W791" s="265"/>
      <c r="X791" s="265"/>
      <c r="Y791" s="265"/>
      <c r="Z791" s="265"/>
      <c r="AA791" s="265"/>
    </row>
    <row r="792" spans="1:27" ht="12.75" customHeight="1" x14ac:dyDescent="0.25">
      <c r="A792" s="265"/>
      <c r="B792" s="265"/>
      <c r="C792" s="265"/>
      <c r="D792" s="265"/>
      <c r="E792" s="265"/>
      <c r="F792" s="265"/>
      <c r="G792" s="265"/>
      <c r="H792" s="266"/>
      <c r="I792" s="266"/>
      <c r="J792" s="266"/>
      <c r="K792" s="265"/>
      <c r="L792" s="265"/>
      <c r="M792" s="265"/>
      <c r="N792" s="265"/>
      <c r="O792" s="265"/>
      <c r="P792" s="265"/>
      <c r="Q792" s="265"/>
      <c r="R792" s="265"/>
      <c r="S792" s="265"/>
      <c r="T792" s="265"/>
      <c r="U792" s="265"/>
      <c r="V792" s="265"/>
      <c r="W792" s="265"/>
      <c r="X792" s="265"/>
      <c r="Y792" s="265"/>
      <c r="Z792" s="265"/>
      <c r="AA792" s="265"/>
    </row>
    <row r="793" spans="1:27" ht="12.75" customHeight="1" x14ac:dyDescent="0.25">
      <c r="A793" s="265"/>
      <c r="B793" s="265"/>
      <c r="C793" s="265"/>
      <c r="D793" s="265"/>
      <c r="E793" s="265"/>
      <c r="F793" s="265"/>
      <c r="G793" s="265"/>
      <c r="H793" s="266"/>
      <c r="I793" s="266"/>
      <c r="J793" s="266"/>
      <c r="K793" s="265"/>
      <c r="L793" s="265"/>
      <c r="M793" s="265"/>
      <c r="N793" s="265"/>
      <c r="O793" s="265"/>
      <c r="P793" s="265"/>
      <c r="Q793" s="265"/>
      <c r="R793" s="265"/>
      <c r="S793" s="265"/>
      <c r="T793" s="265"/>
      <c r="U793" s="265"/>
      <c r="V793" s="265"/>
      <c r="W793" s="265"/>
      <c r="X793" s="265"/>
      <c r="Y793" s="265"/>
      <c r="Z793" s="265"/>
      <c r="AA793" s="265"/>
    </row>
    <row r="794" spans="1:27" ht="12.75" customHeight="1" x14ac:dyDescent="0.25">
      <c r="A794" s="265"/>
      <c r="B794" s="265"/>
      <c r="C794" s="265"/>
      <c r="D794" s="265"/>
      <c r="E794" s="265"/>
      <c r="F794" s="265"/>
      <c r="G794" s="265"/>
      <c r="H794" s="266"/>
      <c r="I794" s="266"/>
      <c r="J794" s="266"/>
      <c r="K794" s="265"/>
      <c r="L794" s="265"/>
      <c r="M794" s="265"/>
      <c r="N794" s="265"/>
      <c r="O794" s="265"/>
      <c r="P794" s="265"/>
      <c r="Q794" s="265"/>
      <c r="R794" s="265"/>
      <c r="S794" s="265"/>
      <c r="T794" s="265"/>
      <c r="U794" s="265"/>
      <c r="V794" s="265"/>
      <c r="W794" s="265"/>
      <c r="X794" s="265"/>
      <c r="Y794" s="265"/>
      <c r="Z794" s="265"/>
      <c r="AA794" s="265"/>
    </row>
    <row r="795" spans="1:27" ht="12.75" customHeight="1" x14ac:dyDescent="0.25">
      <c r="A795" s="265"/>
      <c r="B795" s="265"/>
      <c r="C795" s="265"/>
      <c r="D795" s="265"/>
      <c r="E795" s="265"/>
      <c r="F795" s="265"/>
      <c r="G795" s="265"/>
      <c r="H795" s="266"/>
      <c r="I795" s="266"/>
      <c r="J795" s="266"/>
      <c r="K795" s="265"/>
      <c r="L795" s="265"/>
      <c r="M795" s="265"/>
      <c r="N795" s="265"/>
      <c r="O795" s="265"/>
      <c r="P795" s="265"/>
      <c r="Q795" s="265"/>
      <c r="R795" s="265"/>
      <c r="S795" s="265"/>
      <c r="T795" s="265"/>
      <c r="U795" s="265"/>
      <c r="V795" s="265"/>
      <c r="W795" s="265"/>
      <c r="X795" s="265"/>
      <c r="Y795" s="265"/>
      <c r="Z795" s="265"/>
      <c r="AA795" s="265"/>
    </row>
    <row r="796" spans="1:27" ht="12.75" customHeight="1" x14ac:dyDescent="0.25">
      <c r="A796" s="265"/>
      <c r="B796" s="265"/>
      <c r="C796" s="265"/>
      <c r="D796" s="265"/>
      <c r="E796" s="265"/>
      <c r="F796" s="265"/>
      <c r="G796" s="265"/>
      <c r="H796" s="266"/>
      <c r="I796" s="266"/>
      <c r="J796" s="266"/>
      <c r="K796" s="265"/>
      <c r="L796" s="265"/>
      <c r="M796" s="265"/>
      <c r="N796" s="265"/>
      <c r="O796" s="265"/>
      <c r="P796" s="265"/>
      <c r="Q796" s="265"/>
      <c r="R796" s="265"/>
      <c r="S796" s="265"/>
      <c r="T796" s="265"/>
      <c r="U796" s="265"/>
      <c r="V796" s="265"/>
      <c r="W796" s="265"/>
      <c r="X796" s="265"/>
      <c r="Y796" s="265"/>
      <c r="Z796" s="265"/>
      <c r="AA796" s="265"/>
    </row>
    <row r="797" spans="1:27" ht="12.75" customHeight="1" x14ac:dyDescent="0.25">
      <c r="A797" s="265"/>
      <c r="B797" s="265"/>
      <c r="C797" s="265"/>
      <c r="D797" s="265"/>
      <c r="E797" s="265"/>
      <c r="F797" s="265"/>
      <c r="G797" s="265"/>
      <c r="H797" s="266"/>
      <c r="I797" s="266"/>
      <c r="J797" s="266"/>
      <c r="K797" s="265"/>
      <c r="L797" s="265"/>
      <c r="M797" s="265"/>
      <c r="N797" s="265"/>
      <c r="O797" s="265"/>
      <c r="P797" s="265"/>
      <c r="Q797" s="265"/>
      <c r="R797" s="265"/>
      <c r="S797" s="265"/>
      <c r="T797" s="265"/>
      <c r="U797" s="265"/>
      <c r="V797" s="265"/>
      <c r="W797" s="265"/>
      <c r="X797" s="265"/>
      <c r="Y797" s="265"/>
      <c r="Z797" s="265"/>
      <c r="AA797" s="265"/>
    </row>
    <row r="798" spans="1:27" ht="12.75" customHeight="1" x14ac:dyDescent="0.25">
      <c r="A798" s="265"/>
      <c r="B798" s="265"/>
      <c r="C798" s="265"/>
      <c r="D798" s="265"/>
      <c r="E798" s="265"/>
      <c r="F798" s="265"/>
      <c r="G798" s="265"/>
      <c r="H798" s="266"/>
      <c r="I798" s="266"/>
      <c r="J798" s="266"/>
      <c r="K798" s="265"/>
      <c r="L798" s="265"/>
      <c r="M798" s="265"/>
      <c r="N798" s="265"/>
      <c r="O798" s="265"/>
      <c r="P798" s="265"/>
      <c r="Q798" s="265"/>
      <c r="R798" s="265"/>
      <c r="S798" s="265"/>
      <c r="T798" s="265"/>
      <c r="U798" s="265"/>
      <c r="V798" s="265"/>
      <c r="W798" s="265"/>
      <c r="X798" s="265"/>
      <c r="Y798" s="265"/>
      <c r="Z798" s="265"/>
      <c r="AA798" s="265"/>
    </row>
    <row r="799" spans="1:27" ht="12.75" customHeight="1" x14ac:dyDescent="0.25">
      <c r="A799" s="265"/>
      <c r="B799" s="265"/>
      <c r="C799" s="265"/>
      <c r="D799" s="265"/>
      <c r="E799" s="265"/>
      <c r="F799" s="265"/>
      <c r="G799" s="265"/>
      <c r="H799" s="266"/>
      <c r="I799" s="266"/>
      <c r="J799" s="266"/>
      <c r="K799" s="265"/>
      <c r="L799" s="265"/>
      <c r="M799" s="265"/>
      <c r="N799" s="265"/>
      <c r="O799" s="265"/>
      <c r="P799" s="265"/>
      <c r="Q799" s="265"/>
      <c r="R799" s="265"/>
      <c r="S799" s="265"/>
      <c r="T799" s="265"/>
      <c r="U799" s="265"/>
      <c r="V799" s="265"/>
      <c r="W799" s="265"/>
      <c r="X799" s="265"/>
      <c r="Y799" s="265"/>
      <c r="Z799" s="265"/>
      <c r="AA799" s="265"/>
    </row>
    <row r="800" spans="1:27" ht="12.75" customHeight="1" x14ac:dyDescent="0.25">
      <c r="A800" s="265"/>
      <c r="B800" s="265"/>
      <c r="C800" s="265"/>
      <c r="D800" s="265"/>
      <c r="E800" s="265"/>
      <c r="F800" s="265"/>
      <c r="G800" s="265"/>
      <c r="H800" s="266"/>
      <c r="I800" s="266"/>
      <c r="J800" s="266"/>
      <c r="K800" s="265"/>
      <c r="L800" s="265"/>
      <c r="M800" s="265"/>
      <c r="N800" s="265"/>
      <c r="O800" s="265"/>
      <c r="P800" s="265"/>
      <c r="Q800" s="265"/>
      <c r="R800" s="265"/>
      <c r="S800" s="265"/>
      <c r="T800" s="265"/>
      <c r="U800" s="265"/>
      <c r="V800" s="265"/>
      <c r="W800" s="265"/>
      <c r="X800" s="265"/>
      <c r="Y800" s="265"/>
      <c r="Z800" s="265"/>
      <c r="AA800" s="265"/>
    </row>
    <row r="801" spans="1:27" ht="12.75" customHeight="1" x14ac:dyDescent="0.25">
      <c r="A801" s="265"/>
      <c r="B801" s="265"/>
      <c r="C801" s="265"/>
      <c r="D801" s="265"/>
      <c r="E801" s="265"/>
      <c r="F801" s="265"/>
      <c r="G801" s="265"/>
      <c r="H801" s="266"/>
      <c r="I801" s="266"/>
      <c r="J801" s="266"/>
      <c r="K801" s="265"/>
      <c r="L801" s="265"/>
      <c r="M801" s="265"/>
      <c r="N801" s="265"/>
      <c r="O801" s="265"/>
      <c r="P801" s="265"/>
      <c r="Q801" s="265"/>
      <c r="R801" s="265"/>
      <c r="S801" s="265"/>
      <c r="T801" s="265"/>
      <c r="U801" s="265"/>
      <c r="V801" s="265"/>
      <c r="W801" s="265"/>
      <c r="X801" s="265"/>
      <c r="Y801" s="265"/>
      <c r="Z801" s="265"/>
      <c r="AA801" s="265"/>
    </row>
    <row r="802" spans="1:27" ht="12.75" customHeight="1" x14ac:dyDescent="0.25">
      <c r="A802" s="265"/>
      <c r="B802" s="265"/>
      <c r="C802" s="265"/>
      <c r="D802" s="265"/>
      <c r="E802" s="265"/>
      <c r="F802" s="265"/>
      <c r="G802" s="265"/>
      <c r="H802" s="266"/>
      <c r="I802" s="266"/>
      <c r="J802" s="266"/>
      <c r="K802" s="265"/>
      <c r="L802" s="265"/>
      <c r="M802" s="265"/>
      <c r="N802" s="265"/>
      <c r="O802" s="265"/>
      <c r="P802" s="265"/>
      <c r="Q802" s="265"/>
      <c r="R802" s="265"/>
      <c r="S802" s="265"/>
      <c r="T802" s="265"/>
      <c r="U802" s="265"/>
      <c r="V802" s="265"/>
      <c r="W802" s="265"/>
      <c r="X802" s="265"/>
      <c r="Y802" s="265"/>
      <c r="Z802" s="265"/>
      <c r="AA802" s="265"/>
    </row>
    <row r="803" spans="1:27" ht="12.75" customHeight="1" x14ac:dyDescent="0.25">
      <c r="A803" s="265"/>
      <c r="B803" s="265"/>
      <c r="C803" s="265"/>
      <c r="D803" s="265"/>
      <c r="E803" s="265"/>
      <c r="F803" s="265"/>
      <c r="G803" s="265"/>
      <c r="H803" s="266"/>
      <c r="I803" s="266"/>
      <c r="J803" s="266"/>
      <c r="K803" s="265"/>
      <c r="L803" s="265"/>
      <c r="M803" s="265"/>
      <c r="N803" s="265"/>
      <c r="O803" s="265"/>
      <c r="P803" s="265"/>
      <c r="Q803" s="265"/>
      <c r="R803" s="265"/>
      <c r="S803" s="265"/>
      <c r="T803" s="265"/>
      <c r="U803" s="265"/>
      <c r="V803" s="265"/>
      <c r="W803" s="265"/>
      <c r="X803" s="265"/>
      <c r="Y803" s="265"/>
      <c r="Z803" s="265"/>
      <c r="AA803" s="265"/>
    </row>
    <row r="804" spans="1:27" ht="12.75" customHeight="1" x14ac:dyDescent="0.25">
      <c r="A804" s="265"/>
      <c r="B804" s="265"/>
      <c r="C804" s="265"/>
      <c r="D804" s="265"/>
      <c r="E804" s="265"/>
      <c r="F804" s="265"/>
      <c r="G804" s="265"/>
      <c r="H804" s="266"/>
      <c r="I804" s="266"/>
      <c r="J804" s="266"/>
      <c r="K804" s="265"/>
      <c r="L804" s="265"/>
      <c r="M804" s="265"/>
      <c r="N804" s="265"/>
      <c r="O804" s="265"/>
      <c r="P804" s="265"/>
      <c r="Q804" s="265"/>
      <c r="R804" s="265"/>
      <c r="S804" s="265"/>
      <c r="T804" s="265"/>
      <c r="U804" s="265"/>
      <c r="V804" s="265"/>
      <c r="W804" s="265"/>
      <c r="X804" s="265"/>
      <c r="Y804" s="265"/>
      <c r="Z804" s="265"/>
      <c r="AA804" s="265"/>
    </row>
    <row r="805" spans="1:27" ht="12.75" customHeight="1" x14ac:dyDescent="0.25">
      <c r="A805" s="265"/>
      <c r="B805" s="265"/>
      <c r="C805" s="265"/>
      <c r="D805" s="265"/>
      <c r="E805" s="265"/>
      <c r="F805" s="265"/>
      <c r="G805" s="265"/>
      <c r="H805" s="266"/>
      <c r="I805" s="266"/>
      <c r="J805" s="266"/>
      <c r="K805" s="265"/>
      <c r="L805" s="265"/>
      <c r="M805" s="265"/>
      <c r="N805" s="265"/>
      <c r="O805" s="265"/>
      <c r="P805" s="265"/>
      <c r="Q805" s="265"/>
      <c r="R805" s="265"/>
      <c r="S805" s="265"/>
      <c r="T805" s="265"/>
      <c r="U805" s="265"/>
      <c r="V805" s="265"/>
      <c r="W805" s="265"/>
      <c r="X805" s="265"/>
      <c r="Y805" s="265"/>
      <c r="Z805" s="265"/>
      <c r="AA805" s="265"/>
    </row>
  </sheetData>
  <sortState ref="B13:L36">
    <sortCondition descending="1" ref="K13:K36"/>
  </sortState>
  <mergeCells count="1">
    <mergeCell ref="H10:J10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94"/>
  <sheetViews>
    <sheetView workbookViewId="0"/>
  </sheetViews>
  <sheetFormatPr defaultColWidth="14.44140625" defaultRowHeight="15" customHeight="1" x14ac:dyDescent="0.25"/>
  <cols>
    <col min="1" max="3" width="4.6640625" style="6" customWidth="1"/>
    <col min="4" max="4" width="12.6640625" style="6" customWidth="1"/>
    <col min="5" max="5" width="13.6640625" style="6" customWidth="1"/>
    <col min="6" max="6" width="10.6640625" style="6" customWidth="1"/>
    <col min="7" max="7" width="7.6640625" style="6" customWidth="1"/>
    <col min="8" max="10" width="6.6640625" style="6" customWidth="1"/>
    <col min="11" max="12" width="9.6640625" style="6" customWidth="1"/>
    <col min="13" max="19" width="9.109375" style="6" customWidth="1"/>
    <col min="20" max="27" width="8" style="6" customWidth="1"/>
    <col min="28" max="16384" width="14.44140625" style="6"/>
  </cols>
  <sheetData>
    <row r="1" spans="1:27" ht="18" customHeight="1" x14ac:dyDescent="0.25">
      <c r="A1" s="8" t="s">
        <v>200</v>
      </c>
      <c r="B1" s="8"/>
      <c r="C1" s="2"/>
      <c r="D1" s="1"/>
      <c r="E1" s="1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209"/>
      <c r="T1" s="209"/>
      <c r="U1" s="209"/>
      <c r="V1" s="209"/>
      <c r="W1" s="209"/>
      <c r="X1" s="209"/>
      <c r="Y1" s="209"/>
    </row>
    <row r="2" spans="1:27" ht="18" customHeight="1" x14ac:dyDescent="0.25">
      <c r="A2" s="134" t="s">
        <v>203</v>
      </c>
      <c r="B2" s="134"/>
      <c r="C2" s="2"/>
      <c r="D2" s="1"/>
      <c r="E2" s="1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209"/>
      <c r="T2" s="209"/>
      <c r="U2" s="209"/>
      <c r="V2" s="209"/>
      <c r="W2" s="209"/>
      <c r="X2" s="209"/>
      <c r="Y2" s="209"/>
    </row>
    <row r="3" spans="1:27" ht="18" customHeight="1" x14ac:dyDescent="0.25">
      <c r="A3" s="134" t="s">
        <v>201</v>
      </c>
      <c r="B3" s="134"/>
      <c r="C3" s="2"/>
      <c r="D3" s="1"/>
      <c r="E3" s="1"/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209"/>
      <c r="T3" s="209"/>
      <c r="U3" s="209"/>
      <c r="V3" s="209"/>
      <c r="W3" s="209"/>
      <c r="X3" s="209"/>
      <c r="Y3" s="209"/>
    </row>
    <row r="4" spans="1:27" ht="8.1" customHeight="1" x14ac:dyDescent="0.25">
      <c r="A4" s="134"/>
      <c r="B4" s="134"/>
      <c r="C4" s="1"/>
      <c r="D4" s="4"/>
      <c r="E4" s="4"/>
      <c r="F4" s="4"/>
      <c r="G4" s="4"/>
      <c r="H4" s="4"/>
      <c r="I4" s="4"/>
      <c r="J4" s="209"/>
      <c r="K4" s="4"/>
      <c r="L4" s="4"/>
      <c r="M4" s="4"/>
      <c r="N4" s="4"/>
      <c r="O4" s="4"/>
      <c r="P4" s="4"/>
      <c r="Q4" s="4"/>
      <c r="R4" s="4"/>
      <c r="S4" s="209"/>
      <c r="T4" s="211"/>
      <c r="U4" s="211"/>
      <c r="V4" s="209"/>
      <c r="W4" s="209"/>
      <c r="X4" s="209"/>
      <c r="Y4" s="209"/>
    </row>
    <row r="5" spans="1:27" ht="14.25" customHeight="1" x14ac:dyDescent="0.25">
      <c r="A5" s="8" t="s">
        <v>16</v>
      </c>
      <c r="B5" s="8"/>
      <c r="C5" s="8"/>
      <c r="D5" s="235"/>
      <c r="E5" s="235"/>
      <c r="F5" s="235"/>
      <c r="G5" s="235"/>
      <c r="H5" s="236"/>
      <c r="I5" s="236"/>
      <c r="J5" s="236"/>
      <c r="K5" s="236"/>
      <c r="L5" s="235"/>
      <c r="M5" s="235"/>
      <c r="N5" s="235"/>
      <c r="O5" s="235"/>
      <c r="P5" s="235"/>
      <c r="Q5" s="236"/>
      <c r="R5" s="11"/>
      <c r="S5" s="215"/>
      <c r="T5" s="215"/>
      <c r="U5" s="235"/>
      <c r="V5" s="235"/>
      <c r="W5" s="235"/>
      <c r="X5" s="235"/>
      <c r="Y5" s="235"/>
    </row>
    <row r="6" spans="1:27" ht="5.0999999999999996" customHeight="1" x14ac:dyDescent="0.25">
      <c r="A6" s="8"/>
      <c r="B6" s="8"/>
      <c r="C6" s="8"/>
      <c r="D6" s="235"/>
      <c r="E6" s="235"/>
      <c r="F6" s="235"/>
      <c r="G6" s="235"/>
      <c r="H6" s="236"/>
      <c r="I6" s="236"/>
      <c r="J6" s="236"/>
      <c r="K6" s="236"/>
      <c r="L6" s="235"/>
      <c r="M6" s="235"/>
      <c r="N6" s="235"/>
      <c r="O6" s="235"/>
      <c r="P6" s="235"/>
      <c r="Q6" s="236"/>
      <c r="R6" s="11"/>
      <c r="S6" s="215"/>
      <c r="T6" s="215"/>
      <c r="U6" s="235"/>
      <c r="V6" s="235"/>
      <c r="W6" s="235"/>
      <c r="X6" s="235"/>
      <c r="Y6" s="235"/>
    </row>
    <row r="7" spans="1:27" ht="18.75" customHeight="1" x14ac:dyDescent="0.25">
      <c r="A7" s="1" t="s">
        <v>17</v>
      </c>
      <c r="B7" s="1"/>
      <c r="C7" s="1"/>
      <c r="D7" s="1"/>
      <c r="E7" s="235"/>
      <c r="F7" s="212"/>
      <c r="G7" s="235"/>
      <c r="H7" s="235"/>
      <c r="I7" s="236"/>
      <c r="J7" s="236"/>
      <c r="K7" s="236"/>
      <c r="L7" s="236"/>
      <c r="M7" s="235"/>
      <c r="N7" s="235"/>
      <c r="O7" s="235"/>
      <c r="P7" s="235"/>
      <c r="Q7" s="235"/>
      <c r="R7" s="236"/>
      <c r="S7" s="13"/>
      <c r="T7" s="215"/>
      <c r="U7" s="235"/>
      <c r="V7" s="235"/>
      <c r="W7" s="235"/>
      <c r="X7" s="235"/>
      <c r="Y7" s="235"/>
    </row>
    <row r="8" spans="1:27" ht="5.0999999999999996" customHeight="1" x14ac:dyDescent="0.25">
      <c r="A8" s="1"/>
      <c r="B8" s="1"/>
      <c r="C8" s="1"/>
      <c r="D8" s="1"/>
      <c r="E8" s="235"/>
      <c r="F8" s="212"/>
      <c r="G8" s="235"/>
      <c r="H8" s="235"/>
      <c r="I8" s="236"/>
      <c r="J8" s="236"/>
      <c r="K8" s="236"/>
      <c r="L8" s="236"/>
      <c r="M8" s="235"/>
      <c r="N8" s="235"/>
      <c r="O8" s="235"/>
      <c r="P8" s="235"/>
      <c r="Q8" s="235"/>
      <c r="R8" s="236"/>
      <c r="S8" s="13"/>
      <c r="T8" s="215"/>
      <c r="U8" s="235"/>
      <c r="V8" s="235"/>
      <c r="W8" s="235"/>
      <c r="X8" s="235"/>
      <c r="Y8" s="235"/>
    </row>
    <row r="9" spans="1:27" ht="16.5" customHeight="1" thickBot="1" x14ac:dyDescent="0.3">
      <c r="A9" s="235"/>
      <c r="B9" s="235"/>
      <c r="C9" s="8" t="s">
        <v>229</v>
      </c>
      <c r="E9" s="235"/>
      <c r="F9" s="209"/>
      <c r="G9" s="235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5"/>
      <c r="V9" s="235"/>
      <c r="W9" s="235"/>
      <c r="X9" s="235"/>
      <c r="Y9" s="235"/>
    </row>
    <row r="10" spans="1:27" s="264" customFormat="1" ht="13.5" customHeight="1" thickBot="1" x14ac:dyDescent="0.3">
      <c r="A10" s="262" t="s">
        <v>419</v>
      </c>
      <c r="B10" s="265"/>
      <c r="C10" s="265"/>
      <c r="D10" s="265"/>
      <c r="E10" s="265"/>
      <c r="F10" s="265"/>
      <c r="G10" s="265"/>
      <c r="H10" s="417" t="s">
        <v>221</v>
      </c>
      <c r="I10" s="418"/>
      <c r="J10" s="419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  <c r="Y10" s="265"/>
      <c r="Z10" s="265"/>
      <c r="AA10" s="265"/>
    </row>
    <row r="11" spans="1:27" s="264" customFormat="1" ht="13.5" customHeight="1" x14ac:dyDescent="0.25">
      <c r="A11" s="267" t="s">
        <v>3</v>
      </c>
      <c r="B11" s="282" t="s">
        <v>222</v>
      </c>
      <c r="C11" s="282" t="s">
        <v>0</v>
      </c>
      <c r="D11" s="268" t="s">
        <v>4</v>
      </c>
      <c r="E11" s="269" t="s">
        <v>5</v>
      </c>
      <c r="F11" s="270" t="s">
        <v>6</v>
      </c>
      <c r="G11" s="271" t="s">
        <v>7</v>
      </c>
      <c r="H11" s="316">
        <v>1</v>
      </c>
      <c r="I11" s="317">
        <v>2</v>
      </c>
      <c r="J11" s="318">
        <v>3</v>
      </c>
      <c r="K11" s="271" t="s">
        <v>13</v>
      </c>
      <c r="L11" s="286" t="s">
        <v>210</v>
      </c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</row>
    <row r="12" spans="1:27" s="264" customFormat="1" ht="13.5" customHeight="1" thickBot="1" x14ac:dyDescent="0.3">
      <c r="A12" s="273" t="s">
        <v>21</v>
      </c>
      <c r="B12" s="283" t="s">
        <v>223</v>
      </c>
      <c r="C12" s="283" t="s">
        <v>22</v>
      </c>
      <c r="D12" s="274" t="s">
        <v>23</v>
      </c>
      <c r="E12" s="275" t="s">
        <v>24</v>
      </c>
      <c r="F12" s="276" t="s">
        <v>25</v>
      </c>
      <c r="G12" s="277" t="s">
        <v>26</v>
      </c>
      <c r="H12" s="284"/>
      <c r="I12" s="278"/>
      <c r="J12" s="285"/>
      <c r="K12" s="277" t="s">
        <v>32</v>
      </c>
      <c r="L12" s="287" t="s">
        <v>35</v>
      </c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  <c r="AA12" s="272"/>
    </row>
    <row r="13" spans="1:27" s="264" customFormat="1" ht="12.75" customHeight="1" x14ac:dyDescent="0.25">
      <c r="A13" s="313">
        <v>1</v>
      </c>
      <c r="B13" s="356">
        <v>3</v>
      </c>
      <c r="C13" s="292"/>
      <c r="D13" s="293"/>
      <c r="E13" s="279"/>
      <c r="F13" s="280"/>
      <c r="G13" s="288"/>
      <c r="H13" s="289"/>
      <c r="I13" s="281"/>
      <c r="J13" s="290"/>
      <c r="K13" s="355">
        <v>5.59</v>
      </c>
      <c r="L13" s="291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</row>
    <row r="14" spans="1:27" s="264" customFormat="1" ht="12.75" customHeight="1" x14ac:dyDescent="0.25">
      <c r="A14" s="314">
        <v>1</v>
      </c>
      <c r="B14" s="357">
        <v>3</v>
      </c>
      <c r="C14" s="303">
        <v>46</v>
      </c>
      <c r="D14" s="304" t="s">
        <v>129</v>
      </c>
      <c r="E14" s="305" t="s">
        <v>130</v>
      </c>
      <c r="F14" s="306" t="s">
        <v>133</v>
      </c>
      <c r="G14" s="307" t="s">
        <v>14</v>
      </c>
      <c r="H14" s="308">
        <v>5.49</v>
      </c>
      <c r="I14" s="309">
        <v>5.5</v>
      </c>
      <c r="J14" s="310">
        <v>5.59</v>
      </c>
      <c r="K14" s="311">
        <v>5.59</v>
      </c>
      <c r="L14" s="312">
        <v>726</v>
      </c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</row>
    <row r="15" spans="1:27" s="264" customFormat="1" ht="12.75" customHeight="1" x14ac:dyDescent="0.25">
      <c r="A15" s="315">
        <v>2</v>
      </c>
      <c r="B15" s="358">
        <v>4</v>
      </c>
      <c r="C15" s="294"/>
      <c r="D15" s="295"/>
      <c r="E15" s="296"/>
      <c r="F15" s="297"/>
      <c r="G15" s="298"/>
      <c r="H15" s="299"/>
      <c r="I15" s="300"/>
      <c r="J15" s="301"/>
      <c r="K15" s="354">
        <v>5.55</v>
      </c>
      <c r="L15" s="302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  <c r="Z15" s="265"/>
      <c r="AA15" s="265"/>
    </row>
    <row r="16" spans="1:27" s="264" customFormat="1" ht="12.75" customHeight="1" x14ac:dyDescent="0.25">
      <c r="A16" s="314">
        <v>2</v>
      </c>
      <c r="B16" s="357">
        <v>4</v>
      </c>
      <c r="C16" s="303">
        <v>141</v>
      </c>
      <c r="D16" s="304" t="s">
        <v>83</v>
      </c>
      <c r="E16" s="305" t="s">
        <v>84</v>
      </c>
      <c r="F16" s="306" t="s">
        <v>168</v>
      </c>
      <c r="G16" s="307" t="s">
        <v>2</v>
      </c>
      <c r="H16" s="308">
        <v>5.3</v>
      </c>
      <c r="I16" s="309">
        <v>5.55</v>
      </c>
      <c r="J16" s="310">
        <v>5.43</v>
      </c>
      <c r="K16" s="311">
        <v>5.55</v>
      </c>
      <c r="L16" s="312">
        <v>715</v>
      </c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  <c r="Z16" s="265"/>
      <c r="AA16" s="265"/>
    </row>
    <row r="17" spans="1:27" s="264" customFormat="1" ht="12.75" customHeight="1" x14ac:dyDescent="0.25">
      <c r="A17" s="315">
        <v>3</v>
      </c>
      <c r="B17" s="358">
        <v>1</v>
      </c>
      <c r="C17" s="294"/>
      <c r="D17" s="295"/>
      <c r="E17" s="296"/>
      <c r="F17" s="297"/>
      <c r="G17" s="298"/>
      <c r="H17" s="299"/>
      <c r="I17" s="300"/>
      <c r="J17" s="301"/>
      <c r="K17" s="354">
        <v>5.51</v>
      </c>
      <c r="L17" s="302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</row>
    <row r="18" spans="1:27" s="264" customFormat="1" ht="12.75" customHeight="1" x14ac:dyDescent="0.25">
      <c r="A18" s="314">
        <v>3</v>
      </c>
      <c r="B18" s="357">
        <v>1</v>
      </c>
      <c r="C18" s="303">
        <v>140</v>
      </c>
      <c r="D18" s="304" t="s">
        <v>81</v>
      </c>
      <c r="E18" s="305" t="s">
        <v>82</v>
      </c>
      <c r="F18" s="306" t="s">
        <v>167</v>
      </c>
      <c r="G18" s="307" t="s">
        <v>2</v>
      </c>
      <c r="H18" s="308">
        <v>5.39</v>
      </c>
      <c r="I18" s="309">
        <v>5.42</v>
      </c>
      <c r="J18" s="310">
        <v>5.51</v>
      </c>
      <c r="K18" s="311">
        <v>5.51</v>
      </c>
      <c r="L18" s="312">
        <v>703</v>
      </c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  <c r="AA18" s="265"/>
    </row>
    <row r="19" spans="1:27" s="264" customFormat="1" ht="12.75" customHeight="1" x14ac:dyDescent="0.25">
      <c r="A19" s="315"/>
      <c r="B19" s="358">
        <v>12</v>
      </c>
      <c r="C19" s="294"/>
      <c r="D19" s="295"/>
      <c r="E19" s="296"/>
      <c r="F19" s="297"/>
      <c r="G19" s="298"/>
      <c r="H19" s="299"/>
      <c r="I19" s="300"/>
      <c r="J19" s="301"/>
      <c r="K19" s="354">
        <v>5.42</v>
      </c>
      <c r="L19" s="302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</row>
    <row r="20" spans="1:27" s="264" customFormat="1" ht="12.75" customHeight="1" x14ac:dyDescent="0.25">
      <c r="A20" s="314">
        <v>4</v>
      </c>
      <c r="B20" s="357">
        <v>12</v>
      </c>
      <c r="C20" s="303">
        <v>4</v>
      </c>
      <c r="D20" s="304" t="s">
        <v>45</v>
      </c>
      <c r="E20" s="305" t="s">
        <v>46</v>
      </c>
      <c r="F20" s="306" t="s">
        <v>179</v>
      </c>
      <c r="G20" s="307" t="s">
        <v>1</v>
      </c>
      <c r="H20" s="308">
        <v>5.07</v>
      </c>
      <c r="I20" s="309" t="s">
        <v>312</v>
      </c>
      <c r="J20" s="310">
        <v>5.42</v>
      </c>
      <c r="K20" s="311">
        <v>5.42</v>
      </c>
      <c r="L20" s="312">
        <v>677</v>
      </c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</row>
    <row r="21" spans="1:27" s="264" customFormat="1" ht="12.75" customHeight="1" x14ac:dyDescent="0.25">
      <c r="A21" s="315">
        <v>5</v>
      </c>
      <c r="B21" s="358">
        <v>5</v>
      </c>
      <c r="C21" s="294"/>
      <c r="D21" s="295"/>
      <c r="E21" s="296"/>
      <c r="F21" s="297"/>
      <c r="G21" s="298"/>
      <c r="H21" s="299"/>
      <c r="I21" s="300"/>
      <c r="J21" s="301"/>
      <c r="K21" s="354">
        <v>5.35</v>
      </c>
      <c r="L21" s="302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</row>
    <row r="22" spans="1:27" s="264" customFormat="1" ht="12.75" customHeight="1" x14ac:dyDescent="0.25">
      <c r="A22" s="314">
        <v>5</v>
      </c>
      <c r="B22" s="357">
        <v>5</v>
      </c>
      <c r="C22" s="303">
        <v>2</v>
      </c>
      <c r="D22" s="304" t="s">
        <v>52</v>
      </c>
      <c r="E22" s="305" t="s">
        <v>51</v>
      </c>
      <c r="F22" s="306" t="s">
        <v>176</v>
      </c>
      <c r="G22" s="307" t="s">
        <v>1</v>
      </c>
      <c r="H22" s="308">
        <v>5.18</v>
      </c>
      <c r="I22" s="309">
        <v>5.33</v>
      </c>
      <c r="J22" s="310">
        <v>5.35</v>
      </c>
      <c r="K22" s="311">
        <v>5.35</v>
      </c>
      <c r="L22" s="312">
        <v>657</v>
      </c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</row>
    <row r="23" spans="1:27" s="264" customFormat="1" ht="12.75" customHeight="1" x14ac:dyDescent="0.25">
      <c r="A23" s="315">
        <v>6</v>
      </c>
      <c r="B23" s="358">
        <v>2</v>
      </c>
      <c r="C23" s="294"/>
      <c r="D23" s="295"/>
      <c r="E23" s="296"/>
      <c r="F23" s="297"/>
      <c r="G23" s="298"/>
      <c r="H23" s="299"/>
      <c r="I23" s="300"/>
      <c r="J23" s="301"/>
      <c r="K23" s="354">
        <v>5.31</v>
      </c>
      <c r="L23" s="302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</row>
    <row r="24" spans="1:27" s="264" customFormat="1" ht="12.75" customHeight="1" x14ac:dyDescent="0.25">
      <c r="A24" s="314">
        <v>6</v>
      </c>
      <c r="B24" s="357">
        <v>2</v>
      </c>
      <c r="C24" s="303">
        <v>1</v>
      </c>
      <c r="D24" s="304" t="s">
        <v>49</v>
      </c>
      <c r="E24" s="305" t="s">
        <v>50</v>
      </c>
      <c r="F24" s="306" t="s">
        <v>175</v>
      </c>
      <c r="G24" s="307" t="s">
        <v>1</v>
      </c>
      <c r="H24" s="308" t="s">
        <v>312</v>
      </c>
      <c r="I24" s="309">
        <v>5.31</v>
      </c>
      <c r="J24" s="310">
        <v>5.23</v>
      </c>
      <c r="K24" s="311">
        <v>5.31</v>
      </c>
      <c r="L24" s="312">
        <v>645</v>
      </c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</row>
    <row r="25" spans="1:27" s="264" customFormat="1" ht="12.75" customHeight="1" x14ac:dyDescent="0.25">
      <c r="A25" s="315">
        <v>7</v>
      </c>
      <c r="B25" s="358">
        <v>7</v>
      </c>
      <c r="C25" s="294"/>
      <c r="D25" s="295"/>
      <c r="E25" s="296"/>
      <c r="F25" s="297"/>
      <c r="G25" s="298"/>
      <c r="H25" s="299"/>
      <c r="I25" s="300"/>
      <c r="J25" s="301"/>
      <c r="K25" s="354">
        <v>5.31</v>
      </c>
      <c r="L25" s="302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</row>
    <row r="26" spans="1:27" s="264" customFormat="1" ht="12.75" customHeight="1" x14ac:dyDescent="0.25">
      <c r="A26" s="314">
        <v>7</v>
      </c>
      <c r="B26" s="357">
        <v>7</v>
      </c>
      <c r="C26" s="303">
        <v>142</v>
      </c>
      <c r="D26" s="304" t="s">
        <v>55</v>
      </c>
      <c r="E26" s="305" t="s">
        <v>85</v>
      </c>
      <c r="F26" s="306" t="s">
        <v>169</v>
      </c>
      <c r="G26" s="307" t="s">
        <v>2</v>
      </c>
      <c r="H26" s="308">
        <v>5.13</v>
      </c>
      <c r="I26" s="309">
        <v>5.17</v>
      </c>
      <c r="J26" s="310">
        <v>5.31</v>
      </c>
      <c r="K26" s="311">
        <v>5.31</v>
      </c>
      <c r="L26" s="312">
        <v>645</v>
      </c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</row>
    <row r="27" spans="1:27" s="264" customFormat="1" ht="12.75" customHeight="1" x14ac:dyDescent="0.25">
      <c r="A27" s="315">
        <v>8</v>
      </c>
      <c r="B27" s="358">
        <v>8</v>
      </c>
      <c r="C27" s="294"/>
      <c r="D27" s="295"/>
      <c r="E27" s="296"/>
      <c r="F27" s="297"/>
      <c r="G27" s="298"/>
      <c r="H27" s="299"/>
      <c r="I27" s="300"/>
      <c r="J27" s="301"/>
      <c r="K27" s="354">
        <v>5.24</v>
      </c>
      <c r="L27" s="302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  <c r="AA27" s="265"/>
    </row>
    <row r="28" spans="1:27" s="264" customFormat="1" ht="12.75" customHeight="1" x14ac:dyDescent="0.25">
      <c r="A28" s="314">
        <v>8</v>
      </c>
      <c r="B28" s="357">
        <v>8</v>
      </c>
      <c r="C28" s="303">
        <v>3</v>
      </c>
      <c r="D28" s="304" t="s">
        <v>47</v>
      </c>
      <c r="E28" s="305" t="s">
        <v>48</v>
      </c>
      <c r="F28" s="306" t="s">
        <v>177</v>
      </c>
      <c r="G28" s="307" t="s">
        <v>1</v>
      </c>
      <c r="H28" s="308">
        <v>5.04</v>
      </c>
      <c r="I28" s="309">
        <v>4.97</v>
      </c>
      <c r="J28" s="310">
        <v>5.24</v>
      </c>
      <c r="K28" s="311">
        <v>5.24</v>
      </c>
      <c r="L28" s="312">
        <v>626</v>
      </c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</row>
    <row r="29" spans="1:27" s="264" customFormat="1" ht="12.75" customHeight="1" x14ac:dyDescent="0.25">
      <c r="A29" s="315">
        <v>9</v>
      </c>
      <c r="B29" s="358">
        <v>11</v>
      </c>
      <c r="C29" s="294"/>
      <c r="D29" s="295"/>
      <c r="E29" s="296"/>
      <c r="F29" s="297"/>
      <c r="G29" s="298"/>
      <c r="H29" s="299"/>
      <c r="I29" s="300"/>
      <c r="J29" s="301"/>
      <c r="K29" s="354">
        <v>5.0599999999999996</v>
      </c>
      <c r="L29" s="302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  <c r="AA29" s="265"/>
    </row>
    <row r="30" spans="1:27" s="264" customFormat="1" ht="12.75" customHeight="1" x14ac:dyDescent="0.25">
      <c r="A30" s="314">
        <v>9</v>
      </c>
      <c r="B30" s="357">
        <v>11</v>
      </c>
      <c r="C30" s="303">
        <v>143</v>
      </c>
      <c r="D30" s="304" t="s">
        <v>86</v>
      </c>
      <c r="E30" s="305" t="s">
        <v>87</v>
      </c>
      <c r="F30" s="306" t="s">
        <v>170</v>
      </c>
      <c r="G30" s="307" t="s">
        <v>2</v>
      </c>
      <c r="H30" s="308">
        <v>4.49</v>
      </c>
      <c r="I30" s="309">
        <v>5.0599999999999996</v>
      </c>
      <c r="J30" s="310">
        <v>4.9400000000000004</v>
      </c>
      <c r="K30" s="311">
        <v>5.0599999999999996</v>
      </c>
      <c r="L30" s="312">
        <v>576</v>
      </c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</row>
    <row r="31" spans="1:27" s="264" customFormat="1" ht="12.75" customHeight="1" x14ac:dyDescent="0.25">
      <c r="A31" s="315">
        <v>10</v>
      </c>
      <c r="B31" s="358">
        <v>9</v>
      </c>
      <c r="C31" s="294"/>
      <c r="D31" s="295"/>
      <c r="E31" s="296"/>
      <c r="F31" s="297"/>
      <c r="G31" s="298"/>
      <c r="H31" s="299"/>
      <c r="I31" s="300"/>
      <c r="J31" s="301"/>
      <c r="K31" s="354">
        <v>4.9400000000000004</v>
      </c>
      <c r="L31" s="302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</row>
    <row r="32" spans="1:27" s="264" customFormat="1" ht="12.75" customHeight="1" x14ac:dyDescent="0.25">
      <c r="A32" s="314">
        <v>10</v>
      </c>
      <c r="B32" s="357">
        <v>9</v>
      </c>
      <c r="C32" s="303">
        <v>47</v>
      </c>
      <c r="D32" s="304" t="s">
        <v>205</v>
      </c>
      <c r="E32" s="305" t="s">
        <v>207</v>
      </c>
      <c r="F32" s="306" t="s">
        <v>134</v>
      </c>
      <c r="G32" s="307" t="s">
        <v>14</v>
      </c>
      <c r="H32" s="308">
        <v>4.8</v>
      </c>
      <c r="I32" s="309">
        <v>4.9400000000000004</v>
      </c>
      <c r="J32" s="310">
        <v>4.6900000000000004</v>
      </c>
      <c r="K32" s="311">
        <v>4.9400000000000004</v>
      </c>
      <c r="L32" s="312">
        <v>543</v>
      </c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</row>
    <row r="33" spans="1:27" s="264" customFormat="1" ht="12.75" customHeight="1" x14ac:dyDescent="0.25">
      <c r="A33" s="315">
        <v>11</v>
      </c>
      <c r="B33" s="358">
        <v>13</v>
      </c>
      <c r="C33" s="294"/>
      <c r="D33" s="295"/>
      <c r="E33" s="296"/>
      <c r="F33" s="297"/>
      <c r="G33" s="298"/>
      <c r="H33" s="299"/>
      <c r="I33" s="300"/>
      <c r="J33" s="301"/>
      <c r="K33" s="354">
        <v>4.8099999999999996</v>
      </c>
      <c r="L33" s="302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  <c r="AA33" s="265"/>
    </row>
    <row r="34" spans="1:27" s="264" customFormat="1" ht="12.75" customHeight="1" x14ac:dyDescent="0.25">
      <c r="A34" s="314">
        <v>11</v>
      </c>
      <c r="B34" s="357">
        <v>13</v>
      </c>
      <c r="C34" s="303">
        <v>41</v>
      </c>
      <c r="D34" s="304" t="s">
        <v>126</v>
      </c>
      <c r="E34" s="305" t="s">
        <v>127</v>
      </c>
      <c r="F34" s="306" t="s">
        <v>131</v>
      </c>
      <c r="G34" s="307" t="s">
        <v>14</v>
      </c>
      <c r="H34" s="308">
        <v>4.74</v>
      </c>
      <c r="I34" s="309">
        <v>4.8099999999999996</v>
      </c>
      <c r="J34" s="310">
        <v>4.75</v>
      </c>
      <c r="K34" s="311">
        <v>4.8099999999999996</v>
      </c>
      <c r="L34" s="312">
        <v>508</v>
      </c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</row>
    <row r="35" spans="1:27" s="264" customFormat="1" ht="12.75" customHeight="1" x14ac:dyDescent="0.25">
      <c r="A35" s="315">
        <v>12</v>
      </c>
      <c r="B35" s="358">
        <v>6</v>
      </c>
      <c r="C35" s="294"/>
      <c r="D35" s="295"/>
      <c r="E35" s="296"/>
      <c r="F35" s="297"/>
      <c r="G35" s="298"/>
      <c r="H35" s="299"/>
      <c r="I35" s="300"/>
      <c r="J35" s="301"/>
      <c r="K35" s="354">
        <v>4.43</v>
      </c>
      <c r="L35" s="302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</row>
    <row r="36" spans="1:27" s="264" customFormat="1" ht="12.75" customHeight="1" x14ac:dyDescent="0.25">
      <c r="A36" s="314">
        <v>12</v>
      </c>
      <c r="B36" s="357">
        <v>6</v>
      </c>
      <c r="C36" s="303">
        <v>44</v>
      </c>
      <c r="D36" s="304" t="s">
        <v>128</v>
      </c>
      <c r="E36" s="305" t="s">
        <v>204</v>
      </c>
      <c r="F36" s="306" t="s">
        <v>132</v>
      </c>
      <c r="G36" s="307" t="s">
        <v>14</v>
      </c>
      <c r="H36" s="308" t="s">
        <v>312</v>
      </c>
      <c r="I36" s="309" t="s">
        <v>312</v>
      </c>
      <c r="J36" s="310">
        <v>4.43</v>
      </c>
      <c r="K36" s="311">
        <v>4.43</v>
      </c>
      <c r="L36" s="312">
        <v>411</v>
      </c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</row>
    <row r="37" spans="1:27" s="264" customFormat="1" ht="12.75" customHeight="1" x14ac:dyDescent="0.25">
      <c r="A37" s="315" t="s">
        <v>149</v>
      </c>
      <c r="B37" s="358">
        <v>10</v>
      </c>
      <c r="C37" s="294"/>
      <c r="D37" s="295"/>
      <c r="E37" s="296"/>
      <c r="F37" s="297"/>
      <c r="G37" s="298"/>
      <c r="H37" s="299"/>
      <c r="I37" s="300"/>
      <c r="J37" s="301"/>
      <c r="K37" s="354">
        <v>5.39</v>
      </c>
      <c r="L37" s="302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</row>
    <row r="38" spans="1:27" s="264" customFormat="1" ht="12.75" customHeight="1" x14ac:dyDescent="0.25">
      <c r="A38" s="314" t="s">
        <v>149</v>
      </c>
      <c r="B38" s="357">
        <v>10</v>
      </c>
      <c r="C38" s="303">
        <v>160</v>
      </c>
      <c r="D38" s="304" t="s">
        <v>54</v>
      </c>
      <c r="E38" s="305" t="s">
        <v>53</v>
      </c>
      <c r="F38" s="306" t="s">
        <v>180</v>
      </c>
      <c r="G38" s="307" t="s">
        <v>1</v>
      </c>
      <c r="H38" s="308" t="s">
        <v>312</v>
      </c>
      <c r="I38" s="309">
        <v>5.39</v>
      </c>
      <c r="J38" s="310" t="s">
        <v>312</v>
      </c>
      <c r="K38" s="311">
        <v>5.39</v>
      </c>
      <c r="L38" s="312">
        <v>668</v>
      </c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</row>
    <row r="39" spans="1:27" ht="12.75" customHeight="1" x14ac:dyDescent="0.25">
      <c r="A39" s="235"/>
      <c r="B39" s="235"/>
      <c r="C39" s="235"/>
      <c r="D39" s="235"/>
      <c r="E39" s="235"/>
      <c r="F39" s="235"/>
      <c r="G39" s="235"/>
      <c r="H39" s="236"/>
      <c r="I39" s="236"/>
      <c r="J39" s="236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</row>
    <row r="40" spans="1:27" ht="12.75" customHeight="1" x14ac:dyDescent="0.25">
      <c r="A40" s="235"/>
      <c r="B40" s="235"/>
      <c r="C40" s="235"/>
      <c r="D40" s="235"/>
      <c r="E40" s="235"/>
      <c r="F40" s="235"/>
      <c r="G40" s="235"/>
      <c r="H40" s="236"/>
      <c r="I40" s="236"/>
      <c r="J40" s="236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</row>
    <row r="41" spans="1:27" ht="12.75" customHeight="1" x14ac:dyDescent="0.25">
      <c r="A41" s="235"/>
      <c r="B41" s="235"/>
      <c r="C41" s="235"/>
      <c r="D41" s="235"/>
      <c r="E41" s="235"/>
      <c r="F41" s="235"/>
      <c r="G41" s="235"/>
      <c r="H41" s="236"/>
      <c r="I41" s="236"/>
      <c r="J41" s="236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</row>
    <row r="42" spans="1:27" ht="12.75" customHeight="1" x14ac:dyDescent="0.25">
      <c r="A42" s="235"/>
      <c r="B42" s="235"/>
      <c r="C42" s="235"/>
      <c r="D42" s="235"/>
      <c r="E42" s="235"/>
      <c r="F42" s="235"/>
      <c r="G42" s="235"/>
      <c r="H42" s="236"/>
      <c r="I42" s="236"/>
      <c r="J42" s="236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</row>
    <row r="43" spans="1:27" ht="12.75" customHeight="1" x14ac:dyDescent="0.25">
      <c r="A43" s="235"/>
      <c r="B43" s="235"/>
      <c r="C43" s="235"/>
      <c r="D43" s="235"/>
      <c r="E43" s="235"/>
      <c r="F43" s="235"/>
      <c r="G43" s="235"/>
      <c r="H43" s="236"/>
      <c r="I43" s="236"/>
      <c r="J43" s="236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35"/>
    </row>
    <row r="44" spans="1:27" ht="12.75" customHeight="1" x14ac:dyDescent="0.25">
      <c r="A44" s="235"/>
      <c r="B44" s="235"/>
      <c r="C44" s="235"/>
      <c r="D44" s="235"/>
      <c r="E44" s="235"/>
      <c r="F44" s="235"/>
      <c r="G44" s="235"/>
      <c r="H44" s="236"/>
      <c r="I44" s="236"/>
      <c r="J44" s="236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</row>
    <row r="45" spans="1:27" ht="12.75" customHeight="1" x14ac:dyDescent="0.25">
      <c r="A45" s="235"/>
      <c r="B45" s="235"/>
      <c r="C45" s="235"/>
      <c r="D45" s="235"/>
      <c r="E45" s="235"/>
      <c r="F45" s="235"/>
      <c r="G45" s="235"/>
      <c r="H45" s="236"/>
      <c r="I45" s="236"/>
      <c r="J45" s="236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  <c r="AA45" s="235"/>
    </row>
    <row r="46" spans="1:27" ht="12.75" customHeight="1" x14ac:dyDescent="0.25">
      <c r="A46" s="235"/>
      <c r="B46" s="235"/>
      <c r="C46" s="235"/>
      <c r="D46" s="235"/>
      <c r="E46" s="235"/>
      <c r="F46" s="235"/>
      <c r="G46" s="235"/>
      <c r="H46" s="236"/>
      <c r="I46" s="236"/>
      <c r="J46" s="236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</row>
    <row r="47" spans="1:27" ht="12.75" customHeight="1" x14ac:dyDescent="0.25">
      <c r="A47" s="235"/>
      <c r="B47" s="235"/>
      <c r="C47" s="235"/>
      <c r="D47" s="235"/>
      <c r="E47" s="235"/>
      <c r="F47" s="235"/>
      <c r="G47" s="235"/>
      <c r="H47" s="236"/>
      <c r="I47" s="236"/>
      <c r="J47" s="236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</row>
    <row r="48" spans="1:27" ht="12.75" customHeight="1" x14ac:dyDescent="0.25">
      <c r="A48" s="235"/>
      <c r="B48" s="235"/>
      <c r="C48" s="235"/>
      <c r="D48" s="235"/>
      <c r="E48" s="235"/>
      <c r="F48" s="235"/>
      <c r="G48" s="235"/>
      <c r="H48" s="236"/>
      <c r="I48" s="236"/>
      <c r="J48" s="236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35"/>
    </row>
    <row r="49" spans="1:27" ht="12.75" customHeight="1" x14ac:dyDescent="0.25">
      <c r="A49" s="235"/>
      <c r="B49" s="235"/>
      <c r="C49" s="235"/>
      <c r="D49" s="235"/>
      <c r="E49" s="235"/>
      <c r="F49" s="235"/>
      <c r="G49" s="235"/>
      <c r="H49" s="236"/>
      <c r="I49" s="236"/>
      <c r="J49" s="236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</row>
    <row r="50" spans="1:27" ht="12.75" customHeight="1" x14ac:dyDescent="0.25">
      <c r="A50" s="235"/>
      <c r="B50" s="235"/>
      <c r="C50" s="235"/>
      <c r="D50" s="235"/>
      <c r="E50" s="235"/>
      <c r="F50" s="235"/>
      <c r="G50" s="235"/>
      <c r="H50" s="236"/>
      <c r="I50" s="236"/>
      <c r="J50" s="236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</row>
    <row r="51" spans="1:27" ht="12.75" customHeight="1" x14ac:dyDescent="0.25">
      <c r="A51" s="235"/>
      <c r="B51" s="235"/>
      <c r="C51" s="235"/>
      <c r="D51" s="235"/>
      <c r="E51" s="235"/>
      <c r="F51" s="235"/>
      <c r="G51" s="235"/>
      <c r="H51" s="236"/>
      <c r="I51" s="236"/>
      <c r="J51" s="236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  <c r="AA51" s="235"/>
    </row>
    <row r="52" spans="1:27" ht="12.75" customHeight="1" x14ac:dyDescent="0.25">
      <c r="A52" s="235"/>
      <c r="B52" s="235"/>
      <c r="C52" s="235"/>
      <c r="D52" s="235"/>
      <c r="E52" s="235"/>
      <c r="F52" s="235"/>
      <c r="G52" s="235"/>
      <c r="H52" s="236"/>
      <c r="I52" s="236"/>
      <c r="J52" s="236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</row>
    <row r="53" spans="1:27" ht="12.75" customHeight="1" x14ac:dyDescent="0.25">
      <c r="A53" s="235"/>
      <c r="B53" s="235"/>
      <c r="C53" s="235"/>
      <c r="D53" s="235"/>
      <c r="E53" s="235"/>
      <c r="F53" s="235"/>
      <c r="G53" s="235"/>
      <c r="H53" s="236"/>
      <c r="I53" s="236"/>
      <c r="J53" s="236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</row>
    <row r="54" spans="1:27" ht="12.75" customHeight="1" x14ac:dyDescent="0.25">
      <c r="A54" s="235"/>
      <c r="B54" s="235"/>
      <c r="C54" s="235"/>
      <c r="D54" s="235"/>
      <c r="E54" s="235"/>
      <c r="F54" s="235"/>
      <c r="G54" s="235"/>
      <c r="H54" s="236"/>
      <c r="I54" s="236"/>
      <c r="J54" s="236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</row>
    <row r="55" spans="1:27" ht="12.75" customHeight="1" x14ac:dyDescent="0.25">
      <c r="A55" s="235"/>
      <c r="B55" s="235"/>
      <c r="C55" s="235"/>
      <c r="D55" s="235"/>
      <c r="E55" s="235"/>
      <c r="F55" s="235"/>
      <c r="G55" s="235"/>
      <c r="H55" s="236"/>
      <c r="I55" s="236"/>
      <c r="J55" s="236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</row>
    <row r="56" spans="1:27" ht="12.75" customHeight="1" x14ac:dyDescent="0.25">
      <c r="A56" s="235"/>
      <c r="B56" s="235"/>
      <c r="C56" s="235"/>
      <c r="D56" s="235"/>
      <c r="E56" s="235"/>
      <c r="F56" s="235"/>
      <c r="G56" s="235"/>
      <c r="H56" s="236"/>
      <c r="I56" s="236"/>
      <c r="J56" s="236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  <c r="AA56" s="235"/>
    </row>
    <row r="57" spans="1:27" ht="12.75" customHeight="1" x14ac:dyDescent="0.25">
      <c r="A57" s="235"/>
      <c r="B57" s="235"/>
      <c r="C57" s="235"/>
      <c r="D57" s="235"/>
      <c r="E57" s="235"/>
      <c r="F57" s="235"/>
      <c r="G57" s="235"/>
      <c r="H57" s="236"/>
      <c r="I57" s="236"/>
      <c r="J57" s="236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  <c r="AA57" s="235"/>
    </row>
    <row r="58" spans="1:27" ht="12.75" customHeight="1" x14ac:dyDescent="0.25">
      <c r="A58" s="235"/>
      <c r="B58" s="235"/>
      <c r="C58" s="235"/>
      <c r="D58" s="235"/>
      <c r="E58" s="235"/>
      <c r="F58" s="235"/>
      <c r="G58" s="235"/>
      <c r="H58" s="236"/>
      <c r="I58" s="236"/>
      <c r="J58" s="236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</row>
    <row r="59" spans="1:27" ht="12.75" customHeight="1" x14ac:dyDescent="0.25">
      <c r="A59" s="235"/>
      <c r="B59" s="235"/>
      <c r="C59" s="235"/>
      <c r="D59" s="235"/>
      <c r="E59" s="235"/>
      <c r="F59" s="235"/>
      <c r="G59" s="235"/>
      <c r="H59" s="236"/>
      <c r="I59" s="236"/>
      <c r="J59" s="236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</row>
    <row r="60" spans="1:27" ht="12.75" customHeight="1" x14ac:dyDescent="0.25">
      <c r="A60" s="235"/>
      <c r="B60" s="235"/>
      <c r="C60" s="235"/>
      <c r="D60" s="235"/>
      <c r="E60" s="235"/>
      <c r="F60" s="235"/>
      <c r="G60" s="235"/>
      <c r="H60" s="236"/>
      <c r="I60" s="236"/>
      <c r="J60" s="236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  <c r="AA60" s="235"/>
    </row>
    <row r="61" spans="1:27" ht="12.75" customHeight="1" x14ac:dyDescent="0.25">
      <c r="A61" s="235"/>
      <c r="B61" s="235"/>
      <c r="C61" s="235"/>
      <c r="D61" s="235"/>
      <c r="E61" s="235"/>
      <c r="F61" s="235"/>
      <c r="G61" s="235"/>
      <c r="H61" s="236"/>
      <c r="I61" s="236"/>
      <c r="J61" s="236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  <c r="AA61" s="235"/>
    </row>
    <row r="62" spans="1:27" ht="12.75" customHeight="1" x14ac:dyDescent="0.25">
      <c r="A62" s="235"/>
      <c r="B62" s="235"/>
      <c r="C62" s="235"/>
      <c r="D62" s="235"/>
      <c r="E62" s="235"/>
      <c r="F62" s="235"/>
      <c r="G62" s="235"/>
      <c r="H62" s="236"/>
      <c r="I62" s="236"/>
      <c r="J62" s="236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  <c r="AA62" s="235"/>
    </row>
    <row r="63" spans="1:27" ht="12.75" customHeight="1" x14ac:dyDescent="0.25">
      <c r="A63" s="235"/>
      <c r="B63" s="235"/>
      <c r="C63" s="235"/>
      <c r="D63" s="235"/>
      <c r="E63" s="235"/>
      <c r="F63" s="235"/>
      <c r="G63" s="235"/>
      <c r="H63" s="236"/>
      <c r="I63" s="236"/>
      <c r="J63" s="236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  <c r="AA63" s="235"/>
    </row>
    <row r="64" spans="1:27" ht="12.75" customHeight="1" x14ac:dyDescent="0.25">
      <c r="A64" s="235"/>
      <c r="B64" s="235"/>
      <c r="C64" s="235"/>
      <c r="D64" s="235"/>
      <c r="E64" s="235"/>
      <c r="F64" s="235"/>
      <c r="G64" s="235"/>
      <c r="H64" s="236"/>
      <c r="I64" s="236"/>
      <c r="J64" s="236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  <c r="AA64" s="235"/>
    </row>
    <row r="65" spans="1:27" ht="12.75" customHeight="1" x14ac:dyDescent="0.25">
      <c r="A65" s="235"/>
      <c r="B65" s="235"/>
      <c r="C65" s="235"/>
      <c r="D65" s="235"/>
      <c r="E65" s="235"/>
      <c r="F65" s="235"/>
      <c r="G65" s="235"/>
      <c r="H65" s="236"/>
      <c r="I65" s="236"/>
      <c r="J65" s="236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  <c r="AA65" s="235"/>
    </row>
    <row r="66" spans="1:27" ht="12.75" customHeight="1" x14ac:dyDescent="0.25">
      <c r="A66" s="235"/>
      <c r="B66" s="235"/>
      <c r="C66" s="235"/>
      <c r="D66" s="235"/>
      <c r="E66" s="235"/>
      <c r="F66" s="235"/>
      <c r="G66" s="235"/>
      <c r="H66" s="236"/>
      <c r="I66" s="236"/>
      <c r="J66" s="236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  <c r="AA66" s="235"/>
    </row>
    <row r="67" spans="1:27" ht="12.75" customHeight="1" x14ac:dyDescent="0.25">
      <c r="A67" s="235"/>
      <c r="B67" s="235"/>
      <c r="C67" s="235"/>
      <c r="D67" s="235"/>
      <c r="E67" s="235"/>
      <c r="F67" s="235"/>
      <c r="G67" s="235"/>
      <c r="H67" s="236"/>
      <c r="I67" s="236"/>
      <c r="J67" s="236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  <c r="AA67" s="235"/>
    </row>
    <row r="68" spans="1:27" ht="12.75" customHeight="1" x14ac:dyDescent="0.25">
      <c r="A68" s="235"/>
      <c r="B68" s="235"/>
      <c r="C68" s="235"/>
      <c r="D68" s="235"/>
      <c r="E68" s="235"/>
      <c r="F68" s="235"/>
      <c r="G68" s="235"/>
      <c r="H68" s="236"/>
      <c r="I68" s="236"/>
      <c r="J68" s="236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  <c r="AA68" s="235"/>
    </row>
    <row r="69" spans="1:27" ht="12.75" customHeight="1" x14ac:dyDescent="0.25">
      <c r="A69" s="235"/>
      <c r="B69" s="235"/>
      <c r="C69" s="235"/>
      <c r="D69" s="235"/>
      <c r="E69" s="235"/>
      <c r="F69" s="235"/>
      <c r="G69" s="235"/>
      <c r="H69" s="236"/>
      <c r="I69" s="236"/>
      <c r="J69" s="236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  <c r="AA69" s="235"/>
    </row>
    <row r="70" spans="1:27" ht="12.75" customHeight="1" x14ac:dyDescent="0.25">
      <c r="A70" s="235"/>
      <c r="B70" s="235"/>
      <c r="C70" s="235"/>
      <c r="D70" s="235"/>
      <c r="E70" s="235"/>
      <c r="F70" s="235"/>
      <c r="G70" s="235"/>
      <c r="H70" s="236"/>
      <c r="I70" s="236"/>
      <c r="J70" s="236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  <c r="AA70" s="235"/>
    </row>
    <row r="71" spans="1:27" ht="12.75" customHeight="1" x14ac:dyDescent="0.25">
      <c r="A71" s="235"/>
      <c r="B71" s="235"/>
      <c r="C71" s="235"/>
      <c r="D71" s="235"/>
      <c r="E71" s="235"/>
      <c r="F71" s="235"/>
      <c r="G71" s="235"/>
      <c r="H71" s="236"/>
      <c r="I71" s="236"/>
      <c r="J71" s="236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  <c r="AA71" s="235"/>
    </row>
    <row r="72" spans="1:27" ht="12.75" customHeight="1" x14ac:dyDescent="0.25">
      <c r="A72" s="235"/>
      <c r="B72" s="235"/>
      <c r="C72" s="235"/>
      <c r="D72" s="235"/>
      <c r="E72" s="235"/>
      <c r="F72" s="235"/>
      <c r="G72" s="235"/>
      <c r="H72" s="236"/>
      <c r="I72" s="236"/>
      <c r="J72" s="236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5"/>
      <c r="AA72" s="235"/>
    </row>
    <row r="73" spans="1:27" ht="12.75" customHeight="1" x14ac:dyDescent="0.25">
      <c r="A73" s="235"/>
      <c r="B73" s="235"/>
      <c r="C73" s="235"/>
      <c r="D73" s="235"/>
      <c r="E73" s="235"/>
      <c r="F73" s="235"/>
      <c r="G73" s="235"/>
      <c r="H73" s="236"/>
      <c r="I73" s="236"/>
      <c r="J73" s="236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235"/>
      <c r="X73" s="235"/>
      <c r="Y73" s="235"/>
      <c r="Z73" s="235"/>
      <c r="AA73" s="235"/>
    </row>
    <row r="74" spans="1:27" ht="12.75" customHeight="1" x14ac:dyDescent="0.25">
      <c r="A74" s="235"/>
      <c r="B74" s="235"/>
      <c r="C74" s="235"/>
      <c r="D74" s="235"/>
      <c r="E74" s="235"/>
      <c r="F74" s="235"/>
      <c r="G74" s="235"/>
      <c r="H74" s="236"/>
      <c r="I74" s="236"/>
      <c r="J74" s="236"/>
      <c r="K74" s="235"/>
      <c r="L74" s="235"/>
      <c r="M74" s="235"/>
      <c r="N74" s="235"/>
      <c r="O74" s="235"/>
      <c r="P74" s="235"/>
      <c r="Q74" s="235"/>
      <c r="R74" s="235"/>
      <c r="S74" s="235"/>
      <c r="T74" s="235"/>
      <c r="U74" s="235"/>
      <c r="V74" s="235"/>
      <c r="W74" s="235"/>
      <c r="X74" s="235"/>
      <c r="Y74" s="235"/>
      <c r="Z74" s="235"/>
      <c r="AA74" s="235"/>
    </row>
    <row r="75" spans="1:27" ht="12.75" customHeight="1" x14ac:dyDescent="0.25">
      <c r="A75" s="235"/>
      <c r="B75" s="235"/>
      <c r="C75" s="235"/>
      <c r="D75" s="235"/>
      <c r="E75" s="235"/>
      <c r="F75" s="235"/>
      <c r="G75" s="235"/>
      <c r="H75" s="236"/>
      <c r="I75" s="236"/>
      <c r="J75" s="236"/>
      <c r="K75" s="235"/>
      <c r="L75" s="235"/>
      <c r="M75" s="235"/>
      <c r="N75" s="235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  <c r="Z75" s="235"/>
      <c r="AA75" s="235"/>
    </row>
    <row r="76" spans="1:27" ht="12.75" customHeight="1" x14ac:dyDescent="0.25">
      <c r="A76" s="235"/>
      <c r="B76" s="235"/>
      <c r="C76" s="235"/>
      <c r="D76" s="235"/>
      <c r="E76" s="235"/>
      <c r="F76" s="235"/>
      <c r="G76" s="235"/>
      <c r="H76" s="236"/>
      <c r="I76" s="236"/>
      <c r="J76" s="236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  <c r="AA76" s="235"/>
    </row>
    <row r="77" spans="1:27" ht="12.75" customHeight="1" x14ac:dyDescent="0.25">
      <c r="A77" s="235"/>
      <c r="B77" s="235"/>
      <c r="C77" s="235"/>
      <c r="D77" s="235"/>
      <c r="E77" s="235"/>
      <c r="F77" s="235"/>
      <c r="G77" s="235"/>
      <c r="H77" s="236"/>
      <c r="I77" s="236"/>
      <c r="J77" s="236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  <c r="AA77" s="235"/>
    </row>
    <row r="78" spans="1:27" ht="12.75" customHeight="1" x14ac:dyDescent="0.25">
      <c r="A78" s="235"/>
      <c r="B78" s="235"/>
      <c r="C78" s="235"/>
      <c r="D78" s="235"/>
      <c r="E78" s="235"/>
      <c r="F78" s="235"/>
      <c r="G78" s="235"/>
      <c r="H78" s="236"/>
      <c r="I78" s="236"/>
      <c r="J78" s="236"/>
      <c r="K78" s="235"/>
      <c r="L78" s="235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  <c r="AA78" s="235"/>
    </row>
    <row r="79" spans="1:27" ht="12.75" customHeight="1" x14ac:dyDescent="0.25">
      <c r="A79" s="235"/>
      <c r="B79" s="235"/>
      <c r="C79" s="235"/>
      <c r="D79" s="235"/>
      <c r="E79" s="235"/>
      <c r="F79" s="235"/>
      <c r="G79" s="235"/>
      <c r="H79" s="236"/>
      <c r="I79" s="236"/>
      <c r="J79" s="236"/>
      <c r="K79" s="235"/>
      <c r="L79" s="235"/>
      <c r="M79" s="235"/>
      <c r="N79" s="235"/>
      <c r="O79" s="235"/>
      <c r="P79" s="235"/>
      <c r="Q79" s="235"/>
      <c r="R79" s="235"/>
      <c r="S79" s="235"/>
      <c r="T79" s="235"/>
      <c r="U79" s="235"/>
      <c r="V79" s="235"/>
      <c r="W79" s="235"/>
      <c r="X79" s="235"/>
      <c r="Y79" s="235"/>
      <c r="Z79" s="235"/>
      <c r="AA79" s="235"/>
    </row>
    <row r="80" spans="1:27" ht="12.75" customHeight="1" x14ac:dyDescent="0.25">
      <c r="A80" s="235"/>
      <c r="B80" s="235"/>
      <c r="C80" s="235"/>
      <c r="D80" s="235"/>
      <c r="E80" s="235"/>
      <c r="F80" s="235"/>
      <c r="G80" s="235"/>
      <c r="H80" s="236"/>
      <c r="I80" s="236"/>
      <c r="J80" s="236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  <c r="AA80" s="235"/>
    </row>
    <row r="81" spans="1:27" ht="12.75" customHeight="1" x14ac:dyDescent="0.25">
      <c r="A81" s="235"/>
      <c r="B81" s="235"/>
      <c r="C81" s="235"/>
      <c r="D81" s="235"/>
      <c r="E81" s="235"/>
      <c r="F81" s="235"/>
      <c r="G81" s="235"/>
      <c r="H81" s="236"/>
      <c r="I81" s="236"/>
      <c r="J81" s="236"/>
      <c r="K81" s="235"/>
      <c r="L81" s="235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  <c r="AA81" s="235"/>
    </row>
    <row r="82" spans="1:27" ht="12.75" customHeight="1" x14ac:dyDescent="0.25">
      <c r="A82" s="235"/>
      <c r="B82" s="235"/>
      <c r="C82" s="235"/>
      <c r="D82" s="235"/>
      <c r="E82" s="235"/>
      <c r="F82" s="235"/>
      <c r="G82" s="235"/>
      <c r="H82" s="236"/>
      <c r="I82" s="236"/>
      <c r="J82" s="236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  <c r="AA82" s="235"/>
    </row>
    <row r="83" spans="1:27" ht="12.75" customHeight="1" x14ac:dyDescent="0.25">
      <c r="A83" s="235"/>
      <c r="B83" s="235"/>
      <c r="C83" s="235"/>
      <c r="D83" s="235"/>
      <c r="E83" s="235"/>
      <c r="F83" s="235"/>
      <c r="G83" s="235"/>
      <c r="H83" s="236"/>
      <c r="I83" s="236"/>
      <c r="J83" s="236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 s="235"/>
    </row>
    <row r="84" spans="1:27" ht="12.75" customHeight="1" x14ac:dyDescent="0.25">
      <c r="A84" s="235"/>
      <c r="B84" s="235"/>
      <c r="C84" s="235"/>
      <c r="D84" s="235"/>
      <c r="E84" s="235"/>
      <c r="F84" s="235"/>
      <c r="G84" s="235"/>
      <c r="H84" s="236"/>
      <c r="I84" s="236"/>
      <c r="J84" s="236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 s="235"/>
    </row>
    <row r="85" spans="1:27" ht="12.75" customHeight="1" x14ac:dyDescent="0.25">
      <c r="A85" s="235"/>
      <c r="B85" s="235"/>
      <c r="C85" s="235"/>
      <c r="D85" s="235"/>
      <c r="E85" s="235"/>
      <c r="F85" s="235"/>
      <c r="G85" s="235"/>
      <c r="H85" s="236"/>
      <c r="I85" s="236"/>
      <c r="J85" s="236"/>
      <c r="K85" s="235"/>
      <c r="L85" s="235"/>
      <c r="M85" s="235"/>
      <c r="N85" s="235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  <c r="AA85" s="235"/>
    </row>
    <row r="86" spans="1:27" ht="12.75" customHeight="1" x14ac:dyDescent="0.25">
      <c r="A86" s="235"/>
      <c r="B86" s="235"/>
      <c r="C86" s="235"/>
      <c r="D86" s="235"/>
      <c r="E86" s="235"/>
      <c r="F86" s="235"/>
      <c r="G86" s="235"/>
      <c r="H86" s="236"/>
      <c r="I86" s="236"/>
      <c r="J86" s="236"/>
      <c r="K86" s="235"/>
      <c r="L86" s="235"/>
      <c r="M86" s="235"/>
      <c r="N86" s="235"/>
      <c r="O86" s="235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5"/>
      <c r="AA86" s="235"/>
    </row>
    <row r="87" spans="1:27" ht="12.75" customHeight="1" x14ac:dyDescent="0.25">
      <c r="A87" s="235"/>
      <c r="B87" s="235"/>
      <c r="C87" s="235"/>
      <c r="D87" s="235"/>
      <c r="E87" s="235"/>
      <c r="F87" s="235"/>
      <c r="G87" s="235"/>
      <c r="H87" s="236"/>
      <c r="I87" s="236"/>
      <c r="J87" s="236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Z87" s="235"/>
      <c r="AA87" s="235"/>
    </row>
    <row r="88" spans="1:27" ht="12.75" customHeight="1" x14ac:dyDescent="0.25">
      <c r="A88" s="235"/>
      <c r="B88" s="235"/>
      <c r="C88" s="235"/>
      <c r="D88" s="235"/>
      <c r="E88" s="235"/>
      <c r="F88" s="235"/>
      <c r="G88" s="235"/>
      <c r="H88" s="236"/>
      <c r="I88" s="236"/>
      <c r="J88" s="236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  <c r="AA88" s="235"/>
    </row>
    <row r="89" spans="1:27" ht="12.75" customHeight="1" x14ac:dyDescent="0.25">
      <c r="A89" s="235"/>
      <c r="B89" s="235"/>
      <c r="C89" s="235"/>
      <c r="D89" s="235"/>
      <c r="E89" s="235"/>
      <c r="F89" s="235"/>
      <c r="G89" s="235"/>
      <c r="H89" s="236"/>
      <c r="I89" s="236"/>
      <c r="J89" s="236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  <c r="AA89" s="235"/>
    </row>
    <row r="90" spans="1:27" ht="12.75" customHeight="1" x14ac:dyDescent="0.25">
      <c r="A90" s="235"/>
      <c r="B90" s="235"/>
      <c r="C90" s="235"/>
      <c r="D90" s="235"/>
      <c r="E90" s="235"/>
      <c r="F90" s="235"/>
      <c r="G90" s="235"/>
      <c r="H90" s="236"/>
      <c r="I90" s="236"/>
      <c r="J90" s="236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  <c r="AA90" s="235"/>
    </row>
    <row r="91" spans="1:27" ht="12.75" customHeight="1" x14ac:dyDescent="0.25">
      <c r="A91" s="235"/>
      <c r="B91" s="235"/>
      <c r="C91" s="235"/>
      <c r="D91" s="235"/>
      <c r="E91" s="235"/>
      <c r="F91" s="235"/>
      <c r="G91" s="235"/>
      <c r="H91" s="236"/>
      <c r="I91" s="236"/>
      <c r="J91" s="236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  <c r="AA91" s="235"/>
    </row>
    <row r="92" spans="1:27" ht="12.75" customHeight="1" x14ac:dyDescent="0.25">
      <c r="A92" s="235"/>
      <c r="B92" s="235"/>
      <c r="C92" s="235"/>
      <c r="D92" s="235"/>
      <c r="E92" s="235"/>
      <c r="F92" s="235"/>
      <c r="G92" s="235"/>
      <c r="H92" s="236"/>
      <c r="I92" s="236"/>
      <c r="J92" s="236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  <c r="AA92" s="235"/>
    </row>
    <row r="93" spans="1:27" ht="12.75" customHeight="1" x14ac:dyDescent="0.25">
      <c r="A93" s="235"/>
      <c r="B93" s="235"/>
      <c r="C93" s="235"/>
      <c r="D93" s="235"/>
      <c r="E93" s="235"/>
      <c r="F93" s="235"/>
      <c r="G93" s="235"/>
      <c r="H93" s="236"/>
      <c r="I93" s="236"/>
      <c r="J93" s="236"/>
      <c r="K93" s="235"/>
      <c r="L93" s="235"/>
      <c r="M93" s="235"/>
      <c r="N93" s="235"/>
      <c r="O93" s="235"/>
      <c r="P93" s="235"/>
      <c r="Q93" s="235"/>
      <c r="R93" s="235"/>
      <c r="S93" s="235"/>
      <c r="T93" s="235"/>
      <c r="U93" s="235"/>
      <c r="V93" s="235"/>
      <c r="W93" s="235"/>
      <c r="X93" s="235"/>
      <c r="Y93" s="235"/>
      <c r="Z93" s="235"/>
      <c r="AA93" s="235"/>
    </row>
    <row r="94" spans="1:27" ht="12.75" customHeight="1" x14ac:dyDescent="0.25">
      <c r="A94" s="235"/>
      <c r="B94" s="235"/>
      <c r="C94" s="235"/>
      <c r="D94" s="235"/>
      <c r="E94" s="235"/>
      <c r="F94" s="235"/>
      <c r="G94" s="235"/>
      <c r="H94" s="236"/>
      <c r="I94" s="236"/>
      <c r="J94" s="236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  <c r="AA94" s="235"/>
    </row>
    <row r="95" spans="1:27" ht="12.75" customHeight="1" x14ac:dyDescent="0.25">
      <c r="A95" s="235"/>
      <c r="B95" s="235"/>
      <c r="C95" s="235"/>
      <c r="D95" s="235"/>
      <c r="E95" s="235"/>
      <c r="F95" s="235"/>
      <c r="G95" s="235"/>
      <c r="H95" s="236"/>
      <c r="I95" s="236"/>
      <c r="J95" s="236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  <c r="AA95" s="235"/>
    </row>
    <row r="96" spans="1:27" ht="12.75" customHeight="1" x14ac:dyDescent="0.25">
      <c r="A96" s="235"/>
      <c r="B96" s="235"/>
      <c r="C96" s="235"/>
      <c r="D96" s="235"/>
      <c r="E96" s="235"/>
      <c r="F96" s="235"/>
      <c r="G96" s="235"/>
      <c r="H96" s="236"/>
      <c r="I96" s="236"/>
      <c r="J96" s="236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  <c r="AA96" s="235"/>
    </row>
    <row r="97" spans="1:27" ht="12.75" customHeight="1" x14ac:dyDescent="0.25">
      <c r="A97" s="235"/>
      <c r="B97" s="235"/>
      <c r="C97" s="235"/>
      <c r="D97" s="235"/>
      <c r="E97" s="235"/>
      <c r="F97" s="235"/>
      <c r="G97" s="235"/>
      <c r="H97" s="236"/>
      <c r="I97" s="236"/>
      <c r="J97" s="236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  <c r="AA97" s="235"/>
    </row>
    <row r="98" spans="1:27" ht="12.75" customHeight="1" x14ac:dyDescent="0.25">
      <c r="A98" s="235"/>
      <c r="B98" s="235"/>
      <c r="C98" s="235"/>
      <c r="D98" s="235"/>
      <c r="E98" s="235"/>
      <c r="F98" s="235"/>
      <c r="G98" s="235"/>
      <c r="H98" s="236"/>
      <c r="I98" s="236"/>
      <c r="J98" s="236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  <c r="AA98" s="235"/>
    </row>
    <row r="99" spans="1:27" ht="12.75" customHeight="1" x14ac:dyDescent="0.25">
      <c r="A99" s="235"/>
      <c r="B99" s="235"/>
      <c r="C99" s="235"/>
      <c r="D99" s="235"/>
      <c r="E99" s="235"/>
      <c r="F99" s="235"/>
      <c r="G99" s="235"/>
      <c r="H99" s="236"/>
      <c r="I99" s="236"/>
      <c r="J99" s="236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  <c r="AA99" s="235"/>
    </row>
    <row r="100" spans="1:27" ht="12.75" customHeight="1" x14ac:dyDescent="0.25">
      <c r="A100" s="235"/>
      <c r="B100" s="235"/>
      <c r="C100" s="235"/>
      <c r="D100" s="235"/>
      <c r="E100" s="235"/>
      <c r="F100" s="235"/>
      <c r="G100" s="235"/>
      <c r="H100" s="236"/>
      <c r="I100" s="236"/>
      <c r="J100" s="236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  <c r="AA100" s="235"/>
    </row>
    <row r="101" spans="1:27" ht="12.75" customHeight="1" x14ac:dyDescent="0.25">
      <c r="A101" s="235"/>
      <c r="B101" s="235"/>
      <c r="C101" s="235"/>
      <c r="D101" s="235"/>
      <c r="E101" s="235"/>
      <c r="F101" s="235"/>
      <c r="G101" s="235"/>
      <c r="H101" s="236"/>
      <c r="I101" s="236"/>
      <c r="J101" s="236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  <c r="AA101" s="235"/>
    </row>
    <row r="102" spans="1:27" ht="12.75" customHeight="1" x14ac:dyDescent="0.25">
      <c r="A102" s="235"/>
      <c r="B102" s="235"/>
      <c r="C102" s="235"/>
      <c r="D102" s="235"/>
      <c r="E102" s="235"/>
      <c r="F102" s="235"/>
      <c r="G102" s="235"/>
      <c r="H102" s="236"/>
      <c r="I102" s="236"/>
      <c r="J102" s="236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  <c r="AA102" s="235"/>
    </row>
    <row r="103" spans="1:27" ht="12.75" customHeight="1" x14ac:dyDescent="0.25">
      <c r="A103" s="235"/>
      <c r="B103" s="235"/>
      <c r="C103" s="235"/>
      <c r="D103" s="235"/>
      <c r="E103" s="235"/>
      <c r="F103" s="235"/>
      <c r="G103" s="235"/>
      <c r="H103" s="236"/>
      <c r="I103" s="236"/>
      <c r="J103" s="236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  <c r="AA103" s="235"/>
    </row>
    <row r="104" spans="1:27" ht="12.75" customHeight="1" x14ac:dyDescent="0.25">
      <c r="A104" s="235"/>
      <c r="B104" s="235"/>
      <c r="C104" s="235"/>
      <c r="D104" s="235"/>
      <c r="E104" s="235"/>
      <c r="F104" s="235"/>
      <c r="G104" s="235"/>
      <c r="H104" s="236"/>
      <c r="I104" s="236"/>
      <c r="J104" s="236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5"/>
      <c r="AA104" s="235"/>
    </row>
    <row r="105" spans="1:27" ht="12.75" customHeight="1" x14ac:dyDescent="0.25">
      <c r="A105" s="235"/>
      <c r="B105" s="235"/>
      <c r="C105" s="235"/>
      <c r="D105" s="235"/>
      <c r="E105" s="235"/>
      <c r="F105" s="235"/>
      <c r="G105" s="235"/>
      <c r="H105" s="236"/>
      <c r="I105" s="236"/>
      <c r="J105" s="236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  <c r="Y105" s="235"/>
      <c r="Z105" s="235"/>
      <c r="AA105" s="235"/>
    </row>
    <row r="106" spans="1:27" ht="12.75" customHeight="1" x14ac:dyDescent="0.25">
      <c r="A106" s="235"/>
      <c r="B106" s="235"/>
      <c r="C106" s="235"/>
      <c r="D106" s="235"/>
      <c r="E106" s="235"/>
      <c r="F106" s="235"/>
      <c r="G106" s="235"/>
      <c r="H106" s="236"/>
      <c r="I106" s="236"/>
      <c r="J106" s="236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  <c r="Y106" s="235"/>
      <c r="Z106" s="235"/>
      <c r="AA106" s="235"/>
    </row>
    <row r="107" spans="1:27" ht="12.75" customHeight="1" x14ac:dyDescent="0.25">
      <c r="A107" s="235"/>
      <c r="B107" s="235"/>
      <c r="C107" s="235"/>
      <c r="D107" s="235"/>
      <c r="E107" s="235"/>
      <c r="F107" s="235"/>
      <c r="G107" s="235"/>
      <c r="H107" s="236"/>
      <c r="I107" s="236"/>
      <c r="J107" s="236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5"/>
      <c r="AA107" s="235"/>
    </row>
    <row r="108" spans="1:27" ht="12.75" customHeight="1" x14ac:dyDescent="0.25">
      <c r="A108" s="235"/>
      <c r="B108" s="235"/>
      <c r="C108" s="235"/>
      <c r="D108" s="235"/>
      <c r="E108" s="235"/>
      <c r="F108" s="235"/>
      <c r="G108" s="235"/>
      <c r="H108" s="236"/>
      <c r="I108" s="236"/>
      <c r="J108" s="236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Z108" s="235"/>
      <c r="AA108" s="235"/>
    </row>
    <row r="109" spans="1:27" ht="12.75" customHeight="1" x14ac:dyDescent="0.25">
      <c r="A109" s="235"/>
      <c r="B109" s="235"/>
      <c r="C109" s="235"/>
      <c r="D109" s="235"/>
      <c r="E109" s="235"/>
      <c r="F109" s="235"/>
      <c r="G109" s="235"/>
      <c r="H109" s="236"/>
      <c r="I109" s="236"/>
      <c r="J109" s="236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  <c r="Y109" s="235"/>
      <c r="Z109" s="235"/>
      <c r="AA109" s="235"/>
    </row>
    <row r="110" spans="1:27" ht="12.75" customHeight="1" x14ac:dyDescent="0.25">
      <c r="A110" s="235"/>
      <c r="B110" s="235"/>
      <c r="C110" s="235"/>
      <c r="D110" s="235"/>
      <c r="E110" s="235"/>
      <c r="F110" s="235"/>
      <c r="G110" s="235"/>
      <c r="H110" s="236"/>
      <c r="I110" s="236"/>
      <c r="J110" s="236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  <c r="Y110" s="235"/>
      <c r="Z110" s="235"/>
      <c r="AA110" s="235"/>
    </row>
    <row r="111" spans="1:27" ht="12.75" customHeight="1" x14ac:dyDescent="0.25">
      <c r="A111" s="235"/>
      <c r="B111" s="235"/>
      <c r="C111" s="235"/>
      <c r="D111" s="235"/>
      <c r="E111" s="235"/>
      <c r="F111" s="235"/>
      <c r="G111" s="235"/>
      <c r="H111" s="236"/>
      <c r="I111" s="236"/>
      <c r="J111" s="236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  <c r="AA111" s="235"/>
    </row>
    <row r="112" spans="1:27" ht="12.75" customHeight="1" x14ac:dyDescent="0.25">
      <c r="A112" s="235"/>
      <c r="B112" s="235"/>
      <c r="C112" s="235"/>
      <c r="D112" s="235"/>
      <c r="E112" s="235"/>
      <c r="F112" s="235"/>
      <c r="G112" s="235"/>
      <c r="H112" s="236"/>
      <c r="I112" s="236"/>
      <c r="J112" s="236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  <c r="Y112" s="235"/>
      <c r="Z112" s="235"/>
      <c r="AA112" s="235"/>
    </row>
    <row r="113" spans="1:27" ht="12.75" customHeight="1" x14ac:dyDescent="0.25">
      <c r="A113" s="235"/>
      <c r="B113" s="235"/>
      <c r="C113" s="235"/>
      <c r="D113" s="235"/>
      <c r="E113" s="235"/>
      <c r="F113" s="235"/>
      <c r="G113" s="235"/>
      <c r="H113" s="236"/>
      <c r="I113" s="236"/>
      <c r="J113" s="236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  <c r="Y113" s="235"/>
      <c r="Z113" s="235"/>
      <c r="AA113" s="235"/>
    </row>
    <row r="114" spans="1:27" ht="12.75" customHeight="1" x14ac:dyDescent="0.25">
      <c r="A114" s="235"/>
      <c r="B114" s="235"/>
      <c r="C114" s="235"/>
      <c r="D114" s="235"/>
      <c r="E114" s="235"/>
      <c r="F114" s="235"/>
      <c r="G114" s="235"/>
      <c r="H114" s="236"/>
      <c r="I114" s="236"/>
      <c r="J114" s="236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  <c r="Y114" s="235"/>
      <c r="Z114" s="235"/>
      <c r="AA114" s="235"/>
    </row>
    <row r="115" spans="1:27" ht="12.75" customHeight="1" x14ac:dyDescent="0.25">
      <c r="A115" s="235"/>
      <c r="B115" s="235"/>
      <c r="C115" s="235"/>
      <c r="D115" s="235"/>
      <c r="E115" s="235"/>
      <c r="F115" s="235"/>
      <c r="G115" s="235"/>
      <c r="H115" s="236"/>
      <c r="I115" s="236"/>
      <c r="J115" s="236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  <c r="Y115" s="235"/>
      <c r="Z115" s="235"/>
      <c r="AA115" s="235"/>
    </row>
    <row r="116" spans="1:27" ht="12.75" customHeight="1" x14ac:dyDescent="0.25">
      <c r="A116" s="235"/>
      <c r="B116" s="235"/>
      <c r="C116" s="235"/>
      <c r="D116" s="235"/>
      <c r="E116" s="235"/>
      <c r="F116" s="235"/>
      <c r="G116" s="235"/>
      <c r="H116" s="236"/>
      <c r="I116" s="236"/>
      <c r="J116" s="236"/>
      <c r="K116" s="235"/>
      <c r="L116" s="235"/>
      <c r="M116" s="235"/>
      <c r="N116" s="235"/>
      <c r="O116" s="235"/>
      <c r="P116" s="235"/>
      <c r="Q116" s="235"/>
      <c r="R116" s="235"/>
      <c r="S116" s="235"/>
      <c r="T116" s="235"/>
      <c r="U116" s="235"/>
      <c r="V116" s="235"/>
      <c r="W116" s="235"/>
      <c r="X116" s="235"/>
      <c r="Y116" s="235"/>
      <c r="Z116" s="235"/>
      <c r="AA116" s="235"/>
    </row>
    <row r="117" spans="1:27" ht="12.75" customHeight="1" x14ac:dyDescent="0.25">
      <c r="A117" s="235"/>
      <c r="B117" s="235"/>
      <c r="C117" s="235"/>
      <c r="D117" s="235"/>
      <c r="E117" s="235"/>
      <c r="F117" s="235"/>
      <c r="G117" s="235"/>
      <c r="H117" s="236"/>
      <c r="I117" s="236"/>
      <c r="J117" s="236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  <c r="Y117" s="235"/>
      <c r="Z117" s="235"/>
      <c r="AA117" s="235"/>
    </row>
    <row r="118" spans="1:27" ht="12.75" customHeight="1" x14ac:dyDescent="0.25">
      <c r="A118" s="235"/>
      <c r="B118" s="235"/>
      <c r="C118" s="235"/>
      <c r="D118" s="235"/>
      <c r="E118" s="235"/>
      <c r="F118" s="235"/>
      <c r="G118" s="235"/>
      <c r="H118" s="236"/>
      <c r="I118" s="236"/>
      <c r="J118" s="236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5"/>
      <c r="AA118" s="235"/>
    </row>
    <row r="119" spans="1:27" ht="12.75" customHeight="1" x14ac:dyDescent="0.25">
      <c r="A119" s="235"/>
      <c r="B119" s="235"/>
      <c r="C119" s="235"/>
      <c r="D119" s="235"/>
      <c r="E119" s="235"/>
      <c r="F119" s="235"/>
      <c r="G119" s="235"/>
      <c r="H119" s="236"/>
      <c r="I119" s="236"/>
      <c r="J119" s="236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  <c r="AA119" s="235"/>
    </row>
    <row r="120" spans="1:27" ht="12.75" customHeight="1" x14ac:dyDescent="0.25">
      <c r="A120" s="235"/>
      <c r="B120" s="235"/>
      <c r="C120" s="235"/>
      <c r="D120" s="235"/>
      <c r="E120" s="235"/>
      <c r="F120" s="235"/>
      <c r="G120" s="235"/>
      <c r="H120" s="236"/>
      <c r="I120" s="236"/>
      <c r="J120" s="236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  <c r="Y120" s="235"/>
      <c r="Z120" s="235"/>
      <c r="AA120" s="235"/>
    </row>
    <row r="121" spans="1:27" ht="12.75" customHeight="1" x14ac:dyDescent="0.25">
      <c r="A121" s="235"/>
      <c r="B121" s="235"/>
      <c r="C121" s="235"/>
      <c r="D121" s="235"/>
      <c r="E121" s="235"/>
      <c r="F121" s="235"/>
      <c r="G121" s="235"/>
      <c r="H121" s="236"/>
      <c r="I121" s="236"/>
      <c r="J121" s="236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Z121" s="235"/>
      <c r="AA121" s="235"/>
    </row>
    <row r="122" spans="1:27" ht="12.75" customHeight="1" x14ac:dyDescent="0.25">
      <c r="A122" s="235"/>
      <c r="B122" s="235"/>
      <c r="C122" s="235"/>
      <c r="D122" s="235"/>
      <c r="E122" s="235"/>
      <c r="F122" s="235"/>
      <c r="G122" s="235"/>
      <c r="H122" s="236"/>
      <c r="I122" s="236"/>
      <c r="J122" s="236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  <c r="AA122" s="235"/>
    </row>
    <row r="123" spans="1:27" ht="12.75" customHeight="1" x14ac:dyDescent="0.25">
      <c r="A123" s="235"/>
      <c r="B123" s="235"/>
      <c r="C123" s="235"/>
      <c r="D123" s="235"/>
      <c r="E123" s="235"/>
      <c r="F123" s="235"/>
      <c r="G123" s="235"/>
      <c r="H123" s="236"/>
      <c r="I123" s="236"/>
      <c r="J123" s="236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  <c r="AA123" s="235"/>
    </row>
    <row r="124" spans="1:27" ht="12.75" customHeight="1" x14ac:dyDescent="0.25">
      <c r="A124" s="235"/>
      <c r="B124" s="235"/>
      <c r="C124" s="235"/>
      <c r="D124" s="235"/>
      <c r="E124" s="235"/>
      <c r="F124" s="235"/>
      <c r="G124" s="235"/>
      <c r="H124" s="236"/>
      <c r="I124" s="236"/>
      <c r="J124" s="236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35"/>
      <c r="AA124" s="235"/>
    </row>
    <row r="125" spans="1:27" ht="12.75" customHeight="1" x14ac:dyDescent="0.25">
      <c r="A125" s="235"/>
      <c r="B125" s="235"/>
      <c r="C125" s="235"/>
      <c r="D125" s="235"/>
      <c r="E125" s="235"/>
      <c r="F125" s="235"/>
      <c r="G125" s="235"/>
      <c r="H125" s="236"/>
      <c r="I125" s="236"/>
      <c r="J125" s="236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5"/>
      <c r="AA125" s="235"/>
    </row>
    <row r="126" spans="1:27" ht="12.75" customHeight="1" x14ac:dyDescent="0.25">
      <c r="A126" s="235"/>
      <c r="B126" s="235"/>
      <c r="C126" s="235"/>
      <c r="D126" s="235"/>
      <c r="E126" s="235"/>
      <c r="F126" s="235"/>
      <c r="G126" s="235"/>
      <c r="H126" s="236"/>
      <c r="I126" s="236"/>
      <c r="J126" s="236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  <c r="AA126" s="235"/>
    </row>
    <row r="127" spans="1:27" ht="12.75" customHeight="1" x14ac:dyDescent="0.25">
      <c r="A127" s="235"/>
      <c r="B127" s="235"/>
      <c r="C127" s="235"/>
      <c r="D127" s="235"/>
      <c r="E127" s="235"/>
      <c r="F127" s="235"/>
      <c r="G127" s="235"/>
      <c r="H127" s="236"/>
      <c r="I127" s="236"/>
      <c r="J127" s="236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  <c r="Y127" s="235"/>
      <c r="Z127" s="235"/>
      <c r="AA127" s="235"/>
    </row>
    <row r="128" spans="1:27" ht="12.75" customHeight="1" x14ac:dyDescent="0.25">
      <c r="A128" s="235"/>
      <c r="B128" s="235"/>
      <c r="C128" s="235"/>
      <c r="D128" s="235"/>
      <c r="E128" s="235"/>
      <c r="F128" s="235"/>
      <c r="G128" s="235"/>
      <c r="H128" s="236"/>
      <c r="I128" s="236"/>
      <c r="J128" s="236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  <c r="Y128" s="235"/>
      <c r="Z128" s="235"/>
      <c r="AA128" s="235"/>
    </row>
    <row r="129" spans="1:27" ht="12.75" customHeight="1" x14ac:dyDescent="0.25">
      <c r="A129" s="235"/>
      <c r="B129" s="235"/>
      <c r="C129" s="235"/>
      <c r="D129" s="235"/>
      <c r="E129" s="235"/>
      <c r="F129" s="235"/>
      <c r="G129" s="235"/>
      <c r="H129" s="236"/>
      <c r="I129" s="236"/>
      <c r="J129" s="236"/>
      <c r="K129" s="235"/>
      <c r="L129" s="235"/>
      <c r="M129" s="235"/>
      <c r="N129" s="235"/>
      <c r="O129" s="235"/>
      <c r="P129" s="235"/>
      <c r="Q129" s="235"/>
      <c r="R129" s="235"/>
      <c r="S129" s="235"/>
      <c r="T129" s="235"/>
      <c r="U129" s="235"/>
      <c r="V129" s="235"/>
      <c r="W129" s="235"/>
      <c r="X129" s="235"/>
      <c r="Y129" s="235"/>
      <c r="Z129" s="235"/>
      <c r="AA129" s="235"/>
    </row>
    <row r="130" spans="1:27" ht="12.75" customHeight="1" x14ac:dyDescent="0.25">
      <c r="A130" s="235"/>
      <c r="B130" s="235"/>
      <c r="C130" s="235"/>
      <c r="D130" s="235"/>
      <c r="E130" s="235"/>
      <c r="F130" s="235"/>
      <c r="G130" s="235"/>
      <c r="H130" s="236"/>
      <c r="I130" s="236"/>
      <c r="J130" s="236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  <c r="AA130" s="235"/>
    </row>
    <row r="131" spans="1:27" ht="12.75" customHeight="1" x14ac:dyDescent="0.25">
      <c r="A131" s="235"/>
      <c r="B131" s="235"/>
      <c r="C131" s="235"/>
      <c r="D131" s="235"/>
      <c r="E131" s="235"/>
      <c r="F131" s="235"/>
      <c r="G131" s="235"/>
      <c r="H131" s="236"/>
      <c r="I131" s="236"/>
      <c r="J131" s="236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5"/>
      <c r="AA131" s="235"/>
    </row>
    <row r="132" spans="1:27" ht="12.75" customHeight="1" x14ac:dyDescent="0.25">
      <c r="A132" s="235"/>
      <c r="B132" s="235"/>
      <c r="C132" s="235"/>
      <c r="D132" s="235"/>
      <c r="E132" s="235"/>
      <c r="F132" s="235"/>
      <c r="G132" s="235"/>
      <c r="H132" s="236"/>
      <c r="I132" s="236"/>
      <c r="J132" s="236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  <c r="AA132" s="235"/>
    </row>
    <row r="133" spans="1:27" ht="12.75" customHeight="1" x14ac:dyDescent="0.25">
      <c r="A133" s="235"/>
      <c r="B133" s="235"/>
      <c r="C133" s="235"/>
      <c r="D133" s="235"/>
      <c r="E133" s="235"/>
      <c r="F133" s="235"/>
      <c r="G133" s="235"/>
      <c r="H133" s="236"/>
      <c r="I133" s="236"/>
      <c r="J133" s="236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  <c r="AA133" s="235"/>
    </row>
    <row r="134" spans="1:27" ht="12.75" customHeight="1" x14ac:dyDescent="0.25">
      <c r="A134" s="235"/>
      <c r="B134" s="235"/>
      <c r="C134" s="235"/>
      <c r="D134" s="235"/>
      <c r="E134" s="235"/>
      <c r="F134" s="235"/>
      <c r="G134" s="235"/>
      <c r="H134" s="236"/>
      <c r="I134" s="236"/>
      <c r="J134" s="236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  <c r="Y134" s="235"/>
      <c r="Z134" s="235"/>
      <c r="AA134" s="235"/>
    </row>
    <row r="135" spans="1:27" ht="12.75" customHeight="1" x14ac:dyDescent="0.25">
      <c r="A135" s="235"/>
      <c r="B135" s="235"/>
      <c r="C135" s="235"/>
      <c r="D135" s="235"/>
      <c r="E135" s="235"/>
      <c r="F135" s="235"/>
      <c r="G135" s="235"/>
      <c r="H135" s="236"/>
      <c r="I135" s="236"/>
      <c r="J135" s="236"/>
      <c r="K135" s="235"/>
      <c r="L135" s="235"/>
      <c r="M135" s="235"/>
      <c r="N135" s="235"/>
      <c r="O135" s="235"/>
      <c r="P135" s="235"/>
      <c r="Q135" s="235"/>
      <c r="R135" s="235"/>
      <c r="S135" s="235"/>
      <c r="T135" s="235"/>
      <c r="U135" s="235"/>
      <c r="V135" s="235"/>
      <c r="W135" s="235"/>
      <c r="X135" s="235"/>
      <c r="Y135" s="235"/>
      <c r="Z135" s="235"/>
      <c r="AA135" s="235"/>
    </row>
    <row r="136" spans="1:27" ht="12.75" customHeight="1" x14ac:dyDescent="0.25">
      <c r="A136" s="235"/>
      <c r="B136" s="235"/>
      <c r="C136" s="235"/>
      <c r="D136" s="235"/>
      <c r="E136" s="235"/>
      <c r="F136" s="235"/>
      <c r="G136" s="235"/>
      <c r="H136" s="236"/>
      <c r="I136" s="236"/>
      <c r="J136" s="236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  <c r="AA136" s="235"/>
    </row>
    <row r="137" spans="1:27" ht="12.75" customHeight="1" x14ac:dyDescent="0.25">
      <c r="A137" s="235"/>
      <c r="B137" s="235"/>
      <c r="C137" s="235"/>
      <c r="D137" s="235"/>
      <c r="E137" s="235"/>
      <c r="F137" s="235"/>
      <c r="G137" s="235"/>
      <c r="H137" s="236"/>
      <c r="I137" s="236"/>
      <c r="J137" s="236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5"/>
      <c r="AA137" s="235"/>
    </row>
    <row r="138" spans="1:27" ht="12.75" customHeight="1" x14ac:dyDescent="0.25">
      <c r="A138" s="235"/>
      <c r="B138" s="235"/>
      <c r="C138" s="235"/>
      <c r="D138" s="235"/>
      <c r="E138" s="235"/>
      <c r="F138" s="235"/>
      <c r="G138" s="235"/>
      <c r="H138" s="236"/>
      <c r="I138" s="236"/>
      <c r="J138" s="236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5"/>
      <c r="AA138" s="235"/>
    </row>
    <row r="139" spans="1:27" ht="12.75" customHeight="1" x14ac:dyDescent="0.25">
      <c r="A139" s="235"/>
      <c r="B139" s="235"/>
      <c r="C139" s="235"/>
      <c r="D139" s="235"/>
      <c r="E139" s="235"/>
      <c r="F139" s="235"/>
      <c r="G139" s="235"/>
      <c r="H139" s="236"/>
      <c r="I139" s="236"/>
      <c r="J139" s="236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  <c r="AA139" s="235"/>
    </row>
    <row r="140" spans="1:27" ht="12.75" customHeight="1" x14ac:dyDescent="0.25">
      <c r="A140" s="235"/>
      <c r="B140" s="235"/>
      <c r="C140" s="235"/>
      <c r="D140" s="235"/>
      <c r="E140" s="235"/>
      <c r="F140" s="235"/>
      <c r="G140" s="235"/>
      <c r="H140" s="236"/>
      <c r="I140" s="236"/>
      <c r="J140" s="236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5"/>
      <c r="AA140" s="235"/>
    </row>
    <row r="141" spans="1:27" ht="12.75" customHeight="1" x14ac:dyDescent="0.25">
      <c r="A141" s="235"/>
      <c r="B141" s="235"/>
      <c r="C141" s="235"/>
      <c r="D141" s="235"/>
      <c r="E141" s="235"/>
      <c r="F141" s="235"/>
      <c r="G141" s="235"/>
      <c r="H141" s="236"/>
      <c r="I141" s="236"/>
      <c r="J141" s="236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  <c r="AA141" s="235"/>
    </row>
    <row r="142" spans="1:27" ht="12.75" customHeight="1" x14ac:dyDescent="0.25">
      <c r="A142" s="235"/>
      <c r="B142" s="235"/>
      <c r="C142" s="235"/>
      <c r="D142" s="235"/>
      <c r="E142" s="235"/>
      <c r="F142" s="235"/>
      <c r="G142" s="235"/>
      <c r="H142" s="236"/>
      <c r="I142" s="236"/>
      <c r="J142" s="236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  <c r="AA142" s="235"/>
    </row>
    <row r="143" spans="1:27" ht="12.75" customHeight="1" x14ac:dyDescent="0.25">
      <c r="A143" s="235"/>
      <c r="B143" s="235"/>
      <c r="C143" s="235"/>
      <c r="D143" s="235"/>
      <c r="E143" s="235"/>
      <c r="F143" s="235"/>
      <c r="G143" s="235"/>
      <c r="H143" s="236"/>
      <c r="I143" s="236"/>
      <c r="J143" s="236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  <c r="AA143" s="235"/>
    </row>
    <row r="144" spans="1:27" ht="12.75" customHeight="1" x14ac:dyDescent="0.25">
      <c r="A144" s="235"/>
      <c r="B144" s="235"/>
      <c r="C144" s="235"/>
      <c r="D144" s="235"/>
      <c r="E144" s="235"/>
      <c r="F144" s="235"/>
      <c r="G144" s="235"/>
      <c r="H144" s="236"/>
      <c r="I144" s="236"/>
      <c r="J144" s="236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  <c r="AA144" s="235"/>
    </row>
    <row r="145" spans="1:27" ht="12.75" customHeight="1" x14ac:dyDescent="0.25">
      <c r="A145" s="235"/>
      <c r="B145" s="235"/>
      <c r="C145" s="235"/>
      <c r="D145" s="235"/>
      <c r="E145" s="235"/>
      <c r="F145" s="235"/>
      <c r="G145" s="235"/>
      <c r="H145" s="236"/>
      <c r="I145" s="236"/>
      <c r="J145" s="236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5"/>
      <c r="AA145" s="235"/>
    </row>
    <row r="146" spans="1:27" ht="12.75" customHeight="1" x14ac:dyDescent="0.25">
      <c r="A146" s="235"/>
      <c r="B146" s="235"/>
      <c r="C146" s="235"/>
      <c r="D146" s="235"/>
      <c r="E146" s="235"/>
      <c r="F146" s="235"/>
      <c r="G146" s="235"/>
      <c r="H146" s="236"/>
      <c r="I146" s="236"/>
      <c r="J146" s="236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  <c r="AA146" s="235"/>
    </row>
    <row r="147" spans="1:27" ht="12.75" customHeight="1" x14ac:dyDescent="0.25">
      <c r="A147" s="235"/>
      <c r="B147" s="235"/>
      <c r="C147" s="235"/>
      <c r="D147" s="235"/>
      <c r="E147" s="235"/>
      <c r="F147" s="235"/>
      <c r="G147" s="235"/>
      <c r="H147" s="236"/>
      <c r="I147" s="236"/>
      <c r="J147" s="236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  <c r="AA147" s="235"/>
    </row>
    <row r="148" spans="1:27" ht="12.75" customHeight="1" x14ac:dyDescent="0.25">
      <c r="A148" s="235"/>
      <c r="B148" s="235"/>
      <c r="C148" s="235"/>
      <c r="D148" s="235"/>
      <c r="E148" s="235"/>
      <c r="F148" s="235"/>
      <c r="G148" s="235"/>
      <c r="H148" s="236"/>
      <c r="I148" s="236"/>
      <c r="J148" s="236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  <c r="AA148" s="235"/>
    </row>
    <row r="149" spans="1:27" ht="12.75" customHeight="1" x14ac:dyDescent="0.25">
      <c r="A149" s="235"/>
      <c r="B149" s="235"/>
      <c r="C149" s="235"/>
      <c r="D149" s="235"/>
      <c r="E149" s="235"/>
      <c r="F149" s="235"/>
      <c r="G149" s="235"/>
      <c r="H149" s="236"/>
      <c r="I149" s="236"/>
      <c r="J149" s="236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  <c r="AA149" s="235"/>
    </row>
    <row r="150" spans="1:27" ht="12.75" customHeight="1" x14ac:dyDescent="0.25">
      <c r="A150" s="235"/>
      <c r="B150" s="235"/>
      <c r="C150" s="235"/>
      <c r="D150" s="235"/>
      <c r="E150" s="235"/>
      <c r="F150" s="235"/>
      <c r="G150" s="235"/>
      <c r="H150" s="236"/>
      <c r="I150" s="236"/>
      <c r="J150" s="236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  <c r="AA150" s="235"/>
    </row>
    <row r="151" spans="1:27" ht="12.75" customHeight="1" x14ac:dyDescent="0.25">
      <c r="A151" s="235"/>
      <c r="B151" s="235"/>
      <c r="C151" s="235"/>
      <c r="D151" s="235"/>
      <c r="E151" s="235"/>
      <c r="F151" s="235"/>
      <c r="G151" s="235"/>
      <c r="H151" s="236"/>
      <c r="I151" s="236"/>
      <c r="J151" s="236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</row>
    <row r="152" spans="1:27" ht="12.75" customHeight="1" x14ac:dyDescent="0.25">
      <c r="A152" s="235"/>
      <c r="B152" s="235"/>
      <c r="C152" s="235"/>
      <c r="D152" s="235"/>
      <c r="E152" s="235"/>
      <c r="F152" s="235"/>
      <c r="G152" s="235"/>
      <c r="H152" s="236"/>
      <c r="I152" s="236"/>
      <c r="J152" s="236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5"/>
      <c r="AA152" s="235"/>
    </row>
    <row r="153" spans="1:27" ht="12.75" customHeight="1" x14ac:dyDescent="0.25">
      <c r="A153" s="235"/>
      <c r="B153" s="235"/>
      <c r="C153" s="235"/>
      <c r="D153" s="235"/>
      <c r="E153" s="235"/>
      <c r="F153" s="235"/>
      <c r="G153" s="235"/>
      <c r="H153" s="236"/>
      <c r="I153" s="236"/>
      <c r="J153" s="236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  <c r="AA153" s="235"/>
    </row>
    <row r="154" spans="1:27" ht="12.75" customHeight="1" x14ac:dyDescent="0.25">
      <c r="A154" s="235"/>
      <c r="B154" s="235"/>
      <c r="C154" s="235"/>
      <c r="D154" s="235"/>
      <c r="E154" s="235"/>
      <c r="F154" s="235"/>
      <c r="G154" s="235"/>
      <c r="H154" s="236"/>
      <c r="I154" s="236"/>
      <c r="J154" s="236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5"/>
      <c r="AA154" s="235"/>
    </row>
    <row r="155" spans="1:27" ht="12.75" customHeight="1" x14ac:dyDescent="0.25">
      <c r="A155" s="235"/>
      <c r="B155" s="235"/>
      <c r="C155" s="235"/>
      <c r="D155" s="235"/>
      <c r="E155" s="235"/>
      <c r="F155" s="235"/>
      <c r="G155" s="235"/>
      <c r="H155" s="236"/>
      <c r="I155" s="236"/>
      <c r="J155" s="236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  <c r="AA155" s="235"/>
    </row>
    <row r="156" spans="1:27" ht="12.75" customHeight="1" x14ac:dyDescent="0.25">
      <c r="A156" s="235"/>
      <c r="B156" s="235"/>
      <c r="C156" s="235"/>
      <c r="D156" s="235"/>
      <c r="E156" s="235"/>
      <c r="F156" s="235"/>
      <c r="G156" s="235"/>
      <c r="H156" s="236"/>
      <c r="I156" s="236"/>
      <c r="J156" s="236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  <c r="AA156" s="235"/>
    </row>
    <row r="157" spans="1:27" ht="12.75" customHeight="1" x14ac:dyDescent="0.25">
      <c r="A157" s="235"/>
      <c r="B157" s="235"/>
      <c r="C157" s="235"/>
      <c r="D157" s="235"/>
      <c r="E157" s="235"/>
      <c r="F157" s="235"/>
      <c r="G157" s="235"/>
      <c r="H157" s="236"/>
      <c r="I157" s="236"/>
      <c r="J157" s="236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  <c r="AA157" s="235"/>
    </row>
    <row r="158" spans="1:27" ht="12.75" customHeight="1" x14ac:dyDescent="0.25">
      <c r="A158" s="235"/>
      <c r="B158" s="235"/>
      <c r="C158" s="235"/>
      <c r="D158" s="235"/>
      <c r="E158" s="235"/>
      <c r="F158" s="235"/>
      <c r="G158" s="235"/>
      <c r="H158" s="236"/>
      <c r="I158" s="236"/>
      <c r="J158" s="236"/>
      <c r="K158" s="235"/>
      <c r="L158" s="235"/>
      <c r="M158" s="235"/>
      <c r="N158" s="235"/>
      <c r="O158" s="235"/>
      <c r="P158" s="235"/>
      <c r="Q158" s="235"/>
      <c r="R158" s="235"/>
      <c r="S158" s="235"/>
      <c r="T158" s="235"/>
      <c r="U158" s="235"/>
      <c r="V158" s="235"/>
      <c r="W158" s="235"/>
      <c r="X158" s="235"/>
      <c r="Y158" s="235"/>
      <c r="Z158" s="235"/>
      <c r="AA158" s="235"/>
    </row>
    <row r="159" spans="1:27" ht="12.75" customHeight="1" x14ac:dyDescent="0.25">
      <c r="A159" s="235"/>
      <c r="B159" s="235"/>
      <c r="C159" s="235"/>
      <c r="D159" s="235"/>
      <c r="E159" s="235"/>
      <c r="F159" s="235"/>
      <c r="G159" s="235"/>
      <c r="H159" s="236"/>
      <c r="I159" s="236"/>
      <c r="J159" s="236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  <c r="AA159" s="235"/>
    </row>
    <row r="160" spans="1:27" ht="12.75" customHeight="1" x14ac:dyDescent="0.25">
      <c r="A160" s="235"/>
      <c r="B160" s="235"/>
      <c r="C160" s="235"/>
      <c r="D160" s="235"/>
      <c r="E160" s="235"/>
      <c r="F160" s="235"/>
      <c r="G160" s="235"/>
      <c r="H160" s="236"/>
      <c r="I160" s="236"/>
      <c r="J160" s="236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5"/>
      <c r="AA160" s="235"/>
    </row>
    <row r="161" spans="1:27" ht="12.75" customHeight="1" x14ac:dyDescent="0.25">
      <c r="A161" s="235"/>
      <c r="B161" s="235"/>
      <c r="C161" s="235"/>
      <c r="D161" s="235"/>
      <c r="E161" s="235"/>
      <c r="F161" s="235"/>
      <c r="G161" s="235"/>
      <c r="H161" s="236"/>
      <c r="I161" s="236"/>
      <c r="J161" s="236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  <c r="AA161" s="235"/>
    </row>
    <row r="162" spans="1:27" ht="12.75" customHeight="1" x14ac:dyDescent="0.25">
      <c r="A162" s="235"/>
      <c r="B162" s="235"/>
      <c r="C162" s="235"/>
      <c r="D162" s="235"/>
      <c r="E162" s="235"/>
      <c r="F162" s="235"/>
      <c r="G162" s="235"/>
      <c r="H162" s="236"/>
      <c r="I162" s="236"/>
      <c r="J162" s="236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5"/>
      <c r="AA162" s="235"/>
    </row>
    <row r="163" spans="1:27" ht="12.75" customHeight="1" x14ac:dyDescent="0.25">
      <c r="A163" s="235"/>
      <c r="B163" s="235"/>
      <c r="C163" s="235"/>
      <c r="D163" s="235"/>
      <c r="E163" s="235"/>
      <c r="F163" s="235"/>
      <c r="G163" s="235"/>
      <c r="H163" s="236"/>
      <c r="I163" s="236"/>
      <c r="J163" s="236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U163" s="235"/>
      <c r="V163" s="235"/>
      <c r="W163" s="235"/>
      <c r="X163" s="235"/>
      <c r="Y163" s="235"/>
      <c r="Z163" s="235"/>
      <c r="AA163" s="235"/>
    </row>
    <row r="164" spans="1:27" ht="12.75" customHeight="1" x14ac:dyDescent="0.25">
      <c r="A164" s="235"/>
      <c r="B164" s="235"/>
      <c r="C164" s="235"/>
      <c r="D164" s="235"/>
      <c r="E164" s="235"/>
      <c r="F164" s="235"/>
      <c r="G164" s="235"/>
      <c r="H164" s="236"/>
      <c r="I164" s="236"/>
      <c r="J164" s="236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  <c r="AA164" s="235"/>
    </row>
    <row r="165" spans="1:27" ht="12.75" customHeight="1" x14ac:dyDescent="0.25">
      <c r="A165" s="235"/>
      <c r="B165" s="235"/>
      <c r="C165" s="235"/>
      <c r="D165" s="235"/>
      <c r="E165" s="235"/>
      <c r="F165" s="235"/>
      <c r="G165" s="235"/>
      <c r="H165" s="236"/>
      <c r="I165" s="236"/>
      <c r="J165" s="236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  <c r="AA165" s="235"/>
    </row>
    <row r="166" spans="1:27" ht="12.75" customHeight="1" x14ac:dyDescent="0.25">
      <c r="A166" s="235"/>
      <c r="B166" s="235"/>
      <c r="C166" s="235"/>
      <c r="D166" s="235"/>
      <c r="E166" s="235"/>
      <c r="F166" s="235"/>
      <c r="G166" s="235"/>
      <c r="H166" s="236"/>
      <c r="I166" s="236"/>
      <c r="J166" s="236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U166" s="235"/>
      <c r="V166" s="235"/>
      <c r="W166" s="235"/>
      <c r="X166" s="235"/>
      <c r="Y166" s="235"/>
      <c r="Z166" s="235"/>
      <c r="AA166" s="235"/>
    </row>
    <row r="167" spans="1:27" ht="12.75" customHeight="1" x14ac:dyDescent="0.25">
      <c r="A167" s="235"/>
      <c r="B167" s="235"/>
      <c r="C167" s="235"/>
      <c r="D167" s="235"/>
      <c r="E167" s="235"/>
      <c r="F167" s="235"/>
      <c r="G167" s="235"/>
      <c r="H167" s="236"/>
      <c r="I167" s="236"/>
      <c r="J167" s="236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  <c r="AA167" s="235"/>
    </row>
    <row r="168" spans="1:27" ht="12.75" customHeight="1" x14ac:dyDescent="0.25">
      <c r="A168" s="235"/>
      <c r="B168" s="235"/>
      <c r="C168" s="235"/>
      <c r="D168" s="235"/>
      <c r="E168" s="235"/>
      <c r="F168" s="235"/>
      <c r="G168" s="235"/>
      <c r="H168" s="236"/>
      <c r="I168" s="236"/>
      <c r="J168" s="236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5"/>
      <c r="AA168" s="235"/>
    </row>
    <row r="169" spans="1:27" ht="12.75" customHeight="1" x14ac:dyDescent="0.25">
      <c r="A169" s="235"/>
      <c r="B169" s="235"/>
      <c r="C169" s="235"/>
      <c r="D169" s="235"/>
      <c r="E169" s="235"/>
      <c r="F169" s="235"/>
      <c r="G169" s="235"/>
      <c r="H169" s="236"/>
      <c r="I169" s="236"/>
      <c r="J169" s="236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  <c r="AA169" s="235"/>
    </row>
    <row r="170" spans="1:27" ht="12.75" customHeight="1" x14ac:dyDescent="0.25">
      <c r="A170" s="235"/>
      <c r="B170" s="235"/>
      <c r="C170" s="235"/>
      <c r="D170" s="235"/>
      <c r="E170" s="235"/>
      <c r="F170" s="235"/>
      <c r="G170" s="235"/>
      <c r="H170" s="236"/>
      <c r="I170" s="236"/>
      <c r="J170" s="236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  <c r="AA170" s="235"/>
    </row>
    <row r="171" spans="1:27" ht="12.75" customHeight="1" x14ac:dyDescent="0.25">
      <c r="A171" s="235"/>
      <c r="B171" s="235"/>
      <c r="C171" s="235"/>
      <c r="D171" s="235"/>
      <c r="E171" s="235"/>
      <c r="F171" s="235"/>
      <c r="G171" s="235"/>
      <c r="H171" s="236"/>
      <c r="I171" s="236"/>
      <c r="J171" s="236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  <c r="AA171" s="235"/>
    </row>
    <row r="172" spans="1:27" ht="12.75" customHeight="1" x14ac:dyDescent="0.25">
      <c r="A172" s="235"/>
      <c r="B172" s="235"/>
      <c r="C172" s="235"/>
      <c r="D172" s="235"/>
      <c r="E172" s="235"/>
      <c r="F172" s="235"/>
      <c r="G172" s="235"/>
      <c r="H172" s="236"/>
      <c r="I172" s="236"/>
      <c r="J172" s="236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  <c r="AA172" s="235"/>
    </row>
    <row r="173" spans="1:27" ht="12.75" customHeight="1" x14ac:dyDescent="0.25">
      <c r="A173" s="235"/>
      <c r="B173" s="235"/>
      <c r="C173" s="235"/>
      <c r="D173" s="235"/>
      <c r="E173" s="235"/>
      <c r="F173" s="235"/>
      <c r="G173" s="235"/>
      <c r="H173" s="236"/>
      <c r="I173" s="236"/>
      <c r="J173" s="236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  <c r="AA173" s="235"/>
    </row>
    <row r="174" spans="1:27" ht="12.75" customHeight="1" x14ac:dyDescent="0.25">
      <c r="A174" s="235"/>
      <c r="B174" s="235"/>
      <c r="C174" s="235"/>
      <c r="D174" s="235"/>
      <c r="E174" s="235"/>
      <c r="F174" s="235"/>
      <c r="G174" s="235"/>
      <c r="H174" s="236"/>
      <c r="I174" s="236"/>
      <c r="J174" s="236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5"/>
      <c r="AA174" s="235"/>
    </row>
    <row r="175" spans="1:27" ht="12.75" customHeight="1" x14ac:dyDescent="0.25">
      <c r="A175" s="235"/>
      <c r="B175" s="235"/>
      <c r="C175" s="235"/>
      <c r="D175" s="235"/>
      <c r="E175" s="235"/>
      <c r="F175" s="235"/>
      <c r="G175" s="235"/>
      <c r="H175" s="236"/>
      <c r="I175" s="236"/>
      <c r="J175" s="236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/>
      <c r="AA175" s="235"/>
    </row>
    <row r="176" spans="1:27" ht="12.75" customHeight="1" x14ac:dyDescent="0.25">
      <c r="A176" s="235"/>
      <c r="B176" s="235"/>
      <c r="C176" s="235"/>
      <c r="D176" s="235"/>
      <c r="E176" s="235"/>
      <c r="F176" s="235"/>
      <c r="G176" s="235"/>
      <c r="H176" s="236"/>
      <c r="I176" s="236"/>
      <c r="J176" s="236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5"/>
      <c r="AA176" s="235"/>
    </row>
    <row r="177" spans="1:27" ht="12.75" customHeight="1" x14ac:dyDescent="0.25">
      <c r="A177" s="235"/>
      <c r="B177" s="235"/>
      <c r="C177" s="235"/>
      <c r="D177" s="235"/>
      <c r="E177" s="235"/>
      <c r="F177" s="235"/>
      <c r="G177" s="235"/>
      <c r="H177" s="236"/>
      <c r="I177" s="236"/>
      <c r="J177" s="236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5"/>
      <c r="AA177" s="235"/>
    </row>
    <row r="178" spans="1:27" ht="12.75" customHeight="1" x14ac:dyDescent="0.25">
      <c r="A178" s="235"/>
      <c r="B178" s="235"/>
      <c r="C178" s="235"/>
      <c r="D178" s="235"/>
      <c r="E178" s="235"/>
      <c r="F178" s="235"/>
      <c r="G178" s="235"/>
      <c r="H178" s="236"/>
      <c r="I178" s="236"/>
      <c r="J178" s="236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  <c r="Y178" s="235"/>
      <c r="Z178" s="235"/>
      <c r="AA178" s="235"/>
    </row>
    <row r="179" spans="1:27" ht="12.75" customHeight="1" x14ac:dyDescent="0.25">
      <c r="A179" s="235"/>
      <c r="B179" s="235"/>
      <c r="C179" s="235"/>
      <c r="D179" s="235"/>
      <c r="E179" s="235"/>
      <c r="F179" s="235"/>
      <c r="G179" s="235"/>
      <c r="H179" s="236"/>
      <c r="I179" s="236"/>
      <c r="J179" s="236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  <c r="Y179" s="235"/>
      <c r="Z179" s="235"/>
      <c r="AA179" s="235"/>
    </row>
    <row r="180" spans="1:27" ht="12.75" customHeight="1" x14ac:dyDescent="0.25">
      <c r="A180" s="235"/>
      <c r="B180" s="235"/>
      <c r="C180" s="235"/>
      <c r="D180" s="235"/>
      <c r="E180" s="235"/>
      <c r="F180" s="235"/>
      <c r="G180" s="235"/>
      <c r="H180" s="236"/>
      <c r="I180" s="236"/>
      <c r="J180" s="236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  <c r="Y180" s="235"/>
      <c r="Z180" s="235"/>
      <c r="AA180" s="235"/>
    </row>
    <row r="181" spans="1:27" ht="12.75" customHeight="1" x14ac:dyDescent="0.25">
      <c r="A181" s="235"/>
      <c r="B181" s="235"/>
      <c r="C181" s="235"/>
      <c r="D181" s="235"/>
      <c r="E181" s="235"/>
      <c r="F181" s="235"/>
      <c r="G181" s="235"/>
      <c r="H181" s="236"/>
      <c r="I181" s="236"/>
      <c r="J181" s="236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5"/>
      <c r="AA181" s="235"/>
    </row>
    <row r="182" spans="1:27" ht="12.75" customHeight="1" x14ac:dyDescent="0.25">
      <c r="A182" s="235"/>
      <c r="B182" s="235"/>
      <c r="C182" s="235"/>
      <c r="D182" s="235"/>
      <c r="E182" s="235"/>
      <c r="F182" s="235"/>
      <c r="G182" s="235"/>
      <c r="H182" s="236"/>
      <c r="I182" s="236"/>
      <c r="J182" s="236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  <c r="Y182" s="235"/>
      <c r="Z182" s="235"/>
      <c r="AA182" s="235"/>
    </row>
    <row r="183" spans="1:27" ht="12.75" customHeight="1" x14ac:dyDescent="0.25">
      <c r="A183" s="235"/>
      <c r="B183" s="235"/>
      <c r="C183" s="235"/>
      <c r="D183" s="235"/>
      <c r="E183" s="235"/>
      <c r="F183" s="235"/>
      <c r="G183" s="235"/>
      <c r="H183" s="236"/>
      <c r="I183" s="236"/>
      <c r="J183" s="236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5"/>
      <c r="AA183" s="235"/>
    </row>
    <row r="184" spans="1:27" ht="12.75" customHeight="1" x14ac:dyDescent="0.25">
      <c r="A184" s="235"/>
      <c r="B184" s="235"/>
      <c r="C184" s="235"/>
      <c r="D184" s="235"/>
      <c r="E184" s="235"/>
      <c r="F184" s="235"/>
      <c r="G184" s="235"/>
      <c r="H184" s="236"/>
      <c r="I184" s="236"/>
      <c r="J184" s="236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  <c r="Y184" s="235"/>
      <c r="Z184" s="235"/>
      <c r="AA184" s="235"/>
    </row>
    <row r="185" spans="1:27" ht="12.75" customHeight="1" x14ac:dyDescent="0.25">
      <c r="A185" s="235"/>
      <c r="B185" s="235"/>
      <c r="C185" s="235"/>
      <c r="D185" s="235"/>
      <c r="E185" s="235"/>
      <c r="F185" s="235"/>
      <c r="G185" s="235"/>
      <c r="H185" s="236"/>
      <c r="I185" s="236"/>
      <c r="J185" s="236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5"/>
      <c r="Z185" s="235"/>
      <c r="AA185" s="235"/>
    </row>
    <row r="186" spans="1:27" ht="12.75" customHeight="1" x14ac:dyDescent="0.25">
      <c r="A186" s="235"/>
      <c r="B186" s="235"/>
      <c r="C186" s="235"/>
      <c r="D186" s="235"/>
      <c r="E186" s="235"/>
      <c r="F186" s="235"/>
      <c r="G186" s="235"/>
      <c r="H186" s="236"/>
      <c r="I186" s="236"/>
      <c r="J186" s="236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  <c r="AA186" s="235"/>
    </row>
    <row r="187" spans="1:27" ht="12.75" customHeight="1" x14ac:dyDescent="0.25">
      <c r="A187" s="235"/>
      <c r="B187" s="235"/>
      <c r="C187" s="235"/>
      <c r="D187" s="235"/>
      <c r="E187" s="235"/>
      <c r="F187" s="235"/>
      <c r="G187" s="235"/>
      <c r="H187" s="236"/>
      <c r="I187" s="236"/>
      <c r="J187" s="236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5"/>
      <c r="AA187" s="235"/>
    </row>
    <row r="188" spans="1:27" ht="12.75" customHeight="1" x14ac:dyDescent="0.25">
      <c r="A188" s="235"/>
      <c r="B188" s="235"/>
      <c r="C188" s="235"/>
      <c r="D188" s="235"/>
      <c r="E188" s="235"/>
      <c r="F188" s="235"/>
      <c r="G188" s="235"/>
      <c r="H188" s="236"/>
      <c r="I188" s="236"/>
      <c r="J188" s="236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  <c r="AA188" s="235"/>
    </row>
    <row r="189" spans="1:27" ht="12.75" customHeight="1" x14ac:dyDescent="0.25">
      <c r="A189" s="235"/>
      <c r="B189" s="235"/>
      <c r="C189" s="235"/>
      <c r="D189" s="235"/>
      <c r="E189" s="235"/>
      <c r="F189" s="235"/>
      <c r="G189" s="235"/>
      <c r="H189" s="236"/>
      <c r="I189" s="236"/>
      <c r="J189" s="236"/>
      <c r="K189" s="235"/>
      <c r="L189" s="235"/>
      <c r="M189" s="235"/>
      <c r="N189" s="235"/>
      <c r="O189" s="235"/>
      <c r="P189" s="235"/>
      <c r="Q189" s="235"/>
      <c r="R189" s="235"/>
      <c r="S189" s="235"/>
      <c r="T189" s="235"/>
      <c r="U189" s="235"/>
      <c r="V189" s="235"/>
      <c r="W189" s="235"/>
      <c r="X189" s="235"/>
      <c r="Y189" s="235"/>
      <c r="Z189" s="235"/>
      <c r="AA189" s="235"/>
    </row>
    <row r="190" spans="1:27" ht="12.75" customHeight="1" x14ac:dyDescent="0.25">
      <c r="A190" s="235"/>
      <c r="B190" s="235"/>
      <c r="C190" s="235"/>
      <c r="D190" s="235"/>
      <c r="E190" s="235"/>
      <c r="F190" s="235"/>
      <c r="G190" s="235"/>
      <c r="H190" s="236"/>
      <c r="I190" s="236"/>
      <c r="J190" s="236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  <c r="AA190" s="235"/>
    </row>
    <row r="191" spans="1:27" ht="12.75" customHeight="1" x14ac:dyDescent="0.25">
      <c r="A191" s="235"/>
      <c r="B191" s="235"/>
      <c r="C191" s="235"/>
      <c r="D191" s="235"/>
      <c r="E191" s="235"/>
      <c r="F191" s="235"/>
      <c r="G191" s="235"/>
      <c r="H191" s="236"/>
      <c r="I191" s="236"/>
      <c r="J191" s="236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5"/>
      <c r="AA191" s="235"/>
    </row>
    <row r="192" spans="1:27" ht="12.75" customHeight="1" x14ac:dyDescent="0.25">
      <c r="A192" s="235"/>
      <c r="B192" s="235"/>
      <c r="C192" s="235"/>
      <c r="D192" s="235"/>
      <c r="E192" s="235"/>
      <c r="F192" s="235"/>
      <c r="G192" s="235"/>
      <c r="H192" s="236"/>
      <c r="I192" s="236"/>
      <c r="J192" s="236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  <c r="AA192" s="235"/>
    </row>
    <row r="193" spans="1:27" ht="12.75" customHeight="1" x14ac:dyDescent="0.25">
      <c r="A193" s="235"/>
      <c r="B193" s="235"/>
      <c r="C193" s="235"/>
      <c r="D193" s="235"/>
      <c r="E193" s="235"/>
      <c r="F193" s="235"/>
      <c r="G193" s="235"/>
      <c r="H193" s="236"/>
      <c r="I193" s="236"/>
      <c r="J193" s="236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5"/>
      <c r="AA193" s="235"/>
    </row>
    <row r="194" spans="1:27" ht="12.75" customHeight="1" x14ac:dyDescent="0.25">
      <c r="A194" s="235"/>
      <c r="B194" s="235"/>
      <c r="C194" s="235"/>
      <c r="D194" s="235"/>
      <c r="E194" s="235"/>
      <c r="F194" s="235"/>
      <c r="G194" s="235"/>
      <c r="H194" s="236"/>
      <c r="I194" s="236"/>
      <c r="J194" s="236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/>
      <c r="Z194" s="235"/>
      <c r="AA194" s="235"/>
    </row>
    <row r="195" spans="1:27" ht="12.75" customHeight="1" x14ac:dyDescent="0.25">
      <c r="A195" s="235"/>
      <c r="B195" s="235"/>
      <c r="C195" s="235"/>
      <c r="D195" s="235"/>
      <c r="E195" s="235"/>
      <c r="F195" s="235"/>
      <c r="G195" s="235"/>
      <c r="H195" s="236"/>
      <c r="I195" s="236"/>
      <c r="J195" s="236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  <c r="AA195" s="235"/>
    </row>
    <row r="196" spans="1:27" ht="12.75" customHeight="1" x14ac:dyDescent="0.25">
      <c r="A196" s="235"/>
      <c r="B196" s="235"/>
      <c r="C196" s="235"/>
      <c r="D196" s="235"/>
      <c r="E196" s="235"/>
      <c r="F196" s="235"/>
      <c r="G196" s="235"/>
      <c r="H196" s="236"/>
      <c r="I196" s="236"/>
      <c r="J196" s="236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  <c r="AA196" s="235"/>
    </row>
    <row r="197" spans="1:27" ht="12.75" customHeight="1" x14ac:dyDescent="0.25">
      <c r="A197" s="235"/>
      <c r="B197" s="235"/>
      <c r="C197" s="235"/>
      <c r="D197" s="235"/>
      <c r="E197" s="235"/>
      <c r="F197" s="235"/>
      <c r="G197" s="235"/>
      <c r="H197" s="236"/>
      <c r="I197" s="236"/>
      <c r="J197" s="236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  <c r="AA197" s="235"/>
    </row>
    <row r="198" spans="1:27" ht="12.75" customHeight="1" x14ac:dyDescent="0.25">
      <c r="A198" s="235"/>
      <c r="B198" s="235"/>
      <c r="C198" s="235"/>
      <c r="D198" s="235"/>
      <c r="E198" s="235"/>
      <c r="F198" s="235"/>
      <c r="G198" s="235"/>
      <c r="H198" s="236"/>
      <c r="I198" s="236"/>
      <c r="J198" s="236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  <c r="AA198" s="235"/>
    </row>
    <row r="199" spans="1:27" ht="12.75" customHeight="1" x14ac:dyDescent="0.25">
      <c r="A199" s="235"/>
      <c r="B199" s="235"/>
      <c r="C199" s="235"/>
      <c r="D199" s="235"/>
      <c r="E199" s="235"/>
      <c r="F199" s="235"/>
      <c r="G199" s="235"/>
      <c r="H199" s="236"/>
      <c r="I199" s="236"/>
      <c r="J199" s="236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  <c r="AA199" s="235"/>
    </row>
    <row r="200" spans="1:27" ht="12.75" customHeight="1" x14ac:dyDescent="0.25">
      <c r="A200" s="235"/>
      <c r="B200" s="235"/>
      <c r="C200" s="235"/>
      <c r="D200" s="235"/>
      <c r="E200" s="235"/>
      <c r="F200" s="235"/>
      <c r="G200" s="235"/>
      <c r="H200" s="236"/>
      <c r="I200" s="236"/>
      <c r="J200" s="236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  <c r="AA200" s="235"/>
    </row>
    <row r="201" spans="1:27" ht="12.75" customHeight="1" x14ac:dyDescent="0.25">
      <c r="A201" s="235"/>
      <c r="B201" s="235"/>
      <c r="C201" s="235"/>
      <c r="D201" s="235"/>
      <c r="E201" s="235"/>
      <c r="F201" s="235"/>
      <c r="G201" s="235"/>
      <c r="H201" s="236"/>
      <c r="I201" s="236"/>
      <c r="J201" s="236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5"/>
      <c r="AA201" s="235"/>
    </row>
    <row r="202" spans="1:27" ht="12.75" customHeight="1" x14ac:dyDescent="0.25">
      <c r="A202" s="235"/>
      <c r="B202" s="235"/>
      <c r="C202" s="235"/>
      <c r="D202" s="235"/>
      <c r="E202" s="235"/>
      <c r="F202" s="235"/>
      <c r="G202" s="235"/>
      <c r="H202" s="236"/>
      <c r="I202" s="236"/>
      <c r="J202" s="236"/>
      <c r="K202" s="235"/>
      <c r="L202" s="235"/>
      <c r="M202" s="235"/>
      <c r="N202" s="235"/>
      <c r="O202" s="235"/>
      <c r="P202" s="235"/>
      <c r="Q202" s="235"/>
      <c r="R202" s="235"/>
      <c r="S202" s="235"/>
      <c r="T202" s="235"/>
      <c r="U202" s="235"/>
      <c r="V202" s="235"/>
      <c r="W202" s="235"/>
      <c r="X202" s="235"/>
      <c r="Y202" s="235"/>
      <c r="Z202" s="235"/>
      <c r="AA202" s="235"/>
    </row>
    <row r="203" spans="1:27" ht="12.75" customHeight="1" x14ac:dyDescent="0.25">
      <c r="A203" s="235"/>
      <c r="B203" s="235"/>
      <c r="C203" s="235"/>
      <c r="D203" s="235"/>
      <c r="E203" s="235"/>
      <c r="F203" s="235"/>
      <c r="G203" s="235"/>
      <c r="H203" s="236"/>
      <c r="I203" s="236"/>
      <c r="J203" s="236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5"/>
      <c r="AA203" s="235"/>
    </row>
    <row r="204" spans="1:27" ht="12.75" customHeight="1" x14ac:dyDescent="0.25">
      <c r="A204" s="235"/>
      <c r="B204" s="235"/>
      <c r="C204" s="235"/>
      <c r="D204" s="235"/>
      <c r="E204" s="235"/>
      <c r="F204" s="235"/>
      <c r="G204" s="235"/>
      <c r="H204" s="236"/>
      <c r="I204" s="236"/>
      <c r="J204" s="236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  <c r="AA204" s="235"/>
    </row>
    <row r="205" spans="1:27" ht="12.75" customHeight="1" x14ac:dyDescent="0.25">
      <c r="A205" s="235"/>
      <c r="B205" s="235"/>
      <c r="C205" s="235"/>
      <c r="D205" s="235"/>
      <c r="E205" s="235"/>
      <c r="F205" s="235"/>
      <c r="G205" s="235"/>
      <c r="H205" s="236"/>
      <c r="I205" s="236"/>
      <c r="J205" s="236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  <c r="AA205" s="235"/>
    </row>
    <row r="206" spans="1:27" ht="12.75" customHeight="1" x14ac:dyDescent="0.25">
      <c r="A206" s="235"/>
      <c r="B206" s="235"/>
      <c r="C206" s="235"/>
      <c r="D206" s="235"/>
      <c r="E206" s="235"/>
      <c r="F206" s="235"/>
      <c r="G206" s="235"/>
      <c r="H206" s="236"/>
      <c r="I206" s="236"/>
      <c r="J206" s="236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  <c r="AA206" s="235"/>
    </row>
    <row r="207" spans="1:27" ht="12.75" customHeight="1" x14ac:dyDescent="0.25">
      <c r="A207" s="235"/>
      <c r="B207" s="235"/>
      <c r="C207" s="235"/>
      <c r="D207" s="235"/>
      <c r="E207" s="235"/>
      <c r="F207" s="235"/>
      <c r="G207" s="235"/>
      <c r="H207" s="236"/>
      <c r="I207" s="236"/>
      <c r="J207" s="236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  <c r="AA207" s="235"/>
    </row>
    <row r="208" spans="1:27" ht="12.75" customHeight="1" x14ac:dyDescent="0.25">
      <c r="A208" s="235"/>
      <c r="B208" s="235"/>
      <c r="C208" s="235"/>
      <c r="D208" s="235"/>
      <c r="E208" s="235"/>
      <c r="F208" s="235"/>
      <c r="G208" s="235"/>
      <c r="H208" s="236"/>
      <c r="I208" s="236"/>
      <c r="J208" s="236"/>
      <c r="K208" s="235"/>
      <c r="L208" s="235"/>
      <c r="M208" s="235"/>
      <c r="N208" s="235"/>
      <c r="O208" s="235"/>
      <c r="P208" s="235"/>
      <c r="Q208" s="235"/>
      <c r="R208" s="235"/>
      <c r="S208" s="235"/>
      <c r="T208" s="235"/>
      <c r="U208" s="235"/>
      <c r="V208" s="235"/>
      <c r="W208" s="235"/>
      <c r="X208" s="235"/>
      <c r="Y208" s="235"/>
      <c r="Z208" s="235"/>
      <c r="AA208" s="235"/>
    </row>
    <row r="209" spans="1:27" ht="12.75" customHeight="1" x14ac:dyDescent="0.25">
      <c r="A209" s="235"/>
      <c r="B209" s="235"/>
      <c r="C209" s="235"/>
      <c r="D209" s="235"/>
      <c r="E209" s="235"/>
      <c r="F209" s="235"/>
      <c r="G209" s="235"/>
      <c r="H209" s="236"/>
      <c r="I209" s="236"/>
      <c r="J209" s="236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  <c r="Y209" s="235"/>
      <c r="Z209" s="235"/>
      <c r="AA209" s="235"/>
    </row>
    <row r="210" spans="1:27" ht="12.75" customHeight="1" x14ac:dyDescent="0.25">
      <c r="A210" s="235"/>
      <c r="B210" s="235"/>
      <c r="C210" s="235"/>
      <c r="D210" s="235"/>
      <c r="E210" s="235"/>
      <c r="F210" s="235"/>
      <c r="G210" s="235"/>
      <c r="H210" s="236"/>
      <c r="I210" s="236"/>
      <c r="J210" s="236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  <c r="Y210" s="235"/>
      <c r="Z210" s="235"/>
      <c r="AA210" s="235"/>
    </row>
    <row r="211" spans="1:27" ht="12.75" customHeight="1" x14ac:dyDescent="0.25">
      <c r="A211" s="235"/>
      <c r="B211" s="235"/>
      <c r="C211" s="235"/>
      <c r="D211" s="235"/>
      <c r="E211" s="235"/>
      <c r="F211" s="235"/>
      <c r="G211" s="235"/>
      <c r="H211" s="236"/>
      <c r="I211" s="236"/>
      <c r="J211" s="236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5"/>
      <c r="AA211" s="235"/>
    </row>
    <row r="212" spans="1:27" ht="12.75" customHeight="1" x14ac:dyDescent="0.25">
      <c r="A212" s="235"/>
      <c r="B212" s="235"/>
      <c r="C212" s="235"/>
      <c r="D212" s="235"/>
      <c r="E212" s="235"/>
      <c r="F212" s="235"/>
      <c r="G212" s="235"/>
      <c r="H212" s="236"/>
      <c r="I212" s="236"/>
      <c r="J212" s="236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5"/>
      <c r="AA212" s="235"/>
    </row>
    <row r="213" spans="1:27" ht="12.75" customHeight="1" x14ac:dyDescent="0.25">
      <c r="A213" s="235"/>
      <c r="B213" s="235"/>
      <c r="C213" s="235"/>
      <c r="D213" s="235"/>
      <c r="E213" s="235"/>
      <c r="F213" s="235"/>
      <c r="G213" s="235"/>
      <c r="H213" s="236"/>
      <c r="I213" s="236"/>
      <c r="J213" s="236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5"/>
      <c r="AA213" s="235"/>
    </row>
    <row r="214" spans="1:27" ht="12.75" customHeight="1" x14ac:dyDescent="0.25">
      <c r="A214" s="235"/>
      <c r="B214" s="235"/>
      <c r="C214" s="235"/>
      <c r="D214" s="235"/>
      <c r="E214" s="235"/>
      <c r="F214" s="235"/>
      <c r="G214" s="235"/>
      <c r="H214" s="236"/>
      <c r="I214" s="236"/>
      <c r="J214" s="236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  <c r="AA214" s="235"/>
    </row>
    <row r="215" spans="1:27" ht="12.75" customHeight="1" x14ac:dyDescent="0.25">
      <c r="A215" s="235"/>
      <c r="B215" s="235"/>
      <c r="C215" s="235"/>
      <c r="D215" s="235"/>
      <c r="E215" s="235"/>
      <c r="F215" s="235"/>
      <c r="G215" s="235"/>
      <c r="H215" s="236"/>
      <c r="I215" s="236"/>
      <c r="J215" s="236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  <c r="AA215" s="235"/>
    </row>
    <row r="216" spans="1:27" ht="12.75" customHeight="1" x14ac:dyDescent="0.25">
      <c r="A216" s="235"/>
      <c r="B216" s="235"/>
      <c r="C216" s="235"/>
      <c r="D216" s="235"/>
      <c r="E216" s="235"/>
      <c r="F216" s="235"/>
      <c r="G216" s="235"/>
      <c r="H216" s="236"/>
      <c r="I216" s="236"/>
      <c r="J216" s="236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  <c r="AA216" s="235"/>
    </row>
    <row r="217" spans="1:27" ht="12.75" customHeight="1" x14ac:dyDescent="0.25">
      <c r="A217" s="235"/>
      <c r="B217" s="235"/>
      <c r="C217" s="235"/>
      <c r="D217" s="235"/>
      <c r="E217" s="235"/>
      <c r="F217" s="235"/>
      <c r="G217" s="235"/>
      <c r="H217" s="236"/>
      <c r="I217" s="236"/>
      <c r="J217" s="236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5"/>
      <c r="AA217" s="235"/>
    </row>
    <row r="218" spans="1:27" ht="12.75" customHeight="1" x14ac:dyDescent="0.25">
      <c r="A218" s="235"/>
      <c r="B218" s="235"/>
      <c r="C218" s="235"/>
      <c r="D218" s="235"/>
      <c r="E218" s="235"/>
      <c r="F218" s="235"/>
      <c r="G218" s="235"/>
      <c r="H218" s="236"/>
      <c r="I218" s="236"/>
      <c r="J218" s="236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5"/>
      <c r="AA218" s="235"/>
    </row>
    <row r="219" spans="1:27" ht="12.75" customHeight="1" x14ac:dyDescent="0.25">
      <c r="A219" s="235"/>
      <c r="B219" s="235"/>
      <c r="C219" s="235"/>
      <c r="D219" s="235"/>
      <c r="E219" s="235"/>
      <c r="F219" s="235"/>
      <c r="G219" s="235"/>
      <c r="H219" s="236"/>
      <c r="I219" s="236"/>
      <c r="J219" s="236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5"/>
      <c r="AA219" s="235"/>
    </row>
    <row r="220" spans="1:27" ht="12.75" customHeight="1" x14ac:dyDescent="0.25">
      <c r="A220" s="235"/>
      <c r="B220" s="235"/>
      <c r="C220" s="235"/>
      <c r="D220" s="235"/>
      <c r="E220" s="235"/>
      <c r="F220" s="235"/>
      <c r="G220" s="235"/>
      <c r="H220" s="236"/>
      <c r="I220" s="236"/>
      <c r="J220" s="236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  <c r="AA220" s="235"/>
    </row>
    <row r="221" spans="1:27" ht="12.75" customHeight="1" x14ac:dyDescent="0.25">
      <c r="A221" s="235"/>
      <c r="B221" s="235"/>
      <c r="C221" s="235"/>
      <c r="D221" s="235"/>
      <c r="E221" s="235"/>
      <c r="F221" s="235"/>
      <c r="G221" s="235"/>
      <c r="H221" s="236"/>
      <c r="I221" s="236"/>
      <c r="J221" s="236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  <c r="Y221" s="235"/>
      <c r="Z221" s="235"/>
      <c r="AA221" s="235"/>
    </row>
    <row r="222" spans="1:27" ht="12.75" customHeight="1" x14ac:dyDescent="0.25">
      <c r="A222" s="235"/>
      <c r="B222" s="235"/>
      <c r="C222" s="235"/>
      <c r="D222" s="235"/>
      <c r="E222" s="235"/>
      <c r="F222" s="235"/>
      <c r="G222" s="235"/>
      <c r="H222" s="236"/>
      <c r="I222" s="236"/>
      <c r="J222" s="236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  <c r="Y222" s="235"/>
      <c r="Z222" s="235"/>
      <c r="AA222" s="235"/>
    </row>
    <row r="223" spans="1:27" ht="12.75" customHeight="1" x14ac:dyDescent="0.25">
      <c r="A223" s="235"/>
      <c r="B223" s="235"/>
      <c r="C223" s="235"/>
      <c r="D223" s="235"/>
      <c r="E223" s="235"/>
      <c r="F223" s="235"/>
      <c r="G223" s="235"/>
      <c r="H223" s="236"/>
      <c r="I223" s="236"/>
      <c r="J223" s="236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5"/>
      <c r="AA223" s="235"/>
    </row>
    <row r="224" spans="1:27" ht="12.75" customHeight="1" x14ac:dyDescent="0.25">
      <c r="A224" s="235"/>
      <c r="B224" s="235"/>
      <c r="C224" s="235"/>
      <c r="D224" s="235"/>
      <c r="E224" s="235"/>
      <c r="F224" s="235"/>
      <c r="G224" s="235"/>
      <c r="H224" s="236"/>
      <c r="I224" s="236"/>
      <c r="J224" s="236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5"/>
      <c r="AA224" s="235"/>
    </row>
    <row r="225" spans="1:27" ht="12.75" customHeight="1" x14ac:dyDescent="0.25">
      <c r="A225" s="235"/>
      <c r="B225" s="235"/>
      <c r="C225" s="235"/>
      <c r="D225" s="235"/>
      <c r="E225" s="235"/>
      <c r="F225" s="235"/>
      <c r="G225" s="235"/>
      <c r="H225" s="236"/>
      <c r="I225" s="236"/>
      <c r="J225" s="236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5"/>
      <c r="AA225" s="235"/>
    </row>
    <row r="226" spans="1:27" ht="12.75" customHeight="1" x14ac:dyDescent="0.25">
      <c r="A226" s="235"/>
      <c r="B226" s="235"/>
      <c r="C226" s="235"/>
      <c r="D226" s="235"/>
      <c r="E226" s="235"/>
      <c r="F226" s="235"/>
      <c r="G226" s="235"/>
      <c r="H226" s="236"/>
      <c r="I226" s="236"/>
      <c r="J226" s="236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5"/>
      <c r="AA226" s="235"/>
    </row>
    <row r="227" spans="1:27" ht="12.75" customHeight="1" x14ac:dyDescent="0.25">
      <c r="A227" s="235"/>
      <c r="B227" s="235"/>
      <c r="C227" s="235"/>
      <c r="D227" s="235"/>
      <c r="E227" s="235"/>
      <c r="F227" s="235"/>
      <c r="G227" s="235"/>
      <c r="H227" s="236"/>
      <c r="I227" s="236"/>
      <c r="J227" s="236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  <c r="AA227" s="235"/>
    </row>
    <row r="228" spans="1:27" ht="12.75" customHeight="1" x14ac:dyDescent="0.25">
      <c r="A228" s="235"/>
      <c r="B228" s="235"/>
      <c r="C228" s="235"/>
      <c r="D228" s="235"/>
      <c r="E228" s="235"/>
      <c r="F228" s="235"/>
      <c r="G228" s="235"/>
      <c r="H228" s="236"/>
      <c r="I228" s="236"/>
      <c r="J228" s="236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  <c r="Y228" s="235"/>
      <c r="Z228" s="235"/>
      <c r="AA228" s="235"/>
    </row>
    <row r="229" spans="1:27" ht="12.75" customHeight="1" x14ac:dyDescent="0.25">
      <c r="A229" s="235"/>
      <c r="B229" s="235"/>
      <c r="C229" s="235"/>
      <c r="D229" s="235"/>
      <c r="E229" s="235"/>
      <c r="F229" s="235"/>
      <c r="G229" s="235"/>
      <c r="H229" s="236"/>
      <c r="I229" s="236"/>
      <c r="J229" s="236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  <c r="Y229" s="235"/>
      <c r="Z229" s="235"/>
      <c r="AA229" s="235"/>
    </row>
    <row r="230" spans="1:27" ht="12.75" customHeight="1" x14ac:dyDescent="0.25">
      <c r="A230" s="235"/>
      <c r="B230" s="235"/>
      <c r="C230" s="235"/>
      <c r="D230" s="235"/>
      <c r="E230" s="235"/>
      <c r="F230" s="235"/>
      <c r="G230" s="235"/>
      <c r="H230" s="236"/>
      <c r="I230" s="236"/>
      <c r="J230" s="236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5"/>
      <c r="AA230" s="235"/>
    </row>
    <row r="231" spans="1:27" ht="12.75" customHeight="1" x14ac:dyDescent="0.25">
      <c r="A231" s="235"/>
      <c r="B231" s="235"/>
      <c r="C231" s="235"/>
      <c r="D231" s="235"/>
      <c r="E231" s="235"/>
      <c r="F231" s="235"/>
      <c r="G231" s="235"/>
      <c r="H231" s="236"/>
      <c r="I231" s="236"/>
      <c r="J231" s="236"/>
      <c r="K231" s="235"/>
      <c r="L231" s="235"/>
      <c r="M231" s="235"/>
      <c r="N231" s="235"/>
      <c r="O231" s="235"/>
      <c r="P231" s="235"/>
      <c r="Q231" s="235"/>
      <c r="R231" s="235"/>
      <c r="S231" s="235"/>
      <c r="T231" s="235"/>
      <c r="U231" s="235"/>
      <c r="V231" s="235"/>
      <c r="W231" s="235"/>
      <c r="X231" s="235"/>
      <c r="Y231" s="235"/>
      <c r="Z231" s="235"/>
      <c r="AA231" s="235"/>
    </row>
    <row r="232" spans="1:27" ht="12.75" customHeight="1" x14ac:dyDescent="0.25">
      <c r="A232" s="235"/>
      <c r="B232" s="235"/>
      <c r="C232" s="235"/>
      <c r="D232" s="235"/>
      <c r="E232" s="235"/>
      <c r="F232" s="235"/>
      <c r="G232" s="235"/>
      <c r="H232" s="236"/>
      <c r="I232" s="236"/>
      <c r="J232" s="236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  <c r="Y232" s="235"/>
      <c r="Z232" s="235"/>
      <c r="AA232" s="235"/>
    </row>
    <row r="233" spans="1:27" ht="12.75" customHeight="1" x14ac:dyDescent="0.25">
      <c r="A233" s="235"/>
      <c r="B233" s="235"/>
      <c r="C233" s="235"/>
      <c r="D233" s="235"/>
      <c r="E233" s="235"/>
      <c r="F233" s="235"/>
      <c r="G233" s="235"/>
      <c r="H233" s="236"/>
      <c r="I233" s="236"/>
      <c r="J233" s="236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5"/>
      <c r="AA233" s="235"/>
    </row>
    <row r="234" spans="1:27" ht="12.75" customHeight="1" x14ac:dyDescent="0.25">
      <c r="A234" s="235"/>
      <c r="B234" s="235"/>
      <c r="C234" s="235"/>
      <c r="D234" s="235"/>
      <c r="E234" s="235"/>
      <c r="F234" s="235"/>
      <c r="G234" s="235"/>
      <c r="H234" s="236"/>
      <c r="I234" s="236"/>
      <c r="J234" s="236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  <c r="Y234" s="235"/>
      <c r="Z234" s="235"/>
      <c r="AA234" s="235"/>
    </row>
    <row r="235" spans="1:27" ht="12.75" customHeight="1" x14ac:dyDescent="0.25">
      <c r="A235" s="235"/>
      <c r="B235" s="235"/>
      <c r="C235" s="235"/>
      <c r="D235" s="235"/>
      <c r="E235" s="235"/>
      <c r="F235" s="235"/>
      <c r="G235" s="235"/>
      <c r="H235" s="236"/>
      <c r="I235" s="236"/>
      <c r="J235" s="236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  <c r="AA235" s="235"/>
    </row>
    <row r="236" spans="1:27" ht="12.75" customHeight="1" x14ac:dyDescent="0.25">
      <c r="A236" s="235"/>
      <c r="B236" s="235"/>
      <c r="C236" s="235"/>
      <c r="D236" s="235"/>
      <c r="E236" s="235"/>
      <c r="F236" s="235"/>
      <c r="G236" s="235"/>
      <c r="H236" s="236"/>
      <c r="I236" s="236"/>
      <c r="J236" s="236"/>
      <c r="K236" s="235"/>
      <c r="L236" s="235"/>
      <c r="M236" s="235"/>
      <c r="N236" s="235"/>
      <c r="O236" s="235"/>
      <c r="P236" s="235"/>
      <c r="Q236" s="235"/>
      <c r="R236" s="235"/>
      <c r="S236" s="235"/>
      <c r="T236" s="235"/>
      <c r="U236" s="235"/>
      <c r="V236" s="235"/>
      <c r="W236" s="235"/>
      <c r="X236" s="235"/>
      <c r="Y236" s="235"/>
      <c r="Z236" s="235"/>
      <c r="AA236" s="235"/>
    </row>
    <row r="237" spans="1:27" ht="12.75" customHeight="1" x14ac:dyDescent="0.25">
      <c r="A237" s="235"/>
      <c r="B237" s="235"/>
      <c r="C237" s="235"/>
      <c r="D237" s="235"/>
      <c r="E237" s="235"/>
      <c r="F237" s="235"/>
      <c r="G237" s="235"/>
      <c r="H237" s="236"/>
      <c r="I237" s="236"/>
      <c r="J237" s="236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5"/>
      <c r="AA237" s="235"/>
    </row>
    <row r="238" spans="1:27" ht="12.75" customHeight="1" x14ac:dyDescent="0.25">
      <c r="A238" s="235"/>
      <c r="B238" s="235"/>
      <c r="C238" s="235"/>
      <c r="D238" s="235"/>
      <c r="E238" s="235"/>
      <c r="F238" s="235"/>
      <c r="G238" s="235"/>
      <c r="H238" s="236"/>
      <c r="I238" s="236"/>
      <c r="J238" s="236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  <c r="AA238" s="235"/>
    </row>
    <row r="239" spans="1:27" ht="12.75" customHeight="1" x14ac:dyDescent="0.25">
      <c r="A239" s="235"/>
      <c r="B239" s="235"/>
      <c r="C239" s="235"/>
      <c r="D239" s="235"/>
      <c r="E239" s="235"/>
      <c r="F239" s="235"/>
      <c r="G239" s="235"/>
      <c r="H239" s="236"/>
      <c r="I239" s="236"/>
      <c r="J239" s="236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  <c r="Y239" s="235"/>
      <c r="Z239" s="235"/>
      <c r="AA239" s="235"/>
    </row>
    <row r="240" spans="1:27" ht="12.75" customHeight="1" x14ac:dyDescent="0.25">
      <c r="A240" s="235"/>
      <c r="B240" s="235"/>
      <c r="C240" s="235"/>
      <c r="D240" s="235"/>
      <c r="E240" s="235"/>
      <c r="F240" s="235"/>
      <c r="G240" s="235"/>
      <c r="H240" s="236"/>
      <c r="I240" s="236"/>
      <c r="J240" s="236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5"/>
      <c r="AA240" s="235"/>
    </row>
    <row r="241" spans="1:27" ht="12.75" customHeight="1" x14ac:dyDescent="0.25">
      <c r="A241" s="235"/>
      <c r="B241" s="235"/>
      <c r="C241" s="235"/>
      <c r="D241" s="235"/>
      <c r="E241" s="235"/>
      <c r="F241" s="235"/>
      <c r="G241" s="235"/>
      <c r="H241" s="236"/>
      <c r="I241" s="236"/>
      <c r="J241" s="236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5"/>
      <c r="AA241" s="235"/>
    </row>
    <row r="242" spans="1:27" ht="12.75" customHeight="1" x14ac:dyDescent="0.25">
      <c r="A242" s="235"/>
      <c r="B242" s="235"/>
      <c r="C242" s="235"/>
      <c r="D242" s="235"/>
      <c r="E242" s="235"/>
      <c r="F242" s="235"/>
      <c r="G242" s="235"/>
      <c r="H242" s="236"/>
      <c r="I242" s="236"/>
      <c r="J242" s="236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5"/>
      <c r="AA242" s="235"/>
    </row>
    <row r="243" spans="1:27" ht="12.75" customHeight="1" x14ac:dyDescent="0.25">
      <c r="A243" s="235"/>
      <c r="B243" s="235"/>
      <c r="C243" s="235"/>
      <c r="D243" s="235"/>
      <c r="E243" s="235"/>
      <c r="F243" s="235"/>
      <c r="G243" s="235"/>
      <c r="H243" s="236"/>
      <c r="I243" s="236"/>
      <c r="J243" s="236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  <c r="Y243" s="235"/>
      <c r="Z243" s="235"/>
      <c r="AA243" s="235"/>
    </row>
    <row r="244" spans="1:27" ht="12.75" customHeight="1" x14ac:dyDescent="0.25">
      <c r="A244" s="235"/>
      <c r="B244" s="235"/>
      <c r="C244" s="235"/>
      <c r="D244" s="235"/>
      <c r="E244" s="235"/>
      <c r="F244" s="235"/>
      <c r="G244" s="235"/>
      <c r="H244" s="236"/>
      <c r="I244" s="236"/>
      <c r="J244" s="236"/>
      <c r="K244" s="235"/>
      <c r="L244" s="235"/>
      <c r="M244" s="235"/>
      <c r="N244" s="235"/>
      <c r="O244" s="235"/>
      <c r="P244" s="235"/>
      <c r="Q244" s="235"/>
      <c r="R244" s="235"/>
      <c r="S244" s="235"/>
      <c r="T244" s="235"/>
      <c r="U244" s="235"/>
      <c r="V244" s="235"/>
      <c r="W244" s="235"/>
      <c r="X244" s="235"/>
      <c r="Y244" s="235"/>
      <c r="Z244" s="235"/>
      <c r="AA244" s="235"/>
    </row>
    <row r="245" spans="1:27" ht="12.75" customHeight="1" x14ac:dyDescent="0.25">
      <c r="A245" s="235"/>
      <c r="B245" s="235"/>
      <c r="C245" s="235"/>
      <c r="D245" s="235"/>
      <c r="E245" s="235"/>
      <c r="F245" s="235"/>
      <c r="G245" s="235"/>
      <c r="H245" s="236"/>
      <c r="I245" s="236"/>
      <c r="J245" s="236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5"/>
      <c r="AA245" s="235"/>
    </row>
    <row r="246" spans="1:27" ht="12.75" customHeight="1" x14ac:dyDescent="0.25">
      <c r="A246" s="235"/>
      <c r="B246" s="235"/>
      <c r="C246" s="235"/>
      <c r="D246" s="235"/>
      <c r="E246" s="235"/>
      <c r="F246" s="235"/>
      <c r="G246" s="235"/>
      <c r="H246" s="236"/>
      <c r="I246" s="236"/>
      <c r="J246" s="236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  <c r="Y246" s="235"/>
      <c r="Z246" s="235"/>
      <c r="AA246" s="235"/>
    </row>
    <row r="247" spans="1:27" ht="12.75" customHeight="1" x14ac:dyDescent="0.25">
      <c r="A247" s="235"/>
      <c r="B247" s="235"/>
      <c r="C247" s="235"/>
      <c r="D247" s="235"/>
      <c r="E247" s="235"/>
      <c r="F247" s="235"/>
      <c r="G247" s="235"/>
      <c r="H247" s="236"/>
      <c r="I247" s="236"/>
      <c r="J247" s="236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  <c r="Y247" s="235"/>
      <c r="Z247" s="235"/>
      <c r="AA247" s="235"/>
    </row>
    <row r="248" spans="1:27" ht="12.75" customHeight="1" x14ac:dyDescent="0.25">
      <c r="A248" s="235"/>
      <c r="B248" s="235"/>
      <c r="C248" s="235"/>
      <c r="D248" s="235"/>
      <c r="E248" s="235"/>
      <c r="F248" s="235"/>
      <c r="G248" s="235"/>
      <c r="H248" s="236"/>
      <c r="I248" s="236"/>
      <c r="J248" s="236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  <c r="Y248" s="235"/>
      <c r="Z248" s="235"/>
      <c r="AA248" s="235"/>
    </row>
    <row r="249" spans="1:27" ht="12.75" customHeight="1" x14ac:dyDescent="0.25">
      <c r="A249" s="235"/>
      <c r="B249" s="235"/>
      <c r="C249" s="235"/>
      <c r="D249" s="235"/>
      <c r="E249" s="235"/>
      <c r="F249" s="235"/>
      <c r="G249" s="235"/>
      <c r="H249" s="236"/>
      <c r="I249" s="236"/>
      <c r="J249" s="236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5"/>
      <c r="AA249" s="235"/>
    </row>
    <row r="250" spans="1:27" ht="12.75" customHeight="1" x14ac:dyDescent="0.25">
      <c r="A250" s="235"/>
      <c r="B250" s="235"/>
      <c r="C250" s="235"/>
      <c r="D250" s="235"/>
      <c r="E250" s="235"/>
      <c r="F250" s="235"/>
      <c r="G250" s="235"/>
      <c r="H250" s="236"/>
      <c r="I250" s="236"/>
      <c r="J250" s="236"/>
      <c r="K250" s="235"/>
      <c r="L250" s="235"/>
      <c r="M250" s="235"/>
      <c r="N250" s="235"/>
      <c r="O250" s="235"/>
      <c r="P250" s="235"/>
      <c r="Q250" s="235"/>
      <c r="R250" s="235"/>
      <c r="S250" s="235"/>
      <c r="T250" s="235"/>
      <c r="U250" s="235"/>
      <c r="V250" s="235"/>
      <c r="W250" s="235"/>
      <c r="X250" s="235"/>
      <c r="Y250" s="235"/>
      <c r="Z250" s="235"/>
      <c r="AA250" s="235"/>
    </row>
    <row r="251" spans="1:27" ht="12.75" customHeight="1" x14ac:dyDescent="0.25">
      <c r="A251" s="235"/>
      <c r="B251" s="235"/>
      <c r="C251" s="235"/>
      <c r="D251" s="235"/>
      <c r="E251" s="235"/>
      <c r="F251" s="235"/>
      <c r="G251" s="235"/>
      <c r="H251" s="236"/>
      <c r="I251" s="236"/>
      <c r="J251" s="236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  <c r="Y251" s="235"/>
      <c r="Z251" s="235"/>
      <c r="AA251" s="235"/>
    </row>
    <row r="252" spans="1:27" ht="12.75" customHeight="1" x14ac:dyDescent="0.25">
      <c r="A252" s="235"/>
      <c r="B252" s="235"/>
      <c r="C252" s="235"/>
      <c r="D252" s="235"/>
      <c r="E252" s="235"/>
      <c r="F252" s="235"/>
      <c r="G252" s="235"/>
      <c r="H252" s="236"/>
      <c r="I252" s="236"/>
      <c r="J252" s="236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  <c r="AA252" s="235"/>
    </row>
    <row r="253" spans="1:27" ht="12.75" customHeight="1" x14ac:dyDescent="0.25">
      <c r="A253" s="235"/>
      <c r="B253" s="235"/>
      <c r="C253" s="235"/>
      <c r="D253" s="235"/>
      <c r="E253" s="235"/>
      <c r="F253" s="235"/>
      <c r="G253" s="235"/>
      <c r="H253" s="236"/>
      <c r="I253" s="236"/>
      <c r="J253" s="236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  <c r="Y253" s="235"/>
      <c r="Z253" s="235"/>
      <c r="AA253" s="235"/>
    </row>
    <row r="254" spans="1:27" ht="12.75" customHeight="1" x14ac:dyDescent="0.25">
      <c r="A254" s="235"/>
      <c r="B254" s="235"/>
      <c r="C254" s="235"/>
      <c r="D254" s="235"/>
      <c r="E254" s="235"/>
      <c r="F254" s="235"/>
      <c r="G254" s="235"/>
      <c r="H254" s="236"/>
      <c r="I254" s="236"/>
      <c r="J254" s="236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  <c r="AA254" s="235"/>
    </row>
    <row r="255" spans="1:27" ht="12.75" customHeight="1" x14ac:dyDescent="0.25">
      <c r="A255" s="235"/>
      <c r="B255" s="235"/>
      <c r="C255" s="235"/>
      <c r="D255" s="235"/>
      <c r="E255" s="235"/>
      <c r="F255" s="235"/>
      <c r="G255" s="235"/>
      <c r="H255" s="236"/>
      <c r="I255" s="236"/>
      <c r="J255" s="236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  <c r="AA255" s="235"/>
    </row>
    <row r="256" spans="1:27" ht="12.75" customHeight="1" x14ac:dyDescent="0.25">
      <c r="A256" s="235"/>
      <c r="B256" s="235"/>
      <c r="C256" s="235"/>
      <c r="D256" s="235"/>
      <c r="E256" s="235"/>
      <c r="F256" s="235"/>
      <c r="G256" s="235"/>
      <c r="H256" s="236"/>
      <c r="I256" s="236"/>
      <c r="J256" s="236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  <c r="Z256" s="235"/>
      <c r="AA256" s="235"/>
    </row>
    <row r="257" spans="1:27" ht="12.75" customHeight="1" x14ac:dyDescent="0.25">
      <c r="A257" s="235"/>
      <c r="B257" s="235"/>
      <c r="C257" s="235"/>
      <c r="D257" s="235"/>
      <c r="E257" s="235"/>
      <c r="F257" s="235"/>
      <c r="G257" s="235"/>
      <c r="H257" s="236"/>
      <c r="I257" s="236"/>
      <c r="J257" s="236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5"/>
      <c r="AA257" s="235"/>
    </row>
    <row r="258" spans="1:27" ht="12.75" customHeight="1" x14ac:dyDescent="0.25">
      <c r="A258" s="235"/>
      <c r="B258" s="235"/>
      <c r="C258" s="235"/>
      <c r="D258" s="235"/>
      <c r="E258" s="235"/>
      <c r="F258" s="235"/>
      <c r="G258" s="235"/>
      <c r="H258" s="236"/>
      <c r="I258" s="236"/>
      <c r="J258" s="236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  <c r="Z258" s="235"/>
      <c r="AA258" s="235"/>
    </row>
    <row r="259" spans="1:27" ht="12.75" customHeight="1" x14ac:dyDescent="0.25">
      <c r="A259" s="235"/>
      <c r="B259" s="235"/>
      <c r="C259" s="235"/>
      <c r="D259" s="235"/>
      <c r="E259" s="235"/>
      <c r="F259" s="235"/>
      <c r="G259" s="235"/>
      <c r="H259" s="236"/>
      <c r="I259" s="236"/>
      <c r="J259" s="236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  <c r="AA259" s="235"/>
    </row>
    <row r="260" spans="1:27" ht="12.75" customHeight="1" x14ac:dyDescent="0.25">
      <c r="A260" s="235"/>
      <c r="B260" s="235"/>
      <c r="C260" s="235"/>
      <c r="D260" s="235"/>
      <c r="E260" s="235"/>
      <c r="F260" s="235"/>
      <c r="G260" s="235"/>
      <c r="H260" s="236"/>
      <c r="I260" s="236"/>
      <c r="J260" s="236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5"/>
      <c r="AA260" s="235"/>
    </row>
    <row r="261" spans="1:27" ht="12.75" customHeight="1" x14ac:dyDescent="0.25">
      <c r="A261" s="235"/>
      <c r="B261" s="235"/>
      <c r="C261" s="235"/>
      <c r="D261" s="235"/>
      <c r="E261" s="235"/>
      <c r="F261" s="235"/>
      <c r="G261" s="235"/>
      <c r="H261" s="236"/>
      <c r="I261" s="236"/>
      <c r="J261" s="236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5"/>
      <c r="Z261" s="235"/>
      <c r="AA261" s="235"/>
    </row>
    <row r="262" spans="1:27" ht="12.75" customHeight="1" x14ac:dyDescent="0.25">
      <c r="A262" s="235"/>
      <c r="B262" s="235"/>
      <c r="C262" s="235"/>
      <c r="D262" s="235"/>
      <c r="E262" s="235"/>
      <c r="F262" s="235"/>
      <c r="G262" s="235"/>
      <c r="H262" s="236"/>
      <c r="I262" s="236"/>
      <c r="J262" s="236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5"/>
      <c r="AA262" s="235"/>
    </row>
    <row r="263" spans="1:27" ht="12.75" customHeight="1" x14ac:dyDescent="0.25">
      <c r="A263" s="235"/>
      <c r="B263" s="235"/>
      <c r="C263" s="235"/>
      <c r="D263" s="235"/>
      <c r="E263" s="235"/>
      <c r="F263" s="235"/>
      <c r="G263" s="235"/>
      <c r="H263" s="236"/>
      <c r="I263" s="236"/>
      <c r="J263" s="236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  <c r="Z263" s="235"/>
      <c r="AA263" s="235"/>
    </row>
    <row r="264" spans="1:27" ht="12.75" customHeight="1" x14ac:dyDescent="0.25">
      <c r="A264" s="235"/>
      <c r="B264" s="235"/>
      <c r="C264" s="235"/>
      <c r="D264" s="235"/>
      <c r="E264" s="235"/>
      <c r="F264" s="235"/>
      <c r="G264" s="235"/>
      <c r="H264" s="236"/>
      <c r="I264" s="236"/>
      <c r="J264" s="236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  <c r="Z264" s="235"/>
      <c r="AA264" s="235"/>
    </row>
    <row r="265" spans="1:27" ht="12.75" customHeight="1" x14ac:dyDescent="0.25">
      <c r="A265" s="235"/>
      <c r="B265" s="235"/>
      <c r="C265" s="235"/>
      <c r="D265" s="235"/>
      <c r="E265" s="235"/>
      <c r="F265" s="235"/>
      <c r="G265" s="235"/>
      <c r="H265" s="236"/>
      <c r="I265" s="236"/>
      <c r="J265" s="236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5"/>
      <c r="AA265" s="235"/>
    </row>
    <row r="266" spans="1:27" ht="12.75" customHeight="1" x14ac:dyDescent="0.25">
      <c r="A266" s="235"/>
      <c r="B266" s="235"/>
      <c r="C266" s="235"/>
      <c r="D266" s="235"/>
      <c r="E266" s="235"/>
      <c r="F266" s="235"/>
      <c r="G266" s="235"/>
      <c r="H266" s="236"/>
      <c r="I266" s="236"/>
      <c r="J266" s="236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  <c r="Y266" s="235"/>
      <c r="Z266" s="235"/>
      <c r="AA266" s="235"/>
    </row>
    <row r="267" spans="1:27" ht="12.75" customHeight="1" x14ac:dyDescent="0.25">
      <c r="A267" s="235"/>
      <c r="B267" s="235"/>
      <c r="C267" s="235"/>
      <c r="D267" s="235"/>
      <c r="E267" s="235"/>
      <c r="F267" s="235"/>
      <c r="G267" s="235"/>
      <c r="H267" s="236"/>
      <c r="I267" s="236"/>
      <c r="J267" s="236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5"/>
      <c r="AA267" s="235"/>
    </row>
    <row r="268" spans="1:27" ht="12.75" customHeight="1" x14ac:dyDescent="0.25">
      <c r="A268" s="235"/>
      <c r="B268" s="235"/>
      <c r="C268" s="235"/>
      <c r="D268" s="235"/>
      <c r="E268" s="235"/>
      <c r="F268" s="235"/>
      <c r="G268" s="235"/>
      <c r="H268" s="236"/>
      <c r="I268" s="236"/>
      <c r="J268" s="236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5"/>
      <c r="AA268" s="235"/>
    </row>
    <row r="269" spans="1:27" ht="12.75" customHeight="1" x14ac:dyDescent="0.25">
      <c r="A269" s="235"/>
      <c r="B269" s="235"/>
      <c r="C269" s="235"/>
      <c r="D269" s="235"/>
      <c r="E269" s="235"/>
      <c r="F269" s="235"/>
      <c r="G269" s="235"/>
      <c r="H269" s="236"/>
      <c r="I269" s="236"/>
      <c r="J269" s="236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  <c r="Y269" s="235"/>
      <c r="Z269" s="235"/>
      <c r="AA269" s="235"/>
    </row>
    <row r="270" spans="1:27" ht="12.75" customHeight="1" x14ac:dyDescent="0.25">
      <c r="A270" s="235"/>
      <c r="B270" s="235"/>
      <c r="C270" s="235"/>
      <c r="D270" s="235"/>
      <c r="E270" s="235"/>
      <c r="F270" s="235"/>
      <c r="G270" s="235"/>
      <c r="H270" s="236"/>
      <c r="I270" s="236"/>
      <c r="J270" s="236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  <c r="AA270" s="235"/>
    </row>
    <row r="271" spans="1:27" ht="12.75" customHeight="1" x14ac:dyDescent="0.25">
      <c r="A271" s="235"/>
      <c r="B271" s="235"/>
      <c r="C271" s="235"/>
      <c r="D271" s="235"/>
      <c r="E271" s="235"/>
      <c r="F271" s="235"/>
      <c r="G271" s="235"/>
      <c r="H271" s="236"/>
      <c r="I271" s="236"/>
      <c r="J271" s="236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5"/>
      <c r="AA271" s="235"/>
    </row>
    <row r="272" spans="1:27" ht="12.75" customHeight="1" x14ac:dyDescent="0.25">
      <c r="A272" s="235"/>
      <c r="B272" s="235"/>
      <c r="C272" s="235"/>
      <c r="D272" s="235"/>
      <c r="E272" s="235"/>
      <c r="F272" s="235"/>
      <c r="G272" s="235"/>
      <c r="H272" s="236"/>
      <c r="I272" s="236"/>
      <c r="J272" s="236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  <c r="AA272" s="235"/>
    </row>
    <row r="273" spans="1:27" ht="12.75" customHeight="1" x14ac:dyDescent="0.25">
      <c r="A273" s="235"/>
      <c r="B273" s="235"/>
      <c r="C273" s="235"/>
      <c r="D273" s="235"/>
      <c r="E273" s="235"/>
      <c r="F273" s="235"/>
      <c r="G273" s="235"/>
      <c r="H273" s="236"/>
      <c r="I273" s="236"/>
      <c r="J273" s="236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  <c r="X273" s="235"/>
      <c r="Y273" s="235"/>
      <c r="Z273" s="235"/>
      <c r="AA273" s="235"/>
    </row>
    <row r="274" spans="1:27" ht="12.75" customHeight="1" x14ac:dyDescent="0.25">
      <c r="A274" s="235"/>
      <c r="B274" s="235"/>
      <c r="C274" s="235"/>
      <c r="D274" s="235"/>
      <c r="E274" s="235"/>
      <c r="F274" s="235"/>
      <c r="G274" s="235"/>
      <c r="H274" s="236"/>
      <c r="I274" s="236"/>
      <c r="J274" s="236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  <c r="AA274" s="235"/>
    </row>
    <row r="275" spans="1:27" ht="12.75" customHeight="1" x14ac:dyDescent="0.25">
      <c r="A275" s="235"/>
      <c r="B275" s="235"/>
      <c r="C275" s="235"/>
      <c r="D275" s="235"/>
      <c r="E275" s="235"/>
      <c r="F275" s="235"/>
      <c r="G275" s="235"/>
      <c r="H275" s="236"/>
      <c r="I275" s="236"/>
      <c r="J275" s="236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5"/>
      <c r="AA275" s="235"/>
    </row>
    <row r="276" spans="1:27" ht="12.75" customHeight="1" x14ac:dyDescent="0.25">
      <c r="A276" s="235"/>
      <c r="B276" s="235"/>
      <c r="C276" s="235"/>
      <c r="D276" s="235"/>
      <c r="E276" s="235"/>
      <c r="F276" s="235"/>
      <c r="G276" s="235"/>
      <c r="H276" s="236"/>
      <c r="I276" s="236"/>
      <c r="J276" s="236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5"/>
      <c r="AA276" s="235"/>
    </row>
    <row r="277" spans="1:27" ht="12.75" customHeight="1" x14ac:dyDescent="0.25">
      <c r="A277" s="235"/>
      <c r="B277" s="235"/>
      <c r="C277" s="235"/>
      <c r="D277" s="235"/>
      <c r="E277" s="235"/>
      <c r="F277" s="235"/>
      <c r="G277" s="235"/>
      <c r="H277" s="236"/>
      <c r="I277" s="236"/>
      <c r="J277" s="236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  <c r="Y277" s="235"/>
      <c r="Z277" s="235"/>
      <c r="AA277" s="235"/>
    </row>
    <row r="278" spans="1:27" ht="12.75" customHeight="1" x14ac:dyDescent="0.25">
      <c r="A278" s="235"/>
      <c r="B278" s="235"/>
      <c r="C278" s="235"/>
      <c r="D278" s="235"/>
      <c r="E278" s="235"/>
      <c r="F278" s="235"/>
      <c r="G278" s="235"/>
      <c r="H278" s="236"/>
      <c r="I278" s="236"/>
      <c r="J278" s="236"/>
      <c r="K278" s="235"/>
      <c r="L278" s="235"/>
      <c r="M278" s="235"/>
      <c r="N278" s="235"/>
      <c r="O278" s="235"/>
      <c r="P278" s="235"/>
      <c r="Q278" s="235"/>
      <c r="R278" s="235"/>
      <c r="S278" s="235"/>
      <c r="T278" s="235"/>
      <c r="U278" s="235"/>
      <c r="V278" s="235"/>
      <c r="W278" s="235"/>
      <c r="X278" s="235"/>
      <c r="Y278" s="235"/>
      <c r="Z278" s="235"/>
      <c r="AA278" s="235"/>
    </row>
    <row r="279" spans="1:27" ht="12.75" customHeight="1" x14ac:dyDescent="0.25">
      <c r="A279" s="235"/>
      <c r="B279" s="235"/>
      <c r="C279" s="235"/>
      <c r="D279" s="235"/>
      <c r="E279" s="235"/>
      <c r="F279" s="235"/>
      <c r="G279" s="235"/>
      <c r="H279" s="236"/>
      <c r="I279" s="236"/>
      <c r="J279" s="236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  <c r="Y279" s="235"/>
      <c r="Z279" s="235"/>
      <c r="AA279" s="235"/>
    </row>
    <row r="280" spans="1:27" ht="12.75" customHeight="1" x14ac:dyDescent="0.25">
      <c r="A280" s="235"/>
      <c r="B280" s="235"/>
      <c r="C280" s="235"/>
      <c r="D280" s="235"/>
      <c r="E280" s="235"/>
      <c r="F280" s="235"/>
      <c r="G280" s="235"/>
      <c r="H280" s="236"/>
      <c r="I280" s="236"/>
      <c r="J280" s="236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  <c r="Y280" s="235"/>
      <c r="Z280" s="235"/>
      <c r="AA280" s="235"/>
    </row>
    <row r="281" spans="1:27" ht="12.75" customHeight="1" x14ac:dyDescent="0.25">
      <c r="A281" s="235"/>
      <c r="B281" s="235"/>
      <c r="C281" s="235"/>
      <c r="D281" s="235"/>
      <c r="E281" s="235"/>
      <c r="F281" s="235"/>
      <c r="G281" s="235"/>
      <c r="H281" s="236"/>
      <c r="I281" s="236"/>
      <c r="J281" s="236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  <c r="Y281" s="235"/>
      <c r="Z281" s="235"/>
      <c r="AA281" s="235"/>
    </row>
    <row r="282" spans="1:27" ht="12.75" customHeight="1" x14ac:dyDescent="0.25">
      <c r="A282" s="235"/>
      <c r="B282" s="235"/>
      <c r="C282" s="235"/>
      <c r="D282" s="235"/>
      <c r="E282" s="235"/>
      <c r="F282" s="235"/>
      <c r="G282" s="235"/>
      <c r="H282" s="236"/>
      <c r="I282" s="236"/>
      <c r="J282" s="236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  <c r="Z282" s="235"/>
      <c r="AA282" s="235"/>
    </row>
    <row r="283" spans="1:27" ht="12.75" customHeight="1" x14ac:dyDescent="0.25">
      <c r="A283" s="235"/>
      <c r="B283" s="235"/>
      <c r="C283" s="235"/>
      <c r="D283" s="235"/>
      <c r="E283" s="235"/>
      <c r="F283" s="235"/>
      <c r="G283" s="235"/>
      <c r="H283" s="236"/>
      <c r="I283" s="236"/>
      <c r="J283" s="236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  <c r="Z283" s="235"/>
      <c r="AA283" s="235"/>
    </row>
    <row r="284" spans="1:27" ht="12.75" customHeight="1" x14ac:dyDescent="0.25">
      <c r="A284" s="235"/>
      <c r="B284" s="235"/>
      <c r="C284" s="235"/>
      <c r="D284" s="235"/>
      <c r="E284" s="235"/>
      <c r="F284" s="235"/>
      <c r="G284" s="235"/>
      <c r="H284" s="236"/>
      <c r="I284" s="236"/>
      <c r="J284" s="236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  <c r="Z284" s="235"/>
      <c r="AA284" s="235"/>
    </row>
    <row r="285" spans="1:27" ht="12.75" customHeight="1" x14ac:dyDescent="0.25">
      <c r="A285" s="235"/>
      <c r="B285" s="235"/>
      <c r="C285" s="235"/>
      <c r="D285" s="235"/>
      <c r="E285" s="235"/>
      <c r="F285" s="235"/>
      <c r="G285" s="235"/>
      <c r="H285" s="236"/>
      <c r="I285" s="236"/>
      <c r="J285" s="236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  <c r="Z285" s="235"/>
      <c r="AA285" s="235"/>
    </row>
    <row r="286" spans="1:27" ht="12.75" customHeight="1" x14ac:dyDescent="0.25">
      <c r="A286" s="235"/>
      <c r="B286" s="235"/>
      <c r="C286" s="235"/>
      <c r="D286" s="235"/>
      <c r="E286" s="235"/>
      <c r="F286" s="235"/>
      <c r="G286" s="235"/>
      <c r="H286" s="236"/>
      <c r="I286" s="236"/>
      <c r="J286" s="236"/>
      <c r="K286" s="235"/>
      <c r="L286" s="235"/>
      <c r="M286" s="235"/>
      <c r="N286" s="235"/>
      <c r="O286" s="235"/>
      <c r="P286" s="235"/>
      <c r="Q286" s="235"/>
      <c r="R286" s="235"/>
      <c r="S286" s="235"/>
      <c r="T286" s="235"/>
      <c r="U286" s="235"/>
      <c r="V286" s="235"/>
      <c r="W286" s="235"/>
      <c r="X286" s="235"/>
      <c r="Y286" s="235"/>
      <c r="Z286" s="235"/>
      <c r="AA286" s="235"/>
    </row>
    <row r="287" spans="1:27" ht="12.75" customHeight="1" x14ac:dyDescent="0.25">
      <c r="A287" s="235"/>
      <c r="B287" s="235"/>
      <c r="C287" s="235"/>
      <c r="D287" s="235"/>
      <c r="E287" s="235"/>
      <c r="F287" s="235"/>
      <c r="G287" s="235"/>
      <c r="H287" s="236"/>
      <c r="I287" s="236"/>
      <c r="J287" s="236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5"/>
      <c r="AA287" s="235"/>
    </row>
    <row r="288" spans="1:27" ht="12.75" customHeight="1" x14ac:dyDescent="0.25">
      <c r="A288" s="235"/>
      <c r="B288" s="235"/>
      <c r="C288" s="235"/>
      <c r="D288" s="235"/>
      <c r="E288" s="235"/>
      <c r="F288" s="235"/>
      <c r="G288" s="235"/>
      <c r="H288" s="236"/>
      <c r="I288" s="236"/>
      <c r="J288" s="236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  <c r="AA288" s="235"/>
    </row>
    <row r="289" spans="1:27" ht="12.75" customHeight="1" x14ac:dyDescent="0.25">
      <c r="A289" s="235"/>
      <c r="B289" s="235"/>
      <c r="C289" s="235"/>
      <c r="D289" s="235"/>
      <c r="E289" s="235"/>
      <c r="F289" s="235"/>
      <c r="G289" s="235"/>
      <c r="H289" s="236"/>
      <c r="I289" s="236"/>
      <c r="J289" s="236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5"/>
      <c r="AA289" s="235"/>
    </row>
    <row r="290" spans="1:27" ht="12.75" customHeight="1" x14ac:dyDescent="0.25">
      <c r="A290" s="235"/>
      <c r="B290" s="235"/>
      <c r="C290" s="235"/>
      <c r="D290" s="235"/>
      <c r="E290" s="235"/>
      <c r="F290" s="235"/>
      <c r="G290" s="235"/>
      <c r="H290" s="236"/>
      <c r="I290" s="236"/>
      <c r="J290" s="236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  <c r="Z290" s="235"/>
      <c r="AA290" s="235"/>
    </row>
    <row r="291" spans="1:27" ht="12.75" customHeight="1" x14ac:dyDescent="0.25">
      <c r="A291" s="235"/>
      <c r="B291" s="235"/>
      <c r="C291" s="235"/>
      <c r="D291" s="235"/>
      <c r="E291" s="235"/>
      <c r="F291" s="235"/>
      <c r="G291" s="235"/>
      <c r="H291" s="236"/>
      <c r="I291" s="236"/>
      <c r="J291" s="236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5"/>
      <c r="AA291" s="235"/>
    </row>
    <row r="292" spans="1:27" ht="12.75" customHeight="1" x14ac:dyDescent="0.25">
      <c r="A292" s="235"/>
      <c r="B292" s="235"/>
      <c r="C292" s="235"/>
      <c r="D292" s="235"/>
      <c r="E292" s="235"/>
      <c r="F292" s="235"/>
      <c r="G292" s="235"/>
      <c r="H292" s="236"/>
      <c r="I292" s="236"/>
      <c r="J292" s="236"/>
      <c r="K292" s="235"/>
      <c r="L292" s="235"/>
      <c r="M292" s="235"/>
      <c r="N292" s="235"/>
      <c r="O292" s="235"/>
      <c r="P292" s="235"/>
      <c r="Q292" s="235"/>
      <c r="R292" s="235"/>
      <c r="S292" s="235"/>
      <c r="T292" s="235"/>
      <c r="U292" s="235"/>
      <c r="V292" s="235"/>
      <c r="W292" s="235"/>
      <c r="X292" s="235"/>
      <c r="Y292" s="235"/>
      <c r="Z292" s="235"/>
      <c r="AA292" s="235"/>
    </row>
    <row r="293" spans="1:27" ht="12.75" customHeight="1" x14ac:dyDescent="0.25">
      <c r="A293" s="235"/>
      <c r="B293" s="235"/>
      <c r="C293" s="235"/>
      <c r="D293" s="235"/>
      <c r="E293" s="235"/>
      <c r="F293" s="235"/>
      <c r="G293" s="235"/>
      <c r="H293" s="236"/>
      <c r="I293" s="236"/>
      <c r="J293" s="236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  <c r="Z293" s="235"/>
      <c r="AA293" s="235"/>
    </row>
    <row r="294" spans="1:27" ht="12.75" customHeight="1" x14ac:dyDescent="0.25">
      <c r="A294" s="235"/>
      <c r="B294" s="235"/>
      <c r="C294" s="235"/>
      <c r="D294" s="235"/>
      <c r="E294" s="235"/>
      <c r="F294" s="235"/>
      <c r="G294" s="235"/>
      <c r="H294" s="236"/>
      <c r="I294" s="236"/>
      <c r="J294" s="236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5"/>
      <c r="AA294" s="235"/>
    </row>
    <row r="295" spans="1:27" ht="12.75" customHeight="1" x14ac:dyDescent="0.25">
      <c r="A295" s="235"/>
      <c r="B295" s="235"/>
      <c r="C295" s="235"/>
      <c r="D295" s="235"/>
      <c r="E295" s="235"/>
      <c r="F295" s="235"/>
      <c r="G295" s="235"/>
      <c r="H295" s="236"/>
      <c r="I295" s="236"/>
      <c r="J295" s="236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5"/>
      <c r="AA295" s="235"/>
    </row>
    <row r="296" spans="1:27" ht="12.75" customHeight="1" x14ac:dyDescent="0.25">
      <c r="A296" s="235"/>
      <c r="B296" s="235"/>
      <c r="C296" s="235"/>
      <c r="D296" s="235"/>
      <c r="E296" s="235"/>
      <c r="F296" s="235"/>
      <c r="G296" s="235"/>
      <c r="H296" s="236"/>
      <c r="I296" s="236"/>
      <c r="J296" s="236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  <c r="AA296" s="235"/>
    </row>
    <row r="297" spans="1:27" ht="12.75" customHeight="1" x14ac:dyDescent="0.25">
      <c r="A297" s="235"/>
      <c r="B297" s="235"/>
      <c r="C297" s="235"/>
      <c r="D297" s="235"/>
      <c r="E297" s="235"/>
      <c r="F297" s="235"/>
      <c r="G297" s="235"/>
      <c r="H297" s="236"/>
      <c r="I297" s="236"/>
      <c r="J297" s="236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  <c r="AA297" s="235"/>
    </row>
    <row r="298" spans="1:27" ht="12.75" customHeight="1" x14ac:dyDescent="0.25">
      <c r="A298" s="235"/>
      <c r="B298" s="235"/>
      <c r="C298" s="235"/>
      <c r="D298" s="235"/>
      <c r="E298" s="235"/>
      <c r="F298" s="235"/>
      <c r="G298" s="235"/>
      <c r="H298" s="236"/>
      <c r="I298" s="236"/>
      <c r="J298" s="236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  <c r="AA298" s="235"/>
    </row>
    <row r="299" spans="1:27" ht="12.75" customHeight="1" x14ac:dyDescent="0.25">
      <c r="A299" s="235"/>
      <c r="B299" s="235"/>
      <c r="C299" s="235"/>
      <c r="D299" s="235"/>
      <c r="E299" s="235"/>
      <c r="F299" s="235"/>
      <c r="G299" s="235"/>
      <c r="H299" s="236"/>
      <c r="I299" s="236"/>
      <c r="J299" s="236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  <c r="AA299" s="235"/>
    </row>
    <row r="300" spans="1:27" ht="12.75" customHeight="1" x14ac:dyDescent="0.25">
      <c r="A300" s="235"/>
      <c r="B300" s="235"/>
      <c r="C300" s="235"/>
      <c r="D300" s="235"/>
      <c r="E300" s="235"/>
      <c r="F300" s="235"/>
      <c r="G300" s="235"/>
      <c r="H300" s="236"/>
      <c r="I300" s="236"/>
      <c r="J300" s="236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  <c r="AA300" s="235"/>
    </row>
    <row r="301" spans="1:27" ht="12.75" customHeight="1" x14ac:dyDescent="0.25">
      <c r="A301" s="235"/>
      <c r="B301" s="235"/>
      <c r="C301" s="235"/>
      <c r="D301" s="235"/>
      <c r="E301" s="235"/>
      <c r="F301" s="235"/>
      <c r="G301" s="235"/>
      <c r="H301" s="236"/>
      <c r="I301" s="236"/>
      <c r="J301" s="236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  <c r="AA301" s="235"/>
    </row>
    <row r="302" spans="1:27" ht="12.75" customHeight="1" x14ac:dyDescent="0.25">
      <c r="A302" s="235"/>
      <c r="B302" s="235"/>
      <c r="C302" s="235"/>
      <c r="D302" s="235"/>
      <c r="E302" s="235"/>
      <c r="F302" s="235"/>
      <c r="G302" s="235"/>
      <c r="H302" s="236"/>
      <c r="I302" s="236"/>
      <c r="J302" s="236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  <c r="AA302" s="235"/>
    </row>
    <row r="303" spans="1:27" ht="12.75" customHeight="1" x14ac:dyDescent="0.25">
      <c r="A303" s="235"/>
      <c r="B303" s="235"/>
      <c r="C303" s="235"/>
      <c r="D303" s="235"/>
      <c r="E303" s="235"/>
      <c r="F303" s="235"/>
      <c r="G303" s="235"/>
      <c r="H303" s="236"/>
      <c r="I303" s="236"/>
      <c r="J303" s="236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  <c r="Z303" s="235"/>
      <c r="AA303" s="235"/>
    </row>
    <row r="304" spans="1:27" ht="12.75" customHeight="1" x14ac:dyDescent="0.25">
      <c r="A304" s="235"/>
      <c r="B304" s="235"/>
      <c r="C304" s="235"/>
      <c r="D304" s="235"/>
      <c r="E304" s="235"/>
      <c r="F304" s="235"/>
      <c r="G304" s="235"/>
      <c r="H304" s="236"/>
      <c r="I304" s="236"/>
      <c r="J304" s="236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  <c r="Z304" s="235"/>
      <c r="AA304" s="235"/>
    </row>
    <row r="305" spans="1:27" ht="12.75" customHeight="1" x14ac:dyDescent="0.25">
      <c r="A305" s="235"/>
      <c r="B305" s="235"/>
      <c r="C305" s="235"/>
      <c r="D305" s="235"/>
      <c r="E305" s="235"/>
      <c r="F305" s="235"/>
      <c r="G305" s="235"/>
      <c r="H305" s="236"/>
      <c r="I305" s="236"/>
      <c r="J305" s="236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  <c r="Y305" s="235"/>
      <c r="Z305" s="235"/>
      <c r="AA305" s="235"/>
    </row>
    <row r="306" spans="1:27" ht="12.75" customHeight="1" x14ac:dyDescent="0.25">
      <c r="A306" s="235"/>
      <c r="B306" s="235"/>
      <c r="C306" s="235"/>
      <c r="D306" s="235"/>
      <c r="E306" s="235"/>
      <c r="F306" s="235"/>
      <c r="G306" s="235"/>
      <c r="H306" s="236"/>
      <c r="I306" s="236"/>
      <c r="J306" s="236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  <c r="Z306" s="235"/>
      <c r="AA306" s="235"/>
    </row>
    <row r="307" spans="1:27" ht="12.75" customHeight="1" x14ac:dyDescent="0.25">
      <c r="A307" s="235"/>
      <c r="B307" s="235"/>
      <c r="C307" s="235"/>
      <c r="D307" s="235"/>
      <c r="E307" s="235"/>
      <c r="F307" s="235"/>
      <c r="G307" s="235"/>
      <c r="H307" s="236"/>
      <c r="I307" s="236"/>
      <c r="J307" s="236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  <c r="Z307" s="235"/>
      <c r="AA307" s="235"/>
    </row>
    <row r="308" spans="1:27" ht="12.75" customHeight="1" x14ac:dyDescent="0.25">
      <c r="A308" s="235"/>
      <c r="B308" s="235"/>
      <c r="C308" s="235"/>
      <c r="D308" s="235"/>
      <c r="E308" s="235"/>
      <c r="F308" s="235"/>
      <c r="G308" s="235"/>
      <c r="H308" s="236"/>
      <c r="I308" s="236"/>
      <c r="J308" s="236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  <c r="Z308" s="235"/>
      <c r="AA308" s="235"/>
    </row>
    <row r="309" spans="1:27" ht="12.75" customHeight="1" x14ac:dyDescent="0.25">
      <c r="A309" s="235"/>
      <c r="B309" s="235"/>
      <c r="C309" s="235"/>
      <c r="D309" s="235"/>
      <c r="E309" s="235"/>
      <c r="F309" s="235"/>
      <c r="G309" s="235"/>
      <c r="H309" s="236"/>
      <c r="I309" s="236"/>
      <c r="J309" s="236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  <c r="Z309" s="235"/>
      <c r="AA309" s="235"/>
    </row>
    <row r="310" spans="1:27" ht="12.75" customHeight="1" x14ac:dyDescent="0.25">
      <c r="A310" s="235"/>
      <c r="B310" s="235"/>
      <c r="C310" s="235"/>
      <c r="D310" s="235"/>
      <c r="E310" s="235"/>
      <c r="F310" s="235"/>
      <c r="G310" s="235"/>
      <c r="H310" s="236"/>
      <c r="I310" s="236"/>
      <c r="J310" s="236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  <c r="Y310" s="235"/>
      <c r="Z310" s="235"/>
      <c r="AA310" s="235"/>
    </row>
    <row r="311" spans="1:27" ht="12.75" customHeight="1" x14ac:dyDescent="0.25">
      <c r="A311" s="235"/>
      <c r="B311" s="235"/>
      <c r="C311" s="235"/>
      <c r="D311" s="235"/>
      <c r="E311" s="235"/>
      <c r="F311" s="235"/>
      <c r="G311" s="235"/>
      <c r="H311" s="236"/>
      <c r="I311" s="236"/>
      <c r="J311" s="236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  <c r="Y311" s="235"/>
      <c r="Z311" s="235"/>
      <c r="AA311" s="235"/>
    </row>
    <row r="312" spans="1:27" ht="12.75" customHeight="1" x14ac:dyDescent="0.25">
      <c r="A312" s="235"/>
      <c r="B312" s="235"/>
      <c r="C312" s="235"/>
      <c r="D312" s="235"/>
      <c r="E312" s="235"/>
      <c r="F312" s="235"/>
      <c r="G312" s="235"/>
      <c r="H312" s="236"/>
      <c r="I312" s="236"/>
      <c r="J312" s="236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  <c r="Y312" s="235"/>
      <c r="Z312" s="235"/>
      <c r="AA312" s="235"/>
    </row>
    <row r="313" spans="1:27" ht="12.75" customHeight="1" x14ac:dyDescent="0.25">
      <c r="A313" s="235"/>
      <c r="B313" s="235"/>
      <c r="C313" s="235"/>
      <c r="D313" s="235"/>
      <c r="E313" s="235"/>
      <c r="F313" s="235"/>
      <c r="G313" s="235"/>
      <c r="H313" s="236"/>
      <c r="I313" s="236"/>
      <c r="J313" s="236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  <c r="Z313" s="235"/>
      <c r="AA313" s="235"/>
    </row>
    <row r="314" spans="1:27" ht="12.75" customHeight="1" x14ac:dyDescent="0.25">
      <c r="A314" s="235"/>
      <c r="B314" s="235"/>
      <c r="C314" s="235"/>
      <c r="D314" s="235"/>
      <c r="E314" s="235"/>
      <c r="F314" s="235"/>
      <c r="G314" s="235"/>
      <c r="H314" s="236"/>
      <c r="I314" s="236"/>
      <c r="J314" s="236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  <c r="Z314" s="235"/>
      <c r="AA314" s="235"/>
    </row>
    <row r="315" spans="1:27" ht="12.75" customHeight="1" x14ac:dyDescent="0.25">
      <c r="A315" s="235"/>
      <c r="B315" s="235"/>
      <c r="C315" s="235"/>
      <c r="D315" s="235"/>
      <c r="E315" s="235"/>
      <c r="F315" s="235"/>
      <c r="G315" s="235"/>
      <c r="H315" s="236"/>
      <c r="I315" s="236"/>
      <c r="J315" s="236"/>
      <c r="K315" s="235"/>
      <c r="L315" s="235"/>
      <c r="M315" s="235"/>
      <c r="N315" s="235"/>
      <c r="O315" s="235"/>
      <c r="P315" s="235"/>
      <c r="Q315" s="235"/>
      <c r="R315" s="235"/>
      <c r="S315" s="235"/>
      <c r="T315" s="235"/>
      <c r="U315" s="235"/>
      <c r="V315" s="235"/>
      <c r="W315" s="235"/>
      <c r="X315" s="235"/>
      <c r="Y315" s="235"/>
      <c r="Z315" s="235"/>
      <c r="AA315" s="235"/>
    </row>
    <row r="316" spans="1:27" ht="12.75" customHeight="1" x14ac:dyDescent="0.25">
      <c r="A316" s="235"/>
      <c r="B316" s="235"/>
      <c r="C316" s="235"/>
      <c r="D316" s="235"/>
      <c r="E316" s="235"/>
      <c r="F316" s="235"/>
      <c r="G316" s="235"/>
      <c r="H316" s="236"/>
      <c r="I316" s="236"/>
      <c r="J316" s="236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  <c r="Z316" s="235"/>
      <c r="AA316" s="235"/>
    </row>
    <row r="317" spans="1:27" ht="12.75" customHeight="1" x14ac:dyDescent="0.25">
      <c r="A317" s="235"/>
      <c r="B317" s="235"/>
      <c r="C317" s="235"/>
      <c r="D317" s="235"/>
      <c r="E317" s="235"/>
      <c r="F317" s="235"/>
      <c r="G317" s="235"/>
      <c r="H317" s="236"/>
      <c r="I317" s="236"/>
      <c r="J317" s="236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/>
      <c r="AA317" s="235"/>
    </row>
    <row r="318" spans="1:27" ht="12.75" customHeight="1" x14ac:dyDescent="0.25">
      <c r="A318" s="235"/>
      <c r="B318" s="235"/>
      <c r="C318" s="235"/>
      <c r="D318" s="235"/>
      <c r="E318" s="235"/>
      <c r="F318" s="235"/>
      <c r="G318" s="235"/>
      <c r="H318" s="236"/>
      <c r="I318" s="236"/>
      <c r="J318" s="236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  <c r="Z318" s="235"/>
      <c r="AA318" s="235"/>
    </row>
    <row r="319" spans="1:27" ht="12.75" customHeight="1" x14ac:dyDescent="0.25">
      <c r="A319" s="235"/>
      <c r="B319" s="235"/>
      <c r="C319" s="235"/>
      <c r="D319" s="235"/>
      <c r="E319" s="235"/>
      <c r="F319" s="235"/>
      <c r="G319" s="235"/>
      <c r="H319" s="236"/>
      <c r="I319" s="236"/>
      <c r="J319" s="236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  <c r="AA319" s="235"/>
    </row>
    <row r="320" spans="1:27" ht="12.75" customHeight="1" x14ac:dyDescent="0.25">
      <c r="A320" s="235"/>
      <c r="B320" s="235"/>
      <c r="C320" s="235"/>
      <c r="D320" s="235"/>
      <c r="E320" s="235"/>
      <c r="F320" s="235"/>
      <c r="G320" s="235"/>
      <c r="H320" s="236"/>
      <c r="I320" s="236"/>
      <c r="J320" s="236"/>
      <c r="K320" s="235"/>
      <c r="L320" s="235"/>
      <c r="M320" s="235"/>
      <c r="N320" s="235"/>
      <c r="O320" s="235"/>
      <c r="P320" s="235"/>
      <c r="Q320" s="235"/>
      <c r="R320" s="235"/>
      <c r="S320" s="235"/>
      <c r="T320" s="235"/>
      <c r="U320" s="235"/>
      <c r="V320" s="235"/>
      <c r="W320" s="235"/>
      <c r="X320" s="235"/>
      <c r="Y320" s="235"/>
      <c r="Z320" s="235"/>
      <c r="AA320" s="235"/>
    </row>
    <row r="321" spans="1:27" ht="12.75" customHeight="1" x14ac:dyDescent="0.25">
      <c r="A321" s="235"/>
      <c r="B321" s="235"/>
      <c r="C321" s="235"/>
      <c r="D321" s="235"/>
      <c r="E321" s="235"/>
      <c r="F321" s="235"/>
      <c r="G321" s="235"/>
      <c r="H321" s="236"/>
      <c r="I321" s="236"/>
      <c r="J321" s="236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  <c r="AA321" s="235"/>
    </row>
    <row r="322" spans="1:27" ht="12.75" customHeight="1" x14ac:dyDescent="0.25">
      <c r="A322" s="235"/>
      <c r="B322" s="235"/>
      <c r="C322" s="235"/>
      <c r="D322" s="235"/>
      <c r="E322" s="235"/>
      <c r="F322" s="235"/>
      <c r="G322" s="235"/>
      <c r="H322" s="236"/>
      <c r="I322" s="236"/>
      <c r="J322" s="236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  <c r="Z322" s="235"/>
      <c r="AA322" s="235"/>
    </row>
    <row r="323" spans="1:27" ht="12.75" customHeight="1" x14ac:dyDescent="0.25">
      <c r="A323" s="235"/>
      <c r="B323" s="235"/>
      <c r="C323" s="235"/>
      <c r="D323" s="235"/>
      <c r="E323" s="235"/>
      <c r="F323" s="235"/>
      <c r="G323" s="235"/>
      <c r="H323" s="236"/>
      <c r="I323" s="236"/>
      <c r="J323" s="236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  <c r="Y323" s="235"/>
      <c r="Z323" s="235"/>
      <c r="AA323" s="235"/>
    </row>
    <row r="324" spans="1:27" ht="12.75" customHeight="1" x14ac:dyDescent="0.25">
      <c r="A324" s="235"/>
      <c r="B324" s="235"/>
      <c r="C324" s="235"/>
      <c r="D324" s="235"/>
      <c r="E324" s="235"/>
      <c r="F324" s="235"/>
      <c r="G324" s="235"/>
      <c r="H324" s="236"/>
      <c r="I324" s="236"/>
      <c r="J324" s="236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  <c r="AA324" s="235"/>
    </row>
    <row r="325" spans="1:27" ht="12.75" customHeight="1" x14ac:dyDescent="0.25">
      <c r="A325" s="235"/>
      <c r="B325" s="235"/>
      <c r="C325" s="235"/>
      <c r="D325" s="235"/>
      <c r="E325" s="235"/>
      <c r="F325" s="235"/>
      <c r="G325" s="235"/>
      <c r="H325" s="236"/>
      <c r="I325" s="236"/>
      <c r="J325" s="236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  <c r="AA325" s="235"/>
    </row>
    <row r="326" spans="1:27" ht="12.75" customHeight="1" x14ac:dyDescent="0.25">
      <c r="A326" s="235"/>
      <c r="B326" s="235"/>
      <c r="C326" s="235"/>
      <c r="D326" s="235"/>
      <c r="E326" s="235"/>
      <c r="F326" s="235"/>
      <c r="G326" s="235"/>
      <c r="H326" s="236"/>
      <c r="I326" s="236"/>
      <c r="J326" s="236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  <c r="Z326" s="235"/>
      <c r="AA326" s="235"/>
    </row>
    <row r="327" spans="1:27" ht="12.75" customHeight="1" x14ac:dyDescent="0.25">
      <c r="A327" s="235"/>
      <c r="B327" s="235"/>
      <c r="C327" s="235"/>
      <c r="D327" s="235"/>
      <c r="E327" s="235"/>
      <c r="F327" s="235"/>
      <c r="G327" s="235"/>
      <c r="H327" s="236"/>
      <c r="I327" s="236"/>
      <c r="J327" s="236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  <c r="AA327" s="235"/>
    </row>
    <row r="328" spans="1:27" ht="12.75" customHeight="1" x14ac:dyDescent="0.25">
      <c r="A328" s="235"/>
      <c r="B328" s="235"/>
      <c r="C328" s="235"/>
      <c r="D328" s="235"/>
      <c r="E328" s="235"/>
      <c r="F328" s="235"/>
      <c r="G328" s="235"/>
      <c r="H328" s="236"/>
      <c r="I328" s="236"/>
      <c r="J328" s="236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  <c r="AA328" s="235"/>
    </row>
    <row r="329" spans="1:27" ht="12.75" customHeight="1" x14ac:dyDescent="0.25">
      <c r="A329" s="235"/>
      <c r="B329" s="235"/>
      <c r="C329" s="235"/>
      <c r="D329" s="235"/>
      <c r="E329" s="235"/>
      <c r="F329" s="235"/>
      <c r="G329" s="235"/>
      <c r="H329" s="236"/>
      <c r="I329" s="236"/>
      <c r="J329" s="236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  <c r="Z329" s="235"/>
      <c r="AA329" s="235"/>
    </row>
    <row r="330" spans="1:27" ht="12.75" customHeight="1" x14ac:dyDescent="0.25">
      <c r="A330" s="235"/>
      <c r="B330" s="235"/>
      <c r="C330" s="235"/>
      <c r="D330" s="235"/>
      <c r="E330" s="235"/>
      <c r="F330" s="235"/>
      <c r="G330" s="235"/>
      <c r="H330" s="236"/>
      <c r="I330" s="236"/>
      <c r="J330" s="236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  <c r="Y330" s="235"/>
      <c r="Z330" s="235"/>
      <c r="AA330" s="235"/>
    </row>
    <row r="331" spans="1:27" ht="12.75" customHeight="1" x14ac:dyDescent="0.25">
      <c r="A331" s="235"/>
      <c r="B331" s="235"/>
      <c r="C331" s="235"/>
      <c r="D331" s="235"/>
      <c r="E331" s="235"/>
      <c r="F331" s="235"/>
      <c r="G331" s="235"/>
      <c r="H331" s="236"/>
      <c r="I331" s="236"/>
      <c r="J331" s="236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  <c r="Z331" s="235"/>
      <c r="AA331" s="235"/>
    </row>
    <row r="332" spans="1:27" ht="12.75" customHeight="1" x14ac:dyDescent="0.25">
      <c r="A332" s="235"/>
      <c r="B332" s="235"/>
      <c r="C332" s="235"/>
      <c r="D332" s="235"/>
      <c r="E332" s="235"/>
      <c r="F332" s="235"/>
      <c r="G332" s="235"/>
      <c r="H332" s="236"/>
      <c r="I332" s="236"/>
      <c r="J332" s="236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  <c r="Y332" s="235"/>
      <c r="Z332" s="235"/>
      <c r="AA332" s="235"/>
    </row>
    <row r="333" spans="1:27" ht="12.75" customHeight="1" x14ac:dyDescent="0.25">
      <c r="A333" s="235"/>
      <c r="B333" s="235"/>
      <c r="C333" s="235"/>
      <c r="D333" s="235"/>
      <c r="E333" s="235"/>
      <c r="F333" s="235"/>
      <c r="G333" s="235"/>
      <c r="H333" s="236"/>
      <c r="I333" s="236"/>
      <c r="J333" s="236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  <c r="Z333" s="235"/>
      <c r="AA333" s="235"/>
    </row>
    <row r="334" spans="1:27" ht="12.75" customHeight="1" x14ac:dyDescent="0.25">
      <c r="A334" s="235"/>
      <c r="B334" s="235"/>
      <c r="C334" s="235"/>
      <c r="D334" s="235"/>
      <c r="E334" s="235"/>
      <c r="F334" s="235"/>
      <c r="G334" s="235"/>
      <c r="H334" s="236"/>
      <c r="I334" s="236"/>
      <c r="J334" s="236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  <c r="Y334" s="235"/>
      <c r="Z334" s="235"/>
      <c r="AA334" s="235"/>
    </row>
    <row r="335" spans="1:27" ht="12.75" customHeight="1" x14ac:dyDescent="0.25">
      <c r="A335" s="235"/>
      <c r="B335" s="235"/>
      <c r="C335" s="235"/>
      <c r="D335" s="235"/>
      <c r="E335" s="235"/>
      <c r="F335" s="235"/>
      <c r="G335" s="235"/>
      <c r="H335" s="236"/>
      <c r="I335" s="236"/>
      <c r="J335" s="236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  <c r="Y335" s="235"/>
      <c r="Z335" s="235"/>
      <c r="AA335" s="235"/>
    </row>
    <row r="336" spans="1:27" ht="12.75" customHeight="1" x14ac:dyDescent="0.25">
      <c r="A336" s="235"/>
      <c r="B336" s="235"/>
      <c r="C336" s="235"/>
      <c r="D336" s="235"/>
      <c r="E336" s="235"/>
      <c r="F336" s="235"/>
      <c r="G336" s="235"/>
      <c r="H336" s="236"/>
      <c r="I336" s="236"/>
      <c r="J336" s="236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  <c r="Y336" s="235"/>
      <c r="Z336" s="235"/>
      <c r="AA336" s="235"/>
    </row>
    <row r="337" spans="1:27" ht="12.75" customHeight="1" x14ac:dyDescent="0.25">
      <c r="A337" s="235"/>
      <c r="B337" s="235"/>
      <c r="C337" s="235"/>
      <c r="D337" s="235"/>
      <c r="E337" s="235"/>
      <c r="F337" s="235"/>
      <c r="G337" s="235"/>
      <c r="H337" s="236"/>
      <c r="I337" s="236"/>
      <c r="J337" s="236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  <c r="Y337" s="235"/>
      <c r="Z337" s="235"/>
      <c r="AA337" s="235"/>
    </row>
    <row r="338" spans="1:27" ht="12.75" customHeight="1" x14ac:dyDescent="0.25">
      <c r="A338" s="235"/>
      <c r="B338" s="235"/>
      <c r="C338" s="235"/>
      <c r="D338" s="235"/>
      <c r="E338" s="235"/>
      <c r="F338" s="235"/>
      <c r="G338" s="235"/>
      <c r="H338" s="236"/>
      <c r="I338" s="236"/>
      <c r="J338" s="236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  <c r="Z338" s="235"/>
      <c r="AA338" s="235"/>
    </row>
    <row r="339" spans="1:27" ht="12.75" customHeight="1" x14ac:dyDescent="0.25">
      <c r="A339" s="235"/>
      <c r="B339" s="235"/>
      <c r="C339" s="235"/>
      <c r="D339" s="235"/>
      <c r="E339" s="235"/>
      <c r="F339" s="235"/>
      <c r="G339" s="235"/>
      <c r="H339" s="236"/>
      <c r="I339" s="236"/>
      <c r="J339" s="236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  <c r="Y339" s="235"/>
      <c r="Z339" s="235"/>
      <c r="AA339" s="235"/>
    </row>
    <row r="340" spans="1:27" ht="12.75" customHeight="1" x14ac:dyDescent="0.25">
      <c r="A340" s="235"/>
      <c r="B340" s="235"/>
      <c r="C340" s="235"/>
      <c r="D340" s="235"/>
      <c r="E340" s="235"/>
      <c r="F340" s="235"/>
      <c r="G340" s="235"/>
      <c r="H340" s="236"/>
      <c r="I340" s="236"/>
      <c r="J340" s="236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  <c r="Y340" s="235"/>
      <c r="Z340" s="235"/>
      <c r="AA340" s="235"/>
    </row>
    <row r="341" spans="1:27" ht="12.75" customHeight="1" x14ac:dyDescent="0.25">
      <c r="A341" s="235"/>
      <c r="B341" s="235"/>
      <c r="C341" s="235"/>
      <c r="D341" s="235"/>
      <c r="E341" s="235"/>
      <c r="F341" s="235"/>
      <c r="G341" s="235"/>
      <c r="H341" s="236"/>
      <c r="I341" s="236"/>
      <c r="J341" s="236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  <c r="Y341" s="235"/>
      <c r="Z341" s="235"/>
      <c r="AA341" s="235"/>
    </row>
    <row r="342" spans="1:27" ht="12.75" customHeight="1" x14ac:dyDescent="0.25">
      <c r="A342" s="235"/>
      <c r="B342" s="235"/>
      <c r="C342" s="235"/>
      <c r="D342" s="235"/>
      <c r="E342" s="235"/>
      <c r="F342" s="235"/>
      <c r="G342" s="235"/>
      <c r="H342" s="236"/>
      <c r="I342" s="236"/>
      <c r="J342" s="236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  <c r="Z342" s="235"/>
      <c r="AA342" s="235"/>
    </row>
    <row r="343" spans="1:27" ht="12.75" customHeight="1" x14ac:dyDescent="0.25">
      <c r="A343" s="235"/>
      <c r="B343" s="235"/>
      <c r="C343" s="235"/>
      <c r="D343" s="235"/>
      <c r="E343" s="235"/>
      <c r="F343" s="235"/>
      <c r="G343" s="235"/>
      <c r="H343" s="236"/>
      <c r="I343" s="236"/>
      <c r="J343" s="236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  <c r="Y343" s="235"/>
      <c r="Z343" s="235"/>
      <c r="AA343" s="235"/>
    </row>
    <row r="344" spans="1:27" ht="12.75" customHeight="1" x14ac:dyDescent="0.25">
      <c r="A344" s="235"/>
      <c r="B344" s="235"/>
      <c r="C344" s="235"/>
      <c r="D344" s="235"/>
      <c r="E344" s="235"/>
      <c r="F344" s="235"/>
      <c r="G344" s="235"/>
      <c r="H344" s="236"/>
      <c r="I344" s="236"/>
      <c r="J344" s="236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  <c r="Y344" s="235"/>
      <c r="Z344" s="235"/>
      <c r="AA344" s="235"/>
    </row>
    <row r="345" spans="1:27" ht="12.75" customHeight="1" x14ac:dyDescent="0.25">
      <c r="A345" s="235"/>
      <c r="B345" s="235"/>
      <c r="C345" s="235"/>
      <c r="D345" s="235"/>
      <c r="E345" s="235"/>
      <c r="F345" s="235"/>
      <c r="G345" s="235"/>
      <c r="H345" s="236"/>
      <c r="I345" s="236"/>
      <c r="J345" s="236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5"/>
      <c r="Z345" s="235"/>
      <c r="AA345" s="235"/>
    </row>
    <row r="346" spans="1:27" ht="12.75" customHeight="1" x14ac:dyDescent="0.25">
      <c r="A346" s="235"/>
      <c r="B346" s="235"/>
      <c r="C346" s="235"/>
      <c r="D346" s="235"/>
      <c r="E346" s="235"/>
      <c r="F346" s="235"/>
      <c r="G346" s="235"/>
      <c r="H346" s="236"/>
      <c r="I346" s="236"/>
      <c r="J346" s="236"/>
      <c r="K346" s="235"/>
      <c r="L346" s="235"/>
      <c r="M346" s="235"/>
      <c r="N346" s="235"/>
      <c r="O346" s="235"/>
      <c r="P346" s="235"/>
      <c r="Q346" s="235"/>
      <c r="R346" s="235"/>
      <c r="S346" s="235"/>
      <c r="T346" s="235"/>
      <c r="U346" s="235"/>
      <c r="V346" s="235"/>
      <c r="W346" s="235"/>
      <c r="X346" s="235"/>
      <c r="Y346" s="235"/>
      <c r="Z346" s="235"/>
      <c r="AA346" s="235"/>
    </row>
    <row r="347" spans="1:27" ht="12.75" customHeight="1" x14ac:dyDescent="0.25">
      <c r="A347" s="235"/>
      <c r="B347" s="235"/>
      <c r="C347" s="235"/>
      <c r="D347" s="235"/>
      <c r="E347" s="235"/>
      <c r="F347" s="235"/>
      <c r="G347" s="235"/>
      <c r="H347" s="236"/>
      <c r="I347" s="236"/>
      <c r="J347" s="236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  <c r="AA347" s="235"/>
    </row>
    <row r="348" spans="1:27" ht="12.75" customHeight="1" x14ac:dyDescent="0.25">
      <c r="A348" s="235"/>
      <c r="B348" s="235"/>
      <c r="C348" s="235"/>
      <c r="D348" s="235"/>
      <c r="E348" s="235"/>
      <c r="F348" s="235"/>
      <c r="G348" s="235"/>
      <c r="H348" s="236"/>
      <c r="I348" s="236"/>
      <c r="J348" s="236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  <c r="Z348" s="235"/>
      <c r="AA348" s="235"/>
    </row>
    <row r="349" spans="1:27" ht="12.75" customHeight="1" x14ac:dyDescent="0.25">
      <c r="A349" s="235"/>
      <c r="B349" s="235"/>
      <c r="C349" s="235"/>
      <c r="D349" s="235"/>
      <c r="E349" s="235"/>
      <c r="F349" s="235"/>
      <c r="G349" s="235"/>
      <c r="H349" s="236"/>
      <c r="I349" s="236"/>
      <c r="J349" s="236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  <c r="Z349" s="235"/>
      <c r="AA349" s="235"/>
    </row>
    <row r="350" spans="1:27" ht="12.75" customHeight="1" x14ac:dyDescent="0.25">
      <c r="A350" s="235"/>
      <c r="B350" s="235"/>
      <c r="C350" s="235"/>
      <c r="D350" s="235"/>
      <c r="E350" s="235"/>
      <c r="F350" s="235"/>
      <c r="G350" s="235"/>
      <c r="H350" s="236"/>
      <c r="I350" s="236"/>
      <c r="J350" s="236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  <c r="Z350" s="235"/>
      <c r="AA350" s="235"/>
    </row>
    <row r="351" spans="1:27" ht="12.75" customHeight="1" x14ac:dyDescent="0.25">
      <c r="A351" s="235"/>
      <c r="B351" s="235"/>
      <c r="C351" s="235"/>
      <c r="D351" s="235"/>
      <c r="E351" s="235"/>
      <c r="F351" s="235"/>
      <c r="G351" s="235"/>
      <c r="H351" s="236"/>
      <c r="I351" s="236"/>
      <c r="J351" s="236"/>
      <c r="K351" s="235"/>
      <c r="L351" s="235"/>
      <c r="M351" s="235"/>
      <c r="N351" s="235"/>
      <c r="O351" s="235"/>
      <c r="P351" s="235"/>
      <c r="Q351" s="235"/>
      <c r="R351" s="235"/>
      <c r="S351" s="235"/>
      <c r="T351" s="235"/>
      <c r="U351" s="235"/>
      <c r="V351" s="235"/>
      <c r="W351" s="235"/>
      <c r="X351" s="235"/>
      <c r="Y351" s="235"/>
      <c r="Z351" s="235"/>
      <c r="AA351" s="235"/>
    </row>
    <row r="352" spans="1:27" ht="12.75" customHeight="1" x14ac:dyDescent="0.25">
      <c r="A352" s="235"/>
      <c r="B352" s="235"/>
      <c r="C352" s="235"/>
      <c r="D352" s="235"/>
      <c r="E352" s="235"/>
      <c r="F352" s="235"/>
      <c r="G352" s="235"/>
      <c r="H352" s="236"/>
      <c r="I352" s="236"/>
      <c r="J352" s="236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  <c r="Z352" s="235"/>
      <c r="AA352" s="235"/>
    </row>
    <row r="353" spans="1:27" ht="12.75" customHeight="1" x14ac:dyDescent="0.25">
      <c r="A353" s="235"/>
      <c r="B353" s="235"/>
      <c r="C353" s="235"/>
      <c r="D353" s="235"/>
      <c r="E353" s="235"/>
      <c r="F353" s="235"/>
      <c r="G353" s="235"/>
      <c r="H353" s="236"/>
      <c r="I353" s="236"/>
      <c r="J353" s="236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  <c r="Z353" s="235"/>
      <c r="AA353" s="235"/>
    </row>
    <row r="354" spans="1:27" ht="12.75" customHeight="1" x14ac:dyDescent="0.25">
      <c r="A354" s="235"/>
      <c r="B354" s="235"/>
      <c r="C354" s="235"/>
      <c r="D354" s="235"/>
      <c r="E354" s="235"/>
      <c r="F354" s="235"/>
      <c r="G354" s="235"/>
      <c r="H354" s="236"/>
      <c r="I354" s="236"/>
      <c r="J354" s="236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  <c r="Z354" s="235"/>
      <c r="AA354" s="235"/>
    </row>
    <row r="355" spans="1:27" ht="12.75" customHeight="1" x14ac:dyDescent="0.25">
      <c r="A355" s="235"/>
      <c r="B355" s="235"/>
      <c r="C355" s="235"/>
      <c r="D355" s="235"/>
      <c r="E355" s="235"/>
      <c r="F355" s="235"/>
      <c r="G355" s="235"/>
      <c r="H355" s="236"/>
      <c r="I355" s="236"/>
      <c r="J355" s="236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  <c r="AA355" s="235"/>
    </row>
    <row r="356" spans="1:27" ht="12.75" customHeight="1" x14ac:dyDescent="0.25">
      <c r="A356" s="235"/>
      <c r="B356" s="235"/>
      <c r="C356" s="235"/>
      <c r="D356" s="235"/>
      <c r="E356" s="235"/>
      <c r="F356" s="235"/>
      <c r="G356" s="235"/>
      <c r="H356" s="236"/>
      <c r="I356" s="236"/>
      <c r="J356" s="236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  <c r="Z356" s="235"/>
      <c r="AA356" s="235"/>
    </row>
    <row r="357" spans="1:27" ht="12.75" customHeight="1" x14ac:dyDescent="0.25">
      <c r="A357" s="235"/>
      <c r="B357" s="235"/>
      <c r="C357" s="235"/>
      <c r="D357" s="235"/>
      <c r="E357" s="235"/>
      <c r="F357" s="235"/>
      <c r="G357" s="235"/>
      <c r="H357" s="236"/>
      <c r="I357" s="236"/>
      <c r="J357" s="236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  <c r="Z357" s="235"/>
      <c r="AA357" s="235"/>
    </row>
    <row r="358" spans="1:27" ht="12.75" customHeight="1" x14ac:dyDescent="0.25">
      <c r="A358" s="235"/>
      <c r="B358" s="235"/>
      <c r="C358" s="235"/>
      <c r="D358" s="235"/>
      <c r="E358" s="235"/>
      <c r="F358" s="235"/>
      <c r="G358" s="235"/>
      <c r="H358" s="236"/>
      <c r="I358" s="236"/>
      <c r="J358" s="236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  <c r="AA358" s="235"/>
    </row>
    <row r="359" spans="1:27" ht="12.75" customHeight="1" x14ac:dyDescent="0.25">
      <c r="A359" s="235"/>
      <c r="B359" s="235"/>
      <c r="C359" s="235"/>
      <c r="D359" s="235"/>
      <c r="E359" s="235"/>
      <c r="F359" s="235"/>
      <c r="G359" s="235"/>
      <c r="H359" s="236"/>
      <c r="I359" s="236"/>
      <c r="J359" s="236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  <c r="W359" s="235"/>
      <c r="X359" s="235"/>
      <c r="Y359" s="235"/>
      <c r="Z359" s="235"/>
      <c r="AA359" s="235"/>
    </row>
    <row r="360" spans="1:27" ht="12.75" customHeight="1" x14ac:dyDescent="0.25">
      <c r="A360" s="235"/>
      <c r="B360" s="235"/>
      <c r="C360" s="235"/>
      <c r="D360" s="235"/>
      <c r="E360" s="235"/>
      <c r="F360" s="235"/>
      <c r="G360" s="235"/>
      <c r="H360" s="236"/>
      <c r="I360" s="236"/>
      <c r="J360" s="236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  <c r="AA360" s="235"/>
    </row>
    <row r="361" spans="1:27" ht="12.75" customHeight="1" x14ac:dyDescent="0.25">
      <c r="A361" s="235"/>
      <c r="B361" s="235"/>
      <c r="C361" s="235"/>
      <c r="D361" s="235"/>
      <c r="E361" s="235"/>
      <c r="F361" s="235"/>
      <c r="G361" s="235"/>
      <c r="H361" s="236"/>
      <c r="I361" s="236"/>
      <c r="J361" s="236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  <c r="Y361" s="235"/>
      <c r="Z361" s="235"/>
      <c r="AA361" s="235"/>
    </row>
    <row r="362" spans="1:27" ht="12.75" customHeight="1" x14ac:dyDescent="0.25">
      <c r="A362" s="235"/>
      <c r="B362" s="235"/>
      <c r="C362" s="235"/>
      <c r="D362" s="235"/>
      <c r="E362" s="235"/>
      <c r="F362" s="235"/>
      <c r="G362" s="235"/>
      <c r="H362" s="236"/>
      <c r="I362" s="236"/>
      <c r="J362" s="236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  <c r="Z362" s="235"/>
      <c r="AA362" s="235"/>
    </row>
    <row r="363" spans="1:27" ht="12.75" customHeight="1" x14ac:dyDescent="0.25">
      <c r="A363" s="235"/>
      <c r="B363" s="235"/>
      <c r="C363" s="235"/>
      <c r="D363" s="235"/>
      <c r="E363" s="235"/>
      <c r="F363" s="235"/>
      <c r="G363" s="235"/>
      <c r="H363" s="236"/>
      <c r="I363" s="236"/>
      <c r="J363" s="236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  <c r="AA363" s="235"/>
    </row>
    <row r="364" spans="1:27" ht="12.75" customHeight="1" x14ac:dyDescent="0.25">
      <c r="A364" s="235"/>
      <c r="B364" s="235"/>
      <c r="C364" s="235"/>
      <c r="D364" s="235"/>
      <c r="E364" s="235"/>
      <c r="F364" s="235"/>
      <c r="G364" s="235"/>
      <c r="H364" s="236"/>
      <c r="I364" s="236"/>
      <c r="J364" s="236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  <c r="Z364" s="235"/>
      <c r="AA364" s="235"/>
    </row>
    <row r="365" spans="1:27" ht="12.75" customHeight="1" x14ac:dyDescent="0.25">
      <c r="A365" s="235"/>
      <c r="B365" s="235"/>
      <c r="C365" s="235"/>
      <c r="D365" s="235"/>
      <c r="E365" s="235"/>
      <c r="F365" s="235"/>
      <c r="G365" s="235"/>
      <c r="H365" s="236"/>
      <c r="I365" s="236"/>
      <c r="J365" s="236"/>
      <c r="K365" s="235"/>
      <c r="L365" s="235"/>
      <c r="M365" s="235"/>
      <c r="N365" s="235"/>
      <c r="O365" s="235"/>
      <c r="P365" s="235"/>
      <c r="Q365" s="235"/>
      <c r="R365" s="235"/>
      <c r="S365" s="235"/>
      <c r="T365" s="235"/>
      <c r="U365" s="235"/>
      <c r="V365" s="235"/>
      <c r="W365" s="235"/>
      <c r="X365" s="235"/>
      <c r="Y365" s="235"/>
      <c r="Z365" s="235"/>
      <c r="AA365" s="235"/>
    </row>
    <row r="366" spans="1:27" ht="12.75" customHeight="1" x14ac:dyDescent="0.25">
      <c r="A366" s="235"/>
      <c r="B366" s="235"/>
      <c r="C366" s="235"/>
      <c r="D366" s="235"/>
      <c r="E366" s="235"/>
      <c r="F366" s="235"/>
      <c r="G366" s="235"/>
      <c r="H366" s="236"/>
      <c r="I366" s="236"/>
      <c r="J366" s="236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  <c r="AA366" s="235"/>
    </row>
    <row r="367" spans="1:27" ht="12.75" customHeight="1" x14ac:dyDescent="0.25">
      <c r="A367" s="235"/>
      <c r="B367" s="235"/>
      <c r="C367" s="235"/>
      <c r="D367" s="235"/>
      <c r="E367" s="235"/>
      <c r="F367" s="235"/>
      <c r="G367" s="235"/>
      <c r="H367" s="236"/>
      <c r="I367" s="236"/>
      <c r="J367" s="236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</row>
    <row r="368" spans="1:27" ht="12.75" customHeight="1" x14ac:dyDescent="0.25">
      <c r="A368" s="235"/>
      <c r="B368" s="235"/>
      <c r="C368" s="235"/>
      <c r="D368" s="235"/>
      <c r="E368" s="235"/>
      <c r="F368" s="235"/>
      <c r="G368" s="235"/>
      <c r="H368" s="236"/>
      <c r="I368" s="236"/>
      <c r="J368" s="236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  <c r="AA368" s="235"/>
    </row>
    <row r="369" spans="1:27" ht="12.75" customHeight="1" x14ac:dyDescent="0.25">
      <c r="A369" s="235"/>
      <c r="B369" s="235"/>
      <c r="C369" s="235"/>
      <c r="D369" s="235"/>
      <c r="E369" s="235"/>
      <c r="F369" s="235"/>
      <c r="G369" s="235"/>
      <c r="H369" s="236"/>
      <c r="I369" s="236"/>
      <c r="J369" s="236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  <c r="AA369" s="235"/>
    </row>
    <row r="370" spans="1:27" ht="12.75" customHeight="1" x14ac:dyDescent="0.25">
      <c r="A370" s="235"/>
      <c r="B370" s="235"/>
      <c r="C370" s="235"/>
      <c r="D370" s="235"/>
      <c r="E370" s="235"/>
      <c r="F370" s="235"/>
      <c r="G370" s="235"/>
      <c r="H370" s="236"/>
      <c r="I370" s="236"/>
      <c r="J370" s="236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  <c r="AA370" s="235"/>
    </row>
    <row r="371" spans="1:27" ht="12.75" customHeight="1" x14ac:dyDescent="0.25">
      <c r="A371" s="235"/>
      <c r="B371" s="235"/>
      <c r="C371" s="235"/>
      <c r="D371" s="235"/>
      <c r="E371" s="235"/>
      <c r="F371" s="235"/>
      <c r="G371" s="235"/>
      <c r="H371" s="236"/>
      <c r="I371" s="236"/>
      <c r="J371" s="236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  <c r="AA371" s="235"/>
    </row>
    <row r="372" spans="1:27" ht="12.75" customHeight="1" x14ac:dyDescent="0.25">
      <c r="A372" s="235"/>
      <c r="B372" s="235"/>
      <c r="C372" s="235"/>
      <c r="D372" s="235"/>
      <c r="E372" s="235"/>
      <c r="F372" s="235"/>
      <c r="G372" s="235"/>
      <c r="H372" s="236"/>
      <c r="I372" s="236"/>
      <c r="J372" s="236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  <c r="AA372" s="235"/>
    </row>
    <row r="373" spans="1:27" ht="12.75" customHeight="1" x14ac:dyDescent="0.25">
      <c r="A373" s="235"/>
      <c r="B373" s="235"/>
      <c r="C373" s="235"/>
      <c r="D373" s="235"/>
      <c r="E373" s="235"/>
      <c r="F373" s="235"/>
      <c r="G373" s="235"/>
      <c r="H373" s="236"/>
      <c r="I373" s="236"/>
      <c r="J373" s="236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  <c r="AA373" s="235"/>
    </row>
    <row r="374" spans="1:27" ht="12.75" customHeight="1" x14ac:dyDescent="0.25">
      <c r="A374" s="235"/>
      <c r="B374" s="235"/>
      <c r="C374" s="235"/>
      <c r="D374" s="235"/>
      <c r="E374" s="235"/>
      <c r="F374" s="235"/>
      <c r="G374" s="235"/>
      <c r="H374" s="236"/>
      <c r="I374" s="236"/>
      <c r="J374" s="236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  <c r="AA374" s="235"/>
    </row>
    <row r="375" spans="1:27" ht="12.75" customHeight="1" x14ac:dyDescent="0.25">
      <c r="A375" s="235"/>
      <c r="B375" s="235"/>
      <c r="C375" s="235"/>
      <c r="D375" s="235"/>
      <c r="E375" s="235"/>
      <c r="F375" s="235"/>
      <c r="G375" s="235"/>
      <c r="H375" s="236"/>
      <c r="I375" s="236"/>
      <c r="J375" s="236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  <c r="Z375" s="235"/>
      <c r="AA375" s="235"/>
    </row>
    <row r="376" spans="1:27" ht="12.75" customHeight="1" x14ac:dyDescent="0.25">
      <c r="A376" s="235"/>
      <c r="B376" s="235"/>
      <c r="C376" s="235"/>
      <c r="D376" s="235"/>
      <c r="E376" s="235"/>
      <c r="F376" s="235"/>
      <c r="G376" s="235"/>
      <c r="H376" s="236"/>
      <c r="I376" s="236"/>
      <c r="J376" s="236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  <c r="Y376" s="235"/>
      <c r="Z376" s="235"/>
      <c r="AA376" s="235"/>
    </row>
    <row r="377" spans="1:27" ht="12.75" customHeight="1" x14ac:dyDescent="0.25">
      <c r="A377" s="235"/>
      <c r="B377" s="235"/>
      <c r="C377" s="235"/>
      <c r="D377" s="235"/>
      <c r="E377" s="235"/>
      <c r="F377" s="235"/>
      <c r="G377" s="235"/>
      <c r="H377" s="236"/>
      <c r="I377" s="236"/>
      <c r="J377" s="236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  <c r="Y377" s="235"/>
      <c r="Z377" s="235"/>
      <c r="AA377" s="235"/>
    </row>
    <row r="378" spans="1:27" ht="12.75" customHeight="1" x14ac:dyDescent="0.25">
      <c r="A378" s="235"/>
      <c r="B378" s="235"/>
      <c r="C378" s="235"/>
      <c r="D378" s="235"/>
      <c r="E378" s="235"/>
      <c r="F378" s="235"/>
      <c r="G378" s="235"/>
      <c r="H378" s="236"/>
      <c r="I378" s="236"/>
      <c r="J378" s="236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  <c r="Z378" s="235"/>
      <c r="AA378" s="235"/>
    </row>
    <row r="379" spans="1:27" ht="12.75" customHeight="1" x14ac:dyDescent="0.25">
      <c r="A379" s="235"/>
      <c r="B379" s="235"/>
      <c r="C379" s="235"/>
      <c r="D379" s="235"/>
      <c r="E379" s="235"/>
      <c r="F379" s="235"/>
      <c r="G379" s="235"/>
      <c r="H379" s="236"/>
      <c r="I379" s="236"/>
      <c r="J379" s="236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  <c r="AA379" s="235"/>
    </row>
    <row r="380" spans="1:27" ht="12.75" customHeight="1" x14ac:dyDescent="0.25">
      <c r="A380" s="235"/>
      <c r="B380" s="235"/>
      <c r="C380" s="235"/>
      <c r="D380" s="235"/>
      <c r="E380" s="235"/>
      <c r="F380" s="235"/>
      <c r="G380" s="235"/>
      <c r="H380" s="236"/>
      <c r="I380" s="236"/>
      <c r="J380" s="236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  <c r="Z380" s="235"/>
      <c r="AA380" s="235"/>
    </row>
    <row r="381" spans="1:27" ht="12.75" customHeight="1" x14ac:dyDescent="0.25">
      <c r="A381" s="235"/>
      <c r="B381" s="235"/>
      <c r="C381" s="235"/>
      <c r="D381" s="235"/>
      <c r="E381" s="235"/>
      <c r="F381" s="235"/>
      <c r="G381" s="235"/>
      <c r="H381" s="236"/>
      <c r="I381" s="236"/>
      <c r="J381" s="236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  <c r="Z381" s="235"/>
      <c r="AA381" s="235"/>
    </row>
    <row r="382" spans="1:27" ht="12.75" customHeight="1" x14ac:dyDescent="0.25">
      <c r="A382" s="235"/>
      <c r="B382" s="235"/>
      <c r="C382" s="235"/>
      <c r="D382" s="235"/>
      <c r="E382" s="235"/>
      <c r="F382" s="235"/>
      <c r="G382" s="235"/>
      <c r="H382" s="236"/>
      <c r="I382" s="236"/>
      <c r="J382" s="236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/>
      <c r="Z382" s="235"/>
      <c r="AA382" s="235"/>
    </row>
    <row r="383" spans="1:27" ht="12.75" customHeight="1" x14ac:dyDescent="0.25">
      <c r="A383" s="235"/>
      <c r="B383" s="235"/>
      <c r="C383" s="235"/>
      <c r="D383" s="235"/>
      <c r="E383" s="235"/>
      <c r="F383" s="235"/>
      <c r="G383" s="235"/>
      <c r="H383" s="236"/>
      <c r="I383" s="236"/>
      <c r="J383" s="236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  <c r="Z383" s="235"/>
      <c r="AA383" s="235"/>
    </row>
    <row r="384" spans="1:27" ht="12.75" customHeight="1" x14ac:dyDescent="0.25">
      <c r="A384" s="235"/>
      <c r="B384" s="235"/>
      <c r="C384" s="235"/>
      <c r="D384" s="235"/>
      <c r="E384" s="235"/>
      <c r="F384" s="235"/>
      <c r="G384" s="235"/>
      <c r="H384" s="236"/>
      <c r="I384" s="236"/>
      <c r="J384" s="236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  <c r="AA384" s="235"/>
    </row>
    <row r="385" spans="1:27" ht="12.75" customHeight="1" x14ac:dyDescent="0.25">
      <c r="A385" s="235"/>
      <c r="B385" s="235"/>
      <c r="C385" s="235"/>
      <c r="D385" s="235"/>
      <c r="E385" s="235"/>
      <c r="F385" s="235"/>
      <c r="G385" s="235"/>
      <c r="H385" s="236"/>
      <c r="I385" s="236"/>
      <c r="J385" s="236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  <c r="Y385" s="235"/>
      <c r="Z385" s="235"/>
      <c r="AA385" s="235"/>
    </row>
    <row r="386" spans="1:27" ht="12.75" customHeight="1" x14ac:dyDescent="0.25">
      <c r="A386" s="235"/>
      <c r="B386" s="235"/>
      <c r="C386" s="235"/>
      <c r="D386" s="235"/>
      <c r="E386" s="235"/>
      <c r="F386" s="235"/>
      <c r="G386" s="235"/>
      <c r="H386" s="236"/>
      <c r="I386" s="236"/>
      <c r="J386" s="236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  <c r="Z386" s="235"/>
      <c r="AA386" s="235"/>
    </row>
    <row r="387" spans="1:27" ht="12.75" customHeight="1" x14ac:dyDescent="0.25">
      <c r="A387" s="235"/>
      <c r="B387" s="235"/>
      <c r="C387" s="235"/>
      <c r="D387" s="235"/>
      <c r="E387" s="235"/>
      <c r="F387" s="235"/>
      <c r="G387" s="235"/>
      <c r="H387" s="236"/>
      <c r="I387" s="236"/>
      <c r="J387" s="236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  <c r="AA387" s="235"/>
    </row>
    <row r="388" spans="1:27" ht="12.75" customHeight="1" x14ac:dyDescent="0.25">
      <c r="A388" s="235"/>
      <c r="B388" s="235"/>
      <c r="C388" s="235"/>
      <c r="D388" s="235"/>
      <c r="E388" s="235"/>
      <c r="F388" s="235"/>
      <c r="G388" s="235"/>
      <c r="H388" s="236"/>
      <c r="I388" s="236"/>
      <c r="J388" s="236"/>
      <c r="K388" s="235"/>
      <c r="L388" s="235"/>
      <c r="M388" s="235"/>
      <c r="N388" s="235"/>
      <c r="O388" s="235"/>
      <c r="P388" s="235"/>
      <c r="Q388" s="235"/>
      <c r="R388" s="235"/>
      <c r="S388" s="235"/>
      <c r="T388" s="235"/>
      <c r="U388" s="235"/>
      <c r="V388" s="235"/>
      <c r="W388" s="235"/>
      <c r="X388" s="235"/>
      <c r="Y388" s="235"/>
      <c r="Z388" s="235"/>
      <c r="AA388" s="235"/>
    </row>
    <row r="389" spans="1:27" ht="12.75" customHeight="1" x14ac:dyDescent="0.25">
      <c r="A389" s="235"/>
      <c r="B389" s="235"/>
      <c r="C389" s="235"/>
      <c r="D389" s="235"/>
      <c r="E389" s="235"/>
      <c r="F389" s="235"/>
      <c r="G389" s="235"/>
      <c r="H389" s="236"/>
      <c r="I389" s="236"/>
      <c r="J389" s="236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  <c r="Z389" s="235"/>
      <c r="AA389" s="235"/>
    </row>
    <row r="390" spans="1:27" ht="12.75" customHeight="1" x14ac:dyDescent="0.25">
      <c r="A390" s="235"/>
      <c r="B390" s="235"/>
      <c r="C390" s="235"/>
      <c r="D390" s="235"/>
      <c r="E390" s="235"/>
      <c r="F390" s="235"/>
      <c r="G390" s="235"/>
      <c r="H390" s="236"/>
      <c r="I390" s="236"/>
      <c r="J390" s="236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  <c r="AA390" s="235"/>
    </row>
    <row r="391" spans="1:27" ht="12.75" customHeight="1" x14ac:dyDescent="0.25">
      <c r="A391" s="235"/>
      <c r="B391" s="235"/>
      <c r="C391" s="235"/>
      <c r="D391" s="235"/>
      <c r="E391" s="235"/>
      <c r="F391" s="235"/>
      <c r="G391" s="235"/>
      <c r="H391" s="236"/>
      <c r="I391" s="236"/>
      <c r="J391" s="236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  <c r="AA391" s="235"/>
    </row>
    <row r="392" spans="1:27" ht="12.75" customHeight="1" x14ac:dyDescent="0.25">
      <c r="A392" s="235"/>
      <c r="B392" s="235"/>
      <c r="C392" s="235"/>
      <c r="D392" s="235"/>
      <c r="E392" s="235"/>
      <c r="F392" s="235"/>
      <c r="G392" s="235"/>
      <c r="H392" s="236"/>
      <c r="I392" s="236"/>
      <c r="J392" s="236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  <c r="AA392" s="235"/>
    </row>
    <row r="393" spans="1:27" ht="12.75" customHeight="1" x14ac:dyDescent="0.25">
      <c r="A393" s="235"/>
      <c r="B393" s="235"/>
      <c r="C393" s="235"/>
      <c r="D393" s="235"/>
      <c r="E393" s="235"/>
      <c r="F393" s="235"/>
      <c r="G393" s="235"/>
      <c r="H393" s="236"/>
      <c r="I393" s="236"/>
      <c r="J393" s="236"/>
      <c r="K393" s="235"/>
      <c r="L393" s="235"/>
      <c r="M393" s="235"/>
      <c r="N393" s="235"/>
      <c r="O393" s="235"/>
      <c r="P393" s="235"/>
      <c r="Q393" s="235"/>
      <c r="R393" s="235"/>
      <c r="S393" s="235"/>
      <c r="T393" s="235"/>
      <c r="U393" s="235"/>
      <c r="V393" s="235"/>
      <c r="W393" s="235"/>
      <c r="X393" s="235"/>
      <c r="Y393" s="235"/>
      <c r="Z393" s="235"/>
      <c r="AA393" s="235"/>
    </row>
    <row r="394" spans="1:27" ht="12.75" customHeight="1" x14ac:dyDescent="0.25">
      <c r="A394" s="235"/>
      <c r="B394" s="235"/>
      <c r="C394" s="235"/>
      <c r="D394" s="235"/>
      <c r="E394" s="235"/>
      <c r="F394" s="235"/>
      <c r="G394" s="235"/>
      <c r="H394" s="236"/>
      <c r="I394" s="236"/>
      <c r="J394" s="236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  <c r="Z394" s="235"/>
      <c r="AA394" s="235"/>
    </row>
    <row r="395" spans="1:27" ht="12.75" customHeight="1" x14ac:dyDescent="0.25">
      <c r="A395" s="235"/>
      <c r="B395" s="235"/>
      <c r="C395" s="235"/>
      <c r="D395" s="235"/>
      <c r="E395" s="235"/>
      <c r="F395" s="235"/>
      <c r="G395" s="235"/>
      <c r="H395" s="236"/>
      <c r="I395" s="236"/>
      <c r="J395" s="236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  <c r="Z395" s="235"/>
      <c r="AA395" s="235"/>
    </row>
    <row r="396" spans="1:27" ht="12.75" customHeight="1" x14ac:dyDescent="0.25">
      <c r="A396" s="235"/>
      <c r="B396" s="235"/>
      <c r="C396" s="235"/>
      <c r="D396" s="235"/>
      <c r="E396" s="235"/>
      <c r="F396" s="235"/>
      <c r="G396" s="235"/>
      <c r="H396" s="236"/>
      <c r="I396" s="236"/>
      <c r="J396" s="236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  <c r="Y396" s="235"/>
      <c r="Z396" s="235"/>
      <c r="AA396" s="235"/>
    </row>
    <row r="397" spans="1:27" ht="12.75" customHeight="1" x14ac:dyDescent="0.25">
      <c r="A397" s="235"/>
      <c r="B397" s="235"/>
      <c r="C397" s="235"/>
      <c r="D397" s="235"/>
      <c r="E397" s="235"/>
      <c r="F397" s="235"/>
      <c r="G397" s="235"/>
      <c r="H397" s="236"/>
      <c r="I397" s="236"/>
      <c r="J397" s="236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  <c r="Z397" s="235"/>
      <c r="AA397" s="235"/>
    </row>
    <row r="398" spans="1:27" ht="12.75" customHeight="1" x14ac:dyDescent="0.25">
      <c r="A398" s="235"/>
      <c r="B398" s="235"/>
      <c r="C398" s="235"/>
      <c r="D398" s="235"/>
      <c r="E398" s="235"/>
      <c r="F398" s="235"/>
      <c r="G398" s="235"/>
      <c r="H398" s="236"/>
      <c r="I398" s="236"/>
      <c r="J398" s="236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  <c r="AA398" s="235"/>
    </row>
    <row r="399" spans="1:27" ht="12.75" customHeight="1" x14ac:dyDescent="0.25">
      <c r="A399" s="235"/>
      <c r="B399" s="235"/>
      <c r="C399" s="235"/>
      <c r="D399" s="235"/>
      <c r="E399" s="235"/>
      <c r="F399" s="235"/>
      <c r="G399" s="235"/>
      <c r="H399" s="236"/>
      <c r="I399" s="236"/>
      <c r="J399" s="236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  <c r="Z399" s="235"/>
      <c r="AA399" s="235"/>
    </row>
    <row r="400" spans="1:27" ht="12.75" customHeight="1" x14ac:dyDescent="0.25">
      <c r="A400" s="235"/>
      <c r="B400" s="235"/>
      <c r="C400" s="235"/>
      <c r="D400" s="235"/>
      <c r="E400" s="235"/>
      <c r="F400" s="235"/>
      <c r="G400" s="235"/>
      <c r="H400" s="236"/>
      <c r="I400" s="236"/>
      <c r="J400" s="236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  <c r="Y400" s="235"/>
      <c r="Z400" s="235"/>
      <c r="AA400" s="235"/>
    </row>
    <row r="401" spans="1:27" ht="12.75" customHeight="1" x14ac:dyDescent="0.25">
      <c r="A401" s="235"/>
      <c r="B401" s="235"/>
      <c r="C401" s="235"/>
      <c r="D401" s="235"/>
      <c r="E401" s="235"/>
      <c r="F401" s="235"/>
      <c r="G401" s="235"/>
      <c r="H401" s="236"/>
      <c r="I401" s="236"/>
      <c r="J401" s="236"/>
      <c r="K401" s="235"/>
      <c r="L401" s="235"/>
      <c r="M401" s="235"/>
      <c r="N401" s="235"/>
      <c r="O401" s="235"/>
      <c r="P401" s="235"/>
      <c r="Q401" s="235"/>
      <c r="R401" s="235"/>
      <c r="S401" s="235"/>
      <c r="T401" s="235"/>
      <c r="U401" s="235"/>
      <c r="V401" s="235"/>
      <c r="W401" s="235"/>
      <c r="X401" s="235"/>
      <c r="Y401" s="235"/>
      <c r="Z401" s="235"/>
      <c r="AA401" s="235"/>
    </row>
    <row r="402" spans="1:27" ht="12.75" customHeight="1" x14ac:dyDescent="0.25">
      <c r="A402" s="235"/>
      <c r="B402" s="235"/>
      <c r="C402" s="235"/>
      <c r="D402" s="235"/>
      <c r="E402" s="235"/>
      <c r="F402" s="235"/>
      <c r="G402" s="235"/>
      <c r="H402" s="236"/>
      <c r="I402" s="236"/>
      <c r="J402" s="236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  <c r="AA402" s="235"/>
    </row>
    <row r="403" spans="1:27" ht="12.75" customHeight="1" x14ac:dyDescent="0.25">
      <c r="A403" s="235"/>
      <c r="B403" s="235"/>
      <c r="C403" s="235"/>
      <c r="D403" s="235"/>
      <c r="E403" s="235"/>
      <c r="F403" s="235"/>
      <c r="G403" s="235"/>
      <c r="H403" s="236"/>
      <c r="I403" s="236"/>
      <c r="J403" s="236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  <c r="Z403" s="235"/>
      <c r="AA403" s="235"/>
    </row>
    <row r="404" spans="1:27" ht="12.75" customHeight="1" x14ac:dyDescent="0.25">
      <c r="A404" s="235"/>
      <c r="B404" s="235"/>
      <c r="C404" s="235"/>
      <c r="D404" s="235"/>
      <c r="E404" s="235"/>
      <c r="F404" s="235"/>
      <c r="G404" s="235"/>
      <c r="H404" s="236"/>
      <c r="I404" s="236"/>
      <c r="J404" s="236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  <c r="Y404" s="235"/>
      <c r="Z404" s="235"/>
      <c r="AA404" s="235"/>
    </row>
    <row r="405" spans="1:27" ht="12.75" customHeight="1" x14ac:dyDescent="0.25">
      <c r="A405" s="235"/>
      <c r="B405" s="235"/>
      <c r="C405" s="235"/>
      <c r="D405" s="235"/>
      <c r="E405" s="235"/>
      <c r="F405" s="235"/>
      <c r="G405" s="235"/>
      <c r="H405" s="236"/>
      <c r="I405" s="236"/>
      <c r="J405" s="236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  <c r="Z405" s="235"/>
      <c r="AA405" s="235"/>
    </row>
    <row r="406" spans="1:27" ht="12.75" customHeight="1" x14ac:dyDescent="0.25">
      <c r="A406" s="235"/>
      <c r="B406" s="235"/>
      <c r="C406" s="235"/>
      <c r="D406" s="235"/>
      <c r="E406" s="235"/>
      <c r="F406" s="235"/>
      <c r="G406" s="235"/>
      <c r="H406" s="236"/>
      <c r="I406" s="236"/>
      <c r="J406" s="236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  <c r="Y406" s="235"/>
      <c r="Z406" s="235"/>
      <c r="AA406" s="235"/>
    </row>
    <row r="407" spans="1:27" ht="12.75" customHeight="1" x14ac:dyDescent="0.25">
      <c r="A407" s="235"/>
      <c r="B407" s="235"/>
      <c r="C407" s="235"/>
      <c r="D407" s="235"/>
      <c r="E407" s="235"/>
      <c r="F407" s="235"/>
      <c r="G407" s="235"/>
      <c r="H407" s="236"/>
      <c r="I407" s="236"/>
      <c r="J407" s="236"/>
      <c r="K407" s="235"/>
      <c r="L407" s="235"/>
      <c r="M407" s="235"/>
      <c r="N407" s="235"/>
      <c r="O407" s="235"/>
      <c r="P407" s="235"/>
      <c r="Q407" s="235"/>
      <c r="R407" s="235"/>
      <c r="S407" s="235"/>
      <c r="T407" s="235"/>
      <c r="U407" s="235"/>
      <c r="V407" s="235"/>
      <c r="W407" s="235"/>
      <c r="X407" s="235"/>
      <c r="Y407" s="235"/>
      <c r="Z407" s="235"/>
      <c r="AA407" s="235"/>
    </row>
    <row r="408" spans="1:27" ht="12.75" customHeight="1" x14ac:dyDescent="0.25">
      <c r="A408" s="235"/>
      <c r="B408" s="235"/>
      <c r="C408" s="235"/>
      <c r="D408" s="235"/>
      <c r="E408" s="235"/>
      <c r="F408" s="235"/>
      <c r="G408" s="235"/>
      <c r="H408" s="236"/>
      <c r="I408" s="236"/>
      <c r="J408" s="236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  <c r="Z408" s="235"/>
      <c r="AA408" s="235"/>
    </row>
    <row r="409" spans="1:27" ht="12.75" customHeight="1" x14ac:dyDescent="0.25">
      <c r="A409" s="235"/>
      <c r="B409" s="235"/>
      <c r="C409" s="235"/>
      <c r="D409" s="235"/>
      <c r="E409" s="235"/>
      <c r="F409" s="235"/>
      <c r="G409" s="235"/>
      <c r="H409" s="236"/>
      <c r="I409" s="236"/>
      <c r="J409" s="236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  <c r="AA409" s="235"/>
    </row>
    <row r="410" spans="1:27" ht="12.75" customHeight="1" x14ac:dyDescent="0.25">
      <c r="A410" s="235"/>
      <c r="B410" s="235"/>
      <c r="C410" s="235"/>
      <c r="D410" s="235"/>
      <c r="E410" s="235"/>
      <c r="F410" s="235"/>
      <c r="G410" s="235"/>
      <c r="H410" s="236"/>
      <c r="I410" s="236"/>
      <c r="J410" s="236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  <c r="Z410" s="235"/>
      <c r="AA410" s="235"/>
    </row>
    <row r="411" spans="1:27" ht="12.75" customHeight="1" x14ac:dyDescent="0.25">
      <c r="A411" s="235"/>
      <c r="B411" s="235"/>
      <c r="C411" s="235"/>
      <c r="D411" s="235"/>
      <c r="E411" s="235"/>
      <c r="F411" s="235"/>
      <c r="G411" s="235"/>
      <c r="H411" s="236"/>
      <c r="I411" s="236"/>
      <c r="J411" s="236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  <c r="Z411" s="235"/>
      <c r="AA411" s="235"/>
    </row>
    <row r="412" spans="1:27" ht="12.75" customHeight="1" x14ac:dyDescent="0.25">
      <c r="A412" s="235"/>
      <c r="B412" s="235"/>
      <c r="C412" s="235"/>
      <c r="D412" s="235"/>
      <c r="E412" s="235"/>
      <c r="F412" s="235"/>
      <c r="G412" s="235"/>
      <c r="H412" s="236"/>
      <c r="I412" s="236"/>
      <c r="J412" s="236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5"/>
      <c r="Z412" s="235"/>
      <c r="AA412" s="235"/>
    </row>
    <row r="413" spans="1:27" ht="12.75" customHeight="1" x14ac:dyDescent="0.25">
      <c r="A413" s="235"/>
      <c r="B413" s="235"/>
      <c r="C413" s="235"/>
      <c r="D413" s="235"/>
      <c r="E413" s="235"/>
      <c r="F413" s="235"/>
      <c r="G413" s="235"/>
      <c r="H413" s="236"/>
      <c r="I413" s="236"/>
      <c r="J413" s="236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  <c r="Y413" s="235"/>
      <c r="Z413" s="235"/>
      <c r="AA413" s="235"/>
    </row>
    <row r="414" spans="1:27" ht="12.75" customHeight="1" x14ac:dyDescent="0.25">
      <c r="A414" s="235"/>
      <c r="B414" s="235"/>
      <c r="C414" s="235"/>
      <c r="D414" s="235"/>
      <c r="E414" s="235"/>
      <c r="F414" s="235"/>
      <c r="G414" s="235"/>
      <c r="H414" s="236"/>
      <c r="I414" s="236"/>
      <c r="J414" s="236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  <c r="AA414" s="235"/>
    </row>
    <row r="415" spans="1:27" ht="12.75" customHeight="1" x14ac:dyDescent="0.25">
      <c r="A415" s="235"/>
      <c r="B415" s="235"/>
      <c r="C415" s="235"/>
      <c r="D415" s="235"/>
      <c r="E415" s="235"/>
      <c r="F415" s="235"/>
      <c r="G415" s="235"/>
      <c r="H415" s="236"/>
      <c r="I415" s="236"/>
      <c r="J415" s="236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  <c r="Y415" s="235"/>
      <c r="Z415" s="235"/>
      <c r="AA415" s="235"/>
    </row>
    <row r="416" spans="1:27" ht="12.75" customHeight="1" x14ac:dyDescent="0.25">
      <c r="A416" s="235"/>
      <c r="B416" s="235"/>
      <c r="C416" s="235"/>
      <c r="D416" s="235"/>
      <c r="E416" s="235"/>
      <c r="F416" s="235"/>
      <c r="G416" s="235"/>
      <c r="H416" s="236"/>
      <c r="I416" s="236"/>
      <c r="J416" s="236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  <c r="AA416" s="235"/>
    </row>
    <row r="417" spans="1:27" ht="12.75" customHeight="1" x14ac:dyDescent="0.25">
      <c r="A417" s="235"/>
      <c r="B417" s="235"/>
      <c r="C417" s="235"/>
      <c r="D417" s="235"/>
      <c r="E417" s="235"/>
      <c r="F417" s="235"/>
      <c r="G417" s="235"/>
      <c r="H417" s="236"/>
      <c r="I417" s="236"/>
      <c r="J417" s="236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  <c r="Y417" s="235"/>
      <c r="Z417" s="235"/>
      <c r="AA417" s="235"/>
    </row>
    <row r="418" spans="1:27" ht="12.75" customHeight="1" x14ac:dyDescent="0.25">
      <c r="A418" s="235"/>
      <c r="B418" s="235"/>
      <c r="C418" s="235"/>
      <c r="D418" s="235"/>
      <c r="E418" s="235"/>
      <c r="F418" s="235"/>
      <c r="G418" s="235"/>
      <c r="H418" s="236"/>
      <c r="I418" s="236"/>
      <c r="J418" s="236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  <c r="AA418" s="235"/>
    </row>
    <row r="419" spans="1:27" ht="12.75" customHeight="1" x14ac:dyDescent="0.25">
      <c r="A419" s="235"/>
      <c r="B419" s="235"/>
      <c r="C419" s="235"/>
      <c r="D419" s="235"/>
      <c r="E419" s="235"/>
      <c r="F419" s="235"/>
      <c r="G419" s="235"/>
      <c r="H419" s="236"/>
      <c r="I419" s="236"/>
      <c r="J419" s="236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  <c r="AA419" s="235"/>
    </row>
    <row r="420" spans="1:27" ht="12.75" customHeight="1" x14ac:dyDescent="0.25">
      <c r="A420" s="235"/>
      <c r="B420" s="235"/>
      <c r="C420" s="235"/>
      <c r="D420" s="235"/>
      <c r="E420" s="235"/>
      <c r="F420" s="235"/>
      <c r="G420" s="235"/>
      <c r="H420" s="236"/>
      <c r="I420" s="236"/>
      <c r="J420" s="236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  <c r="Y420" s="235"/>
      <c r="Z420" s="235"/>
      <c r="AA420" s="235"/>
    </row>
    <row r="421" spans="1:27" ht="12.75" customHeight="1" x14ac:dyDescent="0.25">
      <c r="A421" s="235"/>
      <c r="B421" s="235"/>
      <c r="C421" s="235"/>
      <c r="D421" s="235"/>
      <c r="E421" s="235"/>
      <c r="F421" s="235"/>
      <c r="G421" s="235"/>
      <c r="H421" s="236"/>
      <c r="I421" s="236"/>
      <c r="J421" s="236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  <c r="Y421" s="235"/>
      <c r="Z421" s="235"/>
      <c r="AA421" s="235"/>
    </row>
    <row r="422" spans="1:27" ht="12.75" customHeight="1" x14ac:dyDescent="0.25">
      <c r="A422" s="235"/>
      <c r="B422" s="235"/>
      <c r="C422" s="235"/>
      <c r="D422" s="235"/>
      <c r="E422" s="235"/>
      <c r="F422" s="235"/>
      <c r="G422" s="235"/>
      <c r="H422" s="236"/>
      <c r="I422" s="236"/>
      <c r="J422" s="236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  <c r="Y422" s="235"/>
      <c r="Z422" s="235"/>
      <c r="AA422" s="235"/>
    </row>
    <row r="423" spans="1:27" ht="12.75" customHeight="1" x14ac:dyDescent="0.25">
      <c r="A423" s="235"/>
      <c r="B423" s="235"/>
      <c r="C423" s="235"/>
      <c r="D423" s="235"/>
      <c r="E423" s="235"/>
      <c r="F423" s="235"/>
      <c r="G423" s="235"/>
      <c r="H423" s="236"/>
      <c r="I423" s="236"/>
      <c r="J423" s="236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  <c r="Y423" s="235"/>
      <c r="Z423" s="235"/>
      <c r="AA423" s="235"/>
    </row>
    <row r="424" spans="1:27" ht="12.75" customHeight="1" x14ac:dyDescent="0.25">
      <c r="A424" s="235"/>
      <c r="B424" s="235"/>
      <c r="C424" s="235"/>
      <c r="D424" s="235"/>
      <c r="E424" s="235"/>
      <c r="F424" s="235"/>
      <c r="G424" s="235"/>
      <c r="H424" s="236"/>
      <c r="I424" s="236"/>
      <c r="J424" s="236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  <c r="Y424" s="235"/>
      <c r="Z424" s="235"/>
      <c r="AA424" s="235"/>
    </row>
    <row r="425" spans="1:27" ht="12.75" customHeight="1" x14ac:dyDescent="0.25">
      <c r="A425" s="235"/>
      <c r="B425" s="235"/>
      <c r="C425" s="235"/>
      <c r="D425" s="235"/>
      <c r="E425" s="235"/>
      <c r="F425" s="235"/>
      <c r="G425" s="235"/>
      <c r="H425" s="236"/>
      <c r="I425" s="236"/>
      <c r="J425" s="236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  <c r="Y425" s="235"/>
      <c r="Z425" s="235"/>
      <c r="AA425" s="235"/>
    </row>
    <row r="426" spans="1:27" ht="12.75" customHeight="1" x14ac:dyDescent="0.25">
      <c r="A426" s="235"/>
      <c r="B426" s="235"/>
      <c r="C426" s="235"/>
      <c r="D426" s="235"/>
      <c r="E426" s="235"/>
      <c r="F426" s="235"/>
      <c r="G426" s="235"/>
      <c r="H426" s="236"/>
      <c r="I426" s="236"/>
      <c r="J426" s="236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5"/>
      <c r="Z426" s="235"/>
      <c r="AA426" s="235"/>
    </row>
    <row r="427" spans="1:27" ht="12.75" customHeight="1" x14ac:dyDescent="0.25">
      <c r="A427" s="235"/>
      <c r="B427" s="235"/>
      <c r="C427" s="235"/>
      <c r="D427" s="235"/>
      <c r="E427" s="235"/>
      <c r="F427" s="235"/>
      <c r="G427" s="235"/>
      <c r="H427" s="236"/>
      <c r="I427" s="236"/>
      <c r="J427" s="236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  <c r="Y427" s="235"/>
      <c r="Z427" s="235"/>
      <c r="AA427" s="235"/>
    </row>
    <row r="428" spans="1:27" ht="12.75" customHeight="1" x14ac:dyDescent="0.25">
      <c r="A428" s="235"/>
      <c r="B428" s="235"/>
      <c r="C428" s="235"/>
      <c r="D428" s="235"/>
      <c r="E428" s="235"/>
      <c r="F428" s="235"/>
      <c r="G428" s="235"/>
      <c r="H428" s="236"/>
      <c r="I428" s="236"/>
      <c r="J428" s="236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  <c r="Y428" s="235"/>
      <c r="Z428" s="235"/>
      <c r="AA428" s="235"/>
    </row>
    <row r="429" spans="1:27" ht="12.75" customHeight="1" x14ac:dyDescent="0.25">
      <c r="A429" s="235"/>
      <c r="B429" s="235"/>
      <c r="C429" s="235"/>
      <c r="D429" s="235"/>
      <c r="E429" s="235"/>
      <c r="F429" s="235"/>
      <c r="G429" s="235"/>
      <c r="H429" s="236"/>
      <c r="I429" s="236"/>
      <c r="J429" s="236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  <c r="Y429" s="235"/>
      <c r="Z429" s="235"/>
      <c r="AA429" s="235"/>
    </row>
    <row r="430" spans="1:27" ht="12.75" customHeight="1" x14ac:dyDescent="0.25">
      <c r="A430" s="235"/>
      <c r="B430" s="235"/>
      <c r="C430" s="235"/>
      <c r="D430" s="235"/>
      <c r="E430" s="235"/>
      <c r="F430" s="235"/>
      <c r="G430" s="235"/>
      <c r="H430" s="236"/>
      <c r="I430" s="236"/>
      <c r="J430" s="236"/>
      <c r="K430" s="235"/>
      <c r="L430" s="235"/>
      <c r="M430" s="235"/>
      <c r="N430" s="235"/>
      <c r="O430" s="235"/>
      <c r="P430" s="235"/>
      <c r="Q430" s="235"/>
      <c r="R430" s="235"/>
      <c r="S430" s="235"/>
      <c r="T430" s="235"/>
      <c r="U430" s="235"/>
      <c r="V430" s="235"/>
      <c r="W430" s="235"/>
      <c r="X430" s="235"/>
      <c r="Y430" s="235"/>
      <c r="Z430" s="235"/>
      <c r="AA430" s="235"/>
    </row>
    <row r="431" spans="1:27" ht="12.75" customHeight="1" x14ac:dyDescent="0.25">
      <c r="A431" s="235"/>
      <c r="B431" s="235"/>
      <c r="C431" s="235"/>
      <c r="D431" s="235"/>
      <c r="E431" s="235"/>
      <c r="F431" s="235"/>
      <c r="G431" s="235"/>
      <c r="H431" s="236"/>
      <c r="I431" s="236"/>
      <c r="J431" s="236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  <c r="Y431" s="235"/>
      <c r="Z431" s="235"/>
      <c r="AA431" s="235"/>
    </row>
    <row r="432" spans="1:27" ht="12.75" customHeight="1" x14ac:dyDescent="0.25">
      <c r="A432" s="235"/>
      <c r="B432" s="235"/>
      <c r="C432" s="235"/>
      <c r="D432" s="235"/>
      <c r="E432" s="235"/>
      <c r="F432" s="235"/>
      <c r="G432" s="235"/>
      <c r="H432" s="236"/>
      <c r="I432" s="236"/>
      <c r="J432" s="236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  <c r="Y432" s="235"/>
      <c r="Z432" s="235"/>
      <c r="AA432" s="235"/>
    </row>
    <row r="433" spans="1:27" ht="12.75" customHeight="1" x14ac:dyDescent="0.25">
      <c r="A433" s="235"/>
      <c r="B433" s="235"/>
      <c r="C433" s="235"/>
      <c r="D433" s="235"/>
      <c r="E433" s="235"/>
      <c r="F433" s="235"/>
      <c r="G433" s="235"/>
      <c r="H433" s="236"/>
      <c r="I433" s="236"/>
      <c r="J433" s="236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  <c r="Y433" s="235"/>
      <c r="Z433" s="235"/>
      <c r="AA433" s="235"/>
    </row>
    <row r="434" spans="1:27" ht="12.75" customHeight="1" x14ac:dyDescent="0.25">
      <c r="A434" s="235"/>
      <c r="B434" s="235"/>
      <c r="C434" s="235"/>
      <c r="D434" s="235"/>
      <c r="E434" s="235"/>
      <c r="F434" s="235"/>
      <c r="G434" s="235"/>
      <c r="H434" s="236"/>
      <c r="I434" s="236"/>
      <c r="J434" s="236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  <c r="Y434" s="235"/>
      <c r="Z434" s="235"/>
      <c r="AA434" s="235"/>
    </row>
    <row r="435" spans="1:27" ht="12.75" customHeight="1" x14ac:dyDescent="0.25">
      <c r="A435" s="235"/>
      <c r="B435" s="235"/>
      <c r="C435" s="235"/>
      <c r="D435" s="235"/>
      <c r="E435" s="235"/>
      <c r="F435" s="235"/>
      <c r="G435" s="235"/>
      <c r="H435" s="236"/>
      <c r="I435" s="236"/>
      <c r="J435" s="236"/>
      <c r="K435" s="235"/>
      <c r="L435" s="235"/>
      <c r="M435" s="235"/>
      <c r="N435" s="235"/>
      <c r="O435" s="235"/>
      <c r="P435" s="235"/>
      <c r="Q435" s="235"/>
      <c r="R435" s="235"/>
      <c r="S435" s="235"/>
      <c r="T435" s="235"/>
      <c r="U435" s="235"/>
      <c r="V435" s="235"/>
      <c r="W435" s="235"/>
      <c r="X435" s="235"/>
      <c r="Y435" s="235"/>
      <c r="Z435" s="235"/>
      <c r="AA435" s="235"/>
    </row>
    <row r="436" spans="1:27" ht="12.75" customHeight="1" x14ac:dyDescent="0.25">
      <c r="A436" s="235"/>
      <c r="B436" s="235"/>
      <c r="C436" s="235"/>
      <c r="D436" s="235"/>
      <c r="E436" s="235"/>
      <c r="F436" s="235"/>
      <c r="G436" s="235"/>
      <c r="H436" s="236"/>
      <c r="I436" s="236"/>
      <c r="J436" s="236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  <c r="Y436" s="235"/>
      <c r="Z436" s="235"/>
      <c r="AA436" s="235"/>
    </row>
    <row r="437" spans="1:27" ht="12.75" customHeight="1" x14ac:dyDescent="0.25">
      <c r="A437" s="235"/>
      <c r="B437" s="235"/>
      <c r="C437" s="235"/>
      <c r="D437" s="235"/>
      <c r="E437" s="235"/>
      <c r="F437" s="235"/>
      <c r="G437" s="235"/>
      <c r="H437" s="236"/>
      <c r="I437" s="236"/>
      <c r="J437" s="236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  <c r="Y437" s="235"/>
      <c r="Z437" s="235"/>
      <c r="AA437" s="235"/>
    </row>
    <row r="438" spans="1:27" ht="12.75" customHeight="1" x14ac:dyDescent="0.25">
      <c r="A438" s="235"/>
      <c r="B438" s="235"/>
      <c r="C438" s="235"/>
      <c r="D438" s="235"/>
      <c r="E438" s="235"/>
      <c r="F438" s="235"/>
      <c r="G438" s="235"/>
      <c r="H438" s="236"/>
      <c r="I438" s="236"/>
      <c r="J438" s="236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  <c r="Y438" s="235"/>
      <c r="Z438" s="235"/>
      <c r="AA438" s="235"/>
    </row>
    <row r="439" spans="1:27" ht="12.75" customHeight="1" x14ac:dyDescent="0.25">
      <c r="A439" s="235"/>
      <c r="B439" s="235"/>
      <c r="C439" s="235"/>
      <c r="D439" s="235"/>
      <c r="E439" s="235"/>
      <c r="F439" s="235"/>
      <c r="G439" s="235"/>
      <c r="H439" s="236"/>
      <c r="I439" s="236"/>
      <c r="J439" s="236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  <c r="Y439" s="235"/>
      <c r="Z439" s="235"/>
      <c r="AA439" s="235"/>
    </row>
    <row r="440" spans="1:27" ht="12.75" customHeight="1" x14ac:dyDescent="0.25">
      <c r="A440" s="235"/>
      <c r="B440" s="235"/>
      <c r="C440" s="235"/>
      <c r="D440" s="235"/>
      <c r="E440" s="235"/>
      <c r="F440" s="235"/>
      <c r="G440" s="235"/>
      <c r="H440" s="236"/>
      <c r="I440" s="236"/>
      <c r="J440" s="236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  <c r="Y440" s="235"/>
      <c r="Z440" s="235"/>
      <c r="AA440" s="235"/>
    </row>
    <row r="441" spans="1:27" ht="12.75" customHeight="1" x14ac:dyDescent="0.25">
      <c r="A441" s="235"/>
      <c r="B441" s="235"/>
      <c r="C441" s="235"/>
      <c r="D441" s="235"/>
      <c r="E441" s="235"/>
      <c r="F441" s="235"/>
      <c r="G441" s="235"/>
      <c r="H441" s="236"/>
      <c r="I441" s="236"/>
      <c r="J441" s="236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  <c r="AA441" s="235"/>
    </row>
    <row r="442" spans="1:27" ht="12.75" customHeight="1" x14ac:dyDescent="0.25">
      <c r="A442" s="235"/>
      <c r="B442" s="235"/>
      <c r="C442" s="235"/>
      <c r="D442" s="235"/>
      <c r="E442" s="235"/>
      <c r="F442" s="235"/>
      <c r="G442" s="235"/>
      <c r="H442" s="236"/>
      <c r="I442" s="236"/>
      <c r="J442" s="236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  <c r="Y442" s="235"/>
      <c r="Z442" s="235"/>
      <c r="AA442" s="235"/>
    </row>
    <row r="443" spans="1:27" ht="12.75" customHeight="1" x14ac:dyDescent="0.25">
      <c r="A443" s="235"/>
      <c r="B443" s="235"/>
      <c r="C443" s="235"/>
      <c r="D443" s="235"/>
      <c r="E443" s="235"/>
      <c r="F443" s="235"/>
      <c r="G443" s="235"/>
      <c r="H443" s="236"/>
      <c r="I443" s="236"/>
      <c r="J443" s="236"/>
      <c r="K443" s="235"/>
      <c r="L443" s="235"/>
      <c r="M443" s="235"/>
      <c r="N443" s="235"/>
      <c r="O443" s="235"/>
      <c r="P443" s="235"/>
      <c r="Q443" s="235"/>
      <c r="R443" s="235"/>
      <c r="S443" s="235"/>
      <c r="T443" s="235"/>
      <c r="U443" s="235"/>
      <c r="V443" s="235"/>
      <c r="W443" s="235"/>
      <c r="X443" s="235"/>
      <c r="Y443" s="235"/>
      <c r="Z443" s="235"/>
      <c r="AA443" s="235"/>
    </row>
    <row r="444" spans="1:27" ht="12.75" customHeight="1" x14ac:dyDescent="0.25">
      <c r="A444" s="235"/>
      <c r="B444" s="235"/>
      <c r="C444" s="235"/>
      <c r="D444" s="235"/>
      <c r="E444" s="235"/>
      <c r="F444" s="235"/>
      <c r="G444" s="235"/>
      <c r="H444" s="236"/>
      <c r="I444" s="236"/>
      <c r="J444" s="236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  <c r="AA444" s="235"/>
    </row>
    <row r="445" spans="1:27" ht="12.75" customHeight="1" x14ac:dyDescent="0.25">
      <c r="A445" s="235"/>
      <c r="B445" s="235"/>
      <c r="C445" s="235"/>
      <c r="D445" s="235"/>
      <c r="E445" s="235"/>
      <c r="F445" s="235"/>
      <c r="G445" s="235"/>
      <c r="H445" s="236"/>
      <c r="I445" s="236"/>
      <c r="J445" s="236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  <c r="Y445" s="235"/>
      <c r="Z445" s="235"/>
      <c r="AA445" s="235"/>
    </row>
    <row r="446" spans="1:27" ht="12.75" customHeight="1" x14ac:dyDescent="0.25">
      <c r="A446" s="235"/>
      <c r="B446" s="235"/>
      <c r="C446" s="235"/>
      <c r="D446" s="235"/>
      <c r="E446" s="235"/>
      <c r="F446" s="235"/>
      <c r="G446" s="235"/>
      <c r="H446" s="236"/>
      <c r="I446" s="236"/>
      <c r="J446" s="236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  <c r="Y446" s="235"/>
      <c r="Z446" s="235"/>
      <c r="AA446" s="235"/>
    </row>
    <row r="447" spans="1:27" ht="12.75" customHeight="1" x14ac:dyDescent="0.25">
      <c r="A447" s="235"/>
      <c r="B447" s="235"/>
      <c r="C447" s="235"/>
      <c r="D447" s="235"/>
      <c r="E447" s="235"/>
      <c r="F447" s="235"/>
      <c r="G447" s="235"/>
      <c r="H447" s="236"/>
      <c r="I447" s="236"/>
      <c r="J447" s="236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  <c r="Y447" s="235"/>
      <c r="Z447" s="235"/>
      <c r="AA447" s="235"/>
    </row>
    <row r="448" spans="1:27" ht="12.75" customHeight="1" x14ac:dyDescent="0.25">
      <c r="A448" s="235"/>
      <c r="B448" s="235"/>
      <c r="C448" s="235"/>
      <c r="D448" s="235"/>
      <c r="E448" s="235"/>
      <c r="F448" s="235"/>
      <c r="G448" s="235"/>
      <c r="H448" s="236"/>
      <c r="I448" s="236"/>
      <c r="J448" s="236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  <c r="Y448" s="235"/>
      <c r="Z448" s="235"/>
      <c r="AA448" s="235"/>
    </row>
    <row r="449" spans="1:27" ht="12.75" customHeight="1" x14ac:dyDescent="0.25">
      <c r="A449" s="235"/>
      <c r="B449" s="235"/>
      <c r="C449" s="235"/>
      <c r="D449" s="235"/>
      <c r="E449" s="235"/>
      <c r="F449" s="235"/>
      <c r="G449" s="235"/>
      <c r="H449" s="236"/>
      <c r="I449" s="236"/>
      <c r="J449" s="236"/>
      <c r="K449" s="235"/>
      <c r="L449" s="235"/>
      <c r="M449" s="235"/>
      <c r="N449" s="235"/>
      <c r="O449" s="235"/>
      <c r="P449" s="235"/>
      <c r="Q449" s="235"/>
      <c r="R449" s="235"/>
      <c r="S449" s="235"/>
      <c r="T449" s="235"/>
      <c r="U449" s="235"/>
      <c r="V449" s="235"/>
      <c r="W449" s="235"/>
      <c r="X449" s="235"/>
      <c r="Y449" s="235"/>
      <c r="Z449" s="235"/>
      <c r="AA449" s="235"/>
    </row>
    <row r="450" spans="1:27" ht="12.75" customHeight="1" x14ac:dyDescent="0.25">
      <c r="A450" s="235"/>
      <c r="B450" s="235"/>
      <c r="C450" s="235"/>
      <c r="D450" s="235"/>
      <c r="E450" s="235"/>
      <c r="F450" s="235"/>
      <c r="G450" s="235"/>
      <c r="H450" s="236"/>
      <c r="I450" s="236"/>
      <c r="J450" s="236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  <c r="Y450" s="235"/>
      <c r="Z450" s="235"/>
      <c r="AA450" s="235"/>
    </row>
    <row r="451" spans="1:27" ht="12.75" customHeight="1" x14ac:dyDescent="0.25">
      <c r="A451" s="235"/>
      <c r="B451" s="235"/>
      <c r="C451" s="235"/>
      <c r="D451" s="235"/>
      <c r="E451" s="235"/>
      <c r="F451" s="235"/>
      <c r="G451" s="235"/>
      <c r="H451" s="236"/>
      <c r="I451" s="236"/>
      <c r="J451" s="236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  <c r="Y451" s="235"/>
      <c r="Z451" s="235"/>
      <c r="AA451" s="235"/>
    </row>
    <row r="452" spans="1:27" ht="12.75" customHeight="1" x14ac:dyDescent="0.25">
      <c r="A452" s="235"/>
      <c r="B452" s="235"/>
      <c r="C452" s="235"/>
      <c r="D452" s="235"/>
      <c r="E452" s="235"/>
      <c r="F452" s="235"/>
      <c r="G452" s="235"/>
      <c r="H452" s="236"/>
      <c r="I452" s="236"/>
      <c r="J452" s="236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  <c r="Y452" s="235"/>
      <c r="Z452" s="235"/>
      <c r="AA452" s="235"/>
    </row>
    <row r="453" spans="1:27" ht="12.75" customHeight="1" x14ac:dyDescent="0.25">
      <c r="A453" s="235"/>
      <c r="B453" s="235"/>
      <c r="C453" s="235"/>
      <c r="D453" s="235"/>
      <c r="E453" s="235"/>
      <c r="F453" s="235"/>
      <c r="G453" s="235"/>
      <c r="H453" s="236"/>
      <c r="I453" s="236"/>
      <c r="J453" s="236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  <c r="Y453" s="235"/>
      <c r="Z453" s="235"/>
      <c r="AA453" s="235"/>
    </row>
    <row r="454" spans="1:27" ht="12.75" customHeight="1" x14ac:dyDescent="0.25">
      <c r="A454" s="235"/>
      <c r="B454" s="235"/>
      <c r="C454" s="235"/>
      <c r="D454" s="235"/>
      <c r="E454" s="235"/>
      <c r="F454" s="235"/>
      <c r="G454" s="235"/>
      <c r="H454" s="236"/>
      <c r="I454" s="236"/>
      <c r="J454" s="236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  <c r="Y454" s="235"/>
      <c r="Z454" s="235"/>
      <c r="AA454" s="235"/>
    </row>
    <row r="455" spans="1:27" ht="12.75" customHeight="1" x14ac:dyDescent="0.25">
      <c r="A455" s="235"/>
      <c r="B455" s="235"/>
      <c r="C455" s="235"/>
      <c r="D455" s="235"/>
      <c r="E455" s="235"/>
      <c r="F455" s="235"/>
      <c r="G455" s="235"/>
      <c r="H455" s="236"/>
      <c r="I455" s="236"/>
      <c r="J455" s="236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  <c r="Y455" s="235"/>
      <c r="Z455" s="235"/>
      <c r="AA455" s="235"/>
    </row>
    <row r="456" spans="1:27" ht="12.75" customHeight="1" x14ac:dyDescent="0.25">
      <c r="A456" s="235"/>
      <c r="B456" s="235"/>
      <c r="C456" s="235"/>
      <c r="D456" s="235"/>
      <c r="E456" s="235"/>
      <c r="F456" s="235"/>
      <c r="G456" s="235"/>
      <c r="H456" s="236"/>
      <c r="I456" s="236"/>
      <c r="J456" s="236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  <c r="Y456" s="235"/>
      <c r="Z456" s="235"/>
      <c r="AA456" s="235"/>
    </row>
    <row r="457" spans="1:27" ht="12.75" customHeight="1" x14ac:dyDescent="0.25">
      <c r="A457" s="235"/>
      <c r="B457" s="235"/>
      <c r="C457" s="235"/>
      <c r="D457" s="235"/>
      <c r="E457" s="235"/>
      <c r="F457" s="235"/>
      <c r="G457" s="235"/>
      <c r="H457" s="236"/>
      <c r="I457" s="236"/>
      <c r="J457" s="236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  <c r="Y457" s="235"/>
      <c r="Z457" s="235"/>
      <c r="AA457" s="235"/>
    </row>
    <row r="458" spans="1:27" ht="12.75" customHeight="1" x14ac:dyDescent="0.25">
      <c r="A458" s="235"/>
      <c r="B458" s="235"/>
      <c r="C458" s="235"/>
      <c r="D458" s="235"/>
      <c r="E458" s="235"/>
      <c r="F458" s="235"/>
      <c r="G458" s="235"/>
      <c r="H458" s="236"/>
      <c r="I458" s="236"/>
      <c r="J458" s="236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  <c r="Y458" s="235"/>
      <c r="Z458" s="235"/>
      <c r="AA458" s="235"/>
    </row>
    <row r="459" spans="1:27" ht="12.75" customHeight="1" x14ac:dyDescent="0.25">
      <c r="A459" s="235"/>
      <c r="B459" s="235"/>
      <c r="C459" s="235"/>
      <c r="D459" s="235"/>
      <c r="E459" s="235"/>
      <c r="F459" s="235"/>
      <c r="G459" s="235"/>
      <c r="H459" s="236"/>
      <c r="I459" s="236"/>
      <c r="J459" s="236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  <c r="Y459" s="235"/>
      <c r="Z459" s="235"/>
      <c r="AA459" s="235"/>
    </row>
    <row r="460" spans="1:27" ht="12.75" customHeight="1" x14ac:dyDescent="0.25">
      <c r="A460" s="235"/>
      <c r="B460" s="235"/>
      <c r="C460" s="235"/>
      <c r="D460" s="235"/>
      <c r="E460" s="235"/>
      <c r="F460" s="235"/>
      <c r="G460" s="235"/>
      <c r="H460" s="236"/>
      <c r="I460" s="236"/>
      <c r="J460" s="236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  <c r="Y460" s="235"/>
      <c r="Z460" s="235"/>
      <c r="AA460" s="235"/>
    </row>
    <row r="461" spans="1:27" ht="12.75" customHeight="1" x14ac:dyDescent="0.25">
      <c r="A461" s="235"/>
      <c r="B461" s="235"/>
      <c r="C461" s="235"/>
      <c r="D461" s="235"/>
      <c r="E461" s="235"/>
      <c r="F461" s="235"/>
      <c r="G461" s="235"/>
      <c r="H461" s="236"/>
      <c r="I461" s="236"/>
      <c r="J461" s="236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  <c r="Y461" s="235"/>
      <c r="Z461" s="235"/>
      <c r="AA461" s="235"/>
    </row>
    <row r="462" spans="1:27" ht="12.75" customHeight="1" x14ac:dyDescent="0.25">
      <c r="A462" s="235"/>
      <c r="B462" s="235"/>
      <c r="C462" s="235"/>
      <c r="D462" s="235"/>
      <c r="E462" s="235"/>
      <c r="F462" s="235"/>
      <c r="G462" s="235"/>
      <c r="H462" s="236"/>
      <c r="I462" s="236"/>
      <c r="J462" s="236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  <c r="Y462" s="235"/>
      <c r="Z462" s="235"/>
      <c r="AA462" s="235"/>
    </row>
    <row r="463" spans="1:27" ht="12.75" customHeight="1" x14ac:dyDescent="0.25">
      <c r="A463" s="235"/>
      <c r="B463" s="235"/>
      <c r="C463" s="235"/>
      <c r="D463" s="235"/>
      <c r="E463" s="235"/>
      <c r="F463" s="235"/>
      <c r="G463" s="235"/>
      <c r="H463" s="236"/>
      <c r="I463" s="236"/>
      <c r="J463" s="236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  <c r="Z463" s="235"/>
      <c r="AA463" s="235"/>
    </row>
    <row r="464" spans="1:27" ht="12.75" customHeight="1" x14ac:dyDescent="0.25">
      <c r="A464" s="235"/>
      <c r="B464" s="235"/>
      <c r="C464" s="235"/>
      <c r="D464" s="235"/>
      <c r="E464" s="235"/>
      <c r="F464" s="235"/>
      <c r="G464" s="235"/>
      <c r="H464" s="236"/>
      <c r="I464" s="236"/>
      <c r="J464" s="236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  <c r="Y464" s="235"/>
      <c r="Z464" s="235"/>
      <c r="AA464" s="235"/>
    </row>
    <row r="465" spans="1:27" ht="12.75" customHeight="1" x14ac:dyDescent="0.25">
      <c r="A465" s="235"/>
      <c r="B465" s="235"/>
      <c r="C465" s="235"/>
      <c r="D465" s="235"/>
      <c r="E465" s="235"/>
      <c r="F465" s="235"/>
      <c r="G465" s="235"/>
      <c r="H465" s="236"/>
      <c r="I465" s="236"/>
      <c r="J465" s="236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  <c r="Y465" s="235"/>
      <c r="Z465" s="235"/>
      <c r="AA465" s="235"/>
    </row>
    <row r="466" spans="1:27" ht="12.75" customHeight="1" x14ac:dyDescent="0.25">
      <c r="A466" s="235"/>
      <c r="B466" s="235"/>
      <c r="C466" s="235"/>
      <c r="D466" s="235"/>
      <c r="E466" s="235"/>
      <c r="F466" s="235"/>
      <c r="G466" s="235"/>
      <c r="H466" s="236"/>
      <c r="I466" s="236"/>
      <c r="J466" s="236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  <c r="Y466" s="235"/>
      <c r="Z466" s="235"/>
      <c r="AA466" s="235"/>
    </row>
    <row r="467" spans="1:27" ht="12.75" customHeight="1" x14ac:dyDescent="0.25">
      <c r="A467" s="235"/>
      <c r="B467" s="235"/>
      <c r="C467" s="235"/>
      <c r="D467" s="235"/>
      <c r="E467" s="235"/>
      <c r="F467" s="235"/>
      <c r="G467" s="235"/>
      <c r="H467" s="236"/>
      <c r="I467" s="236"/>
      <c r="J467" s="236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  <c r="Y467" s="235"/>
      <c r="Z467" s="235"/>
      <c r="AA467" s="235"/>
    </row>
    <row r="468" spans="1:27" ht="12.75" customHeight="1" x14ac:dyDescent="0.25">
      <c r="A468" s="235"/>
      <c r="B468" s="235"/>
      <c r="C468" s="235"/>
      <c r="D468" s="235"/>
      <c r="E468" s="235"/>
      <c r="F468" s="235"/>
      <c r="G468" s="235"/>
      <c r="H468" s="236"/>
      <c r="I468" s="236"/>
      <c r="J468" s="236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  <c r="Y468" s="235"/>
      <c r="Z468" s="235"/>
      <c r="AA468" s="235"/>
    </row>
    <row r="469" spans="1:27" ht="12.75" customHeight="1" x14ac:dyDescent="0.25">
      <c r="A469" s="235"/>
      <c r="B469" s="235"/>
      <c r="C469" s="235"/>
      <c r="D469" s="235"/>
      <c r="E469" s="235"/>
      <c r="F469" s="235"/>
      <c r="G469" s="235"/>
      <c r="H469" s="236"/>
      <c r="I469" s="236"/>
      <c r="J469" s="236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  <c r="Y469" s="235"/>
      <c r="Z469" s="235"/>
      <c r="AA469" s="235"/>
    </row>
    <row r="470" spans="1:27" ht="12.75" customHeight="1" x14ac:dyDescent="0.25">
      <c r="A470" s="235"/>
      <c r="B470" s="235"/>
      <c r="C470" s="235"/>
      <c r="D470" s="235"/>
      <c r="E470" s="235"/>
      <c r="F470" s="235"/>
      <c r="G470" s="235"/>
      <c r="H470" s="236"/>
      <c r="I470" s="236"/>
      <c r="J470" s="236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  <c r="Y470" s="235"/>
      <c r="Z470" s="235"/>
      <c r="AA470" s="235"/>
    </row>
    <row r="471" spans="1:27" ht="12.75" customHeight="1" x14ac:dyDescent="0.25">
      <c r="A471" s="235"/>
      <c r="B471" s="235"/>
      <c r="C471" s="235"/>
      <c r="D471" s="235"/>
      <c r="E471" s="235"/>
      <c r="F471" s="235"/>
      <c r="G471" s="235"/>
      <c r="H471" s="236"/>
      <c r="I471" s="236"/>
      <c r="J471" s="236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  <c r="Y471" s="235"/>
      <c r="Z471" s="235"/>
      <c r="AA471" s="235"/>
    </row>
    <row r="472" spans="1:27" ht="12.75" customHeight="1" x14ac:dyDescent="0.25">
      <c r="A472" s="235"/>
      <c r="B472" s="235"/>
      <c r="C472" s="235"/>
      <c r="D472" s="235"/>
      <c r="E472" s="235"/>
      <c r="F472" s="235"/>
      <c r="G472" s="235"/>
      <c r="H472" s="236"/>
      <c r="I472" s="236"/>
      <c r="J472" s="236"/>
      <c r="K472" s="235"/>
      <c r="L472" s="235"/>
      <c r="M472" s="235"/>
      <c r="N472" s="235"/>
      <c r="O472" s="235"/>
      <c r="P472" s="235"/>
      <c r="Q472" s="235"/>
      <c r="R472" s="235"/>
      <c r="S472" s="235"/>
      <c r="T472" s="235"/>
      <c r="U472" s="235"/>
      <c r="V472" s="235"/>
      <c r="W472" s="235"/>
      <c r="X472" s="235"/>
      <c r="Y472" s="235"/>
      <c r="Z472" s="235"/>
      <c r="AA472" s="235"/>
    </row>
    <row r="473" spans="1:27" ht="12.75" customHeight="1" x14ac:dyDescent="0.25">
      <c r="A473" s="235"/>
      <c r="B473" s="235"/>
      <c r="C473" s="235"/>
      <c r="D473" s="235"/>
      <c r="E473" s="235"/>
      <c r="F473" s="235"/>
      <c r="G473" s="235"/>
      <c r="H473" s="236"/>
      <c r="I473" s="236"/>
      <c r="J473" s="236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  <c r="Y473" s="235"/>
      <c r="Z473" s="235"/>
      <c r="AA473" s="235"/>
    </row>
    <row r="474" spans="1:27" ht="12.75" customHeight="1" x14ac:dyDescent="0.25">
      <c r="A474" s="235"/>
      <c r="B474" s="235"/>
      <c r="C474" s="235"/>
      <c r="D474" s="235"/>
      <c r="E474" s="235"/>
      <c r="F474" s="235"/>
      <c r="G474" s="235"/>
      <c r="H474" s="236"/>
      <c r="I474" s="236"/>
      <c r="J474" s="236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  <c r="Y474" s="235"/>
      <c r="Z474" s="235"/>
      <c r="AA474" s="235"/>
    </row>
    <row r="475" spans="1:27" ht="12.75" customHeight="1" x14ac:dyDescent="0.25">
      <c r="A475" s="235"/>
      <c r="B475" s="235"/>
      <c r="C475" s="235"/>
      <c r="D475" s="235"/>
      <c r="E475" s="235"/>
      <c r="F475" s="235"/>
      <c r="G475" s="235"/>
      <c r="H475" s="236"/>
      <c r="I475" s="236"/>
      <c r="J475" s="236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  <c r="Y475" s="235"/>
      <c r="Z475" s="235"/>
      <c r="AA475" s="235"/>
    </row>
    <row r="476" spans="1:27" ht="12.75" customHeight="1" x14ac:dyDescent="0.25">
      <c r="A476" s="235"/>
      <c r="B476" s="235"/>
      <c r="C476" s="235"/>
      <c r="D476" s="235"/>
      <c r="E476" s="235"/>
      <c r="F476" s="235"/>
      <c r="G476" s="235"/>
      <c r="H476" s="236"/>
      <c r="I476" s="236"/>
      <c r="J476" s="236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/>
      <c r="Z476" s="235"/>
      <c r="AA476" s="235"/>
    </row>
    <row r="477" spans="1:27" ht="12.75" customHeight="1" x14ac:dyDescent="0.25">
      <c r="A477" s="235"/>
      <c r="B477" s="235"/>
      <c r="C477" s="235"/>
      <c r="D477" s="235"/>
      <c r="E477" s="235"/>
      <c r="F477" s="235"/>
      <c r="G477" s="235"/>
      <c r="H477" s="236"/>
      <c r="I477" s="236"/>
      <c r="J477" s="236"/>
      <c r="K477" s="235"/>
      <c r="L477" s="235"/>
      <c r="M477" s="235"/>
      <c r="N477" s="235"/>
      <c r="O477" s="235"/>
      <c r="P477" s="235"/>
      <c r="Q477" s="235"/>
      <c r="R477" s="235"/>
      <c r="S477" s="235"/>
      <c r="T477" s="235"/>
      <c r="U477" s="235"/>
      <c r="V477" s="235"/>
      <c r="W477" s="235"/>
      <c r="X477" s="235"/>
      <c r="Y477" s="235"/>
      <c r="Z477" s="235"/>
      <c r="AA477" s="235"/>
    </row>
    <row r="478" spans="1:27" ht="12.75" customHeight="1" x14ac:dyDescent="0.25">
      <c r="A478" s="235"/>
      <c r="B478" s="235"/>
      <c r="C478" s="235"/>
      <c r="D478" s="235"/>
      <c r="E478" s="235"/>
      <c r="F478" s="235"/>
      <c r="G478" s="235"/>
      <c r="H478" s="236"/>
      <c r="I478" s="236"/>
      <c r="J478" s="236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  <c r="Y478" s="235"/>
      <c r="Z478" s="235"/>
      <c r="AA478" s="235"/>
    </row>
    <row r="479" spans="1:27" ht="12.75" customHeight="1" x14ac:dyDescent="0.25">
      <c r="A479" s="235"/>
      <c r="B479" s="235"/>
      <c r="C479" s="235"/>
      <c r="D479" s="235"/>
      <c r="E479" s="235"/>
      <c r="F479" s="235"/>
      <c r="G479" s="235"/>
      <c r="H479" s="236"/>
      <c r="I479" s="236"/>
      <c r="J479" s="236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  <c r="Y479" s="235"/>
      <c r="Z479" s="235"/>
      <c r="AA479" s="235"/>
    </row>
    <row r="480" spans="1:27" ht="12.75" customHeight="1" x14ac:dyDescent="0.25">
      <c r="A480" s="235"/>
      <c r="B480" s="235"/>
      <c r="C480" s="235"/>
      <c r="D480" s="235"/>
      <c r="E480" s="235"/>
      <c r="F480" s="235"/>
      <c r="G480" s="235"/>
      <c r="H480" s="236"/>
      <c r="I480" s="236"/>
      <c r="J480" s="236"/>
      <c r="K480" s="235"/>
      <c r="L480" s="235"/>
      <c r="M480" s="235"/>
      <c r="N480" s="235"/>
      <c r="O480" s="235"/>
      <c r="P480" s="235"/>
      <c r="Q480" s="235"/>
      <c r="R480" s="235"/>
      <c r="S480" s="235"/>
      <c r="T480" s="235"/>
      <c r="U480" s="235"/>
      <c r="V480" s="235"/>
      <c r="W480" s="235"/>
      <c r="X480" s="235"/>
      <c r="Y480" s="235"/>
      <c r="Z480" s="235"/>
      <c r="AA480" s="235"/>
    </row>
    <row r="481" spans="1:27" ht="12.75" customHeight="1" x14ac:dyDescent="0.25">
      <c r="A481" s="235"/>
      <c r="B481" s="235"/>
      <c r="C481" s="235"/>
      <c r="D481" s="235"/>
      <c r="E481" s="235"/>
      <c r="F481" s="235"/>
      <c r="G481" s="235"/>
      <c r="H481" s="236"/>
      <c r="I481" s="236"/>
      <c r="J481" s="236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  <c r="Y481" s="235"/>
      <c r="Z481" s="235"/>
      <c r="AA481" s="235"/>
    </row>
    <row r="482" spans="1:27" ht="12.75" customHeight="1" x14ac:dyDescent="0.25">
      <c r="A482" s="235"/>
      <c r="B482" s="235"/>
      <c r="C482" s="235"/>
      <c r="D482" s="235"/>
      <c r="E482" s="235"/>
      <c r="F482" s="235"/>
      <c r="G482" s="235"/>
      <c r="H482" s="236"/>
      <c r="I482" s="236"/>
      <c r="J482" s="236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  <c r="Y482" s="235"/>
      <c r="Z482" s="235"/>
      <c r="AA482" s="235"/>
    </row>
    <row r="483" spans="1:27" ht="12.75" customHeight="1" x14ac:dyDescent="0.25">
      <c r="A483" s="235"/>
      <c r="B483" s="235"/>
      <c r="C483" s="235"/>
      <c r="D483" s="235"/>
      <c r="E483" s="235"/>
      <c r="F483" s="235"/>
      <c r="G483" s="235"/>
      <c r="H483" s="236"/>
      <c r="I483" s="236"/>
      <c r="J483" s="236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  <c r="Y483" s="235"/>
      <c r="Z483" s="235"/>
      <c r="AA483" s="235"/>
    </row>
    <row r="484" spans="1:27" ht="12.75" customHeight="1" x14ac:dyDescent="0.25">
      <c r="A484" s="235"/>
      <c r="B484" s="235"/>
      <c r="C484" s="235"/>
      <c r="D484" s="235"/>
      <c r="E484" s="235"/>
      <c r="F484" s="235"/>
      <c r="G484" s="235"/>
      <c r="H484" s="236"/>
      <c r="I484" s="236"/>
      <c r="J484" s="236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  <c r="Y484" s="235"/>
      <c r="Z484" s="235"/>
      <c r="AA484" s="235"/>
    </row>
    <row r="485" spans="1:27" ht="12.75" customHeight="1" x14ac:dyDescent="0.25">
      <c r="A485" s="235"/>
      <c r="B485" s="235"/>
      <c r="C485" s="235"/>
      <c r="D485" s="235"/>
      <c r="E485" s="235"/>
      <c r="F485" s="235"/>
      <c r="G485" s="235"/>
      <c r="H485" s="236"/>
      <c r="I485" s="236"/>
      <c r="J485" s="236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  <c r="Y485" s="235"/>
      <c r="Z485" s="235"/>
      <c r="AA485" s="235"/>
    </row>
    <row r="486" spans="1:27" ht="12.75" customHeight="1" x14ac:dyDescent="0.25">
      <c r="A486" s="235"/>
      <c r="B486" s="235"/>
      <c r="C486" s="235"/>
      <c r="D486" s="235"/>
      <c r="E486" s="235"/>
      <c r="F486" s="235"/>
      <c r="G486" s="235"/>
      <c r="H486" s="236"/>
      <c r="I486" s="236"/>
      <c r="J486" s="236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  <c r="Y486" s="235"/>
      <c r="Z486" s="235"/>
      <c r="AA486" s="235"/>
    </row>
    <row r="487" spans="1:27" ht="12.75" customHeight="1" x14ac:dyDescent="0.25">
      <c r="A487" s="235"/>
      <c r="B487" s="235"/>
      <c r="C487" s="235"/>
      <c r="D487" s="235"/>
      <c r="E487" s="235"/>
      <c r="F487" s="235"/>
      <c r="G487" s="235"/>
      <c r="H487" s="236"/>
      <c r="I487" s="236"/>
      <c r="J487" s="236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  <c r="Y487" s="235"/>
      <c r="Z487" s="235"/>
      <c r="AA487" s="235"/>
    </row>
    <row r="488" spans="1:27" ht="12.75" customHeight="1" x14ac:dyDescent="0.25">
      <c r="A488" s="235"/>
      <c r="B488" s="235"/>
      <c r="C488" s="235"/>
      <c r="D488" s="235"/>
      <c r="E488" s="235"/>
      <c r="F488" s="235"/>
      <c r="G488" s="235"/>
      <c r="H488" s="236"/>
      <c r="I488" s="236"/>
      <c r="J488" s="236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  <c r="Y488" s="235"/>
      <c r="Z488" s="235"/>
      <c r="AA488" s="235"/>
    </row>
    <row r="489" spans="1:27" ht="12.75" customHeight="1" x14ac:dyDescent="0.25">
      <c r="A489" s="235"/>
      <c r="B489" s="235"/>
      <c r="C489" s="235"/>
      <c r="D489" s="235"/>
      <c r="E489" s="235"/>
      <c r="F489" s="235"/>
      <c r="G489" s="235"/>
      <c r="H489" s="236"/>
      <c r="I489" s="236"/>
      <c r="J489" s="236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  <c r="Y489" s="235"/>
      <c r="Z489" s="235"/>
      <c r="AA489" s="235"/>
    </row>
    <row r="490" spans="1:27" ht="12.75" customHeight="1" x14ac:dyDescent="0.25">
      <c r="A490" s="235"/>
      <c r="B490" s="235"/>
      <c r="C490" s="235"/>
      <c r="D490" s="235"/>
      <c r="E490" s="235"/>
      <c r="F490" s="235"/>
      <c r="G490" s="235"/>
      <c r="H490" s="236"/>
      <c r="I490" s="236"/>
      <c r="J490" s="236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  <c r="Y490" s="235"/>
      <c r="Z490" s="235"/>
      <c r="AA490" s="235"/>
    </row>
    <row r="491" spans="1:27" ht="12.75" customHeight="1" x14ac:dyDescent="0.25">
      <c r="A491" s="235"/>
      <c r="B491" s="235"/>
      <c r="C491" s="235"/>
      <c r="D491" s="235"/>
      <c r="E491" s="235"/>
      <c r="F491" s="235"/>
      <c r="G491" s="235"/>
      <c r="H491" s="236"/>
      <c r="I491" s="236"/>
      <c r="J491" s="236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  <c r="Y491" s="235"/>
      <c r="Z491" s="235"/>
      <c r="AA491" s="235"/>
    </row>
    <row r="492" spans="1:27" ht="12.75" customHeight="1" x14ac:dyDescent="0.25">
      <c r="A492" s="235"/>
      <c r="B492" s="235"/>
      <c r="C492" s="235"/>
      <c r="D492" s="235"/>
      <c r="E492" s="235"/>
      <c r="F492" s="235"/>
      <c r="G492" s="235"/>
      <c r="H492" s="236"/>
      <c r="I492" s="236"/>
      <c r="J492" s="236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  <c r="Y492" s="235"/>
      <c r="Z492" s="235"/>
      <c r="AA492" s="235"/>
    </row>
    <row r="493" spans="1:27" ht="12.75" customHeight="1" x14ac:dyDescent="0.25">
      <c r="A493" s="235"/>
      <c r="B493" s="235"/>
      <c r="C493" s="235"/>
      <c r="D493" s="235"/>
      <c r="E493" s="235"/>
      <c r="F493" s="235"/>
      <c r="G493" s="235"/>
      <c r="H493" s="236"/>
      <c r="I493" s="236"/>
      <c r="J493" s="236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  <c r="Y493" s="235"/>
      <c r="Z493" s="235"/>
      <c r="AA493" s="235"/>
    </row>
    <row r="494" spans="1:27" ht="12.75" customHeight="1" x14ac:dyDescent="0.25">
      <c r="A494" s="235"/>
      <c r="B494" s="235"/>
      <c r="C494" s="235"/>
      <c r="D494" s="235"/>
      <c r="E494" s="235"/>
      <c r="F494" s="235"/>
      <c r="G494" s="235"/>
      <c r="H494" s="236"/>
      <c r="I494" s="236"/>
      <c r="J494" s="236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  <c r="Y494" s="235"/>
      <c r="Z494" s="235"/>
      <c r="AA494" s="235"/>
    </row>
    <row r="495" spans="1:27" ht="12.75" customHeight="1" x14ac:dyDescent="0.25">
      <c r="A495" s="235"/>
      <c r="B495" s="235"/>
      <c r="C495" s="235"/>
      <c r="D495" s="235"/>
      <c r="E495" s="235"/>
      <c r="F495" s="235"/>
      <c r="G495" s="235"/>
      <c r="H495" s="236"/>
      <c r="I495" s="236"/>
      <c r="J495" s="236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  <c r="Y495" s="235"/>
      <c r="Z495" s="235"/>
      <c r="AA495" s="235"/>
    </row>
    <row r="496" spans="1:27" ht="12.75" customHeight="1" x14ac:dyDescent="0.25">
      <c r="A496" s="235"/>
      <c r="B496" s="235"/>
      <c r="C496" s="235"/>
      <c r="D496" s="235"/>
      <c r="E496" s="235"/>
      <c r="F496" s="235"/>
      <c r="G496" s="235"/>
      <c r="H496" s="236"/>
      <c r="I496" s="236"/>
      <c r="J496" s="236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  <c r="Y496" s="235"/>
      <c r="Z496" s="235"/>
      <c r="AA496" s="235"/>
    </row>
    <row r="497" spans="1:27" ht="12.75" customHeight="1" x14ac:dyDescent="0.25">
      <c r="A497" s="235"/>
      <c r="B497" s="235"/>
      <c r="C497" s="235"/>
      <c r="D497" s="235"/>
      <c r="E497" s="235"/>
      <c r="F497" s="235"/>
      <c r="G497" s="235"/>
      <c r="H497" s="236"/>
      <c r="I497" s="236"/>
      <c r="J497" s="236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  <c r="Y497" s="235"/>
      <c r="Z497" s="235"/>
      <c r="AA497" s="235"/>
    </row>
    <row r="498" spans="1:27" ht="12.75" customHeight="1" x14ac:dyDescent="0.25">
      <c r="A498" s="235"/>
      <c r="B498" s="235"/>
      <c r="C498" s="235"/>
      <c r="D498" s="235"/>
      <c r="E498" s="235"/>
      <c r="F498" s="235"/>
      <c r="G498" s="235"/>
      <c r="H498" s="236"/>
      <c r="I498" s="236"/>
      <c r="J498" s="236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  <c r="AA498" s="235"/>
    </row>
    <row r="499" spans="1:27" ht="12.75" customHeight="1" x14ac:dyDescent="0.25">
      <c r="A499" s="235"/>
      <c r="B499" s="235"/>
      <c r="C499" s="235"/>
      <c r="D499" s="235"/>
      <c r="E499" s="235"/>
      <c r="F499" s="235"/>
      <c r="G499" s="235"/>
      <c r="H499" s="236"/>
      <c r="I499" s="236"/>
      <c r="J499" s="236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  <c r="Y499" s="235"/>
      <c r="Z499" s="235"/>
      <c r="AA499" s="235"/>
    </row>
    <row r="500" spans="1:27" ht="12.75" customHeight="1" x14ac:dyDescent="0.25">
      <c r="A500" s="235"/>
      <c r="B500" s="235"/>
      <c r="C500" s="235"/>
      <c r="D500" s="235"/>
      <c r="E500" s="235"/>
      <c r="F500" s="235"/>
      <c r="G500" s="235"/>
      <c r="H500" s="236"/>
      <c r="I500" s="236"/>
      <c r="J500" s="236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  <c r="Y500" s="235"/>
      <c r="Z500" s="235"/>
      <c r="AA500" s="235"/>
    </row>
    <row r="501" spans="1:27" ht="12.75" customHeight="1" x14ac:dyDescent="0.25">
      <c r="A501" s="235"/>
      <c r="B501" s="235"/>
      <c r="C501" s="235"/>
      <c r="D501" s="235"/>
      <c r="E501" s="235"/>
      <c r="F501" s="235"/>
      <c r="G501" s="235"/>
      <c r="H501" s="236"/>
      <c r="I501" s="236"/>
      <c r="J501" s="236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  <c r="Y501" s="235"/>
      <c r="Z501" s="235"/>
      <c r="AA501" s="235"/>
    </row>
    <row r="502" spans="1:27" ht="12.75" customHeight="1" x14ac:dyDescent="0.25">
      <c r="A502" s="235"/>
      <c r="B502" s="235"/>
      <c r="C502" s="235"/>
      <c r="D502" s="235"/>
      <c r="E502" s="235"/>
      <c r="F502" s="235"/>
      <c r="G502" s="235"/>
      <c r="H502" s="236"/>
      <c r="I502" s="236"/>
      <c r="J502" s="236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  <c r="Y502" s="235"/>
      <c r="Z502" s="235"/>
      <c r="AA502" s="235"/>
    </row>
    <row r="503" spans="1:27" ht="12.75" customHeight="1" x14ac:dyDescent="0.25">
      <c r="A503" s="235"/>
      <c r="B503" s="235"/>
      <c r="C503" s="235"/>
      <c r="D503" s="235"/>
      <c r="E503" s="235"/>
      <c r="F503" s="235"/>
      <c r="G503" s="235"/>
      <c r="H503" s="236"/>
      <c r="I503" s="236"/>
      <c r="J503" s="236"/>
      <c r="K503" s="235"/>
      <c r="L503" s="235"/>
      <c r="M503" s="235"/>
      <c r="N503" s="235"/>
      <c r="O503" s="235"/>
      <c r="P503" s="235"/>
      <c r="Q503" s="235"/>
      <c r="R503" s="235"/>
      <c r="S503" s="235"/>
      <c r="T503" s="235"/>
      <c r="U503" s="235"/>
      <c r="V503" s="235"/>
      <c r="W503" s="235"/>
      <c r="X503" s="235"/>
      <c r="Y503" s="235"/>
      <c r="Z503" s="235"/>
      <c r="AA503" s="235"/>
    </row>
    <row r="504" spans="1:27" ht="12.75" customHeight="1" x14ac:dyDescent="0.25">
      <c r="A504" s="235"/>
      <c r="B504" s="235"/>
      <c r="C504" s="235"/>
      <c r="D504" s="235"/>
      <c r="E504" s="235"/>
      <c r="F504" s="235"/>
      <c r="G504" s="235"/>
      <c r="H504" s="236"/>
      <c r="I504" s="236"/>
      <c r="J504" s="236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  <c r="Y504" s="235"/>
      <c r="Z504" s="235"/>
      <c r="AA504" s="235"/>
    </row>
    <row r="505" spans="1:27" ht="12.75" customHeight="1" x14ac:dyDescent="0.25">
      <c r="A505" s="235"/>
      <c r="B505" s="235"/>
      <c r="C505" s="235"/>
      <c r="D505" s="235"/>
      <c r="E505" s="235"/>
      <c r="F505" s="235"/>
      <c r="G505" s="235"/>
      <c r="H505" s="236"/>
      <c r="I505" s="236"/>
      <c r="J505" s="236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  <c r="Y505" s="235"/>
      <c r="Z505" s="235"/>
      <c r="AA505" s="235"/>
    </row>
    <row r="506" spans="1:27" ht="12.75" customHeight="1" x14ac:dyDescent="0.25">
      <c r="A506" s="235"/>
      <c r="B506" s="235"/>
      <c r="C506" s="235"/>
      <c r="D506" s="235"/>
      <c r="E506" s="235"/>
      <c r="F506" s="235"/>
      <c r="G506" s="235"/>
      <c r="H506" s="236"/>
      <c r="I506" s="236"/>
      <c r="J506" s="236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  <c r="Y506" s="235"/>
      <c r="Z506" s="235"/>
      <c r="AA506" s="235"/>
    </row>
    <row r="507" spans="1:27" ht="12.75" customHeight="1" x14ac:dyDescent="0.25">
      <c r="A507" s="235"/>
      <c r="B507" s="235"/>
      <c r="C507" s="235"/>
      <c r="D507" s="235"/>
      <c r="E507" s="235"/>
      <c r="F507" s="235"/>
      <c r="G507" s="235"/>
      <c r="H507" s="236"/>
      <c r="I507" s="236"/>
      <c r="J507" s="236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  <c r="Y507" s="235"/>
      <c r="Z507" s="235"/>
      <c r="AA507" s="235"/>
    </row>
    <row r="508" spans="1:27" ht="12.75" customHeight="1" x14ac:dyDescent="0.25">
      <c r="A508" s="235"/>
      <c r="B508" s="235"/>
      <c r="C508" s="235"/>
      <c r="D508" s="235"/>
      <c r="E508" s="235"/>
      <c r="F508" s="235"/>
      <c r="G508" s="235"/>
      <c r="H508" s="236"/>
      <c r="I508" s="236"/>
      <c r="J508" s="236"/>
      <c r="K508" s="235"/>
      <c r="L508" s="235"/>
      <c r="M508" s="235"/>
      <c r="N508" s="235"/>
      <c r="O508" s="235"/>
      <c r="P508" s="235"/>
      <c r="Q508" s="235"/>
      <c r="R508" s="235"/>
      <c r="S508" s="235"/>
      <c r="T508" s="235"/>
      <c r="U508" s="235"/>
      <c r="V508" s="235"/>
      <c r="W508" s="235"/>
      <c r="X508" s="235"/>
      <c r="Y508" s="235"/>
      <c r="Z508" s="235"/>
      <c r="AA508" s="235"/>
    </row>
    <row r="509" spans="1:27" ht="12.75" customHeight="1" x14ac:dyDescent="0.25">
      <c r="A509" s="235"/>
      <c r="B509" s="235"/>
      <c r="C509" s="235"/>
      <c r="D509" s="235"/>
      <c r="E509" s="235"/>
      <c r="F509" s="235"/>
      <c r="G509" s="235"/>
      <c r="H509" s="236"/>
      <c r="I509" s="236"/>
      <c r="J509" s="236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  <c r="Y509" s="235"/>
      <c r="Z509" s="235"/>
      <c r="AA509" s="235"/>
    </row>
    <row r="510" spans="1:27" ht="12.75" customHeight="1" x14ac:dyDescent="0.25">
      <c r="A510" s="235"/>
      <c r="B510" s="235"/>
      <c r="C510" s="235"/>
      <c r="D510" s="235"/>
      <c r="E510" s="235"/>
      <c r="F510" s="235"/>
      <c r="G510" s="235"/>
      <c r="H510" s="236"/>
      <c r="I510" s="236"/>
      <c r="J510" s="236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  <c r="Y510" s="235"/>
      <c r="Z510" s="235"/>
      <c r="AA510" s="235"/>
    </row>
    <row r="511" spans="1:27" ht="12.75" customHeight="1" x14ac:dyDescent="0.25">
      <c r="A511" s="235"/>
      <c r="B511" s="235"/>
      <c r="C511" s="235"/>
      <c r="D511" s="235"/>
      <c r="E511" s="235"/>
      <c r="F511" s="235"/>
      <c r="G511" s="235"/>
      <c r="H511" s="236"/>
      <c r="I511" s="236"/>
      <c r="J511" s="236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  <c r="Y511" s="235"/>
      <c r="Z511" s="235"/>
      <c r="AA511" s="235"/>
    </row>
    <row r="512" spans="1:27" ht="12.75" customHeight="1" x14ac:dyDescent="0.25">
      <c r="A512" s="235"/>
      <c r="B512" s="235"/>
      <c r="C512" s="235"/>
      <c r="D512" s="235"/>
      <c r="E512" s="235"/>
      <c r="F512" s="235"/>
      <c r="G512" s="235"/>
      <c r="H512" s="236"/>
      <c r="I512" s="236"/>
      <c r="J512" s="236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  <c r="Y512" s="235"/>
      <c r="Z512" s="235"/>
      <c r="AA512" s="235"/>
    </row>
    <row r="513" spans="1:27" ht="12.75" customHeight="1" x14ac:dyDescent="0.25">
      <c r="A513" s="235"/>
      <c r="B513" s="235"/>
      <c r="C513" s="235"/>
      <c r="D513" s="235"/>
      <c r="E513" s="235"/>
      <c r="F513" s="235"/>
      <c r="G513" s="235"/>
      <c r="H513" s="236"/>
      <c r="I513" s="236"/>
      <c r="J513" s="236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  <c r="Y513" s="235"/>
      <c r="Z513" s="235"/>
      <c r="AA513" s="235"/>
    </row>
    <row r="514" spans="1:27" ht="12.75" customHeight="1" x14ac:dyDescent="0.25">
      <c r="A514" s="235"/>
      <c r="B514" s="235"/>
      <c r="C514" s="235"/>
      <c r="D514" s="235"/>
      <c r="E514" s="235"/>
      <c r="F514" s="235"/>
      <c r="G514" s="235"/>
      <c r="H514" s="236"/>
      <c r="I514" s="236"/>
      <c r="J514" s="236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  <c r="Y514" s="235"/>
      <c r="Z514" s="235"/>
      <c r="AA514" s="235"/>
    </row>
    <row r="515" spans="1:27" ht="12.75" customHeight="1" x14ac:dyDescent="0.25">
      <c r="A515" s="235"/>
      <c r="B515" s="235"/>
      <c r="C515" s="235"/>
      <c r="D515" s="235"/>
      <c r="E515" s="235"/>
      <c r="F515" s="235"/>
      <c r="G515" s="235"/>
      <c r="H515" s="236"/>
      <c r="I515" s="236"/>
      <c r="J515" s="236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  <c r="Y515" s="235"/>
      <c r="Z515" s="235"/>
      <c r="AA515" s="235"/>
    </row>
    <row r="516" spans="1:27" ht="12.75" customHeight="1" x14ac:dyDescent="0.25">
      <c r="A516" s="235"/>
      <c r="B516" s="235"/>
      <c r="C516" s="235"/>
      <c r="D516" s="235"/>
      <c r="E516" s="235"/>
      <c r="F516" s="235"/>
      <c r="G516" s="235"/>
      <c r="H516" s="236"/>
      <c r="I516" s="236"/>
      <c r="J516" s="236"/>
      <c r="K516" s="235"/>
      <c r="L516" s="235"/>
      <c r="M516" s="235"/>
      <c r="N516" s="235"/>
      <c r="O516" s="235"/>
      <c r="P516" s="235"/>
      <c r="Q516" s="235"/>
      <c r="R516" s="235"/>
      <c r="S516" s="235"/>
      <c r="T516" s="235"/>
      <c r="U516" s="235"/>
      <c r="V516" s="235"/>
      <c r="W516" s="235"/>
      <c r="X516" s="235"/>
      <c r="Y516" s="235"/>
      <c r="Z516" s="235"/>
      <c r="AA516" s="235"/>
    </row>
    <row r="517" spans="1:27" ht="12.75" customHeight="1" x14ac:dyDescent="0.25">
      <c r="A517" s="235"/>
      <c r="B517" s="235"/>
      <c r="C517" s="235"/>
      <c r="D517" s="235"/>
      <c r="E517" s="235"/>
      <c r="F517" s="235"/>
      <c r="G517" s="235"/>
      <c r="H517" s="236"/>
      <c r="I517" s="236"/>
      <c r="J517" s="236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  <c r="Y517" s="235"/>
      <c r="Z517" s="235"/>
      <c r="AA517" s="235"/>
    </row>
    <row r="518" spans="1:27" ht="12.75" customHeight="1" x14ac:dyDescent="0.25">
      <c r="A518" s="235"/>
      <c r="B518" s="235"/>
      <c r="C518" s="235"/>
      <c r="D518" s="235"/>
      <c r="E518" s="235"/>
      <c r="F518" s="235"/>
      <c r="G518" s="235"/>
      <c r="H518" s="236"/>
      <c r="I518" s="236"/>
      <c r="J518" s="236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  <c r="Y518" s="235"/>
      <c r="Z518" s="235"/>
      <c r="AA518" s="235"/>
    </row>
    <row r="519" spans="1:27" ht="12.75" customHeight="1" x14ac:dyDescent="0.25">
      <c r="A519" s="235"/>
      <c r="B519" s="235"/>
      <c r="C519" s="235"/>
      <c r="D519" s="235"/>
      <c r="E519" s="235"/>
      <c r="F519" s="235"/>
      <c r="G519" s="235"/>
      <c r="H519" s="236"/>
      <c r="I519" s="236"/>
      <c r="J519" s="236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  <c r="Y519" s="235"/>
      <c r="Z519" s="235"/>
      <c r="AA519" s="235"/>
    </row>
    <row r="520" spans="1:27" ht="12.75" customHeight="1" x14ac:dyDescent="0.25">
      <c r="A520" s="235"/>
      <c r="B520" s="235"/>
      <c r="C520" s="235"/>
      <c r="D520" s="235"/>
      <c r="E520" s="235"/>
      <c r="F520" s="235"/>
      <c r="G520" s="235"/>
      <c r="H520" s="236"/>
      <c r="I520" s="236"/>
      <c r="J520" s="236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  <c r="Y520" s="235"/>
      <c r="Z520" s="235"/>
      <c r="AA520" s="235"/>
    </row>
    <row r="521" spans="1:27" ht="12.75" customHeight="1" x14ac:dyDescent="0.25">
      <c r="A521" s="235"/>
      <c r="B521" s="235"/>
      <c r="C521" s="235"/>
      <c r="D521" s="235"/>
      <c r="E521" s="235"/>
      <c r="F521" s="235"/>
      <c r="G521" s="235"/>
      <c r="H521" s="236"/>
      <c r="I521" s="236"/>
      <c r="J521" s="236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  <c r="Y521" s="235"/>
      <c r="Z521" s="235"/>
      <c r="AA521" s="235"/>
    </row>
    <row r="522" spans="1:27" ht="12.75" customHeight="1" x14ac:dyDescent="0.25">
      <c r="A522" s="235"/>
      <c r="B522" s="235"/>
      <c r="C522" s="235"/>
      <c r="D522" s="235"/>
      <c r="E522" s="235"/>
      <c r="F522" s="235"/>
      <c r="G522" s="235"/>
      <c r="H522" s="236"/>
      <c r="I522" s="236"/>
      <c r="J522" s="236"/>
      <c r="K522" s="235"/>
      <c r="L522" s="235"/>
      <c r="M522" s="235"/>
      <c r="N522" s="235"/>
      <c r="O522" s="235"/>
      <c r="P522" s="235"/>
      <c r="Q522" s="235"/>
      <c r="R522" s="235"/>
      <c r="S522" s="235"/>
      <c r="T522" s="235"/>
      <c r="U522" s="235"/>
      <c r="V522" s="235"/>
      <c r="W522" s="235"/>
      <c r="X522" s="235"/>
      <c r="Y522" s="235"/>
      <c r="Z522" s="235"/>
      <c r="AA522" s="235"/>
    </row>
    <row r="523" spans="1:27" ht="12.75" customHeight="1" x14ac:dyDescent="0.25">
      <c r="A523" s="235"/>
      <c r="B523" s="235"/>
      <c r="C523" s="235"/>
      <c r="D523" s="235"/>
      <c r="E523" s="235"/>
      <c r="F523" s="235"/>
      <c r="G523" s="235"/>
      <c r="H523" s="236"/>
      <c r="I523" s="236"/>
      <c r="J523" s="236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  <c r="Z523" s="235"/>
      <c r="AA523" s="235"/>
    </row>
    <row r="524" spans="1:27" ht="12.75" customHeight="1" x14ac:dyDescent="0.25">
      <c r="A524" s="235"/>
      <c r="B524" s="235"/>
      <c r="C524" s="235"/>
      <c r="D524" s="235"/>
      <c r="E524" s="235"/>
      <c r="F524" s="235"/>
      <c r="G524" s="235"/>
      <c r="H524" s="236"/>
      <c r="I524" s="236"/>
      <c r="J524" s="236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  <c r="Y524" s="235"/>
      <c r="Z524" s="235"/>
      <c r="AA524" s="235"/>
    </row>
    <row r="525" spans="1:27" ht="12.75" customHeight="1" x14ac:dyDescent="0.25">
      <c r="A525" s="235"/>
      <c r="B525" s="235"/>
      <c r="C525" s="235"/>
      <c r="D525" s="235"/>
      <c r="E525" s="235"/>
      <c r="F525" s="235"/>
      <c r="G525" s="235"/>
      <c r="H525" s="236"/>
      <c r="I525" s="236"/>
      <c r="J525" s="236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  <c r="Z525" s="235"/>
      <c r="AA525" s="235"/>
    </row>
    <row r="526" spans="1:27" ht="12.75" customHeight="1" x14ac:dyDescent="0.25">
      <c r="A526" s="235"/>
      <c r="B526" s="235"/>
      <c r="C526" s="235"/>
      <c r="D526" s="235"/>
      <c r="E526" s="235"/>
      <c r="F526" s="235"/>
      <c r="G526" s="235"/>
      <c r="H526" s="236"/>
      <c r="I526" s="236"/>
      <c r="J526" s="236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  <c r="Y526" s="235"/>
      <c r="Z526" s="235"/>
      <c r="AA526" s="235"/>
    </row>
    <row r="527" spans="1:27" ht="12.75" customHeight="1" x14ac:dyDescent="0.25">
      <c r="A527" s="235"/>
      <c r="B527" s="235"/>
      <c r="C527" s="235"/>
      <c r="D527" s="235"/>
      <c r="E527" s="235"/>
      <c r="F527" s="235"/>
      <c r="G527" s="235"/>
      <c r="H527" s="236"/>
      <c r="I527" s="236"/>
      <c r="J527" s="236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</row>
    <row r="528" spans="1:27" ht="12.75" customHeight="1" x14ac:dyDescent="0.25">
      <c r="A528" s="235"/>
      <c r="B528" s="235"/>
      <c r="C528" s="235"/>
      <c r="D528" s="235"/>
      <c r="E528" s="235"/>
      <c r="F528" s="235"/>
      <c r="G528" s="235"/>
      <c r="H528" s="236"/>
      <c r="I528" s="236"/>
      <c r="J528" s="236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  <c r="Y528" s="235"/>
      <c r="Z528" s="235"/>
      <c r="AA528" s="235"/>
    </row>
    <row r="529" spans="1:27" ht="12.75" customHeight="1" x14ac:dyDescent="0.25">
      <c r="A529" s="235"/>
      <c r="B529" s="235"/>
      <c r="C529" s="235"/>
      <c r="D529" s="235"/>
      <c r="E529" s="235"/>
      <c r="F529" s="235"/>
      <c r="G529" s="235"/>
      <c r="H529" s="236"/>
      <c r="I529" s="236"/>
      <c r="J529" s="236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  <c r="Y529" s="235"/>
      <c r="Z529" s="235"/>
      <c r="AA529" s="235"/>
    </row>
    <row r="530" spans="1:27" ht="12.75" customHeight="1" x14ac:dyDescent="0.25">
      <c r="A530" s="235"/>
      <c r="B530" s="235"/>
      <c r="C530" s="235"/>
      <c r="D530" s="235"/>
      <c r="E530" s="235"/>
      <c r="F530" s="235"/>
      <c r="G530" s="235"/>
      <c r="H530" s="236"/>
      <c r="I530" s="236"/>
      <c r="J530" s="236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  <c r="Y530" s="235"/>
      <c r="Z530" s="235"/>
      <c r="AA530" s="235"/>
    </row>
    <row r="531" spans="1:27" ht="12.75" customHeight="1" x14ac:dyDescent="0.25">
      <c r="A531" s="235"/>
      <c r="B531" s="235"/>
      <c r="C531" s="235"/>
      <c r="D531" s="235"/>
      <c r="E531" s="235"/>
      <c r="F531" s="235"/>
      <c r="G531" s="235"/>
      <c r="H531" s="236"/>
      <c r="I531" s="236"/>
      <c r="J531" s="236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  <c r="AA531" s="235"/>
    </row>
    <row r="532" spans="1:27" ht="12.75" customHeight="1" x14ac:dyDescent="0.25">
      <c r="A532" s="235"/>
      <c r="B532" s="235"/>
      <c r="C532" s="235"/>
      <c r="D532" s="235"/>
      <c r="E532" s="235"/>
      <c r="F532" s="235"/>
      <c r="G532" s="235"/>
      <c r="H532" s="236"/>
      <c r="I532" s="236"/>
      <c r="J532" s="236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  <c r="Y532" s="235"/>
      <c r="Z532" s="235"/>
      <c r="AA532" s="235"/>
    </row>
    <row r="533" spans="1:27" ht="12.75" customHeight="1" x14ac:dyDescent="0.25">
      <c r="A533" s="235"/>
      <c r="B533" s="235"/>
      <c r="C533" s="235"/>
      <c r="D533" s="235"/>
      <c r="E533" s="235"/>
      <c r="F533" s="235"/>
      <c r="G533" s="235"/>
      <c r="H533" s="236"/>
      <c r="I533" s="236"/>
      <c r="J533" s="236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  <c r="Y533" s="235"/>
      <c r="Z533" s="235"/>
      <c r="AA533" s="235"/>
    </row>
    <row r="534" spans="1:27" ht="12.75" customHeight="1" x14ac:dyDescent="0.25">
      <c r="A534" s="235"/>
      <c r="B534" s="235"/>
      <c r="C534" s="235"/>
      <c r="D534" s="235"/>
      <c r="E534" s="235"/>
      <c r="F534" s="235"/>
      <c r="G534" s="235"/>
      <c r="H534" s="236"/>
      <c r="I534" s="236"/>
      <c r="J534" s="236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  <c r="Y534" s="235"/>
      <c r="Z534" s="235"/>
      <c r="AA534" s="235"/>
    </row>
    <row r="535" spans="1:27" ht="12.75" customHeight="1" x14ac:dyDescent="0.25">
      <c r="A535" s="235"/>
      <c r="B535" s="235"/>
      <c r="C535" s="235"/>
      <c r="D535" s="235"/>
      <c r="E535" s="235"/>
      <c r="F535" s="235"/>
      <c r="G535" s="235"/>
      <c r="H535" s="236"/>
      <c r="I535" s="236"/>
      <c r="J535" s="236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  <c r="Y535" s="235"/>
      <c r="Z535" s="235"/>
      <c r="AA535" s="235"/>
    </row>
    <row r="536" spans="1:27" ht="12.75" customHeight="1" x14ac:dyDescent="0.25">
      <c r="A536" s="235"/>
      <c r="B536" s="235"/>
      <c r="C536" s="235"/>
      <c r="D536" s="235"/>
      <c r="E536" s="235"/>
      <c r="F536" s="235"/>
      <c r="G536" s="235"/>
      <c r="H536" s="236"/>
      <c r="I536" s="236"/>
      <c r="J536" s="236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  <c r="Y536" s="235"/>
      <c r="Z536" s="235"/>
      <c r="AA536" s="235"/>
    </row>
    <row r="537" spans="1:27" ht="12.75" customHeight="1" x14ac:dyDescent="0.25">
      <c r="A537" s="235"/>
      <c r="B537" s="235"/>
      <c r="C537" s="235"/>
      <c r="D537" s="235"/>
      <c r="E537" s="235"/>
      <c r="F537" s="235"/>
      <c r="G537" s="235"/>
      <c r="H537" s="236"/>
      <c r="I537" s="236"/>
      <c r="J537" s="236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  <c r="Y537" s="235"/>
      <c r="Z537" s="235"/>
      <c r="AA537" s="235"/>
    </row>
    <row r="538" spans="1:27" ht="12.75" customHeight="1" x14ac:dyDescent="0.25">
      <c r="A538" s="235"/>
      <c r="B538" s="235"/>
      <c r="C538" s="235"/>
      <c r="D538" s="235"/>
      <c r="E538" s="235"/>
      <c r="F538" s="235"/>
      <c r="G538" s="235"/>
      <c r="H538" s="236"/>
      <c r="I538" s="236"/>
      <c r="J538" s="236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  <c r="Y538" s="235"/>
      <c r="Z538" s="235"/>
      <c r="AA538" s="235"/>
    </row>
    <row r="539" spans="1:27" ht="12.75" customHeight="1" x14ac:dyDescent="0.25">
      <c r="A539" s="235"/>
      <c r="B539" s="235"/>
      <c r="C539" s="235"/>
      <c r="D539" s="235"/>
      <c r="E539" s="235"/>
      <c r="F539" s="235"/>
      <c r="G539" s="235"/>
      <c r="H539" s="236"/>
      <c r="I539" s="236"/>
      <c r="J539" s="236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  <c r="Y539" s="235"/>
      <c r="Z539" s="235"/>
      <c r="AA539" s="235"/>
    </row>
    <row r="540" spans="1:27" ht="12.75" customHeight="1" x14ac:dyDescent="0.25">
      <c r="A540" s="235"/>
      <c r="B540" s="235"/>
      <c r="C540" s="235"/>
      <c r="D540" s="235"/>
      <c r="E540" s="235"/>
      <c r="F540" s="235"/>
      <c r="G540" s="235"/>
      <c r="H540" s="236"/>
      <c r="I540" s="236"/>
      <c r="J540" s="236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  <c r="Y540" s="235"/>
      <c r="Z540" s="235"/>
      <c r="AA540" s="235"/>
    </row>
    <row r="541" spans="1:27" ht="12.75" customHeight="1" x14ac:dyDescent="0.25">
      <c r="A541" s="235"/>
      <c r="B541" s="235"/>
      <c r="C541" s="235"/>
      <c r="D541" s="235"/>
      <c r="E541" s="235"/>
      <c r="F541" s="235"/>
      <c r="G541" s="235"/>
      <c r="H541" s="236"/>
      <c r="I541" s="236"/>
      <c r="J541" s="236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  <c r="Y541" s="235"/>
      <c r="Z541" s="235"/>
      <c r="AA541" s="235"/>
    </row>
    <row r="542" spans="1:27" ht="12.75" customHeight="1" x14ac:dyDescent="0.25">
      <c r="A542" s="235"/>
      <c r="B542" s="235"/>
      <c r="C542" s="235"/>
      <c r="D542" s="235"/>
      <c r="E542" s="235"/>
      <c r="F542" s="235"/>
      <c r="G542" s="235"/>
      <c r="H542" s="236"/>
      <c r="I542" s="236"/>
      <c r="J542" s="236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  <c r="Y542" s="235"/>
      <c r="Z542" s="235"/>
      <c r="AA542" s="235"/>
    </row>
    <row r="543" spans="1:27" ht="12.75" customHeight="1" x14ac:dyDescent="0.25">
      <c r="A543" s="235"/>
      <c r="B543" s="235"/>
      <c r="C543" s="235"/>
      <c r="D543" s="235"/>
      <c r="E543" s="235"/>
      <c r="F543" s="235"/>
      <c r="G543" s="235"/>
      <c r="H543" s="236"/>
      <c r="I543" s="236"/>
      <c r="J543" s="236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  <c r="Y543" s="235"/>
      <c r="Z543" s="235"/>
      <c r="AA543" s="235"/>
    </row>
    <row r="544" spans="1:27" ht="12.75" customHeight="1" x14ac:dyDescent="0.25">
      <c r="A544" s="235"/>
      <c r="B544" s="235"/>
      <c r="C544" s="235"/>
      <c r="D544" s="235"/>
      <c r="E544" s="235"/>
      <c r="F544" s="235"/>
      <c r="G544" s="235"/>
      <c r="H544" s="236"/>
      <c r="I544" s="236"/>
      <c r="J544" s="236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  <c r="Y544" s="235"/>
      <c r="Z544" s="235"/>
      <c r="AA544" s="235"/>
    </row>
    <row r="545" spans="1:27" ht="12.75" customHeight="1" x14ac:dyDescent="0.25">
      <c r="A545" s="235"/>
      <c r="B545" s="235"/>
      <c r="C545" s="235"/>
      <c r="D545" s="235"/>
      <c r="E545" s="235"/>
      <c r="F545" s="235"/>
      <c r="G545" s="235"/>
      <c r="H545" s="236"/>
      <c r="I545" s="236"/>
      <c r="J545" s="236"/>
      <c r="K545" s="235"/>
      <c r="L545" s="235"/>
      <c r="M545" s="235"/>
      <c r="N545" s="235"/>
      <c r="O545" s="235"/>
      <c r="P545" s="235"/>
      <c r="Q545" s="235"/>
      <c r="R545" s="235"/>
      <c r="S545" s="235"/>
      <c r="T545" s="235"/>
      <c r="U545" s="235"/>
      <c r="V545" s="235"/>
      <c r="W545" s="235"/>
      <c r="X545" s="235"/>
      <c r="Y545" s="235"/>
      <c r="Z545" s="235"/>
      <c r="AA545" s="235"/>
    </row>
    <row r="546" spans="1:27" ht="12.75" customHeight="1" x14ac:dyDescent="0.25">
      <c r="A546" s="235"/>
      <c r="B546" s="235"/>
      <c r="C546" s="235"/>
      <c r="D546" s="235"/>
      <c r="E546" s="235"/>
      <c r="F546" s="235"/>
      <c r="G546" s="235"/>
      <c r="H546" s="236"/>
      <c r="I546" s="236"/>
      <c r="J546" s="236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  <c r="Y546" s="235"/>
      <c r="Z546" s="235"/>
      <c r="AA546" s="235"/>
    </row>
    <row r="547" spans="1:27" ht="12.75" customHeight="1" x14ac:dyDescent="0.25">
      <c r="A547" s="235"/>
      <c r="B547" s="235"/>
      <c r="C547" s="235"/>
      <c r="D547" s="235"/>
      <c r="E547" s="235"/>
      <c r="F547" s="235"/>
      <c r="G547" s="235"/>
      <c r="H547" s="236"/>
      <c r="I547" s="236"/>
      <c r="J547" s="236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  <c r="Y547" s="235"/>
      <c r="Z547" s="235"/>
      <c r="AA547" s="235"/>
    </row>
    <row r="548" spans="1:27" ht="12.75" customHeight="1" x14ac:dyDescent="0.25">
      <c r="A548" s="235"/>
      <c r="B548" s="235"/>
      <c r="C548" s="235"/>
      <c r="D548" s="235"/>
      <c r="E548" s="235"/>
      <c r="F548" s="235"/>
      <c r="G548" s="235"/>
      <c r="H548" s="236"/>
      <c r="I548" s="236"/>
      <c r="J548" s="236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  <c r="Y548" s="235"/>
      <c r="Z548" s="235"/>
      <c r="AA548" s="235"/>
    </row>
    <row r="549" spans="1:27" ht="12.75" customHeight="1" x14ac:dyDescent="0.25">
      <c r="A549" s="235"/>
      <c r="B549" s="235"/>
      <c r="C549" s="235"/>
      <c r="D549" s="235"/>
      <c r="E549" s="235"/>
      <c r="F549" s="235"/>
      <c r="G549" s="235"/>
      <c r="H549" s="236"/>
      <c r="I549" s="236"/>
      <c r="J549" s="236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  <c r="Y549" s="235"/>
      <c r="Z549" s="235"/>
      <c r="AA549" s="235"/>
    </row>
    <row r="550" spans="1:27" ht="12.75" customHeight="1" x14ac:dyDescent="0.25">
      <c r="A550" s="235"/>
      <c r="B550" s="235"/>
      <c r="C550" s="235"/>
      <c r="D550" s="235"/>
      <c r="E550" s="235"/>
      <c r="F550" s="235"/>
      <c r="G550" s="235"/>
      <c r="H550" s="236"/>
      <c r="I550" s="236"/>
      <c r="J550" s="236"/>
      <c r="K550" s="235"/>
      <c r="L550" s="235"/>
      <c r="M550" s="235"/>
      <c r="N550" s="235"/>
      <c r="O550" s="235"/>
      <c r="P550" s="235"/>
      <c r="Q550" s="235"/>
      <c r="R550" s="235"/>
      <c r="S550" s="235"/>
      <c r="T550" s="235"/>
      <c r="U550" s="235"/>
      <c r="V550" s="235"/>
      <c r="W550" s="235"/>
      <c r="X550" s="235"/>
      <c r="Y550" s="235"/>
      <c r="Z550" s="235"/>
      <c r="AA550" s="235"/>
    </row>
    <row r="551" spans="1:27" ht="12.75" customHeight="1" x14ac:dyDescent="0.25">
      <c r="A551" s="235"/>
      <c r="B551" s="235"/>
      <c r="C551" s="235"/>
      <c r="D551" s="235"/>
      <c r="E551" s="235"/>
      <c r="F551" s="235"/>
      <c r="G551" s="235"/>
      <c r="H551" s="236"/>
      <c r="I551" s="236"/>
      <c r="J551" s="236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  <c r="Y551" s="235"/>
      <c r="Z551" s="235"/>
      <c r="AA551" s="235"/>
    </row>
    <row r="552" spans="1:27" ht="12.75" customHeight="1" x14ac:dyDescent="0.25">
      <c r="A552" s="235"/>
      <c r="B552" s="235"/>
      <c r="C552" s="235"/>
      <c r="D552" s="235"/>
      <c r="E552" s="235"/>
      <c r="F552" s="235"/>
      <c r="G552" s="235"/>
      <c r="H552" s="236"/>
      <c r="I552" s="236"/>
      <c r="J552" s="236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/>
      <c r="AA552" s="235"/>
    </row>
    <row r="553" spans="1:27" ht="12.75" customHeight="1" x14ac:dyDescent="0.25">
      <c r="A553" s="235"/>
      <c r="B553" s="235"/>
      <c r="C553" s="235"/>
      <c r="D553" s="235"/>
      <c r="E553" s="235"/>
      <c r="F553" s="235"/>
      <c r="G553" s="235"/>
      <c r="H553" s="236"/>
      <c r="I553" s="236"/>
      <c r="J553" s="236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  <c r="Y553" s="235"/>
      <c r="Z553" s="235"/>
      <c r="AA553" s="235"/>
    </row>
    <row r="554" spans="1:27" ht="12.75" customHeight="1" x14ac:dyDescent="0.25">
      <c r="A554" s="235"/>
      <c r="B554" s="235"/>
      <c r="C554" s="235"/>
      <c r="D554" s="235"/>
      <c r="E554" s="235"/>
      <c r="F554" s="235"/>
      <c r="G554" s="235"/>
      <c r="H554" s="236"/>
      <c r="I554" s="236"/>
      <c r="J554" s="236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  <c r="Y554" s="235"/>
      <c r="Z554" s="235"/>
      <c r="AA554" s="235"/>
    </row>
    <row r="555" spans="1:27" ht="12.75" customHeight="1" x14ac:dyDescent="0.25">
      <c r="A555" s="235"/>
      <c r="B555" s="235"/>
      <c r="C555" s="235"/>
      <c r="D555" s="235"/>
      <c r="E555" s="235"/>
      <c r="F555" s="235"/>
      <c r="G555" s="235"/>
      <c r="H555" s="236"/>
      <c r="I555" s="236"/>
      <c r="J555" s="236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  <c r="Y555" s="235"/>
      <c r="Z555" s="235"/>
      <c r="AA555" s="235"/>
    </row>
    <row r="556" spans="1:27" ht="12.75" customHeight="1" x14ac:dyDescent="0.25">
      <c r="A556" s="235"/>
      <c r="B556" s="235"/>
      <c r="C556" s="235"/>
      <c r="D556" s="235"/>
      <c r="E556" s="235"/>
      <c r="F556" s="235"/>
      <c r="G556" s="235"/>
      <c r="H556" s="236"/>
      <c r="I556" s="236"/>
      <c r="J556" s="236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  <c r="Y556" s="235"/>
      <c r="Z556" s="235"/>
      <c r="AA556" s="235"/>
    </row>
    <row r="557" spans="1:27" ht="12.75" customHeight="1" x14ac:dyDescent="0.25">
      <c r="A557" s="235"/>
      <c r="B557" s="235"/>
      <c r="C557" s="235"/>
      <c r="D557" s="235"/>
      <c r="E557" s="235"/>
      <c r="F557" s="235"/>
      <c r="G557" s="235"/>
      <c r="H557" s="236"/>
      <c r="I557" s="236"/>
      <c r="J557" s="236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  <c r="Y557" s="235"/>
      <c r="Z557" s="235"/>
      <c r="AA557" s="235"/>
    </row>
    <row r="558" spans="1:27" ht="12.75" customHeight="1" x14ac:dyDescent="0.25">
      <c r="A558" s="235"/>
      <c r="B558" s="235"/>
      <c r="C558" s="235"/>
      <c r="D558" s="235"/>
      <c r="E558" s="235"/>
      <c r="F558" s="235"/>
      <c r="G558" s="235"/>
      <c r="H558" s="236"/>
      <c r="I558" s="236"/>
      <c r="J558" s="236"/>
      <c r="K558" s="235"/>
      <c r="L558" s="235"/>
      <c r="M558" s="235"/>
      <c r="N558" s="235"/>
      <c r="O558" s="235"/>
      <c r="P558" s="235"/>
      <c r="Q558" s="235"/>
      <c r="R558" s="235"/>
      <c r="S558" s="235"/>
      <c r="T558" s="235"/>
      <c r="U558" s="235"/>
      <c r="V558" s="235"/>
      <c r="W558" s="235"/>
      <c r="X558" s="235"/>
      <c r="Y558" s="235"/>
      <c r="Z558" s="235"/>
      <c r="AA558" s="235"/>
    </row>
    <row r="559" spans="1:27" ht="12.75" customHeight="1" x14ac:dyDescent="0.25">
      <c r="A559" s="235"/>
      <c r="B559" s="235"/>
      <c r="C559" s="235"/>
      <c r="D559" s="235"/>
      <c r="E559" s="235"/>
      <c r="F559" s="235"/>
      <c r="G559" s="235"/>
      <c r="H559" s="236"/>
      <c r="I559" s="236"/>
      <c r="J559" s="236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  <c r="Y559" s="235"/>
      <c r="Z559" s="235"/>
      <c r="AA559" s="235"/>
    </row>
    <row r="560" spans="1:27" ht="12.75" customHeight="1" x14ac:dyDescent="0.25">
      <c r="A560" s="235"/>
      <c r="B560" s="235"/>
      <c r="C560" s="235"/>
      <c r="D560" s="235"/>
      <c r="E560" s="235"/>
      <c r="F560" s="235"/>
      <c r="G560" s="235"/>
      <c r="H560" s="236"/>
      <c r="I560" s="236"/>
      <c r="J560" s="236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  <c r="Y560" s="235"/>
      <c r="Z560" s="235"/>
      <c r="AA560" s="235"/>
    </row>
    <row r="561" spans="1:27" ht="12.75" customHeight="1" x14ac:dyDescent="0.25">
      <c r="A561" s="235"/>
      <c r="B561" s="235"/>
      <c r="C561" s="235"/>
      <c r="D561" s="235"/>
      <c r="E561" s="235"/>
      <c r="F561" s="235"/>
      <c r="G561" s="235"/>
      <c r="H561" s="236"/>
      <c r="I561" s="236"/>
      <c r="J561" s="236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  <c r="Y561" s="235"/>
      <c r="Z561" s="235"/>
      <c r="AA561" s="235"/>
    </row>
    <row r="562" spans="1:27" ht="12.75" customHeight="1" x14ac:dyDescent="0.25">
      <c r="A562" s="235"/>
      <c r="B562" s="235"/>
      <c r="C562" s="235"/>
      <c r="D562" s="235"/>
      <c r="E562" s="235"/>
      <c r="F562" s="235"/>
      <c r="G562" s="235"/>
      <c r="H562" s="236"/>
      <c r="I562" s="236"/>
      <c r="J562" s="236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  <c r="Y562" s="235"/>
      <c r="Z562" s="235"/>
      <c r="AA562" s="235"/>
    </row>
    <row r="563" spans="1:27" ht="12.75" customHeight="1" x14ac:dyDescent="0.25">
      <c r="A563" s="235"/>
      <c r="B563" s="235"/>
      <c r="C563" s="235"/>
      <c r="D563" s="235"/>
      <c r="E563" s="235"/>
      <c r="F563" s="235"/>
      <c r="G563" s="235"/>
      <c r="H563" s="236"/>
      <c r="I563" s="236"/>
      <c r="J563" s="236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  <c r="Y563" s="235"/>
      <c r="Z563" s="235"/>
      <c r="AA563" s="235"/>
    </row>
    <row r="564" spans="1:27" ht="12.75" customHeight="1" x14ac:dyDescent="0.25">
      <c r="A564" s="235"/>
      <c r="B564" s="235"/>
      <c r="C564" s="235"/>
      <c r="D564" s="235"/>
      <c r="E564" s="235"/>
      <c r="F564" s="235"/>
      <c r="G564" s="235"/>
      <c r="H564" s="236"/>
      <c r="I564" s="236"/>
      <c r="J564" s="236"/>
      <c r="K564" s="235"/>
      <c r="L564" s="235"/>
      <c r="M564" s="235"/>
      <c r="N564" s="235"/>
      <c r="O564" s="235"/>
      <c r="P564" s="235"/>
      <c r="Q564" s="235"/>
      <c r="R564" s="235"/>
      <c r="S564" s="235"/>
      <c r="T564" s="235"/>
      <c r="U564" s="235"/>
      <c r="V564" s="235"/>
      <c r="W564" s="235"/>
      <c r="X564" s="235"/>
      <c r="Y564" s="235"/>
      <c r="Z564" s="235"/>
      <c r="AA564" s="235"/>
    </row>
    <row r="565" spans="1:27" ht="12.75" customHeight="1" x14ac:dyDescent="0.25">
      <c r="A565" s="235"/>
      <c r="B565" s="235"/>
      <c r="C565" s="235"/>
      <c r="D565" s="235"/>
      <c r="E565" s="235"/>
      <c r="F565" s="235"/>
      <c r="G565" s="235"/>
      <c r="H565" s="236"/>
      <c r="I565" s="236"/>
      <c r="J565" s="236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  <c r="Y565" s="235"/>
      <c r="Z565" s="235"/>
      <c r="AA565" s="235"/>
    </row>
    <row r="566" spans="1:27" ht="12.75" customHeight="1" x14ac:dyDescent="0.25">
      <c r="A566" s="235"/>
      <c r="B566" s="235"/>
      <c r="C566" s="235"/>
      <c r="D566" s="235"/>
      <c r="E566" s="235"/>
      <c r="F566" s="235"/>
      <c r="G566" s="235"/>
      <c r="H566" s="236"/>
      <c r="I566" s="236"/>
      <c r="J566" s="236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  <c r="AA566" s="235"/>
    </row>
    <row r="567" spans="1:27" ht="12.75" customHeight="1" x14ac:dyDescent="0.25">
      <c r="A567" s="235"/>
      <c r="B567" s="235"/>
      <c r="C567" s="235"/>
      <c r="D567" s="235"/>
      <c r="E567" s="235"/>
      <c r="F567" s="235"/>
      <c r="G567" s="235"/>
      <c r="H567" s="236"/>
      <c r="I567" s="236"/>
      <c r="J567" s="236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  <c r="Y567" s="235"/>
      <c r="Z567" s="235"/>
      <c r="AA567" s="235"/>
    </row>
    <row r="568" spans="1:27" ht="12.75" customHeight="1" x14ac:dyDescent="0.25">
      <c r="A568" s="235"/>
      <c r="B568" s="235"/>
      <c r="C568" s="235"/>
      <c r="D568" s="235"/>
      <c r="E568" s="235"/>
      <c r="F568" s="235"/>
      <c r="G568" s="235"/>
      <c r="H568" s="236"/>
      <c r="I568" s="236"/>
      <c r="J568" s="236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  <c r="Y568" s="235"/>
      <c r="Z568" s="235"/>
      <c r="AA568" s="235"/>
    </row>
    <row r="569" spans="1:27" ht="12.75" customHeight="1" x14ac:dyDescent="0.25">
      <c r="A569" s="235"/>
      <c r="B569" s="235"/>
      <c r="C569" s="235"/>
      <c r="D569" s="235"/>
      <c r="E569" s="235"/>
      <c r="F569" s="235"/>
      <c r="G569" s="235"/>
      <c r="H569" s="236"/>
      <c r="I569" s="236"/>
      <c r="J569" s="236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  <c r="Y569" s="235"/>
      <c r="Z569" s="235"/>
      <c r="AA569" s="235"/>
    </row>
    <row r="570" spans="1:27" ht="12.75" customHeight="1" x14ac:dyDescent="0.25">
      <c r="A570" s="235"/>
      <c r="B570" s="235"/>
      <c r="C570" s="235"/>
      <c r="D570" s="235"/>
      <c r="E570" s="235"/>
      <c r="F570" s="235"/>
      <c r="G570" s="235"/>
      <c r="H570" s="236"/>
      <c r="I570" s="236"/>
      <c r="J570" s="236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/>
      <c r="Z570" s="235"/>
      <c r="AA570" s="235"/>
    </row>
    <row r="571" spans="1:27" ht="12.75" customHeight="1" x14ac:dyDescent="0.25">
      <c r="A571" s="235"/>
      <c r="B571" s="235"/>
      <c r="C571" s="235"/>
      <c r="D571" s="235"/>
      <c r="E571" s="235"/>
      <c r="F571" s="235"/>
      <c r="G571" s="235"/>
      <c r="H571" s="236"/>
      <c r="I571" s="236"/>
      <c r="J571" s="236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  <c r="Y571" s="235"/>
      <c r="Z571" s="235"/>
      <c r="AA571" s="235"/>
    </row>
    <row r="572" spans="1:27" ht="12.75" customHeight="1" x14ac:dyDescent="0.25">
      <c r="A572" s="235"/>
      <c r="B572" s="235"/>
      <c r="C572" s="235"/>
      <c r="D572" s="235"/>
      <c r="E572" s="235"/>
      <c r="F572" s="235"/>
      <c r="G572" s="235"/>
      <c r="H572" s="236"/>
      <c r="I572" s="236"/>
      <c r="J572" s="236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  <c r="Y572" s="235"/>
      <c r="Z572" s="235"/>
      <c r="AA572" s="235"/>
    </row>
    <row r="573" spans="1:27" ht="12.75" customHeight="1" x14ac:dyDescent="0.25">
      <c r="A573" s="235"/>
      <c r="B573" s="235"/>
      <c r="C573" s="235"/>
      <c r="D573" s="235"/>
      <c r="E573" s="235"/>
      <c r="F573" s="235"/>
      <c r="G573" s="235"/>
      <c r="H573" s="236"/>
      <c r="I573" s="236"/>
      <c r="J573" s="236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  <c r="Y573" s="235"/>
      <c r="Z573" s="235"/>
      <c r="AA573" s="235"/>
    </row>
    <row r="574" spans="1:27" ht="12.75" customHeight="1" x14ac:dyDescent="0.25">
      <c r="A574" s="235"/>
      <c r="B574" s="235"/>
      <c r="C574" s="235"/>
      <c r="D574" s="235"/>
      <c r="E574" s="235"/>
      <c r="F574" s="235"/>
      <c r="G574" s="235"/>
      <c r="H574" s="236"/>
      <c r="I574" s="236"/>
      <c r="J574" s="236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  <c r="Y574" s="235"/>
      <c r="Z574" s="235"/>
      <c r="AA574" s="235"/>
    </row>
    <row r="575" spans="1:27" ht="12.75" customHeight="1" x14ac:dyDescent="0.25">
      <c r="A575" s="235"/>
      <c r="B575" s="235"/>
      <c r="C575" s="235"/>
      <c r="D575" s="235"/>
      <c r="E575" s="235"/>
      <c r="F575" s="235"/>
      <c r="G575" s="235"/>
      <c r="H575" s="236"/>
      <c r="I575" s="236"/>
      <c r="J575" s="236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  <c r="Y575" s="235"/>
      <c r="Z575" s="235"/>
      <c r="AA575" s="235"/>
    </row>
    <row r="576" spans="1:27" ht="12.75" customHeight="1" x14ac:dyDescent="0.25">
      <c r="A576" s="235"/>
      <c r="B576" s="235"/>
      <c r="C576" s="235"/>
      <c r="D576" s="235"/>
      <c r="E576" s="235"/>
      <c r="F576" s="235"/>
      <c r="G576" s="235"/>
      <c r="H576" s="236"/>
      <c r="I576" s="236"/>
      <c r="J576" s="236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  <c r="Y576" s="235"/>
      <c r="Z576" s="235"/>
      <c r="AA576" s="235"/>
    </row>
    <row r="577" spans="1:27" ht="12.75" customHeight="1" x14ac:dyDescent="0.25">
      <c r="A577" s="235"/>
      <c r="B577" s="235"/>
      <c r="C577" s="235"/>
      <c r="D577" s="235"/>
      <c r="E577" s="235"/>
      <c r="F577" s="235"/>
      <c r="G577" s="235"/>
      <c r="H577" s="236"/>
      <c r="I577" s="236"/>
      <c r="J577" s="236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  <c r="Y577" s="235"/>
      <c r="Z577" s="235"/>
      <c r="AA577" s="235"/>
    </row>
    <row r="578" spans="1:27" ht="12.75" customHeight="1" x14ac:dyDescent="0.25">
      <c r="A578" s="235"/>
      <c r="B578" s="235"/>
      <c r="C578" s="235"/>
      <c r="D578" s="235"/>
      <c r="E578" s="235"/>
      <c r="F578" s="235"/>
      <c r="G578" s="235"/>
      <c r="H578" s="236"/>
      <c r="I578" s="236"/>
      <c r="J578" s="236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  <c r="Y578" s="235"/>
      <c r="Z578" s="235"/>
      <c r="AA578" s="235"/>
    </row>
    <row r="579" spans="1:27" ht="12.75" customHeight="1" x14ac:dyDescent="0.25">
      <c r="A579" s="235"/>
      <c r="B579" s="235"/>
      <c r="C579" s="235"/>
      <c r="D579" s="235"/>
      <c r="E579" s="235"/>
      <c r="F579" s="235"/>
      <c r="G579" s="235"/>
      <c r="H579" s="236"/>
      <c r="I579" s="236"/>
      <c r="J579" s="236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  <c r="Y579" s="235"/>
      <c r="Z579" s="235"/>
      <c r="AA579" s="235"/>
    </row>
    <row r="580" spans="1:27" ht="12.75" customHeight="1" x14ac:dyDescent="0.25">
      <c r="A580" s="235"/>
      <c r="B580" s="235"/>
      <c r="C580" s="235"/>
      <c r="D580" s="235"/>
      <c r="E580" s="235"/>
      <c r="F580" s="235"/>
      <c r="G580" s="235"/>
      <c r="H580" s="236"/>
      <c r="I580" s="236"/>
      <c r="J580" s="236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  <c r="Y580" s="235"/>
      <c r="Z580" s="235"/>
      <c r="AA580" s="235"/>
    </row>
    <row r="581" spans="1:27" ht="12.75" customHeight="1" x14ac:dyDescent="0.25">
      <c r="A581" s="235"/>
      <c r="B581" s="235"/>
      <c r="C581" s="235"/>
      <c r="D581" s="235"/>
      <c r="E581" s="235"/>
      <c r="F581" s="235"/>
      <c r="G581" s="235"/>
      <c r="H581" s="236"/>
      <c r="I581" s="236"/>
      <c r="J581" s="236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  <c r="Y581" s="235"/>
      <c r="Z581" s="235"/>
      <c r="AA581" s="235"/>
    </row>
    <row r="582" spans="1:27" ht="12.75" customHeight="1" x14ac:dyDescent="0.25">
      <c r="A582" s="235"/>
      <c r="B582" s="235"/>
      <c r="C582" s="235"/>
      <c r="D582" s="235"/>
      <c r="E582" s="235"/>
      <c r="F582" s="235"/>
      <c r="G582" s="235"/>
      <c r="H582" s="236"/>
      <c r="I582" s="236"/>
      <c r="J582" s="236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  <c r="Y582" s="235"/>
      <c r="Z582" s="235"/>
      <c r="AA582" s="235"/>
    </row>
    <row r="583" spans="1:27" ht="12.75" customHeight="1" x14ac:dyDescent="0.25">
      <c r="A583" s="235"/>
      <c r="B583" s="235"/>
      <c r="C583" s="235"/>
      <c r="D583" s="235"/>
      <c r="E583" s="235"/>
      <c r="F583" s="235"/>
      <c r="G583" s="235"/>
      <c r="H583" s="236"/>
      <c r="I583" s="236"/>
      <c r="J583" s="236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  <c r="Y583" s="235"/>
      <c r="Z583" s="235"/>
      <c r="AA583" s="235"/>
    </row>
    <row r="584" spans="1:27" ht="12.75" customHeight="1" x14ac:dyDescent="0.25">
      <c r="A584" s="235"/>
      <c r="B584" s="235"/>
      <c r="C584" s="235"/>
      <c r="D584" s="235"/>
      <c r="E584" s="235"/>
      <c r="F584" s="235"/>
      <c r="G584" s="235"/>
      <c r="H584" s="236"/>
      <c r="I584" s="236"/>
      <c r="J584" s="236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  <c r="Y584" s="235"/>
      <c r="Z584" s="235"/>
      <c r="AA584" s="235"/>
    </row>
    <row r="585" spans="1:27" ht="12.75" customHeight="1" x14ac:dyDescent="0.25">
      <c r="A585" s="235"/>
      <c r="B585" s="235"/>
      <c r="C585" s="235"/>
      <c r="D585" s="235"/>
      <c r="E585" s="235"/>
      <c r="F585" s="235"/>
      <c r="G585" s="235"/>
      <c r="H585" s="236"/>
      <c r="I585" s="236"/>
      <c r="J585" s="236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  <c r="Y585" s="235"/>
      <c r="Z585" s="235"/>
      <c r="AA585" s="235"/>
    </row>
    <row r="586" spans="1:27" ht="12.75" customHeight="1" x14ac:dyDescent="0.25">
      <c r="A586" s="235"/>
      <c r="B586" s="235"/>
      <c r="C586" s="235"/>
      <c r="D586" s="235"/>
      <c r="E586" s="235"/>
      <c r="F586" s="235"/>
      <c r="G586" s="235"/>
      <c r="H586" s="236"/>
      <c r="I586" s="236"/>
      <c r="J586" s="236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  <c r="Y586" s="235"/>
      <c r="Z586" s="235"/>
      <c r="AA586" s="235"/>
    </row>
    <row r="587" spans="1:27" ht="12.75" customHeight="1" x14ac:dyDescent="0.25">
      <c r="A587" s="235"/>
      <c r="B587" s="235"/>
      <c r="C587" s="235"/>
      <c r="D587" s="235"/>
      <c r="E587" s="235"/>
      <c r="F587" s="235"/>
      <c r="G587" s="235"/>
      <c r="H587" s="236"/>
      <c r="I587" s="236"/>
      <c r="J587" s="236"/>
      <c r="K587" s="235"/>
      <c r="L587" s="235"/>
      <c r="M587" s="235"/>
      <c r="N587" s="235"/>
      <c r="O587" s="235"/>
      <c r="P587" s="235"/>
      <c r="Q587" s="235"/>
      <c r="R587" s="235"/>
      <c r="S587" s="235"/>
      <c r="T587" s="235"/>
      <c r="U587" s="235"/>
      <c r="V587" s="235"/>
      <c r="W587" s="235"/>
      <c r="X587" s="235"/>
      <c r="Y587" s="235"/>
      <c r="Z587" s="235"/>
      <c r="AA587" s="235"/>
    </row>
    <row r="588" spans="1:27" ht="12.75" customHeight="1" x14ac:dyDescent="0.25">
      <c r="A588" s="235"/>
      <c r="B588" s="235"/>
      <c r="C588" s="235"/>
      <c r="D588" s="235"/>
      <c r="E588" s="235"/>
      <c r="F588" s="235"/>
      <c r="G588" s="235"/>
      <c r="H588" s="236"/>
      <c r="I588" s="236"/>
      <c r="J588" s="236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  <c r="Y588" s="235"/>
      <c r="Z588" s="235"/>
      <c r="AA588" s="235"/>
    </row>
    <row r="589" spans="1:27" ht="12.75" customHeight="1" x14ac:dyDescent="0.25">
      <c r="A589" s="235"/>
      <c r="B589" s="235"/>
      <c r="C589" s="235"/>
      <c r="D589" s="235"/>
      <c r="E589" s="235"/>
      <c r="F589" s="235"/>
      <c r="G589" s="235"/>
      <c r="H589" s="236"/>
      <c r="I589" s="236"/>
      <c r="J589" s="236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  <c r="Y589" s="235"/>
      <c r="Z589" s="235"/>
      <c r="AA589" s="235"/>
    </row>
    <row r="590" spans="1:27" ht="12.75" customHeight="1" x14ac:dyDescent="0.25">
      <c r="A590" s="235"/>
      <c r="B590" s="235"/>
      <c r="C590" s="235"/>
      <c r="D590" s="235"/>
      <c r="E590" s="235"/>
      <c r="F590" s="235"/>
      <c r="G590" s="235"/>
      <c r="H590" s="236"/>
      <c r="I590" s="236"/>
      <c r="J590" s="236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  <c r="Y590" s="235"/>
      <c r="Z590" s="235"/>
      <c r="AA590" s="235"/>
    </row>
    <row r="591" spans="1:27" ht="12.75" customHeight="1" x14ac:dyDescent="0.25">
      <c r="A591" s="235"/>
      <c r="B591" s="235"/>
      <c r="C591" s="235"/>
      <c r="D591" s="235"/>
      <c r="E591" s="235"/>
      <c r="F591" s="235"/>
      <c r="G591" s="235"/>
      <c r="H591" s="236"/>
      <c r="I591" s="236"/>
      <c r="J591" s="236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  <c r="Y591" s="235"/>
      <c r="Z591" s="235"/>
      <c r="AA591" s="235"/>
    </row>
    <row r="592" spans="1:27" ht="12.75" customHeight="1" x14ac:dyDescent="0.25">
      <c r="A592" s="235"/>
      <c r="B592" s="235"/>
      <c r="C592" s="235"/>
      <c r="D592" s="235"/>
      <c r="E592" s="235"/>
      <c r="F592" s="235"/>
      <c r="G592" s="235"/>
      <c r="H592" s="236"/>
      <c r="I592" s="236"/>
      <c r="J592" s="236"/>
      <c r="K592" s="235"/>
      <c r="L592" s="235"/>
      <c r="M592" s="235"/>
      <c r="N592" s="235"/>
      <c r="O592" s="235"/>
      <c r="P592" s="235"/>
      <c r="Q592" s="235"/>
      <c r="R592" s="235"/>
      <c r="S592" s="235"/>
      <c r="T592" s="235"/>
      <c r="U592" s="235"/>
      <c r="V592" s="235"/>
      <c r="W592" s="235"/>
      <c r="X592" s="235"/>
      <c r="Y592" s="235"/>
      <c r="Z592" s="235"/>
      <c r="AA592" s="235"/>
    </row>
    <row r="593" spans="1:27" ht="12.75" customHeight="1" x14ac:dyDescent="0.25">
      <c r="A593" s="235"/>
      <c r="B593" s="235"/>
      <c r="C593" s="235"/>
      <c r="D593" s="235"/>
      <c r="E593" s="235"/>
      <c r="F593" s="235"/>
      <c r="G593" s="235"/>
      <c r="H593" s="236"/>
      <c r="I593" s="236"/>
      <c r="J593" s="236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  <c r="Y593" s="235"/>
      <c r="Z593" s="235"/>
      <c r="AA593" s="235"/>
    </row>
    <row r="594" spans="1:27" ht="12.75" customHeight="1" x14ac:dyDescent="0.25">
      <c r="A594" s="235"/>
      <c r="B594" s="235"/>
      <c r="C594" s="235"/>
      <c r="D594" s="235"/>
      <c r="E594" s="235"/>
      <c r="F594" s="235"/>
      <c r="G594" s="235"/>
      <c r="H594" s="236"/>
      <c r="I594" s="236"/>
      <c r="J594" s="236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  <c r="X594" s="235"/>
      <c r="Y594" s="235"/>
      <c r="Z594" s="235"/>
      <c r="AA594" s="235"/>
    </row>
  </sheetData>
  <sortState ref="B13:L36">
    <sortCondition descending="1" ref="K13:K36"/>
  </sortState>
  <mergeCells count="1">
    <mergeCell ref="H10:J10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43"/>
  <sheetViews>
    <sheetView zoomScaleNormal="100" workbookViewId="0"/>
  </sheetViews>
  <sheetFormatPr defaultColWidth="14.44140625" defaultRowHeight="13.2" x14ac:dyDescent="0.25"/>
  <cols>
    <col min="1" max="3" width="4.6640625" style="6" customWidth="1"/>
    <col min="4" max="4" width="12.6640625" style="6" customWidth="1"/>
    <col min="5" max="5" width="13.6640625" style="6" customWidth="1"/>
    <col min="6" max="6" width="10.6640625" style="6" customWidth="1"/>
    <col min="7" max="7" width="7.6640625" style="6" customWidth="1"/>
    <col min="8" max="9" width="9.6640625" style="6" customWidth="1"/>
    <col min="10" max="16" width="9.109375" style="6" customWidth="1"/>
    <col min="17" max="24" width="8" style="6" customWidth="1"/>
    <col min="25" max="16384" width="14.44140625" style="6"/>
  </cols>
  <sheetData>
    <row r="1" spans="1:24" ht="18" customHeight="1" x14ac:dyDescent="0.25">
      <c r="A1" s="8" t="s">
        <v>200</v>
      </c>
      <c r="B1" s="8"/>
      <c r="C1" s="2"/>
      <c r="D1" s="1"/>
      <c r="E1" s="1"/>
      <c r="F1" s="3"/>
      <c r="G1" s="4"/>
      <c r="H1" s="4"/>
      <c r="I1" s="4"/>
      <c r="J1" s="4"/>
      <c r="K1" s="4"/>
      <c r="L1" s="4"/>
      <c r="M1" s="4"/>
      <c r="N1" s="4"/>
      <c r="O1" s="4"/>
      <c r="P1" s="209"/>
      <c r="Q1" s="209"/>
      <c r="R1" s="209"/>
      <c r="S1" s="209"/>
      <c r="T1" s="209"/>
      <c r="U1" s="209"/>
      <c r="V1" s="209"/>
    </row>
    <row r="2" spans="1:24" ht="18" customHeight="1" x14ac:dyDescent="0.25">
      <c r="A2" s="134" t="s">
        <v>203</v>
      </c>
      <c r="B2" s="134"/>
      <c r="C2" s="2"/>
      <c r="D2" s="1"/>
      <c r="E2" s="1"/>
      <c r="F2" s="3"/>
      <c r="G2" s="4"/>
      <c r="H2" s="4"/>
      <c r="I2" s="4"/>
      <c r="J2" s="4"/>
      <c r="K2" s="4"/>
      <c r="L2" s="4"/>
      <c r="M2" s="4"/>
      <c r="N2" s="4"/>
      <c r="O2" s="4"/>
      <c r="P2" s="209"/>
      <c r="Q2" s="209"/>
      <c r="R2" s="209"/>
      <c r="S2" s="209"/>
      <c r="T2" s="209"/>
      <c r="U2" s="209"/>
      <c r="V2" s="209"/>
    </row>
    <row r="3" spans="1:24" ht="18" customHeight="1" x14ac:dyDescent="0.25">
      <c r="A3" s="134" t="s">
        <v>201</v>
      </c>
      <c r="B3" s="134"/>
      <c r="C3" s="2"/>
      <c r="D3" s="1"/>
      <c r="E3" s="1"/>
      <c r="F3" s="3"/>
      <c r="G3" s="4"/>
      <c r="H3" s="4"/>
      <c r="I3" s="4"/>
      <c r="J3" s="4"/>
      <c r="K3" s="4"/>
      <c r="L3" s="4"/>
      <c r="M3" s="4"/>
      <c r="N3" s="4"/>
      <c r="O3" s="4"/>
      <c r="P3" s="209"/>
      <c r="Q3" s="209"/>
      <c r="R3" s="209"/>
      <c r="S3" s="209"/>
      <c r="T3" s="209"/>
      <c r="U3" s="209"/>
      <c r="V3" s="209"/>
    </row>
    <row r="4" spans="1:24" ht="8.1" customHeight="1" x14ac:dyDescent="0.25">
      <c r="A4" s="134"/>
      <c r="B4" s="134"/>
      <c r="C4" s="1"/>
      <c r="D4" s="319">
        <v>1.1574074074074073E-5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209"/>
      <c r="Q4" s="211"/>
      <c r="R4" s="211"/>
      <c r="S4" s="209"/>
      <c r="T4" s="209"/>
      <c r="U4" s="209"/>
      <c r="V4" s="209"/>
    </row>
    <row r="5" spans="1:24" ht="14.25" customHeight="1" x14ac:dyDescent="0.25">
      <c r="A5" s="8" t="s">
        <v>16</v>
      </c>
      <c r="B5" s="8"/>
      <c r="C5" s="8"/>
      <c r="D5" s="235"/>
      <c r="E5" s="235"/>
      <c r="F5" s="235"/>
      <c r="G5" s="235"/>
      <c r="H5" s="236"/>
      <c r="I5" s="235"/>
      <c r="J5" s="235"/>
      <c r="K5" s="235"/>
      <c r="L5" s="235"/>
      <c r="M5" s="235"/>
      <c r="N5" s="236"/>
      <c r="O5" s="11"/>
      <c r="P5" s="215"/>
      <c r="Q5" s="215"/>
      <c r="R5" s="235"/>
      <c r="S5" s="235"/>
      <c r="T5" s="235"/>
      <c r="U5" s="235"/>
      <c r="V5" s="235"/>
    </row>
    <row r="6" spans="1:24" ht="5.0999999999999996" customHeight="1" x14ac:dyDescent="0.25">
      <c r="A6" s="8"/>
      <c r="B6" s="8"/>
      <c r="C6" s="8"/>
      <c r="D6" s="235"/>
      <c r="E6" s="235"/>
      <c r="F6" s="235"/>
      <c r="G6" s="235"/>
      <c r="H6" s="236"/>
      <c r="I6" s="235"/>
      <c r="J6" s="235"/>
      <c r="K6" s="235"/>
      <c r="L6" s="235"/>
      <c r="M6" s="235"/>
      <c r="N6" s="236"/>
      <c r="O6" s="11"/>
      <c r="P6" s="215"/>
      <c r="Q6" s="215"/>
      <c r="R6" s="235"/>
      <c r="S6" s="235"/>
      <c r="T6" s="235"/>
      <c r="U6" s="235"/>
      <c r="V6" s="235"/>
    </row>
    <row r="7" spans="1:24" ht="18.75" customHeight="1" x14ac:dyDescent="0.25">
      <c r="A7" s="1" t="s">
        <v>17</v>
      </c>
      <c r="B7" s="1"/>
      <c r="C7" s="1"/>
      <c r="D7" s="1"/>
      <c r="E7" s="235"/>
      <c r="F7" s="212"/>
      <c r="G7" s="235"/>
      <c r="H7" s="236"/>
      <c r="I7" s="236"/>
      <c r="J7" s="235"/>
      <c r="K7" s="235"/>
      <c r="L7" s="235"/>
      <c r="M7" s="235"/>
      <c r="N7" s="235"/>
      <c r="O7" s="236"/>
      <c r="P7" s="13"/>
      <c r="Q7" s="215"/>
      <c r="R7" s="235"/>
      <c r="S7" s="235"/>
      <c r="T7" s="235"/>
      <c r="U7" s="235"/>
      <c r="V7" s="235"/>
    </row>
    <row r="8" spans="1:24" ht="5.0999999999999996" customHeight="1" x14ac:dyDescent="0.25">
      <c r="A8" s="1"/>
      <c r="B8" s="1"/>
      <c r="C8" s="1"/>
      <c r="D8" s="1"/>
      <c r="E8" s="235"/>
      <c r="F8" s="212"/>
      <c r="G8" s="235"/>
      <c r="H8" s="236"/>
      <c r="I8" s="236"/>
      <c r="J8" s="235"/>
      <c r="K8" s="235"/>
      <c r="L8" s="235"/>
      <c r="M8" s="235"/>
      <c r="N8" s="235"/>
      <c r="O8" s="236"/>
      <c r="P8" s="13"/>
      <c r="Q8" s="215"/>
      <c r="R8" s="235"/>
      <c r="S8" s="235"/>
      <c r="T8" s="235"/>
      <c r="U8" s="235"/>
      <c r="V8" s="235"/>
    </row>
    <row r="9" spans="1:24" ht="16.5" customHeight="1" x14ac:dyDescent="0.25">
      <c r="A9" s="235"/>
      <c r="B9" s="235"/>
      <c r="C9" s="8" t="s">
        <v>231</v>
      </c>
      <c r="E9" s="235"/>
      <c r="F9" s="209"/>
      <c r="G9" s="235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5"/>
      <c r="S9" s="235"/>
      <c r="T9" s="235"/>
      <c r="U9" s="235"/>
      <c r="V9" s="235"/>
    </row>
    <row r="10" spans="1:24" s="264" customFormat="1" ht="13.5" customHeight="1" thickBot="1" x14ac:dyDescent="0.3">
      <c r="A10" s="262">
        <v>1</v>
      </c>
      <c r="B10" s="262" t="s">
        <v>208</v>
      </c>
      <c r="D10" s="262"/>
      <c r="E10" s="164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</row>
    <row r="11" spans="1:24" s="264" customFormat="1" ht="13.5" customHeight="1" x14ac:dyDescent="0.25">
      <c r="A11" s="267" t="s">
        <v>3</v>
      </c>
      <c r="B11" s="282" t="s">
        <v>222</v>
      </c>
      <c r="C11" s="282" t="s">
        <v>0</v>
      </c>
      <c r="D11" s="268" t="s">
        <v>4</v>
      </c>
      <c r="E11" s="269" t="s">
        <v>5</v>
      </c>
      <c r="F11" s="270" t="s">
        <v>6</v>
      </c>
      <c r="G11" s="271" t="s">
        <v>7</v>
      </c>
      <c r="H11" s="282" t="s">
        <v>13</v>
      </c>
      <c r="I11" s="286" t="s">
        <v>210</v>
      </c>
      <c r="J11" s="272"/>
      <c r="K11" s="272"/>
      <c r="L11" s="272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</row>
    <row r="12" spans="1:24" s="264" customFormat="1" ht="13.5" customHeight="1" thickBot="1" x14ac:dyDescent="0.3">
      <c r="A12" s="273" t="s">
        <v>21</v>
      </c>
      <c r="B12" s="283" t="s">
        <v>223</v>
      </c>
      <c r="C12" s="283" t="s">
        <v>22</v>
      </c>
      <c r="D12" s="274" t="s">
        <v>23</v>
      </c>
      <c r="E12" s="275" t="s">
        <v>24</v>
      </c>
      <c r="F12" s="276" t="s">
        <v>25</v>
      </c>
      <c r="G12" s="277" t="s">
        <v>26</v>
      </c>
      <c r="H12" s="283" t="s">
        <v>32</v>
      </c>
      <c r="I12" s="287" t="s">
        <v>35</v>
      </c>
      <c r="J12" s="272"/>
      <c r="K12" s="272"/>
      <c r="L12" s="272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</row>
    <row r="13" spans="1:24" s="264" customFormat="1" ht="12.75" customHeight="1" x14ac:dyDescent="0.25">
      <c r="A13" s="313">
        <v>1</v>
      </c>
      <c r="B13" s="313">
        <v>1</v>
      </c>
      <c r="C13" s="292"/>
      <c r="D13" s="293"/>
      <c r="E13" s="279"/>
      <c r="F13" s="280"/>
      <c r="G13" s="288"/>
      <c r="H13" s="380">
        <v>1.7800925925925927E-3</v>
      </c>
      <c r="I13" s="291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</row>
    <row r="14" spans="1:24" s="264" customFormat="1" ht="12.75" customHeight="1" x14ac:dyDescent="0.25">
      <c r="A14" s="314">
        <v>1</v>
      </c>
      <c r="B14" s="314">
        <v>1</v>
      </c>
      <c r="C14" s="303">
        <v>142</v>
      </c>
      <c r="D14" s="304" t="s">
        <v>55</v>
      </c>
      <c r="E14" s="305" t="s">
        <v>85</v>
      </c>
      <c r="F14" s="306" t="s">
        <v>169</v>
      </c>
      <c r="G14" s="307" t="s">
        <v>2</v>
      </c>
      <c r="H14" s="322">
        <v>1.7800925925925927E-3</v>
      </c>
      <c r="I14" s="312">
        <v>646</v>
      </c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</row>
    <row r="15" spans="1:24" s="264" customFormat="1" ht="12.75" customHeight="1" x14ac:dyDescent="0.25">
      <c r="A15" s="315">
        <v>2</v>
      </c>
      <c r="B15" s="315">
        <v>7</v>
      </c>
      <c r="C15" s="294"/>
      <c r="D15" s="295"/>
      <c r="E15" s="296"/>
      <c r="F15" s="297"/>
      <c r="G15" s="298"/>
      <c r="H15" s="380" t="s">
        <v>429</v>
      </c>
      <c r="I15" s="379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</row>
    <row r="16" spans="1:24" s="264" customFormat="1" ht="12.75" customHeight="1" x14ac:dyDescent="0.25">
      <c r="A16" s="314">
        <v>2</v>
      </c>
      <c r="B16" s="314">
        <v>7</v>
      </c>
      <c r="C16" s="303">
        <v>160</v>
      </c>
      <c r="D16" s="304" t="s">
        <v>54</v>
      </c>
      <c r="E16" s="305" t="s">
        <v>53</v>
      </c>
      <c r="F16" s="306" t="s">
        <v>180</v>
      </c>
      <c r="G16" s="307" t="s">
        <v>149</v>
      </c>
      <c r="H16" s="323" t="s">
        <v>429</v>
      </c>
      <c r="I16" s="321">
        <v>637</v>
      </c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</row>
    <row r="17" spans="1:24" s="264" customFormat="1" ht="12.75" customHeight="1" x14ac:dyDescent="0.25">
      <c r="A17" s="315">
        <v>3</v>
      </c>
      <c r="B17" s="315">
        <v>2</v>
      </c>
      <c r="C17" s="294"/>
      <c r="D17" s="295"/>
      <c r="E17" s="296"/>
      <c r="F17" s="297"/>
      <c r="G17" s="298"/>
      <c r="H17" s="380" t="s">
        <v>424</v>
      </c>
      <c r="I17" s="320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</row>
    <row r="18" spans="1:24" s="264" customFormat="1" ht="12.75" customHeight="1" x14ac:dyDescent="0.25">
      <c r="A18" s="314">
        <v>3</v>
      </c>
      <c r="B18" s="314">
        <v>2</v>
      </c>
      <c r="C18" s="303">
        <v>143</v>
      </c>
      <c r="D18" s="304" t="s">
        <v>86</v>
      </c>
      <c r="E18" s="305" t="s">
        <v>87</v>
      </c>
      <c r="F18" s="306" t="s">
        <v>170</v>
      </c>
      <c r="G18" s="307" t="s">
        <v>2</v>
      </c>
      <c r="H18" s="323" t="s">
        <v>424</v>
      </c>
      <c r="I18" s="321">
        <v>603</v>
      </c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</row>
    <row r="19" spans="1:24" s="264" customFormat="1" ht="12.75" customHeight="1" x14ac:dyDescent="0.25">
      <c r="A19" s="315">
        <v>4</v>
      </c>
      <c r="B19" s="315">
        <v>4</v>
      </c>
      <c r="C19" s="294"/>
      <c r="D19" s="295"/>
      <c r="E19" s="296"/>
      <c r="F19" s="297"/>
      <c r="G19" s="298"/>
      <c r="H19" s="380" t="s">
        <v>426</v>
      </c>
      <c r="I19" s="320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</row>
    <row r="20" spans="1:24" s="264" customFormat="1" ht="12.75" customHeight="1" x14ac:dyDescent="0.25">
      <c r="A20" s="314">
        <v>4</v>
      </c>
      <c r="B20" s="314">
        <v>4</v>
      </c>
      <c r="C20" s="303">
        <v>44</v>
      </c>
      <c r="D20" s="304" t="s">
        <v>128</v>
      </c>
      <c r="E20" s="305" t="s">
        <v>204</v>
      </c>
      <c r="F20" s="306" t="s">
        <v>132</v>
      </c>
      <c r="G20" s="307" t="s">
        <v>14</v>
      </c>
      <c r="H20" s="323" t="s">
        <v>426</v>
      </c>
      <c r="I20" s="321">
        <v>540</v>
      </c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</row>
    <row r="21" spans="1:24" s="264" customFormat="1" ht="12.75" customHeight="1" x14ac:dyDescent="0.25">
      <c r="A21" s="315">
        <v>5</v>
      </c>
      <c r="B21" s="315">
        <v>3</v>
      </c>
      <c r="C21" s="294"/>
      <c r="D21" s="295"/>
      <c r="E21" s="296"/>
      <c r="F21" s="297"/>
      <c r="G21" s="298"/>
      <c r="H21" s="380" t="s">
        <v>425</v>
      </c>
      <c r="I21" s="320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</row>
    <row r="22" spans="1:24" s="264" customFormat="1" ht="12.75" customHeight="1" x14ac:dyDescent="0.25">
      <c r="A22" s="314">
        <v>5</v>
      </c>
      <c r="B22" s="314">
        <v>3</v>
      </c>
      <c r="C22" s="303">
        <v>41</v>
      </c>
      <c r="D22" s="304" t="s">
        <v>126</v>
      </c>
      <c r="E22" s="305" t="s">
        <v>127</v>
      </c>
      <c r="F22" s="306" t="s">
        <v>131</v>
      </c>
      <c r="G22" s="307" t="s">
        <v>14</v>
      </c>
      <c r="H22" s="323" t="s">
        <v>425</v>
      </c>
      <c r="I22" s="321">
        <v>537</v>
      </c>
      <c r="J22" s="265"/>
      <c r="K22" s="265"/>
      <c r="L22" s="265"/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</row>
    <row r="23" spans="1:24" s="264" customFormat="1" ht="12.75" customHeight="1" x14ac:dyDescent="0.25">
      <c r="A23" s="315">
        <v>6</v>
      </c>
      <c r="B23" s="315">
        <v>6</v>
      </c>
      <c r="C23" s="294"/>
      <c r="D23" s="295"/>
      <c r="E23" s="296"/>
      <c r="F23" s="297"/>
      <c r="G23" s="298"/>
      <c r="H23" s="380" t="s">
        <v>428</v>
      </c>
      <c r="I23" s="320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</row>
    <row r="24" spans="1:24" s="264" customFormat="1" ht="12.75" customHeight="1" x14ac:dyDescent="0.25">
      <c r="A24" s="314">
        <v>6</v>
      </c>
      <c r="B24" s="314">
        <v>6</v>
      </c>
      <c r="C24" s="303">
        <v>47</v>
      </c>
      <c r="D24" s="304" t="s">
        <v>205</v>
      </c>
      <c r="E24" s="305" t="s">
        <v>207</v>
      </c>
      <c r="F24" s="306" t="s">
        <v>134</v>
      </c>
      <c r="G24" s="307" t="s">
        <v>14</v>
      </c>
      <c r="H24" s="323" t="s">
        <v>428</v>
      </c>
      <c r="I24" s="321">
        <v>415</v>
      </c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</row>
    <row r="25" spans="1:24" s="264" customFormat="1" ht="12.75" customHeight="1" x14ac:dyDescent="0.25">
      <c r="A25" s="315">
        <v>7</v>
      </c>
      <c r="B25" s="315">
        <v>5</v>
      </c>
      <c r="C25" s="294"/>
      <c r="D25" s="295"/>
      <c r="E25" s="296"/>
      <c r="F25" s="297"/>
      <c r="G25" s="298"/>
      <c r="H25" s="380" t="s">
        <v>427</v>
      </c>
      <c r="I25" s="320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</row>
    <row r="26" spans="1:24" s="264" customFormat="1" ht="12.75" customHeight="1" x14ac:dyDescent="0.25">
      <c r="A26" s="314">
        <v>7</v>
      </c>
      <c r="B26" s="314">
        <v>5</v>
      </c>
      <c r="C26" s="303">
        <v>4</v>
      </c>
      <c r="D26" s="304" t="s">
        <v>45</v>
      </c>
      <c r="E26" s="305" t="s">
        <v>46</v>
      </c>
      <c r="F26" s="306" t="s">
        <v>179</v>
      </c>
      <c r="G26" s="307" t="s">
        <v>1</v>
      </c>
      <c r="H26" s="323" t="s">
        <v>427</v>
      </c>
      <c r="I26" s="321">
        <v>381</v>
      </c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</row>
    <row r="27" spans="1:24" s="264" customFormat="1" ht="13.5" customHeight="1" thickBot="1" x14ac:dyDescent="0.3">
      <c r="A27" s="262">
        <v>2</v>
      </c>
      <c r="B27" s="262" t="s">
        <v>208</v>
      </c>
      <c r="D27" s="262"/>
      <c r="E27" s="164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</row>
    <row r="28" spans="1:24" s="264" customFormat="1" ht="13.5" customHeight="1" x14ac:dyDescent="0.25">
      <c r="A28" s="267" t="s">
        <v>3</v>
      </c>
      <c r="B28" s="282" t="s">
        <v>222</v>
      </c>
      <c r="C28" s="282" t="s">
        <v>0</v>
      </c>
      <c r="D28" s="268" t="s">
        <v>4</v>
      </c>
      <c r="E28" s="269" t="s">
        <v>5</v>
      </c>
      <c r="F28" s="270" t="s">
        <v>6</v>
      </c>
      <c r="G28" s="271" t="s">
        <v>7</v>
      </c>
      <c r="H28" s="282" t="s">
        <v>13</v>
      </c>
      <c r="I28" s="286" t="s">
        <v>210</v>
      </c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72"/>
      <c r="V28" s="272"/>
      <c r="W28" s="272"/>
      <c r="X28" s="272"/>
    </row>
    <row r="29" spans="1:24" s="264" customFormat="1" ht="13.5" customHeight="1" thickBot="1" x14ac:dyDescent="0.3">
      <c r="A29" s="273" t="s">
        <v>21</v>
      </c>
      <c r="B29" s="283" t="s">
        <v>223</v>
      </c>
      <c r="C29" s="283" t="s">
        <v>22</v>
      </c>
      <c r="D29" s="274" t="s">
        <v>23</v>
      </c>
      <c r="E29" s="275" t="s">
        <v>24</v>
      </c>
      <c r="F29" s="276" t="s">
        <v>25</v>
      </c>
      <c r="G29" s="277" t="s">
        <v>26</v>
      </c>
      <c r="H29" s="283" t="s">
        <v>32</v>
      </c>
      <c r="I29" s="287" t="s">
        <v>35</v>
      </c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</row>
    <row r="30" spans="1:24" s="264" customFormat="1" ht="12.75" customHeight="1" x14ac:dyDescent="0.25">
      <c r="A30" s="313">
        <v>1</v>
      </c>
      <c r="B30" s="313">
        <v>4</v>
      </c>
      <c r="C30" s="292"/>
      <c r="D30" s="293"/>
      <c r="E30" s="279"/>
      <c r="F30" s="280"/>
      <c r="G30" s="288"/>
      <c r="H30" s="380" t="s">
        <v>431</v>
      </c>
      <c r="I30" s="291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</row>
    <row r="31" spans="1:24" s="264" customFormat="1" ht="12.75" customHeight="1" x14ac:dyDescent="0.25">
      <c r="A31" s="314">
        <v>1</v>
      </c>
      <c r="B31" s="314">
        <v>4</v>
      </c>
      <c r="C31" s="303">
        <v>141</v>
      </c>
      <c r="D31" s="304" t="s">
        <v>83</v>
      </c>
      <c r="E31" s="305" t="s">
        <v>84</v>
      </c>
      <c r="F31" s="306" t="s">
        <v>168</v>
      </c>
      <c r="G31" s="307" t="s">
        <v>2</v>
      </c>
      <c r="H31" s="337" t="s">
        <v>431</v>
      </c>
      <c r="I31" s="312">
        <v>817</v>
      </c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</row>
    <row r="32" spans="1:24" s="264" customFormat="1" ht="12.75" customHeight="1" x14ac:dyDescent="0.25">
      <c r="A32" s="315">
        <v>2</v>
      </c>
      <c r="B32" s="315">
        <v>1</v>
      </c>
      <c r="C32" s="294"/>
      <c r="D32" s="295"/>
      <c r="E32" s="296"/>
      <c r="F32" s="297"/>
      <c r="G32" s="298"/>
      <c r="H32" s="380">
        <v>1.6910879629629628E-3</v>
      </c>
      <c r="I32" s="379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</row>
    <row r="33" spans="1:24" s="264" customFormat="1" ht="12.75" customHeight="1" x14ac:dyDescent="0.25">
      <c r="A33" s="314">
        <v>2</v>
      </c>
      <c r="B33" s="314">
        <v>1</v>
      </c>
      <c r="C33" s="303">
        <v>46</v>
      </c>
      <c r="D33" s="304" t="s">
        <v>129</v>
      </c>
      <c r="E33" s="305" t="s">
        <v>130</v>
      </c>
      <c r="F33" s="306" t="s">
        <v>133</v>
      </c>
      <c r="G33" s="307" t="s">
        <v>14</v>
      </c>
      <c r="H33" s="338">
        <v>1.6910879629629628E-3</v>
      </c>
      <c r="I33" s="321">
        <v>742</v>
      </c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</row>
    <row r="34" spans="1:24" s="264" customFormat="1" ht="12.75" customHeight="1" x14ac:dyDescent="0.25">
      <c r="A34" s="315">
        <v>3</v>
      </c>
      <c r="B34" s="315">
        <v>2</v>
      </c>
      <c r="C34" s="294"/>
      <c r="D34" s="295"/>
      <c r="E34" s="296"/>
      <c r="F34" s="297"/>
      <c r="G34" s="298"/>
      <c r="H34" s="380" t="s">
        <v>430</v>
      </c>
      <c r="I34" s="320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</row>
    <row r="35" spans="1:24" s="264" customFormat="1" ht="12.75" customHeight="1" x14ac:dyDescent="0.25">
      <c r="A35" s="314">
        <v>3</v>
      </c>
      <c r="B35" s="314">
        <v>2</v>
      </c>
      <c r="C35" s="303">
        <v>140</v>
      </c>
      <c r="D35" s="304" t="s">
        <v>81</v>
      </c>
      <c r="E35" s="305" t="s">
        <v>82</v>
      </c>
      <c r="F35" s="306" t="s">
        <v>167</v>
      </c>
      <c r="G35" s="307" t="s">
        <v>2</v>
      </c>
      <c r="H35" s="323" t="s">
        <v>430</v>
      </c>
      <c r="I35" s="321">
        <v>689</v>
      </c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</row>
    <row r="36" spans="1:24" s="264" customFormat="1" ht="12.75" customHeight="1" x14ac:dyDescent="0.25">
      <c r="A36" s="315">
        <v>4</v>
      </c>
      <c r="B36" s="315">
        <v>5</v>
      </c>
      <c r="C36" s="294"/>
      <c r="D36" s="295"/>
      <c r="E36" s="296"/>
      <c r="F36" s="297"/>
      <c r="G36" s="298"/>
      <c r="H36" s="380" t="s">
        <v>432</v>
      </c>
      <c r="I36" s="320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</row>
    <row r="37" spans="1:24" s="264" customFormat="1" ht="12.75" customHeight="1" x14ac:dyDescent="0.25">
      <c r="A37" s="314">
        <v>4</v>
      </c>
      <c r="B37" s="314">
        <v>5</v>
      </c>
      <c r="C37" s="303">
        <v>3</v>
      </c>
      <c r="D37" s="304" t="s">
        <v>47</v>
      </c>
      <c r="E37" s="305" t="s">
        <v>48</v>
      </c>
      <c r="F37" s="306" t="s">
        <v>177</v>
      </c>
      <c r="G37" s="307" t="s">
        <v>1</v>
      </c>
      <c r="H37" s="323" t="s">
        <v>432</v>
      </c>
      <c r="I37" s="321">
        <v>661</v>
      </c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</row>
    <row r="38" spans="1:24" s="264" customFormat="1" ht="12.75" customHeight="1" x14ac:dyDescent="0.25">
      <c r="A38" s="315">
        <v>5</v>
      </c>
      <c r="B38" s="315">
        <v>6</v>
      </c>
      <c r="C38" s="294"/>
      <c r="D38" s="295"/>
      <c r="E38" s="296"/>
      <c r="F38" s="297"/>
      <c r="G38" s="298"/>
      <c r="H38" s="380" t="s">
        <v>433</v>
      </c>
      <c r="I38" s="320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</row>
    <row r="39" spans="1:24" s="264" customFormat="1" ht="12.75" customHeight="1" x14ac:dyDescent="0.25">
      <c r="A39" s="314">
        <v>5</v>
      </c>
      <c r="B39" s="314">
        <v>6</v>
      </c>
      <c r="C39" s="303">
        <v>1</v>
      </c>
      <c r="D39" s="304" t="s">
        <v>49</v>
      </c>
      <c r="E39" s="305" t="s">
        <v>50</v>
      </c>
      <c r="F39" s="306" t="s">
        <v>175</v>
      </c>
      <c r="G39" s="307" t="s">
        <v>1</v>
      </c>
      <c r="H39" s="323" t="s">
        <v>433</v>
      </c>
      <c r="I39" s="321">
        <v>622</v>
      </c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</row>
    <row r="40" spans="1:24" s="264" customFormat="1" ht="12.75" customHeight="1" x14ac:dyDescent="0.25">
      <c r="A40" s="315">
        <v>6</v>
      </c>
      <c r="B40" s="315">
        <v>3</v>
      </c>
      <c r="C40" s="294"/>
      <c r="D40" s="295"/>
      <c r="E40" s="296"/>
      <c r="F40" s="297"/>
      <c r="G40" s="298"/>
      <c r="H40" s="380" t="s">
        <v>423</v>
      </c>
      <c r="I40" s="320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</row>
    <row r="41" spans="1:24" s="264" customFormat="1" ht="12.75" customHeight="1" x14ac:dyDescent="0.25">
      <c r="A41" s="314">
        <v>6</v>
      </c>
      <c r="B41" s="314">
        <v>3</v>
      </c>
      <c r="C41" s="303">
        <v>2</v>
      </c>
      <c r="D41" s="304" t="s">
        <v>52</v>
      </c>
      <c r="E41" s="305" t="s">
        <v>51</v>
      </c>
      <c r="F41" s="306" t="s">
        <v>176</v>
      </c>
      <c r="G41" s="307" t="s">
        <v>1</v>
      </c>
      <c r="H41" s="323" t="s">
        <v>423</v>
      </c>
      <c r="I41" s="321">
        <v>0</v>
      </c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</row>
    <row r="42" spans="1:24" ht="12.75" customHeight="1" x14ac:dyDescent="0.25">
      <c r="A42" s="235"/>
      <c r="B42" s="235"/>
      <c r="C42" s="235"/>
      <c r="D42" s="235"/>
      <c r="E42" s="235"/>
      <c r="F42" s="235"/>
      <c r="G42" s="235"/>
      <c r="H42" s="235"/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</row>
    <row r="43" spans="1:24" ht="12.75" customHeight="1" x14ac:dyDescent="0.25">
      <c r="A43" s="235"/>
      <c r="B43" s="235"/>
      <c r="C43" s="235"/>
      <c r="D43" s="235"/>
      <c r="E43" s="235"/>
      <c r="F43" s="235"/>
      <c r="G43" s="235"/>
      <c r="H43" s="235"/>
      <c r="I43" s="235"/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</row>
    <row r="44" spans="1:24" ht="12.75" customHeight="1" x14ac:dyDescent="0.25">
      <c r="A44" s="235"/>
      <c r="B44" s="235"/>
      <c r="C44" s="235"/>
      <c r="D44" s="235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</row>
    <row r="45" spans="1:24" ht="12.75" customHeight="1" x14ac:dyDescent="0.25">
      <c r="A45" s="235"/>
      <c r="B45" s="235"/>
      <c r="C45" s="235"/>
      <c r="D45" s="235"/>
      <c r="E45" s="235"/>
      <c r="F45" s="235"/>
      <c r="G45" s="235"/>
      <c r="H45" s="235"/>
      <c r="I45" s="235"/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</row>
    <row r="46" spans="1:24" ht="12.75" customHeight="1" x14ac:dyDescent="0.25">
      <c r="A46" s="235"/>
      <c r="B46" s="235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</row>
    <row r="47" spans="1:24" ht="12.75" customHeight="1" x14ac:dyDescent="0.25">
      <c r="A47" s="235"/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</row>
    <row r="48" spans="1:24" ht="12.75" customHeight="1" x14ac:dyDescent="0.25">
      <c r="A48" s="235"/>
      <c r="B48" s="235"/>
      <c r="C48" s="235"/>
      <c r="D48" s="235"/>
      <c r="E48" s="235"/>
      <c r="F48" s="235"/>
      <c r="G48" s="235"/>
      <c r="H48" s="235"/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</row>
    <row r="49" spans="1:25" ht="12.75" customHeight="1" x14ac:dyDescent="0.25">
      <c r="A49" s="235"/>
      <c r="B49" s="235"/>
      <c r="C49" s="235"/>
      <c r="D49" s="235"/>
      <c r="E49" s="235"/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</row>
    <row r="50" spans="1:25" ht="12.75" customHeight="1" x14ac:dyDescent="0.25">
      <c r="A50" s="235"/>
      <c r="B50" s="235"/>
      <c r="C50" s="235"/>
      <c r="D50" s="235"/>
      <c r="E50" s="235"/>
      <c r="F50" s="235"/>
      <c r="G50" s="235"/>
      <c r="H50" s="235"/>
      <c r="I50" s="235"/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</row>
    <row r="51" spans="1:25" ht="12.75" customHeight="1" x14ac:dyDescent="0.25">
      <c r="A51" s="235"/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</row>
    <row r="52" spans="1:25" ht="12.75" customHeight="1" x14ac:dyDescent="0.25">
      <c r="A52" s="235"/>
      <c r="B52" s="235"/>
      <c r="C52" s="235"/>
      <c r="D52" s="235"/>
      <c r="E52" s="235"/>
      <c r="F52" s="235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</row>
    <row r="53" spans="1:25" ht="12.75" customHeight="1" x14ac:dyDescent="0.25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</row>
    <row r="54" spans="1:25" ht="18" customHeight="1" x14ac:dyDescent="0.25">
      <c r="A54" s="8" t="s">
        <v>200</v>
      </c>
      <c r="B54" s="8"/>
      <c r="C54" s="2"/>
      <c r="D54" s="1"/>
      <c r="E54" s="1"/>
      <c r="F54" s="3"/>
      <c r="G54" s="4"/>
      <c r="H54" s="4"/>
      <c r="I54" s="4"/>
      <c r="J54" s="4"/>
      <c r="K54" s="4"/>
      <c r="L54" s="4"/>
      <c r="M54" s="4"/>
      <c r="N54" s="4"/>
      <c r="O54" s="4"/>
      <c r="P54" s="209"/>
      <c r="Q54" s="209"/>
      <c r="R54" s="209"/>
      <c r="S54" s="209"/>
      <c r="T54" s="209"/>
      <c r="U54" s="209"/>
      <c r="V54" s="209"/>
    </row>
    <row r="55" spans="1:25" ht="18" customHeight="1" x14ac:dyDescent="0.25">
      <c r="A55" s="134" t="s">
        <v>203</v>
      </c>
      <c r="B55" s="134"/>
      <c r="C55" s="2"/>
      <c r="D55" s="1"/>
      <c r="E55" s="1"/>
      <c r="F55" s="3"/>
      <c r="G55" s="4"/>
      <c r="H55" s="4"/>
      <c r="I55" s="4"/>
      <c r="J55" s="4"/>
      <c r="K55" s="4"/>
      <c r="L55" s="4"/>
      <c r="M55" s="4"/>
      <c r="N55" s="4"/>
      <c r="O55" s="4"/>
      <c r="P55" s="209"/>
      <c r="Q55" s="209"/>
      <c r="R55" s="209"/>
      <c r="S55" s="209"/>
      <c r="T55" s="209"/>
      <c r="U55" s="209"/>
      <c r="V55" s="209"/>
    </row>
    <row r="56" spans="1:25" ht="18" customHeight="1" x14ac:dyDescent="0.25">
      <c r="A56" s="134" t="s">
        <v>201</v>
      </c>
      <c r="B56" s="134"/>
      <c r="C56" s="2"/>
      <c r="D56" s="1"/>
      <c r="E56" s="1"/>
      <c r="F56" s="3"/>
      <c r="G56" s="4"/>
      <c r="H56" s="4"/>
      <c r="I56" s="4"/>
      <c r="J56" s="4"/>
      <c r="K56" s="4"/>
      <c r="L56" s="4"/>
      <c r="M56" s="4"/>
      <c r="N56" s="4"/>
      <c r="O56" s="4"/>
      <c r="P56" s="209"/>
      <c r="Q56" s="209"/>
      <c r="R56" s="209"/>
      <c r="S56" s="209"/>
      <c r="T56" s="209"/>
      <c r="U56" s="209"/>
      <c r="V56" s="209"/>
    </row>
    <row r="57" spans="1:25" ht="8.1" customHeight="1" x14ac:dyDescent="0.25">
      <c r="A57" s="134"/>
      <c r="B57" s="134"/>
      <c r="C57" s="1"/>
      <c r="D57" s="319">
        <v>1.1574074074074073E-5</v>
      </c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209"/>
      <c r="Q57" s="211"/>
      <c r="R57" s="211"/>
      <c r="S57" s="209"/>
      <c r="T57" s="209"/>
      <c r="U57" s="209"/>
      <c r="V57" s="209"/>
    </row>
    <row r="58" spans="1:25" ht="14.25" customHeight="1" x14ac:dyDescent="0.25">
      <c r="A58" s="8" t="s">
        <v>16</v>
      </c>
      <c r="B58" s="8"/>
      <c r="C58" s="8"/>
      <c r="D58" s="235"/>
      <c r="E58" s="235"/>
      <c r="F58" s="235"/>
      <c r="G58" s="235"/>
      <c r="H58" s="236"/>
      <c r="I58" s="235"/>
      <c r="J58" s="235"/>
      <c r="K58" s="235"/>
      <c r="L58" s="235"/>
      <c r="M58" s="235"/>
      <c r="N58" s="236"/>
      <c r="O58" s="11"/>
      <c r="P58" s="215"/>
      <c r="Q58" s="215"/>
      <c r="R58" s="235"/>
      <c r="S58" s="235"/>
      <c r="T58" s="235"/>
      <c r="U58" s="235"/>
      <c r="V58" s="235"/>
    </row>
    <row r="59" spans="1:25" ht="5.0999999999999996" customHeight="1" x14ac:dyDescent="0.25">
      <c r="A59" s="8"/>
      <c r="B59" s="8"/>
      <c r="C59" s="8"/>
      <c r="D59" s="235"/>
      <c r="E59" s="235"/>
      <c r="F59" s="235"/>
      <c r="G59" s="235"/>
      <c r="H59" s="236"/>
      <c r="I59" s="235"/>
      <c r="J59" s="235"/>
      <c r="K59" s="235"/>
      <c r="L59" s="235"/>
      <c r="M59" s="235"/>
      <c r="N59" s="236"/>
      <c r="O59" s="11"/>
      <c r="P59" s="215"/>
      <c r="Q59" s="215"/>
      <c r="R59" s="235"/>
      <c r="S59" s="235"/>
      <c r="T59" s="235"/>
      <c r="U59" s="235"/>
      <c r="V59" s="235"/>
    </row>
    <row r="60" spans="1:25" ht="18.75" customHeight="1" x14ac:dyDescent="0.25">
      <c r="A60" s="1" t="s">
        <v>17</v>
      </c>
      <c r="B60" s="1"/>
      <c r="C60" s="1"/>
      <c r="D60" s="1"/>
      <c r="E60" s="235"/>
      <c r="F60" s="212"/>
      <c r="G60" s="235"/>
      <c r="H60" s="236"/>
      <c r="I60" s="236"/>
      <c r="J60" s="235"/>
      <c r="K60" s="235"/>
      <c r="L60" s="235"/>
      <c r="M60" s="235"/>
      <c r="N60" s="235"/>
      <c r="O60" s="236"/>
      <c r="P60" s="13"/>
      <c r="Q60" s="215"/>
      <c r="R60" s="235"/>
      <c r="S60" s="235"/>
      <c r="T60" s="235"/>
      <c r="U60" s="235"/>
      <c r="V60" s="235"/>
    </row>
    <row r="61" spans="1:25" ht="5.0999999999999996" customHeight="1" x14ac:dyDescent="0.25">
      <c r="A61" s="1"/>
      <c r="B61" s="1"/>
      <c r="C61" s="1"/>
      <c r="D61" s="1"/>
      <c r="E61" s="235"/>
      <c r="F61" s="212"/>
      <c r="G61" s="235"/>
      <c r="H61" s="236"/>
      <c r="I61" s="236"/>
      <c r="J61" s="235"/>
      <c r="K61" s="235"/>
      <c r="L61" s="235"/>
      <c r="M61" s="235"/>
      <c r="N61" s="235"/>
      <c r="O61" s="236"/>
      <c r="P61" s="13"/>
      <c r="Q61" s="215"/>
      <c r="R61" s="235"/>
      <c r="S61" s="235"/>
      <c r="T61" s="235"/>
      <c r="U61" s="235"/>
      <c r="V61" s="235"/>
    </row>
    <row r="62" spans="1:25" ht="16.5" customHeight="1" x14ac:dyDescent="0.25">
      <c r="A62" s="235"/>
      <c r="B62" s="235"/>
      <c r="C62" s="8" t="s">
        <v>231</v>
      </c>
      <c r="E62" s="235"/>
      <c r="F62" s="209"/>
      <c r="G62" s="235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5"/>
      <c r="S62" s="235"/>
      <c r="T62" s="235"/>
      <c r="U62" s="235"/>
      <c r="V62" s="235"/>
    </row>
    <row r="63" spans="1:25" s="264" customFormat="1" ht="13.5" customHeight="1" thickBot="1" x14ac:dyDescent="0.3">
      <c r="A63" s="262" t="s">
        <v>419</v>
      </c>
      <c r="B63" s="262"/>
      <c r="C63" s="262"/>
      <c r="D63" s="262"/>
      <c r="E63" s="164"/>
      <c r="F63" s="265"/>
      <c r="G63" s="265"/>
      <c r="H63" s="265"/>
      <c r="I63" s="265"/>
      <c r="J63" s="265"/>
      <c r="K63" s="265"/>
      <c r="L63" s="265"/>
      <c r="M63" s="265"/>
      <c r="N63" s="265"/>
      <c r="O63" s="265"/>
      <c r="P63" s="265"/>
      <c r="Q63" s="265"/>
      <c r="R63" s="265"/>
      <c r="S63" s="265"/>
      <c r="T63" s="265"/>
      <c r="U63" s="265"/>
      <c r="V63" s="265"/>
      <c r="W63" s="265"/>
      <c r="X63" s="265"/>
    </row>
    <row r="64" spans="1:25" s="264" customFormat="1" ht="13.5" customHeight="1" x14ac:dyDescent="0.25">
      <c r="A64" s="267" t="s">
        <v>3</v>
      </c>
      <c r="B64" s="282" t="s">
        <v>222</v>
      </c>
      <c r="C64" s="282" t="s">
        <v>0</v>
      </c>
      <c r="D64" s="268" t="s">
        <v>4</v>
      </c>
      <c r="E64" s="269" t="s">
        <v>5</v>
      </c>
      <c r="F64" s="270" t="s">
        <v>6</v>
      </c>
      <c r="G64" s="271" t="s">
        <v>7</v>
      </c>
      <c r="H64" s="282" t="s">
        <v>13</v>
      </c>
      <c r="I64" s="376" t="s">
        <v>210</v>
      </c>
      <c r="J64" s="286" t="s">
        <v>420</v>
      </c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</row>
    <row r="65" spans="1:25" s="264" customFormat="1" ht="13.5" customHeight="1" thickBot="1" x14ac:dyDescent="0.3">
      <c r="A65" s="273" t="s">
        <v>21</v>
      </c>
      <c r="B65" s="283" t="s">
        <v>223</v>
      </c>
      <c r="C65" s="283" t="s">
        <v>22</v>
      </c>
      <c r="D65" s="274" t="s">
        <v>23</v>
      </c>
      <c r="E65" s="275" t="s">
        <v>24</v>
      </c>
      <c r="F65" s="276" t="s">
        <v>25</v>
      </c>
      <c r="G65" s="277" t="s">
        <v>26</v>
      </c>
      <c r="H65" s="283" t="s">
        <v>32</v>
      </c>
      <c r="I65" s="377" t="s">
        <v>35</v>
      </c>
      <c r="J65" s="287" t="s">
        <v>421</v>
      </c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</row>
    <row r="66" spans="1:25" s="264" customFormat="1" ht="12.75" customHeight="1" x14ac:dyDescent="0.25">
      <c r="A66" s="313">
        <v>1</v>
      </c>
      <c r="B66" s="313">
        <v>4</v>
      </c>
      <c r="C66" s="292"/>
      <c r="D66" s="293"/>
      <c r="E66" s="279"/>
      <c r="F66" s="280"/>
      <c r="G66" s="288"/>
      <c r="H66" s="380" t="s">
        <v>431</v>
      </c>
      <c r="I66" s="291"/>
      <c r="J66" s="291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</row>
    <row r="67" spans="1:25" s="264" customFormat="1" ht="12.75" customHeight="1" x14ac:dyDescent="0.25">
      <c r="A67" s="314">
        <v>1</v>
      </c>
      <c r="B67" s="314">
        <v>4</v>
      </c>
      <c r="C67" s="303">
        <v>141</v>
      </c>
      <c r="D67" s="304" t="s">
        <v>83</v>
      </c>
      <c r="E67" s="305" t="s">
        <v>84</v>
      </c>
      <c r="F67" s="306" t="s">
        <v>168</v>
      </c>
      <c r="G67" s="307" t="s">
        <v>2</v>
      </c>
      <c r="H67" s="337" t="s">
        <v>431</v>
      </c>
      <c r="I67" s="312">
        <v>817</v>
      </c>
      <c r="J67" s="312">
        <v>2</v>
      </c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</row>
    <row r="68" spans="1:25" s="264" customFormat="1" ht="12.75" customHeight="1" x14ac:dyDescent="0.25">
      <c r="A68" s="315">
        <v>2</v>
      </c>
      <c r="B68" s="315">
        <v>1</v>
      </c>
      <c r="C68" s="294"/>
      <c r="D68" s="295"/>
      <c r="E68" s="296"/>
      <c r="F68" s="297"/>
      <c r="G68" s="298"/>
      <c r="H68" s="380">
        <v>1.6910879629629628E-3</v>
      </c>
      <c r="I68" s="379"/>
      <c r="J68" s="379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</row>
    <row r="69" spans="1:25" s="264" customFormat="1" ht="12.75" customHeight="1" x14ac:dyDescent="0.25">
      <c r="A69" s="314">
        <v>2</v>
      </c>
      <c r="B69" s="314">
        <v>1</v>
      </c>
      <c r="C69" s="303">
        <v>46</v>
      </c>
      <c r="D69" s="304" t="s">
        <v>129</v>
      </c>
      <c r="E69" s="305" t="s">
        <v>130</v>
      </c>
      <c r="F69" s="306" t="s">
        <v>133</v>
      </c>
      <c r="G69" s="307" t="s">
        <v>14</v>
      </c>
      <c r="H69" s="338">
        <v>1.6910879629629628E-3</v>
      </c>
      <c r="I69" s="321">
        <v>742</v>
      </c>
      <c r="J69" s="321">
        <v>2</v>
      </c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W69" s="265"/>
      <c r="X69" s="265"/>
      <c r="Y69" s="265"/>
    </row>
    <row r="70" spans="1:25" s="264" customFormat="1" ht="12.75" customHeight="1" x14ac:dyDescent="0.25">
      <c r="A70" s="315">
        <v>3</v>
      </c>
      <c r="B70" s="315">
        <v>2</v>
      </c>
      <c r="C70" s="294"/>
      <c r="D70" s="295"/>
      <c r="E70" s="296"/>
      <c r="F70" s="297"/>
      <c r="G70" s="298"/>
      <c r="H70" s="380" t="s">
        <v>430</v>
      </c>
      <c r="I70" s="320"/>
      <c r="J70" s="320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</row>
    <row r="71" spans="1:25" s="264" customFormat="1" ht="12.75" customHeight="1" x14ac:dyDescent="0.25">
      <c r="A71" s="314">
        <v>3</v>
      </c>
      <c r="B71" s="314">
        <v>2</v>
      </c>
      <c r="C71" s="303">
        <v>140</v>
      </c>
      <c r="D71" s="304" t="s">
        <v>81</v>
      </c>
      <c r="E71" s="305" t="s">
        <v>82</v>
      </c>
      <c r="F71" s="306" t="s">
        <v>167</v>
      </c>
      <c r="G71" s="307" t="s">
        <v>2</v>
      </c>
      <c r="H71" s="323" t="s">
        <v>430</v>
      </c>
      <c r="I71" s="321">
        <v>689</v>
      </c>
      <c r="J71" s="321">
        <v>2</v>
      </c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</row>
    <row r="72" spans="1:25" s="264" customFormat="1" ht="12.75" customHeight="1" x14ac:dyDescent="0.25">
      <c r="A72" s="315">
        <v>4</v>
      </c>
      <c r="B72" s="315">
        <v>5</v>
      </c>
      <c r="C72" s="294"/>
      <c r="D72" s="295"/>
      <c r="E72" s="296"/>
      <c r="F72" s="297"/>
      <c r="G72" s="298"/>
      <c r="H72" s="380" t="s">
        <v>432</v>
      </c>
      <c r="I72" s="320"/>
      <c r="J72" s="320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</row>
    <row r="73" spans="1:25" s="264" customFormat="1" ht="12.75" customHeight="1" x14ac:dyDescent="0.25">
      <c r="A73" s="314">
        <v>4</v>
      </c>
      <c r="B73" s="314">
        <v>5</v>
      </c>
      <c r="C73" s="303">
        <v>3</v>
      </c>
      <c r="D73" s="304" t="s">
        <v>47</v>
      </c>
      <c r="E73" s="305" t="s">
        <v>48</v>
      </c>
      <c r="F73" s="306" t="s">
        <v>177</v>
      </c>
      <c r="G73" s="307" t="s">
        <v>1</v>
      </c>
      <c r="H73" s="323" t="s">
        <v>432</v>
      </c>
      <c r="I73" s="321">
        <v>661</v>
      </c>
      <c r="J73" s="321">
        <v>2</v>
      </c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</row>
    <row r="74" spans="1:25" s="264" customFormat="1" ht="12.75" customHeight="1" x14ac:dyDescent="0.25">
      <c r="A74" s="315">
        <v>5</v>
      </c>
      <c r="B74" s="315">
        <v>1</v>
      </c>
      <c r="C74" s="294"/>
      <c r="D74" s="295"/>
      <c r="E74" s="296"/>
      <c r="F74" s="297"/>
      <c r="G74" s="298"/>
      <c r="H74" s="380">
        <v>1.7800925925925927E-3</v>
      </c>
      <c r="I74" s="320"/>
      <c r="J74" s="320"/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</row>
    <row r="75" spans="1:25" s="264" customFormat="1" ht="12.75" customHeight="1" x14ac:dyDescent="0.25">
      <c r="A75" s="314">
        <v>5</v>
      </c>
      <c r="B75" s="314">
        <v>1</v>
      </c>
      <c r="C75" s="303">
        <v>142</v>
      </c>
      <c r="D75" s="304" t="s">
        <v>55</v>
      </c>
      <c r="E75" s="305" t="s">
        <v>85</v>
      </c>
      <c r="F75" s="306" t="s">
        <v>169</v>
      </c>
      <c r="G75" s="307" t="s">
        <v>2</v>
      </c>
      <c r="H75" s="338">
        <v>1.7800925925925927E-3</v>
      </c>
      <c r="I75" s="321">
        <v>646</v>
      </c>
      <c r="J75" s="321">
        <v>1</v>
      </c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</row>
    <row r="76" spans="1:25" s="264" customFormat="1" ht="12.75" customHeight="1" x14ac:dyDescent="0.25">
      <c r="A76" s="315">
        <v>6</v>
      </c>
      <c r="B76" s="315">
        <v>6</v>
      </c>
      <c r="C76" s="294"/>
      <c r="D76" s="295"/>
      <c r="E76" s="296"/>
      <c r="F76" s="297"/>
      <c r="G76" s="298"/>
      <c r="H76" s="380" t="s">
        <v>433</v>
      </c>
      <c r="I76" s="320"/>
      <c r="J76" s="320"/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5"/>
      <c r="V76" s="265"/>
      <c r="W76" s="265"/>
      <c r="X76" s="265"/>
      <c r="Y76" s="265"/>
    </row>
    <row r="77" spans="1:25" s="264" customFormat="1" ht="12.75" customHeight="1" x14ac:dyDescent="0.25">
      <c r="A77" s="314">
        <v>6</v>
      </c>
      <c r="B77" s="314">
        <v>6</v>
      </c>
      <c r="C77" s="303">
        <v>1</v>
      </c>
      <c r="D77" s="304" t="s">
        <v>49</v>
      </c>
      <c r="E77" s="305" t="s">
        <v>50</v>
      </c>
      <c r="F77" s="306" t="s">
        <v>175</v>
      </c>
      <c r="G77" s="307" t="s">
        <v>1</v>
      </c>
      <c r="H77" s="323" t="s">
        <v>433</v>
      </c>
      <c r="I77" s="321">
        <v>622</v>
      </c>
      <c r="J77" s="321">
        <v>2</v>
      </c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  <c r="Y77" s="265"/>
    </row>
    <row r="78" spans="1:25" s="264" customFormat="1" ht="12.75" customHeight="1" x14ac:dyDescent="0.25">
      <c r="A78" s="315">
        <v>7</v>
      </c>
      <c r="B78" s="315">
        <v>2</v>
      </c>
      <c r="C78" s="294"/>
      <c r="D78" s="295"/>
      <c r="E78" s="296"/>
      <c r="F78" s="297"/>
      <c r="G78" s="298"/>
      <c r="H78" s="381" t="s">
        <v>424</v>
      </c>
      <c r="I78" s="302"/>
      <c r="J78" s="302"/>
      <c r="K78" s="265"/>
      <c r="L78" s="265"/>
      <c r="M78" s="265"/>
      <c r="N78" s="265"/>
      <c r="O78" s="265"/>
      <c r="P78" s="265"/>
      <c r="Q78" s="265"/>
      <c r="R78" s="265"/>
      <c r="S78" s="265"/>
      <c r="T78" s="265"/>
      <c r="U78" s="265"/>
      <c r="V78" s="265"/>
      <c r="W78" s="265"/>
      <c r="X78" s="265"/>
      <c r="Y78" s="265"/>
    </row>
    <row r="79" spans="1:25" s="264" customFormat="1" ht="12.75" customHeight="1" x14ac:dyDescent="0.25">
      <c r="A79" s="314">
        <v>7</v>
      </c>
      <c r="B79" s="314">
        <v>2</v>
      </c>
      <c r="C79" s="303">
        <v>143</v>
      </c>
      <c r="D79" s="304" t="s">
        <v>86</v>
      </c>
      <c r="E79" s="305" t="s">
        <v>87</v>
      </c>
      <c r="F79" s="306" t="s">
        <v>170</v>
      </c>
      <c r="G79" s="307" t="s">
        <v>2</v>
      </c>
      <c r="H79" s="337" t="s">
        <v>424</v>
      </c>
      <c r="I79" s="312">
        <v>603</v>
      </c>
      <c r="J79" s="312">
        <v>1</v>
      </c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</row>
    <row r="80" spans="1:25" s="264" customFormat="1" ht="12.75" customHeight="1" x14ac:dyDescent="0.25">
      <c r="A80" s="315">
        <v>8</v>
      </c>
      <c r="B80" s="315">
        <v>4</v>
      </c>
      <c r="C80" s="294"/>
      <c r="D80" s="295"/>
      <c r="E80" s="296"/>
      <c r="F80" s="297"/>
      <c r="G80" s="298"/>
      <c r="H80" s="380" t="s">
        <v>426</v>
      </c>
      <c r="I80" s="379"/>
      <c r="J80" s="379"/>
      <c r="K80" s="265"/>
      <c r="L80" s="265"/>
      <c r="M80" s="265"/>
      <c r="N80" s="265"/>
      <c r="O80" s="265"/>
      <c r="P80" s="265"/>
      <c r="Q80" s="265"/>
      <c r="R80" s="265"/>
      <c r="S80" s="265"/>
      <c r="T80" s="265"/>
      <c r="U80" s="265"/>
      <c r="V80" s="265"/>
      <c r="W80" s="265"/>
      <c r="X80" s="265"/>
      <c r="Y80" s="265"/>
    </row>
    <row r="81" spans="1:25" s="264" customFormat="1" ht="12.75" customHeight="1" x14ac:dyDescent="0.25">
      <c r="A81" s="314">
        <v>8</v>
      </c>
      <c r="B81" s="314">
        <v>4</v>
      </c>
      <c r="C81" s="303">
        <v>44</v>
      </c>
      <c r="D81" s="304" t="s">
        <v>128</v>
      </c>
      <c r="E81" s="305" t="s">
        <v>204</v>
      </c>
      <c r="F81" s="306" t="s">
        <v>132</v>
      </c>
      <c r="G81" s="307" t="s">
        <v>14</v>
      </c>
      <c r="H81" s="323" t="s">
        <v>426</v>
      </c>
      <c r="I81" s="321">
        <v>540</v>
      </c>
      <c r="J81" s="321">
        <v>1</v>
      </c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</row>
    <row r="82" spans="1:25" s="264" customFormat="1" ht="12.75" customHeight="1" x14ac:dyDescent="0.25">
      <c r="A82" s="315">
        <v>9</v>
      </c>
      <c r="B82" s="315">
        <v>3</v>
      </c>
      <c r="C82" s="294"/>
      <c r="D82" s="295"/>
      <c r="E82" s="296"/>
      <c r="F82" s="297"/>
      <c r="G82" s="298"/>
      <c r="H82" s="380" t="s">
        <v>425</v>
      </c>
      <c r="I82" s="320"/>
      <c r="J82" s="320"/>
      <c r="K82" s="265"/>
      <c r="L82" s="265"/>
      <c r="M82" s="265"/>
      <c r="N82" s="265"/>
      <c r="O82" s="265"/>
      <c r="P82" s="265"/>
      <c r="Q82" s="265"/>
      <c r="R82" s="265"/>
      <c r="S82" s="265"/>
      <c r="T82" s="265"/>
      <c r="U82" s="265"/>
      <c r="V82" s="265"/>
      <c r="W82" s="265"/>
      <c r="X82" s="265"/>
      <c r="Y82" s="265"/>
    </row>
    <row r="83" spans="1:25" s="264" customFormat="1" ht="12.75" customHeight="1" x14ac:dyDescent="0.25">
      <c r="A83" s="314">
        <v>9</v>
      </c>
      <c r="B83" s="314">
        <v>3</v>
      </c>
      <c r="C83" s="303">
        <v>41</v>
      </c>
      <c r="D83" s="304" t="s">
        <v>126</v>
      </c>
      <c r="E83" s="305" t="s">
        <v>127</v>
      </c>
      <c r="F83" s="306" t="s">
        <v>131</v>
      </c>
      <c r="G83" s="307" t="s">
        <v>14</v>
      </c>
      <c r="H83" s="323" t="s">
        <v>425</v>
      </c>
      <c r="I83" s="321">
        <v>537</v>
      </c>
      <c r="J83" s="321">
        <v>1</v>
      </c>
      <c r="K83" s="265"/>
      <c r="L83" s="265"/>
      <c r="M83" s="265"/>
      <c r="N83" s="265"/>
      <c r="O83" s="265"/>
      <c r="P83" s="265"/>
      <c r="Q83" s="265"/>
      <c r="R83" s="265"/>
      <c r="S83" s="265"/>
      <c r="T83" s="265"/>
      <c r="U83" s="265"/>
      <c r="V83" s="265"/>
      <c r="W83" s="265"/>
      <c r="X83" s="265"/>
      <c r="Y83" s="265"/>
    </row>
    <row r="84" spans="1:25" s="264" customFormat="1" ht="12.75" customHeight="1" x14ac:dyDescent="0.25">
      <c r="A84" s="315">
        <v>10</v>
      </c>
      <c r="B84" s="315">
        <v>6</v>
      </c>
      <c r="C84" s="294"/>
      <c r="D84" s="295"/>
      <c r="E84" s="296"/>
      <c r="F84" s="297"/>
      <c r="G84" s="298"/>
      <c r="H84" s="380" t="s">
        <v>428</v>
      </c>
      <c r="I84" s="320"/>
      <c r="J84" s="320"/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/>
    </row>
    <row r="85" spans="1:25" s="264" customFormat="1" ht="12.75" customHeight="1" x14ac:dyDescent="0.25">
      <c r="A85" s="314">
        <v>10</v>
      </c>
      <c r="B85" s="314">
        <v>6</v>
      </c>
      <c r="C85" s="303">
        <v>47</v>
      </c>
      <c r="D85" s="304" t="s">
        <v>205</v>
      </c>
      <c r="E85" s="305" t="s">
        <v>207</v>
      </c>
      <c r="F85" s="306" t="s">
        <v>134</v>
      </c>
      <c r="G85" s="307" t="s">
        <v>14</v>
      </c>
      <c r="H85" s="323" t="s">
        <v>428</v>
      </c>
      <c r="I85" s="321">
        <v>415</v>
      </c>
      <c r="J85" s="321">
        <v>1</v>
      </c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65"/>
      <c r="V85" s="265"/>
      <c r="W85" s="265"/>
      <c r="X85" s="265"/>
      <c r="Y85" s="265"/>
    </row>
    <row r="86" spans="1:25" s="264" customFormat="1" ht="12.75" customHeight="1" x14ac:dyDescent="0.25">
      <c r="A86" s="315">
        <v>11</v>
      </c>
      <c r="B86" s="315">
        <v>5</v>
      </c>
      <c r="C86" s="294"/>
      <c r="D86" s="295"/>
      <c r="E86" s="296"/>
      <c r="F86" s="297"/>
      <c r="G86" s="298"/>
      <c r="H86" s="380" t="s">
        <v>427</v>
      </c>
      <c r="I86" s="320"/>
      <c r="J86" s="320"/>
      <c r="K86" s="265"/>
      <c r="L86" s="265"/>
      <c r="M86" s="265"/>
      <c r="N86" s="265"/>
      <c r="O86" s="265"/>
      <c r="P86" s="265"/>
      <c r="Q86" s="265"/>
      <c r="R86" s="265"/>
      <c r="S86" s="265"/>
      <c r="T86" s="265"/>
      <c r="U86" s="265"/>
      <c r="V86" s="265"/>
      <c r="W86" s="265"/>
      <c r="X86" s="265"/>
      <c r="Y86" s="265"/>
    </row>
    <row r="87" spans="1:25" s="264" customFormat="1" ht="12.75" customHeight="1" x14ac:dyDescent="0.25">
      <c r="A87" s="314">
        <v>11</v>
      </c>
      <c r="B87" s="314">
        <v>5</v>
      </c>
      <c r="C87" s="303">
        <v>4</v>
      </c>
      <c r="D87" s="304" t="s">
        <v>45</v>
      </c>
      <c r="E87" s="305" t="s">
        <v>46</v>
      </c>
      <c r="F87" s="306" t="s">
        <v>179</v>
      </c>
      <c r="G87" s="307" t="s">
        <v>1</v>
      </c>
      <c r="H87" s="323" t="s">
        <v>427</v>
      </c>
      <c r="I87" s="321">
        <v>381</v>
      </c>
      <c r="J87" s="321">
        <v>1</v>
      </c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  <c r="Y87" s="265"/>
    </row>
    <row r="88" spans="1:25" s="264" customFormat="1" ht="12.75" customHeight="1" x14ac:dyDescent="0.25">
      <c r="A88" s="315">
        <v>0</v>
      </c>
      <c r="B88" s="315">
        <v>3</v>
      </c>
      <c r="C88" s="294"/>
      <c r="D88" s="295"/>
      <c r="E88" s="296"/>
      <c r="F88" s="297"/>
      <c r="G88" s="298"/>
      <c r="H88" s="380" t="s">
        <v>423</v>
      </c>
      <c r="I88" s="320"/>
      <c r="J88" s="320"/>
      <c r="K88" s="265"/>
      <c r="L88" s="265"/>
      <c r="M88" s="265"/>
      <c r="N88" s="265"/>
      <c r="O88" s="265"/>
      <c r="P88" s="265"/>
      <c r="Q88" s="265"/>
      <c r="R88" s="265"/>
      <c r="S88" s="265"/>
      <c r="T88" s="265"/>
      <c r="U88" s="265"/>
      <c r="V88" s="265"/>
      <c r="W88" s="265"/>
      <c r="X88" s="265"/>
      <c r="Y88" s="265"/>
    </row>
    <row r="89" spans="1:25" s="264" customFormat="1" ht="12.75" customHeight="1" x14ac:dyDescent="0.25">
      <c r="A89" s="314"/>
      <c r="B89" s="314">
        <v>3</v>
      </c>
      <c r="C89" s="303">
        <v>2</v>
      </c>
      <c r="D89" s="304" t="s">
        <v>52</v>
      </c>
      <c r="E89" s="305" t="s">
        <v>51</v>
      </c>
      <c r="F89" s="306" t="s">
        <v>176</v>
      </c>
      <c r="G89" s="307" t="s">
        <v>1</v>
      </c>
      <c r="H89" s="323" t="s">
        <v>423</v>
      </c>
      <c r="I89" s="321">
        <v>0</v>
      </c>
      <c r="J89" s="321">
        <v>2</v>
      </c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5"/>
      <c r="X89" s="265"/>
      <c r="Y89" s="265"/>
    </row>
    <row r="90" spans="1:25" s="264" customFormat="1" ht="12.75" customHeight="1" x14ac:dyDescent="0.25">
      <c r="A90" s="315" t="s">
        <v>149</v>
      </c>
      <c r="B90" s="315">
        <v>7</v>
      </c>
      <c r="C90" s="294"/>
      <c r="D90" s="295"/>
      <c r="E90" s="296"/>
      <c r="F90" s="297"/>
      <c r="G90" s="298"/>
      <c r="H90" s="380" t="s">
        <v>429</v>
      </c>
      <c r="I90" s="320"/>
      <c r="J90" s="320"/>
      <c r="K90" s="265"/>
      <c r="L90" s="265"/>
      <c r="M90" s="265"/>
      <c r="N90" s="265"/>
      <c r="O90" s="265"/>
      <c r="P90" s="265"/>
      <c r="Q90" s="265"/>
      <c r="R90" s="265"/>
      <c r="S90" s="265"/>
      <c r="T90" s="265"/>
      <c r="U90" s="265"/>
      <c r="V90" s="265"/>
      <c r="W90" s="265"/>
      <c r="X90" s="265"/>
      <c r="Y90" s="265"/>
    </row>
    <row r="91" spans="1:25" s="264" customFormat="1" ht="12.75" customHeight="1" x14ac:dyDescent="0.25">
      <c r="A91" s="314" t="s">
        <v>149</v>
      </c>
      <c r="B91" s="314">
        <v>7</v>
      </c>
      <c r="C91" s="303">
        <v>160</v>
      </c>
      <c r="D91" s="304" t="s">
        <v>54</v>
      </c>
      <c r="E91" s="305" t="s">
        <v>53</v>
      </c>
      <c r="F91" s="306" t="s">
        <v>180</v>
      </c>
      <c r="G91" s="307" t="s">
        <v>1</v>
      </c>
      <c r="H91" s="323" t="s">
        <v>429</v>
      </c>
      <c r="I91" s="321">
        <v>637</v>
      </c>
      <c r="J91" s="321">
        <v>1</v>
      </c>
      <c r="K91" s="265"/>
      <c r="L91" s="265"/>
      <c r="M91" s="265"/>
      <c r="N91" s="265"/>
      <c r="O91" s="265"/>
      <c r="P91" s="265"/>
      <c r="Q91" s="265"/>
      <c r="R91" s="265"/>
      <c r="S91" s="265"/>
      <c r="T91" s="265"/>
      <c r="U91" s="265"/>
      <c r="V91" s="265"/>
      <c r="W91" s="265"/>
      <c r="X91" s="265"/>
      <c r="Y91" s="265"/>
    </row>
    <row r="92" spans="1:25" ht="12.75" customHeight="1" x14ac:dyDescent="0.25">
      <c r="A92" s="235"/>
      <c r="B92" s="235"/>
      <c r="C92" s="235"/>
      <c r="D92" s="235"/>
      <c r="E92" s="235"/>
      <c r="F92" s="235"/>
      <c r="G92" s="235"/>
      <c r="H92" s="235"/>
      <c r="I92" s="235"/>
      <c r="J92" s="235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</row>
    <row r="93" spans="1:25" ht="12.75" customHeight="1" x14ac:dyDescent="0.25">
      <c r="A93" s="235"/>
      <c r="B93" s="235"/>
      <c r="C93" s="235"/>
      <c r="D93" s="235"/>
      <c r="E93" s="235"/>
      <c r="F93" s="235"/>
      <c r="G93" s="235"/>
      <c r="H93" s="235"/>
      <c r="I93" s="235"/>
      <c r="J93" s="235"/>
      <c r="K93" s="235"/>
      <c r="L93" s="235"/>
      <c r="M93" s="235"/>
      <c r="N93" s="235"/>
      <c r="O93" s="235"/>
      <c r="P93" s="235"/>
      <c r="Q93" s="235"/>
      <c r="R93" s="235"/>
      <c r="S93" s="235"/>
      <c r="T93" s="235"/>
      <c r="U93" s="235"/>
      <c r="V93" s="235"/>
      <c r="W93" s="235"/>
      <c r="X93" s="235"/>
    </row>
    <row r="94" spans="1:25" ht="12.75" customHeight="1" x14ac:dyDescent="0.25">
      <c r="A94" s="235"/>
      <c r="B94" s="235"/>
      <c r="C94" s="235"/>
      <c r="D94" s="235"/>
      <c r="E94" s="235"/>
      <c r="F94" s="235"/>
      <c r="G94" s="235"/>
      <c r="H94" s="235"/>
      <c r="I94" s="235"/>
      <c r="J94" s="235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</row>
    <row r="95" spans="1:25" ht="12.75" customHeight="1" x14ac:dyDescent="0.25">
      <c r="A95" s="235"/>
      <c r="B95" s="235"/>
      <c r="C95" s="235"/>
      <c r="D95" s="235"/>
      <c r="E95" s="235"/>
      <c r="F95" s="235"/>
      <c r="G95" s="235"/>
      <c r="H95" s="235"/>
      <c r="I95" s="235"/>
      <c r="J95" s="235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</row>
    <row r="96" spans="1:25" ht="12.75" customHeight="1" x14ac:dyDescent="0.25">
      <c r="A96" s="235"/>
      <c r="B96" s="235"/>
      <c r="C96" s="235"/>
      <c r="D96" s="235"/>
      <c r="E96" s="235"/>
      <c r="F96" s="235"/>
      <c r="G96" s="235"/>
      <c r="H96" s="235"/>
      <c r="I96" s="235"/>
      <c r="J96" s="235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</row>
    <row r="97" spans="1:24" ht="12.75" customHeight="1" x14ac:dyDescent="0.25">
      <c r="A97" s="235"/>
      <c r="B97" s="235"/>
      <c r="C97" s="235"/>
      <c r="D97" s="235"/>
      <c r="E97" s="235"/>
      <c r="F97" s="235"/>
      <c r="G97" s="235"/>
      <c r="H97" s="235"/>
      <c r="I97" s="235"/>
      <c r="J97" s="235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</row>
    <row r="98" spans="1:24" ht="12.75" customHeight="1" x14ac:dyDescent="0.25">
      <c r="A98" s="235"/>
      <c r="B98" s="235"/>
      <c r="C98" s="235"/>
      <c r="D98" s="235"/>
      <c r="E98" s="235"/>
      <c r="F98" s="235"/>
      <c r="G98" s="235"/>
      <c r="H98" s="235"/>
      <c r="I98" s="235"/>
      <c r="J98" s="235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</row>
    <row r="99" spans="1:24" ht="12.75" customHeight="1" x14ac:dyDescent="0.25">
      <c r="A99" s="235"/>
      <c r="B99" s="235"/>
      <c r="C99" s="235"/>
      <c r="D99" s="235"/>
      <c r="E99" s="235"/>
      <c r="F99" s="235"/>
      <c r="G99" s="235"/>
      <c r="H99" s="235"/>
      <c r="I99" s="235"/>
      <c r="J99" s="235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</row>
    <row r="100" spans="1:24" ht="12.75" customHeight="1" x14ac:dyDescent="0.25">
      <c r="A100" s="235"/>
      <c r="B100" s="235"/>
      <c r="C100" s="235"/>
      <c r="D100" s="235"/>
      <c r="E100" s="235"/>
      <c r="F100" s="235"/>
      <c r="G100" s="235"/>
      <c r="H100" s="235"/>
      <c r="I100" s="235"/>
      <c r="J100" s="235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</row>
    <row r="101" spans="1:24" ht="12.75" customHeight="1" x14ac:dyDescent="0.25">
      <c r="A101" s="235"/>
      <c r="B101" s="235"/>
      <c r="C101" s="235"/>
      <c r="D101" s="235"/>
      <c r="E101" s="235"/>
      <c r="F101" s="235"/>
      <c r="G101" s="235"/>
      <c r="H101" s="235"/>
      <c r="I101" s="235"/>
      <c r="J101" s="235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</row>
    <row r="102" spans="1:24" ht="12.75" customHeight="1" x14ac:dyDescent="0.25">
      <c r="A102" s="235"/>
      <c r="B102" s="235"/>
      <c r="C102" s="235"/>
      <c r="D102" s="235"/>
      <c r="E102" s="235"/>
      <c r="F102" s="235"/>
      <c r="G102" s="235"/>
      <c r="H102" s="235"/>
      <c r="I102" s="235"/>
      <c r="J102" s="235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</row>
    <row r="103" spans="1:24" ht="12.75" customHeight="1" x14ac:dyDescent="0.25">
      <c r="A103" s="235"/>
      <c r="B103" s="235"/>
      <c r="C103" s="235"/>
      <c r="D103" s="235"/>
      <c r="E103" s="235"/>
      <c r="F103" s="235"/>
      <c r="G103" s="235"/>
      <c r="H103" s="235"/>
      <c r="I103" s="235"/>
      <c r="J103" s="235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</row>
    <row r="104" spans="1:24" ht="12.75" customHeight="1" x14ac:dyDescent="0.25">
      <c r="A104" s="235"/>
      <c r="B104" s="235"/>
      <c r="C104" s="235"/>
      <c r="D104" s="235"/>
      <c r="E104" s="235"/>
      <c r="F104" s="235"/>
      <c r="G104" s="235"/>
      <c r="H104" s="235"/>
      <c r="I104" s="235"/>
      <c r="J104" s="235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</row>
    <row r="105" spans="1:24" ht="12.75" customHeight="1" x14ac:dyDescent="0.25">
      <c r="A105" s="235"/>
      <c r="B105" s="235"/>
      <c r="C105" s="235"/>
      <c r="D105" s="235"/>
      <c r="E105" s="235"/>
      <c r="F105" s="235"/>
      <c r="G105" s="235"/>
      <c r="H105" s="235"/>
      <c r="I105" s="235"/>
      <c r="J105" s="235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</row>
    <row r="106" spans="1:24" ht="12.75" customHeight="1" x14ac:dyDescent="0.25">
      <c r="A106" s="235"/>
      <c r="B106" s="235"/>
      <c r="C106" s="235"/>
      <c r="D106" s="235"/>
      <c r="E106" s="235"/>
      <c r="F106" s="235"/>
      <c r="G106" s="235"/>
      <c r="H106" s="235"/>
      <c r="I106" s="235"/>
      <c r="J106" s="235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</row>
    <row r="107" spans="1:24" ht="12.75" customHeight="1" x14ac:dyDescent="0.25">
      <c r="A107" s="235"/>
      <c r="B107" s="235"/>
      <c r="C107" s="235"/>
      <c r="D107" s="235"/>
      <c r="E107" s="235"/>
      <c r="F107" s="235"/>
      <c r="G107" s="235"/>
      <c r="H107" s="235"/>
      <c r="I107" s="235"/>
      <c r="J107" s="235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</row>
    <row r="108" spans="1:24" ht="12.75" customHeight="1" x14ac:dyDescent="0.25">
      <c r="A108" s="235"/>
      <c r="B108" s="235"/>
      <c r="C108" s="235"/>
      <c r="D108" s="235"/>
      <c r="E108" s="235"/>
      <c r="F108" s="235"/>
      <c r="G108" s="235"/>
      <c r="H108" s="235"/>
      <c r="I108" s="235"/>
      <c r="J108" s="235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</row>
    <row r="109" spans="1:24" ht="12.75" customHeight="1" x14ac:dyDescent="0.25">
      <c r="A109" s="235"/>
      <c r="B109" s="235"/>
      <c r="C109" s="235"/>
      <c r="D109" s="235"/>
      <c r="E109" s="235"/>
      <c r="F109" s="235"/>
      <c r="G109" s="235"/>
      <c r="H109" s="235"/>
      <c r="I109" s="235"/>
      <c r="J109" s="235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</row>
    <row r="110" spans="1:24" ht="12.75" customHeight="1" x14ac:dyDescent="0.25">
      <c r="A110" s="235"/>
      <c r="B110" s="235"/>
      <c r="C110" s="235"/>
      <c r="D110" s="235"/>
      <c r="E110" s="235"/>
      <c r="F110" s="235"/>
      <c r="G110" s="235"/>
      <c r="H110" s="235"/>
      <c r="I110" s="235"/>
      <c r="J110" s="235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</row>
    <row r="111" spans="1:24" ht="12.75" customHeight="1" x14ac:dyDescent="0.25">
      <c r="A111" s="235"/>
      <c r="B111" s="235"/>
      <c r="C111" s="235"/>
      <c r="D111" s="235"/>
      <c r="E111" s="235"/>
      <c r="F111" s="235"/>
      <c r="G111" s="235"/>
      <c r="H111" s="235"/>
      <c r="I111" s="235"/>
      <c r="J111" s="235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</row>
    <row r="112" spans="1:24" ht="12.75" customHeight="1" x14ac:dyDescent="0.25">
      <c r="A112" s="235"/>
      <c r="B112" s="235"/>
      <c r="C112" s="235"/>
      <c r="D112" s="235"/>
      <c r="E112" s="235"/>
      <c r="F112" s="235"/>
      <c r="G112" s="235"/>
      <c r="H112" s="235"/>
      <c r="I112" s="235"/>
      <c r="J112" s="235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</row>
    <row r="113" spans="1:24" ht="12.75" customHeight="1" x14ac:dyDescent="0.25">
      <c r="A113" s="235"/>
      <c r="B113" s="235"/>
      <c r="C113" s="235"/>
      <c r="D113" s="235"/>
      <c r="E113" s="235"/>
      <c r="F113" s="235"/>
      <c r="G113" s="235"/>
      <c r="H113" s="235"/>
      <c r="I113" s="235"/>
      <c r="J113" s="235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</row>
    <row r="114" spans="1:24" ht="12.75" customHeight="1" x14ac:dyDescent="0.25">
      <c r="A114" s="235"/>
      <c r="B114" s="235"/>
      <c r="C114" s="235"/>
      <c r="D114" s="235"/>
      <c r="E114" s="235"/>
      <c r="F114" s="235"/>
      <c r="G114" s="235"/>
      <c r="H114" s="235"/>
      <c r="I114" s="235"/>
      <c r="J114" s="235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</row>
    <row r="115" spans="1:24" ht="12.75" customHeight="1" x14ac:dyDescent="0.25">
      <c r="A115" s="235"/>
      <c r="B115" s="235"/>
      <c r="C115" s="235"/>
      <c r="D115" s="235"/>
      <c r="E115" s="235"/>
      <c r="F115" s="235"/>
      <c r="G115" s="235"/>
      <c r="H115" s="235"/>
      <c r="I115" s="235"/>
      <c r="J115" s="235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</row>
    <row r="116" spans="1:24" ht="12.75" customHeight="1" x14ac:dyDescent="0.25">
      <c r="A116" s="235"/>
      <c r="B116" s="235"/>
      <c r="C116" s="235"/>
      <c r="D116" s="235"/>
      <c r="E116" s="235"/>
      <c r="F116" s="235"/>
      <c r="G116" s="235"/>
      <c r="H116" s="235"/>
      <c r="I116" s="235"/>
      <c r="J116" s="235"/>
      <c r="K116" s="235"/>
      <c r="L116" s="235"/>
      <c r="M116" s="235"/>
      <c r="N116" s="235"/>
      <c r="O116" s="235"/>
      <c r="P116" s="235"/>
      <c r="Q116" s="235"/>
      <c r="R116" s="235"/>
      <c r="S116" s="235"/>
      <c r="T116" s="235"/>
      <c r="U116" s="235"/>
      <c r="V116" s="235"/>
      <c r="W116" s="235"/>
      <c r="X116" s="235"/>
    </row>
    <row r="117" spans="1:24" ht="12.75" customHeight="1" x14ac:dyDescent="0.25">
      <c r="A117" s="235"/>
      <c r="B117" s="235"/>
      <c r="C117" s="235"/>
      <c r="D117" s="235"/>
      <c r="E117" s="235"/>
      <c r="F117" s="235"/>
      <c r="G117" s="235"/>
      <c r="H117" s="235"/>
      <c r="I117" s="235"/>
      <c r="J117" s="235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</row>
    <row r="118" spans="1:24" ht="12.75" customHeight="1" x14ac:dyDescent="0.25">
      <c r="A118" s="235"/>
      <c r="B118" s="235"/>
      <c r="C118" s="235"/>
      <c r="D118" s="235"/>
      <c r="E118" s="235"/>
      <c r="F118" s="235"/>
      <c r="G118" s="235"/>
      <c r="H118" s="235"/>
      <c r="I118" s="235"/>
      <c r="J118" s="235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</row>
    <row r="119" spans="1:24" ht="12.75" customHeight="1" x14ac:dyDescent="0.25">
      <c r="A119" s="235"/>
      <c r="B119" s="235"/>
      <c r="C119" s="235"/>
      <c r="D119" s="235"/>
      <c r="E119" s="235"/>
      <c r="F119" s="235"/>
      <c r="G119" s="235"/>
      <c r="H119" s="235"/>
      <c r="I119" s="235"/>
      <c r="J119" s="235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</row>
    <row r="120" spans="1:24" ht="12.75" customHeight="1" x14ac:dyDescent="0.25">
      <c r="A120" s="235"/>
      <c r="B120" s="235"/>
      <c r="C120" s="235"/>
      <c r="D120" s="235"/>
      <c r="E120" s="235"/>
      <c r="F120" s="235"/>
      <c r="G120" s="235"/>
      <c r="H120" s="235"/>
      <c r="I120" s="235"/>
      <c r="J120" s="235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</row>
    <row r="121" spans="1:24" ht="12.75" customHeight="1" x14ac:dyDescent="0.25">
      <c r="A121" s="235"/>
      <c r="B121" s="235"/>
      <c r="C121" s="235"/>
      <c r="D121" s="235"/>
      <c r="E121" s="235"/>
      <c r="F121" s="235"/>
      <c r="G121" s="235"/>
      <c r="H121" s="235"/>
      <c r="I121" s="235"/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</row>
    <row r="122" spans="1:24" ht="12.75" customHeight="1" x14ac:dyDescent="0.25">
      <c r="A122" s="235"/>
      <c r="B122" s="235"/>
      <c r="C122" s="235"/>
      <c r="D122" s="235"/>
      <c r="E122" s="235"/>
      <c r="F122" s="235"/>
      <c r="G122" s="235"/>
      <c r="H122" s="235"/>
      <c r="I122" s="235"/>
      <c r="J122" s="235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</row>
    <row r="123" spans="1:24" ht="12.75" customHeight="1" x14ac:dyDescent="0.25">
      <c r="A123" s="235"/>
      <c r="B123" s="235"/>
      <c r="C123" s="235"/>
      <c r="D123" s="235"/>
      <c r="E123" s="235"/>
      <c r="F123" s="235"/>
      <c r="G123" s="235"/>
      <c r="H123" s="235"/>
      <c r="I123" s="235"/>
      <c r="J123" s="235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</row>
    <row r="124" spans="1:24" ht="12.75" customHeight="1" x14ac:dyDescent="0.25">
      <c r="A124" s="235"/>
      <c r="B124" s="235"/>
      <c r="C124" s="235"/>
      <c r="D124" s="235"/>
      <c r="E124" s="235"/>
      <c r="F124" s="235"/>
      <c r="G124" s="235"/>
      <c r="H124" s="235"/>
      <c r="I124" s="235"/>
      <c r="J124" s="235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</row>
    <row r="125" spans="1:24" ht="12.75" customHeight="1" x14ac:dyDescent="0.25">
      <c r="A125" s="235"/>
      <c r="B125" s="235"/>
      <c r="C125" s="235"/>
      <c r="D125" s="235"/>
      <c r="E125" s="235"/>
      <c r="F125" s="235"/>
      <c r="G125" s="235"/>
      <c r="H125" s="235"/>
      <c r="I125" s="235"/>
      <c r="J125" s="235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</row>
    <row r="126" spans="1:24" ht="12.75" customHeight="1" x14ac:dyDescent="0.25">
      <c r="A126" s="235"/>
      <c r="B126" s="235"/>
      <c r="C126" s="235"/>
      <c r="D126" s="235"/>
      <c r="E126" s="235"/>
      <c r="F126" s="235"/>
      <c r="G126" s="235"/>
      <c r="H126" s="235"/>
      <c r="I126" s="235"/>
      <c r="J126" s="235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</row>
    <row r="127" spans="1:24" ht="12.75" customHeight="1" x14ac:dyDescent="0.25">
      <c r="A127" s="235"/>
      <c r="B127" s="235"/>
      <c r="C127" s="235"/>
      <c r="D127" s="235"/>
      <c r="E127" s="235"/>
      <c r="F127" s="235"/>
      <c r="G127" s="235"/>
      <c r="H127" s="235"/>
      <c r="I127" s="235"/>
      <c r="J127" s="235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</row>
    <row r="128" spans="1:24" ht="12.75" customHeight="1" x14ac:dyDescent="0.25">
      <c r="A128" s="235"/>
      <c r="B128" s="235"/>
      <c r="C128" s="235"/>
      <c r="D128" s="235"/>
      <c r="E128" s="235"/>
      <c r="F128" s="235"/>
      <c r="G128" s="235"/>
      <c r="H128" s="235"/>
      <c r="I128" s="235"/>
      <c r="J128" s="235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</row>
    <row r="129" spans="1:24" ht="12.75" customHeight="1" x14ac:dyDescent="0.25">
      <c r="A129" s="235"/>
      <c r="B129" s="235"/>
      <c r="C129" s="235"/>
      <c r="D129" s="235"/>
      <c r="E129" s="235"/>
      <c r="F129" s="235"/>
      <c r="G129" s="235"/>
      <c r="H129" s="235"/>
      <c r="I129" s="235"/>
      <c r="J129" s="235"/>
      <c r="K129" s="235"/>
      <c r="L129" s="235"/>
      <c r="M129" s="235"/>
      <c r="N129" s="235"/>
      <c r="O129" s="235"/>
      <c r="P129" s="235"/>
      <c r="Q129" s="235"/>
      <c r="R129" s="235"/>
      <c r="S129" s="235"/>
      <c r="T129" s="235"/>
      <c r="U129" s="235"/>
      <c r="V129" s="235"/>
      <c r="W129" s="235"/>
      <c r="X129" s="235"/>
    </row>
    <row r="130" spans="1:24" ht="12.75" customHeight="1" x14ac:dyDescent="0.25">
      <c r="A130" s="235"/>
      <c r="B130" s="235"/>
      <c r="C130" s="235"/>
      <c r="D130" s="235"/>
      <c r="E130" s="235"/>
      <c r="F130" s="235"/>
      <c r="G130" s="235"/>
      <c r="H130" s="235"/>
      <c r="I130" s="235"/>
      <c r="J130" s="235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</row>
    <row r="131" spans="1:24" ht="12.75" customHeight="1" x14ac:dyDescent="0.25">
      <c r="A131" s="235"/>
      <c r="B131" s="235"/>
      <c r="C131" s="235"/>
      <c r="D131" s="235"/>
      <c r="E131" s="235"/>
      <c r="F131" s="235"/>
      <c r="G131" s="235"/>
      <c r="H131" s="235"/>
      <c r="I131" s="235"/>
      <c r="J131" s="235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</row>
    <row r="132" spans="1:24" ht="12.75" customHeight="1" x14ac:dyDescent="0.25">
      <c r="A132" s="235"/>
      <c r="B132" s="235"/>
      <c r="C132" s="235"/>
      <c r="D132" s="235"/>
      <c r="E132" s="235"/>
      <c r="F132" s="235"/>
      <c r="G132" s="235"/>
      <c r="H132" s="235"/>
      <c r="I132" s="235"/>
      <c r="J132" s="235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</row>
    <row r="133" spans="1:24" ht="12.75" customHeight="1" x14ac:dyDescent="0.25">
      <c r="A133" s="235"/>
      <c r="B133" s="235"/>
      <c r="C133" s="235"/>
      <c r="D133" s="235"/>
      <c r="E133" s="235"/>
      <c r="F133" s="235"/>
      <c r="G133" s="235"/>
      <c r="H133" s="235"/>
      <c r="I133" s="235"/>
      <c r="J133" s="235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</row>
    <row r="134" spans="1:24" ht="12.75" customHeight="1" x14ac:dyDescent="0.25">
      <c r="A134" s="235"/>
      <c r="B134" s="235"/>
      <c r="C134" s="235"/>
      <c r="D134" s="235"/>
      <c r="E134" s="235"/>
      <c r="F134" s="235"/>
      <c r="G134" s="235"/>
      <c r="H134" s="235"/>
      <c r="I134" s="235"/>
      <c r="J134" s="235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</row>
    <row r="135" spans="1:24" ht="12.75" customHeight="1" x14ac:dyDescent="0.25">
      <c r="A135" s="235"/>
      <c r="B135" s="235"/>
      <c r="C135" s="235"/>
      <c r="D135" s="235"/>
      <c r="E135" s="235"/>
      <c r="F135" s="235"/>
      <c r="G135" s="235"/>
      <c r="H135" s="235"/>
      <c r="I135" s="235"/>
      <c r="J135" s="235"/>
      <c r="K135" s="235"/>
      <c r="L135" s="235"/>
      <c r="M135" s="235"/>
      <c r="N135" s="235"/>
      <c r="O135" s="235"/>
      <c r="P135" s="235"/>
      <c r="Q135" s="235"/>
      <c r="R135" s="235"/>
      <c r="S135" s="235"/>
      <c r="T135" s="235"/>
      <c r="U135" s="235"/>
      <c r="V135" s="235"/>
      <c r="W135" s="235"/>
      <c r="X135" s="235"/>
    </row>
    <row r="136" spans="1:24" ht="12.75" customHeight="1" x14ac:dyDescent="0.25">
      <c r="A136" s="235"/>
      <c r="B136" s="235"/>
      <c r="C136" s="235"/>
      <c r="D136" s="235"/>
      <c r="E136" s="235"/>
      <c r="F136" s="235"/>
      <c r="G136" s="235"/>
      <c r="H136" s="235"/>
      <c r="I136" s="235"/>
      <c r="J136" s="235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</row>
    <row r="137" spans="1:24" ht="12.75" customHeight="1" x14ac:dyDescent="0.25">
      <c r="A137" s="235"/>
      <c r="B137" s="235"/>
      <c r="C137" s="235"/>
      <c r="D137" s="235"/>
      <c r="E137" s="235"/>
      <c r="F137" s="235"/>
      <c r="G137" s="235"/>
      <c r="H137" s="235"/>
      <c r="I137" s="235"/>
      <c r="J137" s="235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</row>
    <row r="138" spans="1:24" ht="12.75" customHeight="1" x14ac:dyDescent="0.25">
      <c r="A138" s="235"/>
      <c r="B138" s="235"/>
      <c r="C138" s="235"/>
      <c r="D138" s="235"/>
      <c r="E138" s="235"/>
      <c r="F138" s="235"/>
      <c r="G138" s="235"/>
      <c r="H138" s="235"/>
      <c r="I138" s="235"/>
      <c r="J138" s="235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</row>
    <row r="139" spans="1:24" ht="12.75" customHeight="1" x14ac:dyDescent="0.25">
      <c r="A139" s="235"/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</row>
    <row r="140" spans="1:24" ht="12.75" customHeight="1" x14ac:dyDescent="0.25">
      <c r="A140" s="235"/>
      <c r="B140" s="235"/>
      <c r="C140" s="235"/>
      <c r="D140" s="235"/>
      <c r="E140" s="235"/>
      <c r="F140" s="235"/>
      <c r="G140" s="235"/>
      <c r="H140" s="235"/>
      <c r="I140" s="235"/>
      <c r="J140" s="235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</row>
    <row r="141" spans="1:24" ht="12.75" customHeight="1" x14ac:dyDescent="0.25">
      <c r="A141" s="235"/>
      <c r="B141" s="235"/>
      <c r="C141" s="235"/>
      <c r="D141" s="235"/>
      <c r="E141" s="235"/>
      <c r="F141" s="235"/>
      <c r="G141" s="235"/>
      <c r="H141" s="235"/>
      <c r="I141" s="235"/>
      <c r="J141" s="235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</row>
    <row r="142" spans="1:24" ht="12.75" customHeight="1" x14ac:dyDescent="0.25">
      <c r="A142" s="235"/>
      <c r="B142" s="235"/>
      <c r="C142" s="235"/>
      <c r="D142" s="235"/>
      <c r="E142" s="235"/>
      <c r="F142" s="235"/>
      <c r="G142" s="235"/>
      <c r="H142" s="235"/>
      <c r="I142" s="235"/>
      <c r="J142" s="235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</row>
    <row r="143" spans="1:24" ht="12.75" customHeight="1" x14ac:dyDescent="0.25">
      <c r="A143" s="235"/>
      <c r="B143" s="235"/>
      <c r="C143" s="235"/>
      <c r="D143" s="235"/>
      <c r="E143" s="235"/>
      <c r="F143" s="235"/>
      <c r="G143" s="235"/>
      <c r="H143" s="235"/>
      <c r="I143" s="235"/>
      <c r="J143" s="235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</row>
    <row r="144" spans="1:24" ht="12.75" customHeight="1" x14ac:dyDescent="0.25">
      <c r="A144" s="235"/>
      <c r="B144" s="235"/>
      <c r="C144" s="235"/>
      <c r="D144" s="235"/>
      <c r="E144" s="235"/>
      <c r="F144" s="235"/>
      <c r="G144" s="235"/>
      <c r="H144" s="235"/>
      <c r="I144" s="235"/>
      <c r="J144" s="235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</row>
    <row r="145" spans="1:24" ht="12.75" customHeight="1" x14ac:dyDescent="0.25">
      <c r="A145" s="235"/>
      <c r="B145" s="235"/>
      <c r="C145" s="235"/>
      <c r="D145" s="235"/>
      <c r="E145" s="235"/>
      <c r="F145" s="235"/>
      <c r="G145" s="235"/>
      <c r="H145" s="235"/>
      <c r="I145" s="235"/>
      <c r="J145" s="235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</row>
    <row r="146" spans="1:24" ht="12.75" customHeight="1" x14ac:dyDescent="0.25">
      <c r="A146" s="235"/>
      <c r="B146" s="235"/>
      <c r="C146" s="235"/>
      <c r="D146" s="235"/>
      <c r="E146" s="235"/>
      <c r="F146" s="235"/>
      <c r="G146" s="235"/>
      <c r="H146" s="235"/>
      <c r="I146" s="235"/>
      <c r="J146" s="235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</row>
    <row r="147" spans="1:24" ht="12.75" customHeight="1" x14ac:dyDescent="0.25">
      <c r="A147" s="235"/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</row>
    <row r="148" spans="1:24" ht="12.75" customHeight="1" x14ac:dyDescent="0.25">
      <c r="A148" s="235"/>
      <c r="B148" s="235"/>
      <c r="C148" s="235"/>
      <c r="D148" s="235"/>
      <c r="E148" s="235"/>
      <c r="F148" s="235"/>
      <c r="G148" s="235"/>
      <c r="H148" s="235"/>
      <c r="I148" s="235"/>
      <c r="J148" s="235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</row>
    <row r="149" spans="1:24" ht="12.75" customHeight="1" x14ac:dyDescent="0.25">
      <c r="A149" s="235"/>
      <c r="B149" s="235"/>
      <c r="C149" s="235"/>
      <c r="D149" s="235"/>
      <c r="E149" s="235"/>
      <c r="F149" s="235"/>
      <c r="G149" s="235"/>
      <c r="H149" s="235"/>
      <c r="I149" s="235"/>
      <c r="J149" s="235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</row>
    <row r="150" spans="1:24" ht="12.75" customHeight="1" x14ac:dyDescent="0.25">
      <c r="A150" s="235"/>
      <c r="B150" s="235"/>
      <c r="C150" s="235"/>
      <c r="D150" s="235"/>
      <c r="E150" s="235"/>
      <c r="F150" s="235"/>
      <c r="G150" s="235"/>
      <c r="H150" s="235"/>
      <c r="I150" s="235"/>
      <c r="J150" s="235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</row>
    <row r="151" spans="1:24" ht="12.75" customHeight="1" x14ac:dyDescent="0.25">
      <c r="A151" s="235"/>
      <c r="B151" s="235"/>
      <c r="C151" s="235"/>
      <c r="D151" s="235"/>
      <c r="E151" s="235"/>
      <c r="F151" s="235"/>
      <c r="G151" s="235"/>
      <c r="H151" s="235"/>
      <c r="I151" s="235"/>
      <c r="J151" s="235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</row>
    <row r="152" spans="1:24" ht="12.75" customHeight="1" x14ac:dyDescent="0.25">
      <c r="A152" s="235"/>
      <c r="B152" s="235"/>
      <c r="C152" s="235"/>
      <c r="D152" s="235"/>
      <c r="E152" s="235"/>
      <c r="F152" s="235"/>
      <c r="G152" s="235"/>
      <c r="H152" s="235"/>
      <c r="I152" s="235"/>
      <c r="J152" s="235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</row>
    <row r="153" spans="1:24" ht="12.75" customHeight="1" x14ac:dyDescent="0.25">
      <c r="A153" s="235"/>
      <c r="B153" s="235"/>
      <c r="C153" s="235"/>
      <c r="D153" s="235"/>
      <c r="E153" s="235"/>
      <c r="F153" s="235"/>
      <c r="G153" s="235"/>
      <c r="H153" s="235"/>
      <c r="I153" s="235"/>
      <c r="J153" s="235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</row>
    <row r="154" spans="1:24" ht="12.75" customHeight="1" x14ac:dyDescent="0.25">
      <c r="A154" s="235"/>
      <c r="B154" s="235"/>
      <c r="C154" s="235"/>
      <c r="D154" s="235"/>
      <c r="E154" s="235"/>
      <c r="F154" s="235"/>
      <c r="G154" s="235"/>
      <c r="H154" s="235"/>
      <c r="I154" s="235"/>
      <c r="J154" s="235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</row>
    <row r="155" spans="1:24" ht="12.75" customHeight="1" x14ac:dyDescent="0.25">
      <c r="A155" s="235"/>
      <c r="B155" s="235"/>
      <c r="C155" s="235"/>
      <c r="D155" s="235"/>
      <c r="E155" s="235"/>
      <c r="F155" s="235"/>
      <c r="G155" s="235"/>
      <c r="H155" s="235"/>
      <c r="I155" s="235"/>
      <c r="J155" s="235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</row>
    <row r="156" spans="1:24" ht="12.75" customHeight="1" x14ac:dyDescent="0.25">
      <c r="A156" s="235"/>
      <c r="B156" s="235"/>
      <c r="C156" s="235"/>
      <c r="D156" s="235"/>
      <c r="E156" s="235"/>
      <c r="F156" s="235"/>
      <c r="G156" s="235"/>
      <c r="H156" s="235"/>
      <c r="I156" s="235"/>
      <c r="J156" s="235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</row>
    <row r="157" spans="1:24" ht="12.75" customHeight="1" x14ac:dyDescent="0.25">
      <c r="A157" s="235"/>
      <c r="B157" s="235"/>
      <c r="C157" s="235"/>
      <c r="D157" s="235"/>
      <c r="E157" s="235"/>
      <c r="F157" s="235"/>
      <c r="G157" s="235"/>
      <c r="H157" s="235"/>
      <c r="I157" s="235"/>
      <c r="J157" s="235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</row>
    <row r="158" spans="1:24" ht="12.75" customHeight="1" x14ac:dyDescent="0.25">
      <c r="A158" s="235"/>
      <c r="B158" s="235"/>
      <c r="C158" s="235"/>
      <c r="D158" s="235"/>
      <c r="E158" s="235"/>
      <c r="F158" s="235"/>
      <c r="G158" s="235"/>
      <c r="H158" s="235"/>
      <c r="I158" s="235"/>
      <c r="J158" s="235"/>
      <c r="K158" s="235"/>
      <c r="L158" s="235"/>
      <c r="M158" s="235"/>
      <c r="N158" s="235"/>
      <c r="O158" s="235"/>
      <c r="P158" s="235"/>
      <c r="Q158" s="235"/>
      <c r="R158" s="235"/>
      <c r="S158" s="235"/>
      <c r="T158" s="235"/>
      <c r="U158" s="235"/>
      <c r="V158" s="235"/>
      <c r="W158" s="235"/>
      <c r="X158" s="235"/>
    </row>
    <row r="159" spans="1:24" ht="12.75" customHeight="1" x14ac:dyDescent="0.25">
      <c r="A159" s="235"/>
      <c r="B159" s="235"/>
      <c r="C159" s="235"/>
      <c r="D159" s="235"/>
      <c r="E159" s="235"/>
      <c r="F159" s="235"/>
      <c r="G159" s="235"/>
      <c r="H159" s="235"/>
      <c r="I159" s="235"/>
      <c r="J159" s="235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</row>
    <row r="160" spans="1:24" ht="12.75" customHeight="1" x14ac:dyDescent="0.25">
      <c r="A160" s="235"/>
      <c r="B160" s="235"/>
      <c r="C160" s="235"/>
      <c r="D160" s="235"/>
      <c r="E160" s="235"/>
      <c r="F160" s="235"/>
      <c r="G160" s="235"/>
      <c r="H160" s="235"/>
      <c r="I160" s="235"/>
      <c r="J160" s="235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</row>
    <row r="161" spans="1:24" ht="12.75" customHeight="1" x14ac:dyDescent="0.25">
      <c r="A161" s="235"/>
      <c r="B161" s="235"/>
      <c r="C161" s="235"/>
      <c r="D161" s="235"/>
      <c r="E161" s="235"/>
      <c r="F161" s="235"/>
      <c r="G161" s="235"/>
      <c r="H161" s="235"/>
      <c r="I161" s="235"/>
      <c r="J161" s="235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</row>
    <row r="162" spans="1:24" ht="12.75" customHeight="1" x14ac:dyDescent="0.25">
      <c r="A162" s="235"/>
      <c r="B162" s="235"/>
      <c r="C162" s="235"/>
      <c r="D162" s="235"/>
      <c r="E162" s="235"/>
      <c r="F162" s="235"/>
      <c r="G162" s="235"/>
      <c r="H162" s="235"/>
      <c r="I162" s="235"/>
      <c r="J162" s="235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</row>
    <row r="163" spans="1:24" ht="12.75" customHeight="1" x14ac:dyDescent="0.25">
      <c r="A163" s="235"/>
      <c r="B163" s="235"/>
      <c r="C163" s="235"/>
      <c r="D163" s="235"/>
      <c r="E163" s="235"/>
      <c r="F163" s="235"/>
      <c r="G163" s="235"/>
      <c r="H163" s="235"/>
      <c r="I163" s="235"/>
      <c r="J163" s="235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U163" s="235"/>
      <c r="V163" s="235"/>
      <c r="W163" s="235"/>
      <c r="X163" s="235"/>
    </row>
    <row r="164" spans="1:24" ht="12.75" customHeight="1" x14ac:dyDescent="0.25">
      <c r="A164" s="235"/>
      <c r="B164" s="235"/>
      <c r="C164" s="235"/>
      <c r="D164" s="235"/>
      <c r="E164" s="235"/>
      <c r="F164" s="235"/>
      <c r="G164" s="235"/>
      <c r="H164" s="235"/>
      <c r="I164" s="235"/>
      <c r="J164" s="235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</row>
    <row r="165" spans="1:24" ht="12.75" customHeight="1" x14ac:dyDescent="0.25">
      <c r="A165" s="235"/>
      <c r="B165" s="235"/>
      <c r="C165" s="235"/>
      <c r="D165" s="235"/>
      <c r="E165" s="235"/>
      <c r="F165" s="235"/>
      <c r="G165" s="235"/>
      <c r="H165" s="235"/>
      <c r="I165" s="235"/>
      <c r="J165" s="235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</row>
    <row r="166" spans="1:24" ht="12.75" customHeight="1" x14ac:dyDescent="0.25">
      <c r="A166" s="235"/>
      <c r="B166" s="235"/>
      <c r="C166" s="235"/>
      <c r="D166" s="235"/>
      <c r="E166" s="235"/>
      <c r="F166" s="235"/>
      <c r="G166" s="235"/>
      <c r="H166" s="235"/>
      <c r="I166" s="235"/>
      <c r="J166" s="235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U166" s="235"/>
      <c r="V166" s="235"/>
      <c r="W166" s="235"/>
      <c r="X166" s="235"/>
    </row>
    <row r="167" spans="1:24" ht="12.75" customHeight="1" x14ac:dyDescent="0.25">
      <c r="A167" s="235"/>
      <c r="B167" s="235"/>
      <c r="C167" s="235"/>
      <c r="D167" s="235"/>
      <c r="E167" s="235"/>
      <c r="F167" s="235"/>
      <c r="G167" s="235"/>
      <c r="H167" s="235"/>
      <c r="I167" s="235"/>
      <c r="J167" s="235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</row>
    <row r="168" spans="1:24" ht="12.75" customHeight="1" x14ac:dyDescent="0.25">
      <c r="A168" s="235"/>
      <c r="B168" s="235"/>
      <c r="C168" s="235"/>
      <c r="D168" s="235"/>
      <c r="E168" s="235"/>
      <c r="F168" s="235"/>
      <c r="G168" s="235"/>
      <c r="H168" s="235"/>
      <c r="I168" s="235"/>
      <c r="J168" s="235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</row>
    <row r="169" spans="1:24" ht="12.75" customHeight="1" x14ac:dyDescent="0.25">
      <c r="A169" s="235"/>
      <c r="B169" s="235"/>
      <c r="C169" s="235"/>
      <c r="D169" s="235"/>
      <c r="E169" s="235"/>
      <c r="F169" s="235"/>
      <c r="G169" s="235"/>
      <c r="H169" s="235"/>
      <c r="I169" s="235"/>
      <c r="J169" s="235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</row>
    <row r="170" spans="1:24" ht="12.75" customHeight="1" x14ac:dyDescent="0.25">
      <c r="A170" s="235"/>
      <c r="B170" s="235"/>
      <c r="C170" s="235"/>
      <c r="D170" s="235"/>
      <c r="E170" s="235"/>
      <c r="F170" s="235"/>
      <c r="G170" s="235"/>
      <c r="H170" s="235"/>
      <c r="I170" s="235"/>
      <c r="J170" s="235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</row>
    <row r="171" spans="1:24" ht="12.75" customHeight="1" x14ac:dyDescent="0.25">
      <c r="A171" s="235"/>
      <c r="B171" s="235"/>
      <c r="C171" s="235"/>
      <c r="D171" s="235"/>
      <c r="E171" s="235"/>
      <c r="F171" s="235"/>
      <c r="G171" s="235"/>
      <c r="H171" s="235"/>
      <c r="I171" s="235"/>
      <c r="J171" s="235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</row>
    <row r="172" spans="1:24" ht="12.75" customHeight="1" x14ac:dyDescent="0.25">
      <c r="A172" s="235"/>
      <c r="B172" s="235"/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</row>
    <row r="173" spans="1:24" ht="12.75" customHeight="1" x14ac:dyDescent="0.25">
      <c r="A173" s="235"/>
      <c r="B173" s="235"/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</row>
    <row r="174" spans="1:24" ht="12.75" customHeight="1" x14ac:dyDescent="0.25">
      <c r="A174" s="235"/>
      <c r="B174" s="235"/>
      <c r="C174" s="235"/>
      <c r="D174" s="235"/>
      <c r="E174" s="235"/>
      <c r="F174" s="235"/>
      <c r="G174" s="235"/>
      <c r="H174" s="235"/>
      <c r="I174" s="235"/>
      <c r="J174" s="235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</row>
    <row r="175" spans="1:24" ht="12.75" customHeight="1" x14ac:dyDescent="0.25">
      <c r="A175" s="235"/>
      <c r="B175" s="235"/>
      <c r="C175" s="235"/>
      <c r="D175" s="235"/>
      <c r="E175" s="235"/>
      <c r="F175" s="235"/>
      <c r="G175" s="235"/>
      <c r="H175" s="235"/>
      <c r="I175" s="235"/>
      <c r="J175" s="235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</row>
    <row r="176" spans="1:24" ht="12.75" customHeight="1" x14ac:dyDescent="0.25">
      <c r="A176" s="235"/>
      <c r="B176" s="235"/>
      <c r="C176" s="235"/>
      <c r="D176" s="235"/>
      <c r="E176" s="235"/>
      <c r="F176" s="235"/>
      <c r="G176" s="235"/>
      <c r="H176" s="235"/>
      <c r="I176" s="235"/>
      <c r="J176" s="235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</row>
    <row r="177" spans="1:24" ht="12.75" customHeight="1" x14ac:dyDescent="0.25">
      <c r="A177" s="235"/>
      <c r="B177" s="235"/>
      <c r="C177" s="235"/>
      <c r="D177" s="235"/>
      <c r="E177" s="235"/>
      <c r="F177" s="235"/>
      <c r="G177" s="235"/>
      <c r="H177" s="235"/>
      <c r="I177" s="235"/>
      <c r="J177" s="235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</row>
    <row r="178" spans="1:24" ht="12.75" customHeight="1" x14ac:dyDescent="0.25">
      <c r="A178" s="235"/>
      <c r="B178" s="235"/>
      <c r="C178" s="235"/>
      <c r="D178" s="235"/>
      <c r="E178" s="235"/>
      <c r="F178" s="235"/>
      <c r="G178" s="235"/>
      <c r="H178" s="235"/>
      <c r="I178" s="235"/>
      <c r="J178" s="235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</row>
    <row r="179" spans="1:24" ht="12.75" customHeight="1" x14ac:dyDescent="0.25">
      <c r="A179" s="235"/>
      <c r="B179" s="235"/>
      <c r="C179" s="235"/>
      <c r="D179" s="235"/>
      <c r="E179" s="235"/>
      <c r="F179" s="235"/>
      <c r="G179" s="235"/>
      <c r="H179" s="235"/>
      <c r="I179" s="235"/>
      <c r="J179" s="235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</row>
    <row r="180" spans="1:24" ht="12.75" customHeight="1" x14ac:dyDescent="0.25">
      <c r="A180" s="235"/>
      <c r="B180" s="235"/>
      <c r="C180" s="235"/>
      <c r="D180" s="235"/>
      <c r="E180" s="235"/>
      <c r="F180" s="235"/>
      <c r="G180" s="235"/>
      <c r="H180" s="235"/>
      <c r="I180" s="235"/>
      <c r="J180" s="235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</row>
    <row r="181" spans="1:24" ht="12.75" customHeight="1" x14ac:dyDescent="0.25">
      <c r="A181" s="235"/>
      <c r="B181" s="235"/>
      <c r="C181" s="235"/>
      <c r="D181" s="235"/>
      <c r="E181" s="235"/>
      <c r="F181" s="235"/>
      <c r="G181" s="235"/>
      <c r="H181" s="235"/>
      <c r="I181" s="235"/>
      <c r="J181" s="235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</row>
    <row r="182" spans="1:24" ht="12.75" customHeight="1" x14ac:dyDescent="0.25">
      <c r="A182" s="235"/>
      <c r="B182" s="235"/>
      <c r="C182" s="235"/>
      <c r="D182" s="235"/>
      <c r="E182" s="235"/>
      <c r="F182" s="235"/>
      <c r="G182" s="235"/>
      <c r="H182" s="235"/>
      <c r="I182" s="235"/>
      <c r="J182" s="235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</row>
    <row r="183" spans="1:24" ht="12.75" customHeight="1" x14ac:dyDescent="0.25">
      <c r="A183" s="235"/>
      <c r="B183" s="235"/>
      <c r="C183" s="235"/>
      <c r="D183" s="235"/>
      <c r="E183" s="235"/>
      <c r="F183" s="235"/>
      <c r="G183" s="235"/>
      <c r="H183" s="235"/>
      <c r="I183" s="235"/>
      <c r="J183" s="235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</row>
    <row r="184" spans="1:24" ht="12.75" customHeight="1" x14ac:dyDescent="0.25">
      <c r="A184" s="235"/>
      <c r="B184" s="235"/>
      <c r="C184" s="235"/>
      <c r="D184" s="235"/>
      <c r="E184" s="235"/>
      <c r="F184" s="235"/>
      <c r="G184" s="235"/>
      <c r="H184" s="235"/>
      <c r="I184" s="235"/>
      <c r="J184" s="235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</row>
    <row r="185" spans="1:24" ht="12.75" customHeight="1" x14ac:dyDescent="0.25">
      <c r="A185" s="235"/>
      <c r="B185" s="235"/>
      <c r="C185" s="235"/>
      <c r="D185" s="235"/>
      <c r="E185" s="235"/>
      <c r="F185" s="235"/>
      <c r="G185" s="235"/>
      <c r="H185" s="235"/>
      <c r="I185" s="235"/>
      <c r="J185" s="235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</row>
    <row r="186" spans="1:24" ht="12.75" customHeight="1" x14ac:dyDescent="0.25">
      <c r="A186" s="235"/>
      <c r="B186" s="235"/>
      <c r="C186" s="235"/>
      <c r="D186" s="235"/>
      <c r="E186" s="235"/>
      <c r="F186" s="235"/>
      <c r="G186" s="235"/>
      <c r="H186" s="235"/>
      <c r="I186" s="235"/>
      <c r="J186" s="235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</row>
    <row r="187" spans="1:24" ht="12.75" customHeight="1" x14ac:dyDescent="0.25">
      <c r="A187" s="235"/>
      <c r="B187" s="235"/>
      <c r="C187" s="235"/>
      <c r="D187" s="235"/>
      <c r="E187" s="235"/>
      <c r="F187" s="235"/>
      <c r="G187" s="235"/>
      <c r="H187" s="235"/>
      <c r="I187" s="235"/>
      <c r="J187" s="235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</row>
    <row r="188" spans="1:24" ht="12.75" customHeight="1" x14ac:dyDescent="0.25">
      <c r="A188" s="235"/>
      <c r="B188" s="235"/>
      <c r="C188" s="235"/>
      <c r="D188" s="235"/>
      <c r="E188" s="235"/>
      <c r="F188" s="235"/>
      <c r="G188" s="235"/>
      <c r="H188" s="235"/>
      <c r="I188" s="235"/>
      <c r="J188" s="235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</row>
    <row r="189" spans="1:24" ht="12.75" customHeight="1" x14ac:dyDescent="0.25">
      <c r="A189" s="235"/>
      <c r="B189" s="235"/>
      <c r="C189" s="235"/>
      <c r="D189" s="235"/>
      <c r="E189" s="235"/>
      <c r="F189" s="235"/>
      <c r="G189" s="235"/>
      <c r="H189" s="235"/>
      <c r="I189" s="235"/>
      <c r="J189" s="235"/>
      <c r="K189" s="235"/>
      <c r="L189" s="235"/>
      <c r="M189" s="235"/>
      <c r="N189" s="235"/>
      <c r="O189" s="235"/>
      <c r="P189" s="235"/>
      <c r="Q189" s="235"/>
      <c r="R189" s="235"/>
      <c r="S189" s="235"/>
      <c r="T189" s="235"/>
      <c r="U189" s="235"/>
      <c r="V189" s="235"/>
      <c r="W189" s="235"/>
      <c r="X189" s="235"/>
    </row>
    <row r="190" spans="1:24" ht="12.75" customHeight="1" x14ac:dyDescent="0.25">
      <c r="A190" s="235"/>
      <c r="B190" s="235"/>
      <c r="C190" s="235"/>
      <c r="D190" s="235"/>
      <c r="E190" s="235"/>
      <c r="F190" s="235"/>
      <c r="G190" s="235"/>
      <c r="H190" s="235"/>
      <c r="I190" s="235"/>
      <c r="J190" s="235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</row>
    <row r="191" spans="1:24" ht="12.75" customHeight="1" x14ac:dyDescent="0.25">
      <c r="A191" s="235"/>
      <c r="B191" s="235"/>
      <c r="C191" s="235"/>
      <c r="D191" s="235"/>
      <c r="E191" s="235"/>
      <c r="F191" s="235"/>
      <c r="G191" s="235"/>
      <c r="H191" s="235"/>
      <c r="I191" s="235"/>
      <c r="J191" s="235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</row>
    <row r="192" spans="1:24" ht="12.75" customHeight="1" x14ac:dyDescent="0.25">
      <c r="A192" s="235"/>
      <c r="B192" s="235"/>
      <c r="C192" s="235"/>
      <c r="D192" s="235"/>
      <c r="E192" s="235"/>
      <c r="F192" s="235"/>
      <c r="G192" s="235"/>
      <c r="H192" s="235"/>
      <c r="I192" s="235"/>
      <c r="J192" s="235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</row>
    <row r="193" spans="1:24" ht="12.75" customHeight="1" x14ac:dyDescent="0.25">
      <c r="A193" s="235"/>
      <c r="B193" s="235"/>
      <c r="C193" s="235"/>
      <c r="D193" s="235"/>
      <c r="E193" s="235"/>
      <c r="F193" s="235"/>
      <c r="G193" s="235"/>
      <c r="H193" s="235"/>
      <c r="I193" s="235"/>
      <c r="J193" s="235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</row>
    <row r="194" spans="1:24" ht="12.75" customHeight="1" x14ac:dyDescent="0.25">
      <c r="A194" s="235"/>
      <c r="B194" s="235"/>
      <c r="C194" s="235"/>
      <c r="D194" s="235"/>
      <c r="E194" s="235"/>
      <c r="F194" s="235"/>
      <c r="G194" s="235"/>
      <c r="H194" s="235"/>
      <c r="I194" s="235"/>
      <c r="J194" s="235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</row>
    <row r="195" spans="1:24" ht="12.75" customHeight="1" x14ac:dyDescent="0.25">
      <c r="A195" s="235"/>
      <c r="B195" s="235"/>
      <c r="C195" s="235"/>
      <c r="D195" s="235"/>
      <c r="E195" s="235"/>
      <c r="F195" s="235"/>
      <c r="G195" s="235"/>
      <c r="H195" s="235"/>
      <c r="I195" s="235"/>
      <c r="J195" s="235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</row>
    <row r="196" spans="1:24" ht="12.75" customHeight="1" x14ac:dyDescent="0.25">
      <c r="A196" s="235"/>
      <c r="B196" s="235"/>
      <c r="C196" s="235"/>
      <c r="D196" s="235"/>
      <c r="E196" s="235"/>
      <c r="F196" s="235"/>
      <c r="G196" s="235"/>
      <c r="H196" s="235"/>
      <c r="I196" s="235"/>
      <c r="J196" s="235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</row>
    <row r="197" spans="1:24" ht="12.75" customHeight="1" x14ac:dyDescent="0.25">
      <c r="A197" s="235"/>
      <c r="B197" s="235"/>
      <c r="C197" s="235"/>
      <c r="D197" s="235"/>
      <c r="E197" s="235"/>
      <c r="F197" s="235"/>
      <c r="G197" s="235"/>
      <c r="H197" s="235"/>
      <c r="I197" s="235"/>
      <c r="J197" s="235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</row>
    <row r="198" spans="1:24" ht="12.75" customHeight="1" x14ac:dyDescent="0.25">
      <c r="A198" s="235"/>
      <c r="B198" s="235"/>
      <c r="C198" s="235"/>
      <c r="D198" s="235"/>
      <c r="E198" s="235"/>
      <c r="F198" s="235"/>
      <c r="G198" s="235"/>
      <c r="H198" s="235"/>
      <c r="I198" s="235"/>
      <c r="J198" s="235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</row>
    <row r="199" spans="1:24" ht="12.75" customHeight="1" x14ac:dyDescent="0.25">
      <c r="A199" s="235"/>
      <c r="B199" s="235"/>
      <c r="C199" s="235"/>
      <c r="D199" s="235"/>
      <c r="E199" s="235"/>
      <c r="F199" s="235"/>
      <c r="G199" s="235"/>
      <c r="H199" s="235"/>
      <c r="I199" s="235"/>
      <c r="J199" s="235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</row>
    <row r="200" spans="1:24" ht="12.75" customHeight="1" x14ac:dyDescent="0.25">
      <c r="A200" s="235"/>
      <c r="B200" s="235"/>
      <c r="C200" s="235"/>
      <c r="D200" s="235"/>
      <c r="E200" s="235"/>
      <c r="F200" s="235"/>
      <c r="G200" s="235"/>
      <c r="H200" s="235"/>
      <c r="I200" s="235"/>
      <c r="J200" s="235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</row>
    <row r="201" spans="1:24" ht="12.75" customHeight="1" x14ac:dyDescent="0.25">
      <c r="A201" s="235"/>
      <c r="B201" s="235"/>
      <c r="C201" s="235"/>
      <c r="D201" s="235"/>
      <c r="E201" s="235"/>
      <c r="F201" s="235"/>
      <c r="G201" s="235"/>
      <c r="H201" s="235"/>
      <c r="I201" s="235"/>
      <c r="J201" s="235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</row>
    <row r="202" spans="1:24" ht="12.75" customHeight="1" x14ac:dyDescent="0.25">
      <c r="A202" s="235"/>
      <c r="B202" s="235"/>
      <c r="C202" s="235"/>
      <c r="D202" s="235"/>
      <c r="E202" s="235"/>
      <c r="F202" s="235"/>
      <c r="G202" s="235"/>
      <c r="H202" s="235"/>
      <c r="I202" s="235"/>
      <c r="J202" s="235"/>
      <c r="K202" s="235"/>
      <c r="L202" s="235"/>
      <c r="M202" s="235"/>
      <c r="N202" s="235"/>
      <c r="O202" s="235"/>
      <c r="P202" s="235"/>
      <c r="Q202" s="235"/>
      <c r="R202" s="235"/>
      <c r="S202" s="235"/>
      <c r="T202" s="235"/>
      <c r="U202" s="235"/>
      <c r="V202" s="235"/>
      <c r="W202" s="235"/>
      <c r="X202" s="235"/>
    </row>
    <row r="203" spans="1:24" ht="12.75" customHeight="1" x14ac:dyDescent="0.25">
      <c r="A203" s="235"/>
      <c r="B203" s="235"/>
      <c r="C203" s="235"/>
      <c r="D203" s="235"/>
      <c r="E203" s="235"/>
      <c r="F203" s="235"/>
      <c r="G203" s="235"/>
      <c r="H203" s="235"/>
      <c r="I203" s="235"/>
      <c r="J203" s="235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</row>
    <row r="204" spans="1:24" ht="12.75" customHeight="1" x14ac:dyDescent="0.25">
      <c r="A204" s="235"/>
      <c r="B204" s="235"/>
      <c r="C204" s="235"/>
      <c r="D204" s="235"/>
      <c r="E204" s="235"/>
      <c r="F204" s="235"/>
      <c r="G204" s="235"/>
      <c r="H204" s="235"/>
      <c r="I204" s="235"/>
      <c r="J204" s="235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</row>
    <row r="205" spans="1:24" ht="12.75" customHeight="1" x14ac:dyDescent="0.25">
      <c r="A205" s="235"/>
      <c r="B205" s="235"/>
      <c r="C205" s="235"/>
      <c r="D205" s="235"/>
      <c r="E205" s="235"/>
      <c r="F205" s="235"/>
      <c r="G205" s="235"/>
      <c r="H205" s="235"/>
      <c r="I205" s="235"/>
      <c r="J205" s="235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</row>
    <row r="206" spans="1:24" ht="12.75" customHeight="1" x14ac:dyDescent="0.25">
      <c r="A206" s="235"/>
      <c r="B206" s="235"/>
      <c r="C206" s="235"/>
      <c r="D206" s="235"/>
      <c r="E206" s="235"/>
      <c r="F206" s="235"/>
      <c r="G206" s="235"/>
      <c r="H206" s="235"/>
      <c r="I206" s="235"/>
      <c r="J206" s="235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</row>
    <row r="207" spans="1:24" ht="12.75" customHeight="1" x14ac:dyDescent="0.25">
      <c r="A207" s="235"/>
      <c r="B207" s="235"/>
      <c r="C207" s="235"/>
      <c r="D207" s="235"/>
      <c r="E207" s="235"/>
      <c r="F207" s="235"/>
      <c r="G207" s="235"/>
      <c r="H207" s="235"/>
      <c r="I207" s="235"/>
      <c r="J207" s="235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</row>
    <row r="208" spans="1:24" ht="12.75" customHeight="1" x14ac:dyDescent="0.25">
      <c r="A208" s="235"/>
      <c r="B208" s="235"/>
      <c r="C208" s="235"/>
      <c r="D208" s="235"/>
      <c r="E208" s="235"/>
      <c r="F208" s="235"/>
      <c r="G208" s="235"/>
      <c r="H208" s="235"/>
      <c r="I208" s="235"/>
      <c r="J208" s="235"/>
      <c r="K208" s="235"/>
      <c r="L208" s="235"/>
      <c r="M208" s="235"/>
      <c r="N208" s="235"/>
      <c r="O208" s="235"/>
      <c r="P208" s="235"/>
      <c r="Q208" s="235"/>
      <c r="R208" s="235"/>
      <c r="S208" s="235"/>
      <c r="T208" s="235"/>
      <c r="U208" s="235"/>
      <c r="V208" s="235"/>
      <c r="W208" s="235"/>
      <c r="X208" s="235"/>
    </row>
    <row r="209" spans="1:24" ht="12.75" customHeight="1" x14ac:dyDescent="0.25">
      <c r="A209" s="235"/>
      <c r="B209" s="235"/>
      <c r="C209" s="235"/>
      <c r="D209" s="235"/>
      <c r="E209" s="235"/>
      <c r="F209" s="235"/>
      <c r="G209" s="235"/>
      <c r="H209" s="235"/>
      <c r="I209" s="235"/>
      <c r="J209" s="235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</row>
    <row r="210" spans="1:24" ht="12.75" customHeight="1" x14ac:dyDescent="0.25">
      <c r="A210" s="235"/>
      <c r="B210" s="235"/>
      <c r="C210" s="235"/>
      <c r="D210" s="235"/>
      <c r="E210" s="235"/>
      <c r="F210" s="235"/>
      <c r="G210" s="235"/>
      <c r="H210" s="235"/>
      <c r="I210" s="235"/>
      <c r="J210" s="235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</row>
    <row r="211" spans="1:24" ht="12.75" customHeight="1" x14ac:dyDescent="0.25">
      <c r="A211" s="235"/>
      <c r="B211" s="235"/>
      <c r="C211" s="235"/>
      <c r="D211" s="235"/>
      <c r="E211" s="235"/>
      <c r="F211" s="235"/>
      <c r="G211" s="235"/>
      <c r="H211" s="235"/>
      <c r="I211" s="235"/>
      <c r="J211" s="235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</row>
    <row r="212" spans="1:24" ht="12.75" customHeight="1" x14ac:dyDescent="0.25">
      <c r="A212" s="235"/>
      <c r="B212" s="235"/>
      <c r="C212" s="235"/>
      <c r="D212" s="235"/>
      <c r="E212" s="235"/>
      <c r="F212" s="235"/>
      <c r="G212" s="235"/>
      <c r="H212" s="235"/>
      <c r="I212" s="235"/>
      <c r="J212" s="235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</row>
    <row r="213" spans="1:24" ht="12.75" customHeight="1" x14ac:dyDescent="0.25">
      <c r="A213" s="235"/>
      <c r="B213" s="235"/>
      <c r="C213" s="235"/>
      <c r="D213" s="235"/>
      <c r="E213" s="235"/>
      <c r="F213" s="235"/>
      <c r="G213" s="235"/>
      <c r="H213" s="235"/>
      <c r="I213" s="235"/>
      <c r="J213" s="235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</row>
    <row r="214" spans="1:24" ht="12.75" customHeight="1" x14ac:dyDescent="0.25">
      <c r="A214" s="235"/>
      <c r="B214" s="235"/>
      <c r="C214" s="235"/>
      <c r="D214" s="235"/>
      <c r="E214" s="235"/>
      <c r="F214" s="235"/>
      <c r="G214" s="235"/>
      <c r="H214" s="235"/>
      <c r="I214" s="235"/>
      <c r="J214" s="235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</row>
    <row r="215" spans="1:24" ht="12.75" customHeight="1" x14ac:dyDescent="0.25">
      <c r="A215" s="235"/>
      <c r="B215" s="235"/>
      <c r="C215" s="235"/>
      <c r="D215" s="235"/>
      <c r="E215" s="235"/>
      <c r="F215" s="235"/>
      <c r="G215" s="235"/>
      <c r="H215" s="235"/>
      <c r="I215" s="235"/>
      <c r="J215" s="235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</row>
    <row r="216" spans="1:24" ht="12.75" customHeight="1" x14ac:dyDescent="0.25">
      <c r="A216" s="235"/>
      <c r="B216" s="235"/>
      <c r="C216" s="235"/>
      <c r="D216" s="235"/>
      <c r="E216" s="235"/>
      <c r="F216" s="235"/>
      <c r="G216" s="235"/>
      <c r="H216" s="235"/>
      <c r="I216" s="235"/>
      <c r="J216" s="235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</row>
    <row r="217" spans="1:24" ht="12.75" customHeight="1" x14ac:dyDescent="0.25">
      <c r="A217" s="235"/>
      <c r="B217" s="235"/>
      <c r="C217" s="235"/>
      <c r="D217" s="235"/>
      <c r="E217" s="235"/>
      <c r="F217" s="235"/>
      <c r="G217" s="235"/>
      <c r="H217" s="235"/>
      <c r="I217" s="235"/>
      <c r="J217" s="235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</row>
    <row r="218" spans="1:24" ht="12.75" customHeight="1" x14ac:dyDescent="0.25">
      <c r="A218" s="235"/>
      <c r="B218" s="235"/>
      <c r="C218" s="235"/>
      <c r="D218" s="235"/>
      <c r="E218" s="235"/>
      <c r="F218" s="235"/>
      <c r="G218" s="235"/>
      <c r="H218" s="235"/>
      <c r="I218" s="235"/>
      <c r="J218" s="235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</row>
    <row r="219" spans="1:24" ht="12.75" customHeight="1" x14ac:dyDescent="0.25">
      <c r="A219" s="235"/>
      <c r="B219" s="235"/>
      <c r="C219" s="235"/>
      <c r="D219" s="235"/>
      <c r="E219" s="235"/>
      <c r="F219" s="235"/>
      <c r="G219" s="235"/>
      <c r="H219" s="235"/>
      <c r="I219" s="235"/>
      <c r="J219" s="235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</row>
    <row r="220" spans="1:24" ht="12.75" customHeight="1" x14ac:dyDescent="0.25">
      <c r="A220" s="235"/>
      <c r="B220" s="235"/>
      <c r="C220" s="235"/>
      <c r="D220" s="235"/>
      <c r="E220" s="235"/>
      <c r="F220" s="235"/>
      <c r="G220" s="235"/>
      <c r="H220" s="235"/>
      <c r="I220" s="235"/>
      <c r="J220" s="235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</row>
    <row r="221" spans="1:24" ht="12.75" customHeight="1" x14ac:dyDescent="0.25">
      <c r="A221" s="235"/>
      <c r="B221" s="235"/>
      <c r="C221" s="235"/>
      <c r="D221" s="235"/>
      <c r="E221" s="235"/>
      <c r="F221" s="235"/>
      <c r="G221" s="235"/>
      <c r="H221" s="235"/>
      <c r="I221" s="235"/>
      <c r="J221" s="235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</row>
    <row r="222" spans="1:24" ht="12.75" customHeight="1" x14ac:dyDescent="0.25">
      <c r="A222" s="235"/>
      <c r="B222" s="235"/>
      <c r="C222" s="235"/>
      <c r="D222" s="235"/>
      <c r="E222" s="235"/>
      <c r="F222" s="235"/>
      <c r="G222" s="235"/>
      <c r="H222" s="235"/>
      <c r="I222" s="235"/>
      <c r="J222" s="235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</row>
    <row r="223" spans="1:24" ht="12.75" customHeight="1" x14ac:dyDescent="0.25">
      <c r="A223" s="235"/>
      <c r="B223" s="235"/>
      <c r="C223" s="235"/>
      <c r="D223" s="235"/>
      <c r="E223" s="235"/>
      <c r="F223" s="235"/>
      <c r="G223" s="235"/>
      <c r="H223" s="235"/>
      <c r="I223" s="235"/>
      <c r="J223" s="235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</row>
    <row r="224" spans="1:24" ht="12.75" customHeight="1" x14ac:dyDescent="0.25">
      <c r="A224" s="235"/>
      <c r="B224" s="235"/>
      <c r="C224" s="235"/>
      <c r="D224" s="235"/>
      <c r="E224" s="235"/>
      <c r="F224" s="235"/>
      <c r="G224" s="235"/>
      <c r="H224" s="235"/>
      <c r="I224" s="235"/>
      <c r="J224" s="235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</row>
    <row r="225" spans="1:24" ht="12.75" customHeight="1" x14ac:dyDescent="0.25">
      <c r="A225" s="235"/>
      <c r="B225" s="235"/>
      <c r="C225" s="235"/>
      <c r="D225" s="235"/>
      <c r="E225" s="235"/>
      <c r="F225" s="235"/>
      <c r="G225" s="235"/>
      <c r="H225" s="235"/>
      <c r="I225" s="235"/>
      <c r="J225" s="235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</row>
    <row r="226" spans="1:24" ht="12.75" customHeight="1" x14ac:dyDescent="0.25">
      <c r="A226" s="235"/>
      <c r="B226" s="235"/>
      <c r="C226" s="235"/>
      <c r="D226" s="235"/>
      <c r="E226" s="235"/>
      <c r="F226" s="235"/>
      <c r="G226" s="235"/>
      <c r="H226" s="235"/>
      <c r="I226" s="235"/>
      <c r="J226" s="235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</row>
    <row r="227" spans="1:24" ht="12.75" customHeight="1" x14ac:dyDescent="0.25">
      <c r="A227" s="235"/>
      <c r="B227" s="235"/>
      <c r="C227" s="235"/>
      <c r="D227" s="235"/>
      <c r="E227" s="235"/>
      <c r="F227" s="235"/>
      <c r="G227" s="235"/>
      <c r="H227" s="235"/>
      <c r="I227" s="235"/>
      <c r="J227" s="235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</row>
    <row r="228" spans="1:24" ht="12.75" customHeight="1" x14ac:dyDescent="0.25">
      <c r="A228" s="235"/>
      <c r="B228" s="235"/>
      <c r="C228" s="235"/>
      <c r="D228" s="235"/>
      <c r="E228" s="235"/>
      <c r="F228" s="235"/>
      <c r="G228" s="235"/>
      <c r="H228" s="235"/>
      <c r="I228" s="235"/>
      <c r="J228" s="235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</row>
    <row r="229" spans="1:24" ht="12.75" customHeight="1" x14ac:dyDescent="0.25">
      <c r="A229" s="235"/>
      <c r="B229" s="235"/>
      <c r="C229" s="235"/>
      <c r="D229" s="235"/>
      <c r="E229" s="235"/>
      <c r="F229" s="235"/>
      <c r="G229" s="235"/>
      <c r="H229" s="235"/>
      <c r="I229" s="235"/>
      <c r="J229" s="235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</row>
    <row r="230" spans="1:24" ht="12.75" customHeight="1" x14ac:dyDescent="0.25">
      <c r="A230" s="235"/>
      <c r="B230" s="235"/>
      <c r="C230" s="235"/>
      <c r="D230" s="235"/>
      <c r="E230" s="235"/>
      <c r="F230" s="235"/>
      <c r="G230" s="235"/>
      <c r="H230" s="235"/>
      <c r="I230" s="235"/>
      <c r="J230" s="235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</row>
    <row r="231" spans="1:24" ht="12.75" customHeight="1" x14ac:dyDescent="0.25">
      <c r="A231" s="235"/>
      <c r="B231" s="235"/>
      <c r="C231" s="235"/>
      <c r="D231" s="235"/>
      <c r="E231" s="235"/>
      <c r="F231" s="235"/>
      <c r="G231" s="235"/>
      <c r="H231" s="235"/>
      <c r="I231" s="235"/>
      <c r="J231" s="235"/>
      <c r="K231" s="235"/>
      <c r="L231" s="235"/>
      <c r="M231" s="235"/>
      <c r="N231" s="235"/>
      <c r="O231" s="235"/>
      <c r="P231" s="235"/>
      <c r="Q231" s="235"/>
      <c r="R231" s="235"/>
      <c r="S231" s="235"/>
      <c r="T231" s="235"/>
      <c r="U231" s="235"/>
      <c r="V231" s="235"/>
      <c r="W231" s="235"/>
      <c r="X231" s="235"/>
    </row>
    <row r="232" spans="1:24" ht="12.75" customHeight="1" x14ac:dyDescent="0.25">
      <c r="A232" s="235"/>
      <c r="B232" s="235"/>
      <c r="C232" s="235"/>
      <c r="D232" s="235"/>
      <c r="E232" s="235"/>
      <c r="F232" s="235"/>
      <c r="G232" s="235"/>
      <c r="H232" s="235"/>
      <c r="I232" s="235"/>
      <c r="J232" s="235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</row>
    <row r="233" spans="1:24" ht="12.75" customHeight="1" x14ac:dyDescent="0.25">
      <c r="A233" s="235"/>
      <c r="B233" s="235"/>
      <c r="C233" s="235"/>
      <c r="D233" s="235"/>
      <c r="E233" s="235"/>
      <c r="F233" s="235"/>
      <c r="G233" s="235"/>
      <c r="H233" s="235"/>
      <c r="I233" s="235"/>
      <c r="J233" s="235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</row>
    <row r="234" spans="1:24" ht="12.75" customHeight="1" x14ac:dyDescent="0.25">
      <c r="A234" s="235"/>
      <c r="B234" s="235"/>
      <c r="C234" s="235"/>
      <c r="D234" s="235"/>
      <c r="E234" s="235"/>
      <c r="F234" s="235"/>
      <c r="G234" s="235"/>
      <c r="H234" s="235"/>
      <c r="I234" s="235"/>
      <c r="J234" s="235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</row>
    <row r="235" spans="1:24" ht="12.75" customHeight="1" x14ac:dyDescent="0.25">
      <c r="A235" s="235"/>
      <c r="B235" s="235"/>
      <c r="C235" s="235"/>
      <c r="D235" s="235"/>
      <c r="E235" s="235"/>
      <c r="F235" s="235"/>
      <c r="G235" s="235"/>
      <c r="H235" s="235"/>
      <c r="I235" s="235"/>
      <c r="J235" s="235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</row>
    <row r="236" spans="1:24" ht="12.75" customHeight="1" x14ac:dyDescent="0.25">
      <c r="A236" s="235"/>
      <c r="B236" s="235"/>
      <c r="C236" s="235"/>
      <c r="D236" s="235"/>
      <c r="E236" s="235"/>
      <c r="F236" s="235"/>
      <c r="G236" s="235"/>
      <c r="H236" s="235"/>
      <c r="I236" s="235"/>
      <c r="J236" s="235"/>
      <c r="K236" s="235"/>
      <c r="L236" s="235"/>
      <c r="M236" s="235"/>
      <c r="N236" s="235"/>
      <c r="O236" s="235"/>
      <c r="P236" s="235"/>
      <c r="Q236" s="235"/>
      <c r="R236" s="235"/>
      <c r="S236" s="235"/>
      <c r="T236" s="235"/>
      <c r="U236" s="235"/>
      <c r="V236" s="235"/>
      <c r="W236" s="235"/>
      <c r="X236" s="235"/>
    </row>
    <row r="237" spans="1:24" ht="12.75" customHeight="1" x14ac:dyDescent="0.25">
      <c r="A237" s="235"/>
      <c r="B237" s="235"/>
      <c r="C237" s="235"/>
      <c r="D237" s="235"/>
      <c r="E237" s="235"/>
      <c r="F237" s="235"/>
      <c r="G237" s="235"/>
      <c r="H237" s="235"/>
      <c r="I237" s="235"/>
      <c r="J237" s="235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</row>
    <row r="238" spans="1:24" ht="12.75" customHeight="1" x14ac:dyDescent="0.25">
      <c r="A238" s="235"/>
      <c r="B238" s="235"/>
      <c r="C238" s="235"/>
      <c r="D238" s="235"/>
      <c r="E238" s="235"/>
      <c r="F238" s="235"/>
      <c r="G238" s="235"/>
      <c r="H238" s="235"/>
      <c r="I238" s="235"/>
      <c r="J238" s="235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</row>
    <row r="239" spans="1:24" ht="12.75" customHeight="1" x14ac:dyDescent="0.25">
      <c r="A239" s="235"/>
      <c r="B239" s="235"/>
      <c r="C239" s="235"/>
      <c r="D239" s="235"/>
      <c r="E239" s="235"/>
      <c r="F239" s="235"/>
      <c r="G239" s="235"/>
      <c r="H239" s="235"/>
      <c r="I239" s="235"/>
      <c r="J239" s="235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</row>
    <row r="240" spans="1:24" ht="12.75" customHeight="1" x14ac:dyDescent="0.25">
      <c r="A240" s="235"/>
      <c r="B240" s="235"/>
      <c r="C240" s="235"/>
      <c r="D240" s="235"/>
      <c r="E240" s="235"/>
      <c r="F240" s="235"/>
      <c r="G240" s="235"/>
      <c r="H240" s="235"/>
      <c r="I240" s="235"/>
      <c r="J240" s="235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</row>
    <row r="241" spans="1:24" ht="12.75" customHeight="1" x14ac:dyDescent="0.25">
      <c r="A241" s="235"/>
      <c r="B241" s="235"/>
      <c r="C241" s="235"/>
      <c r="D241" s="235"/>
      <c r="E241" s="235"/>
      <c r="F241" s="235"/>
      <c r="G241" s="235"/>
      <c r="H241" s="235"/>
      <c r="I241" s="235"/>
      <c r="J241" s="235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</row>
    <row r="242" spans="1:24" ht="12.75" customHeight="1" x14ac:dyDescent="0.25">
      <c r="A242" s="235"/>
      <c r="B242" s="235"/>
      <c r="C242" s="235"/>
      <c r="D242" s="235"/>
      <c r="E242" s="235"/>
      <c r="F242" s="235"/>
      <c r="G242" s="235"/>
      <c r="H242" s="235"/>
      <c r="I242" s="235"/>
      <c r="J242" s="235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</row>
    <row r="243" spans="1:24" ht="12.75" customHeight="1" x14ac:dyDescent="0.25">
      <c r="A243" s="235"/>
      <c r="B243" s="235"/>
      <c r="C243" s="235"/>
      <c r="D243" s="235"/>
      <c r="E243" s="235"/>
      <c r="F243" s="235"/>
      <c r="G243" s="235"/>
      <c r="H243" s="235"/>
      <c r="I243" s="235"/>
      <c r="J243" s="235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</row>
    <row r="244" spans="1:24" ht="12.75" customHeight="1" x14ac:dyDescent="0.25">
      <c r="A244" s="235"/>
      <c r="B244" s="235"/>
      <c r="C244" s="235"/>
      <c r="D244" s="235"/>
      <c r="E244" s="235"/>
      <c r="F244" s="235"/>
      <c r="G244" s="235"/>
      <c r="H244" s="235"/>
      <c r="I244" s="235"/>
      <c r="J244" s="235"/>
      <c r="K244" s="235"/>
      <c r="L244" s="235"/>
      <c r="M244" s="235"/>
      <c r="N244" s="235"/>
      <c r="O244" s="235"/>
      <c r="P244" s="235"/>
      <c r="Q244" s="235"/>
      <c r="R244" s="235"/>
      <c r="S244" s="235"/>
      <c r="T244" s="235"/>
      <c r="U244" s="235"/>
      <c r="V244" s="235"/>
      <c r="W244" s="235"/>
      <c r="X244" s="235"/>
    </row>
    <row r="245" spans="1:24" ht="12.75" customHeight="1" x14ac:dyDescent="0.25">
      <c r="A245" s="235"/>
      <c r="B245" s="235"/>
      <c r="C245" s="235"/>
      <c r="D245" s="235"/>
      <c r="E245" s="235"/>
      <c r="F245" s="235"/>
      <c r="G245" s="235"/>
      <c r="H245" s="235"/>
      <c r="I245" s="235"/>
      <c r="J245" s="235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</row>
    <row r="246" spans="1:24" ht="12.75" customHeight="1" x14ac:dyDescent="0.25">
      <c r="A246" s="235"/>
      <c r="B246" s="235"/>
      <c r="C246" s="235"/>
      <c r="D246" s="235"/>
      <c r="E246" s="235"/>
      <c r="F246" s="235"/>
      <c r="G246" s="235"/>
      <c r="H246" s="235"/>
      <c r="I246" s="235"/>
      <c r="J246" s="235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</row>
    <row r="247" spans="1:24" ht="12.75" customHeight="1" x14ac:dyDescent="0.25">
      <c r="A247" s="235"/>
      <c r="B247" s="235"/>
      <c r="C247" s="235"/>
      <c r="D247" s="235"/>
      <c r="E247" s="235"/>
      <c r="F247" s="235"/>
      <c r="G247" s="235"/>
      <c r="H247" s="235"/>
      <c r="I247" s="235"/>
      <c r="J247" s="235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</row>
    <row r="248" spans="1:24" ht="12.75" customHeight="1" x14ac:dyDescent="0.25">
      <c r="A248" s="235"/>
      <c r="B248" s="235"/>
      <c r="C248" s="235"/>
      <c r="D248" s="235"/>
      <c r="E248" s="235"/>
      <c r="F248" s="235"/>
      <c r="G248" s="235"/>
      <c r="H248" s="235"/>
      <c r="I248" s="235"/>
      <c r="J248" s="235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</row>
    <row r="249" spans="1:24" ht="12.75" customHeight="1" x14ac:dyDescent="0.25">
      <c r="A249" s="235"/>
      <c r="B249" s="235"/>
      <c r="C249" s="235"/>
      <c r="D249" s="235"/>
      <c r="E249" s="235"/>
      <c r="F249" s="235"/>
      <c r="G249" s="235"/>
      <c r="H249" s="235"/>
      <c r="I249" s="235"/>
      <c r="J249" s="235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</row>
    <row r="250" spans="1:24" ht="12.75" customHeight="1" x14ac:dyDescent="0.25">
      <c r="A250" s="235"/>
      <c r="B250" s="235"/>
      <c r="C250" s="235"/>
      <c r="D250" s="235"/>
      <c r="E250" s="235"/>
      <c r="F250" s="235"/>
      <c r="G250" s="235"/>
      <c r="H250" s="235"/>
      <c r="I250" s="235"/>
      <c r="J250" s="235"/>
      <c r="K250" s="235"/>
      <c r="L250" s="235"/>
      <c r="M250" s="235"/>
      <c r="N250" s="235"/>
      <c r="O250" s="235"/>
      <c r="P250" s="235"/>
      <c r="Q250" s="235"/>
      <c r="R250" s="235"/>
      <c r="S250" s="235"/>
      <c r="T250" s="235"/>
      <c r="U250" s="235"/>
      <c r="V250" s="235"/>
      <c r="W250" s="235"/>
      <c r="X250" s="235"/>
    </row>
    <row r="251" spans="1:24" ht="12.75" customHeight="1" x14ac:dyDescent="0.25">
      <c r="A251" s="235"/>
      <c r="B251" s="235"/>
      <c r="C251" s="235"/>
      <c r="D251" s="235"/>
      <c r="E251" s="235"/>
      <c r="F251" s="235"/>
      <c r="G251" s="235"/>
      <c r="H251" s="235"/>
      <c r="I251" s="235"/>
      <c r="J251" s="235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</row>
    <row r="252" spans="1:24" ht="12.75" customHeight="1" x14ac:dyDescent="0.25">
      <c r="A252" s="235"/>
      <c r="B252" s="235"/>
      <c r="C252" s="235"/>
      <c r="D252" s="235"/>
      <c r="E252" s="235"/>
      <c r="F252" s="235"/>
      <c r="G252" s="235"/>
      <c r="H252" s="235"/>
      <c r="I252" s="235"/>
      <c r="J252" s="235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</row>
    <row r="253" spans="1:24" ht="12.75" customHeight="1" x14ac:dyDescent="0.25">
      <c r="A253" s="235"/>
      <c r="B253" s="235"/>
      <c r="C253" s="235"/>
      <c r="D253" s="235"/>
      <c r="E253" s="235"/>
      <c r="F253" s="235"/>
      <c r="G253" s="235"/>
      <c r="H253" s="235"/>
      <c r="I253" s="235"/>
      <c r="J253" s="235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</row>
    <row r="254" spans="1:24" ht="12.75" customHeight="1" x14ac:dyDescent="0.25">
      <c r="A254" s="235"/>
      <c r="B254" s="235"/>
      <c r="C254" s="235"/>
      <c r="D254" s="235"/>
      <c r="E254" s="235"/>
      <c r="F254" s="235"/>
      <c r="G254" s="235"/>
      <c r="H254" s="235"/>
      <c r="I254" s="235"/>
      <c r="J254" s="235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</row>
    <row r="255" spans="1:24" ht="12.75" customHeight="1" x14ac:dyDescent="0.25">
      <c r="A255" s="235"/>
      <c r="B255" s="235"/>
      <c r="C255" s="235"/>
      <c r="D255" s="235"/>
      <c r="E255" s="235"/>
      <c r="F255" s="235"/>
      <c r="G255" s="235"/>
      <c r="H255" s="235"/>
      <c r="I255" s="235"/>
      <c r="J255" s="235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</row>
    <row r="256" spans="1:24" ht="12.75" customHeight="1" x14ac:dyDescent="0.25">
      <c r="A256" s="235"/>
      <c r="B256" s="235"/>
      <c r="C256" s="235"/>
      <c r="D256" s="235"/>
      <c r="E256" s="235"/>
      <c r="F256" s="235"/>
      <c r="G256" s="235"/>
      <c r="H256" s="235"/>
      <c r="I256" s="235"/>
      <c r="J256" s="235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</row>
    <row r="257" spans="1:24" ht="12.75" customHeight="1" x14ac:dyDescent="0.25">
      <c r="A257" s="235"/>
      <c r="B257" s="235"/>
      <c r="C257" s="235"/>
      <c r="D257" s="235"/>
      <c r="E257" s="235"/>
      <c r="F257" s="235"/>
      <c r="G257" s="235"/>
      <c r="H257" s="235"/>
      <c r="I257" s="235"/>
      <c r="J257" s="235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</row>
    <row r="258" spans="1:24" ht="12.75" customHeight="1" x14ac:dyDescent="0.25">
      <c r="A258" s="235"/>
      <c r="B258" s="235"/>
      <c r="C258" s="235"/>
      <c r="D258" s="235"/>
      <c r="E258" s="235"/>
      <c r="F258" s="235"/>
      <c r="G258" s="235"/>
      <c r="H258" s="235"/>
      <c r="I258" s="235"/>
      <c r="J258" s="235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</row>
    <row r="259" spans="1:24" ht="12.75" customHeight="1" x14ac:dyDescent="0.25">
      <c r="A259" s="235"/>
      <c r="B259" s="235"/>
      <c r="C259" s="235"/>
      <c r="D259" s="235"/>
      <c r="E259" s="235"/>
      <c r="F259" s="235"/>
      <c r="G259" s="235"/>
      <c r="H259" s="235"/>
      <c r="I259" s="235"/>
      <c r="J259" s="235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</row>
    <row r="260" spans="1:24" ht="12.75" customHeight="1" x14ac:dyDescent="0.25">
      <c r="A260" s="235"/>
      <c r="B260" s="235"/>
      <c r="C260" s="235"/>
      <c r="D260" s="235"/>
      <c r="E260" s="235"/>
      <c r="F260" s="235"/>
      <c r="G260" s="235"/>
      <c r="H260" s="235"/>
      <c r="I260" s="235"/>
      <c r="J260" s="235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</row>
    <row r="261" spans="1:24" ht="12.75" customHeight="1" x14ac:dyDescent="0.25">
      <c r="A261" s="235"/>
      <c r="B261" s="235"/>
      <c r="C261" s="235"/>
      <c r="D261" s="235"/>
      <c r="E261" s="235"/>
      <c r="F261" s="235"/>
      <c r="G261" s="235"/>
      <c r="H261" s="235"/>
      <c r="I261" s="235"/>
      <c r="J261" s="235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</row>
    <row r="262" spans="1:24" ht="12.75" customHeight="1" x14ac:dyDescent="0.25">
      <c r="A262" s="235"/>
      <c r="B262" s="235"/>
      <c r="C262" s="235"/>
      <c r="D262" s="235"/>
      <c r="E262" s="235"/>
      <c r="F262" s="235"/>
      <c r="G262" s="235"/>
      <c r="H262" s="235"/>
      <c r="I262" s="235"/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</row>
    <row r="263" spans="1:24" ht="12.75" customHeight="1" x14ac:dyDescent="0.25">
      <c r="A263" s="235"/>
      <c r="B263" s="235"/>
      <c r="C263" s="235"/>
      <c r="D263" s="235"/>
      <c r="E263" s="235"/>
      <c r="F263" s="235"/>
      <c r="G263" s="235"/>
      <c r="H263" s="235"/>
      <c r="I263" s="235"/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</row>
    <row r="264" spans="1:24" ht="12.75" customHeight="1" x14ac:dyDescent="0.25">
      <c r="A264" s="235"/>
      <c r="B264" s="235"/>
      <c r="C264" s="235"/>
      <c r="D264" s="235"/>
      <c r="E264" s="235"/>
      <c r="F264" s="235"/>
      <c r="G264" s="235"/>
      <c r="H264" s="235"/>
      <c r="I264" s="235"/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</row>
    <row r="265" spans="1:24" ht="12.75" customHeight="1" x14ac:dyDescent="0.25">
      <c r="A265" s="235"/>
      <c r="B265" s="235"/>
      <c r="C265" s="235"/>
      <c r="D265" s="235"/>
      <c r="E265" s="235"/>
      <c r="F265" s="235"/>
      <c r="G265" s="235"/>
      <c r="H265" s="235"/>
      <c r="I265" s="235"/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</row>
    <row r="266" spans="1:24" ht="12.75" customHeight="1" x14ac:dyDescent="0.25">
      <c r="A266" s="235"/>
      <c r="B266" s="235"/>
      <c r="C266" s="235"/>
      <c r="D266" s="235"/>
      <c r="E266" s="235"/>
      <c r="F266" s="235"/>
      <c r="G266" s="235"/>
      <c r="H266" s="235"/>
      <c r="I266" s="235"/>
      <c r="J266" s="235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</row>
    <row r="267" spans="1:24" ht="12.75" customHeight="1" x14ac:dyDescent="0.25">
      <c r="A267" s="235"/>
      <c r="B267" s="235"/>
      <c r="C267" s="235"/>
      <c r="D267" s="235"/>
      <c r="E267" s="235"/>
      <c r="F267" s="235"/>
      <c r="G267" s="235"/>
      <c r="H267" s="235"/>
      <c r="I267" s="235"/>
      <c r="J267" s="235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</row>
    <row r="268" spans="1:24" ht="12.75" customHeight="1" x14ac:dyDescent="0.25">
      <c r="A268" s="235"/>
      <c r="B268" s="235"/>
      <c r="C268" s="235"/>
      <c r="D268" s="235"/>
      <c r="E268" s="235"/>
      <c r="F268" s="235"/>
      <c r="G268" s="235"/>
      <c r="H268" s="235"/>
      <c r="I268" s="235"/>
      <c r="J268" s="235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</row>
    <row r="269" spans="1:24" ht="12.75" customHeight="1" x14ac:dyDescent="0.25">
      <c r="A269" s="235"/>
      <c r="B269" s="235"/>
      <c r="C269" s="235"/>
      <c r="D269" s="235"/>
      <c r="E269" s="235"/>
      <c r="F269" s="235"/>
      <c r="G269" s="235"/>
      <c r="H269" s="235"/>
      <c r="I269" s="235"/>
      <c r="J269" s="235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</row>
    <row r="270" spans="1:24" ht="12.75" customHeight="1" x14ac:dyDescent="0.25">
      <c r="A270" s="235"/>
      <c r="B270" s="235"/>
      <c r="C270" s="235"/>
      <c r="D270" s="235"/>
      <c r="E270" s="235"/>
      <c r="F270" s="235"/>
      <c r="G270" s="235"/>
      <c r="H270" s="235"/>
      <c r="I270" s="235"/>
      <c r="J270" s="235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</row>
    <row r="271" spans="1:24" ht="12.75" customHeight="1" x14ac:dyDescent="0.25">
      <c r="A271" s="235"/>
      <c r="B271" s="235"/>
      <c r="C271" s="235"/>
      <c r="D271" s="235"/>
      <c r="E271" s="235"/>
      <c r="F271" s="235"/>
      <c r="G271" s="235"/>
      <c r="H271" s="235"/>
      <c r="I271" s="235"/>
      <c r="J271" s="235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</row>
    <row r="272" spans="1:24" ht="12.75" customHeight="1" x14ac:dyDescent="0.25">
      <c r="A272" s="235"/>
      <c r="B272" s="235"/>
      <c r="C272" s="235"/>
      <c r="D272" s="235"/>
      <c r="E272" s="235"/>
      <c r="F272" s="235"/>
      <c r="G272" s="235"/>
      <c r="H272" s="235"/>
      <c r="I272" s="235"/>
      <c r="J272" s="235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</row>
    <row r="273" spans="1:24" ht="12.75" customHeight="1" x14ac:dyDescent="0.25">
      <c r="A273" s="235"/>
      <c r="B273" s="235"/>
      <c r="C273" s="235"/>
      <c r="D273" s="235"/>
      <c r="E273" s="235"/>
      <c r="F273" s="235"/>
      <c r="G273" s="235"/>
      <c r="H273" s="235"/>
      <c r="I273" s="235"/>
      <c r="J273" s="235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  <c r="X273" s="235"/>
    </row>
    <row r="274" spans="1:24" ht="12.75" customHeight="1" x14ac:dyDescent="0.25">
      <c r="A274" s="235"/>
      <c r="B274" s="235"/>
      <c r="C274" s="235"/>
      <c r="D274" s="235"/>
      <c r="E274" s="235"/>
      <c r="F274" s="235"/>
      <c r="G274" s="235"/>
      <c r="H274" s="235"/>
      <c r="I274" s="235"/>
      <c r="J274" s="235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</row>
    <row r="275" spans="1:24" ht="12.75" customHeight="1" x14ac:dyDescent="0.25">
      <c r="A275" s="235"/>
      <c r="B275" s="235"/>
      <c r="C275" s="235"/>
      <c r="D275" s="235"/>
      <c r="E275" s="235"/>
      <c r="F275" s="235"/>
      <c r="G275" s="235"/>
      <c r="H275" s="235"/>
      <c r="I275" s="235"/>
      <c r="J275" s="235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</row>
    <row r="276" spans="1:24" ht="12.75" customHeight="1" x14ac:dyDescent="0.25">
      <c r="A276" s="235"/>
      <c r="B276" s="235"/>
      <c r="C276" s="235"/>
      <c r="D276" s="235"/>
      <c r="E276" s="235"/>
      <c r="F276" s="235"/>
      <c r="G276" s="235"/>
      <c r="H276" s="235"/>
      <c r="I276" s="235"/>
      <c r="J276" s="235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</row>
    <row r="277" spans="1:24" ht="12.75" customHeight="1" x14ac:dyDescent="0.25">
      <c r="A277" s="235"/>
      <c r="B277" s="235"/>
      <c r="C277" s="235"/>
      <c r="D277" s="235"/>
      <c r="E277" s="235"/>
      <c r="F277" s="235"/>
      <c r="G277" s="235"/>
      <c r="H277" s="235"/>
      <c r="I277" s="235"/>
      <c r="J277" s="235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</row>
    <row r="278" spans="1:24" ht="12.75" customHeight="1" x14ac:dyDescent="0.25">
      <c r="A278" s="235"/>
      <c r="B278" s="235"/>
      <c r="C278" s="235"/>
      <c r="D278" s="235"/>
      <c r="E278" s="235"/>
      <c r="F278" s="235"/>
      <c r="G278" s="235"/>
      <c r="H278" s="235"/>
      <c r="I278" s="235"/>
      <c r="J278" s="235"/>
      <c r="K278" s="235"/>
      <c r="L278" s="235"/>
      <c r="M278" s="235"/>
      <c r="N278" s="235"/>
      <c r="O278" s="235"/>
      <c r="P278" s="235"/>
      <c r="Q278" s="235"/>
      <c r="R278" s="235"/>
      <c r="S278" s="235"/>
      <c r="T278" s="235"/>
      <c r="U278" s="235"/>
      <c r="V278" s="235"/>
      <c r="W278" s="235"/>
      <c r="X278" s="235"/>
    </row>
    <row r="279" spans="1:24" ht="12.75" customHeight="1" x14ac:dyDescent="0.25">
      <c r="A279" s="235"/>
      <c r="B279" s="235"/>
      <c r="C279" s="235"/>
      <c r="D279" s="235"/>
      <c r="E279" s="235"/>
      <c r="F279" s="235"/>
      <c r="G279" s="235"/>
      <c r="H279" s="235"/>
      <c r="I279" s="235"/>
      <c r="J279" s="235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</row>
    <row r="280" spans="1:24" ht="12.75" customHeight="1" x14ac:dyDescent="0.25">
      <c r="A280" s="235"/>
      <c r="B280" s="235"/>
      <c r="C280" s="235"/>
      <c r="D280" s="235"/>
      <c r="E280" s="235"/>
      <c r="F280" s="235"/>
      <c r="G280" s="235"/>
      <c r="H280" s="235"/>
      <c r="I280" s="235"/>
      <c r="J280" s="235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</row>
    <row r="281" spans="1:24" ht="12.75" customHeight="1" x14ac:dyDescent="0.25">
      <c r="A281" s="235"/>
      <c r="B281" s="235"/>
      <c r="C281" s="235"/>
      <c r="D281" s="235"/>
      <c r="E281" s="235"/>
      <c r="F281" s="235"/>
      <c r="G281" s="235"/>
      <c r="H281" s="235"/>
      <c r="I281" s="235"/>
      <c r="J281" s="235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</row>
    <row r="282" spans="1:24" ht="12.75" customHeight="1" x14ac:dyDescent="0.25">
      <c r="A282" s="235"/>
      <c r="B282" s="235"/>
      <c r="C282" s="235"/>
      <c r="D282" s="235"/>
      <c r="E282" s="235"/>
      <c r="F282" s="235"/>
      <c r="G282" s="235"/>
      <c r="H282" s="235"/>
      <c r="I282" s="235"/>
      <c r="J282" s="235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</row>
    <row r="283" spans="1:24" ht="12.75" customHeight="1" x14ac:dyDescent="0.25">
      <c r="A283" s="235"/>
      <c r="B283" s="235"/>
      <c r="C283" s="235"/>
      <c r="D283" s="235"/>
      <c r="E283" s="235"/>
      <c r="F283" s="235"/>
      <c r="G283" s="235"/>
      <c r="H283" s="235"/>
      <c r="I283" s="235"/>
      <c r="J283" s="235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</row>
    <row r="284" spans="1:24" ht="12.75" customHeight="1" x14ac:dyDescent="0.25">
      <c r="A284" s="235"/>
      <c r="B284" s="235"/>
      <c r="C284" s="235"/>
      <c r="D284" s="235"/>
      <c r="E284" s="235"/>
      <c r="F284" s="235"/>
      <c r="G284" s="235"/>
      <c r="H284" s="235"/>
      <c r="I284" s="235"/>
      <c r="J284" s="235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</row>
    <row r="285" spans="1:24" ht="12.75" customHeight="1" x14ac:dyDescent="0.25">
      <c r="A285" s="235"/>
      <c r="B285" s="235"/>
      <c r="C285" s="235"/>
      <c r="D285" s="235"/>
      <c r="E285" s="235"/>
      <c r="F285" s="235"/>
      <c r="G285" s="235"/>
      <c r="H285" s="235"/>
      <c r="I285" s="235"/>
      <c r="J285" s="235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</row>
    <row r="286" spans="1:24" ht="12.75" customHeight="1" x14ac:dyDescent="0.25">
      <c r="A286" s="235"/>
      <c r="B286" s="235"/>
      <c r="C286" s="235"/>
      <c r="D286" s="235"/>
      <c r="E286" s="235"/>
      <c r="F286" s="235"/>
      <c r="G286" s="235"/>
      <c r="H286" s="235"/>
      <c r="I286" s="235"/>
      <c r="J286" s="235"/>
      <c r="K286" s="235"/>
      <c r="L286" s="235"/>
      <c r="M286" s="235"/>
      <c r="N286" s="235"/>
      <c r="O286" s="235"/>
      <c r="P286" s="235"/>
      <c r="Q286" s="235"/>
      <c r="R286" s="235"/>
      <c r="S286" s="235"/>
      <c r="T286" s="235"/>
      <c r="U286" s="235"/>
      <c r="V286" s="235"/>
      <c r="W286" s="235"/>
      <c r="X286" s="235"/>
    </row>
    <row r="287" spans="1:24" ht="12.75" customHeight="1" x14ac:dyDescent="0.25">
      <c r="A287" s="235"/>
      <c r="B287" s="235"/>
      <c r="C287" s="235"/>
      <c r="D287" s="235"/>
      <c r="E287" s="235"/>
      <c r="F287" s="235"/>
      <c r="G287" s="235"/>
      <c r="H287" s="235"/>
      <c r="I287" s="235"/>
      <c r="J287" s="235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</row>
    <row r="288" spans="1:24" ht="12.75" customHeight="1" x14ac:dyDescent="0.25">
      <c r="A288" s="235"/>
      <c r="B288" s="235"/>
      <c r="C288" s="235"/>
      <c r="D288" s="235"/>
      <c r="E288" s="235"/>
      <c r="F288" s="235"/>
      <c r="G288" s="235"/>
      <c r="H288" s="235"/>
      <c r="I288" s="235"/>
      <c r="J288" s="235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</row>
    <row r="289" spans="1:24" ht="12.75" customHeight="1" x14ac:dyDescent="0.25">
      <c r="A289" s="235"/>
      <c r="B289" s="235"/>
      <c r="C289" s="235"/>
      <c r="D289" s="235"/>
      <c r="E289" s="235"/>
      <c r="F289" s="235"/>
      <c r="G289" s="235"/>
      <c r="H289" s="235"/>
      <c r="I289" s="235"/>
      <c r="J289" s="235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</row>
    <row r="290" spans="1:24" ht="12.75" customHeight="1" x14ac:dyDescent="0.25">
      <c r="A290" s="235"/>
      <c r="B290" s="235"/>
      <c r="C290" s="235"/>
      <c r="D290" s="235"/>
      <c r="E290" s="235"/>
      <c r="F290" s="235"/>
      <c r="G290" s="235"/>
      <c r="H290" s="235"/>
      <c r="I290" s="235"/>
      <c r="J290" s="235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</row>
    <row r="291" spans="1:24" ht="12.75" customHeight="1" x14ac:dyDescent="0.25">
      <c r="A291" s="235"/>
      <c r="B291" s="235"/>
      <c r="C291" s="235"/>
      <c r="D291" s="235"/>
      <c r="E291" s="235"/>
      <c r="F291" s="235"/>
      <c r="G291" s="235"/>
      <c r="H291" s="235"/>
      <c r="I291" s="235"/>
      <c r="J291" s="235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</row>
    <row r="292" spans="1:24" ht="12.75" customHeight="1" x14ac:dyDescent="0.25">
      <c r="A292" s="235"/>
      <c r="B292" s="235"/>
      <c r="C292" s="235"/>
      <c r="D292" s="235"/>
      <c r="E292" s="235"/>
      <c r="F292" s="235"/>
      <c r="G292" s="235"/>
      <c r="H292" s="235"/>
      <c r="I292" s="235"/>
      <c r="J292" s="235"/>
      <c r="K292" s="235"/>
      <c r="L292" s="235"/>
      <c r="M292" s="235"/>
      <c r="N292" s="235"/>
      <c r="O292" s="235"/>
      <c r="P292" s="235"/>
      <c r="Q292" s="235"/>
      <c r="R292" s="235"/>
      <c r="S292" s="235"/>
      <c r="T292" s="235"/>
      <c r="U292" s="235"/>
      <c r="V292" s="235"/>
      <c r="W292" s="235"/>
      <c r="X292" s="235"/>
    </row>
    <row r="293" spans="1:24" ht="12.75" customHeight="1" x14ac:dyDescent="0.25">
      <c r="A293" s="235"/>
      <c r="B293" s="235"/>
      <c r="C293" s="235"/>
      <c r="D293" s="235"/>
      <c r="E293" s="235"/>
      <c r="F293" s="235"/>
      <c r="G293" s="235"/>
      <c r="H293" s="235"/>
      <c r="I293" s="235"/>
      <c r="J293" s="235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</row>
    <row r="294" spans="1:24" ht="12.75" customHeight="1" x14ac:dyDescent="0.25">
      <c r="A294" s="235"/>
      <c r="B294" s="235"/>
      <c r="C294" s="235"/>
      <c r="D294" s="235"/>
      <c r="E294" s="235"/>
      <c r="F294" s="235"/>
      <c r="G294" s="235"/>
      <c r="H294" s="235"/>
      <c r="I294" s="235"/>
      <c r="J294" s="235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</row>
    <row r="295" spans="1:24" ht="12.75" customHeight="1" x14ac:dyDescent="0.25">
      <c r="A295" s="235"/>
      <c r="B295" s="235"/>
      <c r="C295" s="235"/>
      <c r="D295" s="235"/>
      <c r="E295" s="235"/>
      <c r="F295" s="235"/>
      <c r="G295" s="235"/>
      <c r="H295" s="235"/>
      <c r="I295" s="235"/>
      <c r="J295" s="235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</row>
    <row r="296" spans="1:24" ht="12.75" customHeight="1" x14ac:dyDescent="0.25">
      <c r="A296" s="235"/>
      <c r="B296" s="235"/>
      <c r="C296" s="235"/>
      <c r="D296" s="235"/>
      <c r="E296" s="235"/>
      <c r="F296" s="235"/>
      <c r="G296" s="235"/>
      <c r="H296" s="235"/>
      <c r="I296" s="235"/>
      <c r="J296" s="235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</row>
    <row r="297" spans="1:24" ht="12.75" customHeight="1" x14ac:dyDescent="0.25">
      <c r="A297" s="235"/>
      <c r="B297" s="235"/>
      <c r="C297" s="235"/>
      <c r="D297" s="235"/>
      <c r="E297" s="235"/>
      <c r="F297" s="235"/>
      <c r="G297" s="235"/>
      <c r="H297" s="235"/>
      <c r="I297" s="235"/>
      <c r="J297" s="235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</row>
    <row r="298" spans="1:24" ht="12.75" customHeight="1" x14ac:dyDescent="0.25">
      <c r="A298" s="235"/>
      <c r="B298" s="235"/>
      <c r="C298" s="235"/>
      <c r="D298" s="235"/>
      <c r="E298" s="235"/>
      <c r="F298" s="235"/>
      <c r="G298" s="235"/>
      <c r="H298" s="235"/>
      <c r="I298" s="235"/>
      <c r="J298" s="235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</row>
    <row r="299" spans="1:24" ht="12.75" customHeight="1" x14ac:dyDescent="0.25">
      <c r="A299" s="235"/>
      <c r="B299" s="235"/>
      <c r="C299" s="235"/>
      <c r="D299" s="235"/>
      <c r="E299" s="235"/>
      <c r="F299" s="235"/>
      <c r="G299" s="235"/>
      <c r="H299" s="235"/>
      <c r="I299" s="235"/>
      <c r="J299" s="235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</row>
    <row r="300" spans="1:24" ht="12.75" customHeight="1" x14ac:dyDescent="0.25">
      <c r="A300" s="235"/>
      <c r="B300" s="235"/>
      <c r="C300" s="235"/>
      <c r="D300" s="235"/>
      <c r="E300" s="235"/>
      <c r="F300" s="235"/>
      <c r="G300" s="235"/>
      <c r="H300" s="235"/>
      <c r="I300" s="235"/>
      <c r="J300" s="235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</row>
    <row r="301" spans="1:24" ht="12.75" customHeight="1" x14ac:dyDescent="0.25">
      <c r="A301" s="235"/>
      <c r="B301" s="235"/>
      <c r="C301" s="235"/>
      <c r="D301" s="235"/>
      <c r="E301" s="235"/>
      <c r="F301" s="235"/>
      <c r="G301" s="235"/>
      <c r="H301" s="235"/>
      <c r="I301" s="235"/>
      <c r="J301" s="235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</row>
    <row r="302" spans="1:24" ht="12.75" customHeight="1" x14ac:dyDescent="0.25">
      <c r="A302" s="235"/>
      <c r="B302" s="235"/>
      <c r="C302" s="235"/>
      <c r="D302" s="235"/>
      <c r="E302" s="235"/>
      <c r="F302" s="235"/>
      <c r="G302" s="235"/>
      <c r="H302" s="235"/>
      <c r="I302" s="235"/>
      <c r="J302" s="235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</row>
    <row r="303" spans="1:24" ht="12.75" customHeight="1" x14ac:dyDescent="0.25">
      <c r="A303" s="235"/>
      <c r="B303" s="235"/>
      <c r="C303" s="235"/>
      <c r="D303" s="235"/>
      <c r="E303" s="235"/>
      <c r="F303" s="235"/>
      <c r="G303" s="235"/>
      <c r="H303" s="235"/>
      <c r="I303" s="235"/>
      <c r="J303" s="235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</row>
    <row r="304" spans="1:24" ht="12.75" customHeight="1" x14ac:dyDescent="0.25">
      <c r="A304" s="235"/>
      <c r="B304" s="235"/>
      <c r="C304" s="235"/>
      <c r="D304" s="235"/>
      <c r="E304" s="235"/>
      <c r="F304" s="235"/>
      <c r="G304" s="235"/>
      <c r="H304" s="235"/>
      <c r="I304" s="235"/>
      <c r="J304" s="235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</row>
    <row r="305" spans="1:24" ht="12.75" customHeight="1" x14ac:dyDescent="0.25">
      <c r="A305" s="235"/>
      <c r="B305" s="235"/>
      <c r="C305" s="235"/>
      <c r="D305" s="235"/>
      <c r="E305" s="235"/>
      <c r="F305" s="235"/>
      <c r="G305" s="235"/>
      <c r="H305" s="235"/>
      <c r="I305" s="235"/>
      <c r="J305" s="235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</row>
    <row r="306" spans="1:24" ht="12.75" customHeight="1" x14ac:dyDescent="0.25">
      <c r="A306" s="235"/>
      <c r="B306" s="235"/>
      <c r="C306" s="235"/>
      <c r="D306" s="235"/>
      <c r="E306" s="235"/>
      <c r="F306" s="235"/>
      <c r="G306" s="235"/>
      <c r="H306" s="235"/>
      <c r="I306" s="235"/>
      <c r="J306" s="235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</row>
    <row r="307" spans="1:24" ht="12.75" customHeight="1" x14ac:dyDescent="0.25">
      <c r="A307" s="235"/>
      <c r="B307" s="235"/>
      <c r="C307" s="235"/>
      <c r="D307" s="235"/>
      <c r="E307" s="235"/>
      <c r="F307" s="235"/>
      <c r="G307" s="235"/>
      <c r="H307" s="235"/>
      <c r="I307" s="235"/>
      <c r="J307" s="235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</row>
    <row r="308" spans="1:24" ht="12.75" customHeight="1" x14ac:dyDescent="0.25">
      <c r="A308" s="235"/>
      <c r="B308" s="235"/>
      <c r="C308" s="235"/>
      <c r="D308" s="235"/>
      <c r="E308" s="235"/>
      <c r="F308" s="235"/>
      <c r="G308" s="235"/>
      <c r="H308" s="235"/>
      <c r="I308" s="235"/>
      <c r="J308" s="235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</row>
    <row r="309" spans="1:24" ht="12.75" customHeight="1" x14ac:dyDescent="0.25">
      <c r="A309" s="235"/>
      <c r="B309" s="235"/>
      <c r="C309" s="235"/>
      <c r="D309" s="235"/>
      <c r="E309" s="235"/>
      <c r="F309" s="235"/>
      <c r="G309" s="235"/>
      <c r="H309" s="235"/>
      <c r="I309" s="235"/>
      <c r="J309" s="235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</row>
    <row r="310" spans="1:24" ht="12.75" customHeight="1" x14ac:dyDescent="0.25">
      <c r="A310" s="235"/>
      <c r="B310" s="235"/>
      <c r="C310" s="235"/>
      <c r="D310" s="235"/>
      <c r="E310" s="235"/>
      <c r="F310" s="235"/>
      <c r="G310" s="235"/>
      <c r="H310" s="235"/>
      <c r="I310" s="235"/>
      <c r="J310" s="235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</row>
    <row r="311" spans="1:24" ht="12.75" customHeight="1" x14ac:dyDescent="0.25">
      <c r="A311" s="235"/>
      <c r="B311" s="235"/>
      <c r="C311" s="235"/>
      <c r="D311" s="235"/>
      <c r="E311" s="235"/>
      <c r="F311" s="235"/>
      <c r="G311" s="235"/>
      <c r="H311" s="235"/>
      <c r="I311" s="235"/>
      <c r="J311" s="235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</row>
    <row r="312" spans="1:24" ht="12.75" customHeight="1" x14ac:dyDescent="0.25">
      <c r="A312" s="235"/>
      <c r="B312" s="235"/>
      <c r="C312" s="235"/>
      <c r="D312" s="235"/>
      <c r="E312" s="235"/>
      <c r="F312" s="235"/>
      <c r="G312" s="235"/>
      <c r="H312" s="235"/>
      <c r="I312" s="235"/>
      <c r="J312" s="235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</row>
    <row r="313" spans="1:24" ht="12.75" customHeight="1" x14ac:dyDescent="0.25">
      <c r="A313" s="235"/>
      <c r="B313" s="235"/>
      <c r="C313" s="235"/>
      <c r="D313" s="235"/>
      <c r="E313" s="235"/>
      <c r="F313" s="235"/>
      <c r="G313" s="235"/>
      <c r="H313" s="235"/>
      <c r="I313" s="235"/>
      <c r="J313" s="235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</row>
    <row r="314" spans="1:24" ht="12.75" customHeight="1" x14ac:dyDescent="0.25">
      <c r="A314" s="235"/>
      <c r="B314" s="235"/>
      <c r="C314" s="235"/>
      <c r="D314" s="235"/>
      <c r="E314" s="235"/>
      <c r="F314" s="235"/>
      <c r="G314" s="235"/>
      <c r="H314" s="235"/>
      <c r="I314" s="235"/>
      <c r="J314" s="235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</row>
    <row r="315" spans="1:24" ht="12.75" customHeight="1" x14ac:dyDescent="0.25">
      <c r="A315" s="235"/>
      <c r="B315" s="235"/>
      <c r="C315" s="235"/>
      <c r="D315" s="235"/>
      <c r="E315" s="235"/>
      <c r="F315" s="235"/>
      <c r="G315" s="235"/>
      <c r="H315" s="235"/>
      <c r="I315" s="235"/>
      <c r="J315" s="235"/>
      <c r="K315" s="235"/>
      <c r="L315" s="235"/>
      <c r="M315" s="235"/>
      <c r="N315" s="235"/>
      <c r="O315" s="235"/>
      <c r="P315" s="235"/>
      <c r="Q315" s="235"/>
      <c r="R315" s="235"/>
      <c r="S315" s="235"/>
      <c r="T315" s="235"/>
      <c r="U315" s="235"/>
      <c r="V315" s="235"/>
      <c r="W315" s="235"/>
      <c r="X315" s="235"/>
    </row>
    <row r="316" spans="1:24" ht="12.75" customHeight="1" x14ac:dyDescent="0.25">
      <c r="A316" s="235"/>
      <c r="B316" s="235"/>
      <c r="C316" s="235"/>
      <c r="D316" s="235"/>
      <c r="E316" s="235"/>
      <c r="F316" s="235"/>
      <c r="G316" s="235"/>
      <c r="H316" s="235"/>
      <c r="I316" s="235"/>
      <c r="J316" s="235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</row>
    <row r="317" spans="1:24" ht="12.75" customHeight="1" x14ac:dyDescent="0.25">
      <c r="A317" s="235"/>
      <c r="B317" s="235"/>
      <c r="C317" s="235"/>
      <c r="D317" s="235"/>
      <c r="E317" s="235"/>
      <c r="F317" s="235"/>
      <c r="G317" s="235"/>
      <c r="H317" s="235"/>
      <c r="I317" s="235"/>
      <c r="J317" s="235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</row>
    <row r="318" spans="1:24" ht="12.75" customHeight="1" x14ac:dyDescent="0.25">
      <c r="A318" s="235"/>
      <c r="B318" s="235"/>
      <c r="C318" s="235"/>
      <c r="D318" s="235"/>
      <c r="E318" s="235"/>
      <c r="F318" s="235"/>
      <c r="G318" s="235"/>
      <c r="H318" s="235"/>
      <c r="I318" s="235"/>
      <c r="J318" s="235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</row>
    <row r="319" spans="1:24" ht="12.75" customHeight="1" x14ac:dyDescent="0.25">
      <c r="A319" s="235"/>
      <c r="B319" s="235"/>
      <c r="C319" s="235"/>
      <c r="D319" s="235"/>
      <c r="E319" s="235"/>
      <c r="F319" s="235"/>
      <c r="G319" s="235"/>
      <c r="H319" s="235"/>
      <c r="I319" s="235"/>
      <c r="J319" s="235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</row>
    <row r="320" spans="1:24" ht="12.75" customHeight="1" x14ac:dyDescent="0.25">
      <c r="A320" s="235"/>
      <c r="B320" s="235"/>
      <c r="C320" s="235"/>
      <c r="D320" s="235"/>
      <c r="E320" s="235"/>
      <c r="F320" s="235"/>
      <c r="G320" s="235"/>
      <c r="H320" s="235"/>
      <c r="I320" s="235"/>
      <c r="J320" s="235"/>
      <c r="K320" s="235"/>
      <c r="L320" s="235"/>
      <c r="M320" s="235"/>
      <c r="N320" s="235"/>
      <c r="O320" s="235"/>
      <c r="P320" s="235"/>
      <c r="Q320" s="235"/>
      <c r="R320" s="235"/>
      <c r="S320" s="235"/>
      <c r="T320" s="235"/>
      <c r="U320" s="235"/>
      <c r="V320" s="235"/>
      <c r="W320" s="235"/>
      <c r="X320" s="235"/>
    </row>
    <row r="321" spans="1:24" ht="12.75" customHeight="1" x14ac:dyDescent="0.25">
      <c r="A321" s="235"/>
      <c r="B321" s="235"/>
      <c r="C321" s="235"/>
      <c r="D321" s="235"/>
      <c r="E321" s="235"/>
      <c r="F321" s="235"/>
      <c r="G321" s="235"/>
      <c r="H321" s="235"/>
      <c r="I321" s="235"/>
      <c r="J321" s="235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</row>
    <row r="322" spans="1:24" ht="12.75" customHeight="1" x14ac:dyDescent="0.25">
      <c r="A322" s="235"/>
      <c r="B322" s="235"/>
      <c r="C322" s="235"/>
      <c r="D322" s="235"/>
      <c r="E322" s="235"/>
      <c r="F322" s="235"/>
      <c r="G322" s="235"/>
      <c r="H322" s="235"/>
      <c r="I322" s="235"/>
      <c r="J322" s="235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</row>
    <row r="323" spans="1:24" ht="12.75" customHeight="1" x14ac:dyDescent="0.25">
      <c r="A323" s="235"/>
      <c r="B323" s="235"/>
      <c r="C323" s="235"/>
      <c r="D323" s="235"/>
      <c r="E323" s="235"/>
      <c r="F323" s="235"/>
      <c r="G323" s="235"/>
      <c r="H323" s="235"/>
      <c r="I323" s="235"/>
      <c r="J323" s="235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</row>
    <row r="324" spans="1:24" ht="12.75" customHeight="1" x14ac:dyDescent="0.25">
      <c r="A324" s="235"/>
      <c r="B324" s="235"/>
      <c r="C324" s="235"/>
      <c r="D324" s="235"/>
      <c r="E324" s="235"/>
      <c r="F324" s="235"/>
      <c r="G324" s="235"/>
      <c r="H324" s="235"/>
      <c r="I324" s="235"/>
      <c r="J324" s="235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</row>
    <row r="325" spans="1:24" ht="12.75" customHeight="1" x14ac:dyDescent="0.25">
      <c r="A325" s="235"/>
      <c r="B325" s="235"/>
      <c r="C325" s="235"/>
      <c r="D325" s="235"/>
      <c r="E325" s="235"/>
      <c r="F325" s="235"/>
      <c r="G325" s="235"/>
      <c r="H325" s="235"/>
      <c r="I325" s="235"/>
      <c r="J325" s="235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</row>
    <row r="326" spans="1:24" ht="12.75" customHeight="1" x14ac:dyDescent="0.25">
      <c r="A326" s="235"/>
      <c r="B326" s="235"/>
      <c r="C326" s="235"/>
      <c r="D326" s="235"/>
      <c r="E326" s="235"/>
      <c r="F326" s="235"/>
      <c r="G326" s="235"/>
      <c r="H326" s="235"/>
      <c r="I326" s="235"/>
      <c r="J326" s="235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</row>
    <row r="327" spans="1:24" ht="12.75" customHeight="1" x14ac:dyDescent="0.25">
      <c r="A327" s="235"/>
      <c r="B327" s="235"/>
      <c r="C327" s="235"/>
      <c r="D327" s="235"/>
      <c r="E327" s="235"/>
      <c r="F327" s="235"/>
      <c r="G327" s="235"/>
      <c r="H327" s="235"/>
      <c r="I327" s="235"/>
      <c r="J327" s="235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</row>
    <row r="328" spans="1:24" ht="12.75" customHeight="1" x14ac:dyDescent="0.25">
      <c r="A328" s="235"/>
      <c r="B328" s="235"/>
      <c r="C328" s="235"/>
      <c r="D328" s="235"/>
      <c r="E328" s="235"/>
      <c r="F328" s="235"/>
      <c r="G328" s="235"/>
      <c r="H328" s="235"/>
      <c r="I328" s="235"/>
      <c r="J328" s="235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</row>
    <row r="329" spans="1:24" ht="12.75" customHeight="1" x14ac:dyDescent="0.25">
      <c r="A329" s="235"/>
      <c r="B329" s="235"/>
      <c r="C329" s="235"/>
      <c r="D329" s="235"/>
      <c r="E329" s="235"/>
      <c r="F329" s="235"/>
      <c r="G329" s="235"/>
      <c r="H329" s="235"/>
      <c r="I329" s="235"/>
      <c r="J329" s="235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</row>
    <row r="330" spans="1:24" ht="12.75" customHeight="1" x14ac:dyDescent="0.25">
      <c r="A330" s="235"/>
      <c r="B330" s="235"/>
      <c r="C330" s="235"/>
      <c r="D330" s="235"/>
      <c r="E330" s="235"/>
      <c r="F330" s="235"/>
      <c r="G330" s="235"/>
      <c r="H330" s="235"/>
      <c r="I330" s="235"/>
      <c r="J330" s="235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</row>
    <row r="331" spans="1:24" ht="12.75" customHeight="1" x14ac:dyDescent="0.25">
      <c r="A331" s="235"/>
      <c r="B331" s="235"/>
      <c r="C331" s="235"/>
      <c r="D331" s="235"/>
      <c r="E331" s="235"/>
      <c r="F331" s="235"/>
      <c r="G331" s="235"/>
      <c r="H331" s="235"/>
      <c r="I331" s="235"/>
      <c r="J331" s="235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</row>
    <row r="332" spans="1:24" ht="12.75" customHeight="1" x14ac:dyDescent="0.25">
      <c r="A332" s="235"/>
      <c r="B332" s="235"/>
      <c r="C332" s="235"/>
      <c r="D332" s="235"/>
      <c r="E332" s="235"/>
      <c r="F332" s="235"/>
      <c r="G332" s="235"/>
      <c r="H332" s="235"/>
      <c r="I332" s="235"/>
      <c r="J332" s="235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</row>
    <row r="333" spans="1:24" ht="12.75" customHeight="1" x14ac:dyDescent="0.25">
      <c r="A333" s="235"/>
      <c r="B333" s="235"/>
      <c r="C333" s="235"/>
      <c r="D333" s="235"/>
      <c r="E333" s="235"/>
      <c r="F333" s="235"/>
      <c r="G333" s="235"/>
      <c r="H333" s="235"/>
      <c r="I333" s="235"/>
      <c r="J333" s="235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</row>
    <row r="334" spans="1:24" ht="12.75" customHeight="1" x14ac:dyDescent="0.25">
      <c r="A334" s="235"/>
      <c r="B334" s="235"/>
      <c r="C334" s="235"/>
      <c r="D334" s="235"/>
      <c r="E334" s="235"/>
      <c r="F334" s="235"/>
      <c r="G334" s="235"/>
      <c r="H334" s="235"/>
      <c r="I334" s="235"/>
      <c r="J334" s="235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</row>
    <row r="335" spans="1:24" ht="12.75" customHeight="1" x14ac:dyDescent="0.25">
      <c r="A335" s="235"/>
      <c r="B335" s="235"/>
      <c r="C335" s="235"/>
      <c r="D335" s="235"/>
      <c r="E335" s="235"/>
      <c r="F335" s="235"/>
      <c r="G335" s="235"/>
      <c r="H335" s="235"/>
      <c r="I335" s="235"/>
      <c r="J335" s="235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</row>
    <row r="336" spans="1:24" ht="12.75" customHeight="1" x14ac:dyDescent="0.25">
      <c r="A336" s="235"/>
      <c r="B336" s="235"/>
      <c r="C336" s="235"/>
      <c r="D336" s="235"/>
      <c r="E336" s="235"/>
      <c r="F336" s="235"/>
      <c r="G336" s="235"/>
      <c r="H336" s="235"/>
      <c r="I336" s="235"/>
      <c r="J336" s="235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</row>
    <row r="337" spans="1:24" ht="12.75" customHeight="1" x14ac:dyDescent="0.25">
      <c r="A337" s="235"/>
      <c r="B337" s="235"/>
      <c r="C337" s="235"/>
      <c r="D337" s="235"/>
      <c r="E337" s="235"/>
      <c r="F337" s="235"/>
      <c r="G337" s="235"/>
      <c r="H337" s="235"/>
      <c r="I337" s="235"/>
      <c r="J337" s="235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</row>
    <row r="338" spans="1:24" ht="12.75" customHeight="1" x14ac:dyDescent="0.25">
      <c r="A338" s="235"/>
      <c r="B338" s="235"/>
      <c r="C338" s="235"/>
      <c r="D338" s="235"/>
      <c r="E338" s="235"/>
      <c r="F338" s="235"/>
      <c r="G338" s="235"/>
      <c r="H338" s="235"/>
      <c r="I338" s="235"/>
      <c r="J338" s="235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</row>
    <row r="339" spans="1:24" ht="12.75" customHeight="1" x14ac:dyDescent="0.25">
      <c r="A339" s="235"/>
      <c r="B339" s="235"/>
      <c r="C339" s="235"/>
      <c r="D339" s="235"/>
      <c r="E339" s="235"/>
      <c r="F339" s="235"/>
      <c r="G339" s="235"/>
      <c r="H339" s="235"/>
      <c r="I339" s="235"/>
      <c r="J339" s="235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</row>
    <row r="340" spans="1:24" ht="12.75" customHeight="1" x14ac:dyDescent="0.25">
      <c r="A340" s="235"/>
      <c r="B340" s="235"/>
      <c r="C340" s="235"/>
      <c r="D340" s="235"/>
      <c r="E340" s="235"/>
      <c r="F340" s="235"/>
      <c r="G340" s="235"/>
      <c r="H340" s="235"/>
      <c r="I340" s="235"/>
      <c r="J340" s="235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</row>
    <row r="341" spans="1:24" ht="12.75" customHeight="1" x14ac:dyDescent="0.25">
      <c r="A341" s="235"/>
      <c r="B341" s="235"/>
      <c r="C341" s="235"/>
      <c r="D341" s="235"/>
      <c r="E341" s="235"/>
      <c r="F341" s="235"/>
      <c r="G341" s="235"/>
      <c r="H341" s="235"/>
      <c r="I341" s="235"/>
      <c r="J341" s="235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</row>
    <row r="342" spans="1:24" ht="12.75" customHeight="1" x14ac:dyDescent="0.25">
      <c r="A342" s="235"/>
      <c r="B342" s="235"/>
      <c r="C342" s="235"/>
      <c r="D342" s="235"/>
      <c r="E342" s="235"/>
      <c r="F342" s="235"/>
      <c r="G342" s="235"/>
      <c r="H342" s="235"/>
      <c r="I342" s="235"/>
      <c r="J342" s="235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</row>
    <row r="343" spans="1:24" ht="12.75" customHeight="1" x14ac:dyDescent="0.25">
      <c r="A343" s="235"/>
      <c r="B343" s="235"/>
      <c r="C343" s="235"/>
      <c r="D343" s="235"/>
      <c r="E343" s="235"/>
      <c r="F343" s="235"/>
      <c r="G343" s="235"/>
      <c r="H343" s="235"/>
      <c r="I343" s="235"/>
      <c r="J343" s="235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</row>
    <row r="344" spans="1:24" ht="12.75" customHeight="1" x14ac:dyDescent="0.25">
      <c r="A344" s="235"/>
      <c r="B344" s="235"/>
      <c r="C344" s="235"/>
      <c r="D344" s="235"/>
      <c r="E344" s="235"/>
      <c r="F344" s="235"/>
      <c r="G344" s="235"/>
      <c r="H344" s="235"/>
      <c r="I344" s="235"/>
      <c r="J344" s="235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</row>
    <row r="345" spans="1:24" ht="12.75" customHeight="1" x14ac:dyDescent="0.25">
      <c r="A345" s="235"/>
      <c r="B345" s="235"/>
      <c r="C345" s="235"/>
      <c r="D345" s="235"/>
      <c r="E345" s="235"/>
      <c r="F345" s="235"/>
      <c r="G345" s="235"/>
      <c r="H345" s="235"/>
      <c r="I345" s="235"/>
      <c r="J345" s="235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</row>
    <row r="346" spans="1:24" ht="12.75" customHeight="1" x14ac:dyDescent="0.25">
      <c r="A346" s="235"/>
      <c r="B346" s="235"/>
      <c r="C346" s="235"/>
      <c r="D346" s="235"/>
      <c r="E346" s="235"/>
      <c r="F346" s="235"/>
      <c r="G346" s="235"/>
      <c r="H346" s="235"/>
      <c r="I346" s="235"/>
      <c r="J346" s="235"/>
      <c r="K346" s="235"/>
      <c r="L346" s="235"/>
      <c r="M346" s="235"/>
      <c r="N346" s="235"/>
      <c r="O346" s="235"/>
      <c r="P346" s="235"/>
      <c r="Q346" s="235"/>
      <c r="R346" s="235"/>
      <c r="S346" s="235"/>
      <c r="T346" s="235"/>
      <c r="U346" s="235"/>
      <c r="V346" s="235"/>
      <c r="W346" s="235"/>
      <c r="X346" s="235"/>
    </row>
    <row r="347" spans="1:24" ht="12.75" customHeight="1" x14ac:dyDescent="0.25">
      <c r="A347" s="235"/>
      <c r="B347" s="235"/>
      <c r="C347" s="235"/>
      <c r="D347" s="235"/>
      <c r="E347" s="235"/>
      <c r="F347" s="235"/>
      <c r="G347" s="235"/>
      <c r="H347" s="235"/>
      <c r="I347" s="235"/>
      <c r="J347" s="235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</row>
    <row r="348" spans="1:24" ht="12.75" customHeight="1" x14ac:dyDescent="0.25">
      <c r="A348" s="235"/>
      <c r="B348" s="235"/>
      <c r="C348" s="235"/>
      <c r="D348" s="235"/>
      <c r="E348" s="235"/>
      <c r="F348" s="235"/>
      <c r="G348" s="235"/>
      <c r="H348" s="235"/>
      <c r="I348" s="235"/>
      <c r="J348" s="235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</row>
    <row r="349" spans="1:24" ht="12.75" customHeight="1" x14ac:dyDescent="0.25">
      <c r="A349" s="235"/>
      <c r="B349" s="235"/>
      <c r="C349" s="235"/>
      <c r="D349" s="235"/>
      <c r="E349" s="235"/>
      <c r="F349" s="235"/>
      <c r="G349" s="235"/>
      <c r="H349" s="235"/>
      <c r="I349" s="235"/>
      <c r="J349" s="235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</row>
    <row r="350" spans="1:24" ht="12.75" customHeight="1" x14ac:dyDescent="0.25">
      <c r="A350" s="235"/>
      <c r="B350" s="235"/>
      <c r="C350" s="235"/>
      <c r="D350" s="235"/>
      <c r="E350" s="235"/>
      <c r="F350" s="235"/>
      <c r="G350" s="235"/>
      <c r="H350" s="235"/>
      <c r="I350" s="235"/>
      <c r="J350" s="235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</row>
    <row r="351" spans="1:24" ht="12.75" customHeight="1" x14ac:dyDescent="0.25">
      <c r="A351" s="235"/>
      <c r="B351" s="235"/>
      <c r="C351" s="235"/>
      <c r="D351" s="235"/>
      <c r="E351" s="235"/>
      <c r="F351" s="235"/>
      <c r="G351" s="235"/>
      <c r="H351" s="235"/>
      <c r="I351" s="235"/>
      <c r="J351" s="235"/>
      <c r="K351" s="235"/>
      <c r="L351" s="235"/>
      <c r="M351" s="235"/>
      <c r="N351" s="235"/>
      <c r="O351" s="235"/>
      <c r="P351" s="235"/>
      <c r="Q351" s="235"/>
      <c r="R351" s="235"/>
      <c r="S351" s="235"/>
      <c r="T351" s="235"/>
      <c r="U351" s="235"/>
      <c r="V351" s="235"/>
      <c r="W351" s="235"/>
      <c r="X351" s="235"/>
    </row>
    <row r="352" spans="1:24" ht="12.75" customHeight="1" x14ac:dyDescent="0.25">
      <c r="A352" s="235"/>
      <c r="B352" s="235"/>
      <c r="C352" s="235"/>
      <c r="D352" s="235"/>
      <c r="E352" s="235"/>
      <c r="F352" s="235"/>
      <c r="G352" s="235"/>
      <c r="H352" s="235"/>
      <c r="I352" s="235"/>
      <c r="J352" s="235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</row>
    <row r="353" spans="1:24" ht="12.75" customHeight="1" x14ac:dyDescent="0.25">
      <c r="A353" s="235"/>
      <c r="B353" s="235"/>
      <c r="C353" s="235"/>
      <c r="D353" s="235"/>
      <c r="E353" s="235"/>
      <c r="F353" s="235"/>
      <c r="G353" s="235"/>
      <c r="H353" s="235"/>
      <c r="I353" s="235"/>
      <c r="J353" s="235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</row>
    <row r="354" spans="1:24" ht="12.75" customHeight="1" x14ac:dyDescent="0.25">
      <c r="A354" s="235"/>
      <c r="B354" s="235"/>
      <c r="C354" s="235"/>
      <c r="D354" s="235"/>
      <c r="E354" s="235"/>
      <c r="F354" s="235"/>
      <c r="G354" s="235"/>
      <c r="H354" s="235"/>
      <c r="I354" s="235"/>
      <c r="J354" s="235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</row>
    <row r="355" spans="1:24" ht="12.75" customHeight="1" x14ac:dyDescent="0.25">
      <c r="A355" s="235"/>
      <c r="B355" s="235"/>
      <c r="C355" s="235"/>
      <c r="D355" s="235"/>
      <c r="E355" s="235"/>
      <c r="F355" s="235"/>
      <c r="G355" s="235"/>
      <c r="H355" s="235"/>
      <c r="I355" s="235"/>
      <c r="J355" s="235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</row>
    <row r="356" spans="1:24" ht="12.75" customHeight="1" x14ac:dyDescent="0.25">
      <c r="A356" s="235"/>
      <c r="B356" s="235"/>
      <c r="C356" s="235"/>
      <c r="D356" s="235"/>
      <c r="E356" s="235"/>
      <c r="F356" s="235"/>
      <c r="G356" s="235"/>
      <c r="H356" s="235"/>
      <c r="I356" s="235"/>
      <c r="J356" s="235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</row>
    <row r="357" spans="1:24" ht="12.75" customHeight="1" x14ac:dyDescent="0.25">
      <c r="A357" s="235"/>
      <c r="B357" s="235"/>
      <c r="C357" s="235"/>
      <c r="D357" s="235"/>
      <c r="E357" s="235"/>
      <c r="F357" s="235"/>
      <c r="G357" s="235"/>
      <c r="H357" s="235"/>
      <c r="I357" s="235"/>
      <c r="J357" s="235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</row>
    <row r="358" spans="1:24" ht="12.75" customHeight="1" x14ac:dyDescent="0.25">
      <c r="A358" s="235"/>
      <c r="B358" s="235"/>
      <c r="C358" s="235"/>
      <c r="D358" s="235"/>
      <c r="E358" s="235"/>
      <c r="F358" s="235"/>
      <c r="G358" s="235"/>
      <c r="H358" s="235"/>
      <c r="I358" s="235"/>
      <c r="J358" s="235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</row>
    <row r="359" spans="1:24" ht="12.75" customHeight="1" x14ac:dyDescent="0.25">
      <c r="A359" s="235"/>
      <c r="B359" s="235"/>
      <c r="C359" s="235"/>
      <c r="D359" s="235"/>
      <c r="E359" s="235"/>
      <c r="F359" s="235"/>
      <c r="G359" s="235"/>
      <c r="H359" s="235"/>
      <c r="I359" s="235"/>
      <c r="J359" s="235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  <c r="W359" s="235"/>
      <c r="X359" s="235"/>
    </row>
    <row r="360" spans="1:24" ht="12.75" customHeight="1" x14ac:dyDescent="0.25">
      <c r="A360" s="235"/>
      <c r="B360" s="235"/>
      <c r="C360" s="235"/>
      <c r="D360" s="235"/>
      <c r="E360" s="235"/>
      <c r="F360" s="235"/>
      <c r="G360" s="235"/>
      <c r="H360" s="235"/>
      <c r="I360" s="235"/>
      <c r="J360" s="235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</row>
    <row r="361" spans="1:24" ht="12.75" customHeight="1" x14ac:dyDescent="0.25">
      <c r="A361" s="235"/>
      <c r="B361" s="235"/>
      <c r="C361" s="235"/>
      <c r="D361" s="235"/>
      <c r="E361" s="235"/>
      <c r="F361" s="235"/>
      <c r="G361" s="235"/>
      <c r="H361" s="235"/>
      <c r="I361" s="235"/>
      <c r="J361" s="235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</row>
    <row r="362" spans="1:24" ht="12.75" customHeight="1" x14ac:dyDescent="0.25">
      <c r="A362" s="235"/>
      <c r="B362" s="235"/>
      <c r="C362" s="235"/>
      <c r="D362" s="235"/>
      <c r="E362" s="235"/>
      <c r="F362" s="235"/>
      <c r="G362" s="235"/>
      <c r="H362" s="235"/>
      <c r="I362" s="235"/>
      <c r="J362" s="235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</row>
    <row r="363" spans="1:24" ht="12.75" customHeight="1" x14ac:dyDescent="0.25">
      <c r="A363" s="235"/>
      <c r="B363" s="235"/>
      <c r="C363" s="235"/>
      <c r="D363" s="235"/>
      <c r="E363" s="235"/>
      <c r="F363" s="235"/>
      <c r="G363" s="235"/>
      <c r="H363" s="235"/>
      <c r="I363" s="235"/>
      <c r="J363" s="235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</row>
    <row r="364" spans="1:24" ht="12.75" customHeight="1" x14ac:dyDescent="0.25">
      <c r="A364" s="235"/>
      <c r="B364" s="235"/>
      <c r="C364" s="235"/>
      <c r="D364" s="235"/>
      <c r="E364" s="235"/>
      <c r="F364" s="235"/>
      <c r="G364" s="235"/>
      <c r="H364" s="235"/>
      <c r="I364" s="235"/>
      <c r="J364" s="235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</row>
    <row r="365" spans="1:24" ht="12.75" customHeight="1" x14ac:dyDescent="0.25">
      <c r="A365" s="235"/>
      <c r="B365" s="235"/>
      <c r="C365" s="235"/>
      <c r="D365" s="235"/>
      <c r="E365" s="235"/>
      <c r="F365" s="235"/>
      <c r="G365" s="235"/>
      <c r="H365" s="235"/>
      <c r="I365" s="235"/>
      <c r="J365" s="235"/>
      <c r="K365" s="235"/>
      <c r="L365" s="235"/>
      <c r="M365" s="235"/>
      <c r="N365" s="235"/>
      <c r="O365" s="235"/>
      <c r="P365" s="235"/>
      <c r="Q365" s="235"/>
      <c r="R365" s="235"/>
      <c r="S365" s="235"/>
      <c r="T365" s="235"/>
      <c r="U365" s="235"/>
      <c r="V365" s="235"/>
      <c r="W365" s="235"/>
      <c r="X365" s="235"/>
    </row>
    <row r="366" spans="1:24" ht="12.75" customHeight="1" x14ac:dyDescent="0.25">
      <c r="A366" s="235"/>
      <c r="B366" s="235"/>
      <c r="C366" s="235"/>
      <c r="D366" s="235"/>
      <c r="E366" s="235"/>
      <c r="F366" s="235"/>
      <c r="G366" s="235"/>
      <c r="H366" s="235"/>
      <c r="I366" s="235"/>
      <c r="J366" s="235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</row>
    <row r="367" spans="1:24" ht="12.75" customHeight="1" x14ac:dyDescent="0.25">
      <c r="A367" s="235"/>
      <c r="B367" s="235"/>
      <c r="C367" s="235"/>
      <c r="D367" s="235"/>
      <c r="E367" s="235"/>
      <c r="F367" s="235"/>
      <c r="G367" s="235"/>
      <c r="H367" s="235"/>
      <c r="I367" s="235"/>
      <c r="J367" s="235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</row>
    <row r="368" spans="1:24" ht="12.75" customHeight="1" x14ac:dyDescent="0.25">
      <c r="A368" s="235"/>
      <c r="B368" s="235"/>
      <c r="C368" s="235"/>
      <c r="D368" s="235"/>
      <c r="E368" s="235"/>
      <c r="F368" s="235"/>
      <c r="G368" s="235"/>
      <c r="H368" s="235"/>
      <c r="I368" s="235"/>
      <c r="J368" s="235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</row>
    <row r="369" spans="1:24" ht="12.75" customHeight="1" x14ac:dyDescent="0.25">
      <c r="A369" s="235"/>
      <c r="B369" s="235"/>
      <c r="C369" s="235"/>
      <c r="D369" s="235"/>
      <c r="E369" s="235"/>
      <c r="F369" s="235"/>
      <c r="G369" s="235"/>
      <c r="H369" s="235"/>
      <c r="I369" s="235"/>
      <c r="J369" s="235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</row>
    <row r="370" spans="1:24" ht="12.75" customHeight="1" x14ac:dyDescent="0.25">
      <c r="A370" s="235"/>
      <c r="B370" s="235"/>
      <c r="C370" s="235"/>
      <c r="D370" s="235"/>
      <c r="E370" s="235"/>
      <c r="F370" s="235"/>
      <c r="G370" s="235"/>
      <c r="H370" s="235"/>
      <c r="I370" s="235"/>
      <c r="J370" s="235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</row>
    <row r="371" spans="1:24" ht="12.75" customHeight="1" x14ac:dyDescent="0.25">
      <c r="A371" s="235"/>
      <c r="B371" s="235"/>
      <c r="C371" s="235"/>
      <c r="D371" s="235"/>
      <c r="E371" s="235"/>
      <c r="F371" s="235"/>
      <c r="G371" s="235"/>
      <c r="H371" s="235"/>
      <c r="I371" s="235"/>
      <c r="J371" s="235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</row>
    <row r="372" spans="1:24" ht="12.75" customHeight="1" x14ac:dyDescent="0.25">
      <c r="A372" s="235"/>
      <c r="B372" s="235"/>
      <c r="C372" s="235"/>
      <c r="D372" s="235"/>
      <c r="E372" s="235"/>
      <c r="F372" s="235"/>
      <c r="G372" s="235"/>
      <c r="H372" s="235"/>
      <c r="I372" s="235"/>
      <c r="J372" s="235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</row>
    <row r="373" spans="1:24" ht="12.75" customHeight="1" x14ac:dyDescent="0.25">
      <c r="A373" s="235"/>
      <c r="B373" s="235"/>
      <c r="C373" s="235"/>
      <c r="D373" s="235"/>
      <c r="E373" s="235"/>
      <c r="F373" s="235"/>
      <c r="G373" s="235"/>
      <c r="H373" s="235"/>
      <c r="I373" s="235"/>
      <c r="J373" s="235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</row>
    <row r="374" spans="1:24" ht="12.75" customHeight="1" x14ac:dyDescent="0.25">
      <c r="A374" s="235"/>
      <c r="B374" s="235"/>
      <c r="C374" s="235"/>
      <c r="D374" s="235"/>
      <c r="E374" s="235"/>
      <c r="F374" s="235"/>
      <c r="G374" s="235"/>
      <c r="H374" s="235"/>
      <c r="I374" s="235"/>
      <c r="J374" s="235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</row>
    <row r="375" spans="1:24" ht="12.75" customHeight="1" x14ac:dyDescent="0.25">
      <c r="A375" s="235"/>
      <c r="B375" s="235"/>
      <c r="C375" s="235"/>
      <c r="D375" s="235"/>
      <c r="E375" s="235"/>
      <c r="F375" s="235"/>
      <c r="G375" s="235"/>
      <c r="H375" s="235"/>
      <c r="I375" s="235"/>
      <c r="J375" s="235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</row>
    <row r="376" spans="1:24" ht="12.75" customHeight="1" x14ac:dyDescent="0.25">
      <c r="A376" s="235"/>
      <c r="B376" s="235"/>
      <c r="C376" s="235"/>
      <c r="D376" s="235"/>
      <c r="E376" s="235"/>
      <c r="F376" s="235"/>
      <c r="G376" s="235"/>
      <c r="H376" s="235"/>
      <c r="I376" s="235"/>
      <c r="J376" s="235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</row>
    <row r="377" spans="1:24" ht="12.75" customHeight="1" x14ac:dyDescent="0.25">
      <c r="A377" s="235"/>
      <c r="B377" s="235"/>
      <c r="C377" s="235"/>
      <c r="D377" s="235"/>
      <c r="E377" s="235"/>
      <c r="F377" s="235"/>
      <c r="G377" s="235"/>
      <c r="H377" s="235"/>
      <c r="I377" s="235"/>
      <c r="J377" s="235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</row>
    <row r="378" spans="1:24" ht="12.75" customHeight="1" x14ac:dyDescent="0.25">
      <c r="A378" s="235"/>
      <c r="B378" s="235"/>
      <c r="C378" s="235"/>
      <c r="D378" s="235"/>
      <c r="E378" s="235"/>
      <c r="F378" s="235"/>
      <c r="G378" s="235"/>
      <c r="H378" s="235"/>
      <c r="I378" s="235"/>
      <c r="J378" s="235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</row>
    <row r="379" spans="1:24" ht="12.75" customHeight="1" x14ac:dyDescent="0.25">
      <c r="A379" s="235"/>
      <c r="B379" s="235"/>
      <c r="C379" s="235"/>
      <c r="D379" s="235"/>
      <c r="E379" s="235"/>
      <c r="F379" s="235"/>
      <c r="G379" s="235"/>
      <c r="H379" s="235"/>
      <c r="I379" s="235"/>
      <c r="J379" s="235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</row>
    <row r="380" spans="1:24" ht="12.75" customHeight="1" x14ac:dyDescent="0.25">
      <c r="A380" s="235"/>
      <c r="B380" s="235"/>
      <c r="C380" s="235"/>
      <c r="D380" s="235"/>
      <c r="E380" s="235"/>
      <c r="F380" s="235"/>
      <c r="G380" s="235"/>
      <c r="H380" s="235"/>
      <c r="I380" s="235"/>
      <c r="J380" s="235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</row>
    <row r="381" spans="1:24" ht="12.75" customHeight="1" x14ac:dyDescent="0.25">
      <c r="A381" s="235"/>
      <c r="B381" s="235"/>
      <c r="C381" s="235"/>
      <c r="D381" s="235"/>
      <c r="E381" s="235"/>
      <c r="F381" s="235"/>
      <c r="G381" s="235"/>
      <c r="H381" s="235"/>
      <c r="I381" s="235"/>
      <c r="J381" s="235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</row>
    <row r="382" spans="1:24" ht="12.75" customHeight="1" x14ac:dyDescent="0.25">
      <c r="A382" s="235"/>
      <c r="B382" s="235"/>
      <c r="C382" s="235"/>
      <c r="D382" s="235"/>
      <c r="E382" s="235"/>
      <c r="F382" s="235"/>
      <c r="G382" s="235"/>
      <c r="H382" s="235"/>
      <c r="I382" s="235"/>
      <c r="J382" s="235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</row>
    <row r="383" spans="1:24" ht="12.75" customHeight="1" x14ac:dyDescent="0.25">
      <c r="A383" s="235"/>
      <c r="B383" s="235"/>
      <c r="C383" s="235"/>
      <c r="D383" s="235"/>
      <c r="E383" s="235"/>
      <c r="F383" s="235"/>
      <c r="G383" s="235"/>
      <c r="H383" s="235"/>
      <c r="I383" s="235"/>
      <c r="J383" s="235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</row>
    <row r="384" spans="1:24" ht="12.75" customHeight="1" x14ac:dyDescent="0.25">
      <c r="A384" s="235"/>
      <c r="B384" s="235"/>
      <c r="C384" s="235"/>
      <c r="D384" s="235"/>
      <c r="E384" s="235"/>
      <c r="F384" s="235"/>
      <c r="G384" s="235"/>
      <c r="H384" s="235"/>
      <c r="I384" s="235"/>
      <c r="J384" s="235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</row>
    <row r="385" spans="1:24" ht="12.75" customHeight="1" x14ac:dyDescent="0.25">
      <c r="A385" s="235"/>
      <c r="B385" s="235"/>
      <c r="C385" s="235"/>
      <c r="D385" s="235"/>
      <c r="E385" s="235"/>
      <c r="F385" s="235"/>
      <c r="G385" s="235"/>
      <c r="H385" s="235"/>
      <c r="I385" s="235"/>
      <c r="J385" s="235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</row>
    <row r="386" spans="1:24" ht="12.75" customHeight="1" x14ac:dyDescent="0.25">
      <c r="A386" s="235"/>
      <c r="B386" s="235"/>
      <c r="C386" s="235"/>
      <c r="D386" s="235"/>
      <c r="E386" s="235"/>
      <c r="F386" s="235"/>
      <c r="G386" s="235"/>
      <c r="H386" s="235"/>
      <c r="I386" s="235"/>
      <c r="J386" s="235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</row>
    <row r="387" spans="1:24" ht="12.75" customHeight="1" x14ac:dyDescent="0.25">
      <c r="A387" s="235"/>
      <c r="B387" s="235"/>
      <c r="C387" s="235"/>
      <c r="D387" s="235"/>
      <c r="E387" s="235"/>
      <c r="F387" s="235"/>
      <c r="G387" s="235"/>
      <c r="H387" s="235"/>
      <c r="I387" s="235"/>
      <c r="J387" s="235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</row>
    <row r="388" spans="1:24" ht="12.75" customHeight="1" x14ac:dyDescent="0.25">
      <c r="A388" s="235"/>
      <c r="B388" s="235"/>
      <c r="C388" s="235"/>
      <c r="D388" s="235"/>
      <c r="E388" s="235"/>
      <c r="F388" s="235"/>
      <c r="G388" s="235"/>
      <c r="H388" s="235"/>
      <c r="I388" s="235"/>
      <c r="J388" s="235"/>
      <c r="K388" s="235"/>
      <c r="L388" s="235"/>
      <c r="M388" s="235"/>
      <c r="N388" s="235"/>
      <c r="O388" s="235"/>
      <c r="P388" s="235"/>
      <c r="Q388" s="235"/>
      <c r="R388" s="235"/>
      <c r="S388" s="235"/>
      <c r="T388" s="235"/>
      <c r="U388" s="235"/>
      <c r="V388" s="235"/>
      <c r="W388" s="235"/>
      <c r="X388" s="235"/>
    </row>
    <row r="389" spans="1:24" ht="12.75" customHeight="1" x14ac:dyDescent="0.25">
      <c r="A389" s="235"/>
      <c r="B389" s="235"/>
      <c r="C389" s="235"/>
      <c r="D389" s="235"/>
      <c r="E389" s="235"/>
      <c r="F389" s="235"/>
      <c r="G389" s="235"/>
      <c r="H389" s="235"/>
      <c r="I389" s="235"/>
      <c r="J389" s="235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</row>
    <row r="390" spans="1:24" ht="12.75" customHeight="1" x14ac:dyDescent="0.25">
      <c r="A390" s="235"/>
      <c r="B390" s="235"/>
      <c r="C390" s="235"/>
      <c r="D390" s="235"/>
      <c r="E390" s="235"/>
      <c r="F390" s="235"/>
      <c r="G390" s="235"/>
      <c r="H390" s="235"/>
      <c r="I390" s="235"/>
      <c r="J390" s="235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</row>
    <row r="391" spans="1:24" ht="12.75" customHeight="1" x14ac:dyDescent="0.25">
      <c r="A391" s="235"/>
      <c r="B391" s="235"/>
      <c r="C391" s="235"/>
      <c r="D391" s="235"/>
      <c r="E391" s="235"/>
      <c r="F391" s="235"/>
      <c r="G391" s="235"/>
      <c r="H391" s="235"/>
      <c r="I391" s="235"/>
      <c r="J391" s="235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</row>
    <row r="392" spans="1:24" ht="12.75" customHeight="1" x14ac:dyDescent="0.25">
      <c r="A392" s="235"/>
      <c r="B392" s="235"/>
      <c r="C392" s="235"/>
      <c r="D392" s="235"/>
      <c r="E392" s="235"/>
      <c r="F392" s="235"/>
      <c r="G392" s="235"/>
      <c r="H392" s="235"/>
      <c r="I392" s="235"/>
      <c r="J392" s="235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</row>
    <row r="393" spans="1:24" ht="12.75" customHeight="1" x14ac:dyDescent="0.25">
      <c r="A393" s="235"/>
      <c r="B393" s="235"/>
      <c r="C393" s="235"/>
      <c r="D393" s="235"/>
      <c r="E393" s="235"/>
      <c r="F393" s="235"/>
      <c r="G393" s="235"/>
      <c r="H393" s="235"/>
      <c r="I393" s="235"/>
      <c r="J393" s="235"/>
      <c r="K393" s="235"/>
      <c r="L393" s="235"/>
      <c r="M393" s="235"/>
      <c r="N393" s="235"/>
      <c r="O393" s="235"/>
      <c r="P393" s="235"/>
      <c r="Q393" s="235"/>
      <c r="R393" s="235"/>
      <c r="S393" s="235"/>
      <c r="T393" s="235"/>
      <c r="U393" s="235"/>
      <c r="V393" s="235"/>
      <c r="W393" s="235"/>
      <c r="X393" s="235"/>
    </row>
    <row r="394" spans="1:24" ht="12.75" customHeight="1" x14ac:dyDescent="0.25">
      <c r="A394" s="235"/>
      <c r="B394" s="235"/>
      <c r="C394" s="235"/>
      <c r="D394" s="235"/>
      <c r="E394" s="235"/>
      <c r="F394" s="235"/>
      <c r="G394" s="235"/>
      <c r="H394" s="235"/>
      <c r="I394" s="235"/>
      <c r="J394" s="235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</row>
    <row r="395" spans="1:24" ht="12.75" customHeight="1" x14ac:dyDescent="0.25">
      <c r="A395" s="235"/>
      <c r="B395" s="235"/>
      <c r="C395" s="235"/>
      <c r="D395" s="235"/>
      <c r="E395" s="235"/>
      <c r="F395" s="235"/>
      <c r="G395" s="235"/>
      <c r="H395" s="235"/>
      <c r="I395" s="235"/>
      <c r="J395" s="235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</row>
    <row r="396" spans="1:24" ht="12.75" customHeight="1" x14ac:dyDescent="0.25">
      <c r="A396" s="235"/>
      <c r="B396" s="235"/>
      <c r="C396" s="235"/>
      <c r="D396" s="235"/>
      <c r="E396" s="235"/>
      <c r="F396" s="235"/>
      <c r="G396" s="235"/>
      <c r="H396" s="235"/>
      <c r="I396" s="235"/>
      <c r="J396" s="235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</row>
    <row r="397" spans="1:24" ht="12.75" customHeight="1" x14ac:dyDescent="0.25">
      <c r="A397" s="235"/>
      <c r="B397" s="235"/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</row>
    <row r="398" spans="1:24" ht="12.75" customHeight="1" x14ac:dyDescent="0.25">
      <c r="A398" s="235"/>
      <c r="B398" s="235"/>
      <c r="C398" s="235"/>
      <c r="D398" s="235"/>
      <c r="E398" s="235"/>
      <c r="F398" s="235"/>
      <c r="G398" s="235"/>
      <c r="H398" s="235"/>
      <c r="I398" s="235"/>
      <c r="J398" s="235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</row>
    <row r="399" spans="1:24" ht="12.75" customHeight="1" x14ac:dyDescent="0.25">
      <c r="A399" s="235"/>
      <c r="B399" s="235"/>
      <c r="C399" s="235"/>
      <c r="D399" s="235"/>
      <c r="E399" s="235"/>
      <c r="F399" s="235"/>
      <c r="G399" s="235"/>
      <c r="H399" s="235"/>
      <c r="I399" s="235"/>
      <c r="J399" s="235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</row>
    <row r="400" spans="1:24" ht="12.75" customHeight="1" x14ac:dyDescent="0.25">
      <c r="A400" s="235"/>
      <c r="B400" s="235"/>
      <c r="C400" s="235"/>
      <c r="D400" s="235"/>
      <c r="E400" s="235"/>
      <c r="F400" s="235"/>
      <c r="G400" s="235"/>
      <c r="H400" s="235"/>
      <c r="I400" s="235"/>
      <c r="J400" s="235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</row>
    <row r="401" spans="1:24" ht="12.75" customHeight="1" x14ac:dyDescent="0.25">
      <c r="A401" s="235"/>
      <c r="B401" s="235"/>
      <c r="C401" s="235"/>
      <c r="D401" s="235"/>
      <c r="E401" s="235"/>
      <c r="F401" s="235"/>
      <c r="G401" s="235"/>
      <c r="H401" s="235"/>
      <c r="I401" s="235"/>
      <c r="J401" s="235"/>
      <c r="K401" s="235"/>
      <c r="L401" s="235"/>
      <c r="M401" s="235"/>
      <c r="N401" s="235"/>
      <c r="O401" s="235"/>
      <c r="P401" s="235"/>
      <c r="Q401" s="235"/>
      <c r="R401" s="235"/>
      <c r="S401" s="235"/>
      <c r="T401" s="235"/>
      <c r="U401" s="235"/>
      <c r="V401" s="235"/>
      <c r="W401" s="235"/>
      <c r="X401" s="235"/>
    </row>
    <row r="402" spans="1:24" ht="12.75" customHeight="1" x14ac:dyDescent="0.25">
      <c r="A402" s="235"/>
      <c r="B402" s="235"/>
      <c r="C402" s="235"/>
      <c r="D402" s="235"/>
      <c r="E402" s="235"/>
      <c r="F402" s="235"/>
      <c r="G402" s="235"/>
      <c r="H402" s="235"/>
      <c r="I402" s="235"/>
      <c r="J402" s="235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</row>
    <row r="403" spans="1:24" ht="12.75" customHeight="1" x14ac:dyDescent="0.25">
      <c r="A403" s="235"/>
      <c r="B403" s="235"/>
      <c r="C403" s="235"/>
      <c r="D403" s="235"/>
      <c r="E403" s="235"/>
      <c r="F403" s="235"/>
      <c r="G403" s="235"/>
      <c r="H403" s="235"/>
      <c r="I403" s="235"/>
      <c r="J403" s="235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</row>
    <row r="404" spans="1:24" ht="12.75" customHeight="1" x14ac:dyDescent="0.25">
      <c r="A404" s="235"/>
      <c r="B404" s="235"/>
      <c r="C404" s="235"/>
      <c r="D404" s="235"/>
      <c r="E404" s="235"/>
      <c r="F404" s="235"/>
      <c r="G404" s="235"/>
      <c r="H404" s="235"/>
      <c r="I404" s="235"/>
      <c r="J404" s="235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</row>
    <row r="405" spans="1:24" ht="12.75" customHeight="1" x14ac:dyDescent="0.25">
      <c r="A405" s="235"/>
      <c r="B405" s="235"/>
      <c r="C405" s="235"/>
      <c r="D405" s="235"/>
      <c r="E405" s="235"/>
      <c r="F405" s="235"/>
      <c r="G405" s="235"/>
      <c r="H405" s="235"/>
      <c r="I405" s="235"/>
      <c r="J405" s="235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</row>
    <row r="406" spans="1:24" ht="12.75" customHeight="1" x14ac:dyDescent="0.25">
      <c r="A406" s="235"/>
      <c r="B406" s="235"/>
      <c r="C406" s="235"/>
      <c r="D406" s="235"/>
      <c r="E406" s="235"/>
      <c r="F406" s="235"/>
      <c r="G406" s="235"/>
      <c r="H406" s="235"/>
      <c r="I406" s="235"/>
      <c r="J406" s="235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</row>
    <row r="407" spans="1:24" ht="12.75" customHeight="1" x14ac:dyDescent="0.25">
      <c r="A407" s="235"/>
      <c r="B407" s="235"/>
      <c r="C407" s="235"/>
      <c r="D407" s="235"/>
      <c r="E407" s="235"/>
      <c r="F407" s="235"/>
      <c r="G407" s="235"/>
      <c r="H407" s="235"/>
      <c r="I407" s="235"/>
      <c r="J407" s="235"/>
      <c r="K407" s="235"/>
      <c r="L407" s="235"/>
      <c r="M407" s="235"/>
      <c r="N407" s="235"/>
      <c r="O407" s="235"/>
      <c r="P407" s="235"/>
      <c r="Q407" s="235"/>
      <c r="R407" s="235"/>
      <c r="S407" s="235"/>
      <c r="T407" s="235"/>
      <c r="U407" s="235"/>
      <c r="V407" s="235"/>
      <c r="W407" s="235"/>
      <c r="X407" s="235"/>
    </row>
    <row r="408" spans="1:24" ht="12.75" customHeight="1" x14ac:dyDescent="0.25">
      <c r="A408" s="235"/>
      <c r="B408" s="235"/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</row>
    <row r="409" spans="1:24" ht="12.75" customHeight="1" x14ac:dyDescent="0.25">
      <c r="A409" s="235"/>
      <c r="B409" s="235"/>
      <c r="C409" s="235"/>
      <c r="D409" s="235"/>
      <c r="E409" s="235"/>
      <c r="F409" s="235"/>
      <c r="G409" s="235"/>
      <c r="H409" s="235"/>
      <c r="I409" s="235"/>
      <c r="J409" s="235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</row>
    <row r="410" spans="1:24" ht="12.75" customHeight="1" x14ac:dyDescent="0.25">
      <c r="A410" s="235"/>
      <c r="B410" s="235"/>
      <c r="C410" s="235"/>
      <c r="D410" s="235"/>
      <c r="E410" s="235"/>
      <c r="F410" s="235"/>
      <c r="G410" s="235"/>
      <c r="H410" s="235"/>
      <c r="I410" s="235"/>
      <c r="J410" s="235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</row>
    <row r="411" spans="1:24" ht="12.75" customHeight="1" x14ac:dyDescent="0.25">
      <c r="A411" s="235"/>
      <c r="B411" s="235"/>
      <c r="C411" s="235"/>
      <c r="D411" s="235"/>
      <c r="E411" s="235"/>
      <c r="F411" s="235"/>
      <c r="G411" s="235"/>
      <c r="H411" s="235"/>
      <c r="I411" s="235"/>
      <c r="J411" s="235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</row>
    <row r="412" spans="1:24" ht="12.75" customHeight="1" x14ac:dyDescent="0.25">
      <c r="A412" s="235"/>
      <c r="B412" s="235"/>
      <c r="C412" s="235"/>
      <c r="D412" s="235"/>
      <c r="E412" s="235"/>
      <c r="F412" s="235"/>
      <c r="G412" s="235"/>
      <c r="H412" s="235"/>
      <c r="I412" s="235"/>
      <c r="J412" s="235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</row>
    <row r="413" spans="1:24" ht="12.75" customHeight="1" x14ac:dyDescent="0.25">
      <c r="A413" s="235"/>
      <c r="B413" s="235"/>
      <c r="C413" s="235"/>
      <c r="D413" s="235"/>
      <c r="E413" s="235"/>
      <c r="F413" s="235"/>
      <c r="G413" s="235"/>
      <c r="H413" s="235"/>
      <c r="I413" s="235"/>
      <c r="J413" s="235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</row>
    <row r="414" spans="1:24" ht="12.75" customHeight="1" x14ac:dyDescent="0.25">
      <c r="A414" s="235"/>
      <c r="B414" s="235"/>
      <c r="C414" s="235"/>
      <c r="D414" s="235"/>
      <c r="E414" s="235"/>
      <c r="F414" s="235"/>
      <c r="G414" s="235"/>
      <c r="H414" s="235"/>
      <c r="I414" s="235"/>
      <c r="J414" s="235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</row>
    <row r="415" spans="1:24" ht="12.75" customHeight="1" x14ac:dyDescent="0.25">
      <c r="A415" s="235"/>
      <c r="B415" s="235"/>
      <c r="C415" s="235"/>
      <c r="D415" s="235"/>
      <c r="E415" s="235"/>
      <c r="F415" s="235"/>
      <c r="G415" s="235"/>
      <c r="H415" s="235"/>
      <c r="I415" s="235"/>
      <c r="J415" s="235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</row>
    <row r="416" spans="1:24" ht="12.75" customHeight="1" x14ac:dyDescent="0.25">
      <c r="A416" s="235"/>
      <c r="B416" s="235"/>
      <c r="C416" s="235"/>
      <c r="D416" s="235"/>
      <c r="E416" s="235"/>
      <c r="F416" s="235"/>
      <c r="G416" s="235"/>
      <c r="H416" s="235"/>
      <c r="I416" s="235"/>
      <c r="J416" s="235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</row>
    <row r="417" spans="1:24" ht="12.75" customHeight="1" x14ac:dyDescent="0.25">
      <c r="A417" s="235"/>
      <c r="B417" s="235"/>
      <c r="C417" s="235"/>
      <c r="D417" s="235"/>
      <c r="E417" s="235"/>
      <c r="F417" s="235"/>
      <c r="G417" s="235"/>
      <c r="H417" s="235"/>
      <c r="I417" s="235"/>
      <c r="J417" s="235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</row>
    <row r="418" spans="1:24" ht="12.75" customHeight="1" x14ac:dyDescent="0.25">
      <c r="A418" s="235"/>
      <c r="B418" s="235"/>
      <c r="C418" s="235"/>
      <c r="D418" s="235"/>
      <c r="E418" s="235"/>
      <c r="F418" s="235"/>
      <c r="G418" s="235"/>
      <c r="H418" s="235"/>
      <c r="I418" s="235"/>
      <c r="J418" s="235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</row>
    <row r="419" spans="1:24" ht="12.75" customHeight="1" x14ac:dyDescent="0.25">
      <c r="A419" s="235"/>
      <c r="B419" s="235"/>
      <c r="C419" s="235"/>
      <c r="D419" s="235"/>
      <c r="E419" s="235"/>
      <c r="F419" s="235"/>
      <c r="G419" s="235"/>
      <c r="H419" s="235"/>
      <c r="I419" s="235"/>
      <c r="J419" s="235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</row>
    <row r="420" spans="1:24" ht="12.75" customHeight="1" x14ac:dyDescent="0.25">
      <c r="A420" s="235"/>
      <c r="B420" s="235"/>
      <c r="C420" s="235"/>
      <c r="D420" s="235"/>
      <c r="E420" s="235"/>
      <c r="F420" s="235"/>
      <c r="G420" s="235"/>
      <c r="H420" s="235"/>
      <c r="I420" s="235"/>
      <c r="J420" s="235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</row>
    <row r="421" spans="1:24" ht="12.75" customHeight="1" x14ac:dyDescent="0.25">
      <c r="A421" s="235"/>
      <c r="B421" s="235"/>
      <c r="C421" s="235"/>
      <c r="D421" s="235"/>
      <c r="E421" s="235"/>
      <c r="F421" s="235"/>
      <c r="G421" s="235"/>
      <c r="H421" s="235"/>
      <c r="I421" s="235"/>
      <c r="J421" s="235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</row>
    <row r="422" spans="1:24" ht="12.75" customHeight="1" x14ac:dyDescent="0.25">
      <c r="A422" s="235"/>
      <c r="B422" s="235"/>
      <c r="C422" s="235"/>
      <c r="D422" s="235"/>
      <c r="E422" s="235"/>
      <c r="F422" s="235"/>
      <c r="G422" s="235"/>
      <c r="H422" s="235"/>
      <c r="I422" s="235"/>
      <c r="J422" s="235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</row>
    <row r="423" spans="1:24" ht="12.75" customHeight="1" x14ac:dyDescent="0.25">
      <c r="A423" s="235"/>
      <c r="B423" s="235"/>
      <c r="C423" s="235"/>
      <c r="D423" s="235"/>
      <c r="E423" s="235"/>
      <c r="F423" s="235"/>
      <c r="G423" s="235"/>
      <c r="H423" s="235"/>
      <c r="I423" s="235"/>
      <c r="J423" s="235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</row>
    <row r="424" spans="1:24" ht="12.75" customHeight="1" x14ac:dyDescent="0.25">
      <c r="A424" s="235"/>
      <c r="B424" s="235"/>
      <c r="C424" s="235"/>
      <c r="D424" s="235"/>
      <c r="E424" s="235"/>
      <c r="F424" s="235"/>
      <c r="G424" s="235"/>
      <c r="H424" s="235"/>
      <c r="I424" s="235"/>
      <c r="J424" s="235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</row>
    <row r="425" spans="1:24" ht="12.75" customHeight="1" x14ac:dyDescent="0.25">
      <c r="A425" s="235"/>
      <c r="B425" s="235"/>
      <c r="C425" s="235"/>
      <c r="D425" s="235"/>
      <c r="E425" s="235"/>
      <c r="F425" s="235"/>
      <c r="G425" s="235"/>
      <c r="H425" s="235"/>
      <c r="I425" s="235"/>
      <c r="J425" s="235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</row>
    <row r="426" spans="1:24" ht="12.75" customHeight="1" x14ac:dyDescent="0.25">
      <c r="A426" s="235"/>
      <c r="B426" s="235"/>
      <c r="C426" s="235"/>
      <c r="D426" s="235"/>
      <c r="E426" s="235"/>
      <c r="F426" s="235"/>
      <c r="G426" s="235"/>
      <c r="H426" s="235"/>
      <c r="I426" s="235"/>
      <c r="J426" s="235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</row>
    <row r="427" spans="1:24" ht="12.75" customHeight="1" x14ac:dyDescent="0.25">
      <c r="A427" s="235"/>
      <c r="B427" s="235"/>
      <c r="C427" s="235"/>
      <c r="D427" s="235"/>
      <c r="E427" s="235"/>
      <c r="F427" s="235"/>
      <c r="G427" s="235"/>
      <c r="H427" s="235"/>
      <c r="I427" s="235"/>
      <c r="J427" s="235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</row>
    <row r="428" spans="1:24" ht="12.75" customHeight="1" x14ac:dyDescent="0.25">
      <c r="A428" s="235"/>
      <c r="B428" s="235"/>
      <c r="C428" s="235"/>
      <c r="D428" s="235"/>
      <c r="E428" s="235"/>
      <c r="F428" s="235"/>
      <c r="G428" s="235"/>
      <c r="H428" s="235"/>
      <c r="I428" s="235"/>
      <c r="J428" s="235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</row>
    <row r="429" spans="1:24" ht="12.75" customHeight="1" x14ac:dyDescent="0.25">
      <c r="A429" s="235"/>
      <c r="B429" s="235"/>
      <c r="C429" s="235"/>
      <c r="D429" s="235"/>
      <c r="E429" s="235"/>
      <c r="F429" s="235"/>
      <c r="G429" s="235"/>
      <c r="H429" s="235"/>
      <c r="I429" s="235"/>
      <c r="J429" s="235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</row>
    <row r="430" spans="1:24" ht="12.75" customHeight="1" x14ac:dyDescent="0.25">
      <c r="A430" s="235"/>
      <c r="B430" s="235"/>
      <c r="C430" s="235"/>
      <c r="D430" s="235"/>
      <c r="E430" s="235"/>
      <c r="F430" s="235"/>
      <c r="G430" s="235"/>
      <c r="H430" s="235"/>
      <c r="I430" s="235"/>
      <c r="J430" s="235"/>
      <c r="K430" s="235"/>
      <c r="L430" s="235"/>
      <c r="M430" s="235"/>
      <c r="N430" s="235"/>
      <c r="O430" s="235"/>
      <c r="P430" s="235"/>
      <c r="Q430" s="235"/>
      <c r="R430" s="235"/>
      <c r="S430" s="235"/>
      <c r="T430" s="235"/>
      <c r="U430" s="235"/>
      <c r="V430" s="235"/>
      <c r="W430" s="235"/>
      <c r="X430" s="235"/>
    </row>
    <row r="431" spans="1:24" ht="12.75" customHeight="1" x14ac:dyDescent="0.25">
      <c r="A431" s="235"/>
      <c r="B431" s="235"/>
      <c r="C431" s="235"/>
      <c r="D431" s="235"/>
      <c r="E431" s="235"/>
      <c r="F431" s="235"/>
      <c r="G431" s="235"/>
      <c r="H431" s="235"/>
      <c r="I431" s="235"/>
      <c r="J431" s="235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</row>
    <row r="432" spans="1:24" ht="12.75" customHeight="1" x14ac:dyDescent="0.25">
      <c r="A432" s="235"/>
      <c r="B432" s="235"/>
      <c r="C432" s="235"/>
      <c r="D432" s="235"/>
      <c r="E432" s="235"/>
      <c r="F432" s="235"/>
      <c r="G432" s="235"/>
      <c r="H432" s="235"/>
      <c r="I432" s="235"/>
      <c r="J432" s="235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</row>
    <row r="433" spans="1:24" ht="12.75" customHeight="1" x14ac:dyDescent="0.25">
      <c r="A433" s="235"/>
      <c r="B433" s="235"/>
      <c r="C433" s="235"/>
      <c r="D433" s="235"/>
      <c r="E433" s="235"/>
      <c r="F433" s="235"/>
      <c r="G433" s="235"/>
      <c r="H433" s="235"/>
      <c r="I433" s="235"/>
      <c r="J433" s="235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</row>
    <row r="434" spans="1:24" ht="12.75" customHeight="1" x14ac:dyDescent="0.25">
      <c r="A434" s="235"/>
      <c r="B434" s="235"/>
      <c r="C434" s="235"/>
      <c r="D434" s="235"/>
      <c r="E434" s="235"/>
      <c r="F434" s="235"/>
      <c r="G434" s="235"/>
      <c r="H434" s="235"/>
      <c r="I434" s="235"/>
      <c r="J434" s="235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</row>
    <row r="435" spans="1:24" ht="12.75" customHeight="1" x14ac:dyDescent="0.25">
      <c r="A435" s="235"/>
      <c r="B435" s="235"/>
      <c r="C435" s="235"/>
      <c r="D435" s="235"/>
      <c r="E435" s="235"/>
      <c r="F435" s="235"/>
      <c r="G435" s="235"/>
      <c r="H435" s="235"/>
      <c r="I435" s="235"/>
      <c r="J435" s="235"/>
      <c r="K435" s="235"/>
      <c r="L435" s="235"/>
      <c r="M435" s="235"/>
      <c r="N435" s="235"/>
      <c r="O435" s="235"/>
      <c r="P435" s="235"/>
      <c r="Q435" s="235"/>
      <c r="R435" s="235"/>
      <c r="S435" s="235"/>
      <c r="T435" s="235"/>
      <c r="U435" s="235"/>
      <c r="V435" s="235"/>
      <c r="W435" s="235"/>
      <c r="X435" s="235"/>
    </row>
    <row r="436" spans="1:24" ht="12.75" customHeight="1" x14ac:dyDescent="0.25">
      <c r="A436" s="235"/>
      <c r="B436" s="235"/>
      <c r="C436" s="235"/>
      <c r="D436" s="235"/>
      <c r="E436" s="235"/>
      <c r="F436" s="235"/>
      <c r="G436" s="235"/>
      <c r="H436" s="235"/>
      <c r="I436" s="235"/>
      <c r="J436" s="235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</row>
    <row r="437" spans="1:24" ht="12.75" customHeight="1" x14ac:dyDescent="0.25">
      <c r="A437" s="235"/>
      <c r="B437" s="235"/>
      <c r="C437" s="235"/>
      <c r="D437" s="235"/>
      <c r="E437" s="235"/>
      <c r="F437" s="235"/>
      <c r="G437" s="235"/>
      <c r="H437" s="235"/>
      <c r="I437" s="235"/>
      <c r="J437" s="235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</row>
    <row r="438" spans="1:24" ht="12.75" customHeight="1" x14ac:dyDescent="0.25">
      <c r="A438" s="235"/>
      <c r="B438" s="235"/>
      <c r="C438" s="235"/>
      <c r="D438" s="235"/>
      <c r="E438" s="235"/>
      <c r="F438" s="235"/>
      <c r="G438" s="235"/>
      <c r="H438" s="235"/>
      <c r="I438" s="235"/>
      <c r="J438" s="235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</row>
    <row r="439" spans="1:24" ht="12.75" customHeight="1" x14ac:dyDescent="0.25">
      <c r="A439" s="235"/>
      <c r="B439" s="235"/>
      <c r="C439" s="235"/>
      <c r="D439" s="235"/>
      <c r="E439" s="235"/>
      <c r="F439" s="235"/>
      <c r="G439" s="235"/>
      <c r="H439" s="235"/>
      <c r="I439" s="235"/>
      <c r="J439" s="235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</row>
    <row r="440" spans="1:24" ht="12.75" customHeight="1" x14ac:dyDescent="0.25">
      <c r="A440" s="235"/>
      <c r="B440" s="235"/>
      <c r="C440" s="235"/>
      <c r="D440" s="235"/>
      <c r="E440" s="235"/>
      <c r="F440" s="235"/>
      <c r="G440" s="235"/>
      <c r="H440" s="235"/>
      <c r="I440" s="235"/>
      <c r="J440" s="235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</row>
    <row r="441" spans="1:24" ht="12.75" customHeight="1" x14ac:dyDescent="0.25">
      <c r="A441" s="235"/>
      <c r="B441" s="235"/>
      <c r="C441" s="235"/>
      <c r="D441" s="235"/>
      <c r="E441" s="235"/>
      <c r="F441" s="235"/>
      <c r="G441" s="235"/>
      <c r="H441" s="235"/>
      <c r="I441" s="235"/>
      <c r="J441" s="235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</row>
    <row r="442" spans="1:24" ht="12.75" customHeight="1" x14ac:dyDescent="0.25">
      <c r="A442" s="235"/>
      <c r="B442" s="235"/>
      <c r="C442" s="235"/>
      <c r="D442" s="235"/>
      <c r="E442" s="235"/>
      <c r="F442" s="235"/>
      <c r="G442" s="235"/>
      <c r="H442" s="235"/>
      <c r="I442" s="235"/>
      <c r="J442" s="235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</row>
    <row r="443" spans="1:24" ht="12.75" customHeight="1" x14ac:dyDescent="0.25">
      <c r="A443" s="235"/>
      <c r="B443" s="235"/>
      <c r="C443" s="235"/>
      <c r="D443" s="235"/>
      <c r="E443" s="235"/>
      <c r="F443" s="235"/>
      <c r="G443" s="235"/>
      <c r="H443" s="235"/>
      <c r="I443" s="235"/>
      <c r="J443" s="235"/>
      <c r="K443" s="235"/>
      <c r="L443" s="235"/>
      <c r="M443" s="235"/>
      <c r="N443" s="235"/>
      <c r="O443" s="235"/>
      <c r="P443" s="235"/>
      <c r="Q443" s="235"/>
      <c r="R443" s="235"/>
      <c r="S443" s="235"/>
      <c r="T443" s="235"/>
      <c r="U443" s="235"/>
      <c r="V443" s="235"/>
      <c r="W443" s="235"/>
      <c r="X443" s="235"/>
    </row>
    <row r="444" spans="1:24" ht="12.75" customHeight="1" x14ac:dyDescent="0.25">
      <c r="A444" s="235"/>
      <c r="B444" s="235"/>
      <c r="C444" s="235"/>
      <c r="D444" s="235"/>
      <c r="E444" s="235"/>
      <c r="F444" s="235"/>
      <c r="G444" s="235"/>
      <c r="H444" s="235"/>
      <c r="I444" s="235"/>
      <c r="J444" s="235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</row>
    <row r="445" spans="1:24" ht="12.75" customHeight="1" x14ac:dyDescent="0.25">
      <c r="A445" s="235"/>
      <c r="B445" s="235"/>
      <c r="C445" s="235"/>
      <c r="D445" s="235"/>
      <c r="E445" s="235"/>
      <c r="F445" s="235"/>
      <c r="G445" s="235"/>
      <c r="H445" s="235"/>
      <c r="I445" s="235"/>
      <c r="J445" s="235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</row>
    <row r="446" spans="1:24" ht="12.75" customHeight="1" x14ac:dyDescent="0.25">
      <c r="A446" s="235"/>
      <c r="B446" s="235"/>
      <c r="C446" s="235"/>
      <c r="D446" s="235"/>
      <c r="E446" s="235"/>
      <c r="F446" s="235"/>
      <c r="G446" s="235"/>
      <c r="H446" s="235"/>
      <c r="I446" s="235"/>
      <c r="J446" s="235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</row>
    <row r="447" spans="1:24" ht="12.75" customHeight="1" x14ac:dyDescent="0.25">
      <c r="A447" s="235"/>
      <c r="B447" s="235"/>
      <c r="C447" s="235"/>
      <c r="D447" s="235"/>
      <c r="E447" s="235"/>
      <c r="F447" s="235"/>
      <c r="G447" s="235"/>
      <c r="H447" s="235"/>
      <c r="I447" s="235"/>
      <c r="J447" s="235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</row>
    <row r="448" spans="1:24" ht="12.75" customHeight="1" x14ac:dyDescent="0.25">
      <c r="A448" s="235"/>
      <c r="B448" s="235"/>
      <c r="C448" s="235"/>
      <c r="D448" s="235"/>
      <c r="E448" s="235"/>
      <c r="F448" s="235"/>
      <c r="G448" s="235"/>
      <c r="H448" s="235"/>
      <c r="I448" s="235"/>
      <c r="J448" s="235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</row>
    <row r="449" spans="1:24" ht="12.75" customHeight="1" x14ac:dyDescent="0.25">
      <c r="A449" s="235"/>
      <c r="B449" s="235"/>
      <c r="C449" s="235"/>
      <c r="D449" s="235"/>
      <c r="E449" s="235"/>
      <c r="F449" s="235"/>
      <c r="G449" s="235"/>
      <c r="H449" s="235"/>
      <c r="I449" s="235"/>
      <c r="J449" s="235"/>
      <c r="K449" s="235"/>
      <c r="L449" s="235"/>
      <c r="M449" s="235"/>
      <c r="N449" s="235"/>
      <c r="O449" s="235"/>
      <c r="P449" s="235"/>
      <c r="Q449" s="235"/>
      <c r="R449" s="235"/>
      <c r="S449" s="235"/>
      <c r="T449" s="235"/>
      <c r="U449" s="235"/>
      <c r="V449" s="235"/>
      <c r="W449" s="235"/>
      <c r="X449" s="235"/>
    </row>
    <row r="450" spans="1:24" ht="12.75" customHeight="1" x14ac:dyDescent="0.25">
      <c r="A450" s="235"/>
      <c r="B450" s="235"/>
      <c r="C450" s="235"/>
      <c r="D450" s="235"/>
      <c r="E450" s="235"/>
      <c r="F450" s="235"/>
      <c r="G450" s="235"/>
      <c r="H450" s="235"/>
      <c r="I450" s="235"/>
      <c r="J450" s="235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</row>
    <row r="451" spans="1:24" ht="12.75" customHeight="1" x14ac:dyDescent="0.25">
      <c r="A451" s="235"/>
      <c r="B451" s="235"/>
      <c r="C451" s="235"/>
      <c r="D451" s="235"/>
      <c r="E451" s="235"/>
      <c r="F451" s="235"/>
      <c r="G451" s="235"/>
      <c r="H451" s="235"/>
      <c r="I451" s="235"/>
      <c r="J451" s="235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</row>
    <row r="452" spans="1:24" ht="12.75" customHeight="1" x14ac:dyDescent="0.25">
      <c r="A452" s="235"/>
      <c r="B452" s="235"/>
      <c r="C452" s="235"/>
      <c r="D452" s="235"/>
      <c r="E452" s="235"/>
      <c r="F452" s="235"/>
      <c r="G452" s="235"/>
      <c r="H452" s="235"/>
      <c r="I452" s="235"/>
      <c r="J452" s="235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</row>
    <row r="453" spans="1:24" ht="12.75" customHeight="1" x14ac:dyDescent="0.25">
      <c r="A453" s="235"/>
      <c r="B453" s="235"/>
      <c r="C453" s="235"/>
      <c r="D453" s="235"/>
      <c r="E453" s="235"/>
      <c r="F453" s="235"/>
      <c r="G453" s="235"/>
      <c r="H453" s="235"/>
      <c r="I453" s="235"/>
      <c r="J453" s="235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</row>
    <row r="454" spans="1:24" ht="12.75" customHeight="1" x14ac:dyDescent="0.25">
      <c r="A454" s="235"/>
      <c r="B454" s="235"/>
      <c r="C454" s="235"/>
      <c r="D454" s="235"/>
      <c r="E454" s="235"/>
      <c r="F454" s="235"/>
      <c r="G454" s="235"/>
      <c r="H454" s="235"/>
      <c r="I454" s="235"/>
      <c r="J454" s="235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</row>
    <row r="455" spans="1:24" ht="12.75" customHeight="1" x14ac:dyDescent="0.25">
      <c r="A455" s="235"/>
      <c r="B455" s="235"/>
      <c r="C455" s="235"/>
      <c r="D455" s="235"/>
      <c r="E455" s="235"/>
      <c r="F455" s="235"/>
      <c r="G455" s="235"/>
      <c r="H455" s="235"/>
      <c r="I455" s="235"/>
      <c r="J455" s="235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</row>
    <row r="456" spans="1:24" ht="12.75" customHeight="1" x14ac:dyDescent="0.25">
      <c r="A456" s="235"/>
      <c r="B456" s="235"/>
      <c r="C456" s="235"/>
      <c r="D456" s="235"/>
      <c r="E456" s="235"/>
      <c r="F456" s="235"/>
      <c r="G456" s="235"/>
      <c r="H456" s="235"/>
      <c r="I456" s="235"/>
      <c r="J456" s="235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</row>
    <row r="457" spans="1:24" ht="12.75" customHeight="1" x14ac:dyDescent="0.25">
      <c r="A457" s="235"/>
      <c r="B457" s="235"/>
      <c r="C457" s="235"/>
      <c r="D457" s="235"/>
      <c r="E457" s="235"/>
      <c r="F457" s="235"/>
      <c r="G457" s="235"/>
      <c r="H457" s="235"/>
      <c r="I457" s="235"/>
      <c r="J457" s="235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</row>
    <row r="458" spans="1:24" ht="12.75" customHeight="1" x14ac:dyDescent="0.25">
      <c r="A458" s="235"/>
      <c r="B458" s="235"/>
      <c r="C458" s="235"/>
      <c r="D458" s="235"/>
      <c r="E458" s="235"/>
      <c r="F458" s="235"/>
      <c r="G458" s="235"/>
      <c r="H458" s="235"/>
      <c r="I458" s="235"/>
      <c r="J458" s="235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</row>
    <row r="459" spans="1:24" ht="12.75" customHeight="1" x14ac:dyDescent="0.25">
      <c r="A459" s="235"/>
      <c r="B459" s="235"/>
      <c r="C459" s="235"/>
      <c r="D459" s="235"/>
      <c r="E459" s="235"/>
      <c r="F459" s="235"/>
      <c r="G459" s="235"/>
      <c r="H459" s="235"/>
      <c r="I459" s="235"/>
      <c r="J459" s="235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</row>
    <row r="460" spans="1:24" ht="12.75" customHeight="1" x14ac:dyDescent="0.25">
      <c r="A460" s="235"/>
      <c r="B460" s="235"/>
      <c r="C460" s="235"/>
      <c r="D460" s="235"/>
      <c r="E460" s="235"/>
      <c r="F460" s="235"/>
      <c r="G460" s="235"/>
      <c r="H460" s="235"/>
      <c r="I460" s="235"/>
      <c r="J460" s="235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</row>
    <row r="461" spans="1:24" ht="12.75" customHeight="1" x14ac:dyDescent="0.25">
      <c r="A461" s="235"/>
      <c r="B461" s="235"/>
      <c r="C461" s="235"/>
      <c r="D461" s="235"/>
      <c r="E461" s="235"/>
      <c r="F461" s="235"/>
      <c r="G461" s="235"/>
      <c r="H461" s="235"/>
      <c r="I461" s="235"/>
      <c r="J461" s="235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</row>
    <row r="462" spans="1:24" ht="12.75" customHeight="1" x14ac:dyDescent="0.25">
      <c r="A462" s="235"/>
      <c r="B462" s="235"/>
      <c r="C462" s="235"/>
      <c r="D462" s="235"/>
      <c r="E462" s="235"/>
      <c r="F462" s="235"/>
      <c r="G462" s="235"/>
      <c r="H462" s="235"/>
      <c r="I462" s="235"/>
      <c r="J462" s="235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</row>
    <row r="463" spans="1:24" ht="12.75" customHeight="1" x14ac:dyDescent="0.25">
      <c r="A463" s="235"/>
      <c r="B463" s="235"/>
      <c r="C463" s="235"/>
      <c r="D463" s="235"/>
      <c r="E463" s="235"/>
      <c r="F463" s="235"/>
      <c r="G463" s="235"/>
      <c r="H463" s="235"/>
      <c r="I463" s="235"/>
      <c r="J463" s="235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</row>
    <row r="464" spans="1:24" ht="12.75" customHeight="1" x14ac:dyDescent="0.25">
      <c r="A464" s="235"/>
      <c r="B464" s="235"/>
      <c r="C464" s="235"/>
      <c r="D464" s="235"/>
      <c r="E464" s="235"/>
      <c r="F464" s="235"/>
      <c r="G464" s="235"/>
      <c r="H464" s="235"/>
      <c r="I464" s="235"/>
      <c r="J464" s="235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</row>
    <row r="465" spans="1:24" ht="12.75" customHeight="1" x14ac:dyDescent="0.25">
      <c r="A465" s="235"/>
      <c r="B465" s="235"/>
      <c r="C465" s="235"/>
      <c r="D465" s="235"/>
      <c r="E465" s="235"/>
      <c r="F465" s="235"/>
      <c r="G465" s="235"/>
      <c r="H465" s="235"/>
      <c r="I465" s="235"/>
      <c r="J465" s="235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</row>
    <row r="466" spans="1:24" ht="12.75" customHeight="1" x14ac:dyDescent="0.25">
      <c r="A466" s="235"/>
      <c r="B466" s="235"/>
      <c r="C466" s="235"/>
      <c r="D466" s="235"/>
      <c r="E466" s="235"/>
      <c r="F466" s="235"/>
      <c r="G466" s="235"/>
      <c r="H466" s="235"/>
      <c r="I466" s="235"/>
      <c r="J466" s="235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</row>
    <row r="467" spans="1:24" ht="12.75" customHeight="1" x14ac:dyDescent="0.25">
      <c r="A467" s="235"/>
      <c r="B467" s="235"/>
      <c r="C467" s="235"/>
      <c r="D467" s="235"/>
      <c r="E467" s="235"/>
      <c r="F467" s="235"/>
      <c r="G467" s="235"/>
      <c r="H467" s="235"/>
      <c r="I467" s="235"/>
      <c r="J467" s="235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</row>
    <row r="468" spans="1:24" ht="12.75" customHeight="1" x14ac:dyDescent="0.25">
      <c r="A468" s="235"/>
      <c r="B468" s="235"/>
      <c r="C468" s="235"/>
      <c r="D468" s="235"/>
      <c r="E468" s="235"/>
      <c r="F468" s="235"/>
      <c r="G468" s="235"/>
      <c r="H468" s="235"/>
      <c r="I468" s="235"/>
      <c r="J468" s="235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</row>
    <row r="469" spans="1:24" ht="12.75" customHeight="1" x14ac:dyDescent="0.25">
      <c r="A469" s="235"/>
      <c r="B469" s="235"/>
      <c r="C469" s="235"/>
      <c r="D469" s="235"/>
      <c r="E469" s="235"/>
      <c r="F469" s="235"/>
      <c r="G469" s="235"/>
      <c r="H469" s="235"/>
      <c r="I469" s="235"/>
      <c r="J469" s="235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</row>
    <row r="470" spans="1:24" ht="12.75" customHeight="1" x14ac:dyDescent="0.25">
      <c r="A470" s="235"/>
      <c r="B470" s="235"/>
      <c r="C470" s="235"/>
      <c r="D470" s="235"/>
      <c r="E470" s="235"/>
      <c r="F470" s="235"/>
      <c r="G470" s="235"/>
      <c r="H470" s="235"/>
      <c r="I470" s="235"/>
      <c r="J470" s="235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</row>
    <row r="471" spans="1:24" ht="12.75" customHeight="1" x14ac:dyDescent="0.25">
      <c r="A471" s="235"/>
      <c r="B471" s="235"/>
      <c r="C471" s="235"/>
      <c r="D471" s="235"/>
      <c r="E471" s="235"/>
      <c r="F471" s="235"/>
      <c r="G471" s="235"/>
      <c r="H471" s="235"/>
      <c r="I471" s="235"/>
      <c r="J471" s="235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</row>
    <row r="472" spans="1:24" ht="12.75" customHeight="1" x14ac:dyDescent="0.25">
      <c r="A472" s="235"/>
      <c r="B472" s="235"/>
      <c r="C472" s="235"/>
      <c r="D472" s="235"/>
      <c r="E472" s="235"/>
      <c r="F472" s="235"/>
      <c r="G472" s="235"/>
      <c r="H472" s="235"/>
      <c r="I472" s="235"/>
      <c r="J472" s="235"/>
      <c r="K472" s="235"/>
      <c r="L472" s="235"/>
      <c r="M472" s="235"/>
      <c r="N472" s="235"/>
      <c r="O472" s="235"/>
      <c r="P472" s="235"/>
      <c r="Q472" s="235"/>
      <c r="R472" s="235"/>
      <c r="S472" s="235"/>
      <c r="T472" s="235"/>
      <c r="U472" s="235"/>
      <c r="V472" s="235"/>
      <c r="W472" s="235"/>
      <c r="X472" s="235"/>
    </row>
    <row r="473" spans="1:24" ht="12.75" customHeight="1" x14ac:dyDescent="0.25">
      <c r="A473" s="235"/>
      <c r="B473" s="235"/>
      <c r="C473" s="235"/>
      <c r="D473" s="235"/>
      <c r="E473" s="235"/>
      <c r="F473" s="235"/>
      <c r="G473" s="235"/>
      <c r="H473" s="235"/>
      <c r="I473" s="235"/>
      <c r="J473" s="235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</row>
    <row r="474" spans="1:24" ht="12.75" customHeight="1" x14ac:dyDescent="0.25">
      <c r="A474" s="235"/>
      <c r="B474" s="235"/>
      <c r="C474" s="235"/>
      <c r="D474" s="235"/>
      <c r="E474" s="235"/>
      <c r="F474" s="235"/>
      <c r="G474" s="235"/>
      <c r="H474" s="235"/>
      <c r="I474" s="235"/>
      <c r="J474" s="235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</row>
    <row r="475" spans="1:24" ht="12.75" customHeight="1" x14ac:dyDescent="0.25">
      <c r="A475" s="235"/>
      <c r="B475" s="235"/>
      <c r="C475" s="235"/>
      <c r="D475" s="235"/>
      <c r="E475" s="235"/>
      <c r="F475" s="235"/>
      <c r="G475" s="235"/>
      <c r="H475" s="235"/>
      <c r="I475" s="235"/>
      <c r="J475" s="235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</row>
    <row r="476" spans="1:24" ht="12.75" customHeight="1" x14ac:dyDescent="0.25">
      <c r="A476" s="235"/>
      <c r="B476" s="235"/>
      <c r="C476" s="235"/>
      <c r="D476" s="235"/>
      <c r="E476" s="235"/>
      <c r="F476" s="235"/>
      <c r="G476" s="235"/>
      <c r="H476" s="235"/>
      <c r="I476" s="235"/>
      <c r="J476" s="235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</row>
    <row r="477" spans="1:24" ht="12.75" customHeight="1" x14ac:dyDescent="0.25">
      <c r="A477" s="235"/>
      <c r="B477" s="235"/>
      <c r="C477" s="235"/>
      <c r="D477" s="235"/>
      <c r="E477" s="235"/>
      <c r="F477" s="235"/>
      <c r="G477" s="235"/>
      <c r="H477" s="235"/>
      <c r="I477" s="235"/>
      <c r="J477" s="235"/>
      <c r="K477" s="235"/>
      <c r="L477" s="235"/>
      <c r="M477" s="235"/>
      <c r="N477" s="235"/>
      <c r="O477" s="235"/>
      <c r="P477" s="235"/>
      <c r="Q477" s="235"/>
      <c r="R477" s="235"/>
      <c r="S477" s="235"/>
      <c r="T477" s="235"/>
      <c r="U477" s="235"/>
      <c r="V477" s="235"/>
      <c r="W477" s="235"/>
      <c r="X477" s="235"/>
    </row>
    <row r="478" spans="1:24" ht="12.75" customHeight="1" x14ac:dyDescent="0.25">
      <c r="A478" s="235"/>
      <c r="B478" s="235"/>
      <c r="C478" s="235"/>
      <c r="D478" s="235"/>
      <c r="E478" s="235"/>
      <c r="F478" s="235"/>
      <c r="G478" s="235"/>
      <c r="H478" s="235"/>
      <c r="I478" s="235"/>
      <c r="J478" s="235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</row>
    <row r="479" spans="1:24" ht="12.75" customHeight="1" x14ac:dyDescent="0.25">
      <c r="A479" s="235"/>
      <c r="B479" s="235"/>
      <c r="C479" s="235"/>
      <c r="D479" s="235"/>
      <c r="E479" s="235"/>
      <c r="F479" s="235"/>
      <c r="G479" s="235"/>
      <c r="H479" s="235"/>
      <c r="I479" s="235"/>
      <c r="J479" s="235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</row>
    <row r="480" spans="1:24" ht="12.75" customHeight="1" x14ac:dyDescent="0.25">
      <c r="A480" s="235"/>
      <c r="B480" s="235"/>
      <c r="C480" s="235"/>
      <c r="D480" s="235"/>
      <c r="E480" s="235"/>
      <c r="F480" s="235"/>
      <c r="G480" s="235"/>
      <c r="H480" s="235"/>
      <c r="I480" s="235"/>
      <c r="J480" s="235"/>
      <c r="K480" s="235"/>
      <c r="L480" s="235"/>
      <c r="M480" s="235"/>
      <c r="N480" s="235"/>
      <c r="O480" s="235"/>
      <c r="P480" s="235"/>
      <c r="Q480" s="235"/>
      <c r="R480" s="235"/>
      <c r="S480" s="235"/>
      <c r="T480" s="235"/>
      <c r="U480" s="235"/>
      <c r="V480" s="235"/>
      <c r="W480" s="235"/>
      <c r="X480" s="235"/>
    </row>
    <row r="481" spans="1:24" ht="12.75" customHeight="1" x14ac:dyDescent="0.25">
      <c r="A481" s="235"/>
      <c r="B481" s="235"/>
      <c r="C481" s="235"/>
      <c r="D481" s="235"/>
      <c r="E481" s="235"/>
      <c r="F481" s="235"/>
      <c r="G481" s="235"/>
      <c r="H481" s="235"/>
      <c r="I481" s="235"/>
      <c r="J481" s="235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</row>
    <row r="482" spans="1:24" ht="12.75" customHeight="1" x14ac:dyDescent="0.25">
      <c r="A482" s="235"/>
      <c r="B482" s="235"/>
      <c r="C482" s="235"/>
      <c r="D482" s="235"/>
      <c r="E482" s="235"/>
      <c r="F482" s="235"/>
      <c r="G482" s="235"/>
      <c r="H482" s="235"/>
      <c r="I482" s="235"/>
      <c r="J482" s="235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</row>
    <row r="483" spans="1:24" ht="12.75" customHeight="1" x14ac:dyDescent="0.25">
      <c r="A483" s="235"/>
      <c r="B483" s="235"/>
      <c r="C483" s="235"/>
      <c r="D483" s="235"/>
      <c r="E483" s="235"/>
      <c r="F483" s="235"/>
      <c r="G483" s="235"/>
      <c r="H483" s="235"/>
      <c r="I483" s="235"/>
      <c r="J483" s="235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</row>
    <row r="484" spans="1:24" ht="12.75" customHeight="1" x14ac:dyDescent="0.25">
      <c r="A484" s="235"/>
      <c r="B484" s="235"/>
      <c r="C484" s="235"/>
      <c r="D484" s="235"/>
      <c r="E484" s="235"/>
      <c r="F484" s="235"/>
      <c r="G484" s="235"/>
      <c r="H484" s="235"/>
      <c r="I484" s="235"/>
      <c r="J484" s="235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</row>
    <row r="485" spans="1:24" ht="12.75" customHeight="1" x14ac:dyDescent="0.25">
      <c r="A485" s="235"/>
      <c r="B485" s="235"/>
      <c r="C485" s="235"/>
      <c r="D485" s="235"/>
      <c r="E485" s="235"/>
      <c r="F485" s="235"/>
      <c r="G485" s="235"/>
      <c r="H485" s="235"/>
      <c r="I485" s="235"/>
      <c r="J485" s="235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</row>
    <row r="486" spans="1:24" ht="12.75" customHeight="1" x14ac:dyDescent="0.25">
      <c r="A486" s="235"/>
      <c r="B486" s="235"/>
      <c r="C486" s="235"/>
      <c r="D486" s="235"/>
      <c r="E486" s="235"/>
      <c r="F486" s="235"/>
      <c r="G486" s="235"/>
      <c r="H486" s="235"/>
      <c r="I486" s="235"/>
      <c r="J486" s="235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</row>
    <row r="487" spans="1:24" ht="12.75" customHeight="1" x14ac:dyDescent="0.25">
      <c r="A487" s="235"/>
      <c r="B487" s="235"/>
      <c r="C487" s="235"/>
      <c r="D487" s="235"/>
      <c r="E487" s="235"/>
      <c r="F487" s="235"/>
      <c r="G487" s="235"/>
      <c r="H487" s="235"/>
      <c r="I487" s="235"/>
      <c r="J487" s="235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</row>
    <row r="488" spans="1:24" ht="12.75" customHeight="1" x14ac:dyDescent="0.25">
      <c r="A488" s="235"/>
      <c r="B488" s="235"/>
      <c r="C488" s="235"/>
      <c r="D488" s="235"/>
      <c r="E488" s="235"/>
      <c r="F488" s="235"/>
      <c r="G488" s="235"/>
      <c r="H488" s="235"/>
      <c r="I488" s="235"/>
      <c r="J488" s="235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</row>
    <row r="489" spans="1:24" ht="12.75" customHeight="1" x14ac:dyDescent="0.25">
      <c r="A489" s="235"/>
      <c r="B489" s="235"/>
      <c r="C489" s="235"/>
      <c r="D489" s="235"/>
      <c r="E489" s="235"/>
      <c r="F489" s="235"/>
      <c r="G489" s="235"/>
      <c r="H489" s="235"/>
      <c r="I489" s="235"/>
      <c r="J489" s="235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</row>
    <row r="490" spans="1:24" ht="12.75" customHeight="1" x14ac:dyDescent="0.25">
      <c r="A490" s="235"/>
      <c r="B490" s="235"/>
      <c r="C490" s="235"/>
      <c r="D490" s="235"/>
      <c r="E490" s="235"/>
      <c r="F490" s="235"/>
      <c r="G490" s="235"/>
      <c r="H490" s="235"/>
      <c r="I490" s="235"/>
      <c r="J490" s="235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</row>
    <row r="491" spans="1:24" ht="12.75" customHeight="1" x14ac:dyDescent="0.25">
      <c r="A491" s="235"/>
      <c r="B491" s="235"/>
      <c r="C491" s="235"/>
      <c r="D491" s="235"/>
      <c r="E491" s="235"/>
      <c r="F491" s="235"/>
      <c r="G491" s="235"/>
      <c r="H491" s="235"/>
      <c r="I491" s="235"/>
      <c r="J491" s="235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</row>
    <row r="492" spans="1:24" ht="12.75" customHeight="1" x14ac:dyDescent="0.25">
      <c r="A492" s="235"/>
      <c r="B492" s="235"/>
      <c r="C492" s="235"/>
      <c r="D492" s="235"/>
      <c r="E492" s="235"/>
      <c r="F492" s="235"/>
      <c r="G492" s="235"/>
      <c r="H492" s="235"/>
      <c r="I492" s="235"/>
      <c r="J492" s="235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</row>
    <row r="493" spans="1:24" ht="12.75" customHeight="1" x14ac:dyDescent="0.25">
      <c r="A493" s="235"/>
      <c r="B493" s="235"/>
      <c r="C493" s="235"/>
      <c r="D493" s="235"/>
      <c r="E493" s="235"/>
      <c r="F493" s="235"/>
      <c r="G493" s="235"/>
      <c r="H493" s="235"/>
      <c r="I493" s="235"/>
      <c r="J493" s="235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</row>
    <row r="494" spans="1:24" ht="12.75" customHeight="1" x14ac:dyDescent="0.25">
      <c r="A494" s="235"/>
      <c r="B494" s="235"/>
      <c r="C494" s="235"/>
      <c r="D494" s="235"/>
      <c r="E494" s="235"/>
      <c r="F494" s="235"/>
      <c r="G494" s="235"/>
      <c r="H494" s="235"/>
      <c r="I494" s="235"/>
      <c r="J494" s="235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</row>
    <row r="495" spans="1:24" ht="12.75" customHeight="1" x14ac:dyDescent="0.25">
      <c r="A495" s="235"/>
      <c r="B495" s="235"/>
      <c r="C495" s="235"/>
      <c r="D495" s="235"/>
      <c r="E495" s="235"/>
      <c r="F495" s="235"/>
      <c r="G495" s="235"/>
      <c r="H495" s="235"/>
      <c r="I495" s="235"/>
      <c r="J495" s="235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</row>
    <row r="496" spans="1:24" ht="12.75" customHeight="1" x14ac:dyDescent="0.25">
      <c r="A496" s="235"/>
      <c r="B496" s="235"/>
      <c r="C496" s="235"/>
      <c r="D496" s="235"/>
      <c r="E496" s="235"/>
      <c r="F496" s="235"/>
      <c r="G496" s="235"/>
      <c r="H496" s="235"/>
      <c r="I496" s="235"/>
      <c r="J496" s="235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</row>
    <row r="497" spans="1:24" ht="12.75" customHeight="1" x14ac:dyDescent="0.25">
      <c r="A497" s="235"/>
      <c r="B497" s="235"/>
      <c r="C497" s="235"/>
      <c r="D497" s="235"/>
      <c r="E497" s="235"/>
      <c r="F497" s="235"/>
      <c r="G497" s="235"/>
      <c r="H497" s="235"/>
      <c r="I497" s="235"/>
      <c r="J497" s="235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</row>
    <row r="498" spans="1:24" ht="12.75" customHeight="1" x14ac:dyDescent="0.25">
      <c r="A498" s="235"/>
      <c r="B498" s="235"/>
      <c r="C498" s="235"/>
      <c r="D498" s="235"/>
      <c r="E498" s="235"/>
      <c r="F498" s="235"/>
      <c r="G498" s="235"/>
      <c r="H498" s="235"/>
      <c r="I498" s="235"/>
      <c r="J498" s="235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</row>
    <row r="499" spans="1:24" ht="12.75" customHeight="1" x14ac:dyDescent="0.25">
      <c r="A499" s="235"/>
      <c r="B499" s="235"/>
      <c r="C499" s="235"/>
      <c r="D499" s="235"/>
      <c r="E499" s="235"/>
      <c r="F499" s="235"/>
      <c r="G499" s="235"/>
      <c r="H499" s="235"/>
      <c r="I499" s="235"/>
      <c r="J499" s="235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</row>
    <row r="500" spans="1:24" ht="12.75" customHeight="1" x14ac:dyDescent="0.25">
      <c r="A500" s="235"/>
      <c r="B500" s="235"/>
      <c r="C500" s="235"/>
      <c r="D500" s="235"/>
      <c r="E500" s="235"/>
      <c r="F500" s="235"/>
      <c r="G500" s="235"/>
      <c r="H500" s="235"/>
      <c r="I500" s="235"/>
      <c r="J500" s="235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</row>
    <row r="501" spans="1:24" ht="12.75" customHeight="1" x14ac:dyDescent="0.25">
      <c r="A501" s="235"/>
      <c r="B501" s="235"/>
      <c r="C501" s="235"/>
      <c r="D501" s="235"/>
      <c r="E501" s="235"/>
      <c r="F501" s="235"/>
      <c r="G501" s="235"/>
      <c r="H501" s="235"/>
      <c r="I501" s="235"/>
      <c r="J501" s="235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</row>
    <row r="502" spans="1:24" ht="12.75" customHeight="1" x14ac:dyDescent="0.25">
      <c r="A502" s="235"/>
      <c r="B502" s="235"/>
      <c r="C502" s="235"/>
      <c r="D502" s="235"/>
      <c r="E502" s="235"/>
      <c r="F502" s="235"/>
      <c r="G502" s="235"/>
      <c r="H502" s="235"/>
      <c r="I502" s="235"/>
      <c r="J502" s="235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</row>
    <row r="503" spans="1:24" ht="12.75" customHeight="1" x14ac:dyDescent="0.25">
      <c r="A503" s="235"/>
      <c r="B503" s="235"/>
      <c r="C503" s="235"/>
      <c r="D503" s="235"/>
      <c r="E503" s="235"/>
      <c r="F503" s="235"/>
      <c r="G503" s="235"/>
      <c r="H503" s="235"/>
      <c r="I503" s="235"/>
      <c r="J503" s="235"/>
      <c r="K503" s="235"/>
      <c r="L503" s="235"/>
      <c r="M503" s="235"/>
      <c r="N503" s="235"/>
      <c r="O503" s="235"/>
      <c r="P503" s="235"/>
      <c r="Q503" s="235"/>
      <c r="R503" s="235"/>
      <c r="S503" s="235"/>
      <c r="T503" s="235"/>
      <c r="U503" s="235"/>
      <c r="V503" s="235"/>
      <c r="W503" s="235"/>
      <c r="X503" s="235"/>
    </row>
    <row r="504" spans="1:24" ht="12.75" customHeight="1" x14ac:dyDescent="0.25">
      <c r="A504" s="235"/>
      <c r="B504" s="235"/>
      <c r="C504" s="235"/>
      <c r="D504" s="235"/>
      <c r="E504" s="235"/>
      <c r="F504" s="235"/>
      <c r="G504" s="235"/>
      <c r="H504" s="235"/>
      <c r="I504" s="235"/>
      <c r="J504" s="235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</row>
    <row r="505" spans="1:24" ht="12.75" customHeight="1" x14ac:dyDescent="0.25">
      <c r="A505" s="235"/>
      <c r="B505" s="235"/>
      <c r="C505" s="235"/>
      <c r="D505" s="235"/>
      <c r="E505" s="235"/>
      <c r="F505" s="235"/>
      <c r="G505" s="235"/>
      <c r="H505" s="235"/>
      <c r="I505" s="235"/>
      <c r="J505" s="235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</row>
    <row r="506" spans="1:24" ht="12.75" customHeight="1" x14ac:dyDescent="0.25">
      <c r="A506" s="235"/>
      <c r="B506" s="235"/>
      <c r="C506" s="235"/>
      <c r="D506" s="235"/>
      <c r="E506" s="235"/>
      <c r="F506" s="235"/>
      <c r="G506" s="235"/>
      <c r="H506" s="235"/>
      <c r="I506" s="235"/>
      <c r="J506" s="235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</row>
    <row r="507" spans="1:24" ht="12.75" customHeight="1" x14ac:dyDescent="0.25">
      <c r="A507" s="235"/>
      <c r="B507" s="235"/>
      <c r="C507" s="235"/>
      <c r="D507" s="235"/>
      <c r="E507" s="235"/>
      <c r="F507" s="235"/>
      <c r="G507" s="235"/>
      <c r="H507" s="235"/>
      <c r="I507" s="235"/>
      <c r="J507" s="235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</row>
    <row r="508" spans="1:24" ht="12.75" customHeight="1" x14ac:dyDescent="0.25">
      <c r="A508" s="235"/>
      <c r="B508" s="235"/>
      <c r="C508" s="235"/>
      <c r="D508" s="235"/>
      <c r="E508" s="235"/>
      <c r="F508" s="235"/>
      <c r="G508" s="235"/>
      <c r="H508" s="235"/>
      <c r="I508" s="235"/>
      <c r="J508" s="235"/>
      <c r="K508" s="235"/>
      <c r="L508" s="235"/>
      <c r="M508" s="235"/>
      <c r="N508" s="235"/>
      <c r="O508" s="235"/>
      <c r="P508" s="235"/>
      <c r="Q508" s="235"/>
      <c r="R508" s="235"/>
      <c r="S508" s="235"/>
      <c r="T508" s="235"/>
      <c r="U508" s="235"/>
      <c r="V508" s="235"/>
      <c r="W508" s="235"/>
      <c r="X508" s="235"/>
    </row>
    <row r="509" spans="1:24" ht="12.75" customHeight="1" x14ac:dyDescent="0.25">
      <c r="A509" s="235"/>
      <c r="B509" s="235"/>
      <c r="C509" s="235"/>
      <c r="D509" s="235"/>
      <c r="E509" s="235"/>
      <c r="F509" s="235"/>
      <c r="G509" s="235"/>
      <c r="H509" s="235"/>
      <c r="I509" s="235"/>
      <c r="J509" s="235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</row>
    <row r="510" spans="1:24" ht="12.75" customHeight="1" x14ac:dyDescent="0.25">
      <c r="A510" s="235"/>
      <c r="B510" s="235"/>
      <c r="C510" s="235"/>
      <c r="D510" s="235"/>
      <c r="E510" s="235"/>
      <c r="F510" s="235"/>
      <c r="G510" s="235"/>
      <c r="H510" s="235"/>
      <c r="I510" s="235"/>
      <c r="J510" s="235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</row>
    <row r="511" spans="1:24" ht="12.75" customHeight="1" x14ac:dyDescent="0.25">
      <c r="A511" s="235"/>
      <c r="B511" s="235"/>
      <c r="C511" s="235"/>
      <c r="D511" s="235"/>
      <c r="E511" s="235"/>
      <c r="F511" s="235"/>
      <c r="G511" s="235"/>
      <c r="H511" s="235"/>
      <c r="I511" s="235"/>
      <c r="J511" s="235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</row>
    <row r="512" spans="1:24" ht="12.75" customHeight="1" x14ac:dyDescent="0.25">
      <c r="A512" s="235"/>
      <c r="B512" s="235"/>
      <c r="C512" s="235"/>
      <c r="D512" s="235"/>
      <c r="E512" s="235"/>
      <c r="F512" s="235"/>
      <c r="G512" s="235"/>
      <c r="H512" s="235"/>
      <c r="I512" s="235"/>
      <c r="J512" s="235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</row>
    <row r="513" spans="1:24" ht="12.75" customHeight="1" x14ac:dyDescent="0.25">
      <c r="A513" s="235"/>
      <c r="B513" s="235"/>
      <c r="C513" s="235"/>
      <c r="D513" s="235"/>
      <c r="E513" s="235"/>
      <c r="F513" s="235"/>
      <c r="G513" s="235"/>
      <c r="H513" s="235"/>
      <c r="I513" s="235"/>
      <c r="J513" s="235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</row>
    <row r="514" spans="1:24" ht="12.75" customHeight="1" x14ac:dyDescent="0.25">
      <c r="A514" s="235"/>
      <c r="B514" s="235"/>
      <c r="C514" s="235"/>
      <c r="D514" s="235"/>
      <c r="E514" s="235"/>
      <c r="F514" s="235"/>
      <c r="G514" s="235"/>
      <c r="H514" s="235"/>
      <c r="I514" s="235"/>
      <c r="J514" s="235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</row>
    <row r="515" spans="1:24" ht="12.75" customHeight="1" x14ac:dyDescent="0.25">
      <c r="A515" s="235"/>
      <c r="B515" s="235"/>
      <c r="C515" s="235"/>
      <c r="D515" s="235"/>
      <c r="E515" s="235"/>
      <c r="F515" s="235"/>
      <c r="G515" s="235"/>
      <c r="H515" s="235"/>
      <c r="I515" s="235"/>
      <c r="J515" s="235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</row>
    <row r="516" spans="1:24" ht="12.75" customHeight="1" x14ac:dyDescent="0.25">
      <c r="A516" s="235"/>
      <c r="B516" s="235"/>
      <c r="C516" s="235"/>
      <c r="D516" s="235"/>
      <c r="E516" s="235"/>
      <c r="F516" s="235"/>
      <c r="G516" s="235"/>
      <c r="H516" s="235"/>
      <c r="I516" s="235"/>
      <c r="J516" s="235"/>
      <c r="K516" s="235"/>
      <c r="L516" s="235"/>
      <c r="M516" s="235"/>
      <c r="N516" s="235"/>
      <c r="O516" s="235"/>
      <c r="P516" s="235"/>
      <c r="Q516" s="235"/>
      <c r="R516" s="235"/>
      <c r="S516" s="235"/>
      <c r="T516" s="235"/>
      <c r="U516" s="235"/>
      <c r="V516" s="235"/>
      <c r="W516" s="235"/>
      <c r="X516" s="235"/>
    </row>
    <row r="517" spans="1:24" ht="12.75" customHeight="1" x14ac:dyDescent="0.25">
      <c r="A517" s="235"/>
      <c r="B517" s="235"/>
      <c r="C517" s="235"/>
      <c r="D517" s="235"/>
      <c r="E517" s="235"/>
      <c r="F517" s="235"/>
      <c r="G517" s="235"/>
      <c r="H517" s="235"/>
      <c r="I517" s="235"/>
      <c r="J517" s="235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</row>
    <row r="518" spans="1:24" ht="12.75" customHeight="1" x14ac:dyDescent="0.25">
      <c r="A518" s="235"/>
      <c r="B518" s="235"/>
      <c r="C518" s="235"/>
      <c r="D518" s="235"/>
      <c r="E518" s="235"/>
      <c r="F518" s="235"/>
      <c r="G518" s="235"/>
      <c r="H518" s="235"/>
      <c r="I518" s="235"/>
      <c r="J518" s="235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</row>
    <row r="519" spans="1:24" ht="12.75" customHeight="1" x14ac:dyDescent="0.25">
      <c r="A519" s="235"/>
      <c r="B519" s="235"/>
      <c r="C519" s="235"/>
      <c r="D519" s="235"/>
      <c r="E519" s="235"/>
      <c r="F519" s="235"/>
      <c r="G519" s="235"/>
      <c r="H519" s="235"/>
      <c r="I519" s="235"/>
      <c r="J519" s="235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</row>
    <row r="520" spans="1:24" ht="12.75" customHeight="1" x14ac:dyDescent="0.25">
      <c r="A520" s="235"/>
      <c r="B520" s="235"/>
      <c r="C520" s="235"/>
      <c r="D520" s="235"/>
      <c r="E520" s="235"/>
      <c r="F520" s="235"/>
      <c r="G520" s="235"/>
      <c r="H520" s="235"/>
      <c r="I520" s="235"/>
      <c r="J520" s="235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</row>
    <row r="521" spans="1:24" ht="12.75" customHeight="1" x14ac:dyDescent="0.25">
      <c r="A521" s="235"/>
      <c r="B521" s="235"/>
      <c r="C521" s="235"/>
      <c r="D521" s="235"/>
      <c r="E521" s="235"/>
      <c r="F521" s="235"/>
      <c r="G521" s="235"/>
      <c r="H521" s="235"/>
      <c r="I521" s="235"/>
      <c r="J521" s="235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</row>
    <row r="522" spans="1:24" ht="12.75" customHeight="1" x14ac:dyDescent="0.25">
      <c r="A522" s="235"/>
      <c r="B522" s="235"/>
      <c r="C522" s="235"/>
      <c r="D522" s="235"/>
      <c r="E522" s="235"/>
      <c r="F522" s="235"/>
      <c r="G522" s="235"/>
      <c r="H522" s="235"/>
      <c r="I522" s="235"/>
      <c r="J522" s="235"/>
      <c r="K522" s="235"/>
      <c r="L522" s="235"/>
      <c r="M522" s="235"/>
      <c r="N522" s="235"/>
      <c r="O522" s="235"/>
      <c r="P522" s="235"/>
      <c r="Q522" s="235"/>
      <c r="R522" s="235"/>
      <c r="S522" s="235"/>
      <c r="T522" s="235"/>
      <c r="U522" s="235"/>
      <c r="V522" s="235"/>
      <c r="W522" s="235"/>
      <c r="X522" s="235"/>
    </row>
    <row r="523" spans="1:24" ht="12.75" customHeight="1" x14ac:dyDescent="0.25">
      <c r="A523" s="235"/>
      <c r="B523" s="235"/>
      <c r="C523" s="235"/>
      <c r="D523" s="235"/>
      <c r="E523" s="235"/>
      <c r="F523" s="235"/>
      <c r="G523" s="235"/>
      <c r="H523" s="235"/>
      <c r="I523" s="235"/>
      <c r="J523" s="235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</row>
    <row r="524" spans="1:24" ht="12.75" customHeight="1" x14ac:dyDescent="0.25">
      <c r="A524" s="235"/>
      <c r="B524" s="235"/>
      <c r="C524" s="235"/>
      <c r="D524" s="235"/>
      <c r="E524" s="235"/>
      <c r="F524" s="235"/>
      <c r="G524" s="235"/>
      <c r="H524" s="235"/>
      <c r="I524" s="235"/>
      <c r="J524" s="235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</row>
    <row r="525" spans="1:24" ht="12.75" customHeight="1" x14ac:dyDescent="0.25">
      <c r="A525" s="235"/>
      <c r="B525" s="235"/>
      <c r="C525" s="235"/>
      <c r="D525" s="235"/>
      <c r="E525" s="235"/>
      <c r="F525" s="235"/>
      <c r="G525" s="235"/>
      <c r="H525" s="235"/>
      <c r="I525" s="235"/>
      <c r="J525" s="235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</row>
    <row r="526" spans="1:24" ht="12.75" customHeight="1" x14ac:dyDescent="0.25">
      <c r="A526" s="235"/>
      <c r="B526" s="235"/>
      <c r="C526" s="235"/>
      <c r="D526" s="235"/>
      <c r="E526" s="235"/>
      <c r="F526" s="235"/>
      <c r="G526" s="235"/>
      <c r="H526" s="235"/>
      <c r="I526" s="235"/>
      <c r="J526" s="235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</row>
    <row r="527" spans="1:24" ht="12.75" customHeight="1" x14ac:dyDescent="0.25">
      <c r="A527" s="235"/>
      <c r="B527" s="235"/>
      <c r="C527" s="235"/>
      <c r="D527" s="235"/>
      <c r="E527" s="235"/>
      <c r="F527" s="235"/>
      <c r="G527" s="235"/>
      <c r="H527" s="235"/>
      <c r="I527" s="235"/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</row>
    <row r="528" spans="1:24" ht="12.75" customHeight="1" x14ac:dyDescent="0.25">
      <c r="A528" s="235"/>
      <c r="B528" s="235"/>
      <c r="C528" s="235"/>
      <c r="D528" s="235"/>
      <c r="E528" s="235"/>
      <c r="F528" s="235"/>
      <c r="G528" s="235"/>
      <c r="H528" s="235"/>
      <c r="I528" s="235"/>
      <c r="J528" s="235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</row>
    <row r="529" spans="1:24" ht="12.75" customHeight="1" x14ac:dyDescent="0.25">
      <c r="A529" s="235"/>
      <c r="B529" s="235"/>
      <c r="C529" s="235"/>
      <c r="D529" s="235"/>
      <c r="E529" s="235"/>
      <c r="F529" s="235"/>
      <c r="G529" s="235"/>
      <c r="H529" s="235"/>
      <c r="I529" s="235"/>
      <c r="J529" s="235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</row>
    <row r="530" spans="1:24" ht="12.75" customHeight="1" x14ac:dyDescent="0.25">
      <c r="A530" s="235"/>
      <c r="B530" s="235"/>
      <c r="C530" s="235"/>
      <c r="D530" s="235"/>
      <c r="E530" s="235"/>
      <c r="F530" s="235"/>
      <c r="G530" s="235"/>
      <c r="H530" s="235"/>
      <c r="I530" s="235"/>
      <c r="J530" s="235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</row>
    <row r="531" spans="1:24" ht="12.75" customHeight="1" x14ac:dyDescent="0.25">
      <c r="A531" s="235"/>
      <c r="B531" s="235"/>
      <c r="C531" s="235"/>
      <c r="D531" s="235"/>
      <c r="E531" s="235"/>
      <c r="F531" s="235"/>
      <c r="G531" s="235"/>
      <c r="H531" s="235"/>
      <c r="I531" s="235"/>
      <c r="J531" s="235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</row>
    <row r="532" spans="1:24" ht="12.75" customHeight="1" x14ac:dyDescent="0.25">
      <c r="A532" s="235"/>
      <c r="B532" s="235"/>
      <c r="C532" s="235"/>
      <c r="D532" s="235"/>
      <c r="E532" s="235"/>
      <c r="F532" s="235"/>
      <c r="G532" s="235"/>
      <c r="H532" s="235"/>
      <c r="I532" s="235"/>
      <c r="J532" s="235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</row>
    <row r="533" spans="1:24" ht="12.75" customHeight="1" x14ac:dyDescent="0.25">
      <c r="A533" s="235"/>
      <c r="B533" s="235"/>
      <c r="C533" s="235"/>
      <c r="D533" s="235"/>
      <c r="E533" s="235"/>
      <c r="F533" s="235"/>
      <c r="G533" s="235"/>
      <c r="H533" s="235"/>
      <c r="I533" s="235"/>
      <c r="J533" s="235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</row>
    <row r="534" spans="1:24" ht="12.75" customHeight="1" x14ac:dyDescent="0.25">
      <c r="A534" s="235"/>
      <c r="B534" s="235"/>
      <c r="C534" s="235"/>
      <c r="D534" s="235"/>
      <c r="E534" s="235"/>
      <c r="F534" s="235"/>
      <c r="G534" s="235"/>
      <c r="H534" s="235"/>
      <c r="I534" s="235"/>
      <c r="J534" s="235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</row>
    <row r="535" spans="1:24" ht="12.75" customHeight="1" x14ac:dyDescent="0.25">
      <c r="A535" s="235"/>
      <c r="B535" s="235"/>
      <c r="C535" s="235"/>
      <c r="D535" s="235"/>
      <c r="E535" s="235"/>
      <c r="F535" s="235"/>
      <c r="G535" s="235"/>
      <c r="H535" s="235"/>
      <c r="I535" s="235"/>
      <c r="J535" s="235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</row>
    <row r="536" spans="1:24" ht="12.75" customHeight="1" x14ac:dyDescent="0.25">
      <c r="A536" s="235"/>
      <c r="B536" s="235"/>
      <c r="C536" s="235"/>
      <c r="D536" s="235"/>
      <c r="E536" s="235"/>
      <c r="F536" s="235"/>
      <c r="G536" s="235"/>
      <c r="H536" s="235"/>
      <c r="I536" s="235"/>
      <c r="J536" s="235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</row>
    <row r="537" spans="1:24" ht="12.75" customHeight="1" x14ac:dyDescent="0.25">
      <c r="A537" s="235"/>
      <c r="B537" s="235"/>
      <c r="C537" s="235"/>
      <c r="D537" s="235"/>
      <c r="E537" s="235"/>
      <c r="F537" s="235"/>
      <c r="G537" s="235"/>
      <c r="H537" s="235"/>
      <c r="I537" s="235"/>
      <c r="J537" s="235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</row>
    <row r="538" spans="1:24" ht="12.75" customHeight="1" x14ac:dyDescent="0.25">
      <c r="A538" s="235"/>
      <c r="B538" s="235"/>
      <c r="C538" s="235"/>
      <c r="D538" s="235"/>
      <c r="E538" s="235"/>
      <c r="F538" s="235"/>
      <c r="G538" s="235"/>
      <c r="H538" s="235"/>
      <c r="I538" s="235"/>
      <c r="J538" s="235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</row>
    <row r="539" spans="1:24" ht="12.75" customHeight="1" x14ac:dyDescent="0.25">
      <c r="A539" s="235"/>
      <c r="B539" s="235"/>
      <c r="C539" s="235"/>
      <c r="D539" s="235"/>
      <c r="E539" s="235"/>
      <c r="F539" s="235"/>
      <c r="G539" s="235"/>
      <c r="H539" s="235"/>
      <c r="I539" s="235"/>
      <c r="J539" s="235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</row>
    <row r="540" spans="1:24" ht="12.75" customHeight="1" x14ac:dyDescent="0.25">
      <c r="A540" s="235"/>
      <c r="B540" s="235"/>
      <c r="C540" s="235"/>
      <c r="D540" s="235"/>
      <c r="E540" s="235"/>
      <c r="F540" s="235"/>
      <c r="G540" s="235"/>
      <c r="H540" s="235"/>
      <c r="I540" s="235"/>
      <c r="J540" s="235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</row>
    <row r="541" spans="1:24" ht="12.75" customHeight="1" x14ac:dyDescent="0.25">
      <c r="A541" s="235"/>
      <c r="B541" s="235"/>
      <c r="C541" s="235"/>
      <c r="D541" s="235"/>
      <c r="E541" s="235"/>
      <c r="F541" s="235"/>
      <c r="G541" s="235"/>
      <c r="H541" s="235"/>
      <c r="I541" s="235"/>
      <c r="J541" s="235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</row>
    <row r="542" spans="1:24" ht="12.75" customHeight="1" x14ac:dyDescent="0.25">
      <c r="A542" s="235"/>
      <c r="B542" s="235"/>
      <c r="C542" s="235"/>
      <c r="D542" s="235"/>
      <c r="E542" s="235"/>
      <c r="F542" s="235"/>
      <c r="G542" s="235"/>
      <c r="H542" s="235"/>
      <c r="I542" s="235"/>
      <c r="J542" s="235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</row>
    <row r="543" spans="1:24" ht="12.75" customHeight="1" x14ac:dyDescent="0.25">
      <c r="A543" s="235"/>
      <c r="B543" s="235"/>
      <c r="C543" s="235"/>
      <c r="D543" s="235"/>
      <c r="E543" s="235"/>
      <c r="F543" s="235"/>
      <c r="G543" s="235"/>
      <c r="H543" s="235"/>
      <c r="I543" s="235"/>
      <c r="J543" s="235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</row>
    <row r="544" spans="1:24" ht="12.75" customHeight="1" x14ac:dyDescent="0.25">
      <c r="A544" s="235"/>
      <c r="B544" s="235"/>
      <c r="C544" s="235"/>
      <c r="D544" s="235"/>
      <c r="E544" s="235"/>
      <c r="F544" s="235"/>
      <c r="G544" s="235"/>
      <c r="H544" s="235"/>
      <c r="I544" s="235"/>
      <c r="J544" s="235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</row>
    <row r="545" spans="1:24" ht="12.75" customHeight="1" x14ac:dyDescent="0.25">
      <c r="A545" s="235"/>
      <c r="B545" s="235"/>
      <c r="C545" s="235"/>
      <c r="D545" s="235"/>
      <c r="E545" s="235"/>
      <c r="F545" s="235"/>
      <c r="G545" s="235"/>
      <c r="H545" s="235"/>
      <c r="I545" s="235"/>
      <c r="J545" s="235"/>
      <c r="K545" s="235"/>
      <c r="L545" s="235"/>
      <c r="M545" s="235"/>
      <c r="N545" s="235"/>
      <c r="O545" s="235"/>
      <c r="P545" s="235"/>
      <c r="Q545" s="235"/>
      <c r="R545" s="235"/>
      <c r="S545" s="235"/>
      <c r="T545" s="235"/>
      <c r="U545" s="235"/>
      <c r="V545" s="235"/>
      <c r="W545" s="235"/>
      <c r="X545" s="235"/>
    </row>
    <row r="546" spans="1:24" ht="12.75" customHeight="1" x14ac:dyDescent="0.25">
      <c r="A546" s="235"/>
      <c r="B546" s="235"/>
      <c r="C546" s="235"/>
      <c r="D546" s="235"/>
      <c r="E546" s="235"/>
      <c r="F546" s="235"/>
      <c r="G546" s="235"/>
      <c r="H546" s="235"/>
      <c r="I546" s="235"/>
      <c r="J546" s="235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</row>
    <row r="547" spans="1:24" ht="12.75" customHeight="1" x14ac:dyDescent="0.25">
      <c r="A547" s="235"/>
      <c r="B547" s="235"/>
      <c r="C547" s="235"/>
      <c r="D547" s="235"/>
      <c r="E547" s="235"/>
      <c r="F547" s="235"/>
      <c r="G547" s="235"/>
      <c r="H547" s="235"/>
      <c r="I547" s="235"/>
      <c r="J547" s="235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</row>
    <row r="548" spans="1:24" ht="12.75" customHeight="1" x14ac:dyDescent="0.25">
      <c r="A548" s="235"/>
      <c r="B548" s="235"/>
      <c r="C548" s="235"/>
      <c r="D548" s="235"/>
      <c r="E548" s="235"/>
      <c r="F548" s="235"/>
      <c r="G548" s="235"/>
      <c r="H548" s="235"/>
      <c r="I548" s="235"/>
      <c r="J548" s="235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</row>
    <row r="549" spans="1:24" ht="12.75" customHeight="1" x14ac:dyDescent="0.25">
      <c r="A549" s="235"/>
      <c r="B549" s="235"/>
      <c r="C549" s="235"/>
      <c r="D549" s="235"/>
      <c r="E549" s="235"/>
      <c r="F549" s="235"/>
      <c r="G549" s="235"/>
      <c r="H549" s="235"/>
      <c r="I549" s="235"/>
      <c r="J549" s="235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</row>
    <row r="550" spans="1:24" ht="12.75" customHeight="1" x14ac:dyDescent="0.25">
      <c r="A550" s="235"/>
      <c r="B550" s="235"/>
      <c r="C550" s="235"/>
      <c r="D550" s="235"/>
      <c r="E550" s="235"/>
      <c r="F550" s="235"/>
      <c r="G550" s="235"/>
      <c r="H550" s="235"/>
      <c r="I550" s="235"/>
      <c r="J550" s="235"/>
      <c r="K550" s="235"/>
      <c r="L550" s="235"/>
      <c r="M550" s="235"/>
      <c r="N550" s="235"/>
      <c r="O550" s="235"/>
      <c r="P550" s="235"/>
      <c r="Q550" s="235"/>
      <c r="R550" s="235"/>
      <c r="S550" s="235"/>
      <c r="T550" s="235"/>
      <c r="U550" s="235"/>
      <c r="V550" s="235"/>
      <c r="W550" s="235"/>
      <c r="X550" s="235"/>
    </row>
    <row r="551" spans="1:24" ht="12.75" customHeight="1" x14ac:dyDescent="0.25">
      <c r="A551" s="235"/>
      <c r="B551" s="235"/>
      <c r="C551" s="235"/>
      <c r="D551" s="235"/>
      <c r="E551" s="235"/>
      <c r="F551" s="235"/>
      <c r="G551" s="235"/>
      <c r="H551" s="235"/>
      <c r="I551" s="235"/>
      <c r="J551" s="235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</row>
    <row r="552" spans="1:24" ht="12.75" customHeight="1" x14ac:dyDescent="0.25">
      <c r="A552" s="235"/>
      <c r="B552" s="235"/>
      <c r="C552" s="235"/>
      <c r="D552" s="235"/>
      <c r="E552" s="235"/>
      <c r="F552" s="235"/>
      <c r="G552" s="235"/>
      <c r="H552" s="235"/>
      <c r="I552" s="235"/>
      <c r="J552" s="235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</row>
    <row r="553" spans="1:24" ht="12.75" customHeight="1" x14ac:dyDescent="0.25">
      <c r="A553" s="235"/>
      <c r="B553" s="235"/>
      <c r="C553" s="235"/>
      <c r="D553" s="235"/>
      <c r="E553" s="235"/>
      <c r="F553" s="235"/>
      <c r="G553" s="235"/>
      <c r="H553" s="235"/>
      <c r="I553" s="235"/>
      <c r="J553" s="235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</row>
    <row r="554" spans="1:24" ht="12.75" customHeight="1" x14ac:dyDescent="0.25">
      <c r="A554" s="235"/>
      <c r="B554" s="235"/>
      <c r="C554" s="235"/>
      <c r="D554" s="235"/>
      <c r="E554" s="235"/>
      <c r="F554" s="235"/>
      <c r="G554" s="235"/>
      <c r="H554" s="235"/>
      <c r="I554" s="235"/>
      <c r="J554" s="235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</row>
    <row r="555" spans="1:24" ht="12.75" customHeight="1" x14ac:dyDescent="0.25">
      <c r="A555" s="235"/>
      <c r="B555" s="235"/>
      <c r="C555" s="235"/>
      <c r="D555" s="235"/>
      <c r="E555" s="235"/>
      <c r="F555" s="235"/>
      <c r="G555" s="235"/>
      <c r="H555" s="235"/>
      <c r="I555" s="235"/>
      <c r="J555" s="235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</row>
    <row r="556" spans="1:24" ht="12.75" customHeight="1" x14ac:dyDescent="0.25">
      <c r="A556" s="235"/>
      <c r="B556" s="235"/>
      <c r="C556" s="235"/>
      <c r="D556" s="235"/>
      <c r="E556" s="235"/>
      <c r="F556" s="235"/>
      <c r="G556" s="235"/>
      <c r="H556" s="235"/>
      <c r="I556" s="235"/>
      <c r="J556" s="235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</row>
    <row r="557" spans="1:24" ht="12.75" customHeight="1" x14ac:dyDescent="0.25">
      <c r="A557" s="235"/>
      <c r="B557" s="235"/>
      <c r="C557" s="235"/>
      <c r="D557" s="235"/>
      <c r="E557" s="235"/>
      <c r="F557" s="235"/>
      <c r="G557" s="235"/>
      <c r="H557" s="235"/>
      <c r="I557" s="235"/>
      <c r="J557" s="235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</row>
    <row r="558" spans="1:24" ht="12.75" customHeight="1" x14ac:dyDescent="0.25">
      <c r="A558" s="235"/>
      <c r="B558" s="235"/>
      <c r="C558" s="235"/>
      <c r="D558" s="235"/>
      <c r="E558" s="235"/>
      <c r="F558" s="235"/>
      <c r="G558" s="235"/>
      <c r="H558" s="235"/>
      <c r="I558" s="235"/>
      <c r="J558" s="235"/>
      <c r="K558" s="235"/>
      <c r="L558" s="235"/>
      <c r="M558" s="235"/>
      <c r="N558" s="235"/>
      <c r="O558" s="235"/>
      <c r="P558" s="235"/>
      <c r="Q558" s="235"/>
      <c r="R558" s="235"/>
      <c r="S558" s="235"/>
      <c r="T558" s="235"/>
      <c r="U558" s="235"/>
      <c r="V558" s="235"/>
      <c r="W558" s="235"/>
      <c r="X558" s="235"/>
    </row>
    <row r="559" spans="1:24" ht="12.75" customHeight="1" x14ac:dyDescent="0.25">
      <c r="A559" s="235"/>
      <c r="B559" s="235"/>
      <c r="C559" s="235"/>
      <c r="D559" s="235"/>
      <c r="E559" s="235"/>
      <c r="F559" s="235"/>
      <c r="G559" s="235"/>
      <c r="H559" s="235"/>
      <c r="I559" s="235"/>
      <c r="J559" s="235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</row>
    <row r="560" spans="1:24" ht="12.75" customHeight="1" x14ac:dyDescent="0.25">
      <c r="A560" s="235"/>
      <c r="B560" s="235"/>
      <c r="C560" s="235"/>
      <c r="D560" s="235"/>
      <c r="E560" s="235"/>
      <c r="F560" s="235"/>
      <c r="G560" s="235"/>
      <c r="H560" s="235"/>
      <c r="I560" s="235"/>
      <c r="J560" s="235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</row>
    <row r="561" spans="1:24" ht="12.75" customHeight="1" x14ac:dyDescent="0.25">
      <c r="A561" s="235"/>
      <c r="B561" s="235"/>
      <c r="C561" s="235"/>
      <c r="D561" s="235"/>
      <c r="E561" s="235"/>
      <c r="F561" s="235"/>
      <c r="G561" s="235"/>
      <c r="H561" s="235"/>
      <c r="I561" s="235"/>
      <c r="J561" s="235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</row>
    <row r="562" spans="1:24" ht="12.75" customHeight="1" x14ac:dyDescent="0.25">
      <c r="A562" s="235"/>
      <c r="B562" s="235"/>
      <c r="C562" s="235"/>
      <c r="D562" s="235"/>
      <c r="E562" s="235"/>
      <c r="F562" s="235"/>
      <c r="G562" s="235"/>
      <c r="H562" s="235"/>
      <c r="I562" s="235"/>
      <c r="J562" s="235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</row>
    <row r="563" spans="1:24" ht="12.75" customHeight="1" x14ac:dyDescent="0.25">
      <c r="A563" s="235"/>
      <c r="B563" s="235"/>
      <c r="C563" s="235"/>
      <c r="D563" s="235"/>
      <c r="E563" s="235"/>
      <c r="F563" s="235"/>
      <c r="G563" s="235"/>
      <c r="H563" s="235"/>
      <c r="I563" s="235"/>
      <c r="J563" s="235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</row>
    <row r="564" spans="1:24" ht="12.75" customHeight="1" x14ac:dyDescent="0.25">
      <c r="A564" s="235"/>
      <c r="B564" s="235"/>
      <c r="C564" s="235"/>
      <c r="D564" s="235"/>
      <c r="E564" s="235"/>
      <c r="F564" s="235"/>
      <c r="G564" s="235"/>
      <c r="H564" s="235"/>
      <c r="I564" s="235"/>
      <c r="J564" s="235"/>
      <c r="K564" s="235"/>
      <c r="L564" s="235"/>
      <c r="M564" s="235"/>
      <c r="N564" s="235"/>
      <c r="O564" s="235"/>
      <c r="P564" s="235"/>
      <c r="Q564" s="235"/>
      <c r="R564" s="235"/>
      <c r="S564" s="235"/>
      <c r="T564" s="235"/>
      <c r="U564" s="235"/>
      <c r="V564" s="235"/>
      <c r="W564" s="235"/>
      <c r="X564" s="235"/>
    </row>
    <row r="565" spans="1:24" ht="12.75" customHeight="1" x14ac:dyDescent="0.25">
      <c r="A565" s="235"/>
      <c r="B565" s="235"/>
      <c r="C565" s="235"/>
      <c r="D565" s="235"/>
      <c r="E565" s="235"/>
      <c r="F565" s="235"/>
      <c r="G565" s="235"/>
      <c r="H565" s="235"/>
      <c r="I565" s="235"/>
      <c r="J565" s="235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</row>
    <row r="566" spans="1:24" ht="12.75" customHeight="1" x14ac:dyDescent="0.25">
      <c r="A566" s="235"/>
      <c r="B566" s="235"/>
      <c r="C566" s="235"/>
      <c r="D566" s="235"/>
      <c r="E566" s="235"/>
      <c r="F566" s="235"/>
      <c r="G566" s="235"/>
      <c r="H566" s="235"/>
      <c r="I566" s="235"/>
      <c r="J566" s="235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</row>
    <row r="567" spans="1:24" ht="12.75" customHeight="1" x14ac:dyDescent="0.25">
      <c r="A567" s="235"/>
      <c r="B567" s="235"/>
      <c r="C567" s="235"/>
      <c r="D567" s="235"/>
      <c r="E567" s="235"/>
      <c r="F567" s="235"/>
      <c r="G567" s="235"/>
      <c r="H567" s="235"/>
      <c r="I567" s="235"/>
      <c r="J567" s="235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</row>
    <row r="568" spans="1:24" ht="12.75" customHeight="1" x14ac:dyDescent="0.25">
      <c r="A568" s="235"/>
      <c r="B568" s="235"/>
      <c r="C568" s="235"/>
      <c r="D568" s="235"/>
      <c r="E568" s="235"/>
      <c r="F568" s="235"/>
      <c r="G568" s="235"/>
      <c r="H568" s="235"/>
      <c r="I568" s="235"/>
      <c r="J568" s="235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</row>
    <row r="569" spans="1:24" ht="12.75" customHeight="1" x14ac:dyDescent="0.25">
      <c r="A569" s="235"/>
      <c r="B569" s="235"/>
      <c r="C569" s="235"/>
      <c r="D569" s="235"/>
      <c r="E569" s="235"/>
      <c r="F569" s="235"/>
      <c r="G569" s="235"/>
      <c r="H569" s="235"/>
      <c r="I569" s="235"/>
      <c r="J569" s="235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</row>
    <row r="570" spans="1:24" ht="12.75" customHeight="1" x14ac:dyDescent="0.25">
      <c r="A570" s="235"/>
      <c r="B570" s="235"/>
      <c r="C570" s="235"/>
      <c r="D570" s="235"/>
      <c r="E570" s="235"/>
      <c r="F570" s="235"/>
      <c r="G570" s="235"/>
      <c r="H570" s="235"/>
      <c r="I570" s="235"/>
      <c r="J570" s="235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</row>
    <row r="571" spans="1:24" ht="12.75" customHeight="1" x14ac:dyDescent="0.25">
      <c r="A571" s="235"/>
      <c r="B571" s="235"/>
      <c r="C571" s="235"/>
      <c r="D571" s="235"/>
      <c r="E571" s="235"/>
      <c r="F571" s="235"/>
      <c r="G571" s="235"/>
      <c r="H571" s="235"/>
      <c r="I571" s="235"/>
      <c r="J571" s="235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</row>
    <row r="572" spans="1:24" ht="12.75" customHeight="1" x14ac:dyDescent="0.25">
      <c r="A572" s="235"/>
      <c r="B572" s="235"/>
      <c r="C572" s="235"/>
      <c r="D572" s="235"/>
      <c r="E572" s="235"/>
      <c r="F572" s="235"/>
      <c r="G572" s="235"/>
      <c r="H572" s="235"/>
      <c r="I572" s="235"/>
      <c r="J572" s="235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</row>
    <row r="573" spans="1:24" ht="12.75" customHeight="1" x14ac:dyDescent="0.25">
      <c r="A573" s="235"/>
      <c r="B573" s="235"/>
      <c r="C573" s="235"/>
      <c r="D573" s="235"/>
      <c r="E573" s="235"/>
      <c r="F573" s="235"/>
      <c r="G573" s="235"/>
      <c r="H573" s="235"/>
      <c r="I573" s="235"/>
      <c r="J573" s="235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</row>
    <row r="574" spans="1:24" ht="12.75" customHeight="1" x14ac:dyDescent="0.25">
      <c r="A574" s="235"/>
      <c r="B574" s="235"/>
      <c r="C574" s="235"/>
      <c r="D574" s="235"/>
      <c r="E574" s="235"/>
      <c r="F574" s="235"/>
      <c r="G574" s="235"/>
      <c r="H574" s="235"/>
      <c r="I574" s="235"/>
      <c r="J574" s="235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</row>
    <row r="575" spans="1:24" ht="12.75" customHeight="1" x14ac:dyDescent="0.25">
      <c r="A575" s="235"/>
      <c r="B575" s="235"/>
      <c r="C575" s="235"/>
      <c r="D575" s="235"/>
      <c r="E575" s="235"/>
      <c r="F575" s="235"/>
      <c r="G575" s="235"/>
      <c r="H575" s="235"/>
      <c r="I575" s="235"/>
      <c r="J575" s="235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</row>
    <row r="576" spans="1:24" ht="12.75" customHeight="1" x14ac:dyDescent="0.25">
      <c r="A576" s="235"/>
      <c r="B576" s="235"/>
      <c r="C576" s="235"/>
      <c r="D576" s="235"/>
      <c r="E576" s="235"/>
      <c r="F576" s="235"/>
      <c r="G576" s="235"/>
      <c r="H576" s="235"/>
      <c r="I576" s="235"/>
      <c r="J576" s="235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</row>
    <row r="577" spans="1:24" ht="12.75" customHeight="1" x14ac:dyDescent="0.25">
      <c r="A577" s="235"/>
      <c r="B577" s="235"/>
      <c r="C577" s="235"/>
      <c r="D577" s="235"/>
      <c r="E577" s="235"/>
      <c r="F577" s="235"/>
      <c r="G577" s="235"/>
      <c r="H577" s="235"/>
      <c r="I577" s="235"/>
      <c r="J577" s="235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</row>
    <row r="578" spans="1:24" ht="12.75" customHeight="1" x14ac:dyDescent="0.25">
      <c r="A578" s="235"/>
      <c r="B578" s="235"/>
      <c r="C578" s="235"/>
      <c r="D578" s="235"/>
      <c r="E578" s="235"/>
      <c r="F578" s="235"/>
      <c r="G578" s="235"/>
      <c r="H578" s="235"/>
      <c r="I578" s="235"/>
      <c r="J578" s="235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</row>
    <row r="579" spans="1:24" ht="12.75" customHeight="1" x14ac:dyDescent="0.25">
      <c r="A579" s="235"/>
      <c r="B579" s="235"/>
      <c r="C579" s="235"/>
      <c r="D579" s="235"/>
      <c r="E579" s="235"/>
      <c r="F579" s="235"/>
      <c r="G579" s="235"/>
      <c r="H579" s="235"/>
      <c r="I579" s="235"/>
      <c r="J579" s="235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</row>
    <row r="580" spans="1:24" ht="12.75" customHeight="1" x14ac:dyDescent="0.25">
      <c r="A580" s="235"/>
      <c r="B580" s="235"/>
      <c r="C580" s="235"/>
      <c r="D580" s="235"/>
      <c r="E580" s="235"/>
      <c r="F580" s="235"/>
      <c r="G580" s="235"/>
      <c r="H580" s="235"/>
      <c r="I580" s="235"/>
      <c r="J580" s="235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</row>
    <row r="581" spans="1:24" ht="12.75" customHeight="1" x14ac:dyDescent="0.25">
      <c r="A581" s="235"/>
      <c r="B581" s="235"/>
      <c r="C581" s="235"/>
      <c r="D581" s="235"/>
      <c r="E581" s="235"/>
      <c r="F581" s="235"/>
      <c r="G581" s="235"/>
      <c r="H581" s="235"/>
      <c r="I581" s="235"/>
      <c r="J581" s="235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</row>
    <row r="582" spans="1:24" ht="12.75" customHeight="1" x14ac:dyDescent="0.25">
      <c r="A582" s="235"/>
      <c r="B582" s="235"/>
      <c r="C582" s="235"/>
      <c r="D582" s="235"/>
      <c r="E582" s="235"/>
      <c r="F582" s="235"/>
      <c r="G582" s="235"/>
      <c r="H582" s="235"/>
      <c r="I582" s="235"/>
      <c r="J582" s="235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</row>
    <row r="583" spans="1:24" ht="12.75" customHeight="1" x14ac:dyDescent="0.25">
      <c r="A583" s="235"/>
      <c r="B583" s="235"/>
      <c r="C583" s="235"/>
      <c r="D583" s="235"/>
      <c r="E583" s="235"/>
      <c r="F583" s="235"/>
      <c r="G583" s="235"/>
      <c r="H583" s="235"/>
      <c r="I583" s="235"/>
      <c r="J583" s="235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</row>
    <row r="584" spans="1:24" ht="12.75" customHeight="1" x14ac:dyDescent="0.25">
      <c r="A584" s="235"/>
      <c r="B584" s="235"/>
      <c r="C584" s="235"/>
      <c r="D584" s="235"/>
      <c r="E584" s="235"/>
      <c r="F584" s="235"/>
      <c r="G584" s="235"/>
      <c r="H584" s="235"/>
      <c r="I584" s="235"/>
      <c r="J584" s="235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</row>
    <row r="585" spans="1:24" ht="12.75" customHeight="1" x14ac:dyDescent="0.25">
      <c r="A585" s="235"/>
      <c r="B585" s="235"/>
      <c r="C585" s="235"/>
      <c r="D585" s="235"/>
      <c r="E585" s="235"/>
      <c r="F585" s="235"/>
      <c r="G585" s="235"/>
      <c r="H585" s="235"/>
      <c r="I585" s="235"/>
      <c r="J585" s="235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</row>
    <row r="586" spans="1:24" ht="12.75" customHeight="1" x14ac:dyDescent="0.25">
      <c r="A586" s="235"/>
      <c r="B586" s="235"/>
      <c r="C586" s="235"/>
      <c r="D586" s="235"/>
      <c r="E586" s="235"/>
      <c r="F586" s="235"/>
      <c r="G586" s="235"/>
      <c r="H586" s="235"/>
      <c r="I586" s="235"/>
      <c r="J586" s="235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</row>
    <row r="587" spans="1:24" ht="12.75" customHeight="1" x14ac:dyDescent="0.25">
      <c r="A587" s="235"/>
      <c r="B587" s="235"/>
      <c r="C587" s="235"/>
      <c r="D587" s="235"/>
      <c r="E587" s="235"/>
      <c r="F587" s="235"/>
      <c r="G587" s="235"/>
      <c r="H587" s="235"/>
      <c r="I587" s="235"/>
      <c r="J587" s="235"/>
      <c r="K587" s="235"/>
      <c r="L587" s="235"/>
      <c r="M587" s="235"/>
      <c r="N587" s="235"/>
      <c r="O587" s="235"/>
      <c r="P587" s="235"/>
      <c r="Q587" s="235"/>
      <c r="R587" s="235"/>
      <c r="S587" s="235"/>
      <c r="T587" s="235"/>
      <c r="U587" s="235"/>
      <c r="V587" s="235"/>
      <c r="W587" s="235"/>
      <c r="X587" s="235"/>
    </row>
    <row r="588" spans="1:24" ht="12.75" customHeight="1" x14ac:dyDescent="0.25">
      <c r="A588" s="235"/>
      <c r="B588" s="235"/>
      <c r="C588" s="235"/>
      <c r="D588" s="235"/>
      <c r="E588" s="235"/>
      <c r="F588" s="235"/>
      <c r="G588" s="235"/>
      <c r="H588" s="235"/>
      <c r="I588" s="235"/>
      <c r="J588" s="235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</row>
    <row r="589" spans="1:24" ht="12.75" customHeight="1" x14ac:dyDescent="0.25">
      <c r="A589" s="235"/>
      <c r="B589" s="235"/>
      <c r="C589" s="235"/>
      <c r="D589" s="235"/>
      <c r="E589" s="235"/>
      <c r="F589" s="235"/>
      <c r="G589" s="235"/>
      <c r="H589" s="235"/>
      <c r="I589" s="235"/>
      <c r="J589" s="235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</row>
    <row r="590" spans="1:24" ht="12.75" customHeight="1" x14ac:dyDescent="0.25">
      <c r="A590" s="235"/>
      <c r="B590" s="235"/>
      <c r="C590" s="235"/>
      <c r="D590" s="235"/>
      <c r="E590" s="235"/>
      <c r="F590" s="235"/>
      <c r="G590" s="235"/>
      <c r="H590" s="235"/>
      <c r="I590" s="235"/>
      <c r="J590" s="235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</row>
    <row r="591" spans="1:24" ht="12.75" customHeight="1" x14ac:dyDescent="0.25">
      <c r="A591" s="235"/>
      <c r="B591" s="235"/>
      <c r="C591" s="235"/>
      <c r="D591" s="235"/>
      <c r="E591" s="235"/>
      <c r="F591" s="235"/>
      <c r="G591" s="235"/>
      <c r="H591" s="235"/>
      <c r="I591" s="235"/>
      <c r="J591" s="235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</row>
    <row r="592" spans="1:24" ht="12.75" customHeight="1" x14ac:dyDescent="0.25">
      <c r="A592" s="235"/>
      <c r="B592" s="235"/>
      <c r="C592" s="235"/>
      <c r="D592" s="235"/>
      <c r="E592" s="235"/>
      <c r="F592" s="235"/>
      <c r="G592" s="235"/>
      <c r="H592" s="235"/>
      <c r="I592" s="235"/>
      <c r="J592" s="235"/>
      <c r="K592" s="235"/>
      <c r="L592" s="235"/>
      <c r="M592" s="235"/>
      <c r="N592" s="235"/>
      <c r="O592" s="235"/>
      <c r="P592" s="235"/>
      <c r="Q592" s="235"/>
      <c r="R592" s="235"/>
      <c r="S592" s="235"/>
      <c r="T592" s="235"/>
      <c r="U592" s="235"/>
      <c r="V592" s="235"/>
      <c r="W592" s="235"/>
      <c r="X592" s="235"/>
    </row>
    <row r="593" spans="1:24" ht="12.75" customHeight="1" x14ac:dyDescent="0.25">
      <c r="A593" s="235"/>
      <c r="B593" s="235"/>
      <c r="C593" s="235"/>
      <c r="D593" s="235"/>
      <c r="E593" s="235"/>
      <c r="F593" s="235"/>
      <c r="G593" s="235"/>
      <c r="H593" s="235"/>
      <c r="I593" s="235"/>
      <c r="J593" s="235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</row>
    <row r="594" spans="1:24" ht="12.75" customHeight="1" x14ac:dyDescent="0.25">
      <c r="A594" s="235"/>
      <c r="B594" s="235"/>
      <c r="C594" s="235"/>
      <c r="D594" s="235"/>
      <c r="E594" s="235"/>
      <c r="F594" s="235"/>
      <c r="G594" s="235"/>
      <c r="H594" s="235"/>
      <c r="I594" s="235"/>
      <c r="J594" s="235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  <c r="X594" s="235"/>
    </row>
    <row r="595" spans="1:24" ht="12.75" customHeight="1" x14ac:dyDescent="0.25">
      <c r="A595" s="235"/>
      <c r="B595" s="235"/>
      <c r="C595" s="235"/>
      <c r="D595" s="235"/>
      <c r="E595" s="235"/>
      <c r="F595" s="235"/>
      <c r="G595" s="235"/>
      <c r="H595" s="235"/>
      <c r="I595" s="235"/>
      <c r="J595" s="235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  <c r="X595" s="235"/>
    </row>
    <row r="596" spans="1:24" ht="12.75" customHeight="1" x14ac:dyDescent="0.25">
      <c r="A596" s="235"/>
      <c r="B596" s="235"/>
      <c r="C596" s="235"/>
      <c r="D596" s="235"/>
      <c r="E596" s="235"/>
      <c r="F596" s="235"/>
      <c r="G596" s="235"/>
      <c r="H596" s="235"/>
      <c r="I596" s="235"/>
      <c r="J596" s="235"/>
      <c r="K596" s="235"/>
      <c r="L596" s="235"/>
      <c r="M596" s="235"/>
      <c r="N596" s="235"/>
      <c r="O596" s="235"/>
      <c r="P596" s="235"/>
      <c r="Q596" s="235"/>
      <c r="R596" s="235"/>
      <c r="S596" s="235"/>
      <c r="T596" s="235"/>
      <c r="U596" s="235"/>
      <c r="V596" s="235"/>
      <c r="W596" s="235"/>
      <c r="X596" s="235"/>
    </row>
    <row r="597" spans="1:24" ht="12.75" customHeight="1" x14ac:dyDescent="0.25">
      <c r="A597" s="235"/>
      <c r="B597" s="235"/>
      <c r="C597" s="235"/>
      <c r="D597" s="235"/>
      <c r="E597" s="235"/>
      <c r="F597" s="235"/>
      <c r="G597" s="235"/>
      <c r="H597" s="235"/>
      <c r="I597" s="235"/>
      <c r="J597" s="235"/>
      <c r="K597" s="235"/>
      <c r="L597" s="235"/>
      <c r="M597" s="235"/>
      <c r="N597" s="235"/>
      <c r="O597" s="235"/>
      <c r="P597" s="235"/>
      <c r="Q597" s="235"/>
      <c r="R597" s="235"/>
      <c r="S597" s="235"/>
      <c r="T597" s="235"/>
      <c r="U597" s="235"/>
      <c r="V597" s="235"/>
      <c r="W597" s="235"/>
      <c r="X597" s="235"/>
    </row>
    <row r="598" spans="1:24" ht="12.75" customHeight="1" x14ac:dyDescent="0.25">
      <c r="A598" s="235"/>
      <c r="B598" s="235"/>
      <c r="C598" s="235"/>
      <c r="D598" s="235"/>
      <c r="E598" s="235"/>
      <c r="F598" s="235"/>
      <c r="G598" s="235"/>
      <c r="H598" s="235"/>
      <c r="I598" s="235"/>
      <c r="J598" s="235"/>
      <c r="K598" s="235"/>
      <c r="L598" s="235"/>
      <c r="M598" s="235"/>
      <c r="N598" s="235"/>
      <c r="O598" s="235"/>
      <c r="P598" s="235"/>
      <c r="Q598" s="235"/>
      <c r="R598" s="235"/>
      <c r="S598" s="235"/>
      <c r="T598" s="235"/>
      <c r="U598" s="235"/>
      <c r="V598" s="235"/>
      <c r="W598" s="235"/>
      <c r="X598" s="235"/>
    </row>
    <row r="599" spans="1:24" ht="12.75" customHeight="1" x14ac:dyDescent="0.25">
      <c r="A599" s="235"/>
      <c r="B599" s="235"/>
      <c r="C599" s="235"/>
      <c r="D599" s="235"/>
      <c r="E599" s="235"/>
      <c r="F599" s="235"/>
      <c r="G599" s="235"/>
      <c r="H599" s="235"/>
      <c r="I599" s="235"/>
      <c r="J599" s="235"/>
      <c r="K599" s="235"/>
      <c r="L599" s="235"/>
      <c r="M599" s="235"/>
      <c r="N599" s="235"/>
      <c r="O599" s="235"/>
      <c r="P599" s="235"/>
      <c r="Q599" s="235"/>
      <c r="R599" s="235"/>
      <c r="S599" s="235"/>
      <c r="T599" s="235"/>
      <c r="U599" s="235"/>
      <c r="V599" s="235"/>
      <c r="W599" s="235"/>
      <c r="X599" s="235"/>
    </row>
    <row r="600" spans="1:24" ht="12.75" customHeight="1" x14ac:dyDescent="0.25">
      <c r="A600" s="235"/>
      <c r="B600" s="235"/>
      <c r="C600" s="235"/>
      <c r="D600" s="235"/>
      <c r="E600" s="235"/>
      <c r="F600" s="235"/>
      <c r="G600" s="235"/>
      <c r="H600" s="235"/>
      <c r="I600" s="235"/>
      <c r="J600" s="235"/>
      <c r="K600" s="235"/>
      <c r="L600" s="235"/>
      <c r="M600" s="235"/>
      <c r="N600" s="235"/>
      <c r="O600" s="235"/>
      <c r="P600" s="235"/>
      <c r="Q600" s="235"/>
      <c r="R600" s="235"/>
      <c r="S600" s="235"/>
      <c r="T600" s="235"/>
      <c r="U600" s="235"/>
      <c r="V600" s="235"/>
      <c r="W600" s="235"/>
      <c r="X600" s="235"/>
    </row>
    <row r="601" spans="1:24" ht="12.75" customHeight="1" x14ac:dyDescent="0.25">
      <c r="A601" s="235"/>
      <c r="B601" s="235"/>
      <c r="C601" s="235"/>
      <c r="D601" s="235"/>
      <c r="E601" s="235"/>
      <c r="F601" s="235"/>
      <c r="G601" s="235"/>
      <c r="H601" s="235"/>
      <c r="I601" s="235"/>
      <c r="J601" s="235"/>
      <c r="K601" s="235"/>
      <c r="L601" s="235"/>
      <c r="M601" s="235"/>
      <c r="N601" s="235"/>
      <c r="O601" s="235"/>
      <c r="P601" s="235"/>
      <c r="Q601" s="235"/>
      <c r="R601" s="235"/>
      <c r="S601" s="235"/>
      <c r="T601" s="235"/>
      <c r="U601" s="235"/>
      <c r="V601" s="235"/>
      <c r="W601" s="235"/>
      <c r="X601" s="235"/>
    </row>
    <row r="602" spans="1:24" ht="12.75" customHeight="1" x14ac:dyDescent="0.25">
      <c r="A602" s="235"/>
      <c r="B602" s="235"/>
      <c r="C602" s="235"/>
      <c r="D602" s="235"/>
      <c r="E602" s="235"/>
      <c r="F602" s="235"/>
      <c r="G602" s="235"/>
      <c r="H602" s="235"/>
      <c r="I602" s="235"/>
      <c r="J602" s="235"/>
      <c r="K602" s="235"/>
      <c r="L602" s="235"/>
      <c r="M602" s="235"/>
      <c r="N602" s="235"/>
      <c r="O602" s="235"/>
      <c r="P602" s="235"/>
      <c r="Q602" s="235"/>
      <c r="R602" s="235"/>
      <c r="S602" s="235"/>
      <c r="T602" s="235"/>
      <c r="U602" s="235"/>
      <c r="V602" s="235"/>
      <c r="W602" s="235"/>
      <c r="X602" s="235"/>
    </row>
    <row r="603" spans="1:24" ht="12.75" customHeight="1" x14ac:dyDescent="0.25">
      <c r="A603" s="235"/>
      <c r="B603" s="235"/>
      <c r="C603" s="235"/>
      <c r="D603" s="235"/>
      <c r="E603" s="235"/>
      <c r="F603" s="235"/>
      <c r="G603" s="235"/>
      <c r="H603" s="235"/>
      <c r="I603" s="235"/>
      <c r="J603" s="235"/>
      <c r="K603" s="235"/>
      <c r="L603" s="235"/>
      <c r="M603" s="235"/>
      <c r="N603" s="235"/>
      <c r="O603" s="235"/>
      <c r="P603" s="235"/>
      <c r="Q603" s="235"/>
      <c r="R603" s="235"/>
      <c r="S603" s="235"/>
      <c r="T603" s="235"/>
      <c r="U603" s="235"/>
      <c r="V603" s="235"/>
      <c r="W603" s="235"/>
      <c r="X603" s="235"/>
    </row>
    <row r="604" spans="1:24" ht="12.75" customHeight="1" x14ac:dyDescent="0.25">
      <c r="A604" s="235"/>
      <c r="B604" s="235"/>
      <c r="C604" s="235"/>
      <c r="D604" s="235"/>
      <c r="E604" s="235"/>
      <c r="F604" s="235"/>
      <c r="G604" s="235"/>
      <c r="H604" s="235"/>
      <c r="I604" s="235"/>
      <c r="J604" s="235"/>
      <c r="K604" s="235"/>
      <c r="L604" s="235"/>
      <c r="M604" s="235"/>
      <c r="N604" s="235"/>
      <c r="O604" s="235"/>
      <c r="P604" s="235"/>
      <c r="Q604" s="235"/>
      <c r="R604" s="235"/>
      <c r="S604" s="235"/>
      <c r="T604" s="235"/>
      <c r="U604" s="235"/>
      <c r="V604" s="235"/>
      <c r="W604" s="235"/>
      <c r="X604" s="235"/>
    </row>
    <row r="605" spans="1:24" ht="12.75" customHeight="1" x14ac:dyDescent="0.25">
      <c r="A605" s="235"/>
      <c r="B605" s="235"/>
      <c r="C605" s="235"/>
      <c r="D605" s="235"/>
      <c r="E605" s="235"/>
      <c r="F605" s="235"/>
      <c r="G605" s="235"/>
      <c r="H605" s="235"/>
      <c r="I605" s="235"/>
      <c r="J605" s="235"/>
      <c r="K605" s="235"/>
      <c r="L605" s="235"/>
      <c r="M605" s="235"/>
      <c r="N605" s="235"/>
      <c r="O605" s="235"/>
      <c r="P605" s="235"/>
      <c r="Q605" s="235"/>
      <c r="R605" s="235"/>
      <c r="S605" s="235"/>
      <c r="T605" s="235"/>
      <c r="U605" s="235"/>
      <c r="V605" s="235"/>
      <c r="W605" s="235"/>
      <c r="X605" s="235"/>
    </row>
    <row r="606" spans="1:24" ht="12.75" customHeight="1" x14ac:dyDescent="0.25">
      <c r="A606" s="235"/>
      <c r="B606" s="235"/>
      <c r="C606" s="235"/>
      <c r="D606" s="235"/>
      <c r="E606" s="235"/>
      <c r="F606" s="235"/>
      <c r="G606" s="235"/>
      <c r="H606" s="235"/>
      <c r="I606" s="235"/>
      <c r="J606" s="235"/>
      <c r="K606" s="235"/>
      <c r="L606" s="235"/>
      <c r="M606" s="235"/>
      <c r="N606" s="235"/>
      <c r="O606" s="235"/>
      <c r="P606" s="235"/>
      <c r="Q606" s="235"/>
      <c r="R606" s="235"/>
      <c r="S606" s="235"/>
      <c r="T606" s="235"/>
      <c r="U606" s="235"/>
      <c r="V606" s="235"/>
      <c r="W606" s="235"/>
      <c r="X606" s="235"/>
    </row>
    <row r="607" spans="1:24" ht="12.75" customHeight="1" x14ac:dyDescent="0.25">
      <c r="A607" s="235"/>
      <c r="B607" s="235"/>
      <c r="C607" s="235"/>
      <c r="D607" s="235"/>
      <c r="E607" s="235"/>
      <c r="F607" s="235"/>
      <c r="G607" s="235"/>
      <c r="H607" s="235"/>
      <c r="I607" s="235"/>
      <c r="J607" s="235"/>
      <c r="K607" s="235"/>
      <c r="L607" s="235"/>
      <c r="M607" s="235"/>
      <c r="N607" s="235"/>
      <c r="O607" s="235"/>
      <c r="P607" s="235"/>
      <c r="Q607" s="235"/>
      <c r="R607" s="235"/>
      <c r="S607" s="235"/>
      <c r="T607" s="235"/>
      <c r="U607" s="235"/>
      <c r="V607" s="235"/>
      <c r="W607" s="235"/>
      <c r="X607" s="235"/>
    </row>
    <row r="608" spans="1:24" ht="12.75" customHeight="1" x14ac:dyDescent="0.25">
      <c r="A608" s="235"/>
      <c r="B608" s="235"/>
      <c r="C608" s="235"/>
      <c r="D608" s="235"/>
      <c r="E608" s="235"/>
      <c r="F608" s="235"/>
      <c r="G608" s="235"/>
      <c r="H608" s="235"/>
      <c r="I608" s="235"/>
      <c r="J608" s="235"/>
      <c r="K608" s="235"/>
      <c r="L608" s="235"/>
      <c r="M608" s="235"/>
      <c r="N608" s="235"/>
      <c r="O608" s="235"/>
      <c r="P608" s="235"/>
      <c r="Q608" s="235"/>
      <c r="R608" s="235"/>
      <c r="S608" s="235"/>
      <c r="T608" s="235"/>
      <c r="U608" s="235"/>
      <c r="V608" s="235"/>
      <c r="W608" s="235"/>
      <c r="X608" s="235"/>
    </row>
    <row r="609" spans="1:24" ht="12.75" customHeight="1" x14ac:dyDescent="0.25">
      <c r="A609" s="235"/>
      <c r="B609" s="235"/>
      <c r="C609" s="235"/>
      <c r="D609" s="235"/>
      <c r="E609" s="235"/>
      <c r="F609" s="235"/>
      <c r="G609" s="235"/>
      <c r="H609" s="235"/>
      <c r="I609" s="235"/>
      <c r="J609" s="235"/>
      <c r="K609" s="235"/>
      <c r="L609" s="235"/>
      <c r="M609" s="235"/>
      <c r="N609" s="235"/>
      <c r="O609" s="235"/>
      <c r="P609" s="235"/>
      <c r="Q609" s="235"/>
      <c r="R609" s="235"/>
      <c r="S609" s="235"/>
      <c r="T609" s="235"/>
      <c r="U609" s="235"/>
      <c r="V609" s="235"/>
      <c r="W609" s="235"/>
      <c r="X609" s="235"/>
    </row>
    <row r="610" spans="1:24" ht="12.75" customHeight="1" x14ac:dyDescent="0.25">
      <c r="A610" s="235"/>
      <c r="B610" s="235"/>
      <c r="C610" s="235"/>
      <c r="D610" s="235"/>
      <c r="E610" s="235"/>
      <c r="F610" s="235"/>
      <c r="G610" s="235"/>
      <c r="H610" s="235"/>
      <c r="I610" s="235"/>
      <c r="J610" s="235"/>
      <c r="K610" s="235"/>
      <c r="L610" s="235"/>
      <c r="M610" s="235"/>
      <c r="N610" s="235"/>
      <c r="O610" s="235"/>
      <c r="P610" s="235"/>
      <c r="Q610" s="235"/>
      <c r="R610" s="235"/>
      <c r="S610" s="235"/>
      <c r="T610" s="235"/>
      <c r="U610" s="235"/>
      <c r="V610" s="235"/>
      <c r="W610" s="235"/>
      <c r="X610" s="235"/>
    </row>
    <row r="611" spans="1:24" ht="12.75" customHeight="1" x14ac:dyDescent="0.25">
      <c r="A611" s="235"/>
      <c r="B611" s="235"/>
      <c r="C611" s="235"/>
      <c r="D611" s="235"/>
      <c r="E611" s="235"/>
      <c r="F611" s="235"/>
      <c r="G611" s="235"/>
      <c r="H611" s="235"/>
      <c r="I611" s="235"/>
      <c r="J611" s="235"/>
      <c r="K611" s="235"/>
      <c r="L611" s="235"/>
      <c r="M611" s="235"/>
      <c r="N611" s="235"/>
      <c r="O611" s="235"/>
      <c r="P611" s="235"/>
      <c r="Q611" s="235"/>
      <c r="R611" s="235"/>
      <c r="S611" s="235"/>
      <c r="T611" s="235"/>
      <c r="U611" s="235"/>
      <c r="V611" s="235"/>
      <c r="W611" s="235"/>
      <c r="X611" s="235"/>
    </row>
    <row r="612" spans="1:24" ht="12.75" customHeight="1" x14ac:dyDescent="0.25">
      <c r="A612" s="235"/>
      <c r="B612" s="235"/>
      <c r="C612" s="235"/>
      <c r="D612" s="235"/>
      <c r="E612" s="235"/>
      <c r="F612" s="235"/>
      <c r="G612" s="235"/>
      <c r="H612" s="235"/>
      <c r="I612" s="235"/>
      <c r="J612" s="235"/>
      <c r="K612" s="235"/>
      <c r="L612" s="235"/>
      <c r="M612" s="235"/>
      <c r="N612" s="235"/>
      <c r="O612" s="235"/>
      <c r="P612" s="235"/>
      <c r="Q612" s="235"/>
      <c r="R612" s="235"/>
      <c r="S612" s="235"/>
      <c r="T612" s="235"/>
      <c r="U612" s="235"/>
      <c r="V612" s="235"/>
      <c r="W612" s="235"/>
      <c r="X612" s="235"/>
    </row>
    <row r="613" spans="1:24" ht="12.75" customHeight="1" x14ac:dyDescent="0.25">
      <c r="A613" s="235"/>
      <c r="B613" s="235"/>
      <c r="C613" s="235"/>
      <c r="D613" s="235"/>
      <c r="E613" s="235"/>
      <c r="F613" s="235"/>
      <c r="G613" s="235"/>
      <c r="H613" s="235"/>
      <c r="I613" s="235"/>
      <c r="J613" s="235"/>
      <c r="K613" s="235"/>
      <c r="L613" s="235"/>
      <c r="M613" s="235"/>
      <c r="N613" s="235"/>
      <c r="O613" s="235"/>
      <c r="P613" s="235"/>
      <c r="Q613" s="235"/>
      <c r="R613" s="235"/>
      <c r="S613" s="235"/>
      <c r="T613" s="235"/>
      <c r="U613" s="235"/>
      <c r="V613" s="235"/>
      <c r="W613" s="235"/>
      <c r="X613" s="235"/>
    </row>
    <row r="614" spans="1:24" ht="12.75" customHeight="1" x14ac:dyDescent="0.25">
      <c r="A614" s="235"/>
      <c r="B614" s="235"/>
      <c r="C614" s="235"/>
      <c r="D614" s="235"/>
      <c r="E614" s="235"/>
      <c r="F614" s="235"/>
      <c r="G614" s="235"/>
      <c r="H614" s="235"/>
      <c r="I614" s="235"/>
      <c r="J614" s="235"/>
      <c r="K614" s="235"/>
      <c r="L614" s="235"/>
      <c r="M614" s="235"/>
      <c r="N614" s="235"/>
      <c r="O614" s="235"/>
      <c r="P614" s="235"/>
      <c r="Q614" s="235"/>
      <c r="R614" s="235"/>
      <c r="S614" s="235"/>
      <c r="T614" s="235"/>
      <c r="U614" s="235"/>
      <c r="V614" s="235"/>
      <c r="W614" s="235"/>
      <c r="X614" s="235"/>
    </row>
    <row r="615" spans="1:24" ht="12.75" customHeight="1" x14ac:dyDescent="0.25">
      <c r="A615" s="235"/>
      <c r="B615" s="235"/>
      <c r="C615" s="235"/>
      <c r="D615" s="235"/>
      <c r="E615" s="235"/>
      <c r="F615" s="235"/>
      <c r="G615" s="235"/>
      <c r="H615" s="235"/>
      <c r="I615" s="235"/>
      <c r="J615" s="235"/>
      <c r="K615" s="235"/>
      <c r="L615" s="235"/>
      <c r="M615" s="235"/>
      <c r="N615" s="235"/>
      <c r="O615" s="235"/>
      <c r="P615" s="235"/>
      <c r="Q615" s="235"/>
      <c r="R615" s="235"/>
      <c r="S615" s="235"/>
      <c r="T615" s="235"/>
      <c r="U615" s="235"/>
      <c r="V615" s="235"/>
      <c r="W615" s="235"/>
      <c r="X615" s="235"/>
    </row>
    <row r="616" spans="1:24" ht="12.75" customHeight="1" x14ac:dyDescent="0.25">
      <c r="A616" s="235"/>
      <c r="B616" s="235"/>
      <c r="C616" s="235"/>
      <c r="D616" s="235"/>
      <c r="E616" s="235"/>
      <c r="F616" s="235"/>
      <c r="G616" s="235"/>
      <c r="H616" s="235"/>
      <c r="I616" s="235"/>
      <c r="J616" s="235"/>
      <c r="K616" s="235"/>
      <c r="L616" s="235"/>
      <c r="M616" s="235"/>
      <c r="N616" s="235"/>
      <c r="O616" s="235"/>
      <c r="P616" s="235"/>
      <c r="Q616" s="235"/>
      <c r="R616" s="235"/>
      <c r="S616" s="235"/>
      <c r="T616" s="235"/>
      <c r="U616" s="235"/>
      <c r="V616" s="235"/>
      <c r="W616" s="235"/>
      <c r="X616" s="235"/>
    </row>
    <row r="617" spans="1:24" ht="12.75" customHeight="1" x14ac:dyDescent="0.25">
      <c r="A617" s="235"/>
      <c r="B617" s="235"/>
      <c r="C617" s="235"/>
      <c r="D617" s="235"/>
      <c r="E617" s="235"/>
      <c r="F617" s="235"/>
      <c r="G617" s="235"/>
      <c r="H617" s="235"/>
      <c r="I617" s="235"/>
      <c r="J617" s="235"/>
      <c r="K617" s="235"/>
      <c r="L617" s="235"/>
      <c r="M617" s="235"/>
      <c r="N617" s="235"/>
      <c r="O617" s="235"/>
      <c r="P617" s="235"/>
      <c r="Q617" s="235"/>
      <c r="R617" s="235"/>
      <c r="S617" s="235"/>
      <c r="T617" s="235"/>
      <c r="U617" s="235"/>
      <c r="V617" s="235"/>
      <c r="W617" s="235"/>
      <c r="X617" s="235"/>
    </row>
    <row r="618" spans="1:24" ht="12.75" customHeight="1" x14ac:dyDescent="0.25">
      <c r="A618" s="235"/>
      <c r="B618" s="235"/>
      <c r="C618" s="235"/>
      <c r="D618" s="235"/>
      <c r="E618" s="235"/>
      <c r="F618" s="235"/>
      <c r="G618" s="235"/>
      <c r="H618" s="235"/>
      <c r="I618" s="235"/>
      <c r="J618" s="235"/>
      <c r="K618" s="235"/>
      <c r="L618" s="235"/>
      <c r="M618" s="235"/>
      <c r="N618" s="235"/>
      <c r="O618" s="235"/>
      <c r="P618" s="235"/>
      <c r="Q618" s="235"/>
      <c r="R618" s="235"/>
      <c r="S618" s="235"/>
      <c r="T618" s="235"/>
      <c r="U618" s="235"/>
      <c r="V618" s="235"/>
      <c r="W618" s="235"/>
      <c r="X618" s="235"/>
    </row>
    <row r="619" spans="1:24" ht="12.75" customHeight="1" x14ac:dyDescent="0.25">
      <c r="A619" s="235"/>
      <c r="B619" s="235"/>
      <c r="C619" s="235"/>
      <c r="D619" s="235"/>
      <c r="E619" s="235"/>
      <c r="F619" s="235"/>
      <c r="G619" s="235"/>
      <c r="H619" s="235"/>
      <c r="I619" s="235"/>
      <c r="J619" s="235"/>
      <c r="K619" s="235"/>
      <c r="L619" s="235"/>
      <c r="M619" s="235"/>
      <c r="N619" s="235"/>
      <c r="O619" s="235"/>
      <c r="P619" s="235"/>
      <c r="Q619" s="235"/>
      <c r="R619" s="235"/>
      <c r="S619" s="235"/>
      <c r="T619" s="235"/>
      <c r="U619" s="235"/>
      <c r="V619" s="235"/>
      <c r="W619" s="235"/>
      <c r="X619" s="235"/>
    </row>
    <row r="620" spans="1:24" ht="12.75" customHeight="1" x14ac:dyDescent="0.25">
      <c r="A620" s="235"/>
      <c r="B620" s="235"/>
      <c r="C620" s="235"/>
      <c r="D620" s="235"/>
      <c r="E620" s="235"/>
      <c r="F620" s="235"/>
      <c r="G620" s="235"/>
      <c r="H620" s="235"/>
      <c r="I620" s="235"/>
      <c r="J620" s="235"/>
      <c r="K620" s="235"/>
      <c r="L620" s="235"/>
      <c r="M620" s="235"/>
      <c r="N620" s="235"/>
      <c r="O620" s="235"/>
      <c r="P620" s="235"/>
      <c r="Q620" s="235"/>
      <c r="R620" s="235"/>
      <c r="S620" s="235"/>
      <c r="T620" s="235"/>
      <c r="U620" s="235"/>
      <c r="V620" s="235"/>
      <c r="W620" s="235"/>
      <c r="X620" s="235"/>
    </row>
    <row r="621" spans="1:24" ht="12.75" customHeight="1" x14ac:dyDescent="0.25">
      <c r="A621" s="235"/>
      <c r="B621" s="235"/>
      <c r="C621" s="235"/>
      <c r="D621" s="235"/>
      <c r="E621" s="235"/>
      <c r="F621" s="235"/>
      <c r="G621" s="235"/>
      <c r="H621" s="235"/>
      <c r="I621" s="235"/>
      <c r="J621" s="235"/>
      <c r="K621" s="235"/>
      <c r="L621" s="235"/>
      <c r="M621" s="235"/>
      <c r="N621" s="235"/>
      <c r="O621" s="235"/>
      <c r="P621" s="235"/>
      <c r="Q621" s="235"/>
      <c r="R621" s="235"/>
      <c r="S621" s="235"/>
      <c r="T621" s="235"/>
      <c r="U621" s="235"/>
      <c r="V621" s="235"/>
      <c r="W621" s="235"/>
      <c r="X621" s="235"/>
    </row>
    <row r="622" spans="1:24" ht="12.75" customHeight="1" x14ac:dyDescent="0.25">
      <c r="A622" s="235"/>
      <c r="B622" s="235"/>
      <c r="C622" s="235"/>
      <c r="D622" s="235"/>
      <c r="E622" s="235"/>
      <c r="F622" s="235"/>
      <c r="G622" s="235"/>
      <c r="H622" s="235"/>
      <c r="I622" s="235"/>
      <c r="J622" s="235"/>
      <c r="K622" s="235"/>
      <c r="L622" s="235"/>
      <c r="M622" s="235"/>
      <c r="N622" s="235"/>
      <c r="O622" s="235"/>
      <c r="P622" s="235"/>
      <c r="Q622" s="235"/>
      <c r="R622" s="235"/>
      <c r="S622" s="235"/>
      <c r="T622" s="235"/>
      <c r="U622" s="235"/>
      <c r="V622" s="235"/>
      <c r="W622" s="235"/>
      <c r="X622" s="235"/>
    </row>
    <row r="623" spans="1:24" ht="12.75" customHeight="1" x14ac:dyDescent="0.25">
      <c r="A623" s="235"/>
      <c r="B623" s="235"/>
      <c r="C623" s="235"/>
      <c r="D623" s="235"/>
      <c r="E623" s="235"/>
      <c r="F623" s="235"/>
      <c r="G623" s="235"/>
      <c r="H623" s="235"/>
      <c r="I623" s="235"/>
      <c r="J623" s="235"/>
      <c r="K623" s="235"/>
      <c r="L623" s="235"/>
      <c r="M623" s="235"/>
      <c r="N623" s="235"/>
      <c r="O623" s="235"/>
      <c r="P623" s="235"/>
      <c r="Q623" s="235"/>
      <c r="R623" s="235"/>
      <c r="S623" s="235"/>
      <c r="T623" s="235"/>
      <c r="U623" s="235"/>
      <c r="V623" s="235"/>
      <c r="W623" s="235"/>
      <c r="X623" s="235"/>
    </row>
    <row r="624" spans="1:24" ht="12.75" customHeight="1" x14ac:dyDescent="0.25">
      <c r="A624" s="235"/>
      <c r="B624" s="235"/>
      <c r="C624" s="235"/>
      <c r="D624" s="235"/>
      <c r="E624" s="235"/>
      <c r="F624" s="235"/>
      <c r="G624" s="235"/>
      <c r="H624" s="235"/>
      <c r="I624" s="235"/>
      <c r="J624" s="235"/>
      <c r="K624" s="235"/>
      <c r="L624" s="235"/>
      <c r="M624" s="235"/>
      <c r="N624" s="235"/>
      <c r="O624" s="235"/>
      <c r="P624" s="235"/>
      <c r="Q624" s="235"/>
      <c r="R624" s="235"/>
      <c r="S624" s="235"/>
      <c r="T624" s="235"/>
      <c r="U624" s="235"/>
      <c r="V624" s="235"/>
      <c r="W624" s="235"/>
      <c r="X624" s="235"/>
    </row>
    <row r="625" spans="1:24" ht="12.75" customHeight="1" x14ac:dyDescent="0.25">
      <c r="A625" s="235"/>
      <c r="B625" s="235"/>
      <c r="C625" s="235"/>
      <c r="D625" s="235"/>
      <c r="E625" s="235"/>
      <c r="F625" s="235"/>
      <c r="G625" s="235"/>
      <c r="H625" s="235"/>
      <c r="I625" s="235"/>
      <c r="J625" s="235"/>
      <c r="K625" s="235"/>
      <c r="L625" s="235"/>
      <c r="M625" s="235"/>
      <c r="N625" s="235"/>
      <c r="O625" s="235"/>
      <c r="P625" s="235"/>
      <c r="Q625" s="235"/>
      <c r="R625" s="235"/>
      <c r="S625" s="235"/>
      <c r="T625" s="235"/>
      <c r="U625" s="235"/>
      <c r="V625" s="235"/>
      <c r="W625" s="235"/>
      <c r="X625" s="235"/>
    </row>
    <row r="626" spans="1:24" ht="12.75" customHeight="1" x14ac:dyDescent="0.25">
      <c r="A626" s="235"/>
      <c r="B626" s="235"/>
      <c r="C626" s="235"/>
      <c r="D626" s="235"/>
      <c r="E626" s="235"/>
      <c r="F626" s="235"/>
      <c r="G626" s="235"/>
      <c r="H626" s="235"/>
      <c r="I626" s="235"/>
      <c r="J626" s="235"/>
      <c r="K626" s="235"/>
      <c r="L626" s="235"/>
      <c r="M626" s="235"/>
      <c r="N626" s="235"/>
      <c r="O626" s="235"/>
      <c r="P626" s="235"/>
      <c r="Q626" s="235"/>
      <c r="R626" s="235"/>
      <c r="S626" s="235"/>
      <c r="T626" s="235"/>
      <c r="U626" s="235"/>
      <c r="V626" s="235"/>
      <c r="W626" s="235"/>
      <c r="X626" s="235"/>
    </row>
    <row r="627" spans="1:24" ht="12.75" customHeight="1" x14ac:dyDescent="0.25">
      <c r="A627" s="235"/>
      <c r="B627" s="235"/>
      <c r="C627" s="235"/>
      <c r="D627" s="235"/>
      <c r="E627" s="235"/>
      <c r="F627" s="235"/>
      <c r="G627" s="235"/>
      <c r="H627" s="235"/>
      <c r="I627" s="235"/>
      <c r="J627" s="235"/>
      <c r="K627" s="235"/>
      <c r="L627" s="235"/>
      <c r="M627" s="235"/>
      <c r="N627" s="235"/>
      <c r="O627" s="235"/>
      <c r="P627" s="235"/>
      <c r="Q627" s="235"/>
      <c r="R627" s="235"/>
      <c r="S627" s="235"/>
      <c r="T627" s="235"/>
      <c r="U627" s="235"/>
      <c r="V627" s="235"/>
      <c r="W627" s="235"/>
      <c r="X627" s="235"/>
    </row>
    <row r="628" spans="1:24" ht="12.75" customHeight="1" x14ac:dyDescent="0.25">
      <c r="A628" s="235"/>
      <c r="B628" s="235"/>
      <c r="C628" s="235"/>
      <c r="D628" s="235"/>
      <c r="E628" s="235"/>
      <c r="F628" s="235"/>
      <c r="G628" s="235"/>
      <c r="H628" s="235"/>
      <c r="I628" s="235"/>
      <c r="J628" s="235"/>
      <c r="K628" s="235"/>
      <c r="L628" s="235"/>
      <c r="M628" s="235"/>
      <c r="N628" s="235"/>
      <c r="O628" s="235"/>
      <c r="P628" s="235"/>
      <c r="Q628" s="235"/>
      <c r="R628" s="235"/>
      <c r="S628" s="235"/>
      <c r="T628" s="235"/>
      <c r="U628" s="235"/>
      <c r="V628" s="235"/>
      <c r="W628" s="235"/>
      <c r="X628" s="235"/>
    </row>
    <row r="629" spans="1:24" ht="12.75" customHeight="1" x14ac:dyDescent="0.25">
      <c r="A629" s="235"/>
      <c r="B629" s="235"/>
      <c r="C629" s="235"/>
      <c r="D629" s="235"/>
      <c r="E629" s="235"/>
      <c r="F629" s="235"/>
      <c r="G629" s="235"/>
      <c r="H629" s="235"/>
      <c r="I629" s="235"/>
      <c r="J629" s="235"/>
      <c r="K629" s="235"/>
      <c r="L629" s="235"/>
      <c r="M629" s="235"/>
      <c r="N629" s="235"/>
      <c r="O629" s="235"/>
      <c r="P629" s="235"/>
      <c r="Q629" s="235"/>
      <c r="R629" s="235"/>
      <c r="S629" s="235"/>
      <c r="T629" s="235"/>
      <c r="U629" s="235"/>
      <c r="V629" s="235"/>
      <c r="W629" s="235"/>
      <c r="X629" s="235"/>
    </row>
    <row r="630" spans="1:24" ht="12.75" customHeight="1" x14ac:dyDescent="0.25">
      <c r="A630" s="235"/>
      <c r="B630" s="235"/>
      <c r="C630" s="235"/>
      <c r="D630" s="235"/>
      <c r="E630" s="235"/>
      <c r="F630" s="235"/>
      <c r="G630" s="235"/>
      <c r="H630" s="235"/>
      <c r="I630" s="235"/>
      <c r="J630" s="235"/>
      <c r="K630" s="235"/>
      <c r="L630" s="235"/>
      <c r="M630" s="235"/>
      <c r="N630" s="235"/>
      <c r="O630" s="235"/>
      <c r="P630" s="235"/>
      <c r="Q630" s="235"/>
      <c r="R630" s="235"/>
      <c r="S630" s="235"/>
      <c r="T630" s="235"/>
      <c r="U630" s="235"/>
      <c r="V630" s="235"/>
      <c r="W630" s="235"/>
      <c r="X630" s="235"/>
    </row>
    <row r="631" spans="1:24" ht="12.75" customHeight="1" x14ac:dyDescent="0.25">
      <c r="A631" s="235"/>
      <c r="B631" s="235"/>
      <c r="C631" s="235"/>
      <c r="D631" s="235"/>
      <c r="E631" s="235"/>
      <c r="F631" s="235"/>
      <c r="G631" s="235"/>
      <c r="H631" s="235"/>
      <c r="I631" s="235"/>
      <c r="J631" s="235"/>
      <c r="K631" s="235"/>
      <c r="L631" s="235"/>
      <c r="M631" s="235"/>
      <c r="N631" s="235"/>
      <c r="O631" s="235"/>
      <c r="P631" s="235"/>
      <c r="Q631" s="235"/>
      <c r="R631" s="235"/>
      <c r="S631" s="235"/>
      <c r="T631" s="235"/>
      <c r="U631" s="235"/>
      <c r="V631" s="235"/>
      <c r="W631" s="235"/>
      <c r="X631" s="235"/>
    </row>
    <row r="632" spans="1:24" ht="12.75" customHeight="1" x14ac:dyDescent="0.25">
      <c r="A632" s="235"/>
      <c r="B632" s="235"/>
      <c r="C632" s="235"/>
      <c r="D632" s="235"/>
      <c r="E632" s="235"/>
      <c r="F632" s="235"/>
      <c r="G632" s="235"/>
      <c r="H632" s="235"/>
      <c r="I632" s="235"/>
      <c r="J632" s="235"/>
      <c r="K632" s="235"/>
      <c r="L632" s="235"/>
      <c r="M632" s="235"/>
      <c r="N632" s="235"/>
      <c r="O632" s="235"/>
      <c r="P632" s="235"/>
      <c r="Q632" s="235"/>
      <c r="R632" s="235"/>
      <c r="S632" s="235"/>
      <c r="T632" s="235"/>
      <c r="U632" s="235"/>
      <c r="V632" s="235"/>
      <c r="W632" s="235"/>
      <c r="X632" s="235"/>
    </row>
    <row r="633" spans="1:24" ht="12.75" customHeight="1" x14ac:dyDescent="0.25">
      <c r="A633" s="235"/>
      <c r="B633" s="235"/>
      <c r="C633" s="235"/>
      <c r="D633" s="235"/>
      <c r="E633" s="235"/>
      <c r="F633" s="235"/>
      <c r="G633" s="235"/>
      <c r="H633" s="235"/>
      <c r="I633" s="235"/>
      <c r="J633" s="235"/>
      <c r="K633" s="235"/>
      <c r="L633" s="235"/>
      <c r="M633" s="235"/>
      <c r="N633" s="235"/>
      <c r="O633" s="235"/>
      <c r="P633" s="235"/>
      <c r="Q633" s="235"/>
      <c r="R633" s="235"/>
      <c r="S633" s="235"/>
      <c r="T633" s="235"/>
      <c r="U633" s="235"/>
      <c r="V633" s="235"/>
      <c r="W633" s="235"/>
      <c r="X633" s="235"/>
    </row>
    <row r="634" spans="1:24" ht="12.75" customHeight="1" x14ac:dyDescent="0.25">
      <c r="A634" s="235"/>
      <c r="B634" s="235"/>
      <c r="C634" s="235"/>
      <c r="D634" s="235"/>
      <c r="E634" s="235"/>
      <c r="F634" s="235"/>
      <c r="G634" s="235"/>
      <c r="H634" s="235"/>
      <c r="I634" s="235"/>
      <c r="J634" s="235"/>
      <c r="K634" s="235"/>
      <c r="L634" s="235"/>
      <c r="M634" s="235"/>
      <c r="N634" s="235"/>
      <c r="O634" s="235"/>
      <c r="P634" s="235"/>
      <c r="Q634" s="235"/>
      <c r="R634" s="235"/>
      <c r="S634" s="235"/>
      <c r="T634" s="235"/>
      <c r="U634" s="235"/>
      <c r="V634" s="235"/>
      <c r="W634" s="235"/>
      <c r="X634" s="235"/>
    </row>
    <row r="635" spans="1:24" ht="15" customHeight="1" x14ac:dyDescent="0.25"/>
    <row r="636" spans="1:24" ht="15" customHeight="1" x14ac:dyDescent="0.25"/>
    <row r="637" spans="1:24" ht="15" customHeight="1" x14ac:dyDescent="0.25"/>
    <row r="638" spans="1:24" ht="15" customHeight="1" x14ac:dyDescent="0.25"/>
    <row r="639" spans="1:24" ht="15" customHeight="1" x14ac:dyDescent="0.25"/>
    <row r="640" spans="1:24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</sheetData>
  <sortState ref="B66:J89">
    <sortCondition ref="H66:H89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1006"/>
  <sheetViews>
    <sheetView topLeftCell="A10" zoomScaleNormal="100" workbookViewId="0"/>
  </sheetViews>
  <sheetFormatPr defaultColWidth="14.44140625" defaultRowHeight="15" customHeight="1" x14ac:dyDescent="0.25"/>
  <cols>
    <col min="1" max="2" width="4.6640625" style="6" customWidth="1"/>
    <col min="3" max="4" width="13.6640625" style="6" customWidth="1"/>
    <col min="5" max="5" width="10.6640625" style="6" customWidth="1"/>
    <col min="6" max="7" width="7.6640625" style="6" customWidth="1"/>
    <col min="8" max="12" width="8.6640625" style="6" customWidth="1"/>
    <col min="13" max="13" width="10.6640625" style="6" customWidth="1"/>
    <col min="14" max="25" width="8" style="6" customWidth="1"/>
    <col min="26" max="16384" width="14.44140625" style="6"/>
  </cols>
  <sheetData>
    <row r="1" spans="1:25" ht="18" customHeight="1" x14ac:dyDescent="0.25">
      <c r="A1" s="1" t="s">
        <v>200</v>
      </c>
      <c r="B1" s="2"/>
      <c r="C1" s="1"/>
      <c r="D1" s="1"/>
      <c r="E1" s="3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</row>
    <row r="2" spans="1:25" ht="18" customHeight="1" x14ac:dyDescent="0.25">
      <c r="A2" s="133" t="s">
        <v>203</v>
      </c>
      <c r="B2" s="2"/>
      <c r="C2" s="1"/>
      <c r="D2" s="1"/>
      <c r="E2" s="3"/>
      <c r="F2" s="4"/>
      <c r="G2" s="4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</row>
    <row r="3" spans="1:25" ht="18" customHeight="1" x14ac:dyDescent="0.25">
      <c r="A3" s="134" t="s">
        <v>201</v>
      </c>
      <c r="B3" s="2"/>
      <c r="C3" s="1"/>
      <c r="D3" s="1"/>
      <c r="E3" s="3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ht="9.9" customHeight="1" x14ac:dyDescent="0.25">
      <c r="A4" s="2"/>
      <c r="B4" s="2"/>
      <c r="C4" s="2">
        <v>1.1574074074074073E-5</v>
      </c>
      <c r="D4" s="1"/>
      <c r="E4" s="3"/>
      <c r="F4" s="4"/>
      <c r="G4" s="4"/>
      <c r="H4" s="4"/>
      <c r="I4" s="4"/>
      <c r="J4" s="4"/>
      <c r="K4" s="4"/>
      <c r="L4" s="4"/>
      <c r="M4" s="4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</row>
    <row r="5" spans="1:25" ht="18" customHeight="1" x14ac:dyDescent="0.25">
      <c r="A5" s="7"/>
      <c r="B5" s="7"/>
      <c r="C5" s="8" t="s">
        <v>36</v>
      </c>
      <c r="D5" s="7"/>
      <c r="E5" s="9"/>
      <c r="F5" s="10"/>
      <c r="G5" s="7"/>
      <c r="H5" s="10"/>
      <c r="I5" s="10"/>
      <c r="J5" s="10"/>
      <c r="K5" s="7"/>
      <c r="L5" s="10"/>
      <c r="M5" s="11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8" customHeight="1" x14ac:dyDescent="0.25">
      <c r="A6" s="7"/>
      <c r="B6" s="7"/>
      <c r="C6" s="1" t="s">
        <v>17</v>
      </c>
      <c r="D6" s="7"/>
      <c r="E6" s="12"/>
      <c r="F6" s="10"/>
      <c r="G6" s="7"/>
      <c r="H6" s="10"/>
      <c r="I6" s="10"/>
      <c r="J6" s="10"/>
      <c r="K6" s="7"/>
      <c r="L6" s="10"/>
      <c r="M6" s="13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ht="9.9" customHeight="1" thickBot="1" x14ac:dyDescent="0.3">
      <c r="A7" s="7"/>
      <c r="B7" s="7"/>
      <c r="C7" s="1"/>
      <c r="D7" s="7"/>
      <c r="E7" s="12"/>
      <c r="F7" s="10"/>
      <c r="G7" s="7"/>
      <c r="H7" s="10"/>
      <c r="I7" s="10"/>
      <c r="J7" s="10"/>
      <c r="K7" s="7"/>
      <c r="L7" s="10"/>
      <c r="M7" s="13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</row>
    <row r="8" spans="1:25" ht="12.75" customHeight="1" x14ac:dyDescent="0.25">
      <c r="A8" s="38" t="s">
        <v>3</v>
      </c>
      <c r="B8" s="39" t="s">
        <v>18</v>
      </c>
      <c r="C8" s="40" t="s">
        <v>4</v>
      </c>
      <c r="D8" s="41" t="s">
        <v>5</v>
      </c>
      <c r="E8" s="42" t="s">
        <v>6</v>
      </c>
      <c r="F8" s="43" t="s">
        <v>7</v>
      </c>
      <c r="G8" s="44" t="s">
        <v>19</v>
      </c>
      <c r="H8" s="97" t="s">
        <v>202</v>
      </c>
      <c r="I8" s="97" t="s">
        <v>10</v>
      </c>
      <c r="J8" s="97" t="s">
        <v>20</v>
      </c>
      <c r="K8" s="97" t="s">
        <v>9</v>
      </c>
      <c r="L8" s="39" t="s">
        <v>15</v>
      </c>
      <c r="M8" s="87" t="s">
        <v>13</v>
      </c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</row>
    <row r="9" spans="1:25" ht="12.75" customHeight="1" x14ac:dyDescent="0.25">
      <c r="A9" s="46" t="s">
        <v>21</v>
      </c>
      <c r="B9" s="47" t="s">
        <v>22</v>
      </c>
      <c r="C9" s="19" t="s">
        <v>23</v>
      </c>
      <c r="D9" s="20" t="s">
        <v>24</v>
      </c>
      <c r="E9" s="21" t="s">
        <v>25</v>
      </c>
      <c r="F9" s="22" t="s">
        <v>26</v>
      </c>
      <c r="G9" s="23" t="s">
        <v>27</v>
      </c>
      <c r="H9" s="79" t="s">
        <v>28</v>
      </c>
      <c r="I9" s="79" t="s">
        <v>29</v>
      </c>
      <c r="J9" s="79" t="s">
        <v>30</v>
      </c>
      <c r="K9" s="79" t="s">
        <v>31</v>
      </c>
      <c r="L9" s="47"/>
      <c r="M9" s="80" t="s">
        <v>32</v>
      </c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</row>
    <row r="10" spans="1:25" ht="13.5" customHeight="1" thickBot="1" x14ac:dyDescent="0.3">
      <c r="A10" s="88"/>
      <c r="B10" s="89"/>
      <c r="C10" s="90"/>
      <c r="D10" s="90"/>
      <c r="E10" s="91"/>
      <c r="F10" s="92"/>
      <c r="G10" s="93"/>
      <c r="H10" s="94"/>
      <c r="I10" s="94"/>
      <c r="J10" s="94"/>
      <c r="K10" s="94"/>
      <c r="L10" s="96"/>
      <c r="M10" s="95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 spans="1:25" ht="12.75" customHeight="1" x14ac:dyDescent="0.25">
      <c r="A11" s="106">
        <f t="shared" ref="A11" si="0">A12</f>
        <v>1</v>
      </c>
      <c r="B11" s="156"/>
      <c r="C11" s="157"/>
      <c r="D11" s="150"/>
      <c r="E11" s="142"/>
      <c r="F11" s="142"/>
      <c r="G11" s="31" t="s">
        <v>32</v>
      </c>
      <c r="H11" s="105">
        <v>8.81</v>
      </c>
      <c r="I11" s="32">
        <v>1.67</v>
      </c>
      <c r="J11" s="32">
        <v>10.93</v>
      </c>
      <c r="K11" s="32">
        <v>5.97</v>
      </c>
      <c r="L11" s="65">
        <v>1.6994212962962961E-3</v>
      </c>
      <c r="M11" s="104">
        <f>M12</f>
        <v>3932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25" ht="13.5" customHeight="1" x14ac:dyDescent="0.25">
      <c r="A12" s="55">
        <f>A10+1</f>
        <v>1</v>
      </c>
      <c r="B12" s="132">
        <v>5</v>
      </c>
      <c r="C12" s="158" t="s">
        <v>63</v>
      </c>
      <c r="D12" s="148" t="s">
        <v>64</v>
      </c>
      <c r="E12" s="137" t="s">
        <v>181</v>
      </c>
      <c r="F12" s="137" t="s">
        <v>1</v>
      </c>
      <c r="G12" s="58" t="s">
        <v>35</v>
      </c>
      <c r="H12" s="98">
        <f>IF(ISBLANK(H11),"",INT(20.0479*(17-H11)^1.835))</f>
        <v>950</v>
      </c>
      <c r="I12" s="59">
        <f>IF(ISBLANK(I11),"",INT(1.84523*(I11*100-75)^1.348))</f>
        <v>818</v>
      </c>
      <c r="J12" s="59">
        <f>IF(ISBLANK(J11),"",INT(56.0211*(J11-1.5)^1.05))</f>
        <v>591</v>
      </c>
      <c r="K12" s="59">
        <f>IF(ISBLANK(K11),"",INT(0.188807*(K11*100-210)^1.41))</f>
        <v>840</v>
      </c>
      <c r="L12" s="60">
        <f>IF(ISBLANK(L11),"",INT(0.11193*(254-((L11)/$C$4))^1.88))</f>
        <v>733</v>
      </c>
      <c r="M12" s="61">
        <f>SUM(H12:L12)</f>
        <v>3932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25" ht="12.75" customHeight="1" x14ac:dyDescent="0.25">
      <c r="A13" s="62">
        <f t="shared" ref="A13" si="1">A14</f>
        <v>2</v>
      </c>
      <c r="B13" s="149"/>
      <c r="C13" s="157"/>
      <c r="D13" s="150"/>
      <c r="E13" s="142"/>
      <c r="F13" s="142"/>
      <c r="G13" s="31" t="s">
        <v>32</v>
      </c>
      <c r="H13" s="101">
        <v>8.91</v>
      </c>
      <c r="I13" s="32">
        <v>1.64</v>
      </c>
      <c r="J13" s="32">
        <v>11.27</v>
      </c>
      <c r="K13" s="32">
        <v>5.56</v>
      </c>
      <c r="L13" s="65">
        <v>1.7450231481481483E-3</v>
      </c>
      <c r="M13" s="66">
        <f>M14</f>
        <v>3725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25" ht="13.5" customHeight="1" x14ac:dyDescent="0.25">
      <c r="A14" s="55">
        <f>A12+1</f>
        <v>2</v>
      </c>
      <c r="B14" s="132">
        <v>6</v>
      </c>
      <c r="C14" s="158" t="s">
        <v>61</v>
      </c>
      <c r="D14" s="148" t="s">
        <v>62</v>
      </c>
      <c r="E14" s="137" t="s">
        <v>182</v>
      </c>
      <c r="F14" s="137" t="s">
        <v>1</v>
      </c>
      <c r="G14" s="58" t="s">
        <v>35</v>
      </c>
      <c r="H14" s="98">
        <f>IF(ISBLANK(H13),"",INT(20.0479*(17-H13)^1.835))</f>
        <v>929</v>
      </c>
      <c r="I14" s="59">
        <f>IF(ISBLANK(I13),"",INT(1.84523*(I13*100-75)^1.348))</f>
        <v>783</v>
      </c>
      <c r="J14" s="59">
        <f>IF(ISBLANK(J13),"",INT(56.0211*(J13-1.5)^1.05))</f>
        <v>613</v>
      </c>
      <c r="K14" s="59">
        <f>IF(ISBLANK(K13),"",INT(0.188807*(K13*100-210)^1.41))</f>
        <v>717</v>
      </c>
      <c r="L14" s="60">
        <f>IF(ISBLANK(L13),"",INT(0.11193*(254-((L13)/$C$4))^1.88))</f>
        <v>683</v>
      </c>
      <c r="M14" s="61">
        <f>SUM(H14:L14)</f>
        <v>3725</v>
      </c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</row>
    <row r="15" spans="1:25" ht="12.75" customHeight="1" x14ac:dyDescent="0.25">
      <c r="A15" s="62">
        <f t="shared" ref="A15" si="2">A16</f>
        <v>3</v>
      </c>
      <c r="B15" s="149"/>
      <c r="C15" s="157"/>
      <c r="D15" s="150"/>
      <c r="E15" s="142"/>
      <c r="F15" s="142"/>
      <c r="G15" s="31" t="s">
        <v>32</v>
      </c>
      <c r="H15" s="101">
        <v>8.99</v>
      </c>
      <c r="I15" s="32">
        <v>1.64</v>
      </c>
      <c r="J15" s="32">
        <v>10.71</v>
      </c>
      <c r="K15" s="32">
        <v>5.55</v>
      </c>
      <c r="L15" s="65">
        <v>1.7538194444444443E-3</v>
      </c>
      <c r="M15" s="66">
        <f>M16</f>
        <v>3660</v>
      </c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 spans="1:25" ht="13.5" customHeight="1" x14ac:dyDescent="0.25">
      <c r="A16" s="55">
        <f>A14+1</f>
        <v>3</v>
      </c>
      <c r="B16" s="132">
        <v>145</v>
      </c>
      <c r="C16" s="158" t="s">
        <v>90</v>
      </c>
      <c r="D16" s="148" t="s">
        <v>91</v>
      </c>
      <c r="E16" s="137" t="s">
        <v>172</v>
      </c>
      <c r="F16" s="137" t="s">
        <v>2</v>
      </c>
      <c r="G16" s="58" t="s">
        <v>35</v>
      </c>
      <c r="H16" s="98">
        <f>IF(ISBLANK(H15),"",INT(20.0479*(17-H15)^1.835))</f>
        <v>912</v>
      </c>
      <c r="I16" s="59">
        <f>IF(ISBLANK(I15),"",INT(1.84523*(I15*100-75)^1.348))</f>
        <v>783</v>
      </c>
      <c r="J16" s="59">
        <f>IF(ISBLANK(J15),"",INT(56.0211*(J15-1.5)^1.05))</f>
        <v>576</v>
      </c>
      <c r="K16" s="59">
        <f>IF(ISBLANK(K15),"",INT(0.188807*(K15*100-210)^1.41))</f>
        <v>715</v>
      </c>
      <c r="L16" s="60">
        <f>IF(ISBLANK(L15),"",INT(0.11193*(254-((L15)/$C$4))^1.88))</f>
        <v>674</v>
      </c>
      <c r="M16" s="61">
        <f>SUM(H16:L16)</f>
        <v>3660</v>
      </c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 spans="1:25" ht="12.75" customHeight="1" x14ac:dyDescent="0.25">
      <c r="A17" s="62">
        <f t="shared" ref="A17" si="3">A18</f>
        <v>4</v>
      </c>
      <c r="B17" s="149"/>
      <c r="C17" s="157"/>
      <c r="D17" s="150"/>
      <c r="E17" s="142"/>
      <c r="F17" s="142"/>
      <c r="G17" s="31" t="s">
        <v>32</v>
      </c>
      <c r="H17" s="101">
        <v>9.43</v>
      </c>
      <c r="I17" s="32">
        <v>1.64</v>
      </c>
      <c r="J17" s="32">
        <v>13.57</v>
      </c>
      <c r="K17" s="32">
        <v>5.47</v>
      </c>
      <c r="L17" s="65">
        <v>1.8885416666666666E-3</v>
      </c>
      <c r="M17" s="66">
        <f>M18</f>
        <v>3598</v>
      </c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5" ht="13.5" customHeight="1" x14ac:dyDescent="0.25">
      <c r="A18" s="55">
        <f>A16+1</f>
        <v>4</v>
      </c>
      <c r="B18" s="132">
        <v>48</v>
      </c>
      <c r="C18" s="158" t="s">
        <v>135</v>
      </c>
      <c r="D18" s="148" t="s">
        <v>136</v>
      </c>
      <c r="E18" s="137" t="s">
        <v>144</v>
      </c>
      <c r="F18" s="137" t="s">
        <v>14</v>
      </c>
      <c r="G18" s="58" t="s">
        <v>35</v>
      </c>
      <c r="H18" s="98">
        <f>IF(ISBLANK(H17),"",INT(20.0479*(17-H17)^1.835))</f>
        <v>822</v>
      </c>
      <c r="I18" s="59">
        <f>IF(ISBLANK(I17),"",INT(1.84523*(I17*100-75)^1.348))</f>
        <v>783</v>
      </c>
      <c r="J18" s="59">
        <f>IF(ISBLANK(J17),"",INT(56.0211*(J17-1.5)^1.05))</f>
        <v>765</v>
      </c>
      <c r="K18" s="59">
        <f>IF(ISBLANK(K17),"",INT(0.188807*(K17*100-210)^1.41))</f>
        <v>691</v>
      </c>
      <c r="L18" s="60">
        <f>IF(ISBLANK(L17),"",INT(0.11193*(254-((L17)/$C$4))^1.88))</f>
        <v>537</v>
      </c>
      <c r="M18" s="61">
        <f>SUM(H18:L18)</f>
        <v>3598</v>
      </c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</row>
    <row r="19" spans="1:25" ht="12.75" customHeight="1" x14ac:dyDescent="0.25">
      <c r="A19" s="62">
        <f t="shared" ref="A19" si="4">A20</f>
        <v>5</v>
      </c>
      <c r="B19" s="149">
        <f>B20</f>
        <v>144</v>
      </c>
      <c r="C19" s="157"/>
      <c r="D19" s="150"/>
      <c r="E19" s="142"/>
      <c r="F19" s="142"/>
      <c r="G19" s="31" t="s">
        <v>32</v>
      </c>
      <c r="H19" s="101">
        <v>8.83</v>
      </c>
      <c r="I19" s="32">
        <v>1.7</v>
      </c>
      <c r="J19" s="32">
        <v>10.65</v>
      </c>
      <c r="K19" s="32">
        <v>5.32</v>
      </c>
      <c r="L19" s="65">
        <v>1.8707175925925929E-3</v>
      </c>
      <c r="M19" s="66">
        <f>M20</f>
        <v>3575</v>
      </c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25" ht="13.5" customHeight="1" x14ac:dyDescent="0.25">
      <c r="A20" s="55">
        <f>A18+1</f>
        <v>5</v>
      </c>
      <c r="B20" s="132">
        <v>144</v>
      </c>
      <c r="C20" s="158" t="s">
        <v>88</v>
      </c>
      <c r="D20" s="148" t="s">
        <v>89</v>
      </c>
      <c r="E20" s="137" t="s">
        <v>171</v>
      </c>
      <c r="F20" s="137" t="s">
        <v>2</v>
      </c>
      <c r="G20" s="58" t="s">
        <v>35</v>
      </c>
      <c r="H20" s="98">
        <f>IF(ISBLANK(H19),"",INT(20.0479*(17-H19)^1.835))</f>
        <v>946</v>
      </c>
      <c r="I20" s="59">
        <f>IF(ISBLANK(I19),"",INT(1.84523*(I19*100-75)^1.348))</f>
        <v>855</v>
      </c>
      <c r="J20" s="59">
        <f>IF(ISBLANK(J19),"",INT(56.0211*(J19-1.5)^1.05))</f>
        <v>572</v>
      </c>
      <c r="K20" s="59">
        <f>IF(ISBLANK(K19),"",INT(0.188807*(K19*100-210)^1.41))</f>
        <v>648</v>
      </c>
      <c r="L20" s="60">
        <f>IF(ISBLANK(L19),"",INT(0.11193*(254-((L19)/$C$4))^1.88))</f>
        <v>554</v>
      </c>
      <c r="M20" s="61">
        <f>SUM(H20:L20)</f>
        <v>3575</v>
      </c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spans="1:25" ht="12.75" customHeight="1" x14ac:dyDescent="0.25">
      <c r="A21" s="62">
        <f t="shared" ref="A21" si="5">A22</f>
        <v>6</v>
      </c>
      <c r="B21" s="149"/>
      <c r="C21" s="157"/>
      <c r="D21" s="150"/>
      <c r="E21" s="142"/>
      <c r="F21" s="142"/>
      <c r="G21" s="31" t="s">
        <v>32</v>
      </c>
      <c r="H21" s="101">
        <v>9.4600000000000009</v>
      </c>
      <c r="I21" s="32">
        <v>1.64</v>
      </c>
      <c r="J21" s="32">
        <v>10.59</v>
      </c>
      <c r="K21" s="32">
        <v>5.43</v>
      </c>
      <c r="L21" s="65">
        <v>1.7206018518518518E-3</v>
      </c>
      <c r="M21" s="66">
        <f>M22</f>
        <v>3557</v>
      </c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 spans="1:25" ht="13.5" customHeight="1" x14ac:dyDescent="0.25">
      <c r="A22" s="55">
        <f>A20+1</f>
        <v>6</v>
      </c>
      <c r="B22" s="132">
        <v>8</v>
      </c>
      <c r="C22" s="158" t="s">
        <v>57</v>
      </c>
      <c r="D22" s="148" t="s">
        <v>58</v>
      </c>
      <c r="E22" s="137" t="s">
        <v>184</v>
      </c>
      <c r="F22" s="137" t="s">
        <v>1</v>
      </c>
      <c r="G22" s="58" t="s">
        <v>35</v>
      </c>
      <c r="H22" s="98">
        <f>IF(ISBLANK(H21),"",INT(20.0479*(17-H21)^1.835))</f>
        <v>816</v>
      </c>
      <c r="I22" s="59">
        <f>IF(ISBLANK(I21),"",INT(1.84523*(I21*100-75)^1.348))</f>
        <v>783</v>
      </c>
      <c r="J22" s="59">
        <f>IF(ISBLANK(J21),"",INT(56.0211*(J21-1.5)^1.05))</f>
        <v>568</v>
      </c>
      <c r="K22" s="59">
        <f>IF(ISBLANK(K21),"",INT(0.188807*(K21*100-210)^1.41))</f>
        <v>680</v>
      </c>
      <c r="L22" s="60">
        <f>IF(ISBLANK(L21),"",INT(0.11193*(254-((L21)/$C$4))^1.88))</f>
        <v>710</v>
      </c>
      <c r="M22" s="61">
        <f>SUM(H22:L22)</f>
        <v>3557</v>
      </c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spans="1:25" ht="12.75" customHeight="1" x14ac:dyDescent="0.25">
      <c r="A23" s="62">
        <f t="shared" ref="A23" si="6">A24</f>
        <v>7</v>
      </c>
      <c r="B23" s="149"/>
      <c r="C23" s="157"/>
      <c r="D23" s="150"/>
      <c r="E23" s="142"/>
      <c r="F23" s="142"/>
      <c r="G23" s="31" t="s">
        <v>32</v>
      </c>
      <c r="H23" s="101">
        <v>9.11</v>
      </c>
      <c r="I23" s="32">
        <v>1.55</v>
      </c>
      <c r="J23" s="32">
        <v>10.62</v>
      </c>
      <c r="K23" s="32">
        <v>5.52</v>
      </c>
      <c r="L23" s="65">
        <v>1.763773148148148E-3</v>
      </c>
      <c r="M23" s="66">
        <f>M24</f>
        <v>3504</v>
      </c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 spans="1:25" ht="13.5" customHeight="1" x14ac:dyDescent="0.25">
      <c r="A24" s="55">
        <f>A22+1</f>
        <v>7</v>
      </c>
      <c r="B24" s="132">
        <v>7</v>
      </c>
      <c r="C24" s="158" t="s">
        <v>59</v>
      </c>
      <c r="D24" s="148" t="s">
        <v>60</v>
      </c>
      <c r="E24" s="137" t="s">
        <v>183</v>
      </c>
      <c r="F24" s="137" t="s">
        <v>1</v>
      </c>
      <c r="G24" s="58" t="s">
        <v>35</v>
      </c>
      <c r="H24" s="98">
        <f>IF(ISBLANK(H23),"",INT(20.0479*(17-H23)^1.835))</f>
        <v>887</v>
      </c>
      <c r="I24" s="59">
        <f>IF(ISBLANK(I23),"",INT(1.84523*(I23*100-75)^1.348))</f>
        <v>678</v>
      </c>
      <c r="J24" s="59">
        <f>IF(ISBLANK(J23),"",INT(56.0211*(J23-1.5)^1.05))</f>
        <v>570</v>
      </c>
      <c r="K24" s="59">
        <f>IF(ISBLANK(K23),"",INT(0.188807*(K23*100-210)^1.41))</f>
        <v>706</v>
      </c>
      <c r="L24" s="60">
        <f>IF(ISBLANK(L23),"",INT(0.11193*(254-((L23)/$C$4))^1.88))</f>
        <v>663</v>
      </c>
      <c r="M24" s="61">
        <f>SUM(H24:L24)</f>
        <v>3504</v>
      </c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5" ht="12.75" customHeight="1" x14ac:dyDescent="0.25">
      <c r="A25" s="62">
        <f t="shared" ref="A25" si="7">A26</f>
        <v>8</v>
      </c>
      <c r="B25" s="149"/>
      <c r="C25" s="157"/>
      <c r="D25" s="150"/>
      <c r="E25" s="142"/>
      <c r="F25" s="142"/>
      <c r="G25" s="31" t="s">
        <v>32</v>
      </c>
      <c r="H25" s="101">
        <v>9.24</v>
      </c>
      <c r="I25" s="32">
        <v>1.64</v>
      </c>
      <c r="J25" s="32">
        <v>8.49</v>
      </c>
      <c r="K25" s="32">
        <v>5.18</v>
      </c>
      <c r="L25" s="65">
        <v>1.9552083333333335E-3</v>
      </c>
      <c r="M25" s="66">
        <f>M26</f>
        <v>3158</v>
      </c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 spans="1:25" ht="13.5" customHeight="1" x14ac:dyDescent="0.25">
      <c r="A26" s="55">
        <f>A24+1</f>
        <v>8</v>
      </c>
      <c r="B26" s="132">
        <v>146</v>
      </c>
      <c r="C26" s="158" t="s">
        <v>92</v>
      </c>
      <c r="D26" s="148" t="s">
        <v>93</v>
      </c>
      <c r="E26" s="137" t="s">
        <v>173</v>
      </c>
      <c r="F26" s="137" t="s">
        <v>2</v>
      </c>
      <c r="G26" s="58" t="s">
        <v>35</v>
      </c>
      <c r="H26" s="98">
        <f>IF(ISBLANK(H25),"",INT(20.0479*(17-H25)^1.835))</f>
        <v>860</v>
      </c>
      <c r="I26" s="59">
        <f>IF(ISBLANK(I25),"",INT(1.84523*(I25*100-75)^1.348))</f>
        <v>783</v>
      </c>
      <c r="J26" s="59">
        <f>IF(ISBLANK(J25),"",INT(56.0211*(J25-1.5)^1.05))</f>
        <v>431</v>
      </c>
      <c r="K26" s="59">
        <f>IF(ISBLANK(K25),"",INT(0.188807*(K25*100-210)^1.41))</f>
        <v>609</v>
      </c>
      <c r="L26" s="60">
        <f>IF(ISBLANK(L25),"",INT(0.11193*(254-((L25)/$C$4))^1.88))</f>
        <v>475</v>
      </c>
      <c r="M26" s="61">
        <f>SUM(H26:L26)</f>
        <v>3158</v>
      </c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 spans="1:25" ht="12.75" customHeight="1" x14ac:dyDescent="0.25">
      <c r="A27" s="62">
        <f t="shared" ref="A27" si="8">A28</f>
        <v>9</v>
      </c>
      <c r="B27" s="149"/>
      <c r="C27" s="157"/>
      <c r="D27" s="150"/>
      <c r="E27" s="142"/>
      <c r="F27" s="142"/>
      <c r="G27" s="31" t="s">
        <v>32</v>
      </c>
      <c r="H27" s="101">
        <v>9.76</v>
      </c>
      <c r="I27" s="32">
        <v>1.58</v>
      </c>
      <c r="J27" s="32">
        <v>11.4</v>
      </c>
      <c r="K27" s="32">
        <v>5.13</v>
      </c>
      <c r="L27" s="65">
        <v>1.9777777777777775E-3</v>
      </c>
      <c r="M27" s="66">
        <f>M28</f>
        <v>3140</v>
      </c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</row>
    <row r="28" spans="1:25" ht="13.5" customHeight="1" x14ac:dyDescent="0.25">
      <c r="A28" s="55">
        <f>A26+1</f>
        <v>9</v>
      </c>
      <c r="B28" s="132">
        <v>55</v>
      </c>
      <c r="C28" s="158" t="s">
        <v>138</v>
      </c>
      <c r="D28" s="148" t="s">
        <v>139</v>
      </c>
      <c r="E28" s="137" t="s">
        <v>146</v>
      </c>
      <c r="F28" s="137" t="s">
        <v>14</v>
      </c>
      <c r="G28" s="58" t="s">
        <v>35</v>
      </c>
      <c r="H28" s="98">
        <f>IF(ISBLANK(H27),"",INT(20.0479*(17-H27)^1.835))</f>
        <v>758</v>
      </c>
      <c r="I28" s="59">
        <f>IF(ISBLANK(I27),"",INT(1.84523*(I27*100-75)^1.348))</f>
        <v>712</v>
      </c>
      <c r="J28" s="59">
        <f>IF(ISBLANK(J27),"",INT(56.0211*(J27-1.5)^1.05))</f>
        <v>621</v>
      </c>
      <c r="K28" s="59">
        <f>IF(ISBLANK(K27),"",INT(0.188807*(K27*100-210)^1.41))</f>
        <v>595</v>
      </c>
      <c r="L28" s="60">
        <f>IF(ISBLANK(L27),"",INT(0.11193*(254-((L27)/$C$4))^1.88))</f>
        <v>454</v>
      </c>
      <c r="M28" s="61">
        <f>SUM(H28:L28)</f>
        <v>3140</v>
      </c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</row>
    <row r="29" spans="1:25" ht="12.75" customHeight="1" x14ac:dyDescent="0.25">
      <c r="A29" s="62">
        <f t="shared" ref="A29" si="9">A30</f>
        <v>10</v>
      </c>
      <c r="B29" s="149"/>
      <c r="C29" s="157"/>
      <c r="D29" s="150"/>
      <c r="E29" s="142"/>
      <c r="F29" s="142"/>
      <c r="G29" s="31" t="s">
        <v>32</v>
      </c>
      <c r="H29" s="101">
        <v>9.2100000000000009</v>
      </c>
      <c r="I29" s="32">
        <v>1.58</v>
      </c>
      <c r="J29" s="32">
        <v>7.58</v>
      </c>
      <c r="K29" s="32">
        <v>5.41</v>
      </c>
      <c r="L29" s="65">
        <v>1.9268518518518517E-3</v>
      </c>
      <c r="M29" s="66">
        <f>M30</f>
        <v>3126</v>
      </c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25" ht="13.5" customHeight="1" x14ac:dyDescent="0.25">
      <c r="A30" s="55">
        <f>A28+1</f>
        <v>10</v>
      </c>
      <c r="B30" s="132">
        <v>147</v>
      </c>
      <c r="C30" s="158" t="s">
        <v>94</v>
      </c>
      <c r="D30" s="148" t="s">
        <v>95</v>
      </c>
      <c r="E30" s="137" t="s">
        <v>174</v>
      </c>
      <c r="F30" s="137" t="s">
        <v>2</v>
      </c>
      <c r="G30" s="58" t="s">
        <v>35</v>
      </c>
      <c r="H30" s="98">
        <f>IF(ISBLANK(H29),"",INT(20.0479*(17-H29)^1.835))</f>
        <v>867</v>
      </c>
      <c r="I30" s="59">
        <f>IF(ISBLANK(I29),"",INT(1.84523*(I29*100-75)^1.348))</f>
        <v>712</v>
      </c>
      <c r="J30" s="59">
        <f>IF(ISBLANK(J29),"",INT(56.0211*(J29-1.5)^1.05))</f>
        <v>372</v>
      </c>
      <c r="K30" s="59">
        <f>IF(ISBLANK(K29),"",INT(0.188807*(K29*100-210)^1.41))</f>
        <v>674</v>
      </c>
      <c r="L30" s="60">
        <f>IF(ISBLANK(L29),"",INT(0.11193*(254-((L29)/$C$4))^1.88))</f>
        <v>501</v>
      </c>
      <c r="M30" s="61">
        <f>SUM(H30:L30)</f>
        <v>3126</v>
      </c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 ht="12.75" customHeight="1" x14ac:dyDescent="0.25">
      <c r="A31" s="62">
        <f t="shared" ref="A31" si="10">A32</f>
        <v>11</v>
      </c>
      <c r="B31" s="149"/>
      <c r="C31" s="157"/>
      <c r="D31" s="150"/>
      <c r="E31" s="142"/>
      <c r="F31" s="142"/>
      <c r="G31" s="31" t="s">
        <v>32</v>
      </c>
      <c r="H31" s="101">
        <v>9.8000000000000007</v>
      </c>
      <c r="I31" s="32">
        <v>1.49</v>
      </c>
      <c r="J31" s="32">
        <v>10.210000000000001</v>
      </c>
      <c r="K31" s="32">
        <v>5.25</v>
      </c>
      <c r="L31" s="65">
        <v>1.906828703703704E-3</v>
      </c>
      <c r="M31" s="66">
        <f>M32</f>
        <v>3051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</row>
    <row r="32" spans="1:25" ht="13.5" customHeight="1" x14ac:dyDescent="0.25">
      <c r="A32" s="55">
        <f>A30+1</f>
        <v>11</v>
      </c>
      <c r="B32" s="132">
        <v>49</v>
      </c>
      <c r="C32" s="158" t="s">
        <v>137</v>
      </c>
      <c r="D32" s="148" t="s">
        <v>206</v>
      </c>
      <c r="E32" s="137" t="s">
        <v>145</v>
      </c>
      <c r="F32" s="137" t="s">
        <v>14</v>
      </c>
      <c r="G32" s="58" t="s">
        <v>35</v>
      </c>
      <c r="H32" s="98">
        <f>IF(ISBLANK(H31),"",INT(20.0479*(17-H31)^1.835))</f>
        <v>750</v>
      </c>
      <c r="I32" s="59">
        <f>IF(ISBLANK(I31),"",INT(1.84523*(I31*100-75)^1.348))</f>
        <v>610</v>
      </c>
      <c r="J32" s="59">
        <f>IF(ISBLANK(J31),"",INT(56.0211*(J31-1.5)^1.05))</f>
        <v>543</v>
      </c>
      <c r="K32" s="59">
        <f>IF(ISBLANK(K31),"",INT(0.188807*(K31*100-210)^1.41))</f>
        <v>628</v>
      </c>
      <c r="L32" s="60">
        <f>IF(ISBLANK(L31),"",INT(0.11193*(254-((L31)/$C$4))^1.88))</f>
        <v>520</v>
      </c>
      <c r="M32" s="61">
        <f>SUM(H32:L32)</f>
        <v>3051</v>
      </c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 spans="1:25" ht="12.75" customHeight="1" x14ac:dyDescent="0.25">
      <c r="A33" s="62">
        <f t="shared" ref="A33" si="11">A34</f>
        <v>12</v>
      </c>
      <c r="B33" s="149"/>
      <c r="C33" s="157"/>
      <c r="D33" s="150"/>
      <c r="E33" s="142"/>
      <c r="F33" s="142"/>
      <c r="G33" s="31" t="s">
        <v>32</v>
      </c>
      <c r="H33" s="101">
        <v>9.4499999999999993</v>
      </c>
      <c r="I33" s="32">
        <v>1.52</v>
      </c>
      <c r="J33" s="32">
        <v>8.4700000000000006</v>
      </c>
      <c r="K33" s="32">
        <v>4.91</v>
      </c>
      <c r="L33" s="65">
        <v>1.9285879629629629E-3</v>
      </c>
      <c r="M33" s="66">
        <f>M34</f>
        <v>2926</v>
      </c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</row>
    <row r="34" spans="1:25" ht="13.5" customHeight="1" x14ac:dyDescent="0.25">
      <c r="A34" s="55">
        <f>A32+1</f>
        <v>12</v>
      </c>
      <c r="B34" s="132">
        <v>58</v>
      </c>
      <c r="C34" s="158" t="s">
        <v>140</v>
      </c>
      <c r="D34" s="148" t="s">
        <v>141</v>
      </c>
      <c r="E34" s="137" t="s">
        <v>147</v>
      </c>
      <c r="F34" s="137" t="s">
        <v>14</v>
      </c>
      <c r="G34" s="58" t="s">
        <v>35</v>
      </c>
      <c r="H34" s="98">
        <f>IF(ISBLANK(H33),"",INT(20.0479*(17-H33)^1.835))</f>
        <v>818</v>
      </c>
      <c r="I34" s="59">
        <f>IF(ISBLANK(I33),"",INT(1.84523*(I33*100-75)^1.348))</f>
        <v>644</v>
      </c>
      <c r="J34" s="59">
        <f>IF(ISBLANK(J33),"",INT(56.0211*(J33-1.5)^1.05))</f>
        <v>430</v>
      </c>
      <c r="K34" s="59">
        <f>IF(ISBLANK(K33),"",INT(0.188807*(K33*100-210)^1.41))</f>
        <v>535</v>
      </c>
      <c r="L34" s="60">
        <f>IF(ISBLANK(L33),"",INT(0.11193*(254-((L33)/$C$4))^1.88))</f>
        <v>499</v>
      </c>
      <c r="M34" s="61">
        <f>SUM(H34:L34)</f>
        <v>2926</v>
      </c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</row>
    <row r="35" spans="1:25" ht="12.75" customHeight="1" x14ac:dyDescent="0.25">
      <c r="A35" s="62" t="str">
        <f t="shared" ref="A35:A37" si="12">A36</f>
        <v>ind</v>
      </c>
      <c r="B35" s="149"/>
      <c r="C35" s="157"/>
      <c r="D35" s="150"/>
      <c r="E35" s="142"/>
      <c r="F35" s="142"/>
      <c r="G35" s="31" t="s">
        <v>32</v>
      </c>
      <c r="H35" s="101">
        <v>8.93</v>
      </c>
      <c r="I35" s="32">
        <v>1.55</v>
      </c>
      <c r="J35" s="32">
        <v>10.91</v>
      </c>
      <c r="K35" s="32">
        <v>5.45</v>
      </c>
      <c r="L35" s="65">
        <v>2.1682870370370367E-3</v>
      </c>
      <c r="M35" s="66">
        <f>M36</f>
        <v>3178</v>
      </c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</row>
    <row r="36" spans="1:25" ht="13.5" customHeight="1" x14ac:dyDescent="0.25">
      <c r="A36" s="135" t="s">
        <v>149</v>
      </c>
      <c r="B36" s="132">
        <v>161</v>
      </c>
      <c r="C36" s="158" t="s">
        <v>55</v>
      </c>
      <c r="D36" s="148" t="s">
        <v>56</v>
      </c>
      <c r="E36" s="137" t="s">
        <v>185</v>
      </c>
      <c r="F36" s="137" t="s">
        <v>1</v>
      </c>
      <c r="G36" s="58" t="s">
        <v>35</v>
      </c>
      <c r="H36" s="98">
        <f>IF(ISBLANK(H35),"",INT(20.0479*(17-H35)^1.835))</f>
        <v>925</v>
      </c>
      <c r="I36" s="59">
        <f>IF(ISBLANK(I35),"",INT(1.84523*(I35*100-75)^1.348))</f>
        <v>678</v>
      </c>
      <c r="J36" s="59">
        <f>IF(ISBLANK(J35),"",INT(56.0211*(J35-1.5)^1.05))</f>
        <v>589</v>
      </c>
      <c r="K36" s="59">
        <f>IF(ISBLANK(K35),"",INT(0.188807*(K35*100-210)^1.41))</f>
        <v>686</v>
      </c>
      <c r="L36" s="60">
        <f>IF(ISBLANK(L35),"",INT(0.11193*(254-((L35)/$C$4))^1.88))</f>
        <v>300</v>
      </c>
      <c r="M36" s="61">
        <f>SUM(H36:L36)</f>
        <v>3178</v>
      </c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</row>
    <row r="37" spans="1:25" ht="12.75" customHeight="1" x14ac:dyDescent="0.25">
      <c r="A37" s="62" t="str">
        <f t="shared" si="12"/>
        <v>ind</v>
      </c>
      <c r="B37" s="149"/>
      <c r="C37" s="157"/>
      <c r="D37" s="150"/>
      <c r="E37" s="142"/>
      <c r="F37" s="142"/>
      <c r="G37" s="31" t="s">
        <v>32</v>
      </c>
      <c r="H37" s="101">
        <v>9.15</v>
      </c>
      <c r="I37" s="32">
        <v>1.55</v>
      </c>
      <c r="J37" s="32">
        <v>7.64</v>
      </c>
      <c r="K37" s="32">
        <v>5.55</v>
      </c>
      <c r="L37" s="65">
        <v>1.8957175925925927E-3</v>
      </c>
      <c r="M37" s="66">
        <f>M38</f>
        <v>3178</v>
      </c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</row>
    <row r="38" spans="1:25" ht="13.5" customHeight="1" x14ac:dyDescent="0.25">
      <c r="A38" s="135" t="s">
        <v>149</v>
      </c>
      <c r="B38" s="132">
        <v>162</v>
      </c>
      <c r="C38" s="158" t="s">
        <v>142</v>
      </c>
      <c r="D38" s="148" t="s">
        <v>143</v>
      </c>
      <c r="E38" s="137" t="s">
        <v>148</v>
      </c>
      <c r="F38" s="137" t="s">
        <v>14</v>
      </c>
      <c r="G38" s="58" t="s">
        <v>35</v>
      </c>
      <c r="H38" s="98">
        <f>IF(ISBLANK(H37),"",INT(20.0479*(17-H37)^1.835))</f>
        <v>879</v>
      </c>
      <c r="I38" s="59">
        <f>IF(ISBLANK(I37),"",INT(1.84523*(I37*100-75)^1.348))</f>
        <v>678</v>
      </c>
      <c r="J38" s="59">
        <f>IF(ISBLANK(J37),"",INT(56.0211*(J37-1.5)^1.05))</f>
        <v>376</v>
      </c>
      <c r="K38" s="59">
        <f>IF(ISBLANK(K37),"",INT(0.188807*(K37*100-210)^1.41))</f>
        <v>715</v>
      </c>
      <c r="L38" s="60">
        <f>IF(ISBLANK(L37),"",INT(0.11193*(254-((L37)/$C$4))^1.88))</f>
        <v>530</v>
      </c>
      <c r="M38" s="61">
        <f>SUM(H38:L38)</f>
        <v>3178</v>
      </c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 spans="1:25" ht="12.75" customHeight="1" x14ac:dyDescent="0.25">
      <c r="A39" s="7"/>
      <c r="B39" s="7"/>
      <c r="C39" s="7"/>
      <c r="D39" s="7"/>
      <c r="E39" s="9"/>
      <c r="F39" s="10"/>
      <c r="G39" s="7"/>
      <c r="H39" s="10"/>
      <c r="I39" s="10"/>
      <c r="J39" s="10"/>
      <c r="K39" s="10"/>
      <c r="L39" s="10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spans="1:25" ht="12.75" customHeight="1" x14ac:dyDescent="0.25">
      <c r="A40" s="7"/>
      <c r="B40" s="7"/>
      <c r="C40" s="7"/>
      <c r="D40" s="7"/>
      <c r="E40" s="9"/>
      <c r="F40" s="10"/>
      <c r="G40" s="7"/>
      <c r="H40" s="10"/>
      <c r="I40" s="10"/>
      <c r="J40" s="10"/>
      <c r="K40" s="10"/>
      <c r="L40" s="10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spans="1:25" ht="12.75" customHeight="1" x14ac:dyDescent="0.25">
      <c r="A41" s="7"/>
      <c r="B41" s="7"/>
      <c r="C41" s="7"/>
      <c r="D41" s="7"/>
      <c r="E41" s="9"/>
      <c r="F41" s="10"/>
      <c r="G41" s="7"/>
      <c r="H41" s="10"/>
      <c r="I41" s="10"/>
      <c r="J41" s="10"/>
      <c r="K41" s="10"/>
      <c r="L41" s="10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spans="1:25" ht="12.75" customHeight="1" x14ac:dyDescent="0.25">
      <c r="A42" s="7"/>
      <c r="B42" s="7"/>
      <c r="C42" s="7"/>
      <c r="D42" s="7"/>
      <c r="E42" s="9"/>
      <c r="F42" s="10"/>
      <c r="G42" s="7"/>
      <c r="H42" s="10"/>
      <c r="I42" s="10"/>
      <c r="J42" s="10"/>
      <c r="K42" s="10"/>
      <c r="L42" s="10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spans="1:25" ht="12.75" customHeight="1" x14ac:dyDescent="0.25">
      <c r="A43" s="7"/>
      <c r="B43" s="7"/>
      <c r="C43" s="7"/>
      <c r="D43" s="7"/>
      <c r="E43" s="9"/>
      <c r="F43" s="10"/>
      <c r="G43" s="7"/>
      <c r="H43" s="10"/>
      <c r="I43" s="10"/>
      <c r="J43" s="10"/>
      <c r="K43" s="10"/>
      <c r="L43" s="10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 ht="12.75" customHeight="1" x14ac:dyDescent="0.25">
      <c r="A44" s="7"/>
      <c r="B44" s="7"/>
      <c r="C44" s="7"/>
      <c r="D44" s="7"/>
      <c r="E44" s="9"/>
      <c r="F44" s="10"/>
      <c r="G44" s="7"/>
      <c r="H44" s="10"/>
      <c r="I44" s="10"/>
      <c r="J44" s="10"/>
      <c r="K44" s="10"/>
      <c r="L44" s="10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25" ht="12.75" customHeight="1" x14ac:dyDescent="0.25">
      <c r="A45" s="7"/>
      <c r="B45" s="7"/>
      <c r="C45" s="7"/>
      <c r="D45" s="7"/>
      <c r="E45" s="9"/>
      <c r="F45" s="10"/>
      <c r="G45" s="7"/>
      <c r="H45" s="10"/>
      <c r="I45" s="10"/>
      <c r="J45" s="10"/>
      <c r="K45" s="10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spans="1:25" ht="12.75" customHeight="1" x14ac:dyDescent="0.25">
      <c r="A46" s="7"/>
      <c r="B46" s="7"/>
      <c r="C46" s="7"/>
      <c r="D46" s="7"/>
      <c r="E46" s="9"/>
      <c r="F46" s="10"/>
      <c r="G46" s="7"/>
      <c r="H46" s="10"/>
      <c r="I46" s="10"/>
      <c r="J46" s="10"/>
      <c r="K46" s="10"/>
      <c r="L46" s="10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spans="1:25" ht="12.75" customHeight="1" x14ac:dyDescent="0.25">
      <c r="A47" s="7"/>
      <c r="B47" s="7"/>
      <c r="C47" s="7"/>
      <c r="D47" s="7"/>
      <c r="E47" s="9"/>
      <c r="F47" s="10"/>
      <c r="G47" s="7"/>
      <c r="H47" s="10"/>
      <c r="I47" s="10"/>
      <c r="J47" s="10"/>
      <c r="K47" s="10"/>
      <c r="L47" s="10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spans="1:25" ht="12.75" customHeight="1" x14ac:dyDescent="0.25">
      <c r="A48" s="7"/>
      <c r="B48" s="7"/>
      <c r="C48" s="7"/>
      <c r="D48" s="7"/>
      <c r="E48" s="9"/>
      <c r="F48" s="10"/>
      <c r="G48" s="7"/>
      <c r="H48" s="10"/>
      <c r="I48" s="10"/>
      <c r="J48" s="10"/>
      <c r="K48" s="10"/>
      <c r="L48" s="10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spans="1:25" ht="12.75" customHeight="1" x14ac:dyDescent="0.25">
      <c r="A49" s="7"/>
      <c r="B49" s="7"/>
      <c r="C49" s="7"/>
      <c r="D49" s="7"/>
      <c r="E49" s="9"/>
      <c r="F49" s="10"/>
      <c r="G49" s="7"/>
      <c r="H49" s="10"/>
      <c r="I49" s="10"/>
      <c r="J49" s="10"/>
      <c r="K49" s="10"/>
      <c r="L49" s="10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spans="1:25" ht="12.75" customHeight="1" x14ac:dyDescent="0.25">
      <c r="A50" s="7"/>
      <c r="B50" s="7"/>
      <c r="C50" s="7"/>
      <c r="D50" s="7"/>
      <c r="E50" s="9"/>
      <c r="F50" s="10"/>
      <c r="G50" s="7"/>
      <c r="H50" s="10"/>
      <c r="I50" s="10"/>
      <c r="J50" s="10"/>
      <c r="K50" s="10"/>
      <c r="L50" s="10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spans="1:25" ht="12.75" customHeight="1" x14ac:dyDescent="0.25">
      <c r="A51" s="7"/>
      <c r="B51" s="7"/>
      <c r="C51" s="7"/>
      <c r="D51" s="7"/>
      <c r="E51" s="9"/>
      <c r="F51" s="10"/>
      <c r="G51" s="7"/>
      <c r="H51" s="10"/>
      <c r="I51" s="10"/>
      <c r="J51" s="10"/>
      <c r="K51" s="10"/>
      <c r="L51" s="10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spans="1:25" ht="12.75" customHeight="1" x14ac:dyDescent="0.25">
      <c r="A52" s="7"/>
      <c r="B52" s="7"/>
      <c r="C52" s="7"/>
      <c r="D52" s="7"/>
      <c r="E52" s="9"/>
      <c r="F52" s="10"/>
      <c r="G52" s="7"/>
      <c r="H52" s="10"/>
      <c r="I52" s="10"/>
      <c r="J52" s="10"/>
      <c r="K52" s="10"/>
      <c r="L52" s="10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 ht="12.75" customHeight="1" x14ac:dyDescent="0.25">
      <c r="A53" s="7"/>
      <c r="B53" s="7"/>
      <c r="C53" s="7"/>
      <c r="D53" s="7"/>
      <c r="E53" s="9"/>
      <c r="F53" s="10"/>
      <c r="G53" s="7"/>
      <c r="H53" s="10"/>
      <c r="I53" s="10"/>
      <c r="J53" s="10"/>
      <c r="K53" s="10"/>
      <c r="L53" s="10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ht="12.75" customHeight="1" x14ac:dyDescent="0.25">
      <c r="A54" s="7"/>
      <c r="B54" s="7"/>
      <c r="C54" s="7"/>
      <c r="D54" s="7"/>
      <c r="E54" s="9"/>
      <c r="F54" s="10"/>
      <c r="G54" s="7"/>
      <c r="H54" s="10"/>
      <c r="I54" s="10"/>
      <c r="J54" s="10"/>
      <c r="K54" s="10"/>
      <c r="L54" s="10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ht="12.75" customHeight="1" x14ac:dyDescent="0.25">
      <c r="A55" s="7"/>
      <c r="B55" s="7"/>
      <c r="C55" s="7"/>
      <c r="D55" s="7"/>
      <c r="E55" s="9"/>
      <c r="F55" s="10"/>
      <c r="G55" s="7"/>
      <c r="H55" s="10"/>
      <c r="I55" s="10"/>
      <c r="J55" s="10"/>
      <c r="K55" s="10"/>
      <c r="L55" s="10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ht="12.75" customHeight="1" x14ac:dyDescent="0.25">
      <c r="A56" s="7"/>
      <c r="B56" s="7"/>
      <c r="C56" s="7"/>
      <c r="D56" s="7"/>
      <c r="E56" s="9"/>
      <c r="F56" s="10"/>
      <c r="G56" s="7"/>
      <c r="H56" s="10"/>
      <c r="I56" s="10"/>
      <c r="J56" s="10"/>
      <c r="K56" s="10"/>
      <c r="L56" s="10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ht="12.75" customHeight="1" x14ac:dyDescent="0.25">
      <c r="A57" s="7"/>
      <c r="B57" s="7"/>
      <c r="C57" s="7"/>
      <c r="D57" s="7"/>
      <c r="E57" s="9"/>
      <c r="F57" s="10"/>
      <c r="G57" s="7"/>
      <c r="H57" s="10"/>
      <c r="I57" s="10"/>
      <c r="J57" s="10"/>
      <c r="K57" s="10"/>
      <c r="L57" s="10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ht="12.75" customHeight="1" x14ac:dyDescent="0.25">
      <c r="A58" s="7"/>
      <c r="B58" s="7"/>
      <c r="C58" s="7"/>
      <c r="D58" s="7"/>
      <c r="E58" s="9"/>
      <c r="F58" s="10"/>
      <c r="G58" s="7"/>
      <c r="H58" s="10"/>
      <c r="I58" s="10"/>
      <c r="J58" s="10"/>
      <c r="K58" s="10"/>
      <c r="L58" s="10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ht="12.75" customHeight="1" x14ac:dyDescent="0.25">
      <c r="A59" s="7"/>
      <c r="B59" s="7"/>
      <c r="C59" s="7"/>
      <c r="D59" s="7"/>
      <c r="E59" s="9"/>
      <c r="F59" s="10"/>
      <c r="G59" s="7"/>
      <c r="H59" s="10"/>
      <c r="I59" s="10"/>
      <c r="J59" s="10"/>
      <c r="K59" s="10"/>
      <c r="L59" s="10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ht="12.75" customHeight="1" x14ac:dyDescent="0.25">
      <c r="A60" s="7"/>
      <c r="B60" s="7"/>
      <c r="C60" s="7"/>
      <c r="D60" s="7"/>
      <c r="E60" s="9"/>
      <c r="F60" s="10"/>
      <c r="G60" s="7"/>
      <c r="H60" s="10"/>
      <c r="I60" s="10"/>
      <c r="J60" s="10"/>
      <c r="K60" s="10"/>
      <c r="L60" s="10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ht="12.75" customHeight="1" x14ac:dyDescent="0.25">
      <c r="A61" s="7"/>
      <c r="B61" s="7"/>
      <c r="C61" s="7"/>
      <c r="D61" s="7"/>
      <c r="E61" s="9"/>
      <c r="F61" s="10"/>
      <c r="G61" s="7"/>
      <c r="H61" s="10"/>
      <c r="I61" s="10"/>
      <c r="J61" s="10"/>
      <c r="K61" s="10"/>
      <c r="L61" s="10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ht="12.75" customHeight="1" x14ac:dyDescent="0.25">
      <c r="A62" s="7"/>
      <c r="B62" s="7"/>
      <c r="C62" s="7"/>
      <c r="D62" s="7"/>
      <c r="E62" s="9"/>
      <c r="F62" s="10"/>
      <c r="G62" s="7"/>
      <c r="H62" s="10"/>
      <c r="I62" s="10"/>
      <c r="J62" s="10"/>
      <c r="K62" s="10"/>
      <c r="L62" s="10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ht="12.75" customHeight="1" x14ac:dyDescent="0.25">
      <c r="A63" s="7"/>
      <c r="B63" s="7"/>
      <c r="C63" s="7"/>
      <c r="D63" s="7"/>
      <c r="E63" s="9"/>
      <c r="F63" s="10"/>
      <c r="G63" s="7"/>
      <c r="H63" s="10"/>
      <c r="I63" s="10"/>
      <c r="J63" s="10"/>
      <c r="K63" s="10"/>
      <c r="L63" s="10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ht="12.75" customHeight="1" x14ac:dyDescent="0.25">
      <c r="A64" s="7"/>
      <c r="B64" s="7"/>
      <c r="C64" s="7"/>
      <c r="D64" s="7"/>
      <c r="E64" s="9"/>
      <c r="F64" s="10"/>
      <c r="G64" s="7"/>
      <c r="H64" s="10"/>
      <c r="I64" s="10"/>
      <c r="J64" s="10"/>
      <c r="K64" s="10"/>
      <c r="L64" s="10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ht="12.75" customHeight="1" x14ac:dyDescent="0.25">
      <c r="A65" s="7"/>
      <c r="B65" s="7"/>
      <c r="C65" s="7"/>
      <c r="D65" s="7"/>
      <c r="E65" s="9"/>
      <c r="F65" s="10"/>
      <c r="G65" s="7"/>
      <c r="H65" s="10"/>
      <c r="I65" s="10"/>
      <c r="J65" s="10"/>
      <c r="K65" s="10"/>
      <c r="L65" s="10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ht="12.75" customHeight="1" x14ac:dyDescent="0.25">
      <c r="A66" s="7"/>
      <c r="B66" s="7"/>
      <c r="C66" s="7"/>
      <c r="D66" s="7"/>
      <c r="E66" s="9"/>
      <c r="F66" s="10"/>
      <c r="G66" s="7"/>
      <c r="H66" s="10"/>
      <c r="I66" s="10"/>
      <c r="J66" s="10"/>
      <c r="K66" s="10"/>
      <c r="L66" s="10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ht="12.75" customHeight="1" x14ac:dyDescent="0.25">
      <c r="A67" s="7"/>
      <c r="B67" s="7"/>
      <c r="C67" s="7"/>
      <c r="D67" s="7"/>
      <c r="E67" s="9"/>
      <c r="F67" s="10"/>
      <c r="G67" s="7"/>
      <c r="H67" s="10"/>
      <c r="I67" s="10"/>
      <c r="J67" s="10"/>
      <c r="K67" s="10"/>
      <c r="L67" s="10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ht="12.75" customHeight="1" x14ac:dyDescent="0.25">
      <c r="A68" s="7"/>
      <c r="B68" s="7"/>
      <c r="C68" s="7"/>
      <c r="D68" s="7"/>
      <c r="E68" s="9"/>
      <c r="F68" s="10"/>
      <c r="G68" s="7"/>
      <c r="H68" s="10"/>
      <c r="I68" s="10"/>
      <c r="J68" s="10"/>
      <c r="K68" s="10"/>
      <c r="L68" s="10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ht="12.75" customHeight="1" x14ac:dyDescent="0.25">
      <c r="A69" s="7"/>
      <c r="B69" s="7"/>
      <c r="C69" s="7"/>
      <c r="D69" s="7"/>
      <c r="E69" s="9"/>
      <c r="F69" s="10"/>
      <c r="G69" s="7"/>
      <c r="H69" s="10"/>
      <c r="I69" s="10"/>
      <c r="J69" s="10"/>
      <c r="K69" s="10"/>
      <c r="L69" s="10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ht="12.75" customHeight="1" x14ac:dyDescent="0.25">
      <c r="A70" s="7"/>
      <c r="B70" s="7"/>
      <c r="C70" s="7"/>
      <c r="D70" s="7"/>
      <c r="E70" s="9"/>
      <c r="F70" s="10"/>
      <c r="G70" s="7"/>
      <c r="H70" s="10"/>
      <c r="I70" s="10"/>
      <c r="J70" s="10"/>
      <c r="K70" s="10"/>
      <c r="L70" s="10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ht="12.75" customHeight="1" x14ac:dyDescent="0.25">
      <c r="A71" s="7"/>
      <c r="B71" s="7"/>
      <c r="C71" s="7"/>
      <c r="D71" s="7"/>
      <c r="E71" s="9"/>
      <c r="F71" s="10"/>
      <c r="G71" s="7"/>
      <c r="H71" s="10"/>
      <c r="I71" s="10"/>
      <c r="J71" s="10"/>
      <c r="K71" s="10"/>
      <c r="L71" s="10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ht="12.75" customHeight="1" x14ac:dyDescent="0.25">
      <c r="A72" s="7"/>
      <c r="B72" s="7"/>
      <c r="C72" s="7"/>
      <c r="D72" s="7"/>
      <c r="E72" s="9"/>
      <c r="F72" s="10"/>
      <c r="G72" s="7"/>
      <c r="H72" s="10"/>
      <c r="I72" s="10"/>
      <c r="J72" s="10"/>
      <c r="K72" s="10"/>
      <c r="L72" s="10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ht="12.75" customHeight="1" x14ac:dyDescent="0.25">
      <c r="A73" s="7"/>
      <c r="B73" s="7"/>
      <c r="C73" s="7"/>
      <c r="D73" s="7"/>
      <c r="E73" s="9"/>
      <c r="F73" s="10"/>
      <c r="G73" s="7"/>
      <c r="H73" s="10"/>
      <c r="I73" s="10"/>
      <c r="J73" s="10"/>
      <c r="K73" s="10"/>
      <c r="L73" s="10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ht="12.75" customHeight="1" x14ac:dyDescent="0.25">
      <c r="A74" s="7"/>
      <c r="B74" s="7"/>
      <c r="C74" s="7"/>
      <c r="D74" s="7"/>
      <c r="E74" s="9"/>
      <c r="F74" s="10"/>
      <c r="G74" s="7"/>
      <c r="H74" s="10"/>
      <c r="I74" s="10"/>
      <c r="J74" s="10"/>
      <c r="K74" s="10"/>
      <c r="L74" s="10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ht="12.75" customHeight="1" x14ac:dyDescent="0.25">
      <c r="A75" s="7"/>
      <c r="B75" s="7"/>
      <c r="C75" s="7"/>
      <c r="D75" s="7"/>
      <c r="E75" s="9"/>
      <c r="F75" s="10"/>
      <c r="G75" s="7"/>
      <c r="H75" s="10"/>
      <c r="I75" s="10"/>
      <c r="J75" s="10"/>
      <c r="K75" s="10"/>
      <c r="L75" s="10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ht="12.75" customHeight="1" x14ac:dyDescent="0.25">
      <c r="A76" s="7"/>
      <c r="B76" s="7"/>
      <c r="C76" s="7"/>
      <c r="D76" s="7"/>
      <c r="E76" s="9"/>
      <c r="F76" s="10"/>
      <c r="G76" s="7"/>
      <c r="H76" s="10"/>
      <c r="I76" s="10"/>
      <c r="J76" s="10"/>
      <c r="K76" s="10"/>
      <c r="L76" s="10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ht="12.75" customHeight="1" x14ac:dyDescent="0.25">
      <c r="A77" s="7"/>
      <c r="B77" s="7"/>
      <c r="C77" s="7"/>
      <c r="D77" s="7"/>
      <c r="E77" s="9"/>
      <c r="F77" s="10"/>
      <c r="G77" s="7"/>
      <c r="H77" s="10"/>
      <c r="I77" s="10"/>
      <c r="J77" s="10"/>
      <c r="K77" s="10"/>
      <c r="L77" s="10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ht="12.75" customHeight="1" x14ac:dyDescent="0.25">
      <c r="A78" s="7"/>
      <c r="B78" s="7"/>
      <c r="C78" s="7"/>
      <c r="D78" s="7"/>
      <c r="E78" s="9"/>
      <c r="F78" s="10"/>
      <c r="G78" s="7"/>
      <c r="H78" s="10"/>
      <c r="I78" s="10"/>
      <c r="J78" s="10"/>
      <c r="K78" s="10"/>
      <c r="L78" s="10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ht="12.75" customHeight="1" x14ac:dyDescent="0.25">
      <c r="A79" s="7"/>
      <c r="B79" s="7"/>
      <c r="C79" s="7"/>
      <c r="D79" s="7"/>
      <c r="E79" s="9"/>
      <c r="F79" s="10"/>
      <c r="G79" s="7"/>
      <c r="H79" s="10"/>
      <c r="I79" s="10"/>
      <c r="J79" s="10"/>
      <c r="K79" s="10"/>
      <c r="L79" s="10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ht="12.75" customHeight="1" x14ac:dyDescent="0.25">
      <c r="A80" s="7"/>
      <c r="B80" s="7"/>
      <c r="C80" s="7"/>
      <c r="D80" s="7"/>
      <c r="E80" s="9"/>
      <c r="F80" s="10"/>
      <c r="G80" s="7"/>
      <c r="H80" s="10"/>
      <c r="I80" s="10"/>
      <c r="J80" s="10"/>
      <c r="K80" s="10"/>
      <c r="L80" s="10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ht="12.75" customHeight="1" x14ac:dyDescent="0.25">
      <c r="A81" s="7"/>
      <c r="B81" s="7"/>
      <c r="C81" s="7"/>
      <c r="D81" s="7"/>
      <c r="E81" s="9"/>
      <c r="F81" s="10"/>
      <c r="G81" s="7"/>
      <c r="H81" s="10"/>
      <c r="I81" s="10"/>
      <c r="J81" s="10"/>
      <c r="K81" s="10"/>
      <c r="L81" s="10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ht="12.75" customHeight="1" x14ac:dyDescent="0.25">
      <c r="A82" s="7"/>
      <c r="B82" s="7"/>
      <c r="C82" s="7"/>
      <c r="D82" s="7"/>
      <c r="E82" s="9"/>
      <c r="F82" s="10"/>
      <c r="G82" s="7"/>
      <c r="H82" s="10"/>
      <c r="I82" s="10"/>
      <c r="J82" s="10"/>
      <c r="K82" s="10"/>
      <c r="L82" s="10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ht="12.75" customHeight="1" x14ac:dyDescent="0.25">
      <c r="A83" s="7"/>
      <c r="B83" s="7"/>
      <c r="C83" s="7"/>
      <c r="D83" s="7"/>
      <c r="E83" s="9"/>
      <c r="F83" s="10"/>
      <c r="G83" s="7"/>
      <c r="H83" s="10"/>
      <c r="I83" s="10"/>
      <c r="J83" s="10"/>
      <c r="K83" s="10"/>
      <c r="L83" s="10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ht="12.75" customHeight="1" x14ac:dyDescent="0.25">
      <c r="A84" s="7"/>
      <c r="B84" s="7"/>
      <c r="C84" s="7"/>
      <c r="D84" s="7"/>
      <c r="E84" s="9"/>
      <c r="F84" s="10"/>
      <c r="G84" s="7"/>
      <c r="H84" s="10"/>
      <c r="I84" s="10"/>
      <c r="J84" s="10"/>
      <c r="K84" s="10"/>
      <c r="L84" s="10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ht="12.75" customHeight="1" x14ac:dyDescent="0.25">
      <c r="A85" s="7"/>
      <c r="B85" s="7"/>
      <c r="C85" s="7"/>
      <c r="D85" s="7"/>
      <c r="E85" s="9"/>
      <c r="F85" s="10"/>
      <c r="G85" s="7"/>
      <c r="H85" s="10"/>
      <c r="I85" s="10"/>
      <c r="J85" s="10"/>
      <c r="K85" s="10"/>
      <c r="L85" s="10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ht="12.75" customHeight="1" x14ac:dyDescent="0.25">
      <c r="A86" s="7"/>
      <c r="B86" s="7"/>
      <c r="C86" s="7"/>
      <c r="D86" s="7"/>
      <c r="E86" s="9"/>
      <c r="F86" s="10"/>
      <c r="G86" s="7"/>
      <c r="H86" s="10"/>
      <c r="I86" s="10"/>
      <c r="J86" s="10"/>
      <c r="K86" s="10"/>
      <c r="L86" s="10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ht="12.75" customHeight="1" x14ac:dyDescent="0.25">
      <c r="A87" s="7"/>
      <c r="B87" s="7"/>
      <c r="C87" s="7"/>
      <c r="D87" s="7"/>
      <c r="E87" s="9"/>
      <c r="F87" s="10"/>
      <c r="G87" s="7"/>
      <c r="H87" s="10"/>
      <c r="I87" s="10"/>
      <c r="J87" s="10"/>
      <c r="K87" s="10"/>
      <c r="L87" s="10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ht="12.75" customHeight="1" x14ac:dyDescent="0.25">
      <c r="A88" s="7"/>
      <c r="B88" s="7"/>
      <c r="C88" s="7"/>
      <c r="D88" s="7"/>
      <c r="E88" s="9"/>
      <c r="F88" s="10"/>
      <c r="G88" s="7"/>
      <c r="H88" s="10"/>
      <c r="I88" s="10"/>
      <c r="J88" s="10"/>
      <c r="K88" s="10"/>
      <c r="L88" s="10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ht="12.75" customHeight="1" x14ac:dyDescent="0.25">
      <c r="A89" s="7"/>
      <c r="B89" s="7"/>
      <c r="C89" s="7"/>
      <c r="D89" s="7"/>
      <c r="E89" s="9"/>
      <c r="F89" s="10"/>
      <c r="G89" s="7"/>
      <c r="H89" s="10"/>
      <c r="I89" s="10"/>
      <c r="J89" s="10"/>
      <c r="K89" s="10"/>
      <c r="L89" s="10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ht="12.75" customHeight="1" x14ac:dyDescent="0.25">
      <c r="A90" s="7"/>
      <c r="B90" s="7"/>
      <c r="C90" s="7"/>
      <c r="D90" s="7"/>
      <c r="E90" s="9"/>
      <c r="F90" s="10"/>
      <c r="G90" s="7"/>
      <c r="H90" s="10"/>
      <c r="I90" s="10"/>
      <c r="J90" s="10"/>
      <c r="K90" s="10"/>
      <c r="L90" s="10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ht="12.75" customHeight="1" x14ac:dyDescent="0.25">
      <c r="A91" s="7"/>
      <c r="B91" s="7"/>
      <c r="C91" s="7"/>
      <c r="D91" s="7"/>
      <c r="E91" s="9"/>
      <c r="F91" s="10"/>
      <c r="G91" s="7"/>
      <c r="H91" s="10"/>
      <c r="I91" s="10"/>
      <c r="J91" s="10"/>
      <c r="K91" s="10"/>
      <c r="L91" s="10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ht="12.75" customHeight="1" x14ac:dyDescent="0.25">
      <c r="A92" s="7"/>
      <c r="B92" s="7"/>
      <c r="C92" s="7"/>
      <c r="D92" s="7"/>
      <c r="E92" s="9"/>
      <c r="F92" s="10"/>
      <c r="G92" s="7"/>
      <c r="H92" s="10"/>
      <c r="I92" s="10"/>
      <c r="J92" s="10"/>
      <c r="K92" s="10"/>
      <c r="L92" s="10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ht="12.75" customHeight="1" x14ac:dyDescent="0.25">
      <c r="A93" s="7"/>
      <c r="B93" s="7"/>
      <c r="C93" s="7"/>
      <c r="D93" s="7"/>
      <c r="E93" s="9"/>
      <c r="F93" s="10"/>
      <c r="G93" s="7"/>
      <c r="H93" s="10"/>
      <c r="I93" s="10"/>
      <c r="J93" s="10"/>
      <c r="K93" s="10"/>
      <c r="L93" s="10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ht="12.75" customHeight="1" x14ac:dyDescent="0.25">
      <c r="A94" s="7"/>
      <c r="B94" s="7"/>
      <c r="C94" s="7"/>
      <c r="D94" s="7"/>
      <c r="E94" s="9"/>
      <c r="F94" s="10"/>
      <c r="G94" s="7"/>
      <c r="H94" s="10"/>
      <c r="I94" s="10"/>
      <c r="J94" s="10"/>
      <c r="K94" s="10"/>
      <c r="L94" s="10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ht="12.75" customHeight="1" x14ac:dyDescent="0.25">
      <c r="A95" s="7"/>
      <c r="B95" s="7"/>
      <c r="C95" s="7"/>
      <c r="D95" s="7"/>
      <c r="E95" s="9"/>
      <c r="F95" s="10"/>
      <c r="G95" s="7"/>
      <c r="H95" s="10"/>
      <c r="I95" s="10"/>
      <c r="J95" s="10"/>
      <c r="K95" s="10"/>
      <c r="L95" s="10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ht="12.75" customHeight="1" x14ac:dyDescent="0.25">
      <c r="A96" s="7"/>
      <c r="B96" s="7"/>
      <c r="C96" s="7"/>
      <c r="D96" s="7"/>
      <c r="E96" s="9"/>
      <c r="F96" s="10"/>
      <c r="G96" s="7"/>
      <c r="H96" s="10"/>
      <c r="I96" s="10"/>
      <c r="J96" s="10"/>
      <c r="K96" s="10"/>
      <c r="L96" s="10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ht="12.75" customHeight="1" x14ac:dyDescent="0.25">
      <c r="A97" s="7"/>
      <c r="B97" s="7"/>
      <c r="C97" s="7"/>
      <c r="D97" s="7"/>
      <c r="E97" s="9"/>
      <c r="F97" s="10"/>
      <c r="G97" s="7"/>
      <c r="H97" s="10"/>
      <c r="I97" s="10"/>
      <c r="J97" s="10"/>
      <c r="K97" s="10"/>
      <c r="L97" s="10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ht="12.75" customHeight="1" x14ac:dyDescent="0.25">
      <c r="A98" s="7"/>
      <c r="B98" s="7"/>
      <c r="C98" s="7"/>
      <c r="D98" s="7"/>
      <c r="E98" s="9"/>
      <c r="F98" s="10"/>
      <c r="G98" s="7"/>
      <c r="H98" s="10"/>
      <c r="I98" s="10"/>
      <c r="J98" s="10"/>
      <c r="K98" s="10"/>
      <c r="L98" s="10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ht="12.75" customHeight="1" x14ac:dyDescent="0.25">
      <c r="A99" s="7"/>
      <c r="B99" s="7"/>
      <c r="C99" s="7"/>
      <c r="D99" s="7"/>
      <c r="E99" s="9"/>
      <c r="F99" s="10"/>
      <c r="G99" s="7"/>
      <c r="H99" s="10"/>
      <c r="I99" s="10"/>
      <c r="J99" s="10"/>
      <c r="K99" s="10"/>
      <c r="L99" s="10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ht="12.75" customHeight="1" x14ac:dyDescent="0.25">
      <c r="A100" s="7"/>
      <c r="B100" s="7"/>
      <c r="C100" s="7"/>
      <c r="D100" s="7"/>
      <c r="E100" s="9"/>
      <c r="F100" s="10"/>
      <c r="G100" s="7"/>
      <c r="H100" s="10"/>
      <c r="I100" s="10"/>
      <c r="J100" s="10"/>
      <c r="K100" s="10"/>
      <c r="L100" s="10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ht="12.75" customHeight="1" x14ac:dyDescent="0.25">
      <c r="A101" s="7"/>
      <c r="B101" s="7"/>
      <c r="C101" s="7"/>
      <c r="D101" s="7"/>
      <c r="E101" s="9"/>
      <c r="F101" s="10"/>
      <c r="G101" s="7"/>
      <c r="H101" s="10"/>
      <c r="I101" s="10"/>
      <c r="J101" s="10"/>
      <c r="K101" s="10"/>
      <c r="L101" s="10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ht="12.75" customHeight="1" x14ac:dyDescent="0.25">
      <c r="A102" s="7"/>
      <c r="B102" s="7"/>
      <c r="C102" s="7"/>
      <c r="D102" s="7"/>
      <c r="E102" s="9"/>
      <c r="F102" s="10"/>
      <c r="G102" s="7"/>
      <c r="H102" s="10"/>
      <c r="I102" s="10"/>
      <c r="J102" s="10"/>
      <c r="K102" s="10"/>
      <c r="L102" s="10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ht="12.75" customHeight="1" x14ac:dyDescent="0.25">
      <c r="A103" s="7"/>
      <c r="B103" s="7"/>
      <c r="C103" s="7"/>
      <c r="D103" s="7"/>
      <c r="E103" s="9"/>
      <c r="F103" s="10"/>
      <c r="G103" s="7"/>
      <c r="H103" s="10"/>
      <c r="I103" s="10"/>
      <c r="J103" s="10"/>
      <c r="K103" s="10"/>
      <c r="L103" s="10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ht="12.75" customHeight="1" x14ac:dyDescent="0.25">
      <c r="A104" s="7"/>
      <c r="B104" s="7"/>
      <c r="C104" s="7"/>
      <c r="D104" s="7"/>
      <c r="E104" s="9"/>
      <c r="F104" s="10"/>
      <c r="G104" s="7"/>
      <c r="H104" s="10"/>
      <c r="I104" s="10"/>
      <c r="J104" s="10"/>
      <c r="K104" s="10"/>
      <c r="L104" s="10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ht="12.75" customHeight="1" x14ac:dyDescent="0.25">
      <c r="A105" s="7"/>
      <c r="B105" s="7"/>
      <c r="C105" s="7"/>
      <c r="D105" s="7"/>
      <c r="E105" s="9"/>
      <c r="F105" s="10"/>
      <c r="G105" s="7"/>
      <c r="H105" s="10"/>
      <c r="I105" s="10"/>
      <c r="J105" s="10"/>
      <c r="K105" s="10"/>
      <c r="L105" s="10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ht="12.75" customHeight="1" x14ac:dyDescent="0.25">
      <c r="A106" s="7"/>
      <c r="B106" s="7"/>
      <c r="C106" s="7"/>
      <c r="D106" s="7"/>
      <c r="E106" s="9"/>
      <c r="F106" s="10"/>
      <c r="G106" s="7"/>
      <c r="H106" s="10"/>
      <c r="I106" s="10"/>
      <c r="J106" s="10"/>
      <c r="K106" s="10"/>
      <c r="L106" s="10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ht="12.75" customHeight="1" x14ac:dyDescent="0.25">
      <c r="A107" s="7"/>
      <c r="B107" s="7"/>
      <c r="C107" s="7"/>
      <c r="D107" s="7"/>
      <c r="E107" s="9"/>
      <c r="F107" s="10"/>
      <c r="G107" s="7"/>
      <c r="H107" s="10"/>
      <c r="I107" s="10"/>
      <c r="J107" s="10"/>
      <c r="K107" s="10"/>
      <c r="L107" s="10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ht="12.75" customHeight="1" x14ac:dyDescent="0.25">
      <c r="A108" s="7"/>
      <c r="B108" s="7"/>
      <c r="C108" s="7"/>
      <c r="D108" s="7"/>
      <c r="E108" s="9"/>
      <c r="F108" s="10"/>
      <c r="G108" s="7"/>
      <c r="H108" s="10"/>
      <c r="I108" s="10"/>
      <c r="J108" s="10"/>
      <c r="K108" s="10"/>
      <c r="L108" s="10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ht="12.75" customHeight="1" x14ac:dyDescent="0.25">
      <c r="A109" s="7"/>
      <c r="B109" s="7"/>
      <c r="C109" s="7"/>
      <c r="D109" s="7"/>
      <c r="E109" s="9"/>
      <c r="F109" s="10"/>
      <c r="G109" s="7"/>
      <c r="H109" s="10"/>
      <c r="I109" s="10"/>
      <c r="J109" s="10"/>
      <c r="K109" s="10"/>
      <c r="L109" s="10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ht="12.75" customHeight="1" x14ac:dyDescent="0.25">
      <c r="A110" s="7"/>
      <c r="B110" s="7"/>
      <c r="C110" s="7"/>
      <c r="D110" s="7"/>
      <c r="E110" s="9"/>
      <c r="F110" s="10"/>
      <c r="G110" s="7"/>
      <c r="H110" s="10"/>
      <c r="I110" s="10"/>
      <c r="J110" s="10"/>
      <c r="K110" s="10"/>
      <c r="L110" s="10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ht="12.75" customHeight="1" x14ac:dyDescent="0.25">
      <c r="A111" s="7"/>
      <c r="B111" s="7"/>
      <c r="C111" s="7"/>
      <c r="D111" s="7"/>
      <c r="E111" s="9"/>
      <c r="F111" s="10"/>
      <c r="G111" s="7"/>
      <c r="H111" s="10"/>
      <c r="I111" s="10"/>
      <c r="J111" s="10"/>
      <c r="K111" s="10"/>
      <c r="L111" s="10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ht="12.75" customHeight="1" x14ac:dyDescent="0.25">
      <c r="A112" s="7"/>
      <c r="B112" s="7"/>
      <c r="C112" s="7"/>
      <c r="D112" s="7"/>
      <c r="E112" s="9"/>
      <c r="F112" s="10"/>
      <c r="G112" s="7"/>
      <c r="H112" s="10"/>
      <c r="I112" s="10"/>
      <c r="J112" s="10"/>
      <c r="K112" s="10"/>
      <c r="L112" s="10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ht="12.75" customHeight="1" x14ac:dyDescent="0.25">
      <c r="A113" s="7"/>
      <c r="B113" s="7"/>
      <c r="C113" s="7"/>
      <c r="D113" s="7"/>
      <c r="E113" s="9"/>
      <c r="F113" s="10"/>
      <c r="G113" s="7"/>
      <c r="H113" s="10"/>
      <c r="I113" s="10"/>
      <c r="J113" s="10"/>
      <c r="K113" s="10"/>
      <c r="L113" s="10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ht="12.75" customHeight="1" x14ac:dyDescent="0.25">
      <c r="A114" s="7"/>
      <c r="B114" s="7"/>
      <c r="C114" s="7"/>
      <c r="D114" s="7"/>
      <c r="E114" s="9"/>
      <c r="F114" s="10"/>
      <c r="G114" s="7"/>
      <c r="H114" s="10"/>
      <c r="I114" s="10"/>
      <c r="J114" s="10"/>
      <c r="K114" s="10"/>
      <c r="L114" s="10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ht="12.75" customHeight="1" x14ac:dyDescent="0.25">
      <c r="A115" s="7"/>
      <c r="B115" s="7"/>
      <c r="C115" s="7"/>
      <c r="D115" s="7"/>
      <c r="E115" s="9"/>
      <c r="F115" s="10"/>
      <c r="G115" s="7"/>
      <c r="H115" s="10"/>
      <c r="I115" s="10"/>
      <c r="J115" s="10"/>
      <c r="K115" s="10"/>
      <c r="L115" s="10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ht="12.75" customHeight="1" x14ac:dyDescent="0.25">
      <c r="A116" s="7"/>
      <c r="B116" s="7"/>
      <c r="C116" s="7"/>
      <c r="D116" s="7"/>
      <c r="E116" s="9"/>
      <c r="F116" s="10"/>
      <c r="G116" s="7"/>
      <c r="H116" s="10"/>
      <c r="I116" s="10"/>
      <c r="J116" s="10"/>
      <c r="K116" s="10"/>
      <c r="L116" s="10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ht="12.75" customHeight="1" x14ac:dyDescent="0.25">
      <c r="A117" s="7"/>
      <c r="B117" s="7"/>
      <c r="C117" s="7"/>
      <c r="D117" s="7"/>
      <c r="E117" s="9"/>
      <c r="F117" s="10"/>
      <c r="G117" s="7"/>
      <c r="H117" s="10"/>
      <c r="I117" s="10"/>
      <c r="J117" s="10"/>
      <c r="K117" s="10"/>
      <c r="L117" s="10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ht="12.75" customHeight="1" x14ac:dyDescent="0.25">
      <c r="A118" s="7"/>
      <c r="B118" s="7"/>
      <c r="C118" s="7"/>
      <c r="D118" s="7"/>
      <c r="E118" s="9"/>
      <c r="F118" s="10"/>
      <c r="G118" s="7"/>
      <c r="H118" s="10"/>
      <c r="I118" s="10"/>
      <c r="J118" s="10"/>
      <c r="K118" s="10"/>
      <c r="L118" s="10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ht="12.75" customHeight="1" x14ac:dyDescent="0.25">
      <c r="A119" s="7"/>
      <c r="B119" s="7"/>
      <c r="C119" s="7"/>
      <c r="D119" s="7"/>
      <c r="E119" s="9"/>
      <c r="F119" s="10"/>
      <c r="G119" s="7"/>
      <c r="H119" s="10"/>
      <c r="I119" s="10"/>
      <c r="J119" s="10"/>
      <c r="K119" s="10"/>
      <c r="L119" s="10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ht="12.75" customHeight="1" x14ac:dyDescent="0.25">
      <c r="A120" s="7"/>
      <c r="B120" s="7"/>
      <c r="C120" s="7"/>
      <c r="D120" s="7"/>
      <c r="E120" s="9"/>
      <c r="F120" s="10"/>
      <c r="G120" s="7"/>
      <c r="H120" s="10"/>
      <c r="I120" s="10"/>
      <c r="J120" s="10"/>
      <c r="K120" s="10"/>
      <c r="L120" s="10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ht="12.75" customHeight="1" x14ac:dyDescent="0.25">
      <c r="A121" s="7"/>
      <c r="B121" s="7"/>
      <c r="C121" s="7"/>
      <c r="D121" s="7"/>
      <c r="E121" s="9"/>
      <c r="F121" s="10"/>
      <c r="G121" s="7"/>
      <c r="H121" s="10"/>
      <c r="I121" s="10"/>
      <c r="J121" s="10"/>
      <c r="K121" s="10"/>
      <c r="L121" s="10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ht="12.75" customHeight="1" x14ac:dyDescent="0.25">
      <c r="A122" s="7"/>
      <c r="B122" s="7"/>
      <c r="C122" s="7"/>
      <c r="D122" s="7"/>
      <c r="E122" s="9"/>
      <c r="F122" s="10"/>
      <c r="G122" s="7"/>
      <c r="H122" s="10"/>
      <c r="I122" s="10"/>
      <c r="J122" s="10"/>
      <c r="K122" s="10"/>
      <c r="L122" s="10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ht="12.75" customHeight="1" x14ac:dyDescent="0.25">
      <c r="A123" s="7"/>
      <c r="B123" s="7"/>
      <c r="C123" s="7"/>
      <c r="D123" s="7"/>
      <c r="E123" s="9"/>
      <c r="F123" s="10"/>
      <c r="G123" s="7"/>
      <c r="H123" s="10"/>
      <c r="I123" s="10"/>
      <c r="J123" s="10"/>
      <c r="K123" s="10"/>
      <c r="L123" s="10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ht="12.75" customHeight="1" x14ac:dyDescent="0.25">
      <c r="A124" s="7"/>
      <c r="B124" s="7"/>
      <c r="C124" s="7"/>
      <c r="D124" s="7"/>
      <c r="E124" s="9"/>
      <c r="F124" s="10"/>
      <c r="G124" s="7"/>
      <c r="H124" s="10"/>
      <c r="I124" s="10"/>
      <c r="J124" s="10"/>
      <c r="K124" s="10"/>
      <c r="L124" s="10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ht="12.75" customHeight="1" x14ac:dyDescent="0.25">
      <c r="A125" s="7"/>
      <c r="B125" s="7"/>
      <c r="C125" s="7"/>
      <c r="D125" s="7"/>
      <c r="E125" s="9"/>
      <c r="F125" s="10"/>
      <c r="G125" s="7"/>
      <c r="H125" s="10"/>
      <c r="I125" s="10"/>
      <c r="J125" s="10"/>
      <c r="K125" s="10"/>
      <c r="L125" s="10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ht="12.75" customHeight="1" x14ac:dyDescent="0.25">
      <c r="A126" s="7"/>
      <c r="B126" s="7"/>
      <c r="C126" s="7"/>
      <c r="D126" s="7"/>
      <c r="E126" s="9"/>
      <c r="F126" s="10"/>
      <c r="G126" s="7"/>
      <c r="H126" s="10"/>
      <c r="I126" s="10"/>
      <c r="J126" s="10"/>
      <c r="K126" s="10"/>
      <c r="L126" s="10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ht="12.75" customHeight="1" x14ac:dyDescent="0.25">
      <c r="A127" s="7"/>
      <c r="B127" s="7"/>
      <c r="C127" s="7"/>
      <c r="D127" s="7"/>
      <c r="E127" s="9"/>
      <c r="F127" s="10"/>
      <c r="G127" s="7"/>
      <c r="H127" s="10"/>
      <c r="I127" s="10"/>
      <c r="J127" s="10"/>
      <c r="K127" s="10"/>
      <c r="L127" s="10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ht="12.75" customHeight="1" x14ac:dyDescent="0.25">
      <c r="A128" s="7"/>
      <c r="B128" s="7"/>
      <c r="C128" s="7"/>
      <c r="D128" s="7"/>
      <c r="E128" s="9"/>
      <c r="F128" s="10"/>
      <c r="G128" s="7"/>
      <c r="H128" s="10"/>
      <c r="I128" s="10"/>
      <c r="J128" s="10"/>
      <c r="K128" s="10"/>
      <c r="L128" s="10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ht="12.75" customHeight="1" x14ac:dyDescent="0.25">
      <c r="A129" s="7"/>
      <c r="B129" s="7"/>
      <c r="C129" s="7"/>
      <c r="D129" s="7"/>
      <c r="E129" s="9"/>
      <c r="F129" s="10"/>
      <c r="G129" s="7"/>
      <c r="H129" s="10"/>
      <c r="I129" s="10"/>
      <c r="J129" s="10"/>
      <c r="K129" s="10"/>
      <c r="L129" s="10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ht="12.75" customHeight="1" x14ac:dyDescent="0.25">
      <c r="A130" s="7"/>
      <c r="B130" s="7"/>
      <c r="C130" s="7"/>
      <c r="D130" s="7"/>
      <c r="E130" s="9"/>
      <c r="F130" s="10"/>
      <c r="G130" s="7"/>
      <c r="H130" s="10"/>
      <c r="I130" s="10"/>
      <c r="J130" s="10"/>
      <c r="K130" s="10"/>
      <c r="L130" s="10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ht="12.75" customHeight="1" x14ac:dyDescent="0.25">
      <c r="A131" s="7"/>
      <c r="B131" s="7"/>
      <c r="C131" s="7"/>
      <c r="D131" s="7"/>
      <c r="E131" s="9"/>
      <c r="F131" s="10"/>
      <c r="G131" s="7"/>
      <c r="H131" s="10"/>
      <c r="I131" s="10"/>
      <c r="J131" s="10"/>
      <c r="K131" s="10"/>
      <c r="L131" s="10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ht="12.75" customHeight="1" x14ac:dyDescent="0.25">
      <c r="A132" s="7"/>
      <c r="B132" s="7"/>
      <c r="C132" s="7"/>
      <c r="D132" s="7"/>
      <c r="E132" s="9"/>
      <c r="F132" s="10"/>
      <c r="G132" s="7"/>
      <c r="H132" s="10"/>
      <c r="I132" s="10"/>
      <c r="J132" s="10"/>
      <c r="K132" s="10"/>
      <c r="L132" s="10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ht="12.75" customHeight="1" x14ac:dyDescent="0.25">
      <c r="A133" s="7"/>
      <c r="B133" s="7"/>
      <c r="C133" s="7"/>
      <c r="D133" s="7"/>
      <c r="E133" s="9"/>
      <c r="F133" s="10"/>
      <c r="G133" s="7"/>
      <c r="H133" s="10"/>
      <c r="I133" s="10"/>
      <c r="J133" s="10"/>
      <c r="K133" s="10"/>
      <c r="L133" s="10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ht="12.75" customHeight="1" x14ac:dyDescent="0.25">
      <c r="A134" s="7"/>
      <c r="B134" s="7"/>
      <c r="C134" s="7"/>
      <c r="D134" s="7"/>
      <c r="E134" s="9"/>
      <c r="F134" s="10"/>
      <c r="G134" s="7"/>
      <c r="H134" s="10"/>
      <c r="I134" s="10"/>
      <c r="J134" s="10"/>
      <c r="K134" s="10"/>
      <c r="L134" s="10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ht="12.75" customHeight="1" x14ac:dyDescent="0.25">
      <c r="A135" s="7"/>
      <c r="B135" s="7"/>
      <c r="C135" s="7"/>
      <c r="D135" s="7"/>
      <c r="E135" s="9"/>
      <c r="F135" s="10"/>
      <c r="G135" s="7"/>
      <c r="H135" s="10"/>
      <c r="I135" s="10"/>
      <c r="J135" s="10"/>
      <c r="K135" s="10"/>
      <c r="L135" s="10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ht="12.75" customHeight="1" x14ac:dyDescent="0.25">
      <c r="A136" s="7"/>
      <c r="B136" s="7"/>
      <c r="C136" s="7"/>
      <c r="D136" s="7"/>
      <c r="E136" s="9"/>
      <c r="F136" s="10"/>
      <c r="G136" s="7"/>
      <c r="H136" s="10"/>
      <c r="I136" s="10"/>
      <c r="J136" s="10"/>
      <c r="K136" s="10"/>
      <c r="L136" s="10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ht="12.75" customHeight="1" x14ac:dyDescent="0.25">
      <c r="A137" s="7"/>
      <c r="B137" s="7"/>
      <c r="C137" s="7"/>
      <c r="D137" s="7"/>
      <c r="E137" s="9"/>
      <c r="F137" s="10"/>
      <c r="G137" s="7"/>
      <c r="H137" s="10"/>
      <c r="I137" s="10"/>
      <c r="J137" s="10"/>
      <c r="K137" s="10"/>
      <c r="L137" s="10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ht="12.75" customHeight="1" x14ac:dyDescent="0.25">
      <c r="A138" s="7"/>
      <c r="B138" s="7"/>
      <c r="C138" s="7"/>
      <c r="D138" s="7"/>
      <c r="E138" s="9"/>
      <c r="F138" s="10"/>
      <c r="G138" s="7"/>
      <c r="H138" s="10"/>
      <c r="I138" s="10"/>
      <c r="J138" s="10"/>
      <c r="K138" s="10"/>
      <c r="L138" s="10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ht="12.75" customHeight="1" x14ac:dyDescent="0.25">
      <c r="A139" s="7"/>
      <c r="B139" s="7"/>
      <c r="C139" s="7"/>
      <c r="D139" s="7"/>
      <c r="E139" s="9"/>
      <c r="F139" s="10"/>
      <c r="G139" s="7"/>
      <c r="H139" s="10"/>
      <c r="I139" s="10"/>
      <c r="J139" s="10"/>
      <c r="K139" s="10"/>
      <c r="L139" s="10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ht="12.75" customHeight="1" x14ac:dyDescent="0.25">
      <c r="A140" s="7"/>
      <c r="B140" s="7"/>
      <c r="C140" s="7"/>
      <c r="D140" s="7"/>
      <c r="E140" s="9"/>
      <c r="F140" s="10"/>
      <c r="G140" s="7"/>
      <c r="H140" s="10"/>
      <c r="I140" s="10"/>
      <c r="J140" s="10"/>
      <c r="K140" s="10"/>
      <c r="L140" s="10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ht="12.75" customHeight="1" x14ac:dyDescent="0.25">
      <c r="A141" s="7"/>
      <c r="B141" s="7"/>
      <c r="C141" s="7"/>
      <c r="D141" s="7"/>
      <c r="E141" s="9"/>
      <c r="F141" s="10"/>
      <c r="G141" s="7"/>
      <c r="H141" s="10"/>
      <c r="I141" s="10"/>
      <c r="J141" s="10"/>
      <c r="K141" s="10"/>
      <c r="L141" s="10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ht="12.75" customHeight="1" x14ac:dyDescent="0.25">
      <c r="A142" s="7"/>
      <c r="B142" s="7"/>
      <c r="C142" s="7"/>
      <c r="D142" s="7"/>
      <c r="E142" s="9"/>
      <c r="F142" s="10"/>
      <c r="G142" s="7"/>
      <c r="H142" s="10"/>
      <c r="I142" s="10"/>
      <c r="J142" s="10"/>
      <c r="K142" s="10"/>
      <c r="L142" s="10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ht="12.75" customHeight="1" x14ac:dyDescent="0.25">
      <c r="A143" s="7"/>
      <c r="B143" s="7"/>
      <c r="C143" s="7"/>
      <c r="D143" s="7"/>
      <c r="E143" s="9"/>
      <c r="F143" s="10"/>
      <c r="G143" s="7"/>
      <c r="H143" s="10"/>
      <c r="I143" s="10"/>
      <c r="J143" s="10"/>
      <c r="K143" s="10"/>
      <c r="L143" s="10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ht="12.75" customHeight="1" x14ac:dyDescent="0.25">
      <c r="A144" s="7"/>
      <c r="B144" s="7"/>
      <c r="C144" s="7"/>
      <c r="D144" s="7"/>
      <c r="E144" s="9"/>
      <c r="F144" s="10"/>
      <c r="G144" s="7"/>
      <c r="H144" s="10"/>
      <c r="I144" s="10"/>
      <c r="J144" s="10"/>
      <c r="K144" s="10"/>
      <c r="L144" s="10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ht="12.75" customHeight="1" x14ac:dyDescent="0.25">
      <c r="A145" s="7"/>
      <c r="B145" s="7"/>
      <c r="C145" s="7"/>
      <c r="D145" s="7"/>
      <c r="E145" s="9"/>
      <c r="F145" s="10"/>
      <c r="G145" s="7"/>
      <c r="H145" s="10"/>
      <c r="I145" s="10"/>
      <c r="J145" s="10"/>
      <c r="K145" s="10"/>
      <c r="L145" s="10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ht="12.75" customHeight="1" x14ac:dyDescent="0.25">
      <c r="A146" s="7"/>
      <c r="B146" s="7"/>
      <c r="C146" s="7"/>
      <c r="D146" s="7"/>
      <c r="E146" s="9"/>
      <c r="F146" s="10"/>
      <c r="G146" s="7"/>
      <c r="H146" s="10"/>
      <c r="I146" s="10"/>
      <c r="J146" s="10"/>
      <c r="K146" s="10"/>
      <c r="L146" s="10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ht="12.75" customHeight="1" x14ac:dyDescent="0.25">
      <c r="A147" s="7"/>
      <c r="B147" s="7"/>
      <c r="C147" s="7"/>
      <c r="D147" s="7"/>
      <c r="E147" s="9"/>
      <c r="F147" s="10"/>
      <c r="G147" s="7"/>
      <c r="H147" s="10"/>
      <c r="I147" s="10"/>
      <c r="J147" s="10"/>
      <c r="K147" s="10"/>
      <c r="L147" s="10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ht="12.75" customHeight="1" x14ac:dyDescent="0.25">
      <c r="A148" s="7"/>
      <c r="B148" s="7"/>
      <c r="C148" s="7"/>
      <c r="D148" s="7"/>
      <c r="E148" s="9"/>
      <c r="F148" s="10"/>
      <c r="G148" s="7"/>
      <c r="H148" s="10"/>
      <c r="I148" s="10"/>
      <c r="J148" s="10"/>
      <c r="K148" s="10"/>
      <c r="L148" s="10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ht="12.75" customHeight="1" x14ac:dyDescent="0.25">
      <c r="A149" s="7"/>
      <c r="B149" s="7"/>
      <c r="C149" s="7"/>
      <c r="D149" s="7"/>
      <c r="E149" s="9"/>
      <c r="F149" s="10"/>
      <c r="G149" s="7"/>
      <c r="H149" s="10"/>
      <c r="I149" s="10"/>
      <c r="J149" s="10"/>
      <c r="K149" s="10"/>
      <c r="L149" s="10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ht="12.75" customHeight="1" x14ac:dyDescent="0.25">
      <c r="A150" s="7"/>
      <c r="B150" s="7"/>
      <c r="C150" s="7"/>
      <c r="D150" s="7"/>
      <c r="E150" s="9"/>
      <c r="F150" s="10"/>
      <c r="G150" s="7"/>
      <c r="H150" s="10"/>
      <c r="I150" s="10"/>
      <c r="J150" s="10"/>
      <c r="K150" s="10"/>
      <c r="L150" s="10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ht="12.75" customHeight="1" x14ac:dyDescent="0.25">
      <c r="A151" s="7"/>
      <c r="B151" s="7"/>
      <c r="C151" s="7"/>
      <c r="D151" s="7"/>
      <c r="E151" s="9"/>
      <c r="F151" s="10"/>
      <c r="G151" s="7"/>
      <c r="H151" s="10"/>
      <c r="I151" s="10"/>
      <c r="J151" s="10"/>
      <c r="K151" s="10"/>
      <c r="L151" s="10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ht="12.75" customHeight="1" x14ac:dyDescent="0.25">
      <c r="A152" s="7"/>
      <c r="B152" s="7"/>
      <c r="C152" s="7"/>
      <c r="D152" s="7"/>
      <c r="E152" s="9"/>
      <c r="F152" s="10"/>
      <c r="G152" s="7"/>
      <c r="H152" s="10"/>
      <c r="I152" s="10"/>
      <c r="J152" s="10"/>
      <c r="K152" s="10"/>
      <c r="L152" s="10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ht="12.75" customHeight="1" x14ac:dyDescent="0.25">
      <c r="A153" s="7"/>
      <c r="B153" s="7"/>
      <c r="C153" s="7"/>
      <c r="D153" s="7"/>
      <c r="E153" s="9"/>
      <c r="F153" s="10"/>
      <c r="G153" s="7"/>
      <c r="H153" s="10"/>
      <c r="I153" s="10"/>
      <c r="J153" s="10"/>
      <c r="K153" s="10"/>
      <c r="L153" s="10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ht="12.75" customHeight="1" x14ac:dyDescent="0.25">
      <c r="A154" s="7"/>
      <c r="B154" s="7"/>
      <c r="C154" s="7"/>
      <c r="D154" s="7"/>
      <c r="E154" s="9"/>
      <c r="F154" s="10"/>
      <c r="G154" s="7"/>
      <c r="H154" s="10"/>
      <c r="I154" s="10"/>
      <c r="J154" s="10"/>
      <c r="K154" s="10"/>
      <c r="L154" s="10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ht="12.75" customHeight="1" x14ac:dyDescent="0.25">
      <c r="A155" s="7"/>
      <c r="B155" s="7"/>
      <c r="C155" s="7"/>
      <c r="D155" s="7"/>
      <c r="E155" s="9"/>
      <c r="F155" s="10"/>
      <c r="G155" s="7"/>
      <c r="H155" s="10"/>
      <c r="I155" s="10"/>
      <c r="J155" s="10"/>
      <c r="K155" s="10"/>
      <c r="L155" s="10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ht="12.75" customHeight="1" x14ac:dyDescent="0.25">
      <c r="A156" s="7"/>
      <c r="B156" s="7"/>
      <c r="C156" s="7"/>
      <c r="D156" s="7"/>
      <c r="E156" s="9"/>
      <c r="F156" s="10"/>
      <c r="G156" s="7"/>
      <c r="H156" s="10"/>
      <c r="I156" s="10"/>
      <c r="J156" s="10"/>
      <c r="K156" s="10"/>
      <c r="L156" s="10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ht="12.75" customHeight="1" x14ac:dyDescent="0.25">
      <c r="A157" s="7"/>
      <c r="B157" s="7"/>
      <c r="C157" s="7"/>
      <c r="D157" s="7"/>
      <c r="E157" s="9"/>
      <c r="F157" s="10"/>
      <c r="G157" s="7"/>
      <c r="H157" s="10"/>
      <c r="I157" s="10"/>
      <c r="J157" s="10"/>
      <c r="K157" s="10"/>
      <c r="L157" s="10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ht="12.75" customHeight="1" x14ac:dyDescent="0.25">
      <c r="A158" s="7"/>
      <c r="B158" s="7"/>
      <c r="C158" s="7"/>
      <c r="D158" s="7"/>
      <c r="E158" s="9"/>
      <c r="F158" s="10"/>
      <c r="G158" s="7"/>
      <c r="H158" s="10"/>
      <c r="I158" s="10"/>
      <c r="J158" s="10"/>
      <c r="K158" s="10"/>
      <c r="L158" s="10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ht="12.75" customHeight="1" x14ac:dyDescent="0.25">
      <c r="A159" s="7"/>
      <c r="B159" s="7"/>
      <c r="C159" s="7"/>
      <c r="D159" s="7"/>
      <c r="E159" s="9"/>
      <c r="F159" s="10"/>
      <c r="G159" s="7"/>
      <c r="H159" s="10"/>
      <c r="I159" s="10"/>
      <c r="J159" s="10"/>
      <c r="K159" s="10"/>
      <c r="L159" s="10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ht="12.75" customHeight="1" x14ac:dyDescent="0.25">
      <c r="A160" s="7"/>
      <c r="B160" s="7"/>
      <c r="C160" s="7"/>
      <c r="D160" s="7"/>
      <c r="E160" s="9"/>
      <c r="F160" s="10"/>
      <c r="G160" s="7"/>
      <c r="H160" s="10"/>
      <c r="I160" s="10"/>
      <c r="J160" s="10"/>
      <c r="K160" s="10"/>
      <c r="L160" s="10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ht="12.75" customHeight="1" x14ac:dyDescent="0.25">
      <c r="A161" s="7"/>
      <c r="B161" s="7"/>
      <c r="C161" s="7"/>
      <c r="D161" s="7"/>
      <c r="E161" s="9"/>
      <c r="F161" s="10"/>
      <c r="G161" s="7"/>
      <c r="H161" s="10"/>
      <c r="I161" s="10"/>
      <c r="J161" s="10"/>
      <c r="K161" s="10"/>
      <c r="L161" s="10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ht="12.75" customHeight="1" x14ac:dyDescent="0.25">
      <c r="A162" s="7"/>
      <c r="B162" s="7"/>
      <c r="C162" s="7"/>
      <c r="D162" s="7"/>
      <c r="E162" s="9"/>
      <c r="F162" s="10"/>
      <c r="G162" s="7"/>
      <c r="H162" s="10"/>
      <c r="I162" s="10"/>
      <c r="J162" s="10"/>
      <c r="K162" s="10"/>
      <c r="L162" s="10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ht="12.75" customHeight="1" x14ac:dyDescent="0.25">
      <c r="A163" s="7"/>
      <c r="B163" s="7"/>
      <c r="C163" s="7"/>
      <c r="D163" s="7"/>
      <c r="E163" s="9"/>
      <c r="F163" s="10"/>
      <c r="G163" s="7"/>
      <c r="H163" s="10"/>
      <c r="I163" s="10"/>
      <c r="J163" s="10"/>
      <c r="K163" s="10"/>
      <c r="L163" s="10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ht="12.75" customHeight="1" x14ac:dyDescent="0.25">
      <c r="A164" s="7"/>
      <c r="B164" s="7"/>
      <c r="C164" s="7"/>
      <c r="D164" s="7"/>
      <c r="E164" s="9"/>
      <c r="F164" s="10"/>
      <c r="G164" s="7"/>
      <c r="H164" s="10"/>
      <c r="I164" s="10"/>
      <c r="J164" s="10"/>
      <c r="K164" s="10"/>
      <c r="L164" s="10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ht="12.75" customHeight="1" x14ac:dyDescent="0.25">
      <c r="A165" s="7"/>
      <c r="B165" s="7"/>
      <c r="C165" s="7"/>
      <c r="D165" s="7"/>
      <c r="E165" s="9"/>
      <c r="F165" s="10"/>
      <c r="G165" s="7"/>
      <c r="H165" s="10"/>
      <c r="I165" s="10"/>
      <c r="J165" s="10"/>
      <c r="K165" s="10"/>
      <c r="L165" s="10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ht="12.75" customHeight="1" x14ac:dyDescent="0.25">
      <c r="A166" s="7"/>
      <c r="B166" s="7"/>
      <c r="C166" s="7"/>
      <c r="D166" s="7"/>
      <c r="E166" s="9"/>
      <c r="F166" s="10"/>
      <c r="G166" s="7"/>
      <c r="H166" s="10"/>
      <c r="I166" s="10"/>
      <c r="J166" s="10"/>
      <c r="K166" s="10"/>
      <c r="L166" s="10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ht="12.75" customHeight="1" x14ac:dyDescent="0.25">
      <c r="A167" s="7"/>
      <c r="B167" s="7"/>
      <c r="C167" s="7"/>
      <c r="D167" s="7"/>
      <c r="E167" s="9"/>
      <c r="F167" s="10"/>
      <c r="G167" s="7"/>
      <c r="H167" s="10"/>
      <c r="I167" s="10"/>
      <c r="J167" s="10"/>
      <c r="K167" s="10"/>
      <c r="L167" s="10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ht="12.75" customHeight="1" x14ac:dyDescent="0.25">
      <c r="A168" s="7"/>
      <c r="B168" s="7"/>
      <c r="C168" s="7"/>
      <c r="D168" s="7"/>
      <c r="E168" s="9"/>
      <c r="F168" s="10"/>
      <c r="G168" s="7"/>
      <c r="H168" s="10"/>
      <c r="I168" s="10"/>
      <c r="J168" s="10"/>
      <c r="K168" s="10"/>
      <c r="L168" s="10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ht="12.75" customHeight="1" x14ac:dyDescent="0.25">
      <c r="A169" s="7"/>
      <c r="B169" s="7"/>
      <c r="C169" s="7"/>
      <c r="D169" s="7"/>
      <c r="E169" s="9"/>
      <c r="F169" s="10"/>
      <c r="G169" s="7"/>
      <c r="H169" s="10"/>
      <c r="I169" s="10"/>
      <c r="J169" s="10"/>
      <c r="K169" s="10"/>
      <c r="L169" s="10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ht="12.75" customHeight="1" x14ac:dyDescent="0.25">
      <c r="A170" s="7"/>
      <c r="B170" s="7"/>
      <c r="C170" s="7"/>
      <c r="D170" s="7"/>
      <c r="E170" s="9"/>
      <c r="F170" s="10"/>
      <c r="G170" s="7"/>
      <c r="H170" s="10"/>
      <c r="I170" s="10"/>
      <c r="J170" s="10"/>
      <c r="K170" s="10"/>
      <c r="L170" s="10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ht="12.75" customHeight="1" x14ac:dyDescent="0.25">
      <c r="A171" s="7"/>
      <c r="B171" s="7"/>
      <c r="C171" s="7"/>
      <c r="D171" s="7"/>
      <c r="E171" s="9"/>
      <c r="F171" s="10"/>
      <c r="G171" s="7"/>
      <c r="H171" s="10"/>
      <c r="I171" s="10"/>
      <c r="J171" s="10"/>
      <c r="K171" s="10"/>
      <c r="L171" s="10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ht="12.75" customHeight="1" x14ac:dyDescent="0.25">
      <c r="A172" s="7"/>
      <c r="B172" s="7"/>
      <c r="C172" s="7"/>
      <c r="D172" s="7"/>
      <c r="E172" s="9"/>
      <c r="F172" s="10"/>
      <c r="G172" s="7"/>
      <c r="H172" s="10"/>
      <c r="I172" s="10"/>
      <c r="J172" s="10"/>
      <c r="K172" s="10"/>
      <c r="L172" s="10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ht="12.75" customHeight="1" x14ac:dyDescent="0.25">
      <c r="A173" s="7"/>
      <c r="B173" s="7"/>
      <c r="C173" s="7"/>
      <c r="D173" s="7"/>
      <c r="E173" s="9"/>
      <c r="F173" s="10"/>
      <c r="G173" s="7"/>
      <c r="H173" s="10"/>
      <c r="I173" s="10"/>
      <c r="J173" s="10"/>
      <c r="K173" s="10"/>
      <c r="L173" s="10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ht="12.75" customHeight="1" x14ac:dyDescent="0.25">
      <c r="A174" s="7"/>
      <c r="B174" s="7"/>
      <c r="C174" s="7"/>
      <c r="D174" s="7"/>
      <c r="E174" s="9"/>
      <c r="F174" s="10"/>
      <c r="G174" s="7"/>
      <c r="H174" s="10"/>
      <c r="I174" s="10"/>
      <c r="J174" s="10"/>
      <c r="K174" s="10"/>
      <c r="L174" s="10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ht="12.75" customHeight="1" x14ac:dyDescent="0.25">
      <c r="A175" s="7"/>
      <c r="B175" s="7"/>
      <c r="C175" s="7"/>
      <c r="D175" s="7"/>
      <c r="E175" s="9"/>
      <c r="F175" s="10"/>
      <c r="G175" s="7"/>
      <c r="H175" s="10"/>
      <c r="I175" s="10"/>
      <c r="J175" s="10"/>
      <c r="K175" s="10"/>
      <c r="L175" s="10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ht="12.75" customHeight="1" x14ac:dyDescent="0.25">
      <c r="A176" s="7"/>
      <c r="B176" s="7"/>
      <c r="C176" s="7"/>
      <c r="D176" s="7"/>
      <c r="E176" s="9"/>
      <c r="F176" s="10"/>
      <c r="G176" s="7"/>
      <c r="H176" s="10"/>
      <c r="I176" s="10"/>
      <c r="J176" s="10"/>
      <c r="K176" s="10"/>
      <c r="L176" s="10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ht="12.75" customHeight="1" x14ac:dyDescent="0.25">
      <c r="A177" s="7"/>
      <c r="B177" s="7"/>
      <c r="C177" s="7"/>
      <c r="D177" s="7"/>
      <c r="E177" s="9"/>
      <c r="F177" s="10"/>
      <c r="G177" s="7"/>
      <c r="H177" s="10"/>
      <c r="I177" s="10"/>
      <c r="J177" s="10"/>
      <c r="K177" s="10"/>
      <c r="L177" s="10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ht="12.75" customHeight="1" x14ac:dyDescent="0.25">
      <c r="A178" s="7"/>
      <c r="B178" s="7"/>
      <c r="C178" s="7"/>
      <c r="D178" s="7"/>
      <c r="E178" s="9"/>
      <c r="F178" s="10"/>
      <c r="G178" s="7"/>
      <c r="H178" s="10"/>
      <c r="I178" s="10"/>
      <c r="J178" s="10"/>
      <c r="K178" s="10"/>
      <c r="L178" s="10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ht="12.75" customHeight="1" x14ac:dyDescent="0.25">
      <c r="A179" s="7"/>
      <c r="B179" s="7"/>
      <c r="C179" s="7"/>
      <c r="D179" s="7"/>
      <c r="E179" s="9"/>
      <c r="F179" s="10"/>
      <c r="G179" s="7"/>
      <c r="H179" s="10"/>
      <c r="I179" s="10"/>
      <c r="J179" s="10"/>
      <c r="K179" s="10"/>
      <c r="L179" s="10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ht="12.75" customHeight="1" x14ac:dyDescent="0.25">
      <c r="A180" s="7"/>
      <c r="B180" s="7"/>
      <c r="C180" s="7"/>
      <c r="D180" s="7"/>
      <c r="E180" s="9"/>
      <c r="F180" s="10"/>
      <c r="G180" s="7"/>
      <c r="H180" s="10"/>
      <c r="I180" s="10"/>
      <c r="J180" s="10"/>
      <c r="K180" s="10"/>
      <c r="L180" s="10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ht="12.75" customHeight="1" x14ac:dyDescent="0.25">
      <c r="A181" s="7"/>
      <c r="B181" s="7"/>
      <c r="C181" s="7"/>
      <c r="D181" s="7"/>
      <c r="E181" s="9"/>
      <c r="F181" s="10"/>
      <c r="G181" s="7"/>
      <c r="H181" s="10"/>
      <c r="I181" s="10"/>
      <c r="J181" s="10"/>
      <c r="K181" s="10"/>
      <c r="L181" s="10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ht="12.75" customHeight="1" x14ac:dyDescent="0.25">
      <c r="A182" s="7"/>
      <c r="B182" s="7"/>
      <c r="C182" s="7"/>
      <c r="D182" s="7"/>
      <c r="E182" s="9"/>
      <c r="F182" s="10"/>
      <c r="G182" s="7"/>
      <c r="H182" s="10"/>
      <c r="I182" s="10"/>
      <c r="J182" s="10"/>
      <c r="K182" s="10"/>
      <c r="L182" s="10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ht="12.75" customHeight="1" x14ac:dyDescent="0.25">
      <c r="A183" s="7"/>
      <c r="B183" s="7"/>
      <c r="C183" s="7"/>
      <c r="D183" s="7"/>
      <c r="E183" s="9"/>
      <c r="F183" s="10"/>
      <c r="G183" s="7"/>
      <c r="H183" s="10"/>
      <c r="I183" s="10"/>
      <c r="J183" s="10"/>
      <c r="K183" s="10"/>
      <c r="L183" s="10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ht="12.75" customHeight="1" x14ac:dyDescent="0.25">
      <c r="A184" s="7"/>
      <c r="B184" s="7"/>
      <c r="C184" s="7"/>
      <c r="D184" s="7"/>
      <c r="E184" s="9"/>
      <c r="F184" s="10"/>
      <c r="G184" s="7"/>
      <c r="H184" s="10"/>
      <c r="I184" s="10"/>
      <c r="J184" s="10"/>
      <c r="K184" s="10"/>
      <c r="L184" s="10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ht="12.75" customHeight="1" x14ac:dyDescent="0.25">
      <c r="A185" s="7"/>
      <c r="B185" s="7"/>
      <c r="C185" s="7"/>
      <c r="D185" s="7"/>
      <c r="E185" s="9"/>
      <c r="F185" s="10"/>
      <c r="G185" s="7"/>
      <c r="H185" s="10"/>
      <c r="I185" s="10"/>
      <c r="J185" s="10"/>
      <c r="K185" s="10"/>
      <c r="L185" s="10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ht="12.75" customHeight="1" x14ac:dyDescent="0.25">
      <c r="A186" s="7"/>
      <c r="B186" s="7"/>
      <c r="C186" s="7"/>
      <c r="D186" s="7"/>
      <c r="E186" s="9"/>
      <c r="F186" s="10"/>
      <c r="G186" s="7"/>
      <c r="H186" s="10"/>
      <c r="I186" s="10"/>
      <c r="J186" s="10"/>
      <c r="K186" s="10"/>
      <c r="L186" s="10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ht="12.75" customHeight="1" x14ac:dyDescent="0.25">
      <c r="A187" s="7"/>
      <c r="B187" s="7"/>
      <c r="C187" s="7"/>
      <c r="D187" s="7"/>
      <c r="E187" s="9"/>
      <c r="F187" s="10"/>
      <c r="G187" s="7"/>
      <c r="H187" s="10"/>
      <c r="I187" s="10"/>
      <c r="J187" s="10"/>
      <c r="K187" s="10"/>
      <c r="L187" s="10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ht="12.75" customHeight="1" x14ac:dyDescent="0.25">
      <c r="A188" s="7"/>
      <c r="B188" s="7"/>
      <c r="C188" s="7"/>
      <c r="D188" s="7"/>
      <c r="E188" s="9"/>
      <c r="F188" s="10"/>
      <c r="G188" s="7"/>
      <c r="H188" s="10"/>
      <c r="I188" s="10"/>
      <c r="J188" s="10"/>
      <c r="K188" s="10"/>
      <c r="L188" s="10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ht="12.75" customHeight="1" x14ac:dyDescent="0.25">
      <c r="A189" s="7"/>
      <c r="B189" s="7"/>
      <c r="C189" s="7"/>
      <c r="D189" s="7"/>
      <c r="E189" s="9"/>
      <c r="F189" s="10"/>
      <c r="G189" s="7"/>
      <c r="H189" s="10"/>
      <c r="I189" s="10"/>
      <c r="J189" s="10"/>
      <c r="K189" s="10"/>
      <c r="L189" s="10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ht="12.75" customHeight="1" x14ac:dyDescent="0.25">
      <c r="A190" s="7"/>
      <c r="B190" s="7"/>
      <c r="C190" s="7"/>
      <c r="D190" s="7"/>
      <c r="E190" s="9"/>
      <c r="F190" s="10"/>
      <c r="G190" s="7"/>
      <c r="H190" s="10"/>
      <c r="I190" s="10"/>
      <c r="J190" s="10"/>
      <c r="K190" s="10"/>
      <c r="L190" s="10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ht="12.75" customHeight="1" x14ac:dyDescent="0.25">
      <c r="A191" s="7"/>
      <c r="B191" s="7"/>
      <c r="C191" s="7"/>
      <c r="D191" s="7"/>
      <c r="E191" s="9"/>
      <c r="F191" s="10"/>
      <c r="G191" s="7"/>
      <c r="H191" s="10"/>
      <c r="I191" s="10"/>
      <c r="J191" s="10"/>
      <c r="K191" s="10"/>
      <c r="L191" s="10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ht="12.75" customHeight="1" x14ac:dyDescent="0.25">
      <c r="A192" s="7"/>
      <c r="B192" s="7"/>
      <c r="C192" s="7"/>
      <c r="D192" s="7"/>
      <c r="E192" s="9"/>
      <c r="F192" s="10"/>
      <c r="G192" s="7"/>
      <c r="H192" s="10"/>
      <c r="I192" s="10"/>
      <c r="J192" s="10"/>
      <c r="K192" s="10"/>
      <c r="L192" s="10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ht="12.75" customHeight="1" x14ac:dyDescent="0.25">
      <c r="A193" s="7"/>
      <c r="B193" s="7"/>
      <c r="C193" s="7"/>
      <c r="D193" s="7"/>
      <c r="E193" s="9"/>
      <c r="F193" s="10"/>
      <c r="G193" s="7"/>
      <c r="H193" s="10"/>
      <c r="I193" s="10"/>
      <c r="J193" s="10"/>
      <c r="K193" s="10"/>
      <c r="L193" s="10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ht="12.75" customHeight="1" x14ac:dyDescent="0.25">
      <c r="A194" s="7"/>
      <c r="B194" s="7"/>
      <c r="C194" s="7"/>
      <c r="D194" s="7"/>
      <c r="E194" s="9"/>
      <c r="F194" s="10"/>
      <c r="G194" s="7"/>
      <c r="H194" s="10"/>
      <c r="I194" s="10"/>
      <c r="J194" s="10"/>
      <c r="K194" s="10"/>
      <c r="L194" s="10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ht="12.75" customHeight="1" x14ac:dyDescent="0.25">
      <c r="A195" s="7"/>
      <c r="B195" s="7"/>
      <c r="C195" s="7"/>
      <c r="D195" s="7"/>
      <c r="E195" s="9"/>
      <c r="F195" s="10"/>
      <c r="G195" s="7"/>
      <c r="H195" s="10"/>
      <c r="I195" s="10"/>
      <c r="J195" s="10"/>
      <c r="K195" s="10"/>
      <c r="L195" s="10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ht="12.75" customHeight="1" x14ac:dyDescent="0.25">
      <c r="A196" s="7"/>
      <c r="B196" s="7"/>
      <c r="C196" s="7"/>
      <c r="D196" s="7"/>
      <c r="E196" s="9"/>
      <c r="F196" s="10"/>
      <c r="G196" s="7"/>
      <c r="H196" s="10"/>
      <c r="I196" s="10"/>
      <c r="J196" s="10"/>
      <c r="K196" s="10"/>
      <c r="L196" s="10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ht="12.75" customHeight="1" x14ac:dyDescent="0.25">
      <c r="A197" s="7"/>
      <c r="B197" s="7"/>
      <c r="C197" s="7"/>
      <c r="D197" s="7"/>
      <c r="E197" s="9"/>
      <c r="F197" s="10"/>
      <c r="G197" s="7"/>
      <c r="H197" s="10"/>
      <c r="I197" s="10"/>
      <c r="J197" s="10"/>
      <c r="K197" s="10"/>
      <c r="L197" s="10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ht="12.75" customHeight="1" x14ac:dyDescent="0.25">
      <c r="A198" s="7"/>
      <c r="B198" s="7"/>
      <c r="C198" s="7"/>
      <c r="D198" s="7"/>
      <c r="E198" s="9"/>
      <c r="F198" s="10"/>
      <c r="G198" s="7"/>
      <c r="H198" s="10"/>
      <c r="I198" s="10"/>
      <c r="J198" s="10"/>
      <c r="K198" s="10"/>
      <c r="L198" s="10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ht="12.75" customHeight="1" x14ac:dyDescent="0.25">
      <c r="A199" s="7"/>
      <c r="B199" s="7"/>
      <c r="C199" s="7"/>
      <c r="D199" s="7"/>
      <c r="E199" s="9"/>
      <c r="F199" s="10"/>
      <c r="G199" s="7"/>
      <c r="H199" s="10"/>
      <c r="I199" s="10"/>
      <c r="J199" s="10"/>
      <c r="K199" s="10"/>
      <c r="L199" s="10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ht="12.75" customHeight="1" x14ac:dyDescent="0.25">
      <c r="A200" s="7"/>
      <c r="B200" s="7"/>
      <c r="C200" s="7"/>
      <c r="D200" s="7"/>
      <c r="E200" s="9"/>
      <c r="F200" s="10"/>
      <c r="G200" s="7"/>
      <c r="H200" s="10"/>
      <c r="I200" s="10"/>
      <c r="J200" s="10"/>
      <c r="K200" s="10"/>
      <c r="L200" s="10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ht="12.75" customHeight="1" x14ac:dyDescent="0.25">
      <c r="A201" s="7"/>
      <c r="B201" s="7"/>
      <c r="C201" s="7"/>
      <c r="D201" s="7"/>
      <c r="E201" s="9"/>
      <c r="F201" s="10"/>
      <c r="G201" s="7"/>
      <c r="H201" s="10"/>
      <c r="I201" s="10"/>
      <c r="J201" s="10"/>
      <c r="K201" s="10"/>
      <c r="L201" s="10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ht="12.75" customHeight="1" x14ac:dyDescent="0.25">
      <c r="A202" s="7"/>
      <c r="B202" s="7"/>
      <c r="C202" s="7"/>
      <c r="D202" s="7"/>
      <c r="E202" s="9"/>
      <c r="F202" s="10"/>
      <c r="G202" s="7"/>
      <c r="H202" s="10"/>
      <c r="I202" s="10"/>
      <c r="J202" s="10"/>
      <c r="K202" s="10"/>
      <c r="L202" s="10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ht="12.75" customHeight="1" x14ac:dyDescent="0.25">
      <c r="A203" s="7"/>
      <c r="B203" s="7"/>
      <c r="C203" s="7"/>
      <c r="D203" s="7"/>
      <c r="E203" s="9"/>
      <c r="F203" s="10"/>
      <c r="G203" s="7"/>
      <c r="H203" s="10"/>
      <c r="I203" s="10"/>
      <c r="J203" s="10"/>
      <c r="K203" s="10"/>
      <c r="L203" s="10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ht="12.75" customHeight="1" x14ac:dyDescent="0.25">
      <c r="A204" s="7"/>
      <c r="B204" s="7"/>
      <c r="C204" s="7"/>
      <c r="D204" s="7"/>
      <c r="E204" s="9"/>
      <c r="F204" s="10"/>
      <c r="G204" s="7"/>
      <c r="H204" s="10"/>
      <c r="I204" s="10"/>
      <c r="J204" s="10"/>
      <c r="K204" s="10"/>
      <c r="L204" s="10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ht="12.75" customHeight="1" x14ac:dyDescent="0.25">
      <c r="A205" s="7"/>
      <c r="B205" s="7"/>
      <c r="C205" s="7"/>
      <c r="D205" s="7"/>
      <c r="E205" s="9"/>
      <c r="F205" s="10"/>
      <c r="G205" s="7"/>
      <c r="H205" s="10"/>
      <c r="I205" s="10"/>
      <c r="J205" s="10"/>
      <c r="K205" s="10"/>
      <c r="L205" s="10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ht="12.75" customHeight="1" x14ac:dyDescent="0.25">
      <c r="A206" s="7"/>
      <c r="B206" s="7"/>
      <c r="C206" s="7"/>
      <c r="D206" s="7"/>
      <c r="E206" s="9"/>
      <c r="F206" s="10"/>
      <c r="G206" s="7"/>
      <c r="H206" s="10"/>
      <c r="I206" s="10"/>
      <c r="J206" s="10"/>
      <c r="K206" s="10"/>
      <c r="L206" s="10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ht="12.75" customHeight="1" x14ac:dyDescent="0.25">
      <c r="A207" s="7"/>
      <c r="B207" s="7"/>
      <c r="C207" s="7"/>
      <c r="D207" s="7"/>
      <c r="E207" s="9"/>
      <c r="F207" s="10"/>
      <c r="G207" s="7"/>
      <c r="H207" s="10"/>
      <c r="I207" s="10"/>
      <c r="J207" s="10"/>
      <c r="K207" s="10"/>
      <c r="L207" s="10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ht="12.75" customHeight="1" x14ac:dyDescent="0.25">
      <c r="A208" s="7"/>
      <c r="B208" s="7"/>
      <c r="C208" s="7"/>
      <c r="D208" s="7"/>
      <c r="E208" s="9"/>
      <c r="F208" s="10"/>
      <c r="G208" s="7"/>
      <c r="H208" s="10"/>
      <c r="I208" s="10"/>
      <c r="J208" s="10"/>
      <c r="K208" s="10"/>
      <c r="L208" s="10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ht="12.75" customHeight="1" x14ac:dyDescent="0.25">
      <c r="A209" s="7"/>
      <c r="B209" s="7"/>
      <c r="C209" s="7"/>
      <c r="D209" s="7"/>
      <c r="E209" s="9"/>
      <c r="F209" s="10"/>
      <c r="G209" s="7"/>
      <c r="H209" s="10"/>
      <c r="I209" s="10"/>
      <c r="J209" s="10"/>
      <c r="K209" s="10"/>
      <c r="L209" s="10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12.75" customHeight="1" x14ac:dyDescent="0.25">
      <c r="A210" s="7"/>
      <c r="B210" s="7"/>
      <c r="C210" s="7"/>
      <c r="D210" s="7"/>
      <c r="E210" s="9"/>
      <c r="F210" s="10"/>
      <c r="G210" s="7"/>
      <c r="H210" s="10"/>
      <c r="I210" s="10"/>
      <c r="J210" s="10"/>
      <c r="K210" s="10"/>
      <c r="L210" s="10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</row>
    <row r="211" spans="1:25" ht="12.75" customHeight="1" x14ac:dyDescent="0.25">
      <c r="A211" s="7"/>
      <c r="B211" s="7"/>
      <c r="C211" s="7"/>
      <c r="D211" s="7"/>
      <c r="E211" s="9"/>
      <c r="F211" s="10"/>
      <c r="G211" s="7"/>
      <c r="H211" s="10"/>
      <c r="I211" s="10"/>
      <c r="J211" s="10"/>
      <c r="K211" s="10"/>
      <c r="L211" s="10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</row>
    <row r="212" spans="1:25" ht="12.75" customHeight="1" x14ac:dyDescent="0.25">
      <c r="A212" s="7"/>
      <c r="B212" s="7"/>
      <c r="C212" s="7"/>
      <c r="D212" s="7"/>
      <c r="E212" s="9"/>
      <c r="F212" s="10"/>
      <c r="G212" s="7"/>
      <c r="H212" s="10"/>
      <c r="I212" s="10"/>
      <c r="J212" s="10"/>
      <c r="K212" s="10"/>
      <c r="L212" s="10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</row>
    <row r="213" spans="1:25" ht="12.75" customHeight="1" x14ac:dyDescent="0.25">
      <c r="A213" s="7"/>
      <c r="B213" s="7"/>
      <c r="C213" s="7"/>
      <c r="D213" s="7"/>
      <c r="E213" s="9"/>
      <c r="F213" s="10"/>
      <c r="G213" s="7"/>
      <c r="H213" s="10"/>
      <c r="I213" s="10"/>
      <c r="J213" s="10"/>
      <c r="K213" s="10"/>
      <c r="L213" s="10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</row>
    <row r="214" spans="1:25" ht="12.75" customHeight="1" x14ac:dyDescent="0.25">
      <c r="A214" s="7"/>
      <c r="B214" s="7"/>
      <c r="C214" s="7"/>
      <c r="D214" s="7"/>
      <c r="E214" s="9"/>
      <c r="F214" s="10"/>
      <c r="G214" s="7"/>
      <c r="H214" s="10"/>
      <c r="I214" s="10"/>
      <c r="J214" s="10"/>
      <c r="K214" s="10"/>
      <c r="L214" s="10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</row>
    <row r="215" spans="1:25" ht="12.75" customHeight="1" x14ac:dyDescent="0.25">
      <c r="A215" s="7"/>
      <c r="B215" s="7"/>
      <c r="C215" s="7"/>
      <c r="D215" s="7"/>
      <c r="E215" s="9"/>
      <c r="F215" s="10"/>
      <c r="G215" s="7"/>
      <c r="H215" s="10"/>
      <c r="I215" s="10"/>
      <c r="J215" s="10"/>
      <c r="K215" s="10"/>
      <c r="L215" s="10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</row>
    <row r="216" spans="1:25" ht="12.75" customHeight="1" x14ac:dyDescent="0.25">
      <c r="A216" s="7"/>
      <c r="B216" s="7"/>
      <c r="C216" s="7"/>
      <c r="D216" s="7"/>
      <c r="E216" s="9"/>
      <c r="F216" s="10"/>
      <c r="G216" s="7"/>
      <c r="H216" s="10"/>
      <c r="I216" s="10"/>
      <c r="J216" s="10"/>
      <c r="K216" s="10"/>
      <c r="L216" s="10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</row>
    <row r="217" spans="1:25" ht="12.75" customHeight="1" x14ac:dyDescent="0.25">
      <c r="A217" s="7"/>
      <c r="B217" s="7"/>
      <c r="C217" s="7"/>
      <c r="D217" s="7"/>
      <c r="E217" s="9"/>
      <c r="F217" s="10"/>
      <c r="G217" s="7"/>
      <c r="H217" s="10"/>
      <c r="I217" s="10"/>
      <c r="J217" s="10"/>
      <c r="K217" s="10"/>
      <c r="L217" s="10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</row>
    <row r="218" spans="1:25" ht="12.75" customHeight="1" x14ac:dyDescent="0.25">
      <c r="A218" s="7"/>
      <c r="B218" s="7"/>
      <c r="C218" s="7"/>
      <c r="D218" s="7"/>
      <c r="E218" s="9"/>
      <c r="F218" s="10"/>
      <c r="G218" s="7"/>
      <c r="H218" s="10"/>
      <c r="I218" s="10"/>
      <c r="J218" s="10"/>
      <c r="K218" s="10"/>
      <c r="L218" s="10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</row>
    <row r="219" spans="1:25" ht="12.75" customHeight="1" x14ac:dyDescent="0.25">
      <c r="A219" s="7"/>
      <c r="B219" s="7"/>
      <c r="C219" s="7"/>
      <c r="D219" s="7"/>
      <c r="E219" s="9"/>
      <c r="F219" s="10"/>
      <c r="G219" s="7"/>
      <c r="H219" s="10"/>
      <c r="I219" s="10"/>
      <c r="J219" s="10"/>
      <c r="K219" s="10"/>
      <c r="L219" s="10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</row>
    <row r="220" spans="1:25" ht="12.75" customHeight="1" x14ac:dyDescent="0.25">
      <c r="A220" s="7"/>
      <c r="B220" s="7"/>
      <c r="C220" s="7"/>
      <c r="D220" s="7"/>
      <c r="E220" s="9"/>
      <c r="F220" s="10"/>
      <c r="G220" s="7"/>
      <c r="H220" s="10"/>
      <c r="I220" s="10"/>
      <c r="J220" s="10"/>
      <c r="K220" s="10"/>
      <c r="L220" s="10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</row>
    <row r="221" spans="1:25" ht="12.75" customHeight="1" x14ac:dyDescent="0.25">
      <c r="A221" s="7"/>
      <c r="B221" s="7"/>
      <c r="C221" s="7"/>
      <c r="D221" s="7"/>
      <c r="E221" s="9"/>
      <c r="F221" s="10"/>
      <c r="G221" s="7"/>
      <c r="H221" s="10"/>
      <c r="I221" s="10"/>
      <c r="J221" s="10"/>
      <c r="K221" s="10"/>
      <c r="L221" s="10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</row>
    <row r="222" spans="1:25" ht="12.75" customHeight="1" x14ac:dyDescent="0.25">
      <c r="A222" s="7"/>
      <c r="B222" s="7"/>
      <c r="C222" s="7"/>
      <c r="D222" s="7"/>
      <c r="E222" s="9"/>
      <c r="F222" s="10"/>
      <c r="G222" s="7"/>
      <c r="H222" s="10"/>
      <c r="I222" s="10"/>
      <c r="J222" s="10"/>
      <c r="K222" s="10"/>
      <c r="L222" s="10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</row>
    <row r="223" spans="1:25" ht="12.75" customHeight="1" x14ac:dyDescent="0.25">
      <c r="A223" s="7"/>
      <c r="B223" s="7"/>
      <c r="C223" s="7"/>
      <c r="D223" s="7"/>
      <c r="E223" s="9"/>
      <c r="F223" s="10"/>
      <c r="G223" s="7"/>
      <c r="H223" s="10"/>
      <c r="I223" s="10"/>
      <c r="J223" s="10"/>
      <c r="K223" s="10"/>
      <c r="L223" s="10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</row>
    <row r="224" spans="1:25" ht="12.75" customHeight="1" x14ac:dyDescent="0.25">
      <c r="A224" s="7"/>
      <c r="B224" s="7"/>
      <c r="C224" s="7"/>
      <c r="D224" s="7"/>
      <c r="E224" s="9"/>
      <c r="F224" s="10"/>
      <c r="G224" s="7"/>
      <c r="H224" s="10"/>
      <c r="I224" s="10"/>
      <c r="J224" s="10"/>
      <c r="K224" s="10"/>
      <c r="L224" s="10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</row>
    <row r="225" spans="1:25" ht="12.75" customHeight="1" x14ac:dyDescent="0.25">
      <c r="A225" s="7"/>
      <c r="B225" s="7"/>
      <c r="C225" s="7"/>
      <c r="D225" s="7"/>
      <c r="E225" s="9"/>
      <c r="F225" s="10"/>
      <c r="G225" s="7"/>
      <c r="H225" s="10"/>
      <c r="I225" s="10"/>
      <c r="J225" s="10"/>
      <c r="K225" s="10"/>
      <c r="L225" s="10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</row>
    <row r="226" spans="1:25" ht="12.75" customHeight="1" x14ac:dyDescent="0.25">
      <c r="A226" s="7"/>
      <c r="B226" s="7"/>
      <c r="C226" s="7"/>
      <c r="D226" s="7"/>
      <c r="E226" s="9"/>
      <c r="F226" s="10"/>
      <c r="G226" s="7"/>
      <c r="H226" s="10"/>
      <c r="I226" s="10"/>
      <c r="J226" s="10"/>
      <c r="K226" s="10"/>
      <c r="L226" s="10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</row>
    <row r="227" spans="1:25" ht="12.75" customHeight="1" x14ac:dyDescent="0.25">
      <c r="A227" s="7"/>
      <c r="B227" s="7"/>
      <c r="C227" s="7"/>
      <c r="D227" s="7"/>
      <c r="E227" s="9"/>
      <c r="F227" s="10"/>
      <c r="G227" s="7"/>
      <c r="H227" s="10"/>
      <c r="I227" s="10"/>
      <c r="J227" s="10"/>
      <c r="K227" s="10"/>
      <c r="L227" s="10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</row>
    <row r="228" spans="1:25" ht="12.75" customHeight="1" x14ac:dyDescent="0.25">
      <c r="A228" s="7"/>
      <c r="B228" s="7"/>
      <c r="C228" s="7"/>
      <c r="D228" s="7"/>
      <c r="E228" s="9"/>
      <c r="F228" s="10"/>
      <c r="G228" s="7"/>
      <c r="H228" s="10"/>
      <c r="I228" s="10"/>
      <c r="J228" s="10"/>
      <c r="K228" s="10"/>
      <c r="L228" s="10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</row>
    <row r="229" spans="1:25" ht="12.75" customHeight="1" x14ac:dyDescent="0.25">
      <c r="A229" s="7"/>
      <c r="B229" s="7"/>
      <c r="C229" s="7"/>
      <c r="D229" s="7"/>
      <c r="E229" s="9"/>
      <c r="F229" s="10"/>
      <c r="G229" s="7"/>
      <c r="H229" s="10"/>
      <c r="I229" s="10"/>
      <c r="J229" s="10"/>
      <c r="K229" s="10"/>
      <c r="L229" s="10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</row>
    <row r="230" spans="1:25" ht="12.75" customHeight="1" x14ac:dyDescent="0.25">
      <c r="A230" s="7"/>
      <c r="B230" s="7"/>
      <c r="C230" s="7"/>
      <c r="D230" s="7"/>
      <c r="E230" s="9"/>
      <c r="F230" s="10"/>
      <c r="G230" s="7"/>
      <c r="H230" s="10"/>
      <c r="I230" s="10"/>
      <c r="J230" s="10"/>
      <c r="K230" s="10"/>
      <c r="L230" s="10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</row>
    <row r="231" spans="1:25" ht="12.75" customHeight="1" x14ac:dyDescent="0.25">
      <c r="A231" s="7"/>
      <c r="B231" s="7"/>
      <c r="C231" s="7"/>
      <c r="D231" s="7"/>
      <c r="E231" s="9"/>
      <c r="F231" s="10"/>
      <c r="G231" s="7"/>
      <c r="H231" s="10"/>
      <c r="I231" s="10"/>
      <c r="J231" s="10"/>
      <c r="K231" s="10"/>
      <c r="L231" s="10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</row>
    <row r="232" spans="1:25" ht="12.75" customHeight="1" x14ac:dyDescent="0.25">
      <c r="A232" s="7"/>
      <c r="B232" s="7"/>
      <c r="C232" s="7"/>
      <c r="D232" s="7"/>
      <c r="E232" s="9"/>
      <c r="F232" s="10"/>
      <c r="G232" s="7"/>
      <c r="H232" s="10"/>
      <c r="I232" s="10"/>
      <c r="J232" s="10"/>
      <c r="K232" s="10"/>
      <c r="L232" s="10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</row>
    <row r="233" spans="1:25" ht="12.75" customHeight="1" x14ac:dyDescent="0.25">
      <c r="A233" s="7"/>
      <c r="B233" s="7"/>
      <c r="C233" s="7"/>
      <c r="D233" s="7"/>
      <c r="E233" s="9"/>
      <c r="F233" s="10"/>
      <c r="G233" s="7"/>
      <c r="H233" s="10"/>
      <c r="I233" s="10"/>
      <c r="J233" s="10"/>
      <c r="K233" s="10"/>
      <c r="L233" s="10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</row>
    <row r="234" spans="1:25" ht="12.75" customHeight="1" x14ac:dyDescent="0.25">
      <c r="A234" s="7"/>
      <c r="B234" s="7"/>
      <c r="C234" s="7"/>
      <c r="D234" s="7"/>
      <c r="E234" s="9"/>
      <c r="F234" s="10"/>
      <c r="G234" s="7"/>
      <c r="H234" s="10"/>
      <c r="I234" s="10"/>
      <c r="J234" s="10"/>
      <c r="K234" s="10"/>
      <c r="L234" s="10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</row>
    <row r="235" spans="1:25" ht="12.75" customHeight="1" x14ac:dyDescent="0.25">
      <c r="A235" s="7"/>
      <c r="B235" s="7"/>
      <c r="C235" s="7"/>
      <c r="D235" s="7"/>
      <c r="E235" s="9"/>
      <c r="F235" s="10"/>
      <c r="G235" s="7"/>
      <c r="H235" s="10"/>
      <c r="I235" s="10"/>
      <c r="J235" s="10"/>
      <c r="K235" s="10"/>
      <c r="L235" s="10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</row>
    <row r="236" spans="1:25" ht="12.75" customHeight="1" x14ac:dyDescent="0.25">
      <c r="A236" s="7"/>
      <c r="B236" s="7"/>
      <c r="C236" s="7"/>
      <c r="D236" s="7"/>
      <c r="E236" s="9"/>
      <c r="F236" s="10"/>
      <c r="G236" s="7"/>
      <c r="H236" s="10"/>
      <c r="I236" s="10"/>
      <c r="J236" s="10"/>
      <c r="K236" s="10"/>
      <c r="L236" s="10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</row>
    <row r="237" spans="1:25" ht="12.75" customHeight="1" x14ac:dyDescent="0.25">
      <c r="A237" s="7"/>
      <c r="B237" s="7"/>
      <c r="C237" s="7"/>
      <c r="D237" s="7"/>
      <c r="E237" s="9"/>
      <c r="F237" s="10"/>
      <c r="G237" s="7"/>
      <c r="H237" s="10"/>
      <c r="I237" s="10"/>
      <c r="J237" s="10"/>
      <c r="K237" s="10"/>
      <c r="L237" s="10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</row>
    <row r="238" spans="1:25" ht="12.75" customHeight="1" x14ac:dyDescent="0.25">
      <c r="A238" s="7"/>
      <c r="B238" s="7"/>
      <c r="C238" s="7"/>
      <c r="D238" s="7"/>
      <c r="E238" s="9"/>
      <c r="F238" s="10"/>
      <c r="G238" s="7"/>
      <c r="H238" s="10"/>
      <c r="I238" s="10"/>
      <c r="J238" s="10"/>
      <c r="K238" s="10"/>
      <c r="L238" s="10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</row>
    <row r="239" spans="1:25" ht="12.75" customHeight="1" x14ac:dyDescent="0.25">
      <c r="A239" s="7"/>
      <c r="B239" s="7"/>
      <c r="C239" s="7"/>
      <c r="D239" s="7"/>
      <c r="E239" s="9"/>
      <c r="F239" s="10"/>
      <c r="G239" s="7"/>
      <c r="H239" s="10"/>
      <c r="I239" s="10"/>
      <c r="J239" s="10"/>
      <c r="K239" s="10"/>
      <c r="L239" s="10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</row>
    <row r="240" spans="1:25" ht="12.75" customHeight="1" x14ac:dyDescent="0.25">
      <c r="A240" s="7"/>
      <c r="B240" s="7"/>
      <c r="C240" s="7"/>
      <c r="D240" s="7"/>
      <c r="E240" s="9"/>
      <c r="F240" s="10"/>
      <c r="G240" s="7"/>
      <c r="H240" s="10"/>
      <c r="I240" s="10"/>
      <c r="J240" s="10"/>
      <c r="K240" s="10"/>
      <c r="L240" s="10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</row>
    <row r="241" spans="1:25" ht="12.75" customHeight="1" x14ac:dyDescent="0.25">
      <c r="A241" s="7"/>
      <c r="B241" s="7"/>
      <c r="C241" s="7"/>
      <c r="D241" s="7"/>
      <c r="E241" s="9"/>
      <c r="F241" s="10"/>
      <c r="G241" s="7"/>
      <c r="H241" s="10"/>
      <c r="I241" s="10"/>
      <c r="J241" s="10"/>
      <c r="K241" s="10"/>
      <c r="L241" s="10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</row>
    <row r="242" spans="1:25" ht="12.75" customHeight="1" x14ac:dyDescent="0.25">
      <c r="A242" s="7"/>
      <c r="B242" s="7"/>
      <c r="C242" s="7"/>
      <c r="D242" s="7"/>
      <c r="E242" s="9"/>
      <c r="F242" s="10"/>
      <c r="G242" s="7"/>
      <c r="H242" s="10"/>
      <c r="I242" s="10"/>
      <c r="J242" s="10"/>
      <c r="K242" s="10"/>
      <c r="L242" s="10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</row>
    <row r="243" spans="1:25" ht="12.75" customHeight="1" x14ac:dyDescent="0.25">
      <c r="A243" s="7"/>
      <c r="B243" s="7"/>
      <c r="C243" s="7"/>
      <c r="D243" s="7"/>
      <c r="E243" s="9"/>
      <c r="F243" s="10"/>
      <c r="G243" s="7"/>
      <c r="H243" s="10"/>
      <c r="I243" s="10"/>
      <c r="J243" s="10"/>
      <c r="K243" s="10"/>
      <c r="L243" s="10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</row>
    <row r="244" spans="1:25" ht="12.75" customHeight="1" x14ac:dyDescent="0.25">
      <c r="A244" s="7"/>
      <c r="B244" s="7"/>
      <c r="C244" s="7"/>
      <c r="D244" s="7"/>
      <c r="E244" s="9"/>
      <c r="F244" s="10"/>
      <c r="G244" s="7"/>
      <c r="H244" s="10"/>
      <c r="I244" s="10"/>
      <c r="J244" s="10"/>
      <c r="K244" s="10"/>
      <c r="L244" s="10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</row>
    <row r="245" spans="1:25" ht="12.75" customHeight="1" x14ac:dyDescent="0.25">
      <c r="A245" s="7"/>
      <c r="B245" s="7"/>
      <c r="C245" s="7"/>
      <c r="D245" s="7"/>
      <c r="E245" s="9"/>
      <c r="F245" s="10"/>
      <c r="G245" s="7"/>
      <c r="H245" s="10"/>
      <c r="I245" s="10"/>
      <c r="J245" s="10"/>
      <c r="K245" s="10"/>
      <c r="L245" s="10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</row>
    <row r="246" spans="1:25" ht="12.75" customHeight="1" x14ac:dyDescent="0.25">
      <c r="A246" s="7"/>
      <c r="B246" s="7"/>
      <c r="C246" s="7"/>
      <c r="D246" s="7"/>
      <c r="E246" s="9"/>
      <c r="F246" s="10"/>
      <c r="G246" s="7"/>
      <c r="H246" s="10"/>
      <c r="I246" s="10"/>
      <c r="J246" s="10"/>
      <c r="K246" s="10"/>
      <c r="L246" s="10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</row>
    <row r="247" spans="1:25" ht="12.75" customHeight="1" x14ac:dyDescent="0.25">
      <c r="A247" s="7"/>
      <c r="B247" s="7"/>
      <c r="C247" s="7"/>
      <c r="D247" s="7"/>
      <c r="E247" s="9"/>
      <c r="F247" s="10"/>
      <c r="G247" s="7"/>
      <c r="H247" s="10"/>
      <c r="I247" s="10"/>
      <c r="J247" s="10"/>
      <c r="K247" s="10"/>
      <c r="L247" s="10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</row>
    <row r="248" spans="1:25" ht="12.75" customHeight="1" x14ac:dyDescent="0.25">
      <c r="A248" s="7"/>
      <c r="B248" s="7"/>
      <c r="C248" s="7"/>
      <c r="D248" s="7"/>
      <c r="E248" s="9"/>
      <c r="F248" s="10"/>
      <c r="G248" s="7"/>
      <c r="H248" s="10"/>
      <c r="I248" s="10"/>
      <c r="J248" s="10"/>
      <c r="K248" s="10"/>
      <c r="L248" s="10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</row>
    <row r="249" spans="1:25" ht="12.75" customHeight="1" x14ac:dyDescent="0.25">
      <c r="A249" s="7"/>
      <c r="B249" s="7"/>
      <c r="C249" s="7"/>
      <c r="D249" s="7"/>
      <c r="E249" s="9"/>
      <c r="F249" s="10"/>
      <c r="G249" s="7"/>
      <c r="H249" s="10"/>
      <c r="I249" s="10"/>
      <c r="J249" s="10"/>
      <c r="K249" s="10"/>
      <c r="L249" s="10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</row>
    <row r="250" spans="1:25" ht="12.75" customHeight="1" x14ac:dyDescent="0.25">
      <c r="A250" s="7"/>
      <c r="B250" s="7"/>
      <c r="C250" s="7"/>
      <c r="D250" s="7"/>
      <c r="E250" s="9"/>
      <c r="F250" s="10"/>
      <c r="G250" s="7"/>
      <c r="H250" s="10"/>
      <c r="I250" s="10"/>
      <c r="J250" s="10"/>
      <c r="K250" s="10"/>
      <c r="L250" s="10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</row>
    <row r="251" spans="1:25" ht="12.75" customHeight="1" x14ac:dyDescent="0.25">
      <c r="A251" s="7"/>
      <c r="B251" s="7"/>
      <c r="C251" s="7"/>
      <c r="D251" s="7"/>
      <c r="E251" s="9"/>
      <c r="F251" s="10"/>
      <c r="G251" s="7"/>
      <c r="H251" s="10"/>
      <c r="I251" s="10"/>
      <c r="J251" s="10"/>
      <c r="K251" s="10"/>
      <c r="L251" s="10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</row>
    <row r="252" spans="1:25" ht="12.75" customHeight="1" x14ac:dyDescent="0.25">
      <c r="A252" s="7"/>
      <c r="B252" s="7"/>
      <c r="C252" s="7"/>
      <c r="D252" s="7"/>
      <c r="E252" s="9"/>
      <c r="F252" s="10"/>
      <c r="G252" s="7"/>
      <c r="H252" s="10"/>
      <c r="I252" s="10"/>
      <c r="J252" s="10"/>
      <c r="K252" s="10"/>
      <c r="L252" s="10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</row>
    <row r="253" spans="1:25" ht="12.75" customHeight="1" x14ac:dyDescent="0.25">
      <c r="A253" s="7"/>
      <c r="B253" s="7"/>
      <c r="C253" s="7"/>
      <c r="D253" s="7"/>
      <c r="E253" s="9"/>
      <c r="F253" s="10"/>
      <c r="G253" s="7"/>
      <c r="H253" s="10"/>
      <c r="I253" s="10"/>
      <c r="J253" s="10"/>
      <c r="K253" s="10"/>
      <c r="L253" s="10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</row>
    <row r="254" spans="1:25" ht="12.75" customHeight="1" x14ac:dyDescent="0.25">
      <c r="A254" s="7"/>
      <c r="B254" s="7"/>
      <c r="C254" s="7"/>
      <c r="D254" s="7"/>
      <c r="E254" s="9"/>
      <c r="F254" s="10"/>
      <c r="G254" s="7"/>
      <c r="H254" s="10"/>
      <c r="I254" s="10"/>
      <c r="J254" s="10"/>
      <c r="K254" s="10"/>
      <c r="L254" s="10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</row>
    <row r="255" spans="1:25" ht="12.75" customHeight="1" x14ac:dyDescent="0.25">
      <c r="A255" s="7"/>
      <c r="B255" s="7"/>
      <c r="C255" s="7"/>
      <c r="D255" s="7"/>
      <c r="E255" s="9"/>
      <c r="F255" s="10"/>
      <c r="G255" s="7"/>
      <c r="H255" s="10"/>
      <c r="I255" s="10"/>
      <c r="J255" s="10"/>
      <c r="K255" s="10"/>
      <c r="L255" s="10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</row>
    <row r="256" spans="1:25" ht="12.75" customHeight="1" x14ac:dyDescent="0.25">
      <c r="A256" s="7"/>
      <c r="B256" s="7"/>
      <c r="C256" s="7"/>
      <c r="D256" s="7"/>
      <c r="E256" s="9"/>
      <c r="F256" s="10"/>
      <c r="G256" s="7"/>
      <c r="H256" s="10"/>
      <c r="I256" s="10"/>
      <c r="J256" s="10"/>
      <c r="K256" s="10"/>
      <c r="L256" s="10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</row>
    <row r="257" spans="1:25" ht="12.75" customHeight="1" x14ac:dyDescent="0.25">
      <c r="A257" s="7"/>
      <c r="B257" s="7"/>
      <c r="C257" s="7"/>
      <c r="D257" s="7"/>
      <c r="E257" s="9"/>
      <c r="F257" s="10"/>
      <c r="G257" s="7"/>
      <c r="H257" s="10"/>
      <c r="I257" s="10"/>
      <c r="J257" s="10"/>
      <c r="K257" s="10"/>
      <c r="L257" s="10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</row>
    <row r="258" spans="1:25" ht="12.75" customHeight="1" x14ac:dyDescent="0.25">
      <c r="A258" s="7"/>
      <c r="B258" s="7"/>
      <c r="C258" s="7"/>
      <c r="D258" s="7"/>
      <c r="E258" s="9"/>
      <c r="F258" s="10"/>
      <c r="G258" s="7"/>
      <c r="H258" s="10"/>
      <c r="I258" s="10"/>
      <c r="J258" s="10"/>
      <c r="K258" s="10"/>
      <c r="L258" s="10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</row>
    <row r="259" spans="1:25" ht="12.75" customHeight="1" x14ac:dyDescent="0.25">
      <c r="A259" s="7"/>
      <c r="B259" s="7"/>
      <c r="C259" s="7"/>
      <c r="D259" s="7"/>
      <c r="E259" s="9"/>
      <c r="F259" s="10"/>
      <c r="G259" s="7"/>
      <c r="H259" s="10"/>
      <c r="I259" s="10"/>
      <c r="J259" s="10"/>
      <c r="K259" s="10"/>
      <c r="L259" s="10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</row>
    <row r="260" spans="1:25" ht="12.75" customHeight="1" x14ac:dyDescent="0.25">
      <c r="A260" s="7"/>
      <c r="B260" s="7"/>
      <c r="C260" s="7"/>
      <c r="D260" s="7"/>
      <c r="E260" s="9"/>
      <c r="F260" s="10"/>
      <c r="G260" s="7"/>
      <c r="H260" s="10"/>
      <c r="I260" s="10"/>
      <c r="J260" s="10"/>
      <c r="K260" s="10"/>
      <c r="L260" s="10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</row>
    <row r="261" spans="1:25" ht="12.75" customHeight="1" x14ac:dyDescent="0.25">
      <c r="A261" s="7"/>
      <c r="B261" s="7"/>
      <c r="C261" s="7"/>
      <c r="D261" s="7"/>
      <c r="E261" s="9"/>
      <c r="F261" s="10"/>
      <c r="G261" s="7"/>
      <c r="H261" s="10"/>
      <c r="I261" s="10"/>
      <c r="J261" s="10"/>
      <c r="K261" s="10"/>
      <c r="L261" s="10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</row>
    <row r="262" spans="1:25" ht="12.75" customHeight="1" x14ac:dyDescent="0.25">
      <c r="A262" s="7"/>
      <c r="B262" s="7"/>
      <c r="C262" s="7"/>
      <c r="D262" s="7"/>
      <c r="E262" s="9"/>
      <c r="F262" s="10"/>
      <c r="G262" s="7"/>
      <c r="H262" s="10"/>
      <c r="I262" s="10"/>
      <c r="J262" s="10"/>
      <c r="K262" s="10"/>
      <c r="L262" s="10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</row>
    <row r="263" spans="1:25" ht="12.75" customHeight="1" x14ac:dyDescent="0.25">
      <c r="A263" s="7"/>
      <c r="B263" s="7"/>
      <c r="C263" s="7"/>
      <c r="D263" s="7"/>
      <c r="E263" s="9"/>
      <c r="F263" s="10"/>
      <c r="G263" s="7"/>
      <c r="H263" s="10"/>
      <c r="I263" s="10"/>
      <c r="J263" s="10"/>
      <c r="K263" s="10"/>
      <c r="L263" s="10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</row>
    <row r="264" spans="1:25" ht="12.75" customHeight="1" x14ac:dyDescent="0.25">
      <c r="A264" s="7"/>
      <c r="B264" s="7"/>
      <c r="C264" s="7"/>
      <c r="D264" s="7"/>
      <c r="E264" s="9"/>
      <c r="F264" s="10"/>
      <c r="G264" s="7"/>
      <c r="H264" s="10"/>
      <c r="I264" s="10"/>
      <c r="J264" s="10"/>
      <c r="K264" s="10"/>
      <c r="L264" s="10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</row>
    <row r="265" spans="1:25" ht="12.75" customHeight="1" x14ac:dyDescent="0.25">
      <c r="A265" s="7"/>
      <c r="B265" s="7"/>
      <c r="C265" s="7"/>
      <c r="D265" s="7"/>
      <c r="E265" s="9"/>
      <c r="F265" s="10"/>
      <c r="G265" s="7"/>
      <c r="H265" s="10"/>
      <c r="I265" s="10"/>
      <c r="J265" s="10"/>
      <c r="K265" s="10"/>
      <c r="L265" s="10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</row>
    <row r="266" spans="1:25" ht="12.75" customHeight="1" x14ac:dyDescent="0.25">
      <c r="A266" s="7"/>
      <c r="B266" s="7"/>
      <c r="C266" s="7"/>
      <c r="D266" s="7"/>
      <c r="E266" s="9"/>
      <c r="F266" s="10"/>
      <c r="G266" s="7"/>
      <c r="H266" s="10"/>
      <c r="I266" s="10"/>
      <c r="J266" s="10"/>
      <c r="K266" s="10"/>
      <c r="L266" s="10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</row>
    <row r="267" spans="1:25" ht="12.75" customHeight="1" x14ac:dyDescent="0.25">
      <c r="A267" s="7"/>
      <c r="B267" s="7"/>
      <c r="C267" s="7"/>
      <c r="D267" s="7"/>
      <c r="E267" s="9"/>
      <c r="F267" s="10"/>
      <c r="G267" s="7"/>
      <c r="H267" s="10"/>
      <c r="I267" s="10"/>
      <c r="J267" s="10"/>
      <c r="K267" s="10"/>
      <c r="L267" s="10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</row>
    <row r="268" spans="1:25" ht="12.75" customHeight="1" x14ac:dyDescent="0.25">
      <c r="A268" s="7"/>
      <c r="B268" s="7"/>
      <c r="C268" s="7"/>
      <c r="D268" s="7"/>
      <c r="E268" s="9"/>
      <c r="F268" s="10"/>
      <c r="G268" s="7"/>
      <c r="H268" s="10"/>
      <c r="I268" s="10"/>
      <c r="J268" s="10"/>
      <c r="K268" s="10"/>
      <c r="L268" s="10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</row>
    <row r="269" spans="1:25" ht="12.75" customHeight="1" x14ac:dyDescent="0.25">
      <c r="A269" s="7"/>
      <c r="B269" s="7"/>
      <c r="C269" s="7"/>
      <c r="D269" s="7"/>
      <c r="E269" s="9"/>
      <c r="F269" s="10"/>
      <c r="G269" s="7"/>
      <c r="H269" s="10"/>
      <c r="I269" s="10"/>
      <c r="J269" s="10"/>
      <c r="K269" s="10"/>
      <c r="L269" s="10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</row>
    <row r="270" spans="1:25" ht="12.75" customHeight="1" x14ac:dyDescent="0.25">
      <c r="A270" s="7"/>
      <c r="B270" s="7"/>
      <c r="C270" s="7"/>
      <c r="D270" s="7"/>
      <c r="E270" s="9"/>
      <c r="F270" s="10"/>
      <c r="G270" s="7"/>
      <c r="H270" s="10"/>
      <c r="I270" s="10"/>
      <c r="J270" s="10"/>
      <c r="K270" s="10"/>
      <c r="L270" s="10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</row>
    <row r="271" spans="1:25" ht="12.75" customHeight="1" x14ac:dyDescent="0.25">
      <c r="A271" s="7"/>
      <c r="B271" s="7"/>
      <c r="C271" s="7"/>
      <c r="D271" s="7"/>
      <c r="E271" s="9"/>
      <c r="F271" s="10"/>
      <c r="G271" s="7"/>
      <c r="H271" s="10"/>
      <c r="I271" s="10"/>
      <c r="J271" s="10"/>
      <c r="K271" s="10"/>
      <c r="L271" s="10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</row>
    <row r="272" spans="1:25" ht="12.75" customHeight="1" x14ac:dyDescent="0.25">
      <c r="A272" s="7"/>
      <c r="B272" s="7"/>
      <c r="C272" s="7"/>
      <c r="D272" s="7"/>
      <c r="E272" s="9"/>
      <c r="F272" s="10"/>
      <c r="G272" s="7"/>
      <c r="H272" s="10"/>
      <c r="I272" s="10"/>
      <c r="J272" s="10"/>
      <c r="K272" s="10"/>
      <c r="L272" s="10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</row>
    <row r="273" spans="1:25" ht="12.75" customHeight="1" x14ac:dyDescent="0.25">
      <c r="A273" s="7"/>
      <c r="B273" s="7"/>
      <c r="C273" s="7"/>
      <c r="D273" s="7"/>
      <c r="E273" s="9"/>
      <c r="F273" s="10"/>
      <c r="G273" s="7"/>
      <c r="H273" s="10"/>
      <c r="I273" s="10"/>
      <c r="J273" s="10"/>
      <c r="K273" s="10"/>
      <c r="L273" s="10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</row>
    <row r="274" spans="1:25" ht="12.75" customHeight="1" x14ac:dyDescent="0.25">
      <c r="A274" s="7"/>
      <c r="B274" s="7"/>
      <c r="C274" s="7"/>
      <c r="D274" s="7"/>
      <c r="E274" s="9"/>
      <c r="F274" s="10"/>
      <c r="G274" s="7"/>
      <c r="H274" s="10"/>
      <c r="I274" s="10"/>
      <c r="J274" s="10"/>
      <c r="K274" s="10"/>
      <c r="L274" s="10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</row>
    <row r="275" spans="1:25" ht="12.75" customHeight="1" x14ac:dyDescent="0.25">
      <c r="A275" s="7"/>
      <c r="B275" s="7"/>
      <c r="C275" s="7"/>
      <c r="D275" s="7"/>
      <c r="E275" s="9"/>
      <c r="F275" s="10"/>
      <c r="G275" s="7"/>
      <c r="H275" s="10"/>
      <c r="I275" s="10"/>
      <c r="J275" s="10"/>
      <c r="K275" s="10"/>
      <c r="L275" s="10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</row>
    <row r="276" spans="1:25" ht="12.75" customHeight="1" x14ac:dyDescent="0.25">
      <c r="A276" s="7"/>
      <c r="B276" s="7"/>
      <c r="C276" s="7"/>
      <c r="D276" s="7"/>
      <c r="E276" s="9"/>
      <c r="F276" s="10"/>
      <c r="G276" s="7"/>
      <c r="H276" s="10"/>
      <c r="I276" s="10"/>
      <c r="J276" s="10"/>
      <c r="K276" s="10"/>
      <c r="L276" s="10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</row>
    <row r="277" spans="1:25" ht="12.75" customHeight="1" x14ac:dyDescent="0.25">
      <c r="A277" s="7"/>
      <c r="B277" s="7"/>
      <c r="C277" s="7"/>
      <c r="D277" s="7"/>
      <c r="E277" s="9"/>
      <c r="F277" s="10"/>
      <c r="G277" s="7"/>
      <c r="H277" s="10"/>
      <c r="I277" s="10"/>
      <c r="J277" s="10"/>
      <c r="K277" s="10"/>
      <c r="L277" s="10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</row>
    <row r="278" spans="1:25" ht="12.75" customHeight="1" x14ac:dyDescent="0.25">
      <c r="A278" s="7"/>
      <c r="B278" s="7"/>
      <c r="C278" s="7"/>
      <c r="D278" s="7"/>
      <c r="E278" s="9"/>
      <c r="F278" s="10"/>
      <c r="G278" s="7"/>
      <c r="H278" s="10"/>
      <c r="I278" s="10"/>
      <c r="J278" s="10"/>
      <c r="K278" s="10"/>
      <c r="L278" s="10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</row>
    <row r="279" spans="1:25" ht="12.75" customHeight="1" x14ac:dyDescent="0.25">
      <c r="A279" s="7"/>
      <c r="B279" s="7"/>
      <c r="C279" s="7"/>
      <c r="D279" s="7"/>
      <c r="E279" s="9"/>
      <c r="F279" s="10"/>
      <c r="G279" s="7"/>
      <c r="H279" s="10"/>
      <c r="I279" s="10"/>
      <c r="J279" s="10"/>
      <c r="K279" s="10"/>
      <c r="L279" s="10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</row>
    <row r="280" spans="1:25" ht="12.75" customHeight="1" x14ac:dyDescent="0.25">
      <c r="A280" s="7"/>
      <c r="B280" s="7"/>
      <c r="C280" s="7"/>
      <c r="D280" s="7"/>
      <c r="E280" s="9"/>
      <c r="F280" s="10"/>
      <c r="G280" s="7"/>
      <c r="H280" s="10"/>
      <c r="I280" s="10"/>
      <c r="J280" s="10"/>
      <c r="K280" s="10"/>
      <c r="L280" s="10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</row>
    <row r="281" spans="1:25" ht="12.75" customHeight="1" x14ac:dyDescent="0.25">
      <c r="A281" s="7"/>
      <c r="B281" s="7"/>
      <c r="C281" s="7"/>
      <c r="D281" s="7"/>
      <c r="E281" s="9"/>
      <c r="F281" s="10"/>
      <c r="G281" s="7"/>
      <c r="H281" s="10"/>
      <c r="I281" s="10"/>
      <c r="J281" s="10"/>
      <c r="K281" s="10"/>
      <c r="L281" s="10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</row>
    <row r="282" spans="1:25" ht="12.75" customHeight="1" x14ac:dyDescent="0.25">
      <c r="A282" s="7"/>
      <c r="B282" s="7"/>
      <c r="C282" s="7"/>
      <c r="D282" s="7"/>
      <c r="E282" s="9"/>
      <c r="F282" s="10"/>
      <c r="G282" s="7"/>
      <c r="H282" s="10"/>
      <c r="I282" s="10"/>
      <c r="J282" s="10"/>
      <c r="K282" s="10"/>
      <c r="L282" s="10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</row>
    <row r="283" spans="1:25" ht="12.75" customHeight="1" x14ac:dyDescent="0.25">
      <c r="A283" s="7"/>
      <c r="B283" s="7"/>
      <c r="C283" s="7"/>
      <c r="D283" s="7"/>
      <c r="E283" s="9"/>
      <c r="F283" s="10"/>
      <c r="G283" s="7"/>
      <c r="H283" s="10"/>
      <c r="I283" s="10"/>
      <c r="J283" s="10"/>
      <c r="K283" s="10"/>
      <c r="L283" s="10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</row>
    <row r="284" spans="1:25" ht="12.75" customHeight="1" x14ac:dyDescent="0.25">
      <c r="A284" s="7"/>
      <c r="B284" s="7"/>
      <c r="C284" s="7"/>
      <c r="D284" s="7"/>
      <c r="E284" s="9"/>
      <c r="F284" s="10"/>
      <c r="G284" s="7"/>
      <c r="H284" s="10"/>
      <c r="I284" s="10"/>
      <c r="J284" s="10"/>
      <c r="K284" s="10"/>
      <c r="L284" s="10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</row>
    <row r="285" spans="1:25" ht="12.75" customHeight="1" x14ac:dyDescent="0.25">
      <c r="A285" s="7"/>
      <c r="B285" s="7"/>
      <c r="C285" s="7"/>
      <c r="D285" s="7"/>
      <c r="E285" s="9"/>
      <c r="F285" s="10"/>
      <c r="G285" s="7"/>
      <c r="H285" s="10"/>
      <c r="I285" s="10"/>
      <c r="J285" s="10"/>
      <c r="K285" s="10"/>
      <c r="L285" s="10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</row>
    <row r="286" spans="1:25" ht="12.75" customHeight="1" x14ac:dyDescent="0.25">
      <c r="A286" s="7"/>
      <c r="B286" s="7"/>
      <c r="C286" s="7"/>
      <c r="D286" s="7"/>
      <c r="E286" s="9"/>
      <c r="F286" s="10"/>
      <c r="G286" s="7"/>
      <c r="H286" s="10"/>
      <c r="I286" s="10"/>
      <c r="J286" s="10"/>
      <c r="K286" s="10"/>
      <c r="L286" s="10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</row>
    <row r="287" spans="1:25" ht="12.75" customHeight="1" x14ac:dyDescent="0.25">
      <c r="A287" s="7"/>
      <c r="B287" s="7"/>
      <c r="C287" s="7"/>
      <c r="D287" s="7"/>
      <c r="E287" s="9"/>
      <c r="F287" s="10"/>
      <c r="G287" s="7"/>
      <c r="H287" s="10"/>
      <c r="I287" s="10"/>
      <c r="J287" s="10"/>
      <c r="K287" s="10"/>
      <c r="L287" s="10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</row>
    <row r="288" spans="1:25" ht="12.75" customHeight="1" x14ac:dyDescent="0.25">
      <c r="A288" s="7"/>
      <c r="B288" s="7"/>
      <c r="C288" s="7"/>
      <c r="D288" s="7"/>
      <c r="E288" s="9"/>
      <c r="F288" s="10"/>
      <c r="G288" s="7"/>
      <c r="H288" s="10"/>
      <c r="I288" s="10"/>
      <c r="J288" s="10"/>
      <c r="K288" s="10"/>
      <c r="L288" s="10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</row>
    <row r="289" spans="1:25" ht="12.75" customHeight="1" x14ac:dyDescent="0.25">
      <c r="A289" s="7"/>
      <c r="B289" s="7"/>
      <c r="C289" s="7"/>
      <c r="D289" s="7"/>
      <c r="E289" s="9"/>
      <c r="F289" s="10"/>
      <c r="G289" s="7"/>
      <c r="H289" s="10"/>
      <c r="I289" s="10"/>
      <c r="J289" s="10"/>
      <c r="K289" s="10"/>
      <c r="L289" s="10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</row>
    <row r="290" spans="1:25" ht="12.75" customHeight="1" x14ac:dyDescent="0.25">
      <c r="A290" s="7"/>
      <c r="B290" s="7"/>
      <c r="C290" s="7"/>
      <c r="D290" s="7"/>
      <c r="E290" s="9"/>
      <c r="F290" s="10"/>
      <c r="G290" s="7"/>
      <c r="H290" s="10"/>
      <c r="I290" s="10"/>
      <c r="J290" s="10"/>
      <c r="K290" s="10"/>
      <c r="L290" s="10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</row>
    <row r="291" spans="1:25" ht="12.75" customHeight="1" x14ac:dyDescent="0.25">
      <c r="A291" s="7"/>
      <c r="B291" s="7"/>
      <c r="C291" s="7"/>
      <c r="D291" s="7"/>
      <c r="E291" s="9"/>
      <c r="F291" s="10"/>
      <c r="G291" s="7"/>
      <c r="H291" s="10"/>
      <c r="I291" s="10"/>
      <c r="J291" s="10"/>
      <c r="K291" s="10"/>
      <c r="L291" s="10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</row>
    <row r="292" spans="1:25" ht="12.75" customHeight="1" x14ac:dyDescent="0.25">
      <c r="A292" s="7"/>
      <c r="B292" s="7"/>
      <c r="C292" s="7"/>
      <c r="D292" s="7"/>
      <c r="E292" s="9"/>
      <c r="F292" s="10"/>
      <c r="G292" s="7"/>
      <c r="H292" s="10"/>
      <c r="I292" s="10"/>
      <c r="J292" s="10"/>
      <c r="K292" s="10"/>
      <c r="L292" s="10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</row>
    <row r="293" spans="1:25" ht="12.75" customHeight="1" x14ac:dyDescent="0.25">
      <c r="A293" s="7"/>
      <c r="B293" s="7"/>
      <c r="C293" s="7"/>
      <c r="D293" s="7"/>
      <c r="E293" s="9"/>
      <c r="F293" s="10"/>
      <c r="G293" s="7"/>
      <c r="H293" s="10"/>
      <c r="I293" s="10"/>
      <c r="J293" s="10"/>
      <c r="K293" s="10"/>
      <c r="L293" s="10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</row>
    <row r="294" spans="1:25" ht="12.75" customHeight="1" x14ac:dyDescent="0.25">
      <c r="A294" s="7"/>
      <c r="B294" s="7"/>
      <c r="C294" s="7"/>
      <c r="D294" s="7"/>
      <c r="E294" s="9"/>
      <c r="F294" s="10"/>
      <c r="G294" s="7"/>
      <c r="H294" s="10"/>
      <c r="I294" s="10"/>
      <c r="J294" s="10"/>
      <c r="K294" s="10"/>
      <c r="L294" s="10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</row>
    <row r="295" spans="1:25" ht="12.75" customHeight="1" x14ac:dyDescent="0.25">
      <c r="A295" s="7"/>
      <c r="B295" s="7"/>
      <c r="C295" s="7"/>
      <c r="D295" s="7"/>
      <c r="E295" s="9"/>
      <c r="F295" s="10"/>
      <c r="G295" s="7"/>
      <c r="H295" s="10"/>
      <c r="I295" s="10"/>
      <c r="J295" s="10"/>
      <c r="K295" s="10"/>
      <c r="L295" s="10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</row>
    <row r="296" spans="1:25" ht="12.75" customHeight="1" x14ac:dyDescent="0.25">
      <c r="A296" s="7"/>
      <c r="B296" s="7"/>
      <c r="C296" s="7"/>
      <c r="D296" s="7"/>
      <c r="E296" s="9"/>
      <c r="F296" s="10"/>
      <c r="G296" s="7"/>
      <c r="H296" s="10"/>
      <c r="I296" s="10"/>
      <c r="J296" s="10"/>
      <c r="K296" s="10"/>
      <c r="L296" s="10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</row>
    <row r="297" spans="1:25" ht="12.75" customHeight="1" x14ac:dyDescent="0.25">
      <c r="A297" s="7"/>
      <c r="B297" s="7"/>
      <c r="C297" s="7"/>
      <c r="D297" s="7"/>
      <c r="E297" s="9"/>
      <c r="F297" s="10"/>
      <c r="G297" s="7"/>
      <c r="H297" s="10"/>
      <c r="I297" s="10"/>
      <c r="J297" s="10"/>
      <c r="K297" s="10"/>
      <c r="L297" s="10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</row>
    <row r="298" spans="1:25" ht="12.75" customHeight="1" x14ac:dyDescent="0.25">
      <c r="A298" s="7"/>
      <c r="B298" s="7"/>
      <c r="C298" s="7"/>
      <c r="D298" s="7"/>
      <c r="E298" s="9"/>
      <c r="F298" s="10"/>
      <c r="G298" s="7"/>
      <c r="H298" s="10"/>
      <c r="I298" s="10"/>
      <c r="J298" s="10"/>
      <c r="K298" s="10"/>
      <c r="L298" s="10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</row>
    <row r="299" spans="1:25" ht="12.75" customHeight="1" x14ac:dyDescent="0.25">
      <c r="A299" s="7"/>
      <c r="B299" s="7"/>
      <c r="C299" s="7"/>
      <c r="D299" s="7"/>
      <c r="E299" s="9"/>
      <c r="F299" s="10"/>
      <c r="G299" s="7"/>
      <c r="H299" s="10"/>
      <c r="I299" s="10"/>
      <c r="J299" s="10"/>
      <c r="K299" s="10"/>
      <c r="L299" s="10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</row>
    <row r="300" spans="1:25" ht="12.75" customHeight="1" x14ac:dyDescent="0.25">
      <c r="A300" s="7"/>
      <c r="B300" s="7"/>
      <c r="C300" s="7"/>
      <c r="D300" s="7"/>
      <c r="E300" s="9"/>
      <c r="F300" s="10"/>
      <c r="G300" s="7"/>
      <c r="H300" s="10"/>
      <c r="I300" s="10"/>
      <c r="J300" s="10"/>
      <c r="K300" s="10"/>
      <c r="L300" s="10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</row>
    <row r="301" spans="1:25" ht="12.75" customHeight="1" x14ac:dyDescent="0.25">
      <c r="A301" s="7"/>
      <c r="B301" s="7"/>
      <c r="C301" s="7"/>
      <c r="D301" s="7"/>
      <c r="E301" s="9"/>
      <c r="F301" s="10"/>
      <c r="G301" s="7"/>
      <c r="H301" s="10"/>
      <c r="I301" s="10"/>
      <c r="J301" s="10"/>
      <c r="K301" s="10"/>
      <c r="L301" s="10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</row>
    <row r="302" spans="1:25" ht="12.75" customHeight="1" x14ac:dyDescent="0.25">
      <c r="A302" s="7"/>
      <c r="B302" s="7"/>
      <c r="C302" s="7"/>
      <c r="D302" s="7"/>
      <c r="E302" s="9"/>
      <c r="F302" s="10"/>
      <c r="G302" s="7"/>
      <c r="H302" s="10"/>
      <c r="I302" s="10"/>
      <c r="J302" s="10"/>
      <c r="K302" s="10"/>
      <c r="L302" s="10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</row>
    <row r="303" spans="1:25" ht="12.75" customHeight="1" x14ac:dyDescent="0.25">
      <c r="A303" s="7"/>
      <c r="B303" s="7"/>
      <c r="C303" s="7"/>
      <c r="D303" s="7"/>
      <c r="E303" s="9"/>
      <c r="F303" s="10"/>
      <c r="G303" s="7"/>
      <c r="H303" s="10"/>
      <c r="I303" s="10"/>
      <c r="J303" s="10"/>
      <c r="K303" s="10"/>
      <c r="L303" s="10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</row>
    <row r="304" spans="1:25" ht="12.75" customHeight="1" x14ac:dyDescent="0.25">
      <c r="A304" s="7"/>
      <c r="B304" s="7"/>
      <c r="C304" s="7"/>
      <c r="D304" s="7"/>
      <c r="E304" s="9"/>
      <c r="F304" s="10"/>
      <c r="G304" s="7"/>
      <c r="H304" s="10"/>
      <c r="I304" s="10"/>
      <c r="J304" s="10"/>
      <c r="K304" s="10"/>
      <c r="L304" s="10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</row>
    <row r="305" spans="1:25" ht="12.75" customHeight="1" x14ac:dyDescent="0.25">
      <c r="A305" s="7"/>
      <c r="B305" s="7"/>
      <c r="C305" s="7"/>
      <c r="D305" s="7"/>
      <c r="E305" s="9"/>
      <c r="F305" s="10"/>
      <c r="G305" s="7"/>
      <c r="H305" s="10"/>
      <c r="I305" s="10"/>
      <c r="J305" s="10"/>
      <c r="K305" s="10"/>
      <c r="L305" s="10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</row>
    <row r="306" spans="1:25" ht="12.75" customHeight="1" x14ac:dyDescent="0.25">
      <c r="A306" s="7"/>
      <c r="B306" s="7"/>
      <c r="C306" s="7"/>
      <c r="D306" s="7"/>
      <c r="E306" s="9"/>
      <c r="F306" s="10"/>
      <c r="G306" s="7"/>
      <c r="H306" s="10"/>
      <c r="I306" s="10"/>
      <c r="J306" s="10"/>
      <c r="K306" s="10"/>
      <c r="L306" s="10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</row>
    <row r="307" spans="1:25" ht="12.75" customHeight="1" x14ac:dyDescent="0.25">
      <c r="A307" s="7"/>
      <c r="B307" s="7"/>
      <c r="C307" s="7"/>
      <c r="D307" s="7"/>
      <c r="E307" s="9"/>
      <c r="F307" s="10"/>
      <c r="G307" s="7"/>
      <c r="H307" s="10"/>
      <c r="I307" s="10"/>
      <c r="J307" s="10"/>
      <c r="K307" s="10"/>
      <c r="L307" s="10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</row>
    <row r="308" spans="1:25" ht="12.75" customHeight="1" x14ac:dyDescent="0.25">
      <c r="A308" s="7"/>
      <c r="B308" s="7"/>
      <c r="C308" s="7"/>
      <c r="D308" s="7"/>
      <c r="E308" s="9"/>
      <c r="F308" s="10"/>
      <c r="G308" s="7"/>
      <c r="H308" s="10"/>
      <c r="I308" s="10"/>
      <c r="J308" s="10"/>
      <c r="K308" s="10"/>
      <c r="L308" s="10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</row>
    <row r="309" spans="1:25" ht="12.75" customHeight="1" x14ac:dyDescent="0.25">
      <c r="A309" s="7"/>
      <c r="B309" s="7"/>
      <c r="C309" s="7"/>
      <c r="D309" s="7"/>
      <c r="E309" s="9"/>
      <c r="F309" s="10"/>
      <c r="G309" s="7"/>
      <c r="H309" s="10"/>
      <c r="I309" s="10"/>
      <c r="J309" s="10"/>
      <c r="K309" s="10"/>
      <c r="L309" s="10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</row>
    <row r="310" spans="1:25" ht="12.75" customHeight="1" x14ac:dyDescent="0.25">
      <c r="A310" s="7"/>
      <c r="B310" s="7"/>
      <c r="C310" s="7"/>
      <c r="D310" s="7"/>
      <c r="E310" s="9"/>
      <c r="F310" s="10"/>
      <c r="G310" s="7"/>
      <c r="H310" s="10"/>
      <c r="I310" s="10"/>
      <c r="J310" s="10"/>
      <c r="K310" s="10"/>
      <c r="L310" s="10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</row>
    <row r="311" spans="1:25" ht="12.75" customHeight="1" x14ac:dyDescent="0.25">
      <c r="A311" s="7"/>
      <c r="B311" s="7"/>
      <c r="C311" s="7"/>
      <c r="D311" s="7"/>
      <c r="E311" s="9"/>
      <c r="F311" s="10"/>
      <c r="G311" s="7"/>
      <c r="H311" s="10"/>
      <c r="I311" s="10"/>
      <c r="J311" s="10"/>
      <c r="K311" s="10"/>
      <c r="L311" s="10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</row>
    <row r="312" spans="1:25" ht="12.75" customHeight="1" x14ac:dyDescent="0.25">
      <c r="A312" s="7"/>
      <c r="B312" s="7"/>
      <c r="C312" s="7"/>
      <c r="D312" s="7"/>
      <c r="E312" s="9"/>
      <c r="F312" s="10"/>
      <c r="G312" s="7"/>
      <c r="H312" s="10"/>
      <c r="I312" s="10"/>
      <c r="J312" s="10"/>
      <c r="K312" s="10"/>
      <c r="L312" s="10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</row>
    <row r="313" spans="1:25" ht="12.75" customHeight="1" x14ac:dyDescent="0.25">
      <c r="A313" s="7"/>
      <c r="B313" s="7"/>
      <c r="C313" s="7"/>
      <c r="D313" s="7"/>
      <c r="E313" s="9"/>
      <c r="F313" s="10"/>
      <c r="G313" s="7"/>
      <c r="H313" s="10"/>
      <c r="I313" s="10"/>
      <c r="J313" s="10"/>
      <c r="K313" s="10"/>
      <c r="L313" s="10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</row>
    <row r="314" spans="1:25" ht="12.75" customHeight="1" x14ac:dyDescent="0.25">
      <c r="A314" s="7"/>
      <c r="B314" s="7"/>
      <c r="C314" s="7"/>
      <c r="D314" s="7"/>
      <c r="E314" s="9"/>
      <c r="F314" s="10"/>
      <c r="G314" s="7"/>
      <c r="H314" s="10"/>
      <c r="I314" s="10"/>
      <c r="J314" s="10"/>
      <c r="K314" s="10"/>
      <c r="L314" s="10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</row>
    <row r="315" spans="1:25" ht="12.75" customHeight="1" x14ac:dyDescent="0.25">
      <c r="A315" s="7"/>
      <c r="B315" s="7"/>
      <c r="C315" s="7"/>
      <c r="D315" s="7"/>
      <c r="E315" s="9"/>
      <c r="F315" s="10"/>
      <c r="G315" s="7"/>
      <c r="H315" s="10"/>
      <c r="I315" s="10"/>
      <c r="J315" s="10"/>
      <c r="K315" s="10"/>
      <c r="L315" s="10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</row>
    <row r="316" spans="1:25" ht="12.75" customHeight="1" x14ac:dyDescent="0.25">
      <c r="A316" s="7"/>
      <c r="B316" s="7"/>
      <c r="C316" s="7"/>
      <c r="D316" s="7"/>
      <c r="E316" s="9"/>
      <c r="F316" s="10"/>
      <c r="G316" s="7"/>
      <c r="H316" s="10"/>
      <c r="I316" s="10"/>
      <c r="J316" s="10"/>
      <c r="K316" s="10"/>
      <c r="L316" s="10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</row>
    <row r="317" spans="1:25" ht="12.75" customHeight="1" x14ac:dyDescent="0.25">
      <c r="A317" s="7"/>
      <c r="B317" s="7"/>
      <c r="C317" s="7"/>
      <c r="D317" s="7"/>
      <c r="E317" s="9"/>
      <c r="F317" s="10"/>
      <c r="G317" s="7"/>
      <c r="H317" s="10"/>
      <c r="I317" s="10"/>
      <c r="J317" s="10"/>
      <c r="K317" s="10"/>
      <c r="L317" s="10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</row>
    <row r="318" spans="1:25" ht="12.75" customHeight="1" x14ac:dyDescent="0.25">
      <c r="A318" s="7"/>
      <c r="B318" s="7"/>
      <c r="C318" s="7"/>
      <c r="D318" s="7"/>
      <c r="E318" s="9"/>
      <c r="F318" s="10"/>
      <c r="G318" s="7"/>
      <c r="H318" s="10"/>
      <c r="I318" s="10"/>
      <c r="J318" s="10"/>
      <c r="K318" s="10"/>
      <c r="L318" s="10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</row>
    <row r="319" spans="1:25" ht="12.75" customHeight="1" x14ac:dyDescent="0.25">
      <c r="A319" s="7"/>
      <c r="B319" s="7"/>
      <c r="C319" s="7"/>
      <c r="D319" s="7"/>
      <c r="E319" s="9"/>
      <c r="F319" s="10"/>
      <c r="G319" s="7"/>
      <c r="H319" s="10"/>
      <c r="I319" s="10"/>
      <c r="J319" s="10"/>
      <c r="K319" s="10"/>
      <c r="L319" s="10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</row>
    <row r="320" spans="1:25" ht="12.75" customHeight="1" x14ac:dyDescent="0.25">
      <c r="A320" s="7"/>
      <c r="B320" s="7"/>
      <c r="C320" s="7"/>
      <c r="D320" s="7"/>
      <c r="E320" s="9"/>
      <c r="F320" s="10"/>
      <c r="G320" s="7"/>
      <c r="H320" s="10"/>
      <c r="I320" s="10"/>
      <c r="J320" s="10"/>
      <c r="K320" s="10"/>
      <c r="L320" s="10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</row>
    <row r="321" spans="1:25" ht="12.75" customHeight="1" x14ac:dyDescent="0.25">
      <c r="A321" s="7"/>
      <c r="B321" s="7"/>
      <c r="C321" s="7"/>
      <c r="D321" s="7"/>
      <c r="E321" s="9"/>
      <c r="F321" s="10"/>
      <c r="G321" s="7"/>
      <c r="H321" s="10"/>
      <c r="I321" s="10"/>
      <c r="J321" s="10"/>
      <c r="K321" s="10"/>
      <c r="L321" s="10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</row>
    <row r="322" spans="1:25" ht="12.75" customHeight="1" x14ac:dyDescent="0.25">
      <c r="A322" s="7"/>
      <c r="B322" s="7"/>
      <c r="C322" s="7"/>
      <c r="D322" s="7"/>
      <c r="E322" s="9"/>
      <c r="F322" s="10"/>
      <c r="G322" s="7"/>
      <c r="H322" s="10"/>
      <c r="I322" s="10"/>
      <c r="J322" s="10"/>
      <c r="K322" s="10"/>
      <c r="L322" s="10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</row>
    <row r="323" spans="1:25" ht="12.75" customHeight="1" x14ac:dyDescent="0.25">
      <c r="A323" s="7"/>
      <c r="B323" s="7"/>
      <c r="C323" s="7"/>
      <c r="D323" s="7"/>
      <c r="E323" s="9"/>
      <c r="F323" s="10"/>
      <c r="G323" s="7"/>
      <c r="H323" s="10"/>
      <c r="I323" s="10"/>
      <c r="J323" s="10"/>
      <c r="K323" s="10"/>
      <c r="L323" s="10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</row>
    <row r="324" spans="1:25" ht="12.75" customHeight="1" x14ac:dyDescent="0.25">
      <c r="A324" s="7"/>
      <c r="B324" s="7"/>
      <c r="C324" s="7"/>
      <c r="D324" s="7"/>
      <c r="E324" s="9"/>
      <c r="F324" s="10"/>
      <c r="G324" s="7"/>
      <c r="H324" s="10"/>
      <c r="I324" s="10"/>
      <c r="J324" s="10"/>
      <c r="K324" s="10"/>
      <c r="L324" s="10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</row>
    <row r="325" spans="1:25" ht="12.75" customHeight="1" x14ac:dyDescent="0.25">
      <c r="A325" s="7"/>
      <c r="B325" s="7"/>
      <c r="C325" s="7"/>
      <c r="D325" s="7"/>
      <c r="E325" s="9"/>
      <c r="F325" s="10"/>
      <c r="G325" s="7"/>
      <c r="H325" s="10"/>
      <c r="I325" s="10"/>
      <c r="J325" s="10"/>
      <c r="K325" s="10"/>
      <c r="L325" s="10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</row>
    <row r="326" spans="1:25" ht="12.75" customHeight="1" x14ac:dyDescent="0.25">
      <c r="A326" s="7"/>
      <c r="B326" s="7"/>
      <c r="C326" s="7"/>
      <c r="D326" s="7"/>
      <c r="E326" s="9"/>
      <c r="F326" s="10"/>
      <c r="G326" s="7"/>
      <c r="H326" s="10"/>
      <c r="I326" s="10"/>
      <c r="J326" s="10"/>
      <c r="K326" s="10"/>
      <c r="L326" s="10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</row>
    <row r="327" spans="1:25" ht="12.75" customHeight="1" x14ac:dyDescent="0.25">
      <c r="A327" s="7"/>
      <c r="B327" s="7"/>
      <c r="C327" s="7"/>
      <c r="D327" s="7"/>
      <c r="E327" s="9"/>
      <c r="F327" s="10"/>
      <c r="G327" s="7"/>
      <c r="H327" s="10"/>
      <c r="I327" s="10"/>
      <c r="J327" s="10"/>
      <c r="K327" s="10"/>
      <c r="L327" s="10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</row>
    <row r="328" spans="1:25" ht="12.75" customHeight="1" x14ac:dyDescent="0.25">
      <c r="A328" s="7"/>
      <c r="B328" s="7"/>
      <c r="C328" s="7"/>
      <c r="D328" s="7"/>
      <c r="E328" s="9"/>
      <c r="F328" s="10"/>
      <c r="G328" s="7"/>
      <c r="H328" s="10"/>
      <c r="I328" s="10"/>
      <c r="J328" s="10"/>
      <c r="K328" s="10"/>
      <c r="L328" s="10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</row>
    <row r="329" spans="1:25" ht="12.75" customHeight="1" x14ac:dyDescent="0.25">
      <c r="A329" s="7"/>
      <c r="B329" s="7"/>
      <c r="C329" s="7"/>
      <c r="D329" s="7"/>
      <c r="E329" s="9"/>
      <c r="F329" s="10"/>
      <c r="G329" s="7"/>
      <c r="H329" s="10"/>
      <c r="I329" s="10"/>
      <c r="J329" s="10"/>
      <c r="K329" s="10"/>
      <c r="L329" s="10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</row>
    <row r="330" spans="1:25" ht="12.75" customHeight="1" x14ac:dyDescent="0.25">
      <c r="A330" s="7"/>
      <c r="B330" s="7"/>
      <c r="C330" s="7"/>
      <c r="D330" s="7"/>
      <c r="E330" s="9"/>
      <c r="F330" s="10"/>
      <c r="G330" s="7"/>
      <c r="H330" s="10"/>
      <c r="I330" s="10"/>
      <c r="J330" s="10"/>
      <c r="K330" s="10"/>
      <c r="L330" s="10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</row>
    <row r="331" spans="1:25" ht="12.75" customHeight="1" x14ac:dyDescent="0.25">
      <c r="A331" s="7"/>
      <c r="B331" s="7"/>
      <c r="C331" s="7"/>
      <c r="D331" s="7"/>
      <c r="E331" s="9"/>
      <c r="F331" s="10"/>
      <c r="G331" s="7"/>
      <c r="H331" s="10"/>
      <c r="I331" s="10"/>
      <c r="J331" s="10"/>
      <c r="K331" s="10"/>
      <c r="L331" s="10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</row>
    <row r="332" spans="1:25" ht="12.75" customHeight="1" x14ac:dyDescent="0.25">
      <c r="A332" s="7"/>
      <c r="B332" s="7"/>
      <c r="C332" s="7"/>
      <c r="D332" s="7"/>
      <c r="E332" s="9"/>
      <c r="F332" s="10"/>
      <c r="G332" s="7"/>
      <c r="H332" s="10"/>
      <c r="I332" s="10"/>
      <c r="J332" s="10"/>
      <c r="K332" s="10"/>
      <c r="L332" s="10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</row>
    <row r="333" spans="1:25" ht="12.75" customHeight="1" x14ac:dyDescent="0.25">
      <c r="A333" s="7"/>
      <c r="B333" s="7"/>
      <c r="C333" s="7"/>
      <c r="D333" s="7"/>
      <c r="E333" s="9"/>
      <c r="F333" s="10"/>
      <c r="G333" s="7"/>
      <c r="H333" s="10"/>
      <c r="I333" s="10"/>
      <c r="J333" s="10"/>
      <c r="K333" s="10"/>
      <c r="L333" s="10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</row>
    <row r="334" spans="1:25" ht="12.75" customHeight="1" x14ac:dyDescent="0.25">
      <c r="A334" s="7"/>
      <c r="B334" s="7"/>
      <c r="C334" s="7"/>
      <c r="D334" s="7"/>
      <c r="E334" s="9"/>
      <c r="F334" s="10"/>
      <c r="G334" s="7"/>
      <c r="H334" s="10"/>
      <c r="I334" s="10"/>
      <c r="J334" s="10"/>
      <c r="K334" s="10"/>
      <c r="L334" s="10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</row>
    <row r="335" spans="1:25" ht="12.75" customHeight="1" x14ac:dyDescent="0.25">
      <c r="A335" s="7"/>
      <c r="B335" s="7"/>
      <c r="C335" s="7"/>
      <c r="D335" s="7"/>
      <c r="E335" s="9"/>
      <c r="F335" s="10"/>
      <c r="G335" s="7"/>
      <c r="H335" s="10"/>
      <c r="I335" s="10"/>
      <c r="J335" s="10"/>
      <c r="K335" s="10"/>
      <c r="L335" s="10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</row>
    <row r="336" spans="1:25" ht="12.75" customHeight="1" x14ac:dyDescent="0.25">
      <c r="A336" s="7"/>
      <c r="B336" s="7"/>
      <c r="C336" s="7"/>
      <c r="D336" s="7"/>
      <c r="E336" s="9"/>
      <c r="F336" s="10"/>
      <c r="G336" s="7"/>
      <c r="H336" s="10"/>
      <c r="I336" s="10"/>
      <c r="J336" s="10"/>
      <c r="K336" s="10"/>
      <c r="L336" s="10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</row>
    <row r="337" spans="1:25" ht="12.75" customHeight="1" x14ac:dyDescent="0.25">
      <c r="A337" s="7"/>
      <c r="B337" s="7"/>
      <c r="C337" s="7"/>
      <c r="D337" s="7"/>
      <c r="E337" s="9"/>
      <c r="F337" s="10"/>
      <c r="G337" s="7"/>
      <c r="H337" s="10"/>
      <c r="I337" s="10"/>
      <c r="J337" s="10"/>
      <c r="K337" s="10"/>
      <c r="L337" s="10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</row>
    <row r="338" spans="1:25" ht="12.75" customHeight="1" x14ac:dyDescent="0.25">
      <c r="A338" s="7"/>
      <c r="B338" s="7"/>
      <c r="C338" s="7"/>
      <c r="D338" s="7"/>
      <c r="E338" s="9"/>
      <c r="F338" s="10"/>
      <c r="G338" s="7"/>
      <c r="H338" s="10"/>
      <c r="I338" s="10"/>
      <c r="J338" s="10"/>
      <c r="K338" s="10"/>
      <c r="L338" s="10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</row>
    <row r="339" spans="1:25" ht="12.75" customHeight="1" x14ac:dyDescent="0.25">
      <c r="A339" s="7"/>
      <c r="B339" s="7"/>
      <c r="C339" s="7"/>
      <c r="D339" s="7"/>
      <c r="E339" s="9"/>
      <c r="F339" s="10"/>
      <c r="G339" s="7"/>
      <c r="H339" s="10"/>
      <c r="I339" s="10"/>
      <c r="J339" s="10"/>
      <c r="K339" s="10"/>
      <c r="L339" s="10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</row>
    <row r="340" spans="1:25" ht="12.75" customHeight="1" x14ac:dyDescent="0.25">
      <c r="A340" s="7"/>
      <c r="B340" s="7"/>
      <c r="C340" s="7"/>
      <c r="D340" s="7"/>
      <c r="E340" s="9"/>
      <c r="F340" s="10"/>
      <c r="G340" s="7"/>
      <c r="H340" s="10"/>
      <c r="I340" s="10"/>
      <c r="J340" s="10"/>
      <c r="K340" s="10"/>
      <c r="L340" s="10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</row>
    <row r="341" spans="1:25" ht="12.75" customHeight="1" x14ac:dyDescent="0.25">
      <c r="A341" s="7"/>
      <c r="B341" s="7"/>
      <c r="C341" s="7"/>
      <c r="D341" s="7"/>
      <c r="E341" s="9"/>
      <c r="F341" s="10"/>
      <c r="G341" s="7"/>
      <c r="H341" s="10"/>
      <c r="I341" s="10"/>
      <c r="J341" s="10"/>
      <c r="K341" s="10"/>
      <c r="L341" s="10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</row>
    <row r="342" spans="1:25" ht="12.75" customHeight="1" x14ac:dyDescent="0.25">
      <c r="A342" s="7"/>
      <c r="B342" s="7"/>
      <c r="C342" s="7"/>
      <c r="D342" s="7"/>
      <c r="E342" s="9"/>
      <c r="F342" s="10"/>
      <c r="G342" s="7"/>
      <c r="H342" s="10"/>
      <c r="I342" s="10"/>
      <c r="J342" s="10"/>
      <c r="K342" s="10"/>
      <c r="L342" s="10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</row>
    <row r="343" spans="1:25" ht="12.75" customHeight="1" x14ac:dyDescent="0.25">
      <c r="A343" s="7"/>
      <c r="B343" s="7"/>
      <c r="C343" s="7"/>
      <c r="D343" s="7"/>
      <c r="E343" s="9"/>
      <c r="F343" s="10"/>
      <c r="G343" s="7"/>
      <c r="H343" s="10"/>
      <c r="I343" s="10"/>
      <c r="J343" s="10"/>
      <c r="K343" s="10"/>
      <c r="L343" s="10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</row>
    <row r="344" spans="1:25" ht="12.75" customHeight="1" x14ac:dyDescent="0.25">
      <c r="A344" s="7"/>
      <c r="B344" s="7"/>
      <c r="C344" s="7"/>
      <c r="D344" s="7"/>
      <c r="E344" s="9"/>
      <c r="F344" s="10"/>
      <c r="G344" s="7"/>
      <c r="H344" s="10"/>
      <c r="I344" s="10"/>
      <c r="J344" s="10"/>
      <c r="K344" s="10"/>
      <c r="L344" s="10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</row>
    <row r="345" spans="1:25" ht="12.75" customHeight="1" x14ac:dyDescent="0.25">
      <c r="A345" s="7"/>
      <c r="B345" s="7"/>
      <c r="C345" s="7"/>
      <c r="D345" s="7"/>
      <c r="E345" s="9"/>
      <c r="F345" s="10"/>
      <c r="G345" s="7"/>
      <c r="H345" s="10"/>
      <c r="I345" s="10"/>
      <c r="J345" s="10"/>
      <c r="K345" s="10"/>
      <c r="L345" s="10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</row>
    <row r="346" spans="1:25" ht="12.75" customHeight="1" x14ac:dyDescent="0.25">
      <c r="A346" s="7"/>
      <c r="B346" s="7"/>
      <c r="C346" s="7"/>
      <c r="D346" s="7"/>
      <c r="E346" s="9"/>
      <c r="F346" s="10"/>
      <c r="G346" s="7"/>
      <c r="H346" s="10"/>
      <c r="I346" s="10"/>
      <c r="J346" s="10"/>
      <c r="K346" s="10"/>
      <c r="L346" s="10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</row>
    <row r="347" spans="1:25" ht="12.75" customHeight="1" x14ac:dyDescent="0.25">
      <c r="A347" s="7"/>
      <c r="B347" s="7"/>
      <c r="C347" s="7"/>
      <c r="D347" s="7"/>
      <c r="E347" s="9"/>
      <c r="F347" s="10"/>
      <c r="G347" s="7"/>
      <c r="H347" s="10"/>
      <c r="I347" s="10"/>
      <c r="J347" s="10"/>
      <c r="K347" s="10"/>
      <c r="L347" s="10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</row>
    <row r="348" spans="1:25" ht="12.75" customHeight="1" x14ac:dyDescent="0.25">
      <c r="A348" s="7"/>
      <c r="B348" s="7"/>
      <c r="C348" s="7"/>
      <c r="D348" s="7"/>
      <c r="E348" s="9"/>
      <c r="F348" s="10"/>
      <c r="G348" s="7"/>
      <c r="H348" s="10"/>
      <c r="I348" s="10"/>
      <c r="J348" s="10"/>
      <c r="K348" s="10"/>
      <c r="L348" s="10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</row>
    <row r="349" spans="1:25" ht="12.75" customHeight="1" x14ac:dyDescent="0.25">
      <c r="A349" s="7"/>
      <c r="B349" s="7"/>
      <c r="C349" s="7"/>
      <c r="D349" s="7"/>
      <c r="E349" s="9"/>
      <c r="F349" s="10"/>
      <c r="G349" s="7"/>
      <c r="H349" s="10"/>
      <c r="I349" s="10"/>
      <c r="J349" s="10"/>
      <c r="K349" s="10"/>
      <c r="L349" s="10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</row>
    <row r="350" spans="1:25" ht="12.75" customHeight="1" x14ac:dyDescent="0.25">
      <c r="A350" s="7"/>
      <c r="B350" s="7"/>
      <c r="C350" s="7"/>
      <c r="D350" s="7"/>
      <c r="E350" s="9"/>
      <c r="F350" s="10"/>
      <c r="G350" s="7"/>
      <c r="H350" s="10"/>
      <c r="I350" s="10"/>
      <c r="J350" s="10"/>
      <c r="K350" s="10"/>
      <c r="L350" s="10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</row>
    <row r="351" spans="1:25" ht="12.75" customHeight="1" x14ac:dyDescent="0.25">
      <c r="A351" s="7"/>
      <c r="B351" s="7"/>
      <c r="C351" s="7"/>
      <c r="D351" s="7"/>
      <c r="E351" s="9"/>
      <c r="F351" s="10"/>
      <c r="G351" s="7"/>
      <c r="H351" s="10"/>
      <c r="I351" s="10"/>
      <c r="J351" s="10"/>
      <c r="K351" s="10"/>
      <c r="L351" s="10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</row>
    <row r="352" spans="1:25" ht="12.75" customHeight="1" x14ac:dyDescent="0.25">
      <c r="A352" s="7"/>
      <c r="B352" s="7"/>
      <c r="C352" s="7"/>
      <c r="D352" s="7"/>
      <c r="E352" s="9"/>
      <c r="F352" s="10"/>
      <c r="G352" s="7"/>
      <c r="H352" s="10"/>
      <c r="I352" s="10"/>
      <c r="J352" s="10"/>
      <c r="K352" s="10"/>
      <c r="L352" s="10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</row>
    <row r="353" spans="1:25" ht="12.75" customHeight="1" x14ac:dyDescent="0.25">
      <c r="A353" s="7"/>
      <c r="B353" s="7"/>
      <c r="C353" s="7"/>
      <c r="D353" s="7"/>
      <c r="E353" s="9"/>
      <c r="F353" s="10"/>
      <c r="G353" s="7"/>
      <c r="H353" s="10"/>
      <c r="I353" s="10"/>
      <c r="J353" s="10"/>
      <c r="K353" s="10"/>
      <c r="L353" s="10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</row>
    <row r="354" spans="1:25" ht="12.75" customHeight="1" x14ac:dyDescent="0.25">
      <c r="A354" s="7"/>
      <c r="B354" s="7"/>
      <c r="C354" s="7"/>
      <c r="D354" s="7"/>
      <c r="E354" s="9"/>
      <c r="F354" s="10"/>
      <c r="G354" s="7"/>
      <c r="H354" s="10"/>
      <c r="I354" s="10"/>
      <c r="J354" s="10"/>
      <c r="K354" s="10"/>
      <c r="L354" s="10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</row>
    <row r="355" spans="1:25" ht="12.75" customHeight="1" x14ac:dyDescent="0.25">
      <c r="A355" s="7"/>
      <c r="B355" s="7"/>
      <c r="C355" s="7"/>
      <c r="D355" s="7"/>
      <c r="E355" s="9"/>
      <c r="F355" s="10"/>
      <c r="G355" s="7"/>
      <c r="H355" s="10"/>
      <c r="I355" s="10"/>
      <c r="J355" s="10"/>
      <c r="K355" s="10"/>
      <c r="L355" s="10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</row>
    <row r="356" spans="1:25" ht="12.75" customHeight="1" x14ac:dyDescent="0.25">
      <c r="A356" s="7"/>
      <c r="B356" s="7"/>
      <c r="C356" s="7"/>
      <c r="D356" s="7"/>
      <c r="E356" s="9"/>
      <c r="F356" s="10"/>
      <c r="G356" s="7"/>
      <c r="H356" s="10"/>
      <c r="I356" s="10"/>
      <c r="J356" s="10"/>
      <c r="K356" s="10"/>
      <c r="L356" s="10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</row>
    <row r="357" spans="1:25" ht="12.75" customHeight="1" x14ac:dyDescent="0.25">
      <c r="A357" s="7"/>
      <c r="B357" s="7"/>
      <c r="C357" s="7"/>
      <c r="D357" s="7"/>
      <c r="E357" s="9"/>
      <c r="F357" s="10"/>
      <c r="G357" s="7"/>
      <c r="H357" s="10"/>
      <c r="I357" s="10"/>
      <c r="J357" s="10"/>
      <c r="K357" s="10"/>
      <c r="L357" s="10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</row>
    <row r="358" spans="1:25" ht="12.75" customHeight="1" x14ac:dyDescent="0.25">
      <c r="A358" s="7"/>
      <c r="B358" s="7"/>
      <c r="C358" s="7"/>
      <c r="D358" s="7"/>
      <c r="E358" s="9"/>
      <c r="F358" s="10"/>
      <c r="G358" s="7"/>
      <c r="H358" s="10"/>
      <c r="I358" s="10"/>
      <c r="J358" s="10"/>
      <c r="K358" s="10"/>
      <c r="L358" s="10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</row>
    <row r="359" spans="1:25" ht="12.75" customHeight="1" x14ac:dyDescent="0.25">
      <c r="A359" s="7"/>
      <c r="B359" s="7"/>
      <c r="C359" s="7"/>
      <c r="D359" s="7"/>
      <c r="E359" s="9"/>
      <c r="F359" s="10"/>
      <c r="G359" s="7"/>
      <c r="H359" s="10"/>
      <c r="I359" s="10"/>
      <c r="J359" s="10"/>
      <c r="K359" s="10"/>
      <c r="L359" s="10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</row>
    <row r="360" spans="1:25" ht="12.75" customHeight="1" x14ac:dyDescent="0.25">
      <c r="A360" s="7"/>
      <c r="B360" s="7"/>
      <c r="C360" s="7"/>
      <c r="D360" s="7"/>
      <c r="E360" s="9"/>
      <c r="F360" s="10"/>
      <c r="G360" s="7"/>
      <c r="H360" s="10"/>
      <c r="I360" s="10"/>
      <c r="J360" s="10"/>
      <c r="K360" s="10"/>
      <c r="L360" s="10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</row>
    <row r="361" spans="1:25" ht="12.75" customHeight="1" x14ac:dyDescent="0.25">
      <c r="A361" s="7"/>
      <c r="B361" s="7"/>
      <c r="C361" s="7"/>
      <c r="D361" s="7"/>
      <c r="E361" s="9"/>
      <c r="F361" s="10"/>
      <c r="G361" s="7"/>
      <c r="H361" s="10"/>
      <c r="I361" s="10"/>
      <c r="J361" s="10"/>
      <c r="K361" s="10"/>
      <c r="L361" s="10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</row>
    <row r="362" spans="1:25" ht="12.75" customHeight="1" x14ac:dyDescent="0.25">
      <c r="A362" s="7"/>
      <c r="B362" s="7"/>
      <c r="C362" s="7"/>
      <c r="D362" s="7"/>
      <c r="E362" s="9"/>
      <c r="F362" s="10"/>
      <c r="G362" s="7"/>
      <c r="H362" s="10"/>
      <c r="I362" s="10"/>
      <c r="J362" s="10"/>
      <c r="K362" s="10"/>
      <c r="L362" s="10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</row>
    <row r="363" spans="1:25" ht="12.75" customHeight="1" x14ac:dyDescent="0.25">
      <c r="A363" s="7"/>
      <c r="B363" s="7"/>
      <c r="C363" s="7"/>
      <c r="D363" s="7"/>
      <c r="E363" s="9"/>
      <c r="F363" s="10"/>
      <c r="G363" s="7"/>
      <c r="H363" s="10"/>
      <c r="I363" s="10"/>
      <c r="J363" s="10"/>
      <c r="K363" s="10"/>
      <c r="L363" s="10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</row>
    <row r="364" spans="1:25" ht="12.75" customHeight="1" x14ac:dyDescent="0.25">
      <c r="A364" s="7"/>
      <c r="B364" s="7"/>
      <c r="C364" s="7"/>
      <c r="D364" s="7"/>
      <c r="E364" s="9"/>
      <c r="F364" s="10"/>
      <c r="G364" s="7"/>
      <c r="H364" s="10"/>
      <c r="I364" s="10"/>
      <c r="J364" s="10"/>
      <c r="K364" s="10"/>
      <c r="L364" s="10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</row>
    <row r="365" spans="1:25" ht="12.75" customHeight="1" x14ac:dyDescent="0.25">
      <c r="A365" s="7"/>
      <c r="B365" s="7"/>
      <c r="C365" s="7"/>
      <c r="D365" s="7"/>
      <c r="E365" s="9"/>
      <c r="F365" s="10"/>
      <c r="G365" s="7"/>
      <c r="H365" s="10"/>
      <c r="I365" s="10"/>
      <c r="J365" s="10"/>
      <c r="K365" s="10"/>
      <c r="L365" s="10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</row>
    <row r="366" spans="1:25" ht="12.75" customHeight="1" x14ac:dyDescent="0.25">
      <c r="A366" s="7"/>
      <c r="B366" s="7"/>
      <c r="C366" s="7"/>
      <c r="D366" s="7"/>
      <c r="E366" s="9"/>
      <c r="F366" s="10"/>
      <c r="G366" s="7"/>
      <c r="H366" s="10"/>
      <c r="I366" s="10"/>
      <c r="J366" s="10"/>
      <c r="K366" s="10"/>
      <c r="L366" s="10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</row>
    <row r="367" spans="1:25" ht="12.75" customHeight="1" x14ac:dyDescent="0.25">
      <c r="A367" s="7"/>
      <c r="B367" s="7"/>
      <c r="C367" s="7"/>
      <c r="D367" s="7"/>
      <c r="E367" s="9"/>
      <c r="F367" s="10"/>
      <c r="G367" s="7"/>
      <c r="H367" s="10"/>
      <c r="I367" s="10"/>
      <c r="J367" s="10"/>
      <c r="K367" s="10"/>
      <c r="L367" s="10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</row>
    <row r="368" spans="1:25" ht="12.75" customHeight="1" x14ac:dyDescent="0.25">
      <c r="A368" s="7"/>
      <c r="B368" s="7"/>
      <c r="C368" s="7"/>
      <c r="D368" s="7"/>
      <c r="E368" s="9"/>
      <c r="F368" s="10"/>
      <c r="G368" s="7"/>
      <c r="H368" s="10"/>
      <c r="I368" s="10"/>
      <c r="J368" s="10"/>
      <c r="K368" s="10"/>
      <c r="L368" s="10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</row>
    <row r="369" spans="1:25" ht="12.75" customHeight="1" x14ac:dyDescent="0.25">
      <c r="A369" s="7"/>
      <c r="B369" s="7"/>
      <c r="C369" s="7"/>
      <c r="D369" s="7"/>
      <c r="E369" s="9"/>
      <c r="F369" s="10"/>
      <c r="G369" s="7"/>
      <c r="H369" s="10"/>
      <c r="I369" s="10"/>
      <c r="J369" s="10"/>
      <c r="K369" s="10"/>
      <c r="L369" s="10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</row>
    <row r="370" spans="1:25" ht="12.75" customHeight="1" x14ac:dyDescent="0.25">
      <c r="A370" s="7"/>
      <c r="B370" s="7"/>
      <c r="C370" s="7"/>
      <c r="D370" s="7"/>
      <c r="E370" s="9"/>
      <c r="F370" s="10"/>
      <c r="G370" s="7"/>
      <c r="H370" s="10"/>
      <c r="I370" s="10"/>
      <c r="J370" s="10"/>
      <c r="K370" s="10"/>
      <c r="L370" s="10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</row>
    <row r="371" spans="1:25" ht="12.75" customHeight="1" x14ac:dyDescent="0.25">
      <c r="A371" s="7"/>
      <c r="B371" s="7"/>
      <c r="C371" s="7"/>
      <c r="D371" s="7"/>
      <c r="E371" s="9"/>
      <c r="F371" s="10"/>
      <c r="G371" s="7"/>
      <c r="H371" s="10"/>
      <c r="I371" s="10"/>
      <c r="J371" s="10"/>
      <c r="K371" s="10"/>
      <c r="L371" s="10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</row>
    <row r="372" spans="1:25" ht="12.75" customHeight="1" x14ac:dyDescent="0.25">
      <c r="A372" s="7"/>
      <c r="B372" s="7"/>
      <c r="C372" s="7"/>
      <c r="D372" s="7"/>
      <c r="E372" s="9"/>
      <c r="F372" s="10"/>
      <c r="G372" s="7"/>
      <c r="H372" s="10"/>
      <c r="I372" s="10"/>
      <c r="J372" s="10"/>
      <c r="K372" s="10"/>
      <c r="L372" s="10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</row>
    <row r="373" spans="1:25" ht="12.75" customHeight="1" x14ac:dyDescent="0.25">
      <c r="A373" s="7"/>
      <c r="B373" s="7"/>
      <c r="C373" s="7"/>
      <c r="D373" s="7"/>
      <c r="E373" s="9"/>
      <c r="F373" s="10"/>
      <c r="G373" s="7"/>
      <c r="H373" s="10"/>
      <c r="I373" s="10"/>
      <c r="J373" s="10"/>
      <c r="K373" s="10"/>
      <c r="L373" s="10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</row>
    <row r="374" spans="1:25" ht="12.75" customHeight="1" x14ac:dyDescent="0.25">
      <c r="A374" s="7"/>
      <c r="B374" s="7"/>
      <c r="C374" s="7"/>
      <c r="D374" s="7"/>
      <c r="E374" s="9"/>
      <c r="F374" s="10"/>
      <c r="G374" s="7"/>
      <c r="H374" s="10"/>
      <c r="I374" s="10"/>
      <c r="J374" s="10"/>
      <c r="K374" s="10"/>
      <c r="L374" s="10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</row>
    <row r="375" spans="1:25" ht="12.75" customHeight="1" x14ac:dyDescent="0.25">
      <c r="A375" s="7"/>
      <c r="B375" s="7"/>
      <c r="C375" s="7"/>
      <c r="D375" s="7"/>
      <c r="E375" s="9"/>
      <c r="F375" s="10"/>
      <c r="G375" s="7"/>
      <c r="H375" s="10"/>
      <c r="I375" s="10"/>
      <c r="J375" s="10"/>
      <c r="K375" s="10"/>
      <c r="L375" s="10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</row>
    <row r="376" spans="1:25" ht="12.75" customHeight="1" x14ac:dyDescent="0.25">
      <c r="A376" s="7"/>
      <c r="B376" s="7"/>
      <c r="C376" s="7"/>
      <c r="D376" s="7"/>
      <c r="E376" s="9"/>
      <c r="F376" s="10"/>
      <c r="G376" s="7"/>
      <c r="H376" s="10"/>
      <c r="I376" s="10"/>
      <c r="J376" s="10"/>
      <c r="K376" s="10"/>
      <c r="L376" s="10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</row>
    <row r="377" spans="1:25" ht="12.75" customHeight="1" x14ac:dyDescent="0.25">
      <c r="A377" s="7"/>
      <c r="B377" s="7"/>
      <c r="C377" s="7"/>
      <c r="D377" s="7"/>
      <c r="E377" s="9"/>
      <c r="F377" s="10"/>
      <c r="G377" s="7"/>
      <c r="H377" s="10"/>
      <c r="I377" s="10"/>
      <c r="J377" s="10"/>
      <c r="K377" s="10"/>
      <c r="L377" s="10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</row>
    <row r="378" spans="1:25" ht="12.75" customHeight="1" x14ac:dyDescent="0.25">
      <c r="A378" s="7"/>
      <c r="B378" s="7"/>
      <c r="C378" s="7"/>
      <c r="D378" s="7"/>
      <c r="E378" s="9"/>
      <c r="F378" s="10"/>
      <c r="G378" s="7"/>
      <c r="H378" s="10"/>
      <c r="I378" s="10"/>
      <c r="J378" s="10"/>
      <c r="K378" s="10"/>
      <c r="L378" s="10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</row>
    <row r="379" spans="1:25" ht="12.75" customHeight="1" x14ac:dyDescent="0.25">
      <c r="A379" s="7"/>
      <c r="B379" s="7"/>
      <c r="C379" s="7"/>
      <c r="D379" s="7"/>
      <c r="E379" s="9"/>
      <c r="F379" s="10"/>
      <c r="G379" s="7"/>
      <c r="H379" s="10"/>
      <c r="I379" s="10"/>
      <c r="J379" s="10"/>
      <c r="K379" s="10"/>
      <c r="L379" s="10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</row>
    <row r="380" spans="1:25" ht="12.75" customHeight="1" x14ac:dyDescent="0.25">
      <c r="A380" s="7"/>
      <c r="B380" s="7"/>
      <c r="C380" s="7"/>
      <c r="D380" s="7"/>
      <c r="E380" s="9"/>
      <c r="F380" s="10"/>
      <c r="G380" s="7"/>
      <c r="H380" s="10"/>
      <c r="I380" s="10"/>
      <c r="J380" s="10"/>
      <c r="K380" s="10"/>
      <c r="L380" s="10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</row>
    <row r="381" spans="1:25" ht="12.75" customHeight="1" x14ac:dyDescent="0.25">
      <c r="A381" s="7"/>
      <c r="B381" s="7"/>
      <c r="C381" s="7"/>
      <c r="D381" s="7"/>
      <c r="E381" s="9"/>
      <c r="F381" s="10"/>
      <c r="G381" s="7"/>
      <c r="H381" s="10"/>
      <c r="I381" s="10"/>
      <c r="J381" s="10"/>
      <c r="K381" s="10"/>
      <c r="L381" s="10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</row>
    <row r="382" spans="1:25" ht="12.75" customHeight="1" x14ac:dyDescent="0.25">
      <c r="A382" s="7"/>
      <c r="B382" s="7"/>
      <c r="C382" s="7"/>
      <c r="D382" s="7"/>
      <c r="E382" s="9"/>
      <c r="F382" s="10"/>
      <c r="G382" s="7"/>
      <c r="H382" s="10"/>
      <c r="I382" s="10"/>
      <c r="J382" s="10"/>
      <c r="K382" s="10"/>
      <c r="L382" s="10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</row>
    <row r="383" spans="1:25" ht="12.75" customHeight="1" x14ac:dyDescent="0.25">
      <c r="A383" s="7"/>
      <c r="B383" s="7"/>
      <c r="C383" s="7"/>
      <c r="D383" s="7"/>
      <c r="E383" s="9"/>
      <c r="F383" s="10"/>
      <c r="G383" s="7"/>
      <c r="H383" s="10"/>
      <c r="I383" s="10"/>
      <c r="J383" s="10"/>
      <c r="K383" s="10"/>
      <c r="L383" s="10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</row>
    <row r="384" spans="1:25" ht="12.75" customHeight="1" x14ac:dyDescent="0.25">
      <c r="A384" s="7"/>
      <c r="B384" s="7"/>
      <c r="C384" s="7"/>
      <c r="D384" s="7"/>
      <c r="E384" s="9"/>
      <c r="F384" s="10"/>
      <c r="G384" s="7"/>
      <c r="H384" s="10"/>
      <c r="I384" s="10"/>
      <c r="J384" s="10"/>
      <c r="K384" s="10"/>
      <c r="L384" s="10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</row>
    <row r="385" spans="1:25" ht="12.75" customHeight="1" x14ac:dyDescent="0.25">
      <c r="A385" s="7"/>
      <c r="B385" s="7"/>
      <c r="C385" s="7"/>
      <c r="D385" s="7"/>
      <c r="E385" s="9"/>
      <c r="F385" s="10"/>
      <c r="G385" s="7"/>
      <c r="H385" s="10"/>
      <c r="I385" s="10"/>
      <c r="J385" s="10"/>
      <c r="K385" s="10"/>
      <c r="L385" s="10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</row>
    <row r="386" spans="1:25" ht="12.75" customHeight="1" x14ac:dyDescent="0.25">
      <c r="A386" s="7"/>
      <c r="B386" s="7"/>
      <c r="C386" s="7"/>
      <c r="D386" s="7"/>
      <c r="E386" s="9"/>
      <c r="F386" s="10"/>
      <c r="G386" s="7"/>
      <c r="H386" s="10"/>
      <c r="I386" s="10"/>
      <c r="J386" s="10"/>
      <c r="K386" s="10"/>
      <c r="L386" s="10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</row>
    <row r="387" spans="1:25" ht="12.75" customHeight="1" x14ac:dyDescent="0.25">
      <c r="A387" s="7"/>
      <c r="B387" s="7"/>
      <c r="C387" s="7"/>
      <c r="D387" s="7"/>
      <c r="E387" s="9"/>
      <c r="F387" s="10"/>
      <c r="G387" s="7"/>
      <c r="H387" s="10"/>
      <c r="I387" s="10"/>
      <c r="J387" s="10"/>
      <c r="K387" s="10"/>
      <c r="L387" s="10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</row>
    <row r="388" spans="1:25" ht="12.75" customHeight="1" x14ac:dyDescent="0.25">
      <c r="A388" s="7"/>
      <c r="B388" s="7"/>
      <c r="C388" s="7"/>
      <c r="D388" s="7"/>
      <c r="E388" s="9"/>
      <c r="F388" s="10"/>
      <c r="G388" s="7"/>
      <c r="H388" s="10"/>
      <c r="I388" s="10"/>
      <c r="J388" s="10"/>
      <c r="K388" s="10"/>
      <c r="L388" s="10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</row>
    <row r="389" spans="1:25" ht="12.75" customHeight="1" x14ac:dyDescent="0.25">
      <c r="A389" s="7"/>
      <c r="B389" s="7"/>
      <c r="C389" s="7"/>
      <c r="D389" s="7"/>
      <c r="E389" s="9"/>
      <c r="F389" s="10"/>
      <c r="G389" s="7"/>
      <c r="H389" s="10"/>
      <c r="I389" s="10"/>
      <c r="J389" s="10"/>
      <c r="K389" s="10"/>
      <c r="L389" s="10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</row>
    <row r="390" spans="1:25" ht="12.75" customHeight="1" x14ac:dyDescent="0.25">
      <c r="A390" s="7"/>
      <c r="B390" s="7"/>
      <c r="C390" s="7"/>
      <c r="D390" s="7"/>
      <c r="E390" s="9"/>
      <c r="F390" s="10"/>
      <c r="G390" s="7"/>
      <c r="H390" s="10"/>
      <c r="I390" s="10"/>
      <c r="J390" s="10"/>
      <c r="K390" s="10"/>
      <c r="L390" s="10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</row>
    <row r="391" spans="1:25" ht="12.75" customHeight="1" x14ac:dyDescent="0.25">
      <c r="A391" s="7"/>
      <c r="B391" s="7"/>
      <c r="C391" s="7"/>
      <c r="D391" s="7"/>
      <c r="E391" s="9"/>
      <c r="F391" s="10"/>
      <c r="G391" s="7"/>
      <c r="H391" s="10"/>
      <c r="I391" s="10"/>
      <c r="J391" s="10"/>
      <c r="K391" s="10"/>
      <c r="L391" s="10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</row>
    <row r="392" spans="1:25" ht="12.75" customHeight="1" x14ac:dyDescent="0.25">
      <c r="A392" s="7"/>
      <c r="B392" s="7"/>
      <c r="C392" s="7"/>
      <c r="D392" s="7"/>
      <c r="E392" s="9"/>
      <c r="F392" s="10"/>
      <c r="G392" s="7"/>
      <c r="H392" s="10"/>
      <c r="I392" s="10"/>
      <c r="J392" s="10"/>
      <c r="K392" s="10"/>
      <c r="L392" s="10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</row>
    <row r="393" spans="1:25" ht="12.75" customHeight="1" x14ac:dyDescent="0.25">
      <c r="A393" s="7"/>
      <c r="B393" s="7"/>
      <c r="C393" s="7"/>
      <c r="D393" s="7"/>
      <c r="E393" s="9"/>
      <c r="F393" s="10"/>
      <c r="G393" s="7"/>
      <c r="H393" s="10"/>
      <c r="I393" s="10"/>
      <c r="J393" s="10"/>
      <c r="K393" s="10"/>
      <c r="L393" s="10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</row>
    <row r="394" spans="1:25" ht="12.75" customHeight="1" x14ac:dyDescent="0.25">
      <c r="A394" s="7"/>
      <c r="B394" s="7"/>
      <c r="C394" s="7"/>
      <c r="D394" s="7"/>
      <c r="E394" s="9"/>
      <c r="F394" s="10"/>
      <c r="G394" s="7"/>
      <c r="H394" s="10"/>
      <c r="I394" s="10"/>
      <c r="J394" s="10"/>
      <c r="K394" s="10"/>
      <c r="L394" s="10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</row>
    <row r="395" spans="1:25" ht="12.75" customHeight="1" x14ac:dyDescent="0.25">
      <c r="A395" s="7"/>
      <c r="B395" s="7"/>
      <c r="C395" s="7"/>
      <c r="D395" s="7"/>
      <c r="E395" s="9"/>
      <c r="F395" s="10"/>
      <c r="G395" s="7"/>
      <c r="H395" s="10"/>
      <c r="I395" s="10"/>
      <c r="J395" s="10"/>
      <c r="K395" s="10"/>
      <c r="L395" s="10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</row>
    <row r="396" spans="1:25" ht="12.75" customHeight="1" x14ac:dyDescent="0.25">
      <c r="A396" s="7"/>
      <c r="B396" s="7"/>
      <c r="C396" s="7"/>
      <c r="D396" s="7"/>
      <c r="E396" s="9"/>
      <c r="F396" s="10"/>
      <c r="G396" s="7"/>
      <c r="H396" s="10"/>
      <c r="I396" s="10"/>
      <c r="J396" s="10"/>
      <c r="K396" s="10"/>
      <c r="L396" s="10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</row>
    <row r="397" spans="1:25" ht="12.75" customHeight="1" x14ac:dyDescent="0.25">
      <c r="A397" s="7"/>
      <c r="B397" s="7"/>
      <c r="C397" s="7"/>
      <c r="D397" s="7"/>
      <c r="E397" s="9"/>
      <c r="F397" s="10"/>
      <c r="G397" s="7"/>
      <c r="H397" s="10"/>
      <c r="I397" s="10"/>
      <c r="J397" s="10"/>
      <c r="K397" s="10"/>
      <c r="L397" s="10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</row>
    <row r="398" spans="1:25" ht="12.75" customHeight="1" x14ac:dyDescent="0.25">
      <c r="A398" s="7"/>
      <c r="B398" s="7"/>
      <c r="C398" s="7"/>
      <c r="D398" s="7"/>
      <c r="E398" s="9"/>
      <c r="F398" s="10"/>
      <c r="G398" s="7"/>
      <c r="H398" s="10"/>
      <c r="I398" s="10"/>
      <c r="J398" s="10"/>
      <c r="K398" s="10"/>
      <c r="L398" s="10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</row>
    <row r="399" spans="1:25" ht="12.75" customHeight="1" x14ac:dyDescent="0.25">
      <c r="A399" s="7"/>
      <c r="B399" s="7"/>
      <c r="C399" s="7"/>
      <c r="D399" s="7"/>
      <c r="E399" s="9"/>
      <c r="F399" s="10"/>
      <c r="G399" s="7"/>
      <c r="H399" s="10"/>
      <c r="I399" s="10"/>
      <c r="J399" s="10"/>
      <c r="K399" s="10"/>
      <c r="L399" s="10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</row>
    <row r="400" spans="1:25" ht="12.75" customHeight="1" x14ac:dyDescent="0.25">
      <c r="A400" s="7"/>
      <c r="B400" s="7"/>
      <c r="C400" s="7"/>
      <c r="D400" s="7"/>
      <c r="E400" s="9"/>
      <c r="F400" s="10"/>
      <c r="G400" s="7"/>
      <c r="H400" s="10"/>
      <c r="I400" s="10"/>
      <c r="J400" s="10"/>
      <c r="K400" s="10"/>
      <c r="L400" s="10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</row>
    <row r="401" spans="1:25" ht="12.75" customHeight="1" x14ac:dyDescent="0.25">
      <c r="A401" s="7"/>
      <c r="B401" s="7"/>
      <c r="C401" s="7"/>
      <c r="D401" s="7"/>
      <c r="E401" s="9"/>
      <c r="F401" s="10"/>
      <c r="G401" s="7"/>
      <c r="H401" s="10"/>
      <c r="I401" s="10"/>
      <c r="J401" s="10"/>
      <c r="K401" s="10"/>
      <c r="L401" s="10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</row>
    <row r="402" spans="1:25" ht="12.75" customHeight="1" x14ac:dyDescent="0.25">
      <c r="A402" s="7"/>
      <c r="B402" s="7"/>
      <c r="C402" s="7"/>
      <c r="D402" s="7"/>
      <c r="E402" s="9"/>
      <c r="F402" s="10"/>
      <c r="G402" s="7"/>
      <c r="H402" s="10"/>
      <c r="I402" s="10"/>
      <c r="J402" s="10"/>
      <c r="K402" s="10"/>
      <c r="L402" s="10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</row>
    <row r="403" spans="1:25" ht="12.75" customHeight="1" x14ac:dyDescent="0.25">
      <c r="A403" s="7"/>
      <c r="B403" s="7"/>
      <c r="C403" s="7"/>
      <c r="D403" s="7"/>
      <c r="E403" s="9"/>
      <c r="F403" s="10"/>
      <c r="G403" s="7"/>
      <c r="H403" s="10"/>
      <c r="I403" s="10"/>
      <c r="J403" s="10"/>
      <c r="K403" s="10"/>
      <c r="L403" s="10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</row>
    <row r="404" spans="1:25" ht="12.75" customHeight="1" x14ac:dyDescent="0.25">
      <c r="A404" s="7"/>
      <c r="B404" s="7"/>
      <c r="C404" s="7"/>
      <c r="D404" s="7"/>
      <c r="E404" s="9"/>
      <c r="F404" s="10"/>
      <c r="G404" s="7"/>
      <c r="H404" s="10"/>
      <c r="I404" s="10"/>
      <c r="J404" s="10"/>
      <c r="K404" s="10"/>
      <c r="L404" s="10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</row>
    <row r="405" spans="1:25" ht="12.75" customHeight="1" x14ac:dyDescent="0.25">
      <c r="A405" s="7"/>
      <c r="B405" s="7"/>
      <c r="C405" s="7"/>
      <c r="D405" s="7"/>
      <c r="E405" s="9"/>
      <c r="F405" s="10"/>
      <c r="G405" s="7"/>
      <c r="H405" s="10"/>
      <c r="I405" s="10"/>
      <c r="J405" s="10"/>
      <c r="K405" s="10"/>
      <c r="L405" s="10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</row>
    <row r="406" spans="1:25" ht="12.75" customHeight="1" x14ac:dyDescent="0.25">
      <c r="A406" s="7"/>
      <c r="B406" s="7"/>
      <c r="C406" s="7"/>
      <c r="D406" s="7"/>
      <c r="E406" s="9"/>
      <c r="F406" s="10"/>
      <c r="G406" s="7"/>
      <c r="H406" s="10"/>
      <c r="I406" s="10"/>
      <c r="J406" s="10"/>
      <c r="K406" s="10"/>
      <c r="L406" s="10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</row>
    <row r="407" spans="1:25" ht="12.75" customHeight="1" x14ac:dyDescent="0.25">
      <c r="A407" s="7"/>
      <c r="B407" s="7"/>
      <c r="C407" s="7"/>
      <c r="D407" s="7"/>
      <c r="E407" s="9"/>
      <c r="F407" s="10"/>
      <c r="G407" s="7"/>
      <c r="H407" s="10"/>
      <c r="I407" s="10"/>
      <c r="J407" s="10"/>
      <c r="K407" s="10"/>
      <c r="L407" s="10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</row>
    <row r="408" spans="1:25" ht="12.75" customHeight="1" x14ac:dyDescent="0.25">
      <c r="A408" s="7"/>
      <c r="B408" s="7"/>
      <c r="C408" s="7"/>
      <c r="D408" s="7"/>
      <c r="E408" s="9"/>
      <c r="F408" s="10"/>
      <c r="G408" s="7"/>
      <c r="H408" s="10"/>
      <c r="I408" s="10"/>
      <c r="J408" s="10"/>
      <c r="K408" s="10"/>
      <c r="L408" s="10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</row>
    <row r="409" spans="1:25" ht="12.75" customHeight="1" x14ac:dyDescent="0.25">
      <c r="A409" s="7"/>
      <c r="B409" s="7"/>
      <c r="C409" s="7"/>
      <c r="D409" s="7"/>
      <c r="E409" s="9"/>
      <c r="F409" s="10"/>
      <c r="G409" s="7"/>
      <c r="H409" s="10"/>
      <c r="I409" s="10"/>
      <c r="J409" s="10"/>
      <c r="K409" s="10"/>
      <c r="L409" s="10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</row>
    <row r="410" spans="1:25" ht="12.75" customHeight="1" x14ac:dyDescent="0.25">
      <c r="A410" s="7"/>
      <c r="B410" s="7"/>
      <c r="C410" s="7"/>
      <c r="D410" s="7"/>
      <c r="E410" s="9"/>
      <c r="F410" s="10"/>
      <c r="G410" s="7"/>
      <c r="H410" s="10"/>
      <c r="I410" s="10"/>
      <c r="J410" s="10"/>
      <c r="K410" s="10"/>
      <c r="L410" s="10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</row>
    <row r="411" spans="1:25" ht="12.75" customHeight="1" x14ac:dyDescent="0.25">
      <c r="A411" s="7"/>
      <c r="B411" s="7"/>
      <c r="C411" s="7"/>
      <c r="D411" s="7"/>
      <c r="E411" s="9"/>
      <c r="F411" s="10"/>
      <c r="G411" s="7"/>
      <c r="H411" s="10"/>
      <c r="I411" s="10"/>
      <c r="J411" s="10"/>
      <c r="K411" s="10"/>
      <c r="L411" s="10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</row>
    <row r="412" spans="1:25" ht="12.75" customHeight="1" x14ac:dyDescent="0.25">
      <c r="A412" s="7"/>
      <c r="B412" s="7"/>
      <c r="C412" s="7"/>
      <c r="D412" s="7"/>
      <c r="E412" s="9"/>
      <c r="F412" s="10"/>
      <c r="G412" s="7"/>
      <c r="H412" s="10"/>
      <c r="I412" s="10"/>
      <c r="J412" s="10"/>
      <c r="K412" s="10"/>
      <c r="L412" s="10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</row>
    <row r="413" spans="1:25" ht="12.75" customHeight="1" x14ac:dyDescent="0.25">
      <c r="A413" s="7"/>
      <c r="B413" s="7"/>
      <c r="C413" s="7"/>
      <c r="D413" s="7"/>
      <c r="E413" s="9"/>
      <c r="F413" s="10"/>
      <c r="G413" s="7"/>
      <c r="H413" s="10"/>
      <c r="I413" s="10"/>
      <c r="J413" s="10"/>
      <c r="K413" s="10"/>
      <c r="L413" s="10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</row>
    <row r="414" spans="1:25" ht="12.75" customHeight="1" x14ac:dyDescent="0.25">
      <c r="A414" s="7"/>
      <c r="B414" s="7"/>
      <c r="C414" s="7"/>
      <c r="D414" s="7"/>
      <c r="E414" s="9"/>
      <c r="F414" s="10"/>
      <c r="G414" s="7"/>
      <c r="H414" s="10"/>
      <c r="I414" s="10"/>
      <c r="J414" s="10"/>
      <c r="K414" s="10"/>
      <c r="L414" s="10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</row>
    <row r="415" spans="1:25" ht="12.75" customHeight="1" x14ac:dyDescent="0.25">
      <c r="A415" s="7"/>
      <c r="B415" s="7"/>
      <c r="C415" s="7"/>
      <c r="D415" s="7"/>
      <c r="E415" s="9"/>
      <c r="F415" s="10"/>
      <c r="G415" s="7"/>
      <c r="H415" s="10"/>
      <c r="I415" s="10"/>
      <c r="J415" s="10"/>
      <c r="K415" s="10"/>
      <c r="L415" s="10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</row>
    <row r="416" spans="1:25" ht="12.75" customHeight="1" x14ac:dyDescent="0.25">
      <c r="A416" s="7"/>
      <c r="B416" s="7"/>
      <c r="C416" s="7"/>
      <c r="D416" s="7"/>
      <c r="E416" s="9"/>
      <c r="F416" s="10"/>
      <c r="G416" s="7"/>
      <c r="H416" s="10"/>
      <c r="I416" s="10"/>
      <c r="J416" s="10"/>
      <c r="K416" s="10"/>
      <c r="L416" s="10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</row>
    <row r="417" spans="1:25" ht="12.75" customHeight="1" x14ac:dyDescent="0.25">
      <c r="A417" s="7"/>
      <c r="B417" s="7"/>
      <c r="C417" s="7"/>
      <c r="D417" s="7"/>
      <c r="E417" s="9"/>
      <c r="F417" s="10"/>
      <c r="G417" s="7"/>
      <c r="H417" s="10"/>
      <c r="I417" s="10"/>
      <c r="J417" s="10"/>
      <c r="K417" s="10"/>
      <c r="L417" s="10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</row>
    <row r="418" spans="1:25" ht="12.75" customHeight="1" x14ac:dyDescent="0.25">
      <c r="A418" s="7"/>
      <c r="B418" s="7"/>
      <c r="C418" s="7"/>
      <c r="D418" s="7"/>
      <c r="E418" s="9"/>
      <c r="F418" s="10"/>
      <c r="G418" s="7"/>
      <c r="H418" s="10"/>
      <c r="I418" s="10"/>
      <c r="J418" s="10"/>
      <c r="K418" s="10"/>
      <c r="L418" s="10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</row>
    <row r="419" spans="1:25" ht="12.75" customHeight="1" x14ac:dyDescent="0.25">
      <c r="A419" s="7"/>
      <c r="B419" s="7"/>
      <c r="C419" s="7"/>
      <c r="D419" s="7"/>
      <c r="E419" s="9"/>
      <c r="F419" s="10"/>
      <c r="G419" s="7"/>
      <c r="H419" s="10"/>
      <c r="I419" s="10"/>
      <c r="J419" s="10"/>
      <c r="K419" s="10"/>
      <c r="L419" s="10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</row>
    <row r="420" spans="1:25" ht="12.75" customHeight="1" x14ac:dyDescent="0.25">
      <c r="A420" s="7"/>
      <c r="B420" s="7"/>
      <c r="C420" s="7"/>
      <c r="D420" s="7"/>
      <c r="E420" s="9"/>
      <c r="F420" s="10"/>
      <c r="G420" s="7"/>
      <c r="H420" s="10"/>
      <c r="I420" s="10"/>
      <c r="J420" s="10"/>
      <c r="K420" s="10"/>
      <c r="L420" s="10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</row>
    <row r="421" spans="1:25" ht="12.75" customHeight="1" x14ac:dyDescent="0.25">
      <c r="A421" s="7"/>
      <c r="B421" s="7"/>
      <c r="C421" s="7"/>
      <c r="D421" s="7"/>
      <c r="E421" s="9"/>
      <c r="F421" s="10"/>
      <c r="G421" s="7"/>
      <c r="H421" s="10"/>
      <c r="I421" s="10"/>
      <c r="J421" s="10"/>
      <c r="K421" s="10"/>
      <c r="L421" s="10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</row>
    <row r="422" spans="1:25" ht="12.75" customHeight="1" x14ac:dyDescent="0.25">
      <c r="A422" s="7"/>
      <c r="B422" s="7"/>
      <c r="C422" s="7"/>
      <c r="D422" s="7"/>
      <c r="E422" s="9"/>
      <c r="F422" s="10"/>
      <c r="G422" s="7"/>
      <c r="H422" s="10"/>
      <c r="I422" s="10"/>
      <c r="J422" s="10"/>
      <c r="K422" s="10"/>
      <c r="L422" s="10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</row>
    <row r="423" spans="1:25" ht="12.75" customHeight="1" x14ac:dyDescent="0.25">
      <c r="A423" s="7"/>
      <c r="B423" s="7"/>
      <c r="C423" s="7"/>
      <c r="D423" s="7"/>
      <c r="E423" s="9"/>
      <c r="F423" s="10"/>
      <c r="G423" s="7"/>
      <c r="H423" s="10"/>
      <c r="I423" s="10"/>
      <c r="J423" s="10"/>
      <c r="K423" s="10"/>
      <c r="L423" s="10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</row>
    <row r="424" spans="1:25" ht="12.75" customHeight="1" x14ac:dyDescent="0.25">
      <c r="A424" s="7"/>
      <c r="B424" s="7"/>
      <c r="C424" s="7"/>
      <c r="D424" s="7"/>
      <c r="E424" s="9"/>
      <c r="F424" s="10"/>
      <c r="G424" s="7"/>
      <c r="H424" s="10"/>
      <c r="I424" s="10"/>
      <c r="J424" s="10"/>
      <c r="K424" s="10"/>
      <c r="L424" s="10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</row>
    <row r="425" spans="1:25" ht="12.75" customHeight="1" x14ac:dyDescent="0.25">
      <c r="A425" s="7"/>
      <c r="B425" s="7"/>
      <c r="C425" s="7"/>
      <c r="D425" s="7"/>
      <c r="E425" s="9"/>
      <c r="F425" s="10"/>
      <c r="G425" s="7"/>
      <c r="H425" s="10"/>
      <c r="I425" s="10"/>
      <c r="J425" s="10"/>
      <c r="K425" s="10"/>
      <c r="L425" s="10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</row>
    <row r="426" spans="1:25" ht="12.75" customHeight="1" x14ac:dyDescent="0.25">
      <c r="A426" s="7"/>
      <c r="B426" s="7"/>
      <c r="C426" s="7"/>
      <c r="D426" s="7"/>
      <c r="E426" s="9"/>
      <c r="F426" s="10"/>
      <c r="G426" s="7"/>
      <c r="H426" s="10"/>
      <c r="I426" s="10"/>
      <c r="J426" s="10"/>
      <c r="K426" s="10"/>
      <c r="L426" s="10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</row>
    <row r="427" spans="1:25" ht="12.75" customHeight="1" x14ac:dyDescent="0.25">
      <c r="A427" s="7"/>
      <c r="B427" s="7"/>
      <c r="C427" s="7"/>
      <c r="D427" s="7"/>
      <c r="E427" s="9"/>
      <c r="F427" s="10"/>
      <c r="G427" s="7"/>
      <c r="H427" s="10"/>
      <c r="I427" s="10"/>
      <c r="J427" s="10"/>
      <c r="K427" s="10"/>
      <c r="L427" s="10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</row>
    <row r="428" spans="1:25" ht="12.75" customHeight="1" x14ac:dyDescent="0.25">
      <c r="A428" s="7"/>
      <c r="B428" s="7"/>
      <c r="C428" s="7"/>
      <c r="D428" s="7"/>
      <c r="E428" s="9"/>
      <c r="F428" s="10"/>
      <c r="G428" s="7"/>
      <c r="H428" s="10"/>
      <c r="I428" s="10"/>
      <c r="J428" s="10"/>
      <c r="K428" s="10"/>
      <c r="L428" s="10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</row>
    <row r="429" spans="1:25" ht="12.75" customHeight="1" x14ac:dyDescent="0.25">
      <c r="A429" s="7"/>
      <c r="B429" s="7"/>
      <c r="C429" s="7"/>
      <c r="D429" s="7"/>
      <c r="E429" s="9"/>
      <c r="F429" s="10"/>
      <c r="G429" s="7"/>
      <c r="H429" s="10"/>
      <c r="I429" s="10"/>
      <c r="J429" s="10"/>
      <c r="K429" s="10"/>
      <c r="L429" s="10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</row>
    <row r="430" spans="1:25" ht="12.75" customHeight="1" x14ac:dyDescent="0.25">
      <c r="A430" s="7"/>
      <c r="B430" s="7"/>
      <c r="C430" s="7"/>
      <c r="D430" s="7"/>
      <c r="E430" s="9"/>
      <c r="F430" s="10"/>
      <c r="G430" s="7"/>
      <c r="H430" s="10"/>
      <c r="I430" s="10"/>
      <c r="J430" s="10"/>
      <c r="K430" s="10"/>
      <c r="L430" s="10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</row>
    <row r="431" spans="1:25" ht="12.75" customHeight="1" x14ac:dyDescent="0.25">
      <c r="A431" s="7"/>
      <c r="B431" s="7"/>
      <c r="C431" s="7"/>
      <c r="D431" s="7"/>
      <c r="E431" s="9"/>
      <c r="F431" s="10"/>
      <c r="G431" s="7"/>
      <c r="H431" s="10"/>
      <c r="I431" s="10"/>
      <c r="J431" s="10"/>
      <c r="K431" s="10"/>
      <c r="L431" s="10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</row>
    <row r="432" spans="1:25" ht="12.75" customHeight="1" x14ac:dyDescent="0.25">
      <c r="A432" s="7"/>
      <c r="B432" s="7"/>
      <c r="C432" s="7"/>
      <c r="D432" s="7"/>
      <c r="E432" s="9"/>
      <c r="F432" s="10"/>
      <c r="G432" s="7"/>
      <c r="H432" s="10"/>
      <c r="I432" s="10"/>
      <c r="J432" s="10"/>
      <c r="K432" s="10"/>
      <c r="L432" s="10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</row>
    <row r="433" spans="1:25" ht="12.75" customHeight="1" x14ac:dyDescent="0.25">
      <c r="A433" s="7"/>
      <c r="B433" s="7"/>
      <c r="C433" s="7"/>
      <c r="D433" s="7"/>
      <c r="E433" s="9"/>
      <c r="F433" s="10"/>
      <c r="G433" s="7"/>
      <c r="H433" s="10"/>
      <c r="I433" s="10"/>
      <c r="J433" s="10"/>
      <c r="K433" s="10"/>
      <c r="L433" s="10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</row>
    <row r="434" spans="1:25" ht="12.75" customHeight="1" x14ac:dyDescent="0.25">
      <c r="A434" s="7"/>
      <c r="B434" s="7"/>
      <c r="C434" s="7"/>
      <c r="D434" s="7"/>
      <c r="E434" s="9"/>
      <c r="F434" s="10"/>
      <c r="G434" s="7"/>
      <c r="H434" s="10"/>
      <c r="I434" s="10"/>
      <c r="J434" s="10"/>
      <c r="K434" s="10"/>
      <c r="L434" s="10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</row>
    <row r="435" spans="1:25" ht="12.75" customHeight="1" x14ac:dyDescent="0.25">
      <c r="A435" s="7"/>
      <c r="B435" s="7"/>
      <c r="C435" s="7"/>
      <c r="D435" s="7"/>
      <c r="E435" s="9"/>
      <c r="F435" s="10"/>
      <c r="G435" s="7"/>
      <c r="H435" s="10"/>
      <c r="I435" s="10"/>
      <c r="J435" s="10"/>
      <c r="K435" s="10"/>
      <c r="L435" s="10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</row>
    <row r="436" spans="1:25" ht="12.75" customHeight="1" x14ac:dyDescent="0.25">
      <c r="A436" s="7"/>
      <c r="B436" s="7"/>
      <c r="C436" s="7"/>
      <c r="D436" s="7"/>
      <c r="E436" s="9"/>
      <c r="F436" s="10"/>
      <c r="G436" s="7"/>
      <c r="H436" s="10"/>
      <c r="I436" s="10"/>
      <c r="J436" s="10"/>
      <c r="K436" s="10"/>
      <c r="L436" s="10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</row>
    <row r="437" spans="1:25" ht="12.75" customHeight="1" x14ac:dyDescent="0.25">
      <c r="A437" s="7"/>
      <c r="B437" s="7"/>
      <c r="C437" s="7"/>
      <c r="D437" s="7"/>
      <c r="E437" s="9"/>
      <c r="F437" s="10"/>
      <c r="G437" s="7"/>
      <c r="H437" s="10"/>
      <c r="I437" s="10"/>
      <c r="J437" s="10"/>
      <c r="K437" s="10"/>
      <c r="L437" s="10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</row>
    <row r="438" spans="1:25" ht="12.75" customHeight="1" x14ac:dyDescent="0.25">
      <c r="A438" s="7"/>
      <c r="B438" s="7"/>
      <c r="C438" s="7"/>
      <c r="D438" s="7"/>
      <c r="E438" s="9"/>
      <c r="F438" s="10"/>
      <c r="G438" s="7"/>
      <c r="H438" s="10"/>
      <c r="I438" s="10"/>
      <c r="J438" s="10"/>
      <c r="K438" s="10"/>
      <c r="L438" s="10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</row>
    <row r="439" spans="1:25" ht="12.75" customHeight="1" x14ac:dyDescent="0.25">
      <c r="A439" s="7"/>
      <c r="B439" s="7"/>
      <c r="C439" s="7"/>
      <c r="D439" s="7"/>
      <c r="E439" s="9"/>
      <c r="F439" s="10"/>
      <c r="G439" s="7"/>
      <c r="H439" s="10"/>
      <c r="I439" s="10"/>
      <c r="J439" s="10"/>
      <c r="K439" s="10"/>
      <c r="L439" s="10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</row>
    <row r="440" spans="1:25" ht="12.75" customHeight="1" x14ac:dyDescent="0.25">
      <c r="A440" s="7"/>
      <c r="B440" s="7"/>
      <c r="C440" s="7"/>
      <c r="D440" s="7"/>
      <c r="E440" s="9"/>
      <c r="F440" s="10"/>
      <c r="G440" s="7"/>
      <c r="H440" s="10"/>
      <c r="I440" s="10"/>
      <c r="J440" s="10"/>
      <c r="K440" s="10"/>
      <c r="L440" s="10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</row>
    <row r="441" spans="1:25" ht="12.75" customHeight="1" x14ac:dyDescent="0.25">
      <c r="A441" s="7"/>
      <c r="B441" s="7"/>
      <c r="C441" s="7"/>
      <c r="D441" s="7"/>
      <c r="E441" s="9"/>
      <c r="F441" s="10"/>
      <c r="G441" s="7"/>
      <c r="H441" s="10"/>
      <c r="I441" s="10"/>
      <c r="J441" s="10"/>
      <c r="K441" s="10"/>
      <c r="L441" s="10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</row>
    <row r="442" spans="1:25" ht="12.75" customHeight="1" x14ac:dyDescent="0.25">
      <c r="A442" s="7"/>
      <c r="B442" s="7"/>
      <c r="C442" s="7"/>
      <c r="D442" s="7"/>
      <c r="E442" s="9"/>
      <c r="F442" s="10"/>
      <c r="G442" s="7"/>
      <c r="H442" s="10"/>
      <c r="I442" s="10"/>
      <c r="J442" s="10"/>
      <c r="K442" s="10"/>
      <c r="L442" s="10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</row>
    <row r="443" spans="1:25" ht="12.75" customHeight="1" x14ac:dyDescent="0.25">
      <c r="A443" s="7"/>
      <c r="B443" s="7"/>
      <c r="C443" s="7"/>
      <c r="D443" s="7"/>
      <c r="E443" s="9"/>
      <c r="F443" s="10"/>
      <c r="G443" s="7"/>
      <c r="H443" s="10"/>
      <c r="I443" s="10"/>
      <c r="J443" s="10"/>
      <c r="K443" s="10"/>
      <c r="L443" s="10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</row>
    <row r="444" spans="1:25" ht="12.75" customHeight="1" x14ac:dyDescent="0.25">
      <c r="A444" s="7"/>
      <c r="B444" s="7"/>
      <c r="C444" s="7"/>
      <c r="D444" s="7"/>
      <c r="E444" s="9"/>
      <c r="F444" s="10"/>
      <c r="G444" s="7"/>
      <c r="H444" s="10"/>
      <c r="I444" s="10"/>
      <c r="J444" s="10"/>
      <c r="K444" s="10"/>
      <c r="L444" s="10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</row>
    <row r="445" spans="1:25" ht="12.75" customHeight="1" x14ac:dyDescent="0.25">
      <c r="A445" s="7"/>
      <c r="B445" s="7"/>
      <c r="C445" s="7"/>
      <c r="D445" s="7"/>
      <c r="E445" s="9"/>
      <c r="F445" s="10"/>
      <c r="G445" s="7"/>
      <c r="H445" s="10"/>
      <c r="I445" s="10"/>
      <c r="J445" s="10"/>
      <c r="K445" s="10"/>
      <c r="L445" s="10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</row>
    <row r="446" spans="1:25" ht="12.75" customHeight="1" x14ac:dyDescent="0.25">
      <c r="A446" s="7"/>
      <c r="B446" s="7"/>
      <c r="C446" s="7"/>
      <c r="D446" s="7"/>
      <c r="E446" s="9"/>
      <c r="F446" s="10"/>
      <c r="G446" s="7"/>
      <c r="H446" s="10"/>
      <c r="I446" s="10"/>
      <c r="J446" s="10"/>
      <c r="K446" s="10"/>
      <c r="L446" s="10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</row>
    <row r="447" spans="1:25" ht="12.75" customHeight="1" x14ac:dyDescent="0.25">
      <c r="A447" s="7"/>
      <c r="B447" s="7"/>
      <c r="C447" s="7"/>
      <c r="D447" s="7"/>
      <c r="E447" s="9"/>
      <c r="F447" s="10"/>
      <c r="G447" s="7"/>
      <c r="H447" s="10"/>
      <c r="I447" s="10"/>
      <c r="J447" s="10"/>
      <c r="K447" s="10"/>
      <c r="L447" s="10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</row>
    <row r="448" spans="1:25" ht="12.75" customHeight="1" x14ac:dyDescent="0.25">
      <c r="A448" s="7"/>
      <c r="B448" s="7"/>
      <c r="C448" s="7"/>
      <c r="D448" s="7"/>
      <c r="E448" s="9"/>
      <c r="F448" s="10"/>
      <c r="G448" s="7"/>
      <c r="H448" s="10"/>
      <c r="I448" s="10"/>
      <c r="J448" s="10"/>
      <c r="K448" s="10"/>
      <c r="L448" s="10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</row>
    <row r="449" spans="1:25" ht="12.75" customHeight="1" x14ac:dyDescent="0.25">
      <c r="A449" s="7"/>
      <c r="B449" s="7"/>
      <c r="C449" s="7"/>
      <c r="D449" s="7"/>
      <c r="E449" s="9"/>
      <c r="F449" s="10"/>
      <c r="G449" s="7"/>
      <c r="H449" s="10"/>
      <c r="I449" s="10"/>
      <c r="J449" s="10"/>
      <c r="K449" s="10"/>
      <c r="L449" s="10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</row>
    <row r="450" spans="1:25" ht="12.75" customHeight="1" x14ac:dyDescent="0.25">
      <c r="A450" s="7"/>
      <c r="B450" s="7"/>
      <c r="C450" s="7"/>
      <c r="D450" s="7"/>
      <c r="E450" s="9"/>
      <c r="F450" s="10"/>
      <c r="G450" s="7"/>
      <c r="H450" s="10"/>
      <c r="I450" s="10"/>
      <c r="J450" s="10"/>
      <c r="K450" s="10"/>
      <c r="L450" s="10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</row>
    <row r="451" spans="1:25" ht="12.75" customHeight="1" x14ac:dyDescent="0.25">
      <c r="A451" s="7"/>
      <c r="B451" s="7"/>
      <c r="C451" s="7"/>
      <c r="D451" s="7"/>
      <c r="E451" s="9"/>
      <c r="F451" s="10"/>
      <c r="G451" s="7"/>
      <c r="H451" s="10"/>
      <c r="I451" s="10"/>
      <c r="J451" s="10"/>
      <c r="K451" s="10"/>
      <c r="L451" s="10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</row>
    <row r="452" spans="1:25" ht="12.75" customHeight="1" x14ac:dyDescent="0.25">
      <c r="A452" s="7"/>
      <c r="B452" s="7"/>
      <c r="C452" s="7"/>
      <c r="D452" s="7"/>
      <c r="E452" s="9"/>
      <c r="F452" s="10"/>
      <c r="G452" s="7"/>
      <c r="H452" s="10"/>
      <c r="I452" s="10"/>
      <c r="J452" s="10"/>
      <c r="K452" s="10"/>
      <c r="L452" s="10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</row>
    <row r="453" spans="1:25" ht="12.75" customHeight="1" x14ac:dyDescent="0.25">
      <c r="A453" s="7"/>
      <c r="B453" s="7"/>
      <c r="C453" s="7"/>
      <c r="D453" s="7"/>
      <c r="E453" s="9"/>
      <c r="F453" s="10"/>
      <c r="G453" s="7"/>
      <c r="H453" s="10"/>
      <c r="I453" s="10"/>
      <c r="J453" s="10"/>
      <c r="K453" s="10"/>
      <c r="L453" s="10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</row>
    <row r="454" spans="1:25" ht="12.75" customHeight="1" x14ac:dyDescent="0.25">
      <c r="A454" s="7"/>
      <c r="B454" s="7"/>
      <c r="C454" s="7"/>
      <c r="D454" s="7"/>
      <c r="E454" s="9"/>
      <c r="F454" s="10"/>
      <c r="G454" s="7"/>
      <c r="H454" s="10"/>
      <c r="I454" s="10"/>
      <c r="J454" s="10"/>
      <c r="K454" s="10"/>
      <c r="L454" s="10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</row>
    <row r="455" spans="1:25" ht="12.75" customHeight="1" x14ac:dyDescent="0.25">
      <c r="A455" s="7"/>
      <c r="B455" s="7"/>
      <c r="C455" s="7"/>
      <c r="D455" s="7"/>
      <c r="E455" s="9"/>
      <c r="F455" s="10"/>
      <c r="G455" s="7"/>
      <c r="H455" s="10"/>
      <c r="I455" s="10"/>
      <c r="J455" s="10"/>
      <c r="K455" s="10"/>
      <c r="L455" s="10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</row>
    <row r="456" spans="1:25" ht="12.75" customHeight="1" x14ac:dyDescent="0.25">
      <c r="A456" s="7"/>
      <c r="B456" s="7"/>
      <c r="C456" s="7"/>
      <c r="D456" s="7"/>
      <c r="E456" s="9"/>
      <c r="F456" s="10"/>
      <c r="G456" s="7"/>
      <c r="H456" s="10"/>
      <c r="I456" s="10"/>
      <c r="J456" s="10"/>
      <c r="K456" s="10"/>
      <c r="L456" s="10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</row>
    <row r="457" spans="1:25" ht="12.75" customHeight="1" x14ac:dyDescent="0.25">
      <c r="A457" s="7"/>
      <c r="B457" s="7"/>
      <c r="C457" s="7"/>
      <c r="D457" s="7"/>
      <c r="E457" s="9"/>
      <c r="F457" s="10"/>
      <c r="G457" s="7"/>
      <c r="H457" s="10"/>
      <c r="I457" s="10"/>
      <c r="J457" s="10"/>
      <c r="K457" s="10"/>
      <c r="L457" s="10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</row>
    <row r="458" spans="1:25" ht="12.75" customHeight="1" x14ac:dyDescent="0.25">
      <c r="A458" s="7"/>
      <c r="B458" s="7"/>
      <c r="C458" s="7"/>
      <c r="D458" s="7"/>
      <c r="E458" s="9"/>
      <c r="F458" s="10"/>
      <c r="G458" s="7"/>
      <c r="H458" s="10"/>
      <c r="I458" s="10"/>
      <c r="J458" s="10"/>
      <c r="K458" s="10"/>
      <c r="L458" s="10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</row>
    <row r="459" spans="1:25" ht="12.75" customHeight="1" x14ac:dyDescent="0.25">
      <c r="A459" s="7"/>
      <c r="B459" s="7"/>
      <c r="C459" s="7"/>
      <c r="D459" s="7"/>
      <c r="E459" s="9"/>
      <c r="F459" s="10"/>
      <c r="G459" s="7"/>
      <c r="H459" s="10"/>
      <c r="I459" s="10"/>
      <c r="J459" s="10"/>
      <c r="K459" s="10"/>
      <c r="L459" s="10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</row>
    <row r="460" spans="1:25" ht="12.75" customHeight="1" x14ac:dyDescent="0.25">
      <c r="A460" s="7"/>
      <c r="B460" s="7"/>
      <c r="C460" s="7"/>
      <c r="D460" s="7"/>
      <c r="E460" s="9"/>
      <c r="F460" s="10"/>
      <c r="G460" s="7"/>
      <c r="H460" s="10"/>
      <c r="I460" s="10"/>
      <c r="J460" s="10"/>
      <c r="K460" s="10"/>
      <c r="L460" s="10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</row>
    <row r="461" spans="1:25" ht="12.75" customHeight="1" x14ac:dyDescent="0.25">
      <c r="A461" s="7"/>
      <c r="B461" s="7"/>
      <c r="C461" s="7"/>
      <c r="D461" s="7"/>
      <c r="E461" s="9"/>
      <c r="F461" s="10"/>
      <c r="G461" s="7"/>
      <c r="H461" s="10"/>
      <c r="I461" s="10"/>
      <c r="J461" s="10"/>
      <c r="K461" s="10"/>
      <c r="L461" s="10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</row>
    <row r="462" spans="1:25" ht="12.75" customHeight="1" x14ac:dyDescent="0.25">
      <c r="A462" s="7"/>
      <c r="B462" s="7"/>
      <c r="C462" s="7"/>
      <c r="D462" s="7"/>
      <c r="E462" s="9"/>
      <c r="F462" s="10"/>
      <c r="G462" s="7"/>
      <c r="H462" s="10"/>
      <c r="I462" s="10"/>
      <c r="J462" s="10"/>
      <c r="K462" s="10"/>
      <c r="L462" s="10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</row>
    <row r="463" spans="1:25" ht="12.75" customHeight="1" x14ac:dyDescent="0.25">
      <c r="A463" s="7"/>
      <c r="B463" s="7"/>
      <c r="C463" s="7"/>
      <c r="D463" s="7"/>
      <c r="E463" s="9"/>
      <c r="F463" s="10"/>
      <c r="G463" s="7"/>
      <c r="H463" s="10"/>
      <c r="I463" s="10"/>
      <c r="J463" s="10"/>
      <c r="K463" s="10"/>
      <c r="L463" s="10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</row>
    <row r="464" spans="1:25" ht="12.75" customHeight="1" x14ac:dyDescent="0.25">
      <c r="A464" s="7"/>
      <c r="B464" s="7"/>
      <c r="C464" s="7"/>
      <c r="D464" s="7"/>
      <c r="E464" s="9"/>
      <c r="F464" s="10"/>
      <c r="G464" s="7"/>
      <c r="H464" s="10"/>
      <c r="I464" s="10"/>
      <c r="J464" s="10"/>
      <c r="K464" s="10"/>
      <c r="L464" s="10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</row>
    <row r="465" spans="1:25" ht="12.75" customHeight="1" x14ac:dyDescent="0.25">
      <c r="A465" s="7"/>
      <c r="B465" s="7"/>
      <c r="C465" s="7"/>
      <c r="D465" s="7"/>
      <c r="E465" s="9"/>
      <c r="F465" s="10"/>
      <c r="G465" s="7"/>
      <c r="H465" s="10"/>
      <c r="I465" s="10"/>
      <c r="J465" s="10"/>
      <c r="K465" s="10"/>
      <c r="L465" s="10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</row>
    <row r="466" spans="1:25" ht="12.75" customHeight="1" x14ac:dyDescent="0.25">
      <c r="A466" s="7"/>
      <c r="B466" s="7"/>
      <c r="C466" s="7"/>
      <c r="D466" s="7"/>
      <c r="E466" s="9"/>
      <c r="F466" s="10"/>
      <c r="G466" s="7"/>
      <c r="H466" s="10"/>
      <c r="I466" s="10"/>
      <c r="J466" s="10"/>
      <c r="K466" s="10"/>
      <c r="L466" s="10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</row>
    <row r="467" spans="1:25" ht="12.75" customHeight="1" x14ac:dyDescent="0.25">
      <c r="A467" s="7"/>
      <c r="B467" s="7"/>
      <c r="C467" s="7"/>
      <c r="D467" s="7"/>
      <c r="E467" s="9"/>
      <c r="F467" s="10"/>
      <c r="G467" s="7"/>
      <c r="H467" s="10"/>
      <c r="I467" s="10"/>
      <c r="J467" s="10"/>
      <c r="K467" s="10"/>
      <c r="L467" s="10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</row>
    <row r="468" spans="1:25" ht="12.75" customHeight="1" x14ac:dyDescent="0.25">
      <c r="A468" s="7"/>
      <c r="B468" s="7"/>
      <c r="C468" s="7"/>
      <c r="D468" s="7"/>
      <c r="E468" s="9"/>
      <c r="F468" s="10"/>
      <c r="G468" s="7"/>
      <c r="H468" s="10"/>
      <c r="I468" s="10"/>
      <c r="J468" s="10"/>
      <c r="K468" s="10"/>
      <c r="L468" s="10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</row>
    <row r="469" spans="1:25" ht="12.75" customHeight="1" x14ac:dyDescent="0.25">
      <c r="A469" s="7"/>
      <c r="B469" s="7"/>
      <c r="C469" s="7"/>
      <c r="D469" s="7"/>
      <c r="E469" s="9"/>
      <c r="F469" s="10"/>
      <c r="G469" s="7"/>
      <c r="H469" s="10"/>
      <c r="I469" s="10"/>
      <c r="J469" s="10"/>
      <c r="K469" s="10"/>
      <c r="L469" s="10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</row>
    <row r="470" spans="1:25" ht="12.75" customHeight="1" x14ac:dyDescent="0.25">
      <c r="A470" s="7"/>
      <c r="B470" s="7"/>
      <c r="C470" s="7"/>
      <c r="D470" s="7"/>
      <c r="E470" s="9"/>
      <c r="F470" s="10"/>
      <c r="G470" s="7"/>
      <c r="H470" s="10"/>
      <c r="I470" s="10"/>
      <c r="J470" s="10"/>
      <c r="K470" s="10"/>
      <c r="L470" s="10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</row>
    <row r="471" spans="1:25" ht="12.75" customHeight="1" x14ac:dyDescent="0.25">
      <c r="A471" s="7"/>
      <c r="B471" s="7"/>
      <c r="C471" s="7"/>
      <c r="D471" s="7"/>
      <c r="E471" s="9"/>
      <c r="F471" s="10"/>
      <c r="G471" s="7"/>
      <c r="H471" s="10"/>
      <c r="I471" s="10"/>
      <c r="J471" s="10"/>
      <c r="K471" s="10"/>
      <c r="L471" s="10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</row>
    <row r="472" spans="1:25" ht="12.75" customHeight="1" x14ac:dyDescent="0.25">
      <c r="A472" s="7"/>
      <c r="B472" s="7"/>
      <c r="C472" s="7"/>
      <c r="D472" s="7"/>
      <c r="E472" s="9"/>
      <c r="F472" s="10"/>
      <c r="G472" s="7"/>
      <c r="H472" s="10"/>
      <c r="I472" s="10"/>
      <c r="J472" s="10"/>
      <c r="K472" s="10"/>
      <c r="L472" s="10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</row>
    <row r="473" spans="1:25" ht="12.75" customHeight="1" x14ac:dyDescent="0.25">
      <c r="A473" s="7"/>
      <c r="B473" s="7"/>
      <c r="C473" s="7"/>
      <c r="D473" s="7"/>
      <c r="E473" s="9"/>
      <c r="F473" s="10"/>
      <c r="G473" s="7"/>
      <c r="H473" s="10"/>
      <c r="I473" s="10"/>
      <c r="J473" s="10"/>
      <c r="K473" s="10"/>
      <c r="L473" s="10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</row>
    <row r="474" spans="1:25" ht="12.75" customHeight="1" x14ac:dyDescent="0.25">
      <c r="A474" s="7"/>
      <c r="B474" s="7"/>
      <c r="C474" s="7"/>
      <c r="D474" s="7"/>
      <c r="E474" s="9"/>
      <c r="F474" s="10"/>
      <c r="G474" s="7"/>
      <c r="H474" s="10"/>
      <c r="I474" s="10"/>
      <c r="J474" s="10"/>
      <c r="K474" s="10"/>
      <c r="L474" s="10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</row>
    <row r="475" spans="1:25" ht="12.75" customHeight="1" x14ac:dyDescent="0.25">
      <c r="A475" s="7"/>
      <c r="B475" s="7"/>
      <c r="C475" s="7"/>
      <c r="D475" s="7"/>
      <c r="E475" s="9"/>
      <c r="F475" s="10"/>
      <c r="G475" s="7"/>
      <c r="H475" s="10"/>
      <c r="I475" s="10"/>
      <c r="J475" s="10"/>
      <c r="K475" s="10"/>
      <c r="L475" s="10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</row>
    <row r="476" spans="1:25" ht="12.75" customHeight="1" x14ac:dyDescent="0.25">
      <c r="A476" s="7"/>
      <c r="B476" s="7"/>
      <c r="C476" s="7"/>
      <c r="D476" s="7"/>
      <c r="E476" s="9"/>
      <c r="F476" s="10"/>
      <c r="G476" s="7"/>
      <c r="H476" s="10"/>
      <c r="I476" s="10"/>
      <c r="J476" s="10"/>
      <c r="K476" s="10"/>
      <c r="L476" s="10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</row>
    <row r="477" spans="1:25" ht="12.75" customHeight="1" x14ac:dyDescent="0.25">
      <c r="A477" s="7"/>
      <c r="B477" s="7"/>
      <c r="C477" s="7"/>
      <c r="D477" s="7"/>
      <c r="E477" s="9"/>
      <c r="F477" s="10"/>
      <c r="G477" s="7"/>
      <c r="H477" s="10"/>
      <c r="I477" s="10"/>
      <c r="J477" s="10"/>
      <c r="K477" s="10"/>
      <c r="L477" s="10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</row>
    <row r="478" spans="1:25" ht="12.75" customHeight="1" x14ac:dyDescent="0.25">
      <c r="A478" s="7"/>
      <c r="B478" s="7"/>
      <c r="C478" s="7"/>
      <c r="D478" s="7"/>
      <c r="E478" s="9"/>
      <c r="F478" s="10"/>
      <c r="G478" s="7"/>
      <c r="H478" s="10"/>
      <c r="I478" s="10"/>
      <c r="J478" s="10"/>
      <c r="K478" s="10"/>
      <c r="L478" s="10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</row>
    <row r="479" spans="1:25" ht="12.75" customHeight="1" x14ac:dyDescent="0.25">
      <c r="A479" s="7"/>
      <c r="B479" s="7"/>
      <c r="C479" s="7"/>
      <c r="D479" s="7"/>
      <c r="E479" s="9"/>
      <c r="F479" s="10"/>
      <c r="G479" s="7"/>
      <c r="H479" s="10"/>
      <c r="I479" s="10"/>
      <c r="J479" s="10"/>
      <c r="K479" s="10"/>
      <c r="L479" s="10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</row>
    <row r="480" spans="1:25" ht="12.75" customHeight="1" x14ac:dyDescent="0.25">
      <c r="A480" s="7"/>
      <c r="B480" s="7"/>
      <c r="C480" s="7"/>
      <c r="D480" s="7"/>
      <c r="E480" s="9"/>
      <c r="F480" s="10"/>
      <c r="G480" s="7"/>
      <c r="H480" s="10"/>
      <c r="I480" s="10"/>
      <c r="J480" s="10"/>
      <c r="K480" s="10"/>
      <c r="L480" s="10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</row>
    <row r="481" spans="1:25" ht="12.75" customHeight="1" x14ac:dyDescent="0.25">
      <c r="A481" s="7"/>
      <c r="B481" s="7"/>
      <c r="C481" s="7"/>
      <c r="D481" s="7"/>
      <c r="E481" s="9"/>
      <c r="F481" s="10"/>
      <c r="G481" s="7"/>
      <c r="H481" s="10"/>
      <c r="I481" s="10"/>
      <c r="J481" s="10"/>
      <c r="K481" s="10"/>
      <c r="L481" s="10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</row>
    <row r="482" spans="1:25" ht="12.75" customHeight="1" x14ac:dyDescent="0.25">
      <c r="A482" s="7"/>
      <c r="B482" s="7"/>
      <c r="C482" s="7"/>
      <c r="D482" s="7"/>
      <c r="E482" s="9"/>
      <c r="F482" s="10"/>
      <c r="G482" s="7"/>
      <c r="H482" s="10"/>
      <c r="I482" s="10"/>
      <c r="J482" s="10"/>
      <c r="K482" s="10"/>
      <c r="L482" s="10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</row>
    <row r="483" spans="1:25" ht="12.75" customHeight="1" x14ac:dyDescent="0.25">
      <c r="A483" s="7"/>
      <c r="B483" s="7"/>
      <c r="C483" s="7"/>
      <c r="D483" s="7"/>
      <c r="E483" s="9"/>
      <c r="F483" s="10"/>
      <c r="G483" s="7"/>
      <c r="H483" s="10"/>
      <c r="I483" s="10"/>
      <c r="J483" s="10"/>
      <c r="K483" s="10"/>
      <c r="L483" s="10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</row>
    <row r="484" spans="1:25" ht="12.75" customHeight="1" x14ac:dyDescent="0.25">
      <c r="A484" s="7"/>
      <c r="B484" s="7"/>
      <c r="C484" s="7"/>
      <c r="D484" s="7"/>
      <c r="E484" s="9"/>
      <c r="F484" s="10"/>
      <c r="G484" s="7"/>
      <c r="H484" s="10"/>
      <c r="I484" s="10"/>
      <c r="J484" s="10"/>
      <c r="K484" s="10"/>
      <c r="L484" s="10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</row>
    <row r="485" spans="1:25" ht="12.75" customHeight="1" x14ac:dyDescent="0.25">
      <c r="A485" s="7"/>
      <c r="B485" s="7"/>
      <c r="C485" s="7"/>
      <c r="D485" s="7"/>
      <c r="E485" s="9"/>
      <c r="F485" s="10"/>
      <c r="G485" s="7"/>
      <c r="H485" s="10"/>
      <c r="I485" s="10"/>
      <c r="J485" s="10"/>
      <c r="K485" s="10"/>
      <c r="L485" s="10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</row>
    <row r="486" spans="1:25" ht="12.75" customHeight="1" x14ac:dyDescent="0.25">
      <c r="A486" s="7"/>
      <c r="B486" s="7"/>
      <c r="C486" s="7"/>
      <c r="D486" s="7"/>
      <c r="E486" s="9"/>
      <c r="F486" s="10"/>
      <c r="G486" s="7"/>
      <c r="H486" s="10"/>
      <c r="I486" s="10"/>
      <c r="J486" s="10"/>
      <c r="K486" s="10"/>
      <c r="L486" s="10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</row>
    <row r="487" spans="1:25" ht="12.75" customHeight="1" x14ac:dyDescent="0.25">
      <c r="A487" s="7"/>
      <c r="B487" s="7"/>
      <c r="C487" s="7"/>
      <c r="D487" s="7"/>
      <c r="E487" s="9"/>
      <c r="F487" s="10"/>
      <c r="G487" s="7"/>
      <c r="H487" s="10"/>
      <c r="I487" s="10"/>
      <c r="J487" s="10"/>
      <c r="K487" s="10"/>
      <c r="L487" s="10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</row>
    <row r="488" spans="1:25" ht="12.75" customHeight="1" x14ac:dyDescent="0.25">
      <c r="A488" s="7"/>
      <c r="B488" s="7"/>
      <c r="C488" s="7"/>
      <c r="D488" s="7"/>
      <c r="E488" s="9"/>
      <c r="F488" s="10"/>
      <c r="G488" s="7"/>
      <c r="H488" s="10"/>
      <c r="I488" s="10"/>
      <c r="J488" s="10"/>
      <c r="K488" s="10"/>
      <c r="L488" s="10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</row>
    <row r="489" spans="1:25" ht="12.75" customHeight="1" x14ac:dyDescent="0.25">
      <c r="A489" s="7"/>
      <c r="B489" s="7"/>
      <c r="C489" s="7"/>
      <c r="D489" s="7"/>
      <c r="E489" s="9"/>
      <c r="F489" s="10"/>
      <c r="G489" s="7"/>
      <c r="H489" s="10"/>
      <c r="I489" s="10"/>
      <c r="J489" s="10"/>
      <c r="K489" s="10"/>
      <c r="L489" s="10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</row>
    <row r="490" spans="1:25" ht="12.75" customHeight="1" x14ac:dyDescent="0.25">
      <c r="A490" s="7"/>
      <c r="B490" s="7"/>
      <c r="C490" s="7"/>
      <c r="D490" s="7"/>
      <c r="E490" s="9"/>
      <c r="F490" s="10"/>
      <c r="G490" s="7"/>
      <c r="H490" s="10"/>
      <c r="I490" s="10"/>
      <c r="J490" s="10"/>
      <c r="K490" s="10"/>
      <c r="L490" s="10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</row>
    <row r="491" spans="1:25" ht="12.75" customHeight="1" x14ac:dyDescent="0.25">
      <c r="A491" s="7"/>
      <c r="B491" s="7"/>
      <c r="C491" s="7"/>
      <c r="D491" s="7"/>
      <c r="E491" s="9"/>
      <c r="F491" s="10"/>
      <c r="G491" s="7"/>
      <c r="H491" s="10"/>
      <c r="I491" s="10"/>
      <c r="J491" s="10"/>
      <c r="K491" s="10"/>
      <c r="L491" s="10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</row>
    <row r="492" spans="1:25" ht="12.75" customHeight="1" x14ac:dyDescent="0.25">
      <c r="A492" s="7"/>
      <c r="B492" s="7"/>
      <c r="C492" s="7"/>
      <c r="D492" s="7"/>
      <c r="E492" s="9"/>
      <c r="F492" s="10"/>
      <c r="G492" s="7"/>
      <c r="H492" s="10"/>
      <c r="I492" s="10"/>
      <c r="J492" s="10"/>
      <c r="K492" s="10"/>
      <c r="L492" s="10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</row>
    <row r="493" spans="1:25" ht="12.75" customHeight="1" x14ac:dyDescent="0.25">
      <c r="A493" s="7"/>
      <c r="B493" s="7"/>
      <c r="C493" s="7"/>
      <c r="D493" s="7"/>
      <c r="E493" s="9"/>
      <c r="F493" s="10"/>
      <c r="G493" s="7"/>
      <c r="H493" s="10"/>
      <c r="I493" s="10"/>
      <c r="J493" s="10"/>
      <c r="K493" s="10"/>
      <c r="L493" s="10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</row>
    <row r="494" spans="1:25" ht="12.75" customHeight="1" x14ac:dyDescent="0.25">
      <c r="A494" s="7"/>
      <c r="B494" s="7"/>
      <c r="C494" s="7"/>
      <c r="D494" s="7"/>
      <c r="E494" s="9"/>
      <c r="F494" s="10"/>
      <c r="G494" s="7"/>
      <c r="H494" s="10"/>
      <c r="I494" s="10"/>
      <c r="J494" s="10"/>
      <c r="K494" s="10"/>
      <c r="L494" s="10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</row>
    <row r="495" spans="1:25" ht="12.75" customHeight="1" x14ac:dyDescent="0.25">
      <c r="A495" s="7"/>
      <c r="B495" s="7"/>
      <c r="C495" s="7"/>
      <c r="D495" s="7"/>
      <c r="E495" s="9"/>
      <c r="F495" s="10"/>
      <c r="G495" s="7"/>
      <c r="H495" s="10"/>
      <c r="I495" s="10"/>
      <c r="J495" s="10"/>
      <c r="K495" s="10"/>
      <c r="L495" s="10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</row>
    <row r="496" spans="1:25" ht="12.75" customHeight="1" x14ac:dyDescent="0.25">
      <c r="A496" s="7"/>
      <c r="B496" s="7"/>
      <c r="C496" s="7"/>
      <c r="D496" s="7"/>
      <c r="E496" s="9"/>
      <c r="F496" s="10"/>
      <c r="G496" s="7"/>
      <c r="H496" s="10"/>
      <c r="I496" s="10"/>
      <c r="J496" s="10"/>
      <c r="K496" s="10"/>
      <c r="L496" s="10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</row>
    <row r="497" spans="1:25" ht="12.75" customHeight="1" x14ac:dyDescent="0.25">
      <c r="A497" s="7"/>
      <c r="B497" s="7"/>
      <c r="C497" s="7"/>
      <c r="D497" s="7"/>
      <c r="E497" s="9"/>
      <c r="F497" s="10"/>
      <c r="G497" s="7"/>
      <c r="H497" s="10"/>
      <c r="I497" s="10"/>
      <c r="J497" s="10"/>
      <c r="K497" s="10"/>
      <c r="L497" s="10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</row>
    <row r="498" spans="1:25" ht="12.75" customHeight="1" x14ac:dyDescent="0.25">
      <c r="A498" s="7"/>
      <c r="B498" s="7"/>
      <c r="C498" s="7"/>
      <c r="D498" s="7"/>
      <c r="E498" s="9"/>
      <c r="F498" s="10"/>
      <c r="G498" s="7"/>
      <c r="H498" s="10"/>
      <c r="I498" s="10"/>
      <c r="J498" s="10"/>
      <c r="K498" s="10"/>
      <c r="L498" s="10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</row>
    <row r="499" spans="1:25" ht="12.75" customHeight="1" x14ac:dyDescent="0.25">
      <c r="A499" s="7"/>
      <c r="B499" s="7"/>
      <c r="C499" s="7"/>
      <c r="D499" s="7"/>
      <c r="E499" s="9"/>
      <c r="F499" s="10"/>
      <c r="G499" s="7"/>
      <c r="H499" s="10"/>
      <c r="I499" s="10"/>
      <c r="J499" s="10"/>
      <c r="K499" s="10"/>
      <c r="L499" s="10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</row>
    <row r="500" spans="1:25" ht="12.75" customHeight="1" x14ac:dyDescent="0.25">
      <c r="A500" s="7"/>
      <c r="B500" s="7"/>
      <c r="C500" s="7"/>
      <c r="D500" s="7"/>
      <c r="E500" s="9"/>
      <c r="F500" s="10"/>
      <c r="G500" s="7"/>
      <c r="H500" s="10"/>
      <c r="I500" s="10"/>
      <c r="J500" s="10"/>
      <c r="K500" s="10"/>
      <c r="L500" s="10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</row>
    <row r="501" spans="1:25" ht="12.75" customHeight="1" x14ac:dyDescent="0.25">
      <c r="A501" s="7"/>
      <c r="B501" s="7"/>
      <c r="C501" s="7"/>
      <c r="D501" s="7"/>
      <c r="E501" s="9"/>
      <c r="F501" s="10"/>
      <c r="G501" s="7"/>
      <c r="H501" s="10"/>
      <c r="I501" s="10"/>
      <c r="J501" s="10"/>
      <c r="K501" s="10"/>
      <c r="L501" s="10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</row>
    <row r="502" spans="1:25" ht="12.75" customHeight="1" x14ac:dyDescent="0.25">
      <c r="A502" s="7"/>
      <c r="B502" s="7"/>
      <c r="C502" s="7"/>
      <c r="D502" s="7"/>
      <c r="E502" s="9"/>
      <c r="F502" s="10"/>
      <c r="G502" s="7"/>
      <c r="H502" s="10"/>
      <c r="I502" s="10"/>
      <c r="J502" s="10"/>
      <c r="K502" s="10"/>
      <c r="L502" s="10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</row>
    <row r="503" spans="1:25" ht="12.75" customHeight="1" x14ac:dyDescent="0.25">
      <c r="A503" s="7"/>
      <c r="B503" s="7"/>
      <c r="C503" s="7"/>
      <c r="D503" s="7"/>
      <c r="E503" s="9"/>
      <c r="F503" s="10"/>
      <c r="G503" s="7"/>
      <c r="H503" s="10"/>
      <c r="I503" s="10"/>
      <c r="J503" s="10"/>
      <c r="K503" s="10"/>
      <c r="L503" s="10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</row>
    <row r="504" spans="1:25" ht="12.75" customHeight="1" x14ac:dyDescent="0.25">
      <c r="A504" s="7"/>
      <c r="B504" s="7"/>
      <c r="C504" s="7"/>
      <c r="D504" s="7"/>
      <c r="E504" s="9"/>
      <c r="F504" s="10"/>
      <c r="G504" s="7"/>
      <c r="H504" s="10"/>
      <c r="I504" s="10"/>
      <c r="J504" s="10"/>
      <c r="K504" s="10"/>
      <c r="L504" s="10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</row>
    <row r="505" spans="1:25" ht="12.75" customHeight="1" x14ac:dyDescent="0.25">
      <c r="A505" s="7"/>
      <c r="B505" s="7"/>
      <c r="C505" s="7"/>
      <c r="D505" s="7"/>
      <c r="E505" s="9"/>
      <c r="F505" s="10"/>
      <c r="G505" s="7"/>
      <c r="H505" s="10"/>
      <c r="I505" s="10"/>
      <c r="J505" s="10"/>
      <c r="K505" s="10"/>
      <c r="L505" s="10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</row>
    <row r="506" spans="1:25" ht="12.75" customHeight="1" x14ac:dyDescent="0.25">
      <c r="A506" s="7"/>
      <c r="B506" s="7"/>
      <c r="C506" s="7"/>
      <c r="D506" s="7"/>
      <c r="E506" s="9"/>
      <c r="F506" s="10"/>
      <c r="G506" s="7"/>
      <c r="H506" s="10"/>
      <c r="I506" s="10"/>
      <c r="J506" s="10"/>
      <c r="K506" s="10"/>
      <c r="L506" s="10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</row>
    <row r="507" spans="1:25" ht="12.75" customHeight="1" x14ac:dyDescent="0.25">
      <c r="A507" s="7"/>
      <c r="B507" s="7"/>
      <c r="C507" s="7"/>
      <c r="D507" s="7"/>
      <c r="E507" s="9"/>
      <c r="F507" s="10"/>
      <c r="G507" s="7"/>
      <c r="H507" s="10"/>
      <c r="I507" s="10"/>
      <c r="J507" s="10"/>
      <c r="K507" s="10"/>
      <c r="L507" s="10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</row>
    <row r="508" spans="1:25" ht="12.75" customHeight="1" x14ac:dyDescent="0.25">
      <c r="A508" s="7"/>
      <c r="B508" s="7"/>
      <c r="C508" s="7"/>
      <c r="D508" s="7"/>
      <c r="E508" s="9"/>
      <c r="F508" s="10"/>
      <c r="G508" s="7"/>
      <c r="H508" s="10"/>
      <c r="I508" s="10"/>
      <c r="J508" s="10"/>
      <c r="K508" s="10"/>
      <c r="L508" s="10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</row>
    <row r="509" spans="1:25" ht="12.75" customHeight="1" x14ac:dyDescent="0.25">
      <c r="A509" s="7"/>
      <c r="B509" s="7"/>
      <c r="C509" s="7"/>
      <c r="D509" s="7"/>
      <c r="E509" s="9"/>
      <c r="F509" s="10"/>
      <c r="G509" s="7"/>
      <c r="H509" s="10"/>
      <c r="I509" s="10"/>
      <c r="J509" s="10"/>
      <c r="K509" s="10"/>
      <c r="L509" s="10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</row>
    <row r="510" spans="1:25" ht="12.75" customHeight="1" x14ac:dyDescent="0.25">
      <c r="A510" s="7"/>
      <c r="B510" s="7"/>
      <c r="C510" s="7"/>
      <c r="D510" s="7"/>
      <c r="E510" s="9"/>
      <c r="F510" s="10"/>
      <c r="G510" s="7"/>
      <c r="H510" s="10"/>
      <c r="I510" s="10"/>
      <c r="J510" s="10"/>
      <c r="K510" s="10"/>
      <c r="L510" s="10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</row>
    <row r="511" spans="1:25" ht="12.75" customHeight="1" x14ac:dyDescent="0.25">
      <c r="A511" s="7"/>
      <c r="B511" s="7"/>
      <c r="C511" s="7"/>
      <c r="D511" s="7"/>
      <c r="E511" s="9"/>
      <c r="F511" s="10"/>
      <c r="G511" s="7"/>
      <c r="H511" s="10"/>
      <c r="I511" s="10"/>
      <c r="J511" s="10"/>
      <c r="K511" s="10"/>
      <c r="L511" s="10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</row>
    <row r="512" spans="1:25" ht="12.75" customHeight="1" x14ac:dyDescent="0.25">
      <c r="A512" s="7"/>
      <c r="B512" s="7"/>
      <c r="C512" s="7"/>
      <c r="D512" s="7"/>
      <c r="E512" s="9"/>
      <c r="F512" s="10"/>
      <c r="G512" s="7"/>
      <c r="H512" s="10"/>
      <c r="I512" s="10"/>
      <c r="J512" s="10"/>
      <c r="K512" s="10"/>
      <c r="L512" s="10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</row>
    <row r="513" spans="1:25" ht="12.75" customHeight="1" x14ac:dyDescent="0.25">
      <c r="A513" s="7"/>
      <c r="B513" s="7"/>
      <c r="C513" s="7"/>
      <c r="D513" s="7"/>
      <c r="E513" s="9"/>
      <c r="F513" s="10"/>
      <c r="G513" s="7"/>
      <c r="H513" s="10"/>
      <c r="I513" s="10"/>
      <c r="J513" s="10"/>
      <c r="K513" s="10"/>
      <c r="L513" s="10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</row>
    <row r="514" spans="1:25" ht="12.75" customHeight="1" x14ac:dyDescent="0.25">
      <c r="A514" s="7"/>
      <c r="B514" s="7"/>
      <c r="C514" s="7"/>
      <c r="D514" s="7"/>
      <c r="E514" s="9"/>
      <c r="F514" s="10"/>
      <c r="G514" s="7"/>
      <c r="H514" s="10"/>
      <c r="I514" s="10"/>
      <c r="J514" s="10"/>
      <c r="K514" s="10"/>
      <c r="L514" s="10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</row>
    <row r="515" spans="1:25" ht="12.75" customHeight="1" x14ac:dyDescent="0.25">
      <c r="A515" s="7"/>
      <c r="B515" s="7"/>
      <c r="C515" s="7"/>
      <c r="D515" s="7"/>
      <c r="E515" s="9"/>
      <c r="F515" s="10"/>
      <c r="G515" s="7"/>
      <c r="H515" s="10"/>
      <c r="I515" s="10"/>
      <c r="J515" s="10"/>
      <c r="K515" s="10"/>
      <c r="L515" s="10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</row>
    <row r="516" spans="1:25" ht="12.75" customHeight="1" x14ac:dyDescent="0.25">
      <c r="A516" s="7"/>
      <c r="B516" s="7"/>
      <c r="C516" s="7"/>
      <c r="D516" s="7"/>
      <c r="E516" s="9"/>
      <c r="F516" s="10"/>
      <c r="G516" s="7"/>
      <c r="H516" s="10"/>
      <c r="I516" s="10"/>
      <c r="J516" s="10"/>
      <c r="K516" s="10"/>
      <c r="L516" s="10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</row>
    <row r="517" spans="1:25" ht="12.75" customHeight="1" x14ac:dyDescent="0.25">
      <c r="A517" s="7"/>
      <c r="B517" s="7"/>
      <c r="C517" s="7"/>
      <c r="D517" s="7"/>
      <c r="E517" s="9"/>
      <c r="F517" s="10"/>
      <c r="G517" s="7"/>
      <c r="H517" s="10"/>
      <c r="I517" s="10"/>
      <c r="J517" s="10"/>
      <c r="K517" s="10"/>
      <c r="L517" s="10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</row>
    <row r="518" spans="1:25" ht="12.75" customHeight="1" x14ac:dyDescent="0.25">
      <c r="A518" s="7"/>
      <c r="B518" s="7"/>
      <c r="C518" s="7"/>
      <c r="D518" s="7"/>
      <c r="E518" s="9"/>
      <c r="F518" s="10"/>
      <c r="G518" s="7"/>
      <c r="H518" s="10"/>
      <c r="I518" s="10"/>
      <c r="J518" s="10"/>
      <c r="K518" s="10"/>
      <c r="L518" s="10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</row>
    <row r="519" spans="1:25" ht="12.75" customHeight="1" x14ac:dyDescent="0.25">
      <c r="A519" s="7"/>
      <c r="B519" s="7"/>
      <c r="C519" s="7"/>
      <c r="D519" s="7"/>
      <c r="E519" s="9"/>
      <c r="F519" s="10"/>
      <c r="G519" s="7"/>
      <c r="H519" s="10"/>
      <c r="I519" s="10"/>
      <c r="J519" s="10"/>
      <c r="K519" s="10"/>
      <c r="L519" s="10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</row>
    <row r="520" spans="1:25" ht="12.75" customHeight="1" x14ac:dyDescent="0.25">
      <c r="A520" s="7"/>
      <c r="B520" s="7"/>
      <c r="C520" s="7"/>
      <c r="D520" s="7"/>
      <c r="E520" s="9"/>
      <c r="F520" s="10"/>
      <c r="G520" s="7"/>
      <c r="H520" s="10"/>
      <c r="I520" s="10"/>
      <c r="J520" s="10"/>
      <c r="K520" s="10"/>
      <c r="L520" s="10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</row>
    <row r="521" spans="1:25" ht="12.75" customHeight="1" x14ac:dyDescent="0.25">
      <c r="A521" s="7"/>
      <c r="B521" s="7"/>
      <c r="C521" s="7"/>
      <c r="D521" s="7"/>
      <c r="E521" s="9"/>
      <c r="F521" s="10"/>
      <c r="G521" s="7"/>
      <c r="H521" s="10"/>
      <c r="I521" s="10"/>
      <c r="J521" s="10"/>
      <c r="K521" s="10"/>
      <c r="L521" s="10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</row>
    <row r="522" spans="1:25" ht="12.75" customHeight="1" x14ac:dyDescent="0.25">
      <c r="A522" s="7"/>
      <c r="B522" s="7"/>
      <c r="C522" s="7"/>
      <c r="D522" s="7"/>
      <c r="E522" s="9"/>
      <c r="F522" s="10"/>
      <c r="G522" s="7"/>
      <c r="H522" s="10"/>
      <c r="I522" s="10"/>
      <c r="J522" s="10"/>
      <c r="K522" s="10"/>
      <c r="L522" s="10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</row>
    <row r="523" spans="1:25" ht="12.75" customHeight="1" x14ac:dyDescent="0.25">
      <c r="A523" s="7"/>
      <c r="B523" s="7"/>
      <c r="C523" s="7"/>
      <c r="D523" s="7"/>
      <c r="E523" s="9"/>
      <c r="F523" s="10"/>
      <c r="G523" s="7"/>
      <c r="H523" s="10"/>
      <c r="I523" s="10"/>
      <c r="J523" s="10"/>
      <c r="K523" s="10"/>
      <c r="L523" s="10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</row>
    <row r="524" spans="1:25" ht="12.75" customHeight="1" x14ac:dyDescent="0.25">
      <c r="A524" s="7"/>
      <c r="B524" s="7"/>
      <c r="C524" s="7"/>
      <c r="D524" s="7"/>
      <c r="E524" s="9"/>
      <c r="F524" s="10"/>
      <c r="G524" s="7"/>
      <c r="H524" s="10"/>
      <c r="I524" s="10"/>
      <c r="J524" s="10"/>
      <c r="K524" s="10"/>
      <c r="L524" s="10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</row>
    <row r="525" spans="1:25" ht="12.75" customHeight="1" x14ac:dyDescent="0.25">
      <c r="A525" s="7"/>
      <c r="B525" s="7"/>
      <c r="C525" s="7"/>
      <c r="D525" s="7"/>
      <c r="E525" s="9"/>
      <c r="F525" s="10"/>
      <c r="G525" s="7"/>
      <c r="H525" s="10"/>
      <c r="I525" s="10"/>
      <c r="J525" s="10"/>
      <c r="K525" s="10"/>
      <c r="L525" s="10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</row>
    <row r="526" spans="1:25" ht="12.75" customHeight="1" x14ac:dyDescent="0.25">
      <c r="A526" s="7"/>
      <c r="B526" s="7"/>
      <c r="C526" s="7"/>
      <c r="D526" s="7"/>
      <c r="E526" s="9"/>
      <c r="F526" s="10"/>
      <c r="G526" s="7"/>
      <c r="H526" s="10"/>
      <c r="I526" s="10"/>
      <c r="J526" s="10"/>
      <c r="K526" s="10"/>
      <c r="L526" s="10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</row>
    <row r="527" spans="1:25" ht="12.75" customHeight="1" x14ac:dyDescent="0.25">
      <c r="A527" s="7"/>
      <c r="B527" s="7"/>
      <c r="C527" s="7"/>
      <c r="D527" s="7"/>
      <c r="E527" s="9"/>
      <c r="F527" s="10"/>
      <c r="G527" s="7"/>
      <c r="H527" s="10"/>
      <c r="I527" s="10"/>
      <c r="J527" s="10"/>
      <c r="K527" s="10"/>
      <c r="L527" s="10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</row>
    <row r="528" spans="1:25" ht="12.75" customHeight="1" x14ac:dyDescent="0.25">
      <c r="A528" s="7"/>
      <c r="B528" s="7"/>
      <c r="C528" s="7"/>
      <c r="D528" s="7"/>
      <c r="E528" s="9"/>
      <c r="F528" s="10"/>
      <c r="G528" s="7"/>
      <c r="H528" s="10"/>
      <c r="I528" s="10"/>
      <c r="J528" s="10"/>
      <c r="K528" s="10"/>
      <c r="L528" s="10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</row>
    <row r="529" spans="1:25" ht="12.75" customHeight="1" x14ac:dyDescent="0.25">
      <c r="A529" s="7"/>
      <c r="B529" s="7"/>
      <c r="C529" s="7"/>
      <c r="D529" s="7"/>
      <c r="E529" s="9"/>
      <c r="F529" s="10"/>
      <c r="G529" s="7"/>
      <c r="H529" s="10"/>
      <c r="I529" s="10"/>
      <c r="J529" s="10"/>
      <c r="K529" s="10"/>
      <c r="L529" s="10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</row>
    <row r="530" spans="1:25" ht="12.75" customHeight="1" x14ac:dyDescent="0.25">
      <c r="A530" s="7"/>
      <c r="B530" s="7"/>
      <c r="C530" s="7"/>
      <c r="D530" s="7"/>
      <c r="E530" s="9"/>
      <c r="F530" s="10"/>
      <c r="G530" s="7"/>
      <c r="H530" s="10"/>
      <c r="I530" s="10"/>
      <c r="J530" s="10"/>
      <c r="K530" s="10"/>
      <c r="L530" s="10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</row>
    <row r="531" spans="1:25" ht="12.75" customHeight="1" x14ac:dyDescent="0.25">
      <c r="A531" s="7"/>
      <c r="B531" s="7"/>
      <c r="C531" s="7"/>
      <c r="D531" s="7"/>
      <c r="E531" s="9"/>
      <c r="F531" s="10"/>
      <c r="G531" s="7"/>
      <c r="H531" s="10"/>
      <c r="I531" s="10"/>
      <c r="J531" s="10"/>
      <c r="K531" s="10"/>
      <c r="L531" s="10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</row>
    <row r="532" spans="1:25" ht="12.75" customHeight="1" x14ac:dyDescent="0.25">
      <c r="A532" s="7"/>
      <c r="B532" s="7"/>
      <c r="C532" s="7"/>
      <c r="D532" s="7"/>
      <c r="E532" s="9"/>
      <c r="F532" s="10"/>
      <c r="G532" s="7"/>
      <c r="H532" s="10"/>
      <c r="I532" s="10"/>
      <c r="J532" s="10"/>
      <c r="K532" s="10"/>
      <c r="L532" s="10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</row>
    <row r="533" spans="1:25" ht="12.75" customHeight="1" x14ac:dyDescent="0.25">
      <c r="A533" s="7"/>
      <c r="B533" s="7"/>
      <c r="C533" s="7"/>
      <c r="D533" s="7"/>
      <c r="E533" s="9"/>
      <c r="F533" s="10"/>
      <c r="G533" s="7"/>
      <c r="H533" s="10"/>
      <c r="I533" s="10"/>
      <c r="J533" s="10"/>
      <c r="K533" s="10"/>
      <c r="L533" s="10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</row>
    <row r="534" spans="1:25" ht="12.75" customHeight="1" x14ac:dyDescent="0.25">
      <c r="A534" s="7"/>
      <c r="B534" s="7"/>
      <c r="C534" s="7"/>
      <c r="D534" s="7"/>
      <c r="E534" s="9"/>
      <c r="F534" s="10"/>
      <c r="G534" s="7"/>
      <c r="H534" s="10"/>
      <c r="I534" s="10"/>
      <c r="J534" s="10"/>
      <c r="K534" s="10"/>
      <c r="L534" s="10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</row>
    <row r="535" spans="1:25" ht="12.75" customHeight="1" x14ac:dyDescent="0.25">
      <c r="A535" s="7"/>
      <c r="B535" s="7"/>
      <c r="C535" s="7"/>
      <c r="D535" s="7"/>
      <c r="E535" s="9"/>
      <c r="F535" s="10"/>
      <c r="G535" s="7"/>
      <c r="H535" s="10"/>
      <c r="I535" s="10"/>
      <c r="J535" s="10"/>
      <c r="K535" s="10"/>
      <c r="L535" s="10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</row>
    <row r="536" spans="1:25" ht="12.75" customHeight="1" x14ac:dyDescent="0.25">
      <c r="A536" s="7"/>
      <c r="B536" s="7"/>
      <c r="C536" s="7"/>
      <c r="D536" s="7"/>
      <c r="E536" s="9"/>
      <c r="F536" s="10"/>
      <c r="G536" s="7"/>
      <c r="H536" s="10"/>
      <c r="I536" s="10"/>
      <c r="J536" s="10"/>
      <c r="K536" s="10"/>
      <c r="L536" s="10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</row>
    <row r="537" spans="1:25" ht="12.75" customHeight="1" x14ac:dyDescent="0.25">
      <c r="A537" s="7"/>
      <c r="B537" s="7"/>
      <c r="C537" s="7"/>
      <c r="D537" s="7"/>
      <c r="E537" s="9"/>
      <c r="F537" s="10"/>
      <c r="G537" s="7"/>
      <c r="H537" s="10"/>
      <c r="I537" s="10"/>
      <c r="J537" s="10"/>
      <c r="K537" s="10"/>
      <c r="L537" s="10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</row>
    <row r="538" spans="1:25" ht="12.75" customHeight="1" x14ac:dyDescent="0.25">
      <c r="A538" s="7"/>
      <c r="B538" s="7"/>
      <c r="C538" s="7"/>
      <c r="D538" s="7"/>
      <c r="E538" s="9"/>
      <c r="F538" s="10"/>
      <c r="G538" s="7"/>
      <c r="H538" s="10"/>
      <c r="I538" s="10"/>
      <c r="J538" s="10"/>
      <c r="K538" s="10"/>
      <c r="L538" s="10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</row>
    <row r="539" spans="1:25" ht="12.75" customHeight="1" x14ac:dyDescent="0.25">
      <c r="A539" s="7"/>
      <c r="B539" s="7"/>
      <c r="C539" s="7"/>
      <c r="D539" s="7"/>
      <c r="E539" s="9"/>
      <c r="F539" s="10"/>
      <c r="G539" s="7"/>
      <c r="H539" s="10"/>
      <c r="I539" s="10"/>
      <c r="J539" s="10"/>
      <c r="K539" s="10"/>
      <c r="L539" s="10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</row>
    <row r="540" spans="1:25" ht="12.75" customHeight="1" x14ac:dyDescent="0.25">
      <c r="A540" s="7"/>
      <c r="B540" s="7"/>
      <c r="C540" s="7"/>
      <c r="D540" s="7"/>
      <c r="E540" s="9"/>
      <c r="F540" s="10"/>
      <c r="G540" s="7"/>
      <c r="H540" s="10"/>
      <c r="I540" s="10"/>
      <c r="J540" s="10"/>
      <c r="K540" s="10"/>
      <c r="L540" s="10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</row>
    <row r="541" spans="1:25" ht="12.75" customHeight="1" x14ac:dyDescent="0.25">
      <c r="A541" s="7"/>
      <c r="B541" s="7"/>
      <c r="C541" s="7"/>
      <c r="D541" s="7"/>
      <c r="E541" s="9"/>
      <c r="F541" s="10"/>
      <c r="G541" s="7"/>
      <c r="H541" s="10"/>
      <c r="I541" s="10"/>
      <c r="J541" s="10"/>
      <c r="K541" s="10"/>
      <c r="L541" s="10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</row>
    <row r="542" spans="1:25" ht="12.75" customHeight="1" x14ac:dyDescent="0.25">
      <c r="A542" s="7"/>
      <c r="B542" s="7"/>
      <c r="C542" s="7"/>
      <c r="D542" s="7"/>
      <c r="E542" s="9"/>
      <c r="F542" s="10"/>
      <c r="G542" s="7"/>
      <c r="H542" s="10"/>
      <c r="I542" s="10"/>
      <c r="J542" s="10"/>
      <c r="K542" s="10"/>
      <c r="L542" s="10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</row>
    <row r="543" spans="1:25" ht="12.75" customHeight="1" x14ac:dyDescent="0.25">
      <c r="A543" s="7"/>
      <c r="B543" s="7"/>
      <c r="C543" s="7"/>
      <c r="D543" s="7"/>
      <c r="E543" s="9"/>
      <c r="F543" s="10"/>
      <c r="G543" s="7"/>
      <c r="H543" s="10"/>
      <c r="I543" s="10"/>
      <c r="J543" s="10"/>
      <c r="K543" s="10"/>
      <c r="L543" s="10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</row>
    <row r="544" spans="1:25" ht="12.75" customHeight="1" x14ac:dyDescent="0.25">
      <c r="A544" s="7"/>
      <c r="B544" s="7"/>
      <c r="C544" s="7"/>
      <c r="D544" s="7"/>
      <c r="E544" s="9"/>
      <c r="F544" s="10"/>
      <c r="G544" s="7"/>
      <c r="H544" s="10"/>
      <c r="I544" s="10"/>
      <c r="J544" s="10"/>
      <c r="K544" s="10"/>
      <c r="L544" s="10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</row>
    <row r="545" spans="1:25" ht="12.75" customHeight="1" x14ac:dyDescent="0.25">
      <c r="A545" s="7"/>
      <c r="B545" s="7"/>
      <c r="C545" s="7"/>
      <c r="D545" s="7"/>
      <c r="E545" s="9"/>
      <c r="F545" s="10"/>
      <c r="G545" s="7"/>
      <c r="H545" s="10"/>
      <c r="I545" s="10"/>
      <c r="J545" s="10"/>
      <c r="K545" s="10"/>
      <c r="L545" s="10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</row>
    <row r="546" spans="1:25" ht="12.75" customHeight="1" x14ac:dyDescent="0.25">
      <c r="A546" s="7"/>
      <c r="B546" s="7"/>
      <c r="C546" s="7"/>
      <c r="D546" s="7"/>
      <c r="E546" s="9"/>
      <c r="F546" s="10"/>
      <c r="G546" s="7"/>
      <c r="H546" s="10"/>
      <c r="I546" s="10"/>
      <c r="J546" s="10"/>
      <c r="K546" s="10"/>
      <c r="L546" s="10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</row>
    <row r="547" spans="1:25" ht="12.75" customHeight="1" x14ac:dyDescent="0.25">
      <c r="A547" s="7"/>
      <c r="B547" s="7"/>
      <c r="C547" s="7"/>
      <c r="D547" s="7"/>
      <c r="E547" s="9"/>
      <c r="F547" s="10"/>
      <c r="G547" s="7"/>
      <c r="H547" s="10"/>
      <c r="I547" s="10"/>
      <c r="J547" s="10"/>
      <c r="K547" s="10"/>
      <c r="L547" s="10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</row>
    <row r="548" spans="1:25" ht="12.75" customHeight="1" x14ac:dyDescent="0.25">
      <c r="A548" s="7"/>
      <c r="B548" s="7"/>
      <c r="C548" s="7"/>
      <c r="D548" s="7"/>
      <c r="E548" s="9"/>
      <c r="F548" s="10"/>
      <c r="G548" s="7"/>
      <c r="H548" s="10"/>
      <c r="I548" s="10"/>
      <c r="J548" s="10"/>
      <c r="K548" s="10"/>
      <c r="L548" s="10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</row>
    <row r="549" spans="1:25" ht="12.75" customHeight="1" x14ac:dyDescent="0.25">
      <c r="A549" s="7"/>
      <c r="B549" s="7"/>
      <c r="C549" s="7"/>
      <c r="D549" s="7"/>
      <c r="E549" s="9"/>
      <c r="F549" s="10"/>
      <c r="G549" s="7"/>
      <c r="H549" s="10"/>
      <c r="I549" s="10"/>
      <c r="J549" s="10"/>
      <c r="K549" s="10"/>
      <c r="L549" s="10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</row>
    <row r="550" spans="1:25" ht="12.75" customHeight="1" x14ac:dyDescent="0.25">
      <c r="A550" s="7"/>
      <c r="B550" s="7"/>
      <c r="C550" s="7"/>
      <c r="D550" s="7"/>
      <c r="E550" s="9"/>
      <c r="F550" s="10"/>
      <c r="G550" s="7"/>
      <c r="H550" s="10"/>
      <c r="I550" s="10"/>
      <c r="J550" s="10"/>
      <c r="K550" s="10"/>
      <c r="L550" s="10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</row>
    <row r="551" spans="1:25" ht="12.75" customHeight="1" x14ac:dyDescent="0.25">
      <c r="A551" s="7"/>
      <c r="B551" s="7"/>
      <c r="C551" s="7"/>
      <c r="D551" s="7"/>
      <c r="E551" s="9"/>
      <c r="F551" s="10"/>
      <c r="G551" s="7"/>
      <c r="H551" s="10"/>
      <c r="I551" s="10"/>
      <c r="J551" s="10"/>
      <c r="K551" s="10"/>
      <c r="L551" s="10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</row>
    <row r="552" spans="1:25" ht="12.75" customHeight="1" x14ac:dyDescent="0.25">
      <c r="A552" s="7"/>
      <c r="B552" s="7"/>
      <c r="C552" s="7"/>
      <c r="D552" s="7"/>
      <c r="E552" s="9"/>
      <c r="F552" s="10"/>
      <c r="G552" s="7"/>
      <c r="H552" s="10"/>
      <c r="I552" s="10"/>
      <c r="J552" s="10"/>
      <c r="K552" s="10"/>
      <c r="L552" s="10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</row>
    <row r="553" spans="1:25" ht="12.75" customHeight="1" x14ac:dyDescent="0.25">
      <c r="A553" s="7"/>
      <c r="B553" s="7"/>
      <c r="C553" s="7"/>
      <c r="D553" s="7"/>
      <c r="E553" s="9"/>
      <c r="F553" s="10"/>
      <c r="G553" s="7"/>
      <c r="H553" s="10"/>
      <c r="I553" s="10"/>
      <c r="J553" s="10"/>
      <c r="K553" s="10"/>
      <c r="L553" s="10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</row>
    <row r="554" spans="1:25" ht="12.75" customHeight="1" x14ac:dyDescent="0.25">
      <c r="A554" s="7"/>
      <c r="B554" s="7"/>
      <c r="C554" s="7"/>
      <c r="D554" s="7"/>
      <c r="E554" s="9"/>
      <c r="F554" s="10"/>
      <c r="G554" s="7"/>
      <c r="H554" s="10"/>
      <c r="I554" s="10"/>
      <c r="J554" s="10"/>
      <c r="K554" s="10"/>
      <c r="L554" s="10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</row>
    <row r="555" spans="1:25" ht="12.75" customHeight="1" x14ac:dyDescent="0.25">
      <c r="A555" s="7"/>
      <c r="B555" s="7"/>
      <c r="C555" s="7"/>
      <c r="D555" s="7"/>
      <c r="E555" s="9"/>
      <c r="F555" s="10"/>
      <c r="G555" s="7"/>
      <c r="H555" s="10"/>
      <c r="I555" s="10"/>
      <c r="J555" s="10"/>
      <c r="K555" s="10"/>
      <c r="L555" s="10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</row>
    <row r="556" spans="1:25" ht="12.75" customHeight="1" x14ac:dyDescent="0.25">
      <c r="A556" s="7"/>
      <c r="B556" s="7"/>
      <c r="C556" s="7"/>
      <c r="D556" s="7"/>
      <c r="E556" s="9"/>
      <c r="F556" s="10"/>
      <c r="G556" s="7"/>
      <c r="H556" s="10"/>
      <c r="I556" s="10"/>
      <c r="J556" s="10"/>
      <c r="K556" s="10"/>
      <c r="L556" s="10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</row>
    <row r="557" spans="1:25" ht="12.75" customHeight="1" x14ac:dyDescent="0.25">
      <c r="A557" s="7"/>
      <c r="B557" s="7"/>
      <c r="C557" s="7"/>
      <c r="D557" s="7"/>
      <c r="E557" s="9"/>
      <c r="F557" s="10"/>
      <c r="G557" s="7"/>
      <c r="H557" s="10"/>
      <c r="I557" s="10"/>
      <c r="J557" s="10"/>
      <c r="K557" s="10"/>
      <c r="L557" s="10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</row>
    <row r="558" spans="1:25" ht="12.75" customHeight="1" x14ac:dyDescent="0.25">
      <c r="A558" s="7"/>
      <c r="B558" s="7"/>
      <c r="C558" s="7"/>
      <c r="D558" s="7"/>
      <c r="E558" s="9"/>
      <c r="F558" s="10"/>
      <c r="G558" s="7"/>
      <c r="H558" s="10"/>
      <c r="I558" s="10"/>
      <c r="J558" s="10"/>
      <c r="K558" s="10"/>
      <c r="L558" s="10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</row>
    <row r="559" spans="1:25" ht="12.75" customHeight="1" x14ac:dyDescent="0.25">
      <c r="A559" s="7"/>
      <c r="B559" s="7"/>
      <c r="C559" s="7"/>
      <c r="D559" s="7"/>
      <c r="E559" s="9"/>
      <c r="F559" s="10"/>
      <c r="G559" s="7"/>
      <c r="H559" s="10"/>
      <c r="I559" s="10"/>
      <c r="J559" s="10"/>
      <c r="K559" s="10"/>
      <c r="L559" s="10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</row>
    <row r="560" spans="1:25" ht="12.75" customHeight="1" x14ac:dyDescent="0.25">
      <c r="A560" s="7"/>
      <c r="B560" s="7"/>
      <c r="C560" s="7"/>
      <c r="D560" s="7"/>
      <c r="E560" s="9"/>
      <c r="F560" s="10"/>
      <c r="G560" s="7"/>
      <c r="H560" s="10"/>
      <c r="I560" s="10"/>
      <c r="J560" s="10"/>
      <c r="K560" s="10"/>
      <c r="L560" s="10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</row>
    <row r="561" spans="1:25" ht="12.75" customHeight="1" x14ac:dyDescent="0.25">
      <c r="A561" s="7"/>
      <c r="B561" s="7"/>
      <c r="C561" s="7"/>
      <c r="D561" s="7"/>
      <c r="E561" s="9"/>
      <c r="F561" s="10"/>
      <c r="G561" s="7"/>
      <c r="H561" s="10"/>
      <c r="I561" s="10"/>
      <c r="J561" s="10"/>
      <c r="K561" s="10"/>
      <c r="L561" s="10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</row>
    <row r="562" spans="1:25" ht="12.75" customHeight="1" x14ac:dyDescent="0.25">
      <c r="A562" s="7"/>
      <c r="B562" s="7"/>
      <c r="C562" s="7"/>
      <c r="D562" s="7"/>
      <c r="E562" s="9"/>
      <c r="F562" s="10"/>
      <c r="G562" s="7"/>
      <c r="H562" s="10"/>
      <c r="I562" s="10"/>
      <c r="J562" s="10"/>
      <c r="K562" s="10"/>
      <c r="L562" s="10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</row>
    <row r="563" spans="1:25" ht="12.75" customHeight="1" x14ac:dyDescent="0.25">
      <c r="A563" s="7"/>
      <c r="B563" s="7"/>
      <c r="C563" s="7"/>
      <c r="D563" s="7"/>
      <c r="E563" s="9"/>
      <c r="F563" s="10"/>
      <c r="G563" s="7"/>
      <c r="H563" s="10"/>
      <c r="I563" s="10"/>
      <c r="J563" s="10"/>
      <c r="K563" s="10"/>
      <c r="L563" s="10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</row>
    <row r="564" spans="1:25" ht="12.75" customHeight="1" x14ac:dyDescent="0.25">
      <c r="A564" s="7"/>
      <c r="B564" s="7"/>
      <c r="C564" s="7"/>
      <c r="D564" s="7"/>
      <c r="E564" s="9"/>
      <c r="F564" s="10"/>
      <c r="G564" s="7"/>
      <c r="H564" s="10"/>
      <c r="I564" s="10"/>
      <c r="J564" s="10"/>
      <c r="K564" s="10"/>
      <c r="L564" s="10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</row>
    <row r="565" spans="1:25" ht="12.75" customHeight="1" x14ac:dyDescent="0.25">
      <c r="A565" s="7"/>
      <c r="B565" s="7"/>
      <c r="C565" s="7"/>
      <c r="D565" s="7"/>
      <c r="E565" s="9"/>
      <c r="F565" s="10"/>
      <c r="G565" s="7"/>
      <c r="H565" s="10"/>
      <c r="I565" s="10"/>
      <c r="J565" s="10"/>
      <c r="K565" s="10"/>
      <c r="L565" s="10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</row>
    <row r="566" spans="1:25" ht="12.75" customHeight="1" x14ac:dyDescent="0.25">
      <c r="A566" s="7"/>
      <c r="B566" s="7"/>
      <c r="C566" s="7"/>
      <c r="D566" s="7"/>
      <c r="E566" s="9"/>
      <c r="F566" s="10"/>
      <c r="G566" s="7"/>
      <c r="H566" s="10"/>
      <c r="I566" s="10"/>
      <c r="J566" s="10"/>
      <c r="K566" s="10"/>
      <c r="L566" s="10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</row>
    <row r="567" spans="1:25" ht="12.75" customHeight="1" x14ac:dyDescent="0.25">
      <c r="A567" s="7"/>
      <c r="B567" s="7"/>
      <c r="C567" s="7"/>
      <c r="D567" s="7"/>
      <c r="E567" s="9"/>
      <c r="F567" s="10"/>
      <c r="G567" s="7"/>
      <c r="H567" s="10"/>
      <c r="I567" s="10"/>
      <c r="J567" s="10"/>
      <c r="K567" s="10"/>
      <c r="L567" s="10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</row>
    <row r="568" spans="1:25" ht="12.75" customHeight="1" x14ac:dyDescent="0.25">
      <c r="A568" s="7"/>
      <c r="B568" s="7"/>
      <c r="C568" s="7"/>
      <c r="D568" s="7"/>
      <c r="E568" s="9"/>
      <c r="F568" s="10"/>
      <c r="G568" s="7"/>
      <c r="H568" s="10"/>
      <c r="I568" s="10"/>
      <c r="J568" s="10"/>
      <c r="K568" s="10"/>
      <c r="L568" s="10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</row>
    <row r="569" spans="1:25" ht="12.75" customHeight="1" x14ac:dyDescent="0.25">
      <c r="A569" s="7"/>
      <c r="B569" s="7"/>
      <c r="C569" s="7"/>
      <c r="D569" s="7"/>
      <c r="E569" s="9"/>
      <c r="F569" s="10"/>
      <c r="G569" s="7"/>
      <c r="H569" s="10"/>
      <c r="I569" s="10"/>
      <c r="J569" s="10"/>
      <c r="K569" s="10"/>
      <c r="L569" s="10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</row>
    <row r="570" spans="1:25" ht="12.75" customHeight="1" x14ac:dyDescent="0.25">
      <c r="A570" s="7"/>
      <c r="B570" s="7"/>
      <c r="C570" s="7"/>
      <c r="D570" s="7"/>
      <c r="E570" s="9"/>
      <c r="F570" s="10"/>
      <c r="G570" s="7"/>
      <c r="H570" s="10"/>
      <c r="I570" s="10"/>
      <c r="J570" s="10"/>
      <c r="K570" s="10"/>
      <c r="L570" s="10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</row>
    <row r="571" spans="1:25" ht="12.75" customHeight="1" x14ac:dyDescent="0.25">
      <c r="A571" s="7"/>
      <c r="B571" s="7"/>
      <c r="C571" s="7"/>
      <c r="D571" s="7"/>
      <c r="E571" s="9"/>
      <c r="F571" s="10"/>
      <c r="G571" s="7"/>
      <c r="H571" s="10"/>
      <c r="I571" s="10"/>
      <c r="J571" s="10"/>
      <c r="K571" s="10"/>
      <c r="L571" s="10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</row>
    <row r="572" spans="1:25" ht="12.75" customHeight="1" x14ac:dyDescent="0.25">
      <c r="A572" s="7"/>
      <c r="B572" s="7"/>
      <c r="C572" s="7"/>
      <c r="D572" s="7"/>
      <c r="E572" s="9"/>
      <c r="F572" s="10"/>
      <c r="G572" s="7"/>
      <c r="H572" s="10"/>
      <c r="I572" s="10"/>
      <c r="J572" s="10"/>
      <c r="K572" s="10"/>
      <c r="L572" s="10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</row>
    <row r="573" spans="1:25" ht="12.75" customHeight="1" x14ac:dyDescent="0.25">
      <c r="A573" s="7"/>
      <c r="B573" s="7"/>
      <c r="C573" s="7"/>
      <c r="D573" s="7"/>
      <c r="E573" s="9"/>
      <c r="F573" s="10"/>
      <c r="G573" s="7"/>
      <c r="H573" s="10"/>
      <c r="I573" s="10"/>
      <c r="J573" s="10"/>
      <c r="K573" s="10"/>
      <c r="L573" s="10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</row>
    <row r="574" spans="1:25" ht="12.75" customHeight="1" x14ac:dyDescent="0.25">
      <c r="A574" s="7"/>
      <c r="B574" s="7"/>
      <c r="C574" s="7"/>
      <c r="D574" s="7"/>
      <c r="E574" s="9"/>
      <c r="F574" s="10"/>
      <c r="G574" s="7"/>
      <c r="H574" s="10"/>
      <c r="I574" s="10"/>
      <c r="J574" s="10"/>
      <c r="K574" s="10"/>
      <c r="L574" s="10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</row>
    <row r="575" spans="1:25" ht="12.75" customHeight="1" x14ac:dyDescent="0.25">
      <c r="A575" s="7"/>
      <c r="B575" s="7"/>
      <c r="C575" s="7"/>
      <c r="D575" s="7"/>
      <c r="E575" s="9"/>
      <c r="F575" s="10"/>
      <c r="G575" s="7"/>
      <c r="H575" s="10"/>
      <c r="I575" s="10"/>
      <c r="J575" s="10"/>
      <c r="K575" s="10"/>
      <c r="L575" s="10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</row>
    <row r="576" spans="1:25" ht="12.75" customHeight="1" x14ac:dyDescent="0.25">
      <c r="A576" s="7"/>
      <c r="B576" s="7"/>
      <c r="C576" s="7"/>
      <c r="D576" s="7"/>
      <c r="E576" s="9"/>
      <c r="F576" s="10"/>
      <c r="G576" s="7"/>
      <c r="H576" s="10"/>
      <c r="I576" s="10"/>
      <c r="J576" s="10"/>
      <c r="K576" s="10"/>
      <c r="L576" s="10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</row>
    <row r="577" spans="1:25" ht="12.75" customHeight="1" x14ac:dyDescent="0.25">
      <c r="A577" s="7"/>
      <c r="B577" s="7"/>
      <c r="C577" s="7"/>
      <c r="D577" s="7"/>
      <c r="E577" s="9"/>
      <c r="F577" s="10"/>
      <c r="G577" s="7"/>
      <c r="H577" s="10"/>
      <c r="I577" s="10"/>
      <c r="J577" s="10"/>
      <c r="K577" s="10"/>
      <c r="L577" s="10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</row>
    <row r="578" spans="1:25" ht="12.75" customHeight="1" x14ac:dyDescent="0.25">
      <c r="A578" s="7"/>
      <c r="B578" s="7"/>
      <c r="C578" s="7"/>
      <c r="D578" s="7"/>
      <c r="E578" s="9"/>
      <c r="F578" s="10"/>
      <c r="G578" s="7"/>
      <c r="H578" s="10"/>
      <c r="I578" s="10"/>
      <c r="J578" s="10"/>
      <c r="K578" s="10"/>
      <c r="L578" s="10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</row>
    <row r="579" spans="1:25" ht="12.75" customHeight="1" x14ac:dyDescent="0.25">
      <c r="A579" s="7"/>
      <c r="B579" s="7"/>
      <c r="C579" s="7"/>
      <c r="D579" s="7"/>
      <c r="E579" s="9"/>
      <c r="F579" s="10"/>
      <c r="G579" s="7"/>
      <c r="H579" s="10"/>
      <c r="I579" s="10"/>
      <c r="J579" s="10"/>
      <c r="K579" s="10"/>
      <c r="L579" s="10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</row>
    <row r="580" spans="1:25" ht="12.75" customHeight="1" x14ac:dyDescent="0.25">
      <c r="A580" s="7"/>
      <c r="B580" s="7"/>
      <c r="C580" s="7"/>
      <c r="D580" s="7"/>
      <c r="E580" s="9"/>
      <c r="F580" s="10"/>
      <c r="G580" s="7"/>
      <c r="H580" s="10"/>
      <c r="I580" s="10"/>
      <c r="J580" s="10"/>
      <c r="K580" s="10"/>
      <c r="L580" s="10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</row>
    <row r="581" spans="1:25" ht="12.75" customHeight="1" x14ac:dyDescent="0.25">
      <c r="A581" s="7"/>
      <c r="B581" s="7"/>
      <c r="C581" s="7"/>
      <c r="D581" s="7"/>
      <c r="E581" s="9"/>
      <c r="F581" s="10"/>
      <c r="G581" s="7"/>
      <c r="H581" s="10"/>
      <c r="I581" s="10"/>
      <c r="J581" s="10"/>
      <c r="K581" s="10"/>
      <c r="L581" s="10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</row>
    <row r="582" spans="1:25" ht="12.75" customHeight="1" x14ac:dyDescent="0.25">
      <c r="A582" s="7"/>
      <c r="B582" s="7"/>
      <c r="C582" s="7"/>
      <c r="D582" s="7"/>
      <c r="E582" s="9"/>
      <c r="F582" s="10"/>
      <c r="G582" s="7"/>
      <c r="H582" s="10"/>
      <c r="I582" s="10"/>
      <c r="J582" s="10"/>
      <c r="K582" s="10"/>
      <c r="L582" s="10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</row>
    <row r="583" spans="1:25" ht="12.75" customHeight="1" x14ac:dyDescent="0.25">
      <c r="A583" s="7"/>
      <c r="B583" s="7"/>
      <c r="C583" s="7"/>
      <c r="D583" s="7"/>
      <c r="E583" s="9"/>
      <c r="F583" s="10"/>
      <c r="G583" s="7"/>
      <c r="H583" s="10"/>
      <c r="I583" s="10"/>
      <c r="J583" s="10"/>
      <c r="K583" s="10"/>
      <c r="L583" s="10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</row>
    <row r="584" spans="1:25" ht="12.75" customHeight="1" x14ac:dyDescent="0.25">
      <c r="A584" s="7"/>
      <c r="B584" s="7"/>
      <c r="C584" s="7"/>
      <c r="D584" s="7"/>
      <c r="E584" s="9"/>
      <c r="F584" s="10"/>
      <c r="G584" s="7"/>
      <c r="H584" s="10"/>
      <c r="I584" s="10"/>
      <c r="J584" s="10"/>
      <c r="K584" s="10"/>
      <c r="L584" s="10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</row>
    <row r="585" spans="1:25" ht="12.75" customHeight="1" x14ac:dyDescent="0.25">
      <c r="A585" s="7"/>
      <c r="B585" s="7"/>
      <c r="C585" s="7"/>
      <c r="D585" s="7"/>
      <c r="E585" s="9"/>
      <c r="F585" s="10"/>
      <c r="G585" s="7"/>
      <c r="H585" s="10"/>
      <c r="I585" s="10"/>
      <c r="J585" s="10"/>
      <c r="K585" s="10"/>
      <c r="L585" s="10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</row>
    <row r="586" spans="1:25" ht="12.75" customHeight="1" x14ac:dyDescent="0.25">
      <c r="A586" s="7"/>
      <c r="B586" s="7"/>
      <c r="C586" s="7"/>
      <c r="D586" s="7"/>
      <c r="E586" s="9"/>
      <c r="F586" s="10"/>
      <c r="G586" s="7"/>
      <c r="H586" s="10"/>
      <c r="I586" s="10"/>
      <c r="J586" s="10"/>
      <c r="K586" s="10"/>
      <c r="L586" s="10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</row>
    <row r="587" spans="1:25" ht="12.75" customHeight="1" x14ac:dyDescent="0.25">
      <c r="A587" s="7"/>
      <c r="B587" s="7"/>
      <c r="C587" s="7"/>
      <c r="D587" s="7"/>
      <c r="E587" s="9"/>
      <c r="F587" s="10"/>
      <c r="G587" s="7"/>
      <c r="H587" s="10"/>
      <c r="I587" s="10"/>
      <c r="J587" s="10"/>
      <c r="K587" s="10"/>
      <c r="L587" s="10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</row>
    <row r="588" spans="1:25" ht="12.75" customHeight="1" x14ac:dyDescent="0.25">
      <c r="A588" s="7"/>
      <c r="B588" s="7"/>
      <c r="C588" s="7"/>
      <c r="D588" s="7"/>
      <c r="E588" s="9"/>
      <c r="F588" s="10"/>
      <c r="G588" s="7"/>
      <c r="H588" s="10"/>
      <c r="I588" s="10"/>
      <c r="J588" s="10"/>
      <c r="K588" s="10"/>
      <c r="L588" s="10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</row>
    <row r="589" spans="1:25" ht="12.75" customHeight="1" x14ac:dyDescent="0.25">
      <c r="A589" s="7"/>
      <c r="B589" s="7"/>
      <c r="C589" s="7"/>
      <c r="D589" s="7"/>
      <c r="E589" s="9"/>
      <c r="F589" s="10"/>
      <c r="G589" s="7"/>
      <c r="H589" s="10"/>
      <c r="I589" s="10"/>
      <c r="J589" s="10"/>
      <c r="K589" s="10"/>
      <c r="L589" s="10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</row>
    <row r="590" spans="1:25" ht="12.75" customHeight="1" x14ac:dyDescent="0.25">
      <c r="A590" s="7"/>
      <c r="B590" s="7"/>
      <c r="C590" s="7"/>
      <c r="D590" s="7"/>
      <c r="E590" s="9"/>
      <c r="F590" s="10"/>
      <c r="G590" s="7"/>
      <c r="H590" s="10"/>
      <c r="I590" s="10"/>
      <c r="J590" s="10"/>
      <c r="K590" s="10"/>
      <c r="L590" s="10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</row>
    <row r="591" spans="1:25" ht="12.75" customHeight="1" x14ac:dyDescent="0.25">
      <c r="A591" s="7"/>
      <c r="B591" s="7"/>
      <c r="C591" s="7"/>
      <c r="D591" s="7"/>
      <c r="E591" s="9"/>
      <c r="F591" s="10"/>
      <c r="G591" s="7"/>
      <c r="H591" s="10"/>
      <c r="I591" s="10"/>
      <c r="J591" s="10"/>
      <c r="K591" s="10"/>
      <c r="L591" s="10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</row>
    <row r="592" spans="1:25" ht="12.75" customHeight="1" x14ac:dyDescent="0.25">
      <c r="A592" s="7"/>
      <c r="B592" s="7"/>
      <c r="C592" s="7"/>
      <c r="D592" s="7"/>
      <c r="E592" s="9"/>
      <c r="F592" s="10"/>
      <c r="G592" s="7"/>
      <c r="H592" s="10"/>
      <c r="I592" s="10"/>
      <c r="J592" s="10"/>
      <c r="K592" s="10"/>
      <c r="L592" s="10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</row>
    <row r="593" spans="1:25" ht="12.75" customHeight="1" x14ac:dyDescent="0.25">
      <c r="A593" s="7"/>
      <c r="B593" s="7"/>
      <c r="C593" s="7"/>
      <c r="D593" s="7"/>
      <c r="E593" s="9"/>
      <c r="F593" s="10"/>
      <c r="G593" s="7"/>
      <c r="H593" s="10"/>
      <c r="I593" s="10"/>
      <c r="J593" s="10"/>
      <c r="K593" s="10"/>
      <c r="L593" s="10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</row>
    <row r="594" spans="1:25" ht="12.75" customHeight="1" x14ac:dyDescent="0.25">
      <c r="A594" s="7"/>
      <c r="B594" s="7"/>
      <c r="C594" s="7"/>
      <c r="D594" s="7"/>
      <c r="E594" s="9"/>
      <c r="F594" s="10"/>
      <c r="G594" s="7"/>
      <c r="H594" s="10"/>
      <c r="I594" s="10"/>
      <c r="J594" s="10"/>
      <c r="K594" s="10"/>
      <c r="L594" s="10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</row>
    <row r="595" spans="1:25" ht="12.75" customHeight="1" x14ac:dyDescent="0.25">
      <c r="A595" s="7"/>
      <c r="B595" s="7"/>
      <c r="C595" s="7"/>
      <c r="D595" s="7"/>
      <c r="E595" s="9"/>
      <c r="F595" s="10"/>
      <c r="G595" s="7"/>
      <c r="H595" s="10"/>
      <c r="I595" s="10"/>
      <c r="J595" s="10"/>
      <c r="K595" s="10"/>
      <c r="L595" s="10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</row>
    <row r="596" spans="1:25" ht="12.75" customHeight="1" x14ac:dyDescent="0.25">
      <c r="A596" s="7"/>
      <c r="B596" s="7"/>
      <c r="C596" s="7"/>
      <c r="D596" s="7"/>
      <c r="E596" s="9"/>
      <c r="F596" s="10"/>
      <c r="G596" s="7"/>
      <c r="H596" s="10"/>
      <c r="I596" s="10"/>
      <c r="J596" s="10"/>
      <c r="K596" s="10"/>
      <c r="L596" s="10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</row>
    <row r="597" spans="1:25" ht="12.75" customHeight="1" x14ac:dyDescent="0.25">
      <c r="A597" s="7"/>
      <c r="B597" s="7"/>
      <c r="C597" s="7"/>
      <c r="D597" s="7"/>
      <c r="E597" s="9"/>
      <c r="F597" s="10"/>
      <c r="G597" s="7"/>
      <c r="H597" s="10"/>
      <c r="I597" s="10"/>
      <c r="J597" s="10"/>
      <c r="K597" s="10"/>
      <c r="L597" s="10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</row>
    <row r="598" spans="1:25" ht="12.75" customHeight="1" x14ac:dyDescent="0.25">
      <c r="A598" s="7"/>
      <c r="B598" s="7"/>
      <c r="C598" s="7"/>
      <c r="D598" s="7"/>
      <c r="E598" s="9"/>
      <c r="F598" s="10"/>
      <c r="G598" s="7"/>
      <c r="H598" s="10"/>
      <c r="I598" s="10"/>
      <c r="J598" s="10"/>
      <c r="K598" s="10"/>
      <c r="L598" s="10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</row>
    <row r="599" spans="1:25" ht="12.75" customHeight="1" x14ac:dyDescent="0.25">
      <c r="A599" s="7"/>
      <c r="B599" s="7"/>
      <c r="C599" s="7"/>
      <c r="D599" s="7"/>
      <c r="E599" s="9"/>
      <c r="F599" s="10"/>
      <c r="G599" s="7"/>
      <c r="H599" s="10"/>
      <c r="I599" s="10"/>
      <c r="J599" s="10"/>
      <c r="K599" s="10"/>
      <c r="L599" s="10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</row>
    <row r="600" spans="1:25" ht="12.75" customHeight="1" x14ac:dyDescent="0.25">
      <c r="A600" s="7"/>
      <c r="B600" s="7"/>
      <c r="C600" s="7"/>
      <c r="D600" s="7"/>
      <c r="E600" s="9"/>
      <c r="F600" s="10"/>
      <c r="G600" s="7"/>
      <c r="H600" s="10"/>
      <c r="I600" s="10"/>
      <c r="J600" s="10"/>
      <c r="K600" s="10"/>
      <c r="L600" s="10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</row>
    <row r="601" spans="1:25" ht="12.75" customHeight="1" x14ac:dyDescent="0.25">
      <c r="A601" s="7"/>
      <c r="B601" s="7"/>
      <c r="C601" s="7"/>
      <c r="D601" s="7"/>
      <c r="E601" s="9"/>
      <c r="F601" s="10"/>
      <c r="G601" s="7"/>
      <c r="H601" s="10"/>
      <c r="I601" s="10"/>
      <c r="J601" s="10"/>
      <c r="K601" s="10"/>
      <c r="L601" s="10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</row>
    <row r="602" spans="1:25" ht="12.75" customHeight="1" x14ac:dyDescent="0.25">
      <c r="A602" s="7"/>
      <c r="B602" s="7"/>
      <c r="C602" s="7"/>
      <c r="D602" s="7"/>
      <c r="E602" s="9"/>
      <c r="F602" s="10"/>
      <c r="G602" s="7"/>
      <c r="H602" s="10"/>
      <c r="I602" s="10"/>
      <c r="J602" s="10"/>
      <c r="K602" s="10"/>
      <c r="L602" s="10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</row>
    <row r="603" spans="1:25" ht="12.75" customHeight="1" x14ac:dyDescent="0.25">
      <c r="A603" s="7"/>
      <c r="B603" s="7"/>
      <c r="C603" s="7"/>
      <c r="D603" s="7"/>
      <c r="E603" s="9"/>
      <c r="F603" s="10"/>
      <c r="G603" s="7"/>
      <c r="H603" s="10"/>
      <c r="I603" s="10"/>
      <c r="J603" s="10"/>
      <c r="K603" s="10"/>
      <c r="L603" s="10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</row>
    <row r="604" spans="1:25" ht="12.75" customHeight="1" x14ac:dyDescent="0.25">
      <c r="A604" s="7"/>
      <c r="B604" s="7"/>
      <c r="C604" s="7"/>
      <c r="D604" s="7"/>
      <c r="E604" s="9"/>
      <c r="F604" s="10"/>
      <c r="G604" s="7"/>
      <c r="H604" s="10"/>
      <c r="I604" s="10"/>
      <c r="J604" s="10"/>
      <c r="K604" s="10"/>
      <c r="L604" s="10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</row>
    <row r="605" spans="1:25" ht="12.75" customHeight="1" x14ac:dyDescent="0.25">
      <c r="A605" s="7"/>
      <c r="B605" s="7"/>
      <c r="C605" s="7"/>
      <c r="D605" s="7"/>
      <c r="E605" s="9"/>
      <c r="F605" s="10"/>
      <c r="G605" s="7"/>
      <c r="H605" s="10"/>
      <c r="I605" s="10"/>
      <c r="J605" s="10"/>
      <c r="K605" s="10"/>
      <c r="L605" s="10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</row>
    <row r="606" spans="1:25" ht="12.75" customHeight="1" x14ac:dyDescent="0.25">
      <c r="A606" s="7"/>
      <c r="B606" s="7"/>
      <c r="C606" s="7"/>
      <c r="D606" s="7"/>
      <c r="E606" s="9"/>
      <c r="F606" s="10"/>
      <c r="G606" s="7"/>
      <c r="H606" s="10"/>
      <c r="I606" s="10"/>
      <c r="J606" s="10"/>
      <c r="K606" s="10"/>
      <c r="L606" s="10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</row>
    <row r="607" spans="1:25" ht="12.75" customHeight="1" x14ac:dyDescent="0.25">
      <c r="A607" s="7"/>
      <c r="B607" s="7"/>
      <c r="C607" s="7"/>
      <c r="D607" s="7"/>
      <c r="E607" s="9"/>
      <c r="F607" s="10"/>
      <c r="G607" s="7"/>
      <c r="H607" s="10"/>
      <c r="I607" s="10"/>
      <c r="J607" s="10"/>
      <c r="K607" s="10"/>
      <c r="L607" s="10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</row>
    <row r="608" spans="1:25" ht="12.75" customHeight="1" x14ac:dyDescent="0.25">
      <c r="A608" s="7"/>
      <c r="B608" s="7"/>
      <c r="C608" s="7"/>
      <c r="D608" s="7"/>
      <c r="E608" s="9"/>
      <c r="F608" s="10"/>
      <c r="G608" s="7"/>
      <c r="H608" s="10"/>
      <c r="I608" s="10"/>
      <c r="J608" s="10"/>
      <c r="K608" s="10"/>
      <c r="L608" s="10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</row>
    <row r="609" spans="1:25" ht="12.75" customHeight="1" x14ac:dyDescent="0.25">
      <c r="A609" s="7"/>
      <c r="B609" s="7"/>
      <c r="C609" s="7"/>
      <c r="D609" s="7"/>
      <c r="E609" s="9"/>
      <c r="F609" s="10"/>
      <c r="G609" s="7"/>
      <c r="H609" s="10"/>
      <c r="I609" s="10"/>
      <c r="J609" s="10"/>
      <c r="K609" s="10"/>
      <c r="L609" s="10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</row>
    <row r="610" spans="1:25" ht="12.75" customHeight="1" x14ac:dyDescent="0.25">
      <c r="A610" s="7"/>
      <c r="B610" s="7"/>
      <c r="C610" s="7"/>
      <c r="D610" s="7"/>
      <c r="E610" s="9"/>
      <c r="F610" s="10"/>
      <c r="G610" s="7"/>
      <c r="H610" s="10"/>
      <c r="I610" s="10"/>
      <c r="J610" s="10"/>
      <c r="K610" s="10"/>
      <c r="L610" s="10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</row>
    <row r="611" spans="1:25" ht="12.75" customHeight="1" x14ac:dyDescent="0.25">
      <c r="A611" s="7"/>
      <c r="B611" s="7"/>
      <c r="C611" s="7"/>
      <c r="D611" s="7"/>
      <c r="E611" s="9"/>
      <c r="F611" s="10"/>
      <c r="G611" s="7"/>
      <c r="H611" s="10"/>
      <c r="I611" s="10"/>
      <c r="J611" s="10"/>
      <c r="K611" s="10"/>
      <c r="L611" s="10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</row>
    <row r="612" spans="1:25" ht="12.75" customHeight="1" x14ac:dyDescent="0.25">
      <c r="A612" s="7"/>
      <c r="B612" s="7"/>
      <c r="C612" s="7"/>
      <c r="D612" s="7"/>
      <c r="E612" s="9"/>
      <c r="F612" s="10"/>
      <c r="G612" s="7"/>
      <c r="H612" s="10"/>
      <c r="I612" s="10"/>
      <c r="J612" s="10"/>
      <c r="K612" s="10"/>
      <c r="L612" s="10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</row>
    <row r="613" spans="1:25" ht="12.75" customHeight="1" x14ac:dyDescent="0.25">
      <c r="A613" s="7"/>
      <c r="B613" s="7"/>
      <c r="C613" s="7"/>
      <c r="D613" s="7"/>
      <c r="E613" s="9"/>
      <c r="F613" s="10"/>
      <c r="G613" s="7"/>
      <c r="H613" s="10"/>
      <c r="I613" s="10"/>
      <c r="J613" s="10"/>
      <c r="K613" s="10"/>
      <c r="L613" s="10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</row>
    <row r="614" spans="1:25" ht="12.75" customHeight="1" x14ac:dyDescent="0.25">
      <c r="A614" s="7"/>
      <c r="B614" s="7"/>
      <c r="C614" s="7"/>
      <c r="D614" s="7"/>
      <c r="E614" s="9"/>
      <c r="F614" s="10"/>
      <c r="G614" s="7"/>
      <c r="H614" s="10"/>
      <c r="I614" s="10"/>
      <c r="J614" s="10"/>
      <c r="K614" s="10"/>
      <c r="L614" s="10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</row>
    <row r="615" spans="1:25" ht="12.75" customHeight="1" x14ac:dyDescent="0.25">
      <c r="A615" s="7"/>
      <c r="B615" s="7"/>
      <c r="C615" s="7"/>
      <c r="D615" s="7"/>
      <c r="E615" s="9"/>
      <c r="F615" s="10"/>
      <c r="G615" s="7"/>
      <c r="H615" s="10"/>
      <c r="I615" s="10"/>
      <c r="J615" s="10"/>
      <c r="K615" s="10"/>
      <c r="L615" s="10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</row>
    <row r="616" spans="1:25" ht="12.75" customHeight="1" x14ac:dyDescent="0.25">
      <c r="A616" s="7"/>
      <c r="B616" s="7"/>
      <c r="C616" s="7"/>
      <c r="D616" s="7"/>
      <c r="E616" s="9"/>
      <c r="F616" s="10"/>
      <c r="G616" s="7"/>
      <c r="H616" s="10"/>
      <c r="I616" s="10"/>
      <c r="J616" s="10"/>
      <c r="K616" s="10"/>
      <c r="L616" s="10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</row>
    <row r="617" spans="1:25" ht="12.75" customHeight="1" x14ac:dyDescent="0.25">
      <c r="A617" s="7"/>
      <c r="B617" s="7"/>
      <c r="C617" s="7"/>
      <c r="D617" s="7"/>
      <c r="E617" s="9"/>
      <c r="F617" s="10"/>
      <c r="G617" s="7"/>
      <c r="H617" s="10"/>
      <c r="I617" s="10"/>
      <c r="J617" s="10"/>
      <c r="K617" s="10"/>
      <c r="L617" s="10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</row>
    <row r="618" spans="1:25" ht="12.75" customHeight="1" x14ac:dyDescent="0.25">
      <c r="A618" s="7"/>
      <c r="B618" s="7"/>
      <c r="C618" s="7"/>
      <c r="D618" s="7"/>
      <c r="E618" s="9"/>
      <c r="F618" s="10"/>
      <c r="G618" s="7"/>
      <c r="H618" s="10"/>
      <c r="I618" s="10"/>
      <c r="J618" s="10"/>
      <c r="K618" s="10"/>
      <c r="L618" s="10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</row>
    <row r="619" spans="1:25" ht="12.75" customHeight="1" x14ac:dyDescent="0.25">
      <c r="A619" s="7"/>
      <c r="B619" s="7"/>
      <c r="C619" s="7"/>
      <c r="D619" s="7"/>
      <c r="E619" s="9"/>
      <c r="F619" s="10"/>
      <c r="G619" s="7"/>
      <c r="H619" s="10"/>
      <c r="I619" s="10"/>
      <c r="J619" s="10"/>
      <c r="K619" s="10"/>
      <c r="L619" s="10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</row>
    <row r="620" spans="1:25" ht="12.75" customHeight="1" x14ac:dyDescent="0.25">
      <c r="A620" s="7"/>
      <c r="B620" s="7"/>
      <c r="C620" s="7"/>
      <c r="D620" s="7"/>
      <c r="E620" s="9"/>
      <c r="F620" s="10"/>
      <c r="G620" s="7"/>
      <c r="H620" s="10"/>
      <c r="I620" s="10"/>
      <c r="J620" s="10"/>
      <c r="K620" s="10"/>
      <c r="L620" s="10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</row>
    <row r="621" spans="1:25" ht="12.75" customHeight="1" x14ac:dyDescent="0.25">
      <c r="A621" s="7"/>
      <c r="B621" s="7"/>
      <c r="C621" s="7"/>
      <c r="D621" s="7"/>
      <c r="E621" s="9"/>
      <c r="F621" s="10"/>
      <c r="G621" s="7"/>
      <c r="H621" s="10"/>
      <c r="I621" s="10"/>
      <c r="J621" s="10"/>
      <c r="K621" s="10"/>
      <c r="L621" s="10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</row>
    <row r="622" spans="1:25" ht="12.75" customHeight="1" x14ac:dyDescent="0.25">
      <c r="A622" s="7"/>
      <c r="B622" s="7"/>
      <c r="C622" s="7"/>
      <c r="D622" s="7"/>
      <c r="E622" s="9"/>
      <c r="F622" s="10"/>
      <c r="G622" s="7"/>
      <c r="H622" s="10"/>
      <c r="I622" s="10"/>
      <c r="J622" s="10"/>
      <c r="K622" s="10"/>
      <c r="L622" s="10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</row>
    <row r="623" spans="1:25" ht="12.75" customHeight="1" x14ac:dyDescent="0.25">
      <c r="A623" s="7"/>
      <c r="B623" s="7"/>
      <c r="C623" s="7"/>
      <c r="D623" s="7"/>
      <c r="E623" s="9"/>
      <c r="F623" s="10"/>
      <c r="G623" s="7"/>
      <c r="H623" s="10"/>
      <c r="I623" s="10"/>
      <c r="J623" s="10"/>
      <c r="K623" s="10"/>
      <c r="L623" s="10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</row>
    <row r="624" spans="1:25" ht="12.75" customHeight="1" x14ac:dyDescent="0.25">
      <c r="A624" s="7"/>
      <c r="B624" s="7"/>
      <c r="C624" s="7"/>
      <c r="D624" s="7"/>
      <c r="E624" s="9"/>
      <c r="F624" s="10"/>
      <c r="G624" s="7"/>
      <c r="H624" s="10"/>
      <c r="I624" s="10"/>
      <c r="J624" s="10"/>
      <c r="K624" s="10"/>
      <c r="L624" s="10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</row>
    <row r="625" spans="1:25" ht="12.75" customHeight="1" x14ac:dyDescent="0.25">
      <c r="A625" s="7"/>
      <c r="B625" s="7"/>
      <c r="C625" s="7"/>
      <c r="D625" s="7"/>
      <c r="E625" s="9"/>
      <c r="F625" s="10"/>
      <c r="G625" s="7"/>
      <c r="H625" s="10"/>
      <c r="I625" s="10"/>
      <c r="J625" s="10"/>
      <c r="K625" s="10"/>
      <c r="L625" s="10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</row>
    <row r="626" spans="1:25" ht="12.75" customHeight="1" x14ac:dyDescent="0.25">
      <c r="A626" s="7"/>
      <c r="B626" s="7"/>
      <c r="C626" s="7"/>
      <c r="D626" s="7"/>
      <c r="E626" s="9"/>
      <c r="F626" s="10"/>
      <c r="G626" s="7"/>
      <c r="H626" s="10"/>
      <c r="I626" s="10"/>
      <c r="J626" s="10"/>
      <c r="K626" s="10"/>
      <c r="L626" s="10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</row>
    <row r="627" spans="1:25" ht="12.75" customHeight="1" x14ac:dyDescent="0.25">
      <c r="A627" s="7"/>
      <c r="B627" s="7"/>
      <c r="C627" s="7"/>
      <c r="D627" s="7"/>
      <c r="E627" s="9"/>
      <c r="F627" s="10"/>
      <c r="G627" s="7"/>
      <c r="H627" s="10"/>
      <c r="I627" s="10"/>
      <c r="J627" s="10"/>
      <c r="K627" s="10"/>
      <c r="L627" s="10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</row>
    <row r="628" spans="1:25" ht="12.75" customHeight="1" x14ac:dyDescent="0.25">
      <c r="A628" s="7"/>
      <c r="B628" s="7"/>
      <c r="C628" s="7"/>
      <c r="D628" s="7"/>
      <c r="E628" s="9"/>
      <c r="F628" s="10"/>
      <c r="G628" s="7"/>
      <c r="H628" s="10"/>
      <c r="I628" s="10"/>
      <c r="J628" s="10"/>
      <c r="K628" s="10"/>
      <c r="L628" s="10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</row>
    <row r="629" spans="1:25" ht="12.75" customHeight="1" x14ac:dyDescent="0.25">
      <c r="A629" s="7"/>
      <c r="B629" s="7"/>
      <c r="C629" s="7"/>
      <c r="D629" s="7"/>
      <c r="E629" s="9"/>
      <c r="F629" s="10"/>
      <c r="G629" s="7"/>
      <c r="H629" s="10"/>
      <c r="I629" s="10"/>
      <c r="J629" s="10"/>
      <c r="K629" s="10"/>
      <c r="L629" s="10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</row>
    <row r="630" spans="1:25" ht="12.75" customHeight="1" x14ac:dyDescent="0.25">
      <c r="A630" s="7"/>
      <c r="B630" s="7"/>
      <c r="C630" s="7"/>
      <c r="D630" s="7"/>
      <c r="E630" s="9"/>
      <c r="F630" s="10"/>
      <c r="G630" s="7"/>
      <c r="H630" s="10"/>
      <c r="I630" s="10"/>
      <c r="J630" s="10"/>
      <c r="K630" s="10"/>
      <c r="L630" s="10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</row>
    <row r="631" spans="1:25" ht="12.75" customHeight="1" x14ac:dyDescent="0.25">
      <c r="A631" s="7"/>
      <c r="B631" s="7"/>
      <c r="C631" s="7"/>
      <c r="D631" s="7"/>
      <c r="E631" s="9"/>
      <c r="F631" s="10"/>
      <c r="G631" s="7"/>
      <c r="H631" s="10"/>
      <c r="I631" s="10"/>
      <c r="J631" s="10"/>
      <c r="K631" s="10"/>
      <c r="L631" s="10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</row>
    <row r="632" spans="1:25" ht="12.75" customHeight="1" x14ac:dyDescent="0.25">
      <c r="A632" s="7"/>
      <c r="B632" s="7"/>
      <c r="C632" s="7"/>
      <c r="D632" s="7"/>
      <c r="E632" s="9"/>
      <c r="F632" s="10"/>
      <c r="G632" s="7"/>
      <c r="H632" s="10"/>
      <c r="I632" s="10"/>
      <c r="J632" s="10"/>
      <c r="K632" s="10"/>
      <c r="L632" s="10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</row>
    <row r="633" spans="1:25" ht="12.75" customHeight="1" x14ac:dyDescent="0.25">
      <c r="A633" s="7"/>
      <c r="B633" s="7"/>
      <c r="C633" s="7"/>
      <c r="D633" s="7"/>
      <c r="E633" s="9"/>
      <c r="F633" s="10"/>
      <c r="G633" s="7"/>
      <c r="H633" s="10"/>
      <c r="I633" s="10"/>
      <c r="J633" s="10"/>
      <c r="K633" s="10"/>
      <c r="L633" s="10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</row>
    <row r="634" spans="1:25" ht="12.75" customHeight="1" x14ac:dyDescent="0.25">
      <c r="A634" s="7"/>
      <c r="B634" s="7"/>
      <c r="C634" s="7"/>
      <c r="D634" s="7"/>
      <c r="E634" s="9"/>
      <c r="F634" s="10"/>
      <c r="G634" s="7"/>
      <c r="H634" s="10"/>
      <c r="I634" s="10"/>
      <c r="J634" s="10"/>
      <c r="K634" s="10"/>
      <c r="L634" s="10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</row>
    <row r="635" spans="1:25" ht="12.75" customHeight="1" x14ac:dyDescent="0.25">
      <c r="A635" s="7"/>
      <c r="B635" s="7"/>
      <c r="C635" s="7"/>
      <c r="D635" s="7"/>
      <c r="E635" s="9"/>
      <c r="F635" s="10"/>
      <c r="G635" s="7"/>
      <c r="H635" s="10"/>
      <c r="I635" s="10"/>
      <c r="J635" s="10"/>
      <c r="K635" s="10"/>
      <c r="L635" s="10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</row>
    <row r="636" spans="1:25" ht="12.75" customHeight="1" x14ac:dyDescent="0.25">
      <c r="A636" s="7"/>
      <c r="B636" s="7"/>
      <c r="C636" s="7"/>
      <c r="D636" s="7"/>
      <c r="E636" s="9"/>
      <c r="F636" s="10"/>
      <c r="G636" s="7"/>
      <c r="H636" s="10"/>
      <c r="I636" s="10"/>
      <c r="J636" s="10"/>
      <c r="K636" s="10"/>
      <c r="L636" s="10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</row>
    <row r="637" spans="1:25" ht="12.75" customHeight="1" x14ac:dyDescent="0.25">
      <c r="A637" s="7"/>
      <c r="B637" s="7"/>
      <c r="C637" s="7"/>
      <c r="D637" s="7"/>
      <c r="E637" s="9"/>
      <c r="F637" s="10"/>
      <c r="G637" s="7"/>
      <c r="H637" s="10"/>
      <c r="I637" s="10"/>
      <c r="J637" s="10"/>
      <c r="K637" s="10"/>
      <c r="L637" s="10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</row>
    <row r="638" spans="1:25" ht="12.75" customHeight="1" x14ac:dyDescent="0.25">
      <c r="A638" s="7"/>
      <c r="B638" s="7"/>
      <c r="C638" s="7"/>
      <c r="D638" s="7"/>
      <c r="E638" s="9"/>
      <c r="F638" s="10"/>
      <c r="G638" s="7"/>
      <c r="H638" s="10"/>
      <c r="I638" s="10"/>
      <c r="J638" s="10"/>
      <c r="K638" s="10"/>
      <c r="L638" s="10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</row>
    <row r="639" spans="1:25" ht="12.75" customHeight="1" x14ac:dyDescent="0.25">
      <c r="A639" s="7"/>
      <c r="B639" s="7"/>
      <c r="C639" s="7"/>
      <c r="D639" s="7"/>
      <c r="E639" s="9"/>
      <c r="F639" s="10"/>
      <c r="G639" s="7"/>
      <c r="H639" s="10"/>
      <c r="I639" s="10"/>
      <c r="J639" s="10"/>
      <c r="K639" s="10"/>
      <c r="L639" s="10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</row>
    <row r="640" spans="1:25" ht="12.75" customHeight="1" x14ac:dyDescent="0.25">
      <c r="A640" s="7"/>
      <c r="B640" s="7"/>
      <c r="C640" s="7"/>
      <c r="D640" s="7"/>
      <c r="E640" s="9"/>
      <c r="F640" s="10"/>
      <c r="G640" s="7"/>
      <c r="H640" s="10"/>
      <c r="I640" s="10"/>
      <c r="J640" s="10"/>
      <c r="K640" s="10"/>
      <c r="L640" s="10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</row>
    <row r="641" spans="1:25" ht="12.75" customHeight="1" x14ac:dyDescent="0.25">
      <c r="A641" s="7"/>
      <c r="B641" s="7"/>
      <c r="C641" s="7"/>
      <c r="D641" s="7"/>
      <c r="E641" s="9"/>
      <c r="F641" s="10"/>
      <c r="G641" s="7"/>
      <c r="H641" s="10"/>
      <c r="I641" s="10"/>
      <c r="J641" s="10"/>
      <c r="K641" s="10"/>
      <c r="L641" s="10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</row>
    <row r="642" spans="1:25" ht="12.75" customHeight="1" x14ac:dyDescent="0.25">
      <c r="A642" s="7"/>
      <c r="B642" s="7"/>
      <c r="C642" s="7"/>
      <c r="D642" s="7"/>
      <c r="E642" s="9"/>
      <c r="F642" s="10"/>
      <c r="G642" s="7"/>
      <c r="H642" s="10"/>
      <c r="I642" s="10"/>
      <c r="J642" s="10"/>
      <c r="K642" s="10"/>
      <c r="L642" s="10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</row>
    <row r="643" spans="1:25" ht="12.75" customHeight="1" x14ac:dyDescent="0.25">
      <c r="A643" s="7"/>
      <c r="B643" s="7"/>
      <c r="C643" s="7"/>
      <c r="D643" s="7"/>
      <c r="E643" s="9"/>
      <c r="F643" s="10"/>
      <c r="G643" s="7"/>
      <c r="H643" s="10"/>
      <c r="I643" s="10"/>
      <c r="J643" s="10"/>
      <c r="K643" s="10"/>
      <c r="L643" s="10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</row>
    <row r="644" spans="1:25" ht="12.75" customHeight="1" x14ac:dyDescent="0.25">
      <c r="A644" s="7"/>
      <c r="B644" s="7"/>
      <c r="C644" s="7"/>
      <c r="D644" s="7"/>
      <c r="E644" s="9"/>
      <c r="F644" s="10"/>
      <c r="G644" s="7"/>
      <c r="H644" s="10"/>
      <c r="I644" s="10"/>
      <c r="J644" s="10"/>
      <c r="K644" s="10"/>
      <c r="L644" s="10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</row>
    <row r="645" spans="1:25" ht="12.75" customHeight="1" x14ac:dyDescent="0.25">
      <c r="A645" s="7"/>
      <c r="B645" s="7"/>
      <c r="C645" s="7"/>
      <c r="D645" s="7"/>
      <c r="E645" s="9"/>
      <c r="F645" s="10"/>
      <c r="G645" s="7"/>
      <c r="H645" s="10"/>
      <c r="I645" s="10"/>
      <c r="J645" s="10"/>
      <c r="K645" s="10"/>
      <c r="L645" s="10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</row>
    <row r="646" spans="1:25" ht="12.75" customHeight="1" x14ac:dyDescent="0.25">
      <c r="A646" s="7"/>
      <c r="B646" s="7"/>
      <c r="C646" s="7"/>
      <c r="D646" s="7"/>
      <c r="E646" s="9"/>
      <c r="F646" s="10"/>
      <c r="G646" s="7"/>
      <c r="H646" s="10"/>
      <c r="I646" s="10"/>
      <c r="J646" s="10"/>
      <c r="K646" s="10"/>
      <c r="L646" s="10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</row>
    <row r="647" spans="1:25" ht="12.75" customHeight="1" x14ac:dyDescent="0.25">
      <c r="A647" s="7"/>
      <c r="B647" s="7"/>
      <c r="C647" s="7"/>
      <c r="D647" s="7"/>
      <c r="E647" s="9"/>
      <c r="F647" s="10"/>
      <c r="G647" s="7"/>
      <c r="H647" s="10"/>
      <c r="I647" s="10"/>
      <c r="J647" s="10"/>
      <c r="K647" s="10"/>
      <c r="L647" s="10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</row>
    <row r="648" spans="1:25" ht="12.75" customHeight="1" x14ac:dyDescent="0.25">
      <c r="A648" s="7"/>
      <c r="B648" s="7"/>
      <c r="C648" s="7"/>
      <c r="D648" s="7"/>
      <c r="E648" s="9"/>
      <c r="F648" s="10"/>
      <c r="G648" s="7"/>
      <c r="H648" s="10"/>
      <c r="I648" s="10"/>
      <c r="J648" s="10"/>
      <c r="K648" s="10"/>
      <c r="L648" s="10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</row>
    <row r="649" spans="1:25" ht="12.75" customHeight="1" x14ac:dyDescent="0.25">
      <c r="A649" s="7"/>
      <c r="B649" s="7"/>
      <c r="C649" s="7"/>
      <c r="D649" s="7"/>
      <c r="E649" s="9"/>
      <c r="F649" s="10"/>
      <c r="G649" s="7"/>
      <c r="H649" s="10"/>
      <c r="I649" s="10"/>
      <c r="J649" s="10"/>
      <c r="K649" s="10"/>
      <c r="L649" s="10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</row>
    <row r="650" spans="1:25" ht="12.75" customHeight="1" x14ac:dyDescent="0.25">
      <c r="A650" s="7"/>
      <c r="B650" s="7"/>
      <c r="C650" s="7"/>
      <c r="D650" s="7"/>
      <c r="E650" s="9"/>
      <c r="F650" s="10"/>
      <c r="G650" s="7"/>
      <c r="H650" s="10"/>
      <c r="I650" s="10"/>
      <c r="J650" s="10"/>
      <c r="K650" s="10"/>
      <c r="L650" s="10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</row>
    <row r="651" spans="1:25" ht="12.75" customHeight="1" x14ac:dyDescent="0.25">
      <c r="A651" s="7"/>
      <c r="B651" s="7"/>
      <c r="C651" s="7"/>
      <c r="D651" s="7"/>
      <c r="E651" s="9"/>
      <c r="F651" s="10"/>
      <c r="G651" s="7"/>
      <c r="H651" s="10"/>
      <c r="I651" s="10"/>
      <c r="J651" s="10"/>
      <c r="K651" s="10"/>
      <c r="L651" s="10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</row>
    <row r="652" spans="1:25" ht="12.75" customHeight="1" x14ac:dyDescent="0.25">
      <c r="A652" s="7"/>
      <c r="B652" s="7"/>
      <c r="C652" s="7"/>
      <c r="D652" s="7"/>
      <c r="E652" s="9"/>
      <c r="F652" s="10"/>
      <c r="G652" s="7"/>
      <c r="H652" s="10"/>
      <c r="I652" s="10"/>
      <c r="J652" s="10"/>
      <c r="K652" s="10"/>
      <c r="L652" s="10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</row>
    <row r="653" spans="1:25" ht="12.75" customHeight="1" x14ac:dyDescent="0.25">
      <c r="A653" s="7"/>
      <c r="B653" s="7"/>
      <c r="C653" s="7"/>
      <c r="D653" s="7"/>
      <c r="E653" s="9"/>
      <c r="F653" s="10"/>
      <c r="G653" s="7"/>
      <c r="H653" s="10"/>
      <c r="I653" s="10"/>
      <c r="J653" s="10"/>
      <c r="K653" s="10"/>
      <c r="L653" s="10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</row>
    <row r="654" spans="1:25" ht="12.75" customHeight="1" x14ac:dyDescent="0.25">
      <c r="A654" s="7"/>
      <c r="B654" s="7"/>
      <c r="C654" s="7"/>
      <c r="D654" s="7"/>
      <c r="E654" s="9"/>
      <c r="F654" s="10"/>
      <c r="G654" s="7"/>
      <c r="H654" s="10"/>
      <c r="I654" s="10"/>
      <c r="J654" s="10"/>
      <c r="K654" s="10"/>
      <c r="L654" s="10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</row>
    <row r="655" spans="1:25" ht="12.75" customHeight="1" x14ac:dyDescent="0.25">
      <c r="A655" s="7"/>
      <c r="B655" s="7"/>
      <c r="C655" s="7"/>
      <c r="D655" s="7"/>
      <c r="E655" s="9"/>
      <c r="F655" s="10"/>
      <c r="G655" s="7"/>
      <c r="H655" s="10"/>
      <c r="I655" s="10"/>
      <c r="J655" s="10"/>
      <c r="K655" s="10"/>
      <c r="L655" s="10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</row>
    <row r="656" spans="1:25" ht="12.75" customHeight="1" x14ac:dyDescent="0.25">
      <c r="A656" s="7"/>
      <c r="B656" s="7"/>
      <c r="C656" s="7"/>
      <c r="D656" s="7"/>
      <c r="E656" s="9"/>
      <c r="F656" s="10"/>
      <c r="G656" s="7"/>
      <c r="H656" s="10"/>
      <c r="I656" s="10"/>
      <c r="J656" s="10"/>
      <c r="K656" s="10"/>
      <c r="L656" s="10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</row>
    <row r="657" spans="1:25" ht="12.75" customHeight="1" x14ac:dyDescent="0.25">
      <c r="A657" s="7"/>
      <c r="B657" s="7"/>
      <c r="C657" s="7"/>
      <c r="D657" s="7"/>
      <c r="E657" s="9"/>
      <c r="F657" s="10"/>
      <c r="G657" s="7"/>
      <c r="H657" s="10"/>
      <c r="I657" s="10"/>
      <c r="J657" s="10"/>
      <c r="K657" s="10"/>
      <c r="L657" s="10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</row>
    <row r="658" spans="1:25" ht="12.75" customHeight="1" x14ac:dyDescent="0.25">
      <c r="A658" s="7"/>
      <c r="B658" s="7"/>
      <c r="C658" s="7"/>
      <c r="D658" s="7"/>
      <c r="E658" s="9"/>
      <c r="F658" s="10"/>
      <c r="G658" s="7"/>
      <c r="H658" s="10"/>
      <c r="I658" s="10"/>
      <c r="J658" s="10"/>
      <c r="K658" s="10"/>
      <c r="L658" s="10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</row>
    <row r="659" spans="1:25" ht="12.75" customHeight="1" x14ac:dyDescent="0.25">
      <c r="A659" s="7"/>
      <c r="B659" s="7"/>
      <c r="C659" s="7"/>
      <c r="D659" s="7"/>
      <c r="E659" s="9"/>
      <c r="F659" s="10"/>
      <c r="G659" s="7"/>
      <c r="H659" s="10"/>
      <c r="I659" s="10"/>
      <c r="J659" s="10"/>
      <c r="K659" s="10"/>
      <c r="L659" s="10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</row>
    <row r="660" spans="1:25" ht="12.75" customHeight="1" x14ac:dyDescent="0.25">
      <c r="A660" s="7"/>
      <c r="B660" s="7"/>
      <c r="C660" s="7"/>
      <c r="D660" s="7"/>
      <c r="E660" s="9"/>
      <c r="F660" s="10"/>
      <c r="G660" s="7"/>
      <c r="H660" s="10"/>
      <c r="I660" s="10"/>
      <c r="J660" s="10"/>
      <c r="K660" s="10"/>
      <c r="L660" s="10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</row>
    <row r="661" spans="1:25" ht="12.75" customHeight="1" x14ac:dyDescent="0.25">
      <c r="A661" s="7"/>
      <c r="B661" s="7"/>
      <c r="C661" s="7"/>
      <c r="D661" s="7"/>
      <c r="E661" s="9"/>
      <c r="F661" s="10"/>
      <c r="G661" s="7"/>
      <c r="H661" s="10"/>
      <c r="I661" s="10"/>
      <c r="J661" s="10"/>
      <c r="K661" s="10"/>
      <c r="L661" s="10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</row>
    <row r="662" spans="1:25" ht="12.75" customHeight="1" x14ac:dyDescent="0.25">
      <c r="A662" s="7"/>
      <c r="B662" s="7"/>
      <c r="C662" s="7"/>
      <c r="D662" s="7"/>
      <c r="E662" s="9"/>
      <c r="F662" s="10"/>
      <c r="G662" s="7"/>
      <c r="H662" s="10"/>
      <c r="I662" s="10"/>
      <c r="J662" s="10"/>
      <c r="K662" s="10"/>
      <c r="L662" s="10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</row>
    <row r="663" spans="1:25" ht="12.75" customHeight="1" x14ac:dyDescent="0.25">
      <c r="A663" s="7"/>
      <c r="B663" s="7"/>
      <c r="C663" s="7"/>
      <c r="D663" s="7"/>
      <c r="E663" s="9"/>
      <c r="F663" s="10"/>
      <c r="G663" s="7"/>
      <c r="H663" s="10"/>
      <c r="I663" s="10"/>
      <c r="J663" s="10"/>
      <c r="K663" s="10"/>
      <c r="L663" s="10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</row>
    <row r="664" spans="1:25" ht="12.75" customHeight="1" x14ac:dyDescent="0.25">
      <c r="A664" s="7"/>
      <c r="B664" s="7"/>
      <c r="C664" s="7"/>
      <c r="D664" s="7"/>
      <c r="E664" s="9"/>
      <c r="F664" s="10"/>
      <c r="G664" s="7"/>
      <c r="H664" s="10"/>
      <c r="I664" s="10"/>
      <c r="J664" s="10"/>
      <c r="K664" s="10"/>
      <c r="L664" s="10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</row>
    <row r="665" spans="1:25" ht="12.75" customHeight="1" x14ac:dyDescent="0.25">
      <c r="A665" s="7"/>
      <c r="B665" s="7"/>
      <c r="C665" s="7"/>
      <c r="D665" s="7"/>
      <c r="E665" s="9"/>
      <c r="F665" s="10"/>
      <c r="G665" s="7"/>
      <c r="H665" s="10"/>
      <c r="I665" s="10"/>
      <c r="J665" s="10"/>
      <c r="K665" s="10"/>
      <c r="L665" s="10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</row>
    <row r="666" spans="1:25" ht="12.75" customHeight="1" x14ac:dyDescent="0.25">
      <c r="A666" s="7"/>
      <c r="B666" s="7"/>
      <c r="C666" s="7"/>
      <c r="D666" s="7"/>
      <c r="E666" s="9"/>
      <c r="F666" s="10"/>
      <c r="G666" s="7"/>
      <c r="H666" s="10"/>
      <c r="I666" s="10"/>
      <c r="J666" s="10"/>
      <c r="K666" s="10"/>
      <c r="L666" s="10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</row>
    <row r="667" spans="1:25" ht="12.75" customHeight="1" x14ac:dyDescent="0.25">
      <c r="A667" s="7"/>
      <c r="B667" s="7"/>
      <c r="C667" s="7"/>
      <c r="D667" s="7"/>
      <c r="E667" s="9"/>
      <c r="F667" s="10"/>
      <c r="G667" s="7"/>
      <c r="H667" s="10"/>
      <c r="I667" s="10"/>
      <c r="J667" s="10"/>
      <c r="K667" s="10"/>
      <c r="L667" s="10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</row>
    <row r="668" spans="1:25" ht="12.75" customHeight="1" x14ac:dyDescent="0.25">
      <c r="A668" s="7"/>
      <c r="B668" s="7"/>
      <c r="C668" s="7"/>
      <c r="D668" s="7"/>
      <c r="E668" s="9"/>
      <c r="F668" s="10"/>
      <c r="G668" s="7"/>
      <c r="H668" s="10"/>
      <c r="I668" s="10"/>
      <c r="J668" s="10"/>
      <c r="K668" s="10"/>
      <c r="L668" s="10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</row>
    <row r="669" spans="1:25" ht="12.75" customHeight="1" x14ac:dyDescent="0.25">
      <c r="A669" s="7"/>
      <c r="B669" s="7"/>
      <c r="C669" s="7"/>
      <c r="D669" s="7"/>
      <c r="E669" s="9"/>
      <c r="F669" s="10"/>
      <c r="G669" s="7"/>
      <c r="H669" s="10"/>
      <c r="I669" s="10"/>
      <c r="J669" s="10"/>
      <c r="K669" s="10"/>
      <c r="L669" s="10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</row>
    <row r="670" spans="1:25" ht="12.75" customHeight="1" x14ac:dyDescent="0.25">
      <c r="A670" s="7"/>
      <c r="B670" s="7"/>
      <c r="C670" s="7"/>
      <c r="D670" s="7"/>
      <c r="E670" s="9"/>
      <c r="F670" s="10"/>
      <c r="G670" s="7"/>
      <c r="H670" s="10"/>
      <c r="I670" s="10"/>
      <c r="J670" s="10"/>
      <c r="K670" s="10"/>
      <c r="L670" s="10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</row>
    <row r="671" spans="1:25" ht="12.75" customHeight="1" x14ac:dyDescent="0.25">
      <c r="A671" s="7"/>
      <c r="B671" s="7"/>
      <c r="C671" s="7"/>
      <c r="D671" s="7"/>
      <c r="E671" s="9"/>
      <c r="F671" s="10"/>
      <c r="G671" s="7"/>
      <c r="H671" s="10"/>
      <c r="I671" s="10"/>
      <c r="J671" s="10"/>
      <c r="K671" s="10"/>
      <c r="L671" s="10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</row>
    <row r="672" spans="1:25" ht="12.75" customHeight="1" x14ac:dyDescent="0.25">
      <c r="A672" s="7"/>
      <c r="B672" s="7"/>
      <c r="C672" s="7"/>
      <c r="D672" s="7"/>
      <c r="E672" s="9"/>
      <c r="F672" s="10"/>
      <c r="G672" s="7"/>
      <c r="H672" s="10"/>
      <c r="I672" s="10"/>
      <c r="J672" s="10"/>
      <c r="K672" s="10"/>
      <c r="L672" s="10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</row>
    <row r="673" spans="1:25" ht="12.75" customHeight="1" x14ac:dyDescent="0.25">
      <c r="A673" s="7"/>
      <c r="B673" s="7"/>
      <c r="C673" s="7"/>
      <c r="D673" s="7"/>
      <c r="E673" s="9"/>
      <c r="F673" s="10"/>
      <c r="G673" s="7"/>
      <c r="H673" s="10"/>
      <c r="I673" s="10"/>
      <c r="J673" s="10"/>
      <c r="K673" s="10"/>
      <c r="L673" s="10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</row>
    <row r="674" spans="1:25" ht="12.75" customHeight="1" x14ac:dyDescent="0.25">
      <c r="A674" s="7"/>
      <c r="B674" s="7"/>
      <c r="C674" s="7"/>
      <c r="D674" s="7"/>
      <c r="E674" s="9"/>
      <c r="F674" s="10"/>
      <c r="G674" s="7"/>
      <c r="H674" s="10"/>
      <c r="I674" s="10"/>
      <c r="J674" s="10"/>
      <c r="K674" s="10"/>
      <c r="L674" s="10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</row>
    <row r="675" spans="1:25" ht="12.75" customHeight="1" x14ac:dyDescent="0.25">
      <c r="A675" s="7"/>
      <c r="B675" s="7"/>
      <c r="C675" s="7"/>
      <c r="D675" s="7"/>
      <c r="E675" s="9"/>
      <c r="F675" s="10"/>
      <c r="G675" s="7"/>
      <c r="H675" s="10"/>
      <c r="I675" s="10"/>
      <c r="J675" s="10"/>
      <c r="K675" s="10"/>
      <c r="L675" s="10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</row>
    <row r="676" spans="1:25" ht="12.75" customHeight="1" x14ac:dyDescent="0.25">
      <c r="A676" s="7"/>
      <c r="B676" s="7"/>
      <c r="C676" s="7"/>
      <c r="D676" s="7"/>
      <c r="E676" s="9"/>
      <c r="F676" s="10"/>
      <c r="G676" s="7"/>
      <c r="H676" s="10"/>
      <c r="I676" s="10"/>
      <c r="J676" s="10"/>
      <c r="K676" s="10"/>
      <c r="L676" s="10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</row>
    <row r="677" spans="1:25" ht="12.75" customHeight="1" x14ac:dyDescent="0.25">
      <c r="A677" s="7"/>
      <c r="B677" s="7"/>
      <c r="C677" s="7"/>
      <c r="D677" s="7"/>
      <c r="E677" s="9"/>
      <c r="F677" s="10"/>
      <c r="G677" s="7"/>
      <c r="H677" s="10"/>
      <c r="I677" s="10"/>
      <c r="J677" s="10"/>
      <c r="K677" s="10"/>
      <c r="L677" s="10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</row>
    <row r="678" spans="1:25" ht="12.75" customHeight="1" x14ac:dyDescent="0.25">
      <c r="A678" s="7"/>
      <c r="B678" s="7"/>
      <c r="C678" s="7"/>
      <c r="D678" s="7"/>
      <c r="E678" s="9"/>
      <c r="F678" s="10"/>
      <c r="G678" s="7"/>
      <c r="H678" s="10"/>
      <c r="I678" s="10"/>
      <c r="J678" s="10"/>
      <c r="K678" s="10"/>
      <c r="L678" s="10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</row>
    <row r="679" spans="1:25" ht="12.75" customHeight="1" x14ac:dyDescent="0.25">
      <c r="A679" s="7"/>
      <c r="B679" s="7"/>
      <c r="C679" s="7"/>
      <c r="D679" s="7"/>
      <c r="E679" s="9"/>
      <c r="F679" s="10"/>
      <c r="G679" s="7"/>
      <c r="H679" s="10"/>
      <c r="I679" s="10"/>
      <c r="J679" s="10"/>
      <c r="K679" s="10"/>
      <c r="L679" s="10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</row>
    <row r="680" spans="1:25" ht="12.75" customHeight="1" x14ac:dyDescent="0.25">
      <c r="A680" s="7"/>
      <c r="B680" s="7"/>
      <c r="C680" s="7"/>
      <c r="D680" s="7"/>
      <c r="E680" s="9"/>
      <c r="F680" s="10"/>
      <c r="G680" s="7"/>
      <c r="H680" s="10"/>
      <c r="I680" s="10"/>
      <c r="J680" s="10"/>
      <c r="K680" s="10"/>
      <c r="L680" s="10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</row>
    <row r="681" spans="1:25" ht="12.75" customHeight="1" x14ac:dyDescent="0.25">
      <c r="A681" s="7"/>
      <c r="B681" s="7"/>
      <c r="C681" s="7"/>
      <c r="D681" s="7"/>
      <c r="E681" s="9"/>
      <c r="F681" s="10"/>
      <c r="G681" s="7"/>
      <c r="H681" s="10"/>
      <c r="I681" s="10"/>
      <c r="J681" s="10"/>
      <c r="K681" s="10"/>
      <c r="L681" s="10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</row>
    <row r="682" spans="1:25" ht="12.75" customHeight="1" x14ac:dyDescent="0.25">
      <c r="A682" s="7"/>
      <c r="B682" s="7"/>
      <c r="C682" s="7"/>
      <c r="D682" s="7"/>
      <c r="E682" s="9"/>
      <c r="F682" s="10"/>
      <c r="G682" s="7"/>
      <c r="H682" s="10"/>
      <c r="I682" s="10"/>
      <c r="J682" s="10"/>
      <c r="K682" s="10"/>
      <c r="L682" s="10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</row>
    <row r="683" spans="1:25" ht="12.75" customHeight="1" x14ac:dyDescent="0.25">
      <c r="A683" s="7"/>
      <c r="B683" s="7"/>
      <c r="C683" s="7"/>
      <c r="D683" s="7"/>
      <c r="E683" s="9"/>
      <c r="F683" s="10"/>
      <c r="G683" s="7"/>
      <c r="H683" s="10"/>
      <c r="I683" s="10"/>
      <c r="J683" s="10"/>
      <c r="K683" s="10"/>
      <c r="L683" s="10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</row>
    <row r="684" spans="1:25" ht="12.75" customHeight="1" x14ac:dyDescent="0.25">
      <c r="A684" s="7"/>
      <c r="B684" s="7"/>
      <c r="C684" s="7"/>
      <c r="D684" s="7"/>
      <c r="E684" s="9"/>
      <c r="F684" s="10"/>
      <c r="G684" s="7"/>
      <c r="H684" s="10"/>
      <c r="I684" s="10"/>
      <c r="J684" s="10"/>
      <c r="K684" s="10"/>
      <c r="L684" s="10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</row>
    <row r="685" spans="1:25" ht="12.75" customHeight="1" x14ac:dyDescent="0.25">
      <c r="A685" s="7"/>
      <c r="B685" s="7"/>
      <c r="C685" s="7"/>
      <c r="D685" s="7"/>
      <c r="E685" s="9"/>
      <c r="F685" s="10"/>
      <c r="G685" s="7"/>
      <c r="H685" s="10"/>
      <c r="I685" s="10"/>
      <c r="J685" s="10"/>
      <c r="K685" s="10"/>
      <c r="L685" s="10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</row>
    <row r="686" spans="1:25" ht="12.75" customHeight="1" x14ac:dyDescent="0.25">
      <c r="A686" s="7"/>
      <c r="B686" s="7"/>
      <c r="C686" s="7"/>
      <c r="D686" s="7"/>
      <c r="E686" s="9"/>
      <c r="F686" s="10"/>
      <c r="G686" s="7"/>
      <c r="H686" s="10"/>
      <c r="I686" s="10"/>
      <c r="J686" s="10"/>
      <c r="K686" s="10"/>
      <c r="L686" s="10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</row>
    <row r="687" spans="1:25" ht="12.75" customHeight="1" x14ac:dyDescent="0.25">
      <c r="A687" s="7"/>
      <c r="B687" s="7"/>
      <c r="C687" s="7"/>
      <c r="D687" s="7"/>
      <c r="E687" s="9"/>
      <c r="F687" s="10"/>
      <c r="G687" s="7"/>
      <c r="H687" s="10"/>
      <c r="I687" s="10"/>
      <c r="J687" s="10"/>
      <c r="K687" s="10"/>
      <c r="L687" s="10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</row>
    <row r="688" spans="1:25" ht="12.75" customHeight="1" x14ac:dyDescent="0.25">
      <c r="A688" s="7"/>
      <c r="B688" s="7"/>
      <c r="C688" s="7"/>
      <c r="D688" s="7"/>
      <c r="E688" s="9"/>
      <c r="F688" s="10"/>
      <c r="G688" s="7"/>
      <c r="H688" s="10"/>
      <c r="I688" s="10"/>
      <c r="J688" s="10"/>
      <c r="K688" s="10"/>
      <c r="L688" s="10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</row>
    <row r="689" spans="1:25" ht="12.75" customHeight="1" x14ac:dyDescent="0.25">
      <c r="A689" s="7"/>
      <c r="B689" s="7"/>
      <c r="C689" s="7"/>
      <c r="D689" s="7"/>
      <c r="E689" s="9"/>
      <c r="F689" s="10"/>
      <c r="G689" s="7"/>
      <c r="H689" s="10"/>
      <c r="I689" s="10"/>
      <c r="J689" s="10"/>
      <c r="K689" s="10"/>
      <c r="L689" s="10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</row>
    <row r="690" spans="1:25" ht="12.75" customHeight="1" x14ac:dyDescent="0.25">
      <c r="A690" s="7"/>
      <c r="B690" s="7"/>
      <c r="C690" s="7"/>
      <c r="D690" s="7"/>
      <c r="E690" s="9"/>
      <c r="F690" s="10"/>
      <c r="G690" s="7"/>
      <c r="H690" s="10"/>
      <c r="I690" s="10"/>
      <c r="J690" s="10"/>
      <c r="K690" s="10"/>
      <c r="L690" s="10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</row>
    <row r="691" spans="1:25" ht="12.75" customHeight="1" x14ac:dyDescent="0.25">
      <c r="A691" s="7"/>
      <c r="B691" s="7"/>
      <c r="C691" s="7"/>
      <c r="D691" s="7"/>
      <c r="E691" s="9"/>
      <c r="F691" s="10"/>
      <c r="G691" s="7"/>
      <c r="H691" s="10"/>
      <c r="I691" s="10"/>
      <c r="J691" s="10"/>
      <c r="K691" s="10"/>
      <c r="L691" s="10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</row>
    <row r="692" spans="1:25" ht="12.75" customHeight="1" x14ac:dyDescent="0.25">
      <c r="A692" s="7"/>
      <c r="B692" s="7"/>
      <c r="C692" s="7"/>
      <c r="D692" s="7"/>
      <c r="E692" s="9"/>
      <c r="F692" s="10"/>
      <c r="G692" s="7"/>
      <c r="H692" s="10"/>
      <c r="I692" s="10"/>
      <c r="J692" s="10"/>
      <c r="K692" s="10"/>
      <c r="L692" s="10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</row>
    <row r="693" spans="1:25" ht="12.75" customHeight="1" x14ac:dyDescent="0.25">
      <c r="A693" s="7"/>
      <c r="B693" s="7"/>
      <c r="C693" s="7"/>
      <c r="D693" s="7"/>
      <c r="E693" s="9"/>
      <c r="F693" s="10"/>
      <c r="G693" s="7"/>
      <c r="H693" s="10"/>
      <c r="I693" s="10"/>
      <c r="J693" s="10"/>
      <c r="K693" s="10"/>
      <c r="L693" s="10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</row>
    <row r="694" spans="1:25" ht="12.75" customHeight="1" x14ac:dyDescent="0.25">
      <c r="A694" s="7"/>
      <c r="B694" s="7"/>
      <c r="C694" s="7"/>
      <c r="D694" s="7"/>
      <c r="E694" s="9"/>
      <c r="F694" s="10"/>
      <c r="G694" s="7"/>
      <c r="H694" s="10"/>
      <c r="I694" s="10"/>
      <c r="J694" s="10"/>
      <c r="K694" s="10"/>
      <c r="L694" s="10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</row>
    <row r="695" spans="1:25" ht="12.75" customHeight="1" x14ac:dyDescent="0.25">
      <c r="A695" s="7"/>
      <c r="B695" s="7"/>
      <c r="C695" s="7"/>
      <c r="D695" s="7"/>
      <c r="E695" s="9"/>
      <c r="F695" s="10"/>
      <c r="G695" s="7"/>
      <c r="H695" s="10"/>
      <c r="I695" s="10"/>
      <c r="J695" s="10"/>
      <c r="K695" s="10"/>
      <c r="L695" s="10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</row>
    <row r="696" spans="1:25" ht="12.75" customHeight="1" x14ac:dyDescent="0.25">
      <c r="A696" s="7"/>
      <c r="B696" s="7"/>
      <c r="C696" s="7"/>
      <c r="D696" s="7"/>
      <c r="E696" s="9"/>
      <c r="F696" s="10"/>
      <c r="G696" s="7"/>
      <c r="H696" s="10"/>
      <c r="I696" s="10"/>
      <c r="J696" s="10"/>
      <c r="K696" s="10"/>
      <c r="L696" s="10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</row>
    <row r="697" spans="1:25" ht="12.75" customHeight="1" x14ac:dyDescent="0.25">
      <c r="A697" s="7"/>
      <c r="B697" s="7"/>
      <c r="C697" s="7"/>
      <c r="D697" s="7"/>
      <c r="E697" s="9"/>
      <c r="F697" s="10"/>
      <c r="G697" s="7"/>
      <c r="H697" s="10"/>
      <c r="I697" s="10"/>
      <c r="J697" s="10"/>
      <c r="K697" s="10"/>
      <c r="L697" s="10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</row>
    <row r="698" spans="1:25" ht="12.75" customHeight="1" x14ac:dyDescent="0.25">
      <c r="A698" s="7"/>
      <c r="B698" s="7"/>
      <c r="C698" s="7"/>
      <c r="D698" s="7"/>
      <c r="E698" s="9"/>
      <c r="F698" s="10"/>
      <c r="G698" s="7"/>
      <c r="H698" s="10"/>
      <c r="I698" s="10"/>
      <c r="J698" s="10"/>
      <c r="K698" s="10"/>
      <c r="L698" s="10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</row>
    <row r="699" spans="1:25" ht="12.75" customHeight="1" x14ac:dyDescent="0.25">
      <c r="A699" s="7"/>
      <c r="B699" s="7"/>
      <c r="C699" s="7"/>
      <c r="D699" s="7"/>
      <c r="E699" s="9"/>
      <c r="F699" s="10"/>
      <c r="G699" s="7"/>
      <c r="H699" s="10"/>
      <c r="I699" s="10"/>
      <c r="J699" s="10"/>
      <c r="K699" s="10"/>
      <c r="L699" s="10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</row>
    <row r="700" spans="1:25" ht="12.75" customHeight="1" x14ac:dyDescent="0.25">
      <c r="A700" s="7"/>
      <c r="B700" s="7"/>
      <c r="C700" s="7"/>
      <c r="D700" s="7"/>
      <c r="E700" s="9"/>
      <c r="F700" s="10"/>
      <c r="G700" s="7"/>
      <c r="H700" s="10"/>
      <c r="I700" s="10"/>
      <c r="J700" s="10"/>
      <c r="K700" s="10"/>
      <c r="L700" s="10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</row>
    <row r="701" spans="1:25" ht="12.75" customHeight="1" x14ac:dyDescent="0.25">
      <c r="A701" s="7"/>
      <c r="B701" s="7"/>
      <c r="C701" s="7"/>
      <c r="D701" s="7"/>
      <c r="E701" s="9"/>
      <c r="F701" s="10"/>
      <c r="G701" s="7"/>
      <c r="H701" s="10"/>
      <c r="I701" s="10"/>
      <c r="J701" s="10"/>
      <c r="K701" s="10"/>
      <c r="L701" s="10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</row>
    <row r="702" spans="1:25" ht="12.75" customHeight="1" x14ac:dyDescent="0.25">
      <c r="A702" s="7"/>
      <c r="B702" s="7"/>
      <c r="C702" s="7"/>
      <c r="D702" s="7"/>
      <c r="E702" s="9"/>
      <c r="F702" s="10"/>
      <c r="G702" s="7"/>
      <c r="H702" s="10"/>
      <c r="I702" s="10"/>
      <c r="J702" s="10"/>
      <c r="K702" s="10"/>
      <c r="L702" s="10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</row>
    <row r="703" spans="1:25" ht="12.75" customHeight="1" x14ac:dyDescent="0.25">
      <c r="A703" s="7"/>
      <c r="B703" s="7"/>
      <c r="C703" s="7"/>
      <c r="D703" s="7"/>
      <c r="E703" s="9"/>
      <c r="F703" s="10"/>
      <c r="G703" s="7"/>
      <c r="H703" s="10"/>
      <c r="I703" s="10"/>
      <c r="J703" s="10"/>
      <c r="K703" s="10"/>
      <c r="L703" s="10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</row>
    <row r="704" spans="1:25" ht="12.75" customHeight="1" x14ac:dyDescent="0.25">
      <c r="A704" s="7"/>
      <c r="B704" s="7"/>
      <c r="C704" s="7"/>
      <c r="D704" s="7"/>
      <c r="E704" s="9"/>
      <c r="F704" s="10"/>
      <c r="G704" s="7"/>
      <c r="H704" s="10"/>
      <c r="I704" s="10"/>
      <c r="J704" s="10"/>
      <c r="K704" s="10"/>
      <c r="L704" s="10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</row>
    <row r="705" spans="1:25" ht="12.75" customHeight="1" x14ac:dyDescent="0.25">
      <c r="A705" s="7"/>
      <c r="B705" s="7"/>
      <c r="C705" s="7"/>
      <c r="D705" s="7"/>
      <c r="E705" s="9"/>
      <c r="F705" s="10"/>
      <c r="G705" s="7"/>
      <c r="H705" s="10"/>
      <c r="I705" s="10"/>
      <c r="J705" s="10"/>
      <c r="K705" s="10"/>
      <c r="L705" s="10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</row>
    <row r="706" spans="1:25" ht="12.75" customHeight="1" x14ac:dyDescent="0.25">
      <c r="A706" s="7"/>
      <c r="B706" s="7"/>
      <c r="C706" s="7"/>
      <c r="D706" s="7"/>
      <c r="E706" s="9"/>
      <c r="F706" s="10"/>
      <c r="G706" s="7"/>
      <c r="H706" s="10"/>
      <c r="I706" s="10"/>
      <c r="J706" s="10"/>
      <c r="K706" s="10"/>
      <c r="L706" s="10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</row>
    <row r="707" spans="1:25" ht="12.75" customHeight="1" x14ac:dyDescent="0.25">
      <c r="A707" s="7"/>
      <c r="B707" s="7"/>
      <c r="C707" s="7"/>
      <c r="D707" s="7"/>
      <c r="E707" s="9"/>
      <c r="F707" s="10"/>
      <c r="G707" s="7"/>
      <c r="H707" s="10"/>
      <c r="I707" s="10"/>
      <c r="J707" s="10"/>
      <c r="K707" s="10"/>
      <c r="L707" s="10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</row>
    <row r="708" spans="1:25" ht="12.75" customHeight="1" x14ac:dyDescent="0.25">
      <c r="A708" s="7"/>
      <c r="B708" s="7"/>
      <c r="C708" s="7"/>
      <c r="D708" s="7"/>
      <c r="E708" s="9"/>
      <c r="F708" s="10"/>
      <c r="G708" s="7"/>
      <c r="H708" s="10"/>
      <c r="I708" s="10"/>
      <c r="J708" s="10"/>
      <c r="K708" s="10"/>
      <c r="L708" s="10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</row>
    <row r="709" spans="1:25" ht="12.75" customHeight="1" x14ac:dyDescent="0.25">
      <c r="A709" s="7"/>
      <c r="B709" s="7"/>
      <c r="C709" s="7"/>
      <c r="D709" s="7"/>
      <c r="E709" s="9"/>
      <c r="F709" s="10"/>
      <c r="G709" s="7"/>
      <c r="H709" s="10"/>
      <c r="I709" s="10"/>
      <c r="J709" s="10"/>
      <c r="K709" s="10"/>
      <c r="L709" s="10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</row>
    <row r="710" spans="1:25" ht="12.75" customHeight="1" x14ac:dyDescent="0.25">
      <c r="A710" s="7"/>
      <c r="B710" s="7"/>
      <c r="C710" s="7"/>
      <c r="D710" s="7"/>
      <c r="E710" s="9"/>
      <c r="F710" s="10"/>
      <c r="G710" s="7"/>
      <c r="H710" s="10"/>
      <c r="I710" s="10"/>
      <c r="J710" s="10"/>
      <c r="K710" s="10"/>
      <c r="L710" s="10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</row>
    <row r="711" spans="1:25" ht="12.75" customHeight="1" x14ac:dyDescent="0.25">
      <c r="A711" s="7"/>
      <c r="B711" s="7"/>
      <c r="C711" s="7"/>
      <c r="D711" s="7"/>
      <c r="E711" s="9"/>
      <c r="F711" s="10"/>
      <c r="G711" s="7"/>
      <c r="H711" s="10"/>
      <c r="I711" s="10"/>
      <c r="J711" s="10"/>
      <c r="K711" s="10"/>
      <c r="L711" s="10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</row>
    <row r="712" spans="1:25" ht="12.75" customHeight="1" x14ac:dyDescent="0.25">
      <c r="A712" s="7"/>
      <c r="B712" s="7"/>
      <c r="C712" s="7"/>
      <c r="D712" s="7"/>
      <c r="E712" s="9"/>
      <c r="F712" s="10"/>
      <c r="G712" s="7"/>
      <c r="H712" s="10"/>
      <c r="I712" s="10"/>
      <c r="J712" s="10"/>
      <c r="K712" s="10"/>
      <c r="L712" s="10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</row>
    <row r="713" spans="1:25" ht="12.75" customHeight="1" x14ac:dyDescent="0.25">
      <c r="A713" s="7"/>
      <c r="B713" s="7"/>
      <c r="C713" s="7"/>
      <c r="D713" s="7"/>
      <c r="E713" s="9"/>
      <c r="F713" s="10"/>
      <c r="G713" s="7"/>
      <c r="H713" s="10"/>
      <c r="I713" s="10"/>
      <c r="J713" s="10"/>
      <c r="K713" s="10"/>
      <c r="L713" s="10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</row>
    <row r="714" spans="1:25" ht="12.75" customHeight="1" x14ac:dyDescent="0.25">
      <c r="A714" s="7"/>
      <c r="B714" s="7"/>
      <c r="C714" s="7"/>
      <c r="D714" s="7"/>
      <c r="E714" s="9"/>
      <c r="F714" s="10"/>
      <c r="G714" s="7"/>
      <c r="H714" s="10"/>
      <c r="I714" s="10"/>
      <c r="J714" s="10"/>
      <c r="K714" s="10"/>
      <c r="L714" s="10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</row>
    <row r="715" spans="1:25" ht="12.75" customHeight="1" x14ac:dyDescent="0.25">
      <c r="A715" s="7"/>
      <c r="B715" s="7"/>
      <c r="C715" s="7"/>
      <c r="D715" s="7"/>
      <c r="E715" s="9"/>
      <c r="F715" s="10"/>
      <c r="G715" s="7"/>
      <c r="H715" s="10"/>
      <c r="I715" s="10"/>
      <c r="J715" s="10"/>
      <c r="K715" s="10"/>
      <c r="L715" s="10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</row>
    <row r="716" spans="1:25" ht="12.75" customHeight="1" x14ac:dyDescent="0.25">
      <c r="A716" s="7"/>
      <c r="B716" s="7"/>
      <c r="C716" s="7"/>
      <c r="D716" s="7"/>
      <c r="E716" s="9"/>
      <c r="F716" s="10"/>
      <c r="G716" s="7"/>
      <c r="H716" s="10"/>
      <c r="I716" s="10"/>
      <c r="J716" s="10"/>
      <c r="K716" s="10"/>
      <c r="L716" s="10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</row>
    <row r="717" spans="1:25" ht="12.75" customHeight="1" x14ac:dyDescent="0.25">
      <c r="A717" s="7"/>
      <c r="B717" s="7"/>
      <c r="C717" s="7"/>
      <c r="D717" s="7"/>
      <c r="E717" s="9"/>
      <c r="F717" s="10"/>
      <c r="G717" s="7"/>
      <c r="H717" s="10"/>
      <c r="I717" s="10"/>
      <c r="J717" s="10"/>
      <c r="K717" s="10"/>
      <c r="L717" s="10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</row>
    <row r="718" spans="1:25" ht="12.75" customHeight="1" x14ac:dyDescent="0.25">
      <c r="A718" s="7"/>
      <c r="B718" s="7"/>
      <c r="C718" s="7"/>
      <c r="D718" s="7"/>
      <c r="E718" s="9"/>
      <c r="F718" s="10"/>
      <c r="G718" s="7"/>
      <c r="H718" s="10"/>
      <c r="I718" s="10"/>
      <c r="J718" s="10"/>
      <c r="K718" s="10"/>
      <c r="L718" s="10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</row>
    <row r="719" spans="1:25" ht="12.75" customHeight="1" x14ac:dyDescent="0.25">
      <c r="A719" s="7"/>
      <c r="B719" s="7"/>
      <c r="C719" s="7"/>
      <c r="D719" s="7"/>
      <c r="E719" s="9"/>
      <c r="F719" s="10"/>
      <c r="G719" s="7"/>
      <c r="H719" s="10"/>
      <c r="I719" s="10"/>
      <c r="J719" s="10"/>
      <c r="K719" s="10"/>
      <c r="L719" s="10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</row>
    <row r="720" spans="1:25" ht="12.75" customHeight="1" x14ac:dyDescent="0.25">
      <c r="A720" s="7"/>
      <c r="B720" s="7"/>
      <c r="C720" s="7"/>
      <c r="D720" s="7"/>
      <c r="E720" s="9"/>
      <c r="F720" s="10"/>
      <c r="G720" s="7"/>
      <c r="H720" s="10"/>
      <c r="I720" s="10"/>
      <c r="J720" s="10"/>
      <c r="K720" s="10"/>
      <c r="L720" s="10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</row>
    <row r="721" spans="1:25" ht="12.75" customHeight="1" x14ac:dyDescent="0.25">
      <c r="A721" s="7"/>
      <c r="B721" s="7"/>
      <c r="C721" s="7"/>
      <c r="D721" s="7"/>
      <c r="E721" s="9"/>
      <c r="F721" s="10"/>
      <c r="G721" s="7"/>
      <c r="H721" s="10"/>
      <c r="I721" s="10"/>
      <c r="J721" s="10"/>
      <c r="K721" s="10"/>
      <c r="L721" s="10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</row>
    <row r="722" spans="1:25" ht="12.75" customHeight="1" x14ac:dyDescent="0.25">
      <c r="A722" s="7"/>
      <c r="B722" s="7"/>
      <c r="C722" s="7"/>
      <c r="D722" s="7"/>
      <c r="E722" s="9"/>
      <c r="F722" s="10"/>
      <c r="G722" s="7"/>
      <c r="H722" s="10"/>
      <c r="I722" s="10"/>
      <c r="J722" s="10"/>
      <c r="K722" s="10"/>
      <c r="L722" s="10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</row>
    <row r="723" spans="1:25" ht="12.75" customHeight="1" x14ac:dyDescent="0.25">
      <c r="A723" s="7"/>
      <c r="B723" s="7"/>
      <c r="C723" s="7"/>
      <c r="D723" s="7"/>
      <c r="E723" s="9"/>
      <c r="F723" s="10"/>
      <c r="G723" s="7"/>
      <c r="H723" s="10"/>
      <c r="I723" s="10"/>
      <c r="J723" s="10"/>
      <c r="K723" s="10"/>
      <c r="L723" s="10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</row>
    <row r="724" spans="1:25" ht="12.75" customHeight="1" x14ac:dyDescent="0.25">
      <c r="A724" s="7"/>
      <c r="B724" s="7"/>
      <c r="C724" s="7"/>
      <c r="D724" s="7"/>
      <c r="E724" s="9"/>
      <c r="F724" s="10"/>
      <c r="G724" s="7"/>
      <c r="H724" s="10"/>
      <c r="I724" s="10"/>
      <c r="J724" s="10"/>
      <c r="K724" s="10"/>
      <c r="L724" s="10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</row>
    <row r="725" spans="1:25" ht="12.75" customHeight="1" x14ac:dyDescent="0.25">
      <c r="A725" s="7"/>
      <c r="B725" s="7"/>
      <c r="C725" s="7"/>
      <c r="D725" s="7"/>
      <c r="E725" s="9"/>
      <c r="F725" s="10"/>
      <c r="G725" s="7"/>
      <c r="H725" s="10"/>
      <c r="I725" s="10"/>
      <c r="J725" s="10"/>
      <c r="K725" s="10"/>
      <c r="L725" s="10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</row>
    <row r="726" spans="1:25" ht="12.75" customHeight="1" x14ac:dyDescent="0.25">
      <c r="A726" s="7"/>
      <c r="B726" s="7"/>
      <c r="C726" s="7"/>
      <c r="D726" s="7"/>
      <c r="E726" s="9"/>
      <c r="F726" s="10"/>
      <c r="G726" s="7"/>
      <c r="H726" s="10"/>
      <c r="I726" s="10"/>
      <c r="J726" s="10"/>
      <c r="K726" s="10"/>
      <c r="L726" s="10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</row>
    <row r="727" spans="1:25" ht="12.75" customHeight="1" x14ac:dyDescent="0.25">
      <c r="A727" s="7"/>
      <c r="B727" s="7"/>
      <c r="C727" s="7"/>
      <c r="D727" s="7"/>
      <c r="E727" s="9"/>
      <c r="F727" s="10"/>
      <c r="G727" s="7"/>
      <c r="H727" s="10"/>
      <c r="I727" s="10"/>
      <c r="J727" s="10"/>
      <c r="K727" s="10"/>
      <c r="L727" s="10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</row>
    <row r="728" spans="1:25" ht="12.75" customHeight="1" x14ac:dyDescent="0.25">
      <c r="A728" s="7"/>
      <c r="B728" s="7"/>
      <c r="C728" s="7"/>
      <c r="D728" s="7"/>
      <c r="E728" s="9"/>
      <c r="F728" s="10"/>
      <c r="G728" s="7"/>
      <c r="H728" s="10"/>
      <c r="I728" s="10"/>
      <c r="J728" s="10"/>
      <c r="K728" s="10"/>
      <c r="L728" s="10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</row>
    <row r="729" spans="1:25" ht="12.75" customHeight="1" x14ac:dyDescent="0.25">
      <c r="A729" s="7"/>
      <c r="B729" s="7"/>
      <c r="C729" s="7"/>
      <c r="D729" s="7"/>
      <c r="E729" s="9"/>
      <c r="F729" s="10"/>
      <c r="G729" s="7"/>
      <c r="H729" s="10"/>
      <c r="I729" s="10"/>
      <c r="J729" s="10"/>
      <c r="K729" s="10"/>
      <c r="L729" s="10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</row>
    <row r="730" spans="1:25" ht="12.75" customHeight="1" x14ac:dyDescent="0.25">
      <c r="A730" s="7"/>
      <c r="B730" s="7"/>
      <c r="C730" s="7"/>
      <c r="D730" s="7"/>
      <c r="E730" s="9"/>
      <c r="F730" s="10"/>
      <c r="G730" s="7"/>
      <c r="H730" s="10"/>
      <c r="I730" s="10"/>
      <c r="J730" s="10"/>
      <c r="K730" s="10"/>
      <c r="L730" s="10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</row>
    <row r="731" spans="1:25" ht="12.75" customHeight="1" x14ac:dyDescent="0.25">
      <c r="A731" s="7"/>
      <c r="B731" s="7"/>
      <c r="C731" s="7"/>
      <c r="D731" s="7"/>
      <c r="E731" s="9"/>
      <c r="F731" s="10"/>
      <c r="G731" s="7"/>
      <c r="H731" s="10"/>
      <c r="I731" s="10"/>
      <c r="J731" s="10"/>
      <c r="K731" s="10"/>
      <c r="L731" s="10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</row>
    <row r="732" spans="1:25" ht="12.75" customHeight="1" x14ac:dyDescent="0.25">
      <c r="A732" s="7"/>
      <c r="B732" s="7"/>
      <c r="C732" s="7"/>
      <c r="D732" s="7"/>
      <c r="E732" s="9"/>
      <c r="F732" s="10"/>
      <c r="G732" s="7"/>
      <c r="H732" s="10"/>
      <c r="I732" s="10"/>
      <c r="J732" s="10"/>
      <c r="K732" s="10"/>
      <c r="L732" s="10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</row>
    <row r="733" spans="1:25" ht="12.75" customHeight="1" x14ac:dyDescent="0.25">
      <c r="A733" s="7"/>
      <c r="B733" s="7"/>
      <c r="C733" s="7"/>
      <c r="D733" s="7"/>
      <c r="E733" s="9"/>
      <c r="F733" s="10"/>
      <c r="G733" s="7"/>
      <c r="H733" s="10"/>
      <c r="I733" s="10"/>
      <c r="J733" s="10"/>
      <c r="K733" s="10"/>
      <c r="L733" s="10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</row>
    <row r="734" spans="1:25" ht="12.75" customHeight="1" x14ac:dyDescent="0.25">
      <c r="A734" s="7"/>
      <c r="B734" s="7"/>
      <c r="C734" s="7"/>
      <c r="D734" s="7"/>
      <c r="E734" s="9"/>
      <c r="F734" s="10"/>
      <c r="G734" s="7"/>
      <c r="H734" s="10"/>
      <c r="I734" s="10"/>
      <c r="J734" s="10"/>
      <c r="K734" s="10"/>
      <c r="L734" s="10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</row>
    <row r="735" spans="1:25" ht="12.75" customHeight="1" x14ac:dyDescent="0.25">
      <c r="A735" s="7"/>
      <c r="B735" s="7"/>
      <c r="C735" s="7"/>
      <c r="D735" s="7"/>
      <c r="E735" s="9"/>
      <c r="F735" s="10"/>
      <c r="G735" s="7"/>
      <c r="H735" s="10"/>
      <c r="I735" s="10"/>
      <c r="J735" s="10"/>
      <c r="K735" s="10"/>
      <c r="L735" s="10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</row>
    <row r="736" spans="1:25" ht="12.75" customHeight="1" x14ac:dyDescent="0.25">
      <c r="A736" s="7"/>
      <c r="B736" s="7"/>
      <c r="C736" s="7"/>
      <c r="D736" s="7"/>
      <c r="E736" s="9"/>
      <c r="F736" s="10"/>
      <c r="G736" s="7"/>
      <c r="H736" s="10"/>
      <c r="I736" s="10"/>
      <c r="J736" s="10"/>
      <c r="K736" s="10"/>
      <c r="L736" s="10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</row>
    <row r="737" spans="1:25" ht="12.75" customHeight="1" x14ac:dyDescent="0.25">
      <c r="A737" s="7"/>
      <c r="B737" s="7"/>
      <c r="C737" s="7"/>
      <c r="D737" s="7"/>
      <c r="E737" s="9"/>
      <c r="F737" s="10"/>
      <c r="G737" s="7"/>
      <c r="H737" s="10"/>
      <c r="I737" s="10"/>
      <c r="J737" s="10"/>
      <c r="K737" s="10"/>
      <c r="L737" s="10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</row>
    <row r="738" spans="1:25" ht="12.75" customHeight="1" x14ac:dyDescent="0.25">
      <c r="A738" s="7"/>
      <c r="B738" s="7"/>
      <c r="C738" s="7"/>
      <c r="D738" s="7"/>
      <c r="E738" s="9"/>
      <c r="F738" s="10"/>
      <c r="G738" s="7"/>
      <c r="H738" s="10"/>
      <c r="I738" s="10"/>
      <c r="J738" s="10"/>
      <c r="K738" s="10"/>
      <c r="L738" s="10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</row>
    <row r="739" spans="1:25" ht="12.75" customHeight="1" x14ac:dyDescent="0.25">
      <c r="A739" s="7"/>
      <c r="B739" s="7"/>
      <c r="C739" s="7"/>
      <c r="D739" s="7"/>
      <c r="E739" s="9"/>
      <c r="F739" s="10"/>
      <c r="G739" s="7"/>
      <c r="H739" s="10"/>
      <c r="I739" s="10"/>
      <c r="J739" s="10"/>
      <c r="K739" s="10"/>
      <c r="L739" s="10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</row>
    <row r="740" spans="1:25" ht="12.75" customHeight="1" x14ac:dyDescent="0.25">
      <c r="A740" s="7"/>
      <c r="B740" s="7"/>
      <c r="C740" s="7"/>
      <c r="D740" s="7"/>
      <c r="E740" s="9"/>
      <c r="F740" s="10"/>
      <c r="G740" s="7"/>
      <c r="H740" s="10"/>
      <c r="I740" s="10"/>
      <c r="J740" s="10"/>
      <c r="K740" s="10"/>
      <c r="L740" s="10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</row>
    <row r="741" spans="1:25" ht="12.75" customHeight="1" x14ac:dyDescent="0.25">
      <c r="A741" s="7"/>
      <c r="B741" s="7"/>
      <c r="C741" s="7"/>
      <c r="D741" s="7"/>
      <c r="E741" s="9"/>
      <c r="F741" s="10"/>
      <c r="G741" s="7"/>
      <c r="H741" s="10"/>
      <c r="I741" s="10"/>
      <c r="J741" s="10"/>
      <c r="K741" s="10"/>
      <c r="L741" s="10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</row>
    <row r="742" spans="1:25" ht="12.75" customHeight="1" x14ac:dyDescent="0.25">
      <c r="A742" s="7"/>
      <c r="B742" s="7"/>
      <c r="C742" s="7"/>
      <c r="D742" s="7"/>
      <c r="E742" s="9"/>
      <c r="F742" s="10"/>
      <c r="G742" s="7"/>
      <c r="H742" s="10"/>
      <c r="I742" s="10"/>
      <c r="J742" s="10"/>
      <c r="K742" s="10"/>
      <c r="L742" s="10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</row>
    <row r="743" spans="1:25" ht="12.75" customHeight="1" x14ac:dyDescent="0.25">
      <c r="A743" s="7"/>
      <c r="B743" s="7"/>
      <c r="C743" s="7"/>
      <c r="D743" s="7"/>
      <c r="E743" s="9"/>
      <c r="F743" s="10"/>
      <c r="G743" s="7"/>
      <c r="H743" s="10"/>
      <c r="I743" s="10"/>
      <c r="J743" s="10"/>
      <c r="K743" s="10"/>
      <c r="L743" s="10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</row>
    <row r="744" spans="1:25" ht="12.75" customHeight="1" x14ac:dyDescent="0.25">
      <c r="A744" s="7"/>
      <c r="B744" s="7"/>
      <c r="C744" s="7"/>
      <c r="D744" s="7"/>
      <c r="E744" s="9"/>
      <c r="F744" s="10"/>
      <c r="G744" s="7"/>
      <c r="H744" s="10"/>
      <c r="I744" s="10"/>
      <c r="J744" s="10"/>
      <c r="K744" s="10"/>
      <c r="L744" s="10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</row>
    <row r="745" spans="1:25" ht="12.75" customHeight="1" x14ac:dyDescent="0.25">
      <c r="A745" s="7"/>
      <c r="B745" s="7"/>
      <c r="C745" s="7"/>
      <c r="D745" s="7"/>
      <c r="E745" s="9"/>
      <c r="F745" s="10"/>
      <c r="G745" s="7"/>
      <c r="H745" s="10"/>
      <c r="I745" s="10"/>
      <c r="J745" s="10"/>
      <c r="K745" s="10"/>
      <c r="L745" s="10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</row>
    <row r="746" spans="1:25" ht="12.75" customHeight="1" x14ac:dyDescent="0.25">
      <c r="A746" s="7"/>
      <c r="B746" s="7"/>
      <c r="C746" s="7"/>
      <c r="D746" s="7"/>
      <c r="E746" s="9"/>
      <c r="F746" s="10"/>
      <c r="G746" s="7"/>
      <c r="H746" s="10"/>
      <c r="I746" s="10"/>
      <c r="J746" s="10"/>
      <c r="K746" s="10"/>
      <c r="L746" s="10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</row>
    <row r="747" spans="1:25" ht="12.75" customHeight="1" x14ac:dyDescent="0.25">
      <c r="A747" s="7"/>
      <c r="B747" s="7"/>
      <c r="C747" s="7"/>
      <c r="D747" s="7"/>
      <c r="E747" s="9"/>
      <c r="F747" s="10"/>
      <c r="G747" s="7"/>
      <c r="H747" s="10"/>
      <c r="I747" s="10"/>
      <c r="J747" s="10"/>
      <c r="K747" s="10"/>
      <c r="L747" s="10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</row>
    <row r="748" spans="1:25" ht="12.75" customHeight="1" x14ac:dyDescent="0.25">
      <c r="A748" s="7"/>
      <c r="B748" s="7"/>
      <c r="C748" s="7"/>
      <c r="D748" s="7"/>
      <c r="E748" s="9"/>
      <c r="F748" s="10"/>
      <c r="G748" s="7"/>
      <c r="H748" s="10"/>
      <c r="I748" s="10"/>
      <c r="J748" s="10"/>
      <c r="K748" s="10"/>
      <c r="L748" s="10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</row>
    <row r="749" spans="1:25" ht="12.75" customHeight="1" x14ac:dyDescent="0.25">
      <c r="A749" s="7"/>
      <c r="B749" s="7"/>
      <c r="C749" s="7"/>
      <c r="D749" s="7"/>
      <c r="E749" s="9"/>
      <c r="F749" s="10"/>
      <c r="G749" s="7"/>
      <c r="H749" s="10"/>
      <c r="I749" s="10"/>
      <c r="J749" s="10"/>
      <c r="K749" s="10"/>
      <c r="L749" s="10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</row>
    <row r="750" spans="1:25" ht="12.75" customHeight="1" x14ac:dyDescent="0.25">
      <c r="A750" s="7"/>
      <c r="B750" s="7"/>
      <c r="C750" s="7"/>
      <c r="D750" s="7"/>
      <c r="E750" s="9"/>
      <c r="F750" s="10"/>
      <c r="G750" s="7"/>
      <c r="H750" s="10"/>
      <c r="I750" s="10"/>
      <c r="J750" s="10"/>
      <c r="K750" s="10"/>
      <c r="L750" s="10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</row>
    <row r="751" spans="1:25" ht="12.75" customHeight="1" x14ac:dyDescent="0.25">
      <c r="A751" s="7"/>
      <c r="B751" s="7"/>
      <c r="C751" s="7"/>
      <c r="D751" s="7"/>
      <c r="E751" s="9"/>
      <c r="F751" s="10"/>
      <c r="G751" s="7"/>
      <c r="H751" s="10"/>
      <c r="I751" s="10"/>
      <c r="J751" s="10"/>
      <c r="K751" s="10"/>
      <c r="L751" s="10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</row>
    <row r="752" spans="1:25" ht="12.75" customHeight="1" x14ac:dyDescent="0.25">
      <c r="A752" s="7"/>
      <c r="B752" s="7"/>
      <c r="C752" s="7"/>
      <c r="D752" s="7"/>
      <c r="E752" s="9"/>
      <c r="F752" s="10"/>
      <c r="G752" s="7"/>
      <c r="H752" s="10"/>
      <c r="I752" s="10"/>
      <c r="J752" s="10"/>
      <c r="K752" s="10"/>
      <c r="L752" s="10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</row>
    <row r="753" spans="1:25" ht="12.75" customHeight="1" x14ac:dyDescent="0.25">
      <c r="A753" s="7"/>
      <c r="B753" s="7"/>
      <c r="C753" s="7"/>
      <c r="D753" s="7"/>
      <c r="E753" s="9"/>
      <c r="F753" s="10"/>
      <c r="G753" s="7"/>
      <c r="H753" s="10"/>
      <c r="I753" s="10"/>
      <c r="J753" s="10"/>
      <c r="K753" s="10"/>
      <c r="L753" s="10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</row>
    <row r="754" spans="1:25" ht="12.75" customHeight="1" x14ac:dyDescent="0.25">
      <c r="A754" s="7"/>
      <c r="B754" s="7"/>
      <c r="C754" s="7"/>
      <c r="D754" s="7"/>
      <c r="E754" s="9"/>
      <c r="F754" s="10"/>
      <c r="G754" s="7"/>
      <c r="H754" s="10"/>
      <c r="I754" s="10"/>
      <c r="J754" s="10"/>
      <c r="K754" s="10"/>
      <c r="L754" s="10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</row>
    <row r="755" spans="1:25" ht="12.75" customHeight="1" x14ac:dyDescent="0.25">
      <c r="A755" s="7"/>
      <c r="B755" s="7"/>
      <c r="C755" s="7"/>
      <c r="D755" s="7"/>
      <c r="E755" s="9"/>
      <c r="F755" s="10"/>
      <c r="G755" s="7"/>
      <c r="H755" s="10"/>
      <c r="I755" s="10"/>
      <c r="J755" s="10"/>
      <c r="K755" s="10"/>
      <c r="L755" s="10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</row>
    <row r="756" spans="1:25" ht="12.75" customHeight="1" x14ac:dyDescent="0.25">
      <c r="A756" s="7"/>
      <c r="B756" s="7"/>
      <c r="C756" s="7"/>
      <c r="D756" s="7"/>
      <c r="E756" s="9"/>
      <c r="F756" s="10"/>
      <c r="G756" s="7"/>
      <c r="H756" s="10"/>
      <c r="I756" s="10"/>
      <c r="J756" s="10"/>
      <c r="K756" s="10"/>
      <c r="L756" s="10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</row>
    <row r="757" spans="1:25" ht="12.75" customHeight="1" x14ac:dyDescent="0.25">
      <c r="A757" s="7"/>
      <c r="B757" s="7"/>
      <c r="C757" s="7"/>
      <c r="D757" s="7"/>
      <c r="E757" s="9"/>
      <c r="F757" s="10"/>
      <c r="G757" s="7"/>
      <c r="H757" s="10"/>
      <c r="I757" s="10"/>
      <c r="J757" s="10"/>
      <c r="K757" s="10"/>
      <c r="L757" s="10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</row>
    <row r="758" spans="1:25" ht="12.75" customHeight="1" x14ac:dyDescent="0.25">
      <c r="A758" s="7"/>
      <c r="B758" s="7"/>
      <c r="C758" s="7"/>
      <c r="D758" s="7"/>
      <c r="E758" s="9"/>
      <c r="F758" s="10"/>
      <c r="G758" s="7"/>
      <c r="H758" s="10"/>
      <c r="I758" s="10"/>
      <c r="J758" s="10"/>
      <c r="K758" s="10"/>
      <c r="L758" s="10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</row>
    <row r="759" spans="1:25" ht="12.75" customHeight="1" x14ac:dyDescent="0.25">
      <c r="A759" s="7"/>
      <c r="B759" s="7"/>
      <c r="C759" s="7"/>
      <c r="D759" s="7"/>
      <c r="E759" s="9"/>
      <c r="F759" s="10"/>
      <c r="G759" s="7"/>
      <c r="H759" s="10"/>
      <c r="I759" s="10"/>
      <c r="J759" s="10"/>
      <c r="K759" s="10"/>
      <c r="L759" s="10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</row>
    <row r="760" spans="1:25" ht="12.75" customHeight="1" x14ac:dyDescent="0.25">
      <c r="A760" s="7"/>
      <c r="B760" s="7"/>
      <c r="C760" s="7"/>
      <c r="D760" s="7"/>
      <c r="E760" s="9"/>
      <c r="F760" s="10"/>
      <c r="G760" s="7"/>
      <c r="H760" s="10"/>
      <c r="I760" s="10"/>
      <c r="J760" s="10"/>
      <c r="K760" s="10"/>
      <c r="L760" s="10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</row>
    <row r="761" spans="1:25" ht="12.75" customHeight="1" x14ac:dyDescent="0.25">
      <c r="A761" s="7"/>
      <c r="B761" s="7"/>
      <c r="C761" s="7"/>
      <c r="D761" s="7"/>
      <c r="E761" s="9"/>
      <c r="F761" s="10"/>
      <c r="G761" s="7"/>
      <c r="H761" s="10"/>
      <c r="I761" s="10"/>
      <c r="J761" s="10"/>
      <c r="K761" s="10"/>
      <c r="L761" s="10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</row>
    <row r="762" spans="1:25" ht="12.75" customHeight="1" x14ac:dyDescent="0.25">
      <c r="A762" s="7"/>
      <c r="B762" s="7"/>
      <c r="C762" s="7"/>
      <c r="D762" s="7"/>
      <c r="E762" s="9"/>
      <c r="F762" s="10"/>
      <c r="G762" s="7"/>
      <c r="H762" s="10"/>
      <c r="I762" s="10"/>
      <c r="J762" s="10"/>
      <c r="K762" s="10"/>
      <c r="L762" s="10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</row>
    <row r="763" spans="1:25" ht="12.75" customHeight="1" x14ac:dyDescent="0.25">
      <c r="A763" s="7"/>
      <c r="B763" s="7"/>
      <c r="C763" s="7"/>
      <c r="D763" s="7"/>
      <c r="E763" s="9"/>
      <c r="F763" s="10"/>
      <c r="G763" s="7"/>
      <c r="H763" s="10"/>
      <c r="I763" s="10"/>
      <c r="J763" s="10"/>
      <c r="K763" s="10"/>
      <c r="L763" s="10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</row>
    <row r="764" spans="1:25" ht="12.75" customHeight="1" x14ac:dyDescent="0.25">
      <c r="A764" s="7"/>
      <c r="B764" s="7"/>
      <c r="C764" s="7"/>
      <c r="D764" s="7"/>
      <c r="E764" s="9"/>
      <c r="F764" s="10"/>
      <c r="G764" s="7"/>
      <c r="H764" s="10"/>
      <c r="I764" s="10"/>
      <c r="J764" s="10"/>
      <c r="K764" s="10"/>
      <c r="L764" s="10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</row>
    <row r="765" spans="1:25" ht="12.75" customHeight="1" x14ac:dyDescent="0.25">
      <c r="A765" s="7"/>
      <c r="B765" s="7"/>
      <c r="C765" s="7"/>
      <c r="D765" s="7"/>
      <c r="E765" s="9"/>
      <c r="F765" s="10"/>
      <c r="G765" s="7"/>
      <c r="H765" s="10"/>
      <c r="I765" s="10"/>
      <c r="J765" s="10"/>
      <c r="K765" s="10"/>
      <c r="L765" s="10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</row>
    <row r="766" spans="1:25" ht="12.75" customHeight="1" x14ac:dyDescent="0.25">
      <c r="A766" s="7"/>
      <c r="B766" s="7"/>
      <c r="C766" s="7"/>
      <c r="D766" s="7"/>
      <c r="E766" s="9"/>
      <c r="F766" s="10"/>
      <c r="G766" s="7"/>
      <c r="H766" s="10"/>
      <c r="I766" s="10"/>
      <c r="J766" s="10"/>
      <c r="K766" s="10"/>
      <c r="L766" s="10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</row>
    <row r="767" spans="1:25" ht="12.75" customHeight="1" x14ac:dyDescent="0.25">
      <c r="A767" s="7"/>
      <c r="B767" s="7"/>
      <c r="C767" s="7"/>
      <c r="D767" s="7"/>
      <c r="E767" s="9"/>
      <c r="F767" s="10"/>
      <c r="G767" s="7"/>
      <c r="H767" s="10"/>
      <c r="I767" s="10"/>
      <c r="J767" s="10"/>
      <c r="K767" s="10"/>
      <c r="L767" s="10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</row>
    <row r="768" spans="1:25" ht="12.75" customHeight="1" x14ac:dyDescent="0.25">
      <c r="A768" s="7"/>
      <c r="B768" s="7"/>
      <c r="C768" s="7"/>
      <c r="D768" s="7"/>
      <c r="E768" s="9"/>
      <c r="F768" s="10"/>
      <c r="G768" s="7"/>
      <c r="H768" s="10"/>
      <c r="I768" s="10"/>
      <c r="J768" s="10"/>
      <c r="K768" s="10"/>
      <c r="L768" s="10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</row>
    <row r="769" spans="1:25" ht="12.75" customHeight="1" x14ac:dyDescent="0.25">
      <c r="A769" s="7"/>
      <c r="B769" s="7"/>
      <c r="C769" s="7"/>
      <c r="D769" s="7"/>
      <c r="E769" s="9"/>
      <c r="F769" s="10"/>
      <c r="G769" s="7"/>
      <c r="H769" s="10"/>
      <c r="I769" s="10"/>
      <c r="J769" s="10"/>
      <c r="K769" s="10"/>
      <c r="L769" s="10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</row>
    <row r="770" spans="1:25" ht="12.75" customHeight="1" x14ac:dyDescent="0.25">
      <c r="A770" s="7"/>
      <c r="B770" s="7"/>
      <c r="C770" s="7"/>
      <c r="D770" s="7"/>
      <c r="E770" s="9"/>
      <c r="F770" s="10"/>
      <c r="G770" s="7"/>
      <c r="H770" s="10"/>
      <c r="I770" s="10"/>
      <c r="J770" s="10"/>
      <c r="K770" s="10"/>
      <c r="L770" s="10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</row>
    <row r="771" spans="1:25" ht="12.75" customHeight="1" x14ac:dyDescent="0.25">
      <c r="A771" s="7"/>
      <c r="B771" s="7"/>
      <c r="C771" s="7"/>
      <c r="D771" s="7"/>
      <c r="E771" s="9"/>
      <c r="F771" s="10"/>
      <c r="G771" s="7"/>
      <c r="H771" s="10"/>
      <c r="I771" s="10"/>
      <c r="J771" s="10"/>
      <c r="K771" s="10"/>
      <c r="L771" s="10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</row>
    <row r="772" spans="1:25" ht="12.75" customHeight="1" x14ac:dyDescent="0.25">
      <c r="A772" s="7"/>
      <c r="B772" s="7"/>
      <c r="C772" s="7"/>
      <c r="D772" s="7"/>
      <c r="E772" s="9"/>
      <c r="F772" s="10"/>
      <c r="G772" s="7"/>
      <c r="H772" s="10"/>
      <c r="I772" s="10"/>
      <c r="J772" s="10"/>
      <c r="K772" s="10"/>
      <c r="L772" s="10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</row>
    <row r="773" spans="1:25" ht="12.75" customHeight="1" x14ac:dyDescent="0.25">
      <c r="A773" s="7"/>
      <c r="B773" s="7"/>
      <c r="C773" s="7"/>
      <c r="D773" s="7"/>
      <c r="E773" s="9"/>
      <c r="F773" s="10"/>
      <c r="G773" s="7"/>
      <c r="H773" s="10"/>
      <c r="I773" s="10"/>
      <c r="J773" s="10"/>
      <c r="K773" s="10"/>
      <c r="L773" s="10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</row>
    <row r="774" spans="1:25" ht="12.75" customHeight="1" x14ac:dyDescent="0.25">
      <c r="A774" s="7"/>
      <c r="B774" s="7"/>
      <c r="C774" s="7"/>
      <c r="D774" s="7"/>
      <c r="E774" s="9"/>
      <c r="F774" s="10"/>
      <c r="G774" s="7"/>
      <c r="H774" s="10"/>
      <c r="I774" s="10"/>
      <c r="J774" s="10"/>
      <c r="K774" s="10"/>
      <c r="L774" s="10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</row>
    <row r="775" spans="1:25" ht="12.75" customHeight="1" x14ac:dyDescent="0.25">
      <c r="A775" s="7"/>
      <c r="B775" s="7"/>
      <c r="C775" s="7"/>
      <c r="D775" s="7"/>
      <c r="E775" s="9"/>
      <c r="F775" s="10"/>
      <c r="G775" s="7"/>
      <c r="H775" s="10"/>
      <c r="I775" s="10"/>
      <c r="J775" s="10"/>
      <c r="K775" s="10"/>
      <c r="L775" s="10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</row>
    <row r="776" spans="1:25" ht="12.75" customHeight="1" x14ac:dyDescent="0.25">
      <c r="A776" s="7"/>
      <c r="B776" s="7"/>
      <c r="C776" s="7"/>
      <c r="D776" s="7"/>
      <c r="E776" s="9"/>
      <c r="F776" s="10"/>
      <c r="G776" s="7"/>
      <c r="H776" s="10"/>
      <c r="I776" s="10"/>
      <c r="J776" s="10"/>
      <c r="K776" s="10"/>
      <c r="L776" s="10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</row>
    <row r="777" spans="1:25" ht="12.75" customHeight="1" x14ac:dyDescent="0.25">
      <c r="A777" s="7"/>
      <c r="B777" s="7"/>
      <c r="C777" s="7"/>
      <c r="D777" s="7"/>
      <c r="E777" s="9"/>
      <c r="F777" s="10"/>
      <c r="G777" s="7"/>
      <c r="H777" s="10"/>
      <c r="I777" s="10"/>
      <c r="J777" s="10"/>
      <c r="K777" s="10"/>
      <c r="L777" s="10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</row>
    <row r="778" spans="1:25" ht="12.75" customHeight="1" x14ac:dyDescent="0.25">
      <c r="A778" s="7"/>
      <c r="B778" s="7"/>
      <c r="C778" s="7"/>
      <c r="D778" s="7"/>
      <c r="E778" s="9"/>
      <c r="F778" s="10"/>
      <c r="G778" s="7"/>
      <c r="H778" s="10"/>
      <c r="I778" s="10"/>
      <c r="J778" s="10"/>
      <c r="K778" s="10"/>
      <c r="L778" s="10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</row>
    <row r="779" spans="1:25" ht="12.75" customHeight="1" x14ac:dyDescent="0.25">
      <c r="A779" s="7"/>
      <c r="B779" s="7"/>
      <c r="C779" s="7"/>
      <c r="D779" s="7"/>
      <c r="E779" s="9"/>
      <c r="F779" s="10"/>
      <c r="G779" s="7"/>
      <c r="H779" s="10"/>
      <c r="I779" s="10"/>
      <c r="J779" s="10"/>
      <c r="K779" s="10"/>
      <c r="L779" s="10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</row>
    <row r="780" spans="1:25" ht="12.75" customHeight="1" x14ac:dyDescent="0.25">
      <c r="A780" s="7"/>
      <c r="B780" s="7"/>
      <c r="C780" s="7"/>
      <c r="D780" s="7"/>
      <c r="E780" s="9"/>
      <c r="F780" s="10"/>
      <c r="G780" s="7"/>
      <c r="H780" s="10"/>
      <c r="I780" s="10"/>
      <c r="J780" s="10"/>
      <c r="K780" s="10"/>
      <c r="L780" s="10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</row>
    <row r="781" spans="1:25" ht="12.75" customHeight="1" x14ac:dyDescent="0.25">
      <c r="A781" s="7"/>
      <c r="B781" s="7"/>
      <c r="C781" s="7"/>
      <c r="D781" s="7"/>
      <c r="E781" s="9"/>
      <c r="F781" s="10"/>
      <c r="G781" s="7"/>
      <c r="H781" s="10"/>
      <c r="I781" s="10"/>
      <c r="J781" s="10"/>
      <c r="K781" s="10"/>
      <c r="L781" s="10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</row>
    <row r="782" spans="1:25" ht="12.75" customHeight="1" x14ac:dyDescent="0.25">
      <c r="A782" s="7"/>
      <c r="B782" s="7"/>
      <c r="C782" s="7"/>
      <c r="D782" s="7"/>
      <c r="E782" s="9"/>
      <c r="F782" s="10"/>
      <c r="G782" s="7"/>
      <c r="H782" s="10"/>
      <c r="I782" s="10"/>
      <c r="J782" s="10"/>
      <c r="K782" s="10"/>
      <c r="L782" s="10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</row>
    <row r="783" spans="1:25" ht="12.75" customHeight="1" x14ac:dyDescent="0.25">
      <c r="A783" s="7"/>
      <c r="B783" s="7"/>
      <c r="C783" s="7"/>
      <c r="D783" s="7"/>
      <c r="E783" s="9"/>
      <c r="F783" s="10"/>
      <c r="G783" s="7"/>
      <c r="H783" s="10"/>
      <c r="I783" s="10"/>
      <c r="J783" s="10"/>
      <c r="K783" s="10"/>
      <c r="L783" s="10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</row>
    <row r="784" spans="1:25" ht="12.75" customHeight="1" x14ac:dyDescent="0.25">
      <c r="A784" s="7"/>
      <c r="B784" s="7"/>
      <c r="C784" s="7"/>
      <c r="D784" s="7"/>
      <c r="E784" s="9"/>
      <c r="F784" s="10"/>
      <c r="G784" s="7"/>
      <c r="H784" s="10"/>
      <c r="I784" s="10"/>
      <c r="J784" s="10"/>
      <c r="K784" s="10"/>
      <c r="L784" s="10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</row>
    <row r="785" spans="1:25" ht="12.75" customHeight="1" x14ac:dyDescent="0.25">
      <c r="A785" s="7"/>
      <c r="B785" s="7"/>
      <c r="C785" s="7"/>
      <c r="D785" s="7"/>
      <c r="E785" s="9"/>
      <c r="F785" s="10"/>
      <c r="G785" s="7"/>
      <c r="H785" s="10"/>
      <c r="I785" s="10"/>
      <c r="J785" s="10"/>
      <c r="K785" s="10"/>
      <c r="L785" s="10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</row>
    <row r="786" spans="1:25" ht="12.75" customHeight="1" x14ac:dyDescent="0.25">
      <c r="A786" s="7"/>
      <c r="B786" s="7"/>
      <c r="C786" s="7"/>
      <c r="D786" s="7"/>
      <c r="E786" s="9"/>
      <c r="F786" s="10"/>
      <c r="G786" s="7"/>
      <c r="H786" s="10"/>
      <c r="I786" s="10"/>
      <c r="J786" s="10"/>
      <c r="K786" s="10"/>
      <c r="L786" s="10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</row>
    <row r="787" spans="1:25" ht="12.75" customHeight="1" x14ac:dyDescent="0.25">
      <c r="A787" s="7"/>
      <c r="B787" s="7"/>
      <c r="C787" s="7"/>
      <c r="D787" s="7"/>
      <c r="E787" s="9"/>
      <c r="F787" s="10"/>
      <c r="G787" s="7"/>
      <c r="H787" s="10"/>
      <c r="I787" s="10"/>
      <c r="J787" s="10"/>
      <c r="K787" s="10"/>
      <c r="L787" s="10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</row>
    <row r="788" spans="1:25" ht="12.75" customHeight="1" x14ac:dyDescent="0.25">
      <c r="A788" s="7"/>
      <c r="B788" s="7"/>
      <c r="C788" s="7"/>
      <c r="D788" s="7"/>
      <c r="E788" s="9"/>
      <c r="F788" s="10"/>
      <c r="G788" s="7"/>
      <c r="H788" s="10"/>
      <c r="I788" s="10"/>
      <c r="J788" s="10"/>
      <c r="K788" s="10"/>
      <c r="L788" s="10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</row>
    <row r="789" spans="1:25" ht="12.75" customHeight="1" x14ac:dyDescent="0.25">
      <c r="A789" s="7"/>
      <c r="B789" s="7"/>
      <c r="C789" s="7"/>
      <c r="D789" s="7"/>
      <c r="E789" s="9"/>
      <c r="F789" s="10"/>
      <c r="G789" s="7"/>
      <c r="H789" s="10"/>
      <c r="I789" s="10"/>
      <c r="J789" s="10"/>
      <c r="K789" s="10"/>
      <c r="L789" s="10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</row>
    <row r="790" spans="1:25" ht="12.75" customHeight="1" x14ac:dyDescent="0.25">
      <c r="A790" s="7"/>
      <c r="B790" s="7"/>
      <c r="C790" s="7"/>
      <c r="D790" s="7"/>
      <c r="E790" s="9"/>
      <c r="F790" s="10"/>
      <c r="G790" s="7"/>
      <c r="H790" s="10"/>
      <c r="I790" s="10"/>
      <c r="J790" s="10"/>
      <c r="K790" s="10"/>
      <c r="L790" s="10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</row>
    <row r="791" spans="1:25" ht="12.75" customHeight="1" x14ac:dyDescent="0.25">
      <c r="A791" s="7"/>
      <c r="B791" s="7"/>
      <c r="C791" s="7"/>
      <c r="D791" s="7"/>
      <c r="E791" s="9"/>
      <c r="F791" s="10"/>
      <c r="G791" s="7"/>
      <c r="H791" s="10"/>
      <c r="I791" s="10"/>
      <c r="J791" s="10"/>
      <c r="K791" s="10"/>
      <c r="L791" s="10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</row>
    <row r="792" spans="1:25" ht="12.75" customHeight="1" x14ac:dyDescent="0.25">
      <c r="A792" s="7"/>
      <c r="B792" s="7"/>
      <c r="C792" s="7"/>
      <c r="D792" s="7"/>
      <c r="E792" s="9"/>
      <c r="F792" s="10"/>
      <c r="G792" s="7"/>
      <c r="H792" s="10"/>
      <c r="I792" s="10"/>
      <c r="J792" s="10"/>
      <c r="K792" s="10"/>
      <c r="L792" s="10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</row>
    <row r="793" spans="1:25" ht="12.75" customHeight="1" x14ac:dyDescent="0.25">
      <c r="A793" s="7"/>
      <c r="B793" s="7"/>
      <c r="C793" s="7"/>
      <c r="D793" s="7"/>
      <c r="E793" s="9"/>
      <c r="F793" s="10"/>
      <c r="G793" s="7"/>
      <c r="H793" s="10"/>
      <c r="I793" s="10"/>
      <c r="J793" s="10"/>
      <c r="K793" s="10"/>
      <c r="L793" s="10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</row>
    <row r="794" spans="1:25" ht="12.75" customHeight="1" x14ac:dyDescent="0.25">
      <c r="A794" s="7"/>
      <c r="B794" s="7"/>
      <c r="C794" s="7"/>
      <c r="D794" s="7"/>
      <c r="E794" s="9"/>
      <c r="F794" s="10"/>
      <c r="G794" s="7"/>
      <c r="H794" s="10"/>
      <c r="I794" s="10"/>
      <c r="J794" s="10"/>
      <c r="K794" s="10"/>
      <c r="L794" s="10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</row>
    <row r="795" spans="1:25" ht="12.75" customHeight="1" x14ac:dyDescent="0.25">
      <c r="A795" s="7"/>
      <c r="B795" s="7"/>
      <c r="C795" s="7"/>
      <c r="D795" s="7"/>
      <c r="E795" s="9"/>
      <c r="F795" s="10"/>
      <c r="G795" s="7"/>
      <c r="H795" s="10"/>
      <c r="I795" s="10"/>
      <c r="J795" s="10"/>
      <c r="K795" s="10"/>
      <c r="L795" s="10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</row>
    <row r="796" spans="1:25" ht="12.75" customHeight="1" x14ac:dyDescent="0.25">
      <c r="A796" s="7"/>
      <c r="B796" s="7"/>
      <c r="C796" s="7"/>
      <c r="D796" s="7"/>
      <c r="E796" s="9"/>
      <c r="F796" s="10"/>
      <c r="G796" s="7"/>
      <c r="H796" s="10"/>
      <c r="I796" s="10"/>
      <c r="J796" s="10"/>
      <c r="K796" s="10"/>
      <c r="L796" s="10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</row>
    <row r="797" spans="1:25" ht="12.75" customHeight="1" x14ac:dyDescent="0.25">
      <c r="A797" s="7"/>
      <c r="B797" s="7"/>
      <c r="C797" s="7"/>
      <c r="D797" s="7"/>
      <c r="E797" s="9"/>
      <c r="F797" s="10"/>
      <c r="G797" s="7"/>
      <c r="H797" s="10"/>
      <c r="I797" s="10"/>
      <c r="J797" s="10"/>
      <c r="K797" s="10"/>
      <c r="L797" s="10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</row>
    <row r="798" spans="1:25" ht="12.75" customHeight="1" x14ac:dyDescent="0.25">
      <c r="A798" s="7"/>
      <c r="B798" s="7"/>
      <c r="C798" s="7"/>
      <c r="D798" s="7"/>
      <c r="E798" s="9"/>
      <c r="F798" s="10"/>
      <c r="G798" s="7"/>
      <c r="H798" s="10"/>
      <c r="I798" s="10"/>
      <c r="J798" s="10"/>
      <c r="K798" s="10"/>
      <c r="L798" s="10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</row>
    <row r="799" spans="1:25" ht="12.75" customHeight="1" x14ac:dyDescent="0.25">
      <c r="A799" s="7"/>
      <c r="B799" s="7"/>
      <c r="C799" s="7"/>
      <c r="D799" s="7"/>
      <c r="E799" s="9"/>
      <c r="F799" s="10"/>
      <c r="G799" s="7"/>
      <c r="H799" s="10"/>
      <c r="I799" s="10"/>
      <c r="J799" s="10"/>
      <c r="K799" s="10"/>
      <c r="L799" s="10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</row>
    <row r="800" spans="1:25" ht="12.75" customHeight="1" x14ac:dyDescent="0.25">
      <c r="A800" s="7"/>
      <c r="B800" s="7"/>
      <c r="C800" s="7"/>
      <c r="D800" s="7"/>
      <c r="E800" s="9"/>
      <c r="F800" s="10"/>
      <c r="G800" s="7"/>
      <c r="H800" s="10"/>
      <c r="I800" s="10"/>
      <c r="J800" s="10"/>
      <c r="K800" s="10"/>
      <c r="L800" s="10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</row>
    <row r="801" spans="1:25" ht="12.75" customHeight="1" x14ac:dyDescent="0.25">
      <c r="A801" s="7"/>
      <c r="B801" s="7"/>
      <c r="C801" s="7"/>
      <c r="D801" s="7"/>
      <c r="E801" s="9"/>
      <c r="F801" s="10"/>
      <c r="G801" s="7"/>
      <c r="H801" s="10"/>
      <c r="I801" s="10"/>
      <c r="J801" s="10"/>
      <c r="K801" s="10"/>
      <c r="L801" s="10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</row>
    <row r="802" spans="1:25" ht="12.75" customHeight="1" x14ac:dyDescent="0.25">
      <c r="A802" s="7"/>
      <c r="B802" s="7"/>
      <c r="C802" s="7"/>
      <c r="D802" s="7"/>
      <c r="E802" s="9"/>
      <c r="F802" s="10"/>
      <c r="G802" s="7"/>
      <c r="H802" s="10"/>
      <c r="I802" s="10"/>
      <c r="J802" s="10"/>
      <c r="K802" s="10"/>
      <c r="L802" s="10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</row>
    <row r="803" spans="1:25" ht="12.75" customHeight="1" x14ac:dyDescent="0.25">
      <c r="A803" s="7"/>
      <c r="B803" s="7"/>
      <c r="C803" s="7"/>
      <c r="D803" s="7"/>
      <c r="E803" s="9"/>
      <c r="F803" s="10"/>
      <c r="G803" s="7"/>
      <c r="H803" s="10"/>
      <c r="I803" s="10"/>
      <c r="J803" s="10"/>
      <c r="K803" s="10"/>
      <c r="L803" s="10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</row>
    <row r="804" spans="1:25" ht="12.75" customHeight="1" x14ac:dyDescent="0.25">
      <c r="A804" s="7"/>
      <c r="B804" s="7"/>
      <c r="C804" s="7"/>
      <c r="D804" s="7"/>
      <c r="E804" s="9"/>
      <c r="F804" s="10"/>
      <c r="G804" s="7"/>
      <c r="H804" s="10"/>
      <c r="I804" s="10"/>
      <c r="J804" s="10"/>
      <c r="K804" s="10"/>
      <c r="L804" s="10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</row>
    <row r="805" spans="1:25" ht="12.75" customHeight="1" x14ac:dyDescent="0.25">
      <c r="A805" s="7"/>
      <c r="B805" s="7"/>
      <c r="C805" s="7"/>
      <c r="D805" s="7"/>
      <c r="E805" s="9"/>
      <c r="F805" s="10"/>
      <c r="G805" s="7"/>
      <c r="H805" s="10"/>
      <c r="I805" s="10"/>
      <c r="J805" s="10"/>
      <c r="K805" s="10"/>
      <c r="L805" s="10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</row>
    <row r="806" spans="1:25" ht="12.75" customHeight="1" x14ac:dyDescent="0.25">
      <c r="A806" s="7"/>
      <c r="B806" s="7"/>
      <c r="C806" s="7"/>
      <c r="D806" s="7"/>
      <c r="E806" s="9"/>
      <c r="F806" s="10"/>
      <c r="G806" s="7"/>
      <c r="H806" s="10"/>
      <c r="I806" s="10"/>
      <c r="J806" s="10"/>
      <c r="K806" s="10"/>
      <c r="L806" s="10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</row>
    <row r="807" spans="1:25" ht="12.75" customHeight="1" x14ac:dyDescent="0.25">
      <c r="A807" s="7"/>
      <c r="B807" s="7"/>
      <c r="C807" s="7"/>
      <c r="D807" s="7"/>
      <c r="E807" s="9"/>
      <c r="F807" s="10"/>
      <c r="G807" s="7"/>
      <c r="H807" s="10"/>
      <c r="I807" s="10"/>
      <c r="J807" s="10"/>
      <c r="K807" s="10"/>
      <c r="L807" s="10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</row>
    <row r="808" spans="1:25" ht="12.75" customHeight="1" x14ac:dyDescent="0.25">
      <c r="A808" s="7"/>
      <c r="B808" s="7"/>
      <c r="C808" s="7"/>
      <c r="D808" s="7"/>
      <c r="E808" s="9"/>
      <c r="F808" s="10"/>
      <c r="G808" s="7"/>
      <c r="H808" s="10"/>
      <c r="I808" s="10"/>
      <c r="J808" s="10"/>
      <c r="K808" s="10"/>
      <c r="L808" s="10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</row>
    <row r="809" spans="1:25" ht="12.75" customHeight="1" x14ac:dyDescent="0.25">
      <c r="A809" s="7"/>
      <c r="B809" s="7"/>
      <c r="C809" s="7"/>
      <c r="D809" s="7"/>
      <c r="E809" s="9"/>
      <c r="F809" s="10"/>
      <c r="G809" s="7"/>
      <c r="H809" s="10"/>
      <c r="I809" s="10"/>
      <c r="J809" s="10"/>
      <c r="K809" s="10"/>
      <c r="L809" s="10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</row>
    <row r="810" spans="1:25" ht="12.75" customHeight="1" x14ac:dyDescent="0.25">
      <c r="A810" s="7"/>
      <c r="B810" s="7"/>
      <c r="C810" s="7"/>
      <c r="D810" s="7"/>
      <c r="E810" s="9"/>
      <c r="F810" s="10"/>
      <c r="G810" s="7"/>
      <c r="H810" s="10"/>
      <c r="I810" s="10"/>
      <c r="J810" s="10"/>
      <c r="K810" s="10"/>
      <c r="L810" s="10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</row>
    <row r="811" spans="1:25" ht="12.75" customHeight="1" x14ac:dyDescent="0.25">
      <c r="A811" s="7"/>
      <c r="B811" s="7"/>
      <c r="C811" s="7"/>
      <c r="D811" s="7"/>
      <c r="E811" s="9"/>
      <c r="F811" s="10"/>
      <c r="G811" s="7"/>
      <c r="H811" s="10"/>
      <c r="I811" s="10"/>
      <c r="J811" s="10"/>
      <c r="K811" s="10"/>
      <c r="L811" s="10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</row>
    <row r="812" spans="1:25" ht="12.75" customHeight="1" x14ac:dyDescent="0.25">
      <c r="A812" s="7"/>
      <c r="B812" s="7"/>
      <c r="C812" s="7"/>
      <c r="D812" s="7"/>
      <c r="E812" s="9"/>
      <c r="F812" s="10"/>
      <c r="G812" s="7"/>
      <c r="H812" s="10"/>
      <c r="I812" s="10"/>
      <c r="J812" s="10"/>
      <c r="K812" s="10"/>
      <c r="L812" s="10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</row>
    <row r="813" spans="1:25" ht="12.75" customHeight="1" x14ac:dyDescent="0.25">
      <c r="A813" s="7"/>
      <c r="B813" s="7"/>
      <c r="C813" s="7"/>
      <c r="D813" s="7"/>
      <c r="E813" s="9"/>
      <c r="F813" s="10"/>
      <c r="G813" s="7"/>
      <c r="H813" s="10"/>
      <c r="I813" s="10"/>
      <c r="J813" s="10"/>
      <c r="K813" s="10"/>
      <c r="L813" s="10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</row>
    <row r="814" spans="1:25" ht="12.75" customHeight="1" x14ac:dyDescent="0.25">
      <c r="A814" s="7"/>
      <c r="B814" s="7"/>
      <c r="C814" s="7"/>
      <c r="D814" s="7"/>
      <c r="E814" s="9"/>
      <c r="F814" s="10"/>
      <c r="G814" s="7"/>
      <c r="H814" s="10"/>
      <c r="I814" s="10"/>
      <c r="J814" s="10"/>
      <c r="K814" s="10"/>
      <c r="L814" s="10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</row>
    <row r="815" spans="1:25" ht="12.75" customHeight="1" x14ac:dyDescent="0.25">
      <c r="A815" s="7"/>
      <c r="B815" s="7"/>
      <c r="C815" s="7"/>
      <c r="D815" s="7"/>
      <c r="E815" s="9"/>
      <c r="F815" s="10"/>
      <c r="G815" s="7"/>
      <c r="H815" s="10"/>
      <c r="I815" s="10"/>
      <c r="J815" s="10"/>
      <c r="K815" s="10"/>
      <c r="L815" s="10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</row>
    <row r="816" spans="1:25" ht="12.75" customHeight="1" x14ac:dyDescent="0.25">
      <c r="A816" s="7"/>
      <c r="B816" s="7"/>
      <c r="C816" s="7"/>
      <c r="D816" s="7"/>
      <c r="E816" s="9"/>
      <c r="F816" s="10"/>
      <c r="G816" s="7"/>
      <c r="H816" s="10"/>
      <c r="I816" s="10"/>
      <c r="J816" s="10"/>
      <c r="K816" s="10"/>
      <c r="L816" s="10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</row>
    <row r="817" spans="1:25" ht="12.75" customHeight="1" x14ac:dyDescent="0.25">
      <c r="A817" s="7"/>
      <c r="B817" s="7"/>
      <c r="C817" s="7"/>
      <c r="D817" s="7"/>
      <c r="E817" s="9"/>
      <c r="F817" s="10"/>
      <c r="G817" s="7"/>
      <c r="H817" s="10"/>
      <c r="I817" s="10"/>
      <c r="J817" s="10"/>
      <c r="K817" s="10"/>
      <c r="L817" s="10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</row>
    <row r="818" spans="1:25" ht="12.75" customHeight="1" x14ac:dyDescent="0.25">
      <c r="A818" s="7"/>
      <c r="B818" s="7"/>
      <c r="C818" s="7"/>
      <c r="D818" s="7"/>
      <c r="E818" s="9"/>
      <c r="F818" s="10"/>
      <c r="G818" s="7"/>
      <c r="H818" s="10"/>
      <c r="I818" s="10"/>
      <c r="J818" s="10"/>
      <c r="K818" s="10"/>
      <c r="L818" s="10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</row>
    <row r="819" spans="1:25" ht="12.75" customHeight="1" x14ac:dyDescent="0.25">
      <c r="A819" s="7"/>
      <c r="B819" s="7"/>
      <c r="C819" s="7"/>
      <c r="D819" s="7"/>
      <c r="E819" s="9"/>
      <c r="F819" s="10"/>
      <c r="G819" s="7"/>
      <c r="H819" s="10"/>
      <c r="I819" s="10"/>
      <c r="J819" s="10"/>
      <c r="K819" s="10"/>
      <c r="L819" s="10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</row>
    <row r="820" spans="1:25" ht="12.75" customHeight="1" x14ac:dyDescent="0.25">
      <c r="A820" s="7"/>
      <c r="B820" s="7"/>
      <c r="C820" s="7"/>
      <c r="D820" s="7"/>
      <c r="E820" s="9"/>
      <c r="F820" s="10"/>
      <c r="G820" s="7"/>
      <c r="H820" s="10"/>
      <c r="I820" s="10"/>
      <c r="J820" s="10"/>
      <c r="K820" s="10"/>
      <c r="L820" s="10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</row>
    <row r="821" spans="1:25" ht="12.75" customHeight="1" x14ac:dyDescent="0.25">
      <c r="A821" s="7"/>
      <c r="B821" s="7"/>
      <c r="C821" s="7"/>
      <c r="D821" s="7"/>
      <c r="E821" s="9"/>
      <c r="F821" s="10"/>
      <c r="G821" s="7"/>
      <c r="H821" s="10"/>
      <c r="I821" s="10"/>
      <c r="J821" s="10"/>
      <c r="K821" s="10"/>
      <c r="L821" s="10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</row>
    <row r="822" spans="1:25" ht="12.75" customHeight="1" x14ac:dyDescent="0.25">
      <c r="A822" s="7"/>
      <c r="B822" s="7"/>
      <c r="C822" s="7"/>
      <c r="D822" s="7"/>
      <c r="E822" s="9"/>
      <c r="F822" s="10"/>
      <c r="G822" s="7"/>
      <c r="H822" s="10"/>
      <c r="I822" s="10"/>
      <c r="J822" s="10"/>
      <c r="K822" s="10"/>
      <c r="L822" s="10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</row>
    <row r="823" spans="1:25" ht="12.75" customHeight="1" x14ac:dyDescent="0.25">
      <c r="A823" s="7"/>
      <c r="B823" s="7"/>
      <c r="C823" s="7"/>
      <c r="D823" s="7"/>
      <c r="E823" s="9"/>
      <c r="F823" s="10"/>
      <c r="G823" s="7"/>
      <c r="H823" s="10"/>
      <c r="I823" s="10"/>
      <c r="J823" s="10"/>
      <c r="K823" s="10"/>
      <c r="L823" s="10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</row>
    <row r="824" spans="1:25" ht="12.75" customHeight="1" x14ac:dyDescent="0.25">
      <c r="A824" s="7"/>
      <c r="B824" s="7"/>
      <c r="C824" s="7"/>
      <c r="D824" s="7"/>
      <c r="E824" s="9"/>
      <c r="F824" s="10"/>
      <c r="G824" s="7"/>
      <c r="H824" s="10"/>
      <c r="I824" s="10"/>
      <c r="J824" s="10"/>
      <c r="K824" s="10"/>
      <c r="L824" s="10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</row>
    <row r="825" spans="1:25" ht="12.75" customHeight="1" x14ac:dyDescent="0.25">
      <c r="A825" s="7"/>
      <c r="B825" s="7"/>
      <c r="C825" s="7"/>
      <c r="D825" s="7"/>
      <c r="E825" s="9"/>
      <c r="F825" s="10"/>
      <c r="G825" s="7"/>
      <c r="H825" s="10"/>
      <c r="I825" s="10"/>
      <c r="J825" s="10"/>
      <c r="K825" s="10"/>
      <c r="L825" s="10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</row>
    <row r="826" spans="1:25" ht="12.75" customHeight="1" x14ac:dyDescent="0.25">
      <c r="A826" s="7"/>
      <c r="B826" s="7"/>
      <c r="C826" s="7"/>
      <c r="D826" s="7"/>
      <c r="E826" s="9"/>
      <c r="F826" s="10"/>
      <c r="G826" s="7"/>
      <c r="H826" s="10"/>
      <c r="I826" s="10"/>
      <c r="J826" s="10"/>
      <c r="K826" s="10"/>
      <c r="L826" s="10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</row>
    <row r="827" spans="1:25" ht="12.75" customHeight="1" x14ac:dyDescent="0.25">
      <c r="A827" s="7"/>
      <c r="B827" s="7"/>
      <c r="C827" s="7"/>
      <c r="D827" s="7"/>
      <c r="E827" s="9"/>
      <c r="F827" s="10"/>
      <c r="G827" s="7"/>
      <c r="H827" s="10"/>
      <c r="I827" s="10"/>
      <c r="J827" s="10"/>
      <c r="K827" s="10"/>
      <c r="L827" s="10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</row>
    <row r="828" spans="1:25" ht="12.75" customHeight="1" x14ac:dyDescent="0.25">
      <c r="A828" s="7"/>
      <c r="B828" s="7"/>
      <c r="C828" s="7"/>
      <c r="D828" s="7"/>
      <c r="E828" s="9"/>
      <c r="F828" s="10"/>
      <c r="G828" s="7"/>
      <c r="H828" s="10"/>
      <c r="I828" s="10"/>
      <c r="J828" s="10"/>
      <c r="K828" s="10"/>
      <c r="L828" s="10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</row>
    <row r="829" spans="1:25" ht="12.75" customHeight="1" x14ac:dyDescent="0.25">
      <c r="A829" s="7"/>
      <c r="B829" s="7"/>
      <c r="C829" s="7"/>
      <c r="D829" s="7"/>
      <c r="E829" s="9"/>
      <c r="F829" s="10"/>
      <c r="G829" s="7"/>
      <c r="H829" s="10"/>
      <c r="I829" s="10"/>
      <c r="J829" s="10"/>
      <c r="K829" s="10"/>
      <c r="L829" s="10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</row>
    <row r="830" spans="1:25" ht="12.75" customHeight="1" x14ac:dyDescent="0.25">
      <c r="A830" s="7"/>
      <c r="B830" s="7"/>
      <c r="C830" s="7"/>
      <c r="D830" s="7"/>
      <c r="E830" s="9"/>
      <c r="F830" s="10"/>
      <c r="G830" s="7"/>
      <c r="H830" s="10"/>
      <c r="I830" s="10"/>
      <c r="J830" s="10"/>
      <c r="K830" s="10"/>
      <c r="L830" s="10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</row>
    <row r="831" spans="1:25" ht="12.75" customHeight="1" x14ac:dyDescent="0.25">
      <c r="A831" s="7"/>
      <c r="B831" s="7"/>
      <c r="C831" s="7"/>
      <c r="D831" s="7"/>
      <c r="E831" s="9"/>
      <c r="F831" s="10"/>
      <c r="G831" s="7"/>
      <c r="H831" s="10"/>
      <c r="I831" s="10"/>
      <c r="J831" s="10"/>
      <c r="K831" s="10"/>
      <c r="L831" s="10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</row>
    <row r="832" spans="1:25" ht="12.75" customHeight="1" x14ac:dyDescent="0.25">
      <c r="A832" s="7"/>
      <c r="B832" s="7"/>
      <c r="C832" s="7"/>
      <c r="D832" s="7"/>
      <c r="E832" s="9"/>
      <c r="F832" s="10"/>
      <c r="G832" s="7"/>
      <c r="H832" s="10"/>
      <c r="I832" s="10"/>
      <c r="J832" s="10"/>
      <c r="K832" s="10"/>
      <c r="L832" s="10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</row>
    <row r="833" spans="1:25" ht="12.75" customHeight="1" x14ac:dyDescent="0.25">
      <c r="A833" s="7"/>
      <c r="B833" s="7"/>
      <c r="C833" s="7"/>
      <c r="D833" s="7"/>
      <c r="E833" s="9"/>
      <c r="F833" s="10"/>
      <c r="G833" s="7"/>
      <c r="H833" s="10"/>
      <c r="I833" s="10"/>
      <c r="J833" s="10"/>
      <c r="K833" s="10"/>
      <c r="L833" s="10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</row>
    <row r="834" spans="1:25" ht="12.75" customHeight="1" x14ac:dyDescent="0.25">
      <c r="A834" s="7"/>
      <c r="B834" s="7"/>
      <c r="C834" s="7"/>
      <c r="D834" s="7"/>
      <c r="E834" s="9"/>
      <c r="F834" s="10"/>
      <c r="G834" s="7"/>
      <c r="H834" s="10"/>
      <c r="I834" s="10"/>
      <c r="J834" s="10"/>
      <c r="K834" s="10"/>
      <c r="L834" s="10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</row>
    <row r="835" spans="1:25" ht="12.75" customHeight="1" x14ac:dyDescent="0.25">
      <c r="A835" s="7"/>
      <c r="B835" s="7"/>
      <c r="C835" s="7"/>
      <c r="D835" s="7"/>
      <c r="E835" s="9"/>
      <c r="F835" s="10"/>
      <c r="G835" s="7"/>
      <c r="H835" s="10"/>
      <c r="I835" s="10"/>
      <c r="J835" s="10"/>
      <c r="K835" s="10"/>
      <c r="L835" s="10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</row>
    <row r="836" spans="1:25" ht="12.75" customHeight="1" x14ac:dyDescent="0.25">
      <c r="A836" s="7"/>
      <c r="B836" s="7"/>
      <c r="C836" s="7"/>
      <c r="D836" s="7"/>
      <c r="E836" s="9"/>
      <c r="F836" s="10"/>
      <c r="G836" s="7"/>
      <c r="H836" s="10"/>
      <c r="I836" s="10"/>
      <c r="J836" s="10"/>
      <c r="K836" s="10"/>
      <c r="L836" s="10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</row>
    <row r="837" spans="1:25" ht="12.75" customHeight="1" x14ac:dyDescent="0.25">
      <c r="A837" s="7"/>
      <c r="B837" s="7"/>
      <c r="C837" s="7"/>
      <c r="D837" s="7"/>
      <c r="E837" s="9"/>
      <c r="F837" s="10"/>
      <c r="G837" s="7"/>
      <c r="H837" s="10"/>
      <c r="I837" s="10"/>
      <c r="J837" s="10"/>
      <c r="K837" s="10"/>
      <c r="L837" s="10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</row>
    <row r="838" spans="1:25" ht="12.75" customHeight="1" x14ac:dyDescent="0.25">
      <c r="A838" s="7"/>
      <c r="B838" s="7"/>
      <c r="C838" s="7"/>
      <c r="D838" s="7"/>
      <c r="E838" s="9"/>
      <c r="F838" s="10"/>
      <c r="G838" s="7"/>
      <c r="H838" s="10"/>
      <c r="I838" s="10"/>
      <c r="J838" s="10"/>
      <c r="K838" s="10"/>
      <c r="L838" s="10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</row>
    <row r="839" spans="1:25" ht="12.75" customHeight="1" x14ac:dyDescent="0.25">
      <c r="A839" s="7"/>
      <c r="B839" s="7"/>
      <c r="C839" s="7"/>
      <c r="D839" s="7"/>
      <c r="E839" s="9"/>
      <c r="F839" s="10"/>
      <c r="G839" s="7"/>
      <c r="H839" s="10"/>
      <c r="I839" s="10"/>
      <c r="J839" s="10"/>
      <c r="K839" s="10"/>
      <c r="L839" s="10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</row>
    <row r="840" spans="1:25" ht="12.75" customHeight="1" x14ac:dyDescent="0.25">
      <c r="A840" s="7"/>
      <c r="B840" s="7"/>
      <c r="C840" s="7"/>
      <c r="D840" s="7"/>
      <c r="E840" s="9"/>
      <c r="F840" s="10"/>
      <c r="G840" s="7"/>
      <c r="H840" s="10"/>
      <c r="I840" s="10"/>
      <c r="J840" s="10"/>
      <c r="K840" s="10"/>
      <c r="L840" s="10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</row>
    <row r="841" spans="1:25" ht="12.75" customHeight="1" x14ac:dyDescent="0.25">
      <c r="A841" s="7"/>
      <c r="B841" s="7"/>
      <c r="C841" s="7"/>
      <c r="D841" s="7"/>
      <c r="E841" s="9"/>
      <c r="F841" s="10"/>
      <c r="G841" s="7"/>
      <c r="H841" s="10"/>
      <c r="I841" s="10"/>
      <c r="J841" s="10"/>
      <c r="K841" s="10"/>
      <c r="L841" s="10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</row>
    <row r="842" spans="1:25" ht="12.75" customHeight="1" x14ac:dyDescent="0.25">
      <c r="A842" s="7"/>
      <c r="B842" s="7"/>
      <c r="C842" s="7"/>
      <c r="D842" s="7"/>
      <c r="E842" s="9"/>
      <c r="F842" s="10"/>
      <c r="G842" s="7"/>
      <c r="H842" s="10"/>
      <c r="I842" s="10"/>
      <c r="J842" s="10"/>
      <c r="K842" s="10"/>
      <c r="L842" s="10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</row>
    <row r="843" spans="1:25" ht="12.75" customHeight="1" x14ac:dyDescent="0.25">
      <c r="A843" s="7"/>
      <c r="B843" s="7"/>
      <c r="C843" s="7"/>
      <c r="D843" s="7"/>
      <c r="E843" s="9"/>
      <c r="F843" s="10"/>
      <c r="G843" s="7"/>
      <c r="H843" s="10"/>
      <c r="I843" s="10"/>
      <c r="J843" s="10"/>
      <c r="K843" s="10"/>
      <c r="L843" s="10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</row>
    <row r="844" spans="1:25" ht="12.75" customHeight="1" x14ac:dyDescent="0.25">
      <c r="A844" s="7"/>
      <c r="B844" s="7"/>
      <c r="C844" s="7"/>
      <c r="D844" s="7"/>
      <c r="E844" s="9"/>
      <c r="F844" s="10"/>
      <c r="G844" s="7"/>
      <c r="H844" s="10"/>
      <c r="I844" s="10"/>
      <c r="J844" s="10"/>
      <c r="K844" s="10"/>
      <c r="L844" s="10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</row>
    <row r="845" spans="1:25" ht="12.75" customHeight="1" x14ac:dyDescent="0.25">
      <c r="A845" s="7"/>
      <c r="B845" s="7"/>
      <c r="C845" s="7"/>
      <c r="D845" s="7"/>
      <c r="E845" s="9"/>
      <c r="F845" s="10"/>
      <c r="G845" s="7"/>
      <c r="H845" s="10"/>
      <c r="I845" s="10"/>
      <c r="J845" s="10"/>
      <c r="K845" s="10"/>
      <c r="L845" s="10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</row>
    <row r="846" spans="1:25" ht="12.75" customHeight="1" x14ac:dyDescent="0.25">
      <c r="A846" s="7"/>
      <c r="B846" s="7"/>
      <c r="C846" s="7"/>
      <c r="D846" s="7"/>
      <c r="E846" s="9"/>
      <c r="F846" s="10"/>
      <c r="G846" s="7"/>
      <c r="H846" s="10"/>
      <c r="I846" s="10"/>
      <c r="J846" s="10"/>
      <c r="K846" s="10"/>
      <c r="L846" s="10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</row>
    <row r="847" spans="1:25" ht="12.75" customHeight="1" x14ac:dyDescent="0.25">
      <c r="A847" s="7"/>
      <c r="B847" s="7"/>
      <c r="C847" s="7"/>
      <c r="D847" s="7"/>
      <c r="E847" s="9"/>
      <c r="F847" s="10"/>
      <c r="G847" s="7"/>
      <c r="H847" s="10"/>
      <c r="I847" s="10"/>
      <c r="J847" s="10"/>
      <c r="K847" s="10"/>
      <c r="L847" s="10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</row>
    <row r="848" spans="1:25" ht="12.75" customHeight="1" x14ac:dyDescent="0.25">
      <c r="A848" s="7"/>
      <c r="B848" s="7"/>
      <c r="C848" s="7"/>
      <c r="D848" s="7"/>
      <c r="E848" s="9"/>
      <c r="F848" s="10"/>
      <c r="G848" s="7"/>
      <c r="H848" s="10"/>
      <c r="I848" s="10"/>
      <c r="J848" s="10"/>
      <c r="K848" s="10"/>
      <c r="L848" s="10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</row>
    <row r="849" spans="1:25" ht="12.75" customHeight="1" x14ac:dyDescent="0.25">
      <c r="A849" s="7"/>
      <c r="B849" s="7"/>
      <c r="C849" s="7"/>
      <c r="D849" s="7"/>
      <c r="E849" s="9"/>
      <c r="F849" s="10"/>
      <c r="G849" s="7"/>
      <c r="H849" s="10"/>
      <c r="I849" s="10"/>
      <c r="J849" s="10"/>
      <c r="K849" s="10"/>
      <c r="L849" s="10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</row>
    <row r="850" spans="1:25" ht="12.75" customHeight="1" x14ac:dyDescent="0.25">
      <c r="A850" s="7"/>
      <c r="B850" s="7"/>
      <c r="C850" s="7"/>
      <c r="D850" s="7"/>
      <c r="E850" s="9"/>
      <c r="F850" s="10"/>
      <c r="G850" s="7"/>
      <c r="H850" s="10"/>
      <c r="I850" s="10"/>
      <c r="J850" s="10"/>
      <c r="K850" s="10"/>
      <c r="L850" s="10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</row>
    <row r="851" spans="1:25" ht="12.75" customHeight="1" x14ac:dyDescent="0.25">
      <c r="A851" s="7"/>
      <c r="B851" s="7"/>
      <c r="C851" s="7"/>
      <c r="D851" s="7"/>
      <c r="E851" s="9"/>
      <c r="F851" s="10"/>
      <c r="G851" s="7"/>
      <c r="H851" s="10"/>
      <c r="I851" s="10"/>
      <c r="J851" s="10"/>
      <c r="K851" s="10"/>
      <c r="L851" s="10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</row>
    <row r="852" spans="1:25" ht="12.75" customHeight="1" x14ac:dyDescent="0.25">
      <c r="A852" s="7"/>
      <c r="B852" s="7"/>
      <c r="C852" s="7"/>
      <c r="D852" s="7"/>
      <c r="E852" s="9"/>
      <c r="F852" s="10"/>
      <c r="G852" s="7"/>
      <c r="H852" s="10"/>
      <c r="I852" s="10"/>
      <c r="J852" s="10"/>
      <c r="K852" s="10"/>
      <c r="L852" s="10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</row>
    <row r="853" spans="1:25" ht="12.75" customHeight="1" x14ac:dyDescent="0.25">
      <c r="A853" s="7"/>
      <c r="B853" s="7"/>
      <c r="C853" s="7"/>
      <c r="D853" s="7"/>
      <c r="E853" s="9"/>
      <c r="F853" s="10"/>
      <c r="G853" s="7"/>
      <c r="H853" s="10"/>
      <c r="I853" s="10"/>
      <c r="J853" s="10"/>
      <c r="K853" s="10"/>
      <c r="L853" s="10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</row>
    <row r="854" spans="1:25" ht="12.75" customHeight="1" x14ac:dyDescent="0.25">
      <c r="A854" s="7"/>
      <c r="B854" s="7"/>
      <c r="C854" s="7"/>
      <c r="D854" s="7"/>
      <c r="E854" s="9"/>
      <c r="F854" s="10"/>
      <c r="G854" s="7"/>
      <c r="H854" s="10"/>
      <c r="I854" s="10"/>
      <c r="J854" s="10"/>
      <c r="K854" s="10"/>
      <c r="L854" s="10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</row>
    <row r="855" spans="1:25" ht="12.75" customHeight="1" x14ac:dyDescent="0.25">
      <c r="A855" s="7"/>
      <c r="B855" s="7"/>
      <c r="C855" s="7"/>
      <c r="D855" s="7"/>
      <c r="E855" s="9"/>
      <c r="F855" s="10"/>
      <c r="G855" s="7"/>
      <c r="H855" s="10"/>
      <c r="I855" s="10"/>
      <c r="J855" s="10"/>
      <c r="K855" s="10"/>
      <c r="L855" s="10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</row>
    <row r="856" spans="1:25" ht="12.75" customHeight="1" x14ac:dyDescent="0.25">
      <c r="A856" s="7"/>
      <c r="B856" s="7"/>
      <c r="C856" s="7"/>
      <c r="D856" s="7"/>
      <c r="E856" s="9"/>
      <c r="F856" s="10"/>
      <c r="G856" s="7"/>
      <c r="H856" s="10"/>
      <c r="I856" s="10"/>
      <c r="J856" s="10"/>
      <c r="K856" s="10"/>
      <c r="L856" s="10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</row>
    <row r="857" spans="1:25" ht="12.75" customHeight="1" x14ac:dyDescent="0.25">
      <c r="A857" s="7"/>
      <c r="B857" s="7"/>
      <c r="C857" s="7"/>
      <c r="D857" s="7"/>
      <c r="E857" s="9"/>
      <c r="F857" s="10"/>
      <c r="G857" s="7"/>
      <c r="H857" s="10"/>
      <c r="I857" s="10"/>
      <c r="J857" s="10"/>
      <c r="K857" s="10"/>
      <c r="L857" s="10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</row>
    <row r="858" spans="1:25" ht="12.75" customHeight="1" x14ac:dyDescent="0.25">
      <c r="A858" s="7"/>
      <c r="B858" s="7"/>
      <c r="C858" s="7"/>
      <c r="D858" s="7"/>
      <c r="E858" s="9"/>
      <c r="F858" s="10"/>
      <c r="G858" s="7"/>
      <c r="H858" s="10"/>
      <c r="I858" s="10"/>
      <c r="J858" s="10"/>
      <c r="K858" s="10"/>
      <c r="L858" s="10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</row>
    <row r="859" spans="1:25" ht="12.75" customHeight="1" x14ac:dyDescent="0.25">
      <c r="A859" s="7"/>
      <c r="B859" s="7"/>
      <c r="C859" s="7"/>
      <c r="D859" s="7"/>
      <c r="E859" s="9"/>
      <c r="F859" s="10"/>
      <c r="G859" s="7"/>
      <c r="H859" s="10"/>
      <c r="I859" s="10"/>
      <c r="J859" s="10"/>
      <c r="K859" s="10"/>
      <c r="L859" s="10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</row>
    <row r="860" spans="1:25" ht="12.75" customHeight="1" x14ac:dyDescent="0.25">
      <c r="A860" s="7"/>
      <c r="B860" s="7"/>
      <c r="C860" s="7"/>
      <c r="D860" s="7"/>
      <c r="E860" s="9"/>
      <c r="F860" s="10"/>
      <c r="G860" s="7"/>
      <c r="H860" s="10"/>
      <c r="I860" s="10"/>
      <c r="J860" s="10"/>
      <c r="K860" s="10"/>
      <c r="L860" s="10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</row>
    <row r="861" spans="1:25" ht="12.75" customHeight="1" x14ac:dyDescent="0.25">
      <c r="A861" s="7"/>
      <c r="B861" s="7"/>
      <c r="C861" s="7"/>
      <c r="D861" s="7"/>
      <c r="E861" s="9"/>
      <c r="F861" s="10"/>
      <c r="G861" s="7"/>
      <c r="H861" s="10"/>
      <c r="I861" s="10"/>
      <c r="J861" s="10"/>
      <c r="K861" s="10"/>
      <c r="L861" s="10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</row>
    <row r="862" spans="1:25" ht="12.75" customHeight="1" x14ac:dyDescent="0.25">
      <c r="A862" s="7"/>
      <c r="B862" s="7"/>
      <c r="C862" s="7"/>
      <c r="D862" s="7"/>
      <c r="E862" s="9"/>
      <c r="F862" s="10"/>
      <c r="G862" s="7"/>
      <c r="H862" s="10"/>
      <c r="I862" s="10"/>
      <c r="J862" s="10"/>
      <c r="K862" s="10"/>
      <c r="L862" s="10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</row>
    <row r="863" spans="1:25" ht="12.75" customHeight="1" x14ac:dyDescent="0.25">
      <c r="A863" s="7"/>
      <c r="B863" s="7"/>
      <c r="C863" s="7"/>
      <c r="D863" s="7"/>
      <c r="E863" s="9"/>
      <c r="F863" s="10"/>
      <c r="G863" s="7"/>
      <c r="H863" s="10"/>
      <c r="I863" s="10"/>
      <c r="J863" s="10"/>
      <c r="K863" s="10"/>
      <c r="L863" s="10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</row>
    <row r="864" spans="1:25" ht="12.75" customHeight="1" x14ac:dyDescent="0.25">
      <c r="A864" s="7"/>
      <c r="B864" s="7"/>
      <c r="C864" s="7"/>
      <c r="D864" s="7"/>
      <c r="E864" s="9"/>
      <c r="F864" s="10"/>
      <c r="G864" s="7"/>
      <c r="H864" s="10"/>
      <c r="I864" s="10"/>
      <c r="J864" s="10"/>
      <c r="K864" s="10"/>
      <c r="L864" s="10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</row>
    <row r="865" spans="1:25" ht="12.75" customHeight="1" x14ac:dyDescent="0.25">
      <c r="A865" s="7"/>
      <c r="B865" s="7"/>
      <c r="C865" s="7"/>
      <c r="D865" s="7"/>
      <c r="E865" s="9"/>
      <c r="F865" s="10"/>
      <c r="G865" s="7"/>
      <c r="H865" s="10"/>
      <c r="I865" s="10"/>
      <c r="J865" s="10"/>
      <c r="K865" s="10"/>
      <c r="L865" s="10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</row>
    <row r="866" spans="1:25" ht="12.75" customHeight="1" x14ac:dyDescent="0.25">
      <c r="A866" s="7"/>
      <c r="B866" s="7"/>
      <c r="C866" s="7"/>
      <c r="D866" s="7"/>
      <c r="E866" s="9"/>
      <c r="F866" s="10"/>
      <c r="G866" s="7"/>
      <c r="H866" s="10"/>
      <c r="I866" s="10"/>
      <c r="J866" s="10"/>
      <c r="K866" s="10"/>
      <c r="L866" s="10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</row>
    <row r="867" spans="1:25" ht="12.75" customHeight="1" x14ac:dyDescent="0.25">
      <c r="A867" s="7"/>
      <c r="B867" s="7"/>
      <c r="C867" s="7"/>
      <c r="D867" s="7"/>
      <c r="E867" s="9"/>
      <c r="F867" s="10"/>
      <c r="G867" s="7"/>
      <c r="H867" s="10"/>
      <c r="I867" s="10"/>
      <c r="J867" s="10"/>
      <c r="K867" s="10"/>
      <c r="L867" s="10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</row>
    <row r="868" spans="1:25" ht="12.75" customHeight="1" x14ac:dyDescent="0.25">
      <c r="A868" s="7"/>
      <c r="B868" s="7"/>
      <c r="C868" s="7"/>
      <c r="D868" s="7"/>
      <c r="E868" s="9"/>
      <c r="F868" s="10"/>
      <c r="G868" s="7"/>
      <c r="H868" s="10"/>
      <c r="I868" s="10"/>
      <c r="J868" s="10"/>
      <c r="K868" s="10"/>
      <c r="L868" s="10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</row>
    <row r="869" spans="1:25" ht="12.75" customHeight="1" x14ac:dyDescent="0.25">
      <c r="A869" s="7"/>
      <c r="B869" s="7"/>
      <c r="C869" s="7"/>
      <c r="D869" s="7"/>
      <c r="E869" s="9"/>
      <c r="F869" s="10"/>
      <c r="G869" s="7"/>
      <c r="H869" s="10"/>
      <c r="I869" s="10"/>
      <c r="J869" s="10"/>
      <c r="K869" s="10"/>
      <c r="L869" s="10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</row>
    <row r="870" spans="1:25" ht="12.75" customHeight="1" x14ac:dyDescent="0.25">
      <c r="A870" s="7"/>
      <c r="B870" s="7"/>
      <c r="C870" s="7"/>
      <c r="D870" s="7"/>
      <c r="E870" s="9"/>
      <c r="F870" s="10"/>
      <c r="G870" s="7"/>
      <c r="H870" s="10"/>
      <c r="I870" s="10"/>
      <c r="J870" s="10"/>
      <c r="K870" s="10"/>
      <c r="L870" s="10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</row>
    <row r="871" spans="1:25" ht="12.75" customHeight="1" x14ac:dyDescent="0.25">
      <c r="A871" s="7"/>
      <c r="B871" s="7"/>
      <c r="C871" s="7"/>
      <c r="D871" s="7"/>
      <c r="E871" s="9"/>
      <c r="F871" s="10"/>
      <c r="G871" s="7"/>
      <c r="H871" s="10"/>
      <c r="I871" s="10"/>
      <c r="J871" s="10"/>
      <c r="K871" s="10"/>
      <c r="L871" s="10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</row>
    <row r="872" spans="1:25" ht="12.75" customHeight="1" x14ac:dyDescent="0.25">
      <c r="A872" s="7"/>
      <c r="B872" s="7"/>
      <c r="C872" s="7"/>
      <c r="D872" s="7"/>
      <c r="E872" s="9"/>
      <c r="F872" s="10"/>
      <c r="G872" s="7"/>
      <c r="H872" s="10"/>
      <c r="I872" s="10"/>
      <c r="J872" s="10"/>
      <c r="K872" s="10"/>
      <c r="L872" s="10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</row>
    <row r="873" spans="1:25" ht="12.75" customHeight="1" x14ac:dyDescent="0.25">
      <c r="A873" s="7"/>
      <c r="B873" s="7"/>
      <c r="C873" s="7"/>
      <c r="D873" s="7"/>
      <c r="E873" s="9"/>
      <c r="F873" s="10"/>
      <c r="G873" s="7"/>
      <c r="H873" s="10"/>
      <c r="I873" s="10"/>
      <c r="J873" s="10"/>
      <c r="K873" s="10"/>
      <c r="L873" s="10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</row>
    <row r="874" spans="1:25" ht="12.75" customHeight="1" x14ac:dyDescent="0.25">
      <c r="A874" s="7"/>
      <c r="B874" s="7"/>
      <c r="C874" s="7"/>
      <c r="D874" s="7"/>
      <c r="E874" s="9"/>
      <c r="F874" s="10"/>
      <c r="G874" s="7"/>
      <c r="H874" s="10"/>
      <c r="I874" s="10"/>
      <c r="J874" s="10"/>
      <c r="K874" s="10"/>
      <c r="L874" s="10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</row>
    <row r="875" spans="1:25" ht="12.75" customHeight="1" x14ac:dyDescent="0.25">
      <c r="A875" s="7"/>
      <c r="B875" s="7"/>
      <c r="C875" s="7"/>
      <c r="D875" s="7"/>
      <c r="E875" s="9"/>
      <c r="F875" s="10"/>
      <c r="G875" s="7"/>
      <c r="H875" s="10"/>
      <c r="I875" s="10"/>
      <c r="J875" s="10"/>
      <c r="K875" s="10"/>
      <c r="L875" s="10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</row>
    <row r="876" spans="1:25" ht="12.75" customHeight="1" x14ac:dyDescent="0.25">
      <c r="A876" s="7"/>
      <c r="B876" s="7"/>
      <c r="C876" s="7"/>
      <c r="D876" s="7"/>
      <c r="E876" s="9"/>
      <c r="F876" s="10"/>
      <c r="G876" s="7"/>
      <c r="H876" s="10"/>
      <c r="I876" s="10"/>
      <c r="J876" s="10"/>
      <c r="K876" s="10"/>
      <c r="L876" s="10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</row>
    <row r="877" spans="1:25" ht="12.75" customHeight="1" x14ac:dyDescent="0.25">
      <c r="A877" s="7"/>
      <c r="B877" s="7"/>
      <c r="C877" s="7"/>
      <c r="D877" s="7"/>
      <c r="E877" s="9"/>
      <c r="F877" s="10"/>
      <c r="G877" s="7"/>
      <c r="H877" s="10"/>
      <c r="I877" s="10"/>
      <c r="J877" s="10"/>
      <c r="K877" s="10"/>
      <c r="L877" s="10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</row>
    <row r="878" spans="1:25" ht="12.75" customHeight="1" x14ac:dyDescent="0.25">
      <c r="A878" s="7"/>
      <c r="B878" s="7"/>
      <c r="C878" s="7"/>
      <c r="D878" s="7"/>
      <c r="E878" s="9"/>
      <c r="F878" s="10"/>
      <c r="G878" s="7"/>
      <c r="H878" s="10"/>
      <c r="I878" s="10"/>
      <c r="J878" s="10"/>
      <c r="K878" s="10"/>
      <c r="L878" s="10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</row>
    <row r="879" spans="1:25" ht="12.75" customHeight="1" x14ac:dyDescent="0.25">
      <c r="A879" s="7"/>
      <c r="B879" s="7"/>
      <c r="C879" s="7"/>
      <c r="D879" s="7"/>
      <c r="E879" s="9"/>
      <c r="F879" s="10"/>
      <c r="G879" s="7"/>
      <c r="H879" s="10"/>
      <c r="I879" s="10"/>
      <c r="J879" s="10"/>
      <c r="K879" s="10"/>
      <c r="L879" s="10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</row>
    <row r="880" spans="1:25" ht="12.75" customHeight="1" x14ac:dyDescent="0.25">
      <c r="A880" s="7"/>
      <c r="B880" s="7"/>
      <c r="C880" s="7"/>
      <c r="D880" s="7"/>
      <c r="E880" s="9"/>
      <c r="F880" s="10"/>
      <c r="G880" s="7"/>
      <c r="H880" s="10"/>
      <c r="I880" s="10"/>
      <c r="J880" s="10"/>
      <c r="K880" s="10"/>
      <c r="L880" s="10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</row>
    <row r="881" spans="1:25" ht="12.75" customHeight="1" x14ac:dyDescent="0.25">
      <c r="A881" s="7"/>
      <c r="B881" s="7"/>
      <c r="C881" s="7"/>
      <c r="D881" s="7"/>
      <c r="E881" s="9"/>
      <c r="F881" s="10"/>
      <c r="G881" s="7"/>
      <c r="H881" s="10"/>
      <c r="I881" s="10"/>
      <c r="J881" s="10"/>
      <c r="K881" s="10"/>
      <c r="L881" s="10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</row>
    <row r="882" spans="1:25" ht="12.75" customHeight="1" x14ac:dyDescent="0.25">
      <c r="A882" s="7"/>
      <c r="B882" s="7"/>
      <c r="C882" s="7"/>
      <c r="D882" s="7"/>
      <c r="E882" s="9"/>
      <c r="F882" s="10"/>
      <c r="G882" s="7"/>
      <c r="H882" s="10"/>
      <c r="I882" s="10"/>
      <c r="J882" s="10"/>
      <c r="K882" s="10"/>
      <c r="L882" s="10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</row>
    <row r="883" spans="1:25" ht="12.75" customHeight="1" x14ac:dyDescent="0.25">
      <c r="A883" s="7"/>
      <c r="B883" s="7"/>
      <c r="C883" s="7"/>
      <c r="D883" s="7"/>
      <c r="E883" s="9"/>
      <c r="F883" s="10"/>
      <c r="G883" s="7"/>
      <c r="H883" s="10"/>
      <c r="I883" s="10"/>
      <c r="J883" s="10"/>
      <c r="K883" s="10"/>
      <c r="L883" s="10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</row>
    <row r="884" spans="1:25" ht="12.75" customHeight="1" x14ac:dyDescent="0.25">
      <c r="A884" s="7"/>
      <c r="B884" s="7"/>
      <c r="C884" s="7"/>
      <c r="D884" s="7"/>
      <c r="E884" s="9"/>
      <c r="F884" s="10"/>
      <c r="G884" s="7"/>
      <c r="H884" s="10"/>
      <c r="I884" s="10"/>
      <c r="J884" s="10"/>
      <c r="K884" s="10"/>
      <c r="L884" s="10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</row>
    <row r="885" spans="1:25" ht="12.75" customHeight="1" x14ac:dyDescent="0.25">
      <c r="A885" s="7"/>
      <c r="B885" s="7"/>
      <c r="C885" s="7"/>
      <c r="D885" s="7"/>
      <c r="E885" s="9"/>
      <c r="F885" s="10"/>
      <c r="G885" s="7"/>
      <c r="H885" s="10"/>
      <c r="I885" s="10"/>
      <c r="J885" s="10"/>
      <c r="K885" s="10"/>
      <c r="L885" s="10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</row>
    <row r="886" spans="1:25" ht="12.75" customHeight="1" x14ac:dyDescent="0.25">
      <c r="A886" s="7"/>
      <c r="B886" s="7"/>
      <c r="C886" s="7"/>
      <c r="D886" s="7"/>
      <c r="E886" s="9"/>
      <c r="F886" s="10"/>
      <c r="G886" s="7"/>
      <c r="H886" s="10"/>
      <c r="I886" s="10"/>
      <c r="J886" s="10"/>
      <c r="K886" s="10"/>
      <c r="L886" s="10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</row>
    <row r="887" spans="1:25" ht="12.75" customHeight="1" x14ac:dyDescent="0.25">
      <c r="A887" s="7"/>
      <c r="B887" s="7"/>
      <c r="C887" s="7"/>
      <c r="D887" s="7"/>
      <c r="E887" s="9"/>
      <c r="F887" s="10"/>
      <c r="G887" s="7"/>
      <c r="H887" s="10"/>
      <c r="I887" s="10"/>
      <c r="J887" s="10"/>
      <c r="K887" s="10"/>
      <c r="L887" s="10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</row>
    <row r="888" spans="1:25" ht="12.75" customHeight="1" x14ac:dyDescent="0.25">
      <c r="A888" s="7"/>
      <c r="B888" s="7"/>
      <c r="C888" s="7"/>
      <c r="D888" s="7"/>
      <c r="E888" s="9"/>
      <c r="F888" s="10"/>
      <c r="G888" s="7"/>
      <c r="H888" s="10"/>
      <c r="I888" s="10"/>
      <c r="J888" s="10"/>
      <c r="K888" s="10"/>
      <c r="L888" s="10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</row>
    <row r="889" spans="1:25" ht="12.75" customHeight="1" x14ac:dyDescent="0.25">
      <c r="A889" s="7"/>
      <c r="B889" s="7"/>
      <c r="C889" s="7"/>
      <c r="D889" s="7"/>
      <c r="E889" s="9"/>
      <c r="F889" s="10"/>
      <c r="G889" s="7"/>
      <c r="H889" s="10"/>
      <c r="I889" s="10"/>
      <c r="J889" s="10"/>
      <c r="K889" s="10"/>
      <c r="L889" s="10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</row>
    <row r="890" spans="1:25" ht="12.75" customHeight="1" x14ac:dyDescent="0.25">
      <c r="A890" s="7"/>
      <c r="B890" s="7"/>
      <c r="C890" s="7"/>
      <c r="D890" s="7"/>
      <c r="E890" s="9"/>
      <c r="F890" s="10"/>
      <c r="G890" s="7"/>
      <c r="H890" s="10"/>
      <c r="I890" s="10"/>
      <c r="J890" s="10"/>
      <c r="K890" s="10"/>
      <c r="L890" s="10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</row>
    <row r="891" spans="1:25" ht="12.75" customHeight="1" x14ac:dyDescent="0.25">
      <c r="A891" s="7"/>
      <c r="B891" s="7"/>
      <c r="C891" s="7"/>
      <c r="D891" s="7"/>
      <c r="E891" s="9"/>
      <c r="F891" s="10"/>
      <c r="G891" s="7"/>
      <c r="H891" s="10"/>
      <c r="I891" s="10"/>
      <c r="J891" s="10"/>
      <c r="K891" s="10"/>
      <c r="L891" s="10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</row>
    <row r="892" spans="1:25" ht="12.75" customHeight="1" x14ac:dyDescent="0.25">
      <c r="A892" s="7"/>
      <c r="B892" s="7"/>
      <c r="C892" s="7"/>
      <c r="D892" s="7"/>
      <c r="E892" s="9"/>
      <c r="F892" s="10"/>
      <c r="G892" s="7"/>
      <c r="H892" s="10"/>
      <c r="I892" s="10"/>
      <c r="J892" s="10"/>
      <c r="K892" s="10"/>
      <c r="L892" s="10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</row>
    <row r="893" spans="1:25" ht="12.75" customHeight="1" x14ac:dyDescent="0.25">
      <c r="A893" s="7"/>
      <c r="B893" s="7"/>
      <c r="C893" s="7"/>
      <c r="D893" s="7"/>
      <c r="E893" s="9"/>
      <c r="F893" s="10"/>
      <c r="G893" s="7"/>
      <c r="H893" s="10"/>
      <c r="I893" s="10"/>
      <c r="J893" s="10"/>
      <c r="K893" s="10"/>
      <c r="L893" s="10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</row>
    <row r="894" spans="1:25" ht="12.75" customHeight="1" x14ac:dyDescent="0.25">
      <c r="A894" s="7"/>
      <c r="B894" s="7"/>
      <c r="C894" s="7"/>
      <c r="D894" s="7"/>
      <c r="E894" s="9"/>
      <c r="F894" s="10"/>
      <c r="G894" s="7"/>
      <c r="H894" s="10"/>
      <c r="I894" s="10"/>
      <c r="J894" s="10"/>
      <c r="K894" s="10"/>
      <c r="L894" s="10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</row>
    <row r="895" spans="1:25" ht="12.75" customHeight="1" x14ac:dyDescent="0.25">
      <c r="A895" s="7"/>
      <c r="B895" s="7"/>
      <c r="C895" s="7"/>
      <c r="D895" s="7"/>
      <c r="E895" s="9"/>
      <c r="F895" s="10"/>
      <c r="G895" s="7"/>
      <c r="H895" s="10"/>
      <c r="I895" s="10"/>
      <c r="J895" s="10"/>
      <c r="K895" s="10"/>
      <c r="L895" s="10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</row>
    <row r="896" spans="1:25" ht="12.75" customHeight="1" x14ac:dyDescent="0.25">
      <c r="A896" s="7"/>
      <c r="B896" s="7"/>
      <c r="C896" s="7"/>
      <c r="D896" s="7"/>
      <c r="E896" s="9"/>
      <c r="F896" s="10"/>
      <c r="G896" s="7"/>
      <c r="H896" s="10"/>
      <c r="I896" s="10"/>
      <c r="J896" s="10"/>
      <c r="K896" s="10"/>
      <c r="L896" s="10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</row>
    <row r="897" spans="1:25" ht="12.75" customHeight="1" x14ac:dyDescent="0.25">
      <c r="A897" s="7"/>
      <c r="B897" s="7"/>
      <c r="C897" s="7"/>
      <c r="D897" s="7"/>
      <c r="E897" s="9"/>
      <c r="F897" s="10"/>
      <c r="G897" s="7"/>
      <c r="H897" s="10"/>
      <c r="I897" s="10"/>
      <c r="J897" s="10"/>
      <c r="K897" s="10"/>
      <c r="L897" s="10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</row>
    <row r="898" spans="1:25" ht="12.75" customHeight="1" x14ac:dyDescent="0.25">
      <c r="A898" s="7"/>
      <c r="B898" s="7"/>
      <c r="C898" s="7"/>
      <c r="D898" s="7"/>
      <c r="E898" s="9"/>
      <c r="F898" s="10"/>
      <c r="G898" s="7"/>
      <c r="H898" s="10"/>
      <c r="I898" s="10"/>
      <c r="J898" s="10"/>
      <c r="K898" s="10"/>
      <c r="L898" s="10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</row>
    <row r="899" spans="1:25" ht="12.75" customHeight="1" x14ac:dyDescent="0.25">
      <c r="A899" s="7"/>
      <c r="B899" s="7"/>
      <c r="C899" s="7"/>
      <c r="D899" s="7"/>
      <c r="E899" s="9"/>
      <c r="F899" s="10"/>
      <c r="G899" s="7"/>
      <c r="H899" s="10"/>
      <c r="I899" s="10"/>
      <c r="J899" s="10"/>
      <c r="K899" s="10"/>
      <c r="L899" s="10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</row>
    <row r="900" spans="1:25" ht="12.75" customHeight="1" x14ac:dyDescent="0.25">
      <c r="A900" s="7"/>
      <c r="B900" s="7"/>
      <c r="C900" s="7"/>
      <c r="D900" s="7"/>
      <c r="E900" s="9"/>
      <c r="F900" s="10"/>
      <c r="G900" s="7"/>
      <c r="H900" s="10"/>
      <c r="I900" s="10"/>
      <c r="J900" s="10"/>
      <c r="K900" s="10"/>
      <c r="L900" s="10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</row>
    <row r="901" spans="1:25" ht="12.75" customHeight="1" x14ac:dyDescent="0.25">
      <c r="A901" s="7"/>
      <c r="B901" s="7"/>
      <c r="C901" s="7"/>
      <c r="D901" s="7"/>
      <c r="E901" s="9"/>
      <c r="F901" s="10"/>
      <c r="G901" s="7"/>
      <c r="H901" s="10"/>
      <c r="I901" s="10"/>
      <c r="J901" s="10"/>
      <c r="K901" s="10"/>
      <c r="L901" s="10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</row>
    <row r="902" spans="1:25" ht="12.75" customHeight="1" x14ac:dyDescent="0.25">
      <c r="A902" s="7"/>
      <c r="B902" s="7"/>
      <c r="C902" s="7"/>
      <c r="D902" s="7"/>
      <c r="E902" s="9"/>
      <c r="F902" s="10"/>
      <c r="G902" s="7"/>
      <c r="H902" s="10"/>
      <c r="I902" s="10"/>
      <c r="J902" s="10"/>
      <c r="K902" s="10"/>
      <c r="L902" s="10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</row>
    <row r="903" spans="1:25" ht="12.75" customHeight="1" x14ac:dyDescent="0.25">
      <c r="A903" s="7"/>
      <c r="B903" s="7"/>
      <c r="C903" s="7"/>
      <c r="D903" s="7"/>
      <c r="E903" s="9"/>
      <c r="F903" s="10"/>
      <c r="G903" s="7"/>
      <c r="H903" s="10"/>
      <c r="I903" s="10"/>
      <c r="J903" s="10"/>
      <c r="K903" s="10"/>
      <c r="L903" s="10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</row>
    <row r="904" spans="1:25" ht="12.75" customHeight="1" x14ac:dyDescent="0.25">
      <c r="A904" s="7"/>
      <c r="B904" s="7"/>
      <c r="C904" s="7"/>
      <c r="D904" s="7"/>
      <c r="E904" s="9"/>
      <c r="F904" s="10"/>
      <c r="G904" s="7"/>
      <c r="H904" s="10"/>
      <c r="I904" s="10"/>
      <c r="J904" s="10"/>
      <c r="K904" s="10"/>
      <c r="L904" s="10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</row>
    <row r="905" spans="1:25" ht="12.75" customHeight="1" x14ac:dyDescent="0.25">
      <c r="A905" s="7"/>
      <c r="B905" s="7"/>
      <c r="C905" s="7"/>
      <c r="D905" s="7"/>
      <c r="E905" s="9"/>
      <c r="F905" s="10"/>
      <c r="G905" s="7"/>
      <c r="H905" s="10"/>
      <c r="I905" s="10"/>
      <c r="J905" s="10"/>
      <c r="K905" s="10"/>
      <c r="L905" s="10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</row>
    <row r="906" spans="1:25" ht="12.75" customHeight="1" x14ac:dyDescent="0.25">
      <c r="A906" s="7"/>
      <c r="B906" s="7"/>
      <c r="C906" s="7"/>
      <c r="D906" s="7"/>
      <c r="E906" s="9"/>
      <c r="F906" s="10"/>
      <c r="G906" s="7"/>
      <c r="H906" s="10"/>
      <c r="I906" s="10"/>
      <c r="J906" s="10"/>
      <c r="K906" s="10"/>
      <c r="L906" s="10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</row>
    <row r="907" spans="1:25" ht="12.75" customHeight="1" x14ac:dyDescent="0.25">
      <c r="A907" s="7"/>
      <c r="B907" s="7"/>
      <c r="C907" s="7"/>
      <c r="D907" s="7"/>
      <c r="E907" s="9"/>
      <c r="F907" s="10"/>
      <c r="G907" s="7"/>
      <c r="H907" s="10"/>
      <c r="I907" s="10"/>
      <c r="J907" s="10"/>
      <c r="K907" s="10"/>
      <c r="L907" s="10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</row>
    <row r="908" spans="1:25" ht="12.75" customHeight="1" x14ac:dyDescent="0.25">
      <c r="A908" s="7"/>
      <c r="B908" s="7"/>
      <c r="C908" s="7"/>
      <c r="D908" s="7"/>
      <c r="E908" s="9"/>
      <c r="F908" s="10"/>
      <c r="G908" s="7"/>
      <c r="H908" s="10"/>
      <c r="I908" s="10"/>
      <c r="J908" s="10"/>
      <c r="K908" s="10"/>
      <c r="L908" s="10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</row>
    <row r="909" spans="1:25" ht="12.75" customHeight="1" x14ac:dyDescent="0.25">
      <c r="A909" s="7"/>
      <c r="B909" s="7"/>
      <c r="C909" s="7"/>
      <c r="D909" s="7"/>
      <c r="E909" s="9"/>
      <c r="F909" s="10"/>
      <c r="G909" s="7"/>
      <c r="H909" s="10"/>
      <c r="I909" s="10"/>
      <c r="J909" s="10"/>
      <c r="K909" s="10"/>
      <c r="L909" s="10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</row>
    <row r="910" spans="1:25" ht="12.75" customHeight="1" x14ac:dyDescent="0.25">
      <c r="A910" s="7"/>
      <c r="B910" s="7"/>
      <c r="C910" s="7"/>
      <c r="D910" s="7"/>
      <c r="E910" s="9"/>
      <c r="F910" s="10"/>
      <c r="G910" s="7"/>
      <c r="H910" s="10"/>
      <c r="I910" s="10"/>
      <c r="J910" s="10"/>
      <c r="K910" s="10"/>
      <c r="L910" s="10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</row>
    <row r="911" spans="1:25" ht="12.75" customHeight="1" x14ac:dyDescent="0.25">
      <c r="A911" s="7"/>
      <c r="B911" s="7"/>
      <c r="C911" s="7"/>
      <c r="D911" s="7"/>
      <c r="E911" s="9"/>
      <c r="F911" s="10"/>
      <c r="G911" s="7"/>
      <c r="H911" s="10"/>
      <c r="I911" s="10"/>
      <c r="J911" s="10"/>
      <c r="K911" s="10"/>
      <c r="L911" s="10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</row>
    <row r="912" spans="1:25" ht="12.75" customHeight="1" x14ac:dyDescent="0.25">
      <c r="A912" s="7"/>
      <c r="B912" s="7"/>
      <c r="C912" s="7"/>
      <c r="D912" s="7"/>
      <c r="E912" s="9"/>
      <c r="F912" s="10"/>
      <c r="G912" s="7"/>
      <c r="H912" s="10"/>
      <c r="I912" s="10"/>
      <c r="J912" s="10"/>
      <c r="K912" s="10"/>
      <c r="L912" s="10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</row>
    <row r="913" spans="1:25" ht="12.75" customHeight="1" x14ac:dyDescent="0.25">
      <c r="A913" s="7"/>
      <c r="B913" s="7"/>
      <c r="C913" s="7"/>
      <c r="D913" s="7"/>
      <c r="E913" s="9"/>
      <c r="F913" s="10"/>
      <c r="G913" s="7"/>
      <c r="H913" s="10"/>
      <c r="I913" s="10"/>
      <c r="J913" s="10"/>
      <c r="K913" s="10"/>
      <c r="L913" s="10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</row>
    <row r="914" spans="1:25" ht="12.75" customHeight="1" x14ac:dyDescent="0.25">
      <c r="A914" s="7"/>
      <c r="B914" s="7"/>
      <c r="C914" s="7"/>
      <c r="D914" s="7"/>
      <c r="E914" s="9"/>
      <c r="F914" s="10"/>
      <c r="G914" s="7"/>
      <c r="H914" s="10"/>
      <c r="I914" s="10"/>
      <c r="J914" s="10"/>
      <c r="K914" s="10"/>
      <c r="L914" s="10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</row>
    <row r="915" spans="1:25" ht="12.75" customHeight="1" x14ac:dyDescent="0.25">
      <c r="A915" s="7"/>
      <c r="B915" s="7"/>
      <c r="C915" s="7"/>
      <c r="D915" s="7"/>
      <c r="E915" s="9"/>
      <c r="F915" s="10"/>
      <c r="G915" s="7"/>
      <c r="H915" s="10"/>
      <c r="I915" s="10"/>
      <c r="J915" s="10"/>
      <c r="K915" s="10"/>
      <c r="L915" s="10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</row>
    <row r="916" spans="1:25" ht="12.75" customHeight="1" x14ac:dyDescent="0.25">
      <c r="A916" s="7"/>
      <c r="B916" s="7"/>
      <c r="C916" s="7"/>
      <c r="D916" s="7"/>
      <c r="E916" s="9"/>
      <c r="F916" s="10"/>
      <c r="G916" s="7"/>
      <c r="H916" s="10"/>
      <c r="I916" s="10"/>
      <c r="J916" s="10"/>
      <c r="K916" s="10"/>
      <c r="L916" s="10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</row>
    <row r="917" spans="1:25" ht="12.75" customHeight="1" x14ac:dyDescent="0.25">
      <c r="A917" s="7"/>
      <c r="B917" s="7"/>
      <c r="C917" s="7"/>
      <c r="D917" s="7"/>
      <c r="E917" s="9"/>
      <c r="F917" s="10"/>
      <c r="G917" s="7"/>
      <c r="H917" s="10"/>
      <c r="I917" s="10"/>
      <c r="J917" s="10"/>
      <c r="K917" s="10"/>
      <c r="L917" s="10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</row>
    <row r="918" spans="1:25" ht="12.75" customHeight="1" x14ac:dyDescent="0.25">
      <c r="A918" s="7"/>
      <c r="B918" s="7"/>
      <c r="C918" s="7"/>
      <c r="D918" s="7"/>
      <c r="E918" s="9"/>
      <c r="F918" s="10"/>
      <c r="G918" s="7"/>
      <c r="H918" s="10"/>
      <c r="I918" s="10"/>
      <c r="J918" s="10"/>
      <c r="K918" s="10"/>
      <c r="L918" s="10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</row>
    <row r="919" spans="1:25" ht="12.75" customHeight="1" x14ac:dyDescent="0.25">
      <c r="A919" s="7"/>
      <c r="B919" s="7"/>
      <c r="C919" s="7"/>
      <c r="D919" s="7"/>
      <c r="E919" s="9"/>
      <c r="F919" s="10"/>
      <c r="G919" s="7"/>
      <c r="H919" s="10"/>
      <c r="I919" s="10"/>
      <c r="J919" s="10"/>
      <c r="K919" s="10"/>
      <c r="L919" s="10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</row>
    <row r="920" spans="1:25" ht="12.75" customHeight="1" x14ac:dyDescent="0.25">
      <c r="A920" s="7"/>
      <c r="B920" s="7"/>
      <c r="C920" s="7"/>
      <c r="D920" s="7"/>
      <c r="E920" s="9"/>
      <c r="F920" s="10"/>
      <c r="G920" s="7"/>
      <c r="H920" s="10"/>
      <c r="I920" s="10"/>
      <c r="J920" s="10"/>
      <c r="K920" s="10"/>
      <c r="L920" s="10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</row>
    <row r="921" spans="1:25" ht="12.75" customHeight="1" x14ac:dyDescent="0.25">
      <c r="A921" s="7"/>
      <c r="B921" s="7"/>
      <c r="C921" s="7"/>
      <c r="D921" s="7"/>
      <c r="E921" s="9"/>
      <c r="F921" s="10"/>
      <c r="G921" s="7"/>
      <c r="H921" s="10"/>
      <c r="I921" s="10"/>
      <c r="J921" s="10"/>
      <c r="K921" s="10"/>
      <c r="L921" s="10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</row>
    <row r="922" spans="1:25" ht="12.75" customHeight="1" x14ac:dyDescent="0.25">
      <c r="A922" s="7"/>
      <c r="B922" s="7"/>
      <c r="C922" s="7"/>
      <c r="D922" s="7"/>
      <c r="E922" s="9"/>
      <c r="F922" s="10"/>
      <c r="G922" s="7"/>
      <c r="H922" s="10"/>
      <c r="I922" s="10"/>
      <c r="J922" s="10"/>
      <c r="K922" s="10"/>
      <c r="L922" s="10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</row>
    <row r="923" spans="1:25" ht="12.75" customHeight="1" x14ac:dyDescent="0.25">
      <c r="A923" s="7"/>
      <c r="B923" s="7"/>
      <c r="C923" s="7"/>
      <c r="D923" s="7"/>
      <c r="E923" s="9"/>
      <c r="F923" s="10"/>
      <c r="G923" s="7"/>
      <c r="H923" s="10"/>
      <c r="I923" s="10"/>
      <c r="J923" s="10"/>
      <c r="K923" s="10"/>
      <c r="L923" s="10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</row>
    <row r="924" spans="1:25" ht="12.75" customHeight="1" x14ac:dyDescent="0.25">
      <c r="A924" s="7"/>
      <c r="B924" s="7"/>
      <c r="C924" s="7"/>
      <c r="D924" s="7"/>
      <c r="E924" s="9"/>
      <c r="F924" s="10"/>
      <c r="G924" s="7"/>
      <c r="H924" s="10"/>
      <c r="I924" s="10"/>
      <c r="J924" s="10"/>
      <c r="K924" s="10"/>
      <c r="L924" s="10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</row>
    <row r="925" spans="1:25" ht="12.75" customHeight="1" x14ac:dyDescent="0.25">
      <c r="A925" s="7"/>
      <c r="B925" s="7"/>
      <c r="C925" s="7"/>
      <c r="D925" s="7"/>
      <c r="E925" s="9"/>
      <c r="F925" s="10"/>
      <c r="G925" s="7"/>
      <c r="H925" s="10"/>
      <c r="I925" s="10"/>
      <c r="J925" s="10"/>
      <c r="K925" s="10"/>
      <c r="L925" s="10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</row>
    <row r="926" spans="1:25" ht="12.75" customHeight="1" x14ac:dyDescent="0.25">
      <c r="A926" s="7"/>
      <c r="B926" s="7"/>
      <c r="C926" s="7"/>
      <c r="D926" s="7"/>
      <c r="E926" s="9"/>
      <c r="F926" s="10"/>
      <c r="G926" s="7"/>
      <c r="H926" s="10"/>
      <c r="I926" s="10"/>
      <c r="J926" s="10"/>
      <c r="K926" s="10"/>
      <c r="L926" s="10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</row>
    <row r="927" spans="1:25" ht="12.75" customHeight="1" x14ac:dyDescent="0.25">
      <c r="A927" s="7"/>
      <c r="B927" s="7"/>
      <c r="C927" s="7"/>
      <c r="D927" s="7"/>
      <c r="E927" s="9"/>
      <c r="F927" s="10"/>
      <c r="G927" s="7"/>
      <c r="H927" s="10"/>
      <c r="I927" s="10"/>
      <c r="J927" s="10"/>
      <c r="K927" s="10"/>
      <c r="L927" s="10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</row>
    <row r="928" spans="1:25" ht="12.75" customHeight="1" x14ac:dyDescent="0.25">
      <c r="A928" s="7"/>
      <c r="B928" s="7"/>
      <c r="C928" s="7"/>
      <c r="D928" s="7"/>
      <c r="E928" s="9"/>
      <c r="F928" s="10"/>
      <c r="G928" s="7"/>
      <c r="H928" s="10"/>
      <c r="I928" s="10"/>
      <c r="J928" s="10"/>
      <c r="K928" s="10"/>
      <c r="L928" s="10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</row>
    <row r="929" spans="1:25" ht="12.75" customHeight="1" x14ac:dyDescent="0.25">
      <c r="A929" s="7"/>
      <c r="B929" s="7"/>
      <c r="C929" s="7"/>
      <c r="D929" s="7"/>
      <c r="E929" s="9"/>
      <c r="F929" s="10"/>
      <c r="G929" s="7"/>
      <c r="H929" s="10"/>
      <c r="I929" s="10"/>
      <c r="J929" s="10"/>
      <c r="K929" s="10"/>
      <c r="L929" s="10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</row>
    <row r="930" spans="1:25" ht="12.75" customHeight="1" x14ac:dyDescent="0.25">
      <c r="A930" s="7"/>
      <c r="B930" s="7"/>
      <c r="C930" s="7"/>
      <c r="D930" s="7"/>
      <c r="E930" s="9"/>
      <c r="F930" s="10"/>
      <c r="G930" s="7"/>
      <c r="H930" s="10"/>
      <c r="I930" s="10"/>
      <c r="J930" s="10"/>
      <c r="K930" s="10"/>
      <c r="L930" s="10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</row>
    <row r="931" spans="1:25" ht="12.75" customHeight="1" x14ac:dyDescent="0.25">
      <c r="A931" s="7"/>
      <c r="B931" s="7"/>
      <c r="C931" s="7"/>
      <c r="D931" s="7"/>
      <c r="E931" s="9"/>
      <c r="F931" s="10"/>
      <c r="G931" s="7"/>
      <c r="H931" s="10"/>
      <c r="I931" s="10"/>
      <c r="J931" s="10"/>
      <c r="K931" s="10"/>
      <c r="L931" s="10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</row>
    <row r="932" spans="1:25" ht="12.75" customHeight="1" x14ac:dyDescent="0.25">
      <c r="A932" s="7"/>
      <c r="B932" s="7"/>
      <c r="C932" s="7"/>
      <c r="D932" s="7"/>
      <c r="E932" s="9"/>
      <c r="F932" s="10"/>
      <c r="G932" s="7"/>
      <c r="H932" s="10"/>
      <c r="I932" s="10"/>
      <c r="J932" s="10"/>
      <c r="K932" s="10"/>
      <c r="L932" s="10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</row>
    <row r="933" spans="1:25" ht="12.75" customHeight="1" x14ac:dyDescent="0.25">
      <c r="A933" s="7"/>
      <c r="B933" s="7"/>
      <c r="C933" s="7"/>
      <c r="D933" s="7"/>
      <c r="E933" s="9"/>
      <c r="F933" s="10"/>
      <c r="G933" s="7"/>
      <c r="H933" s="10"/>
      <c r="I933" s="10"/>
      <c r="J933" s="10"/>
      <c r="K933" s="10"/>
      <c r="L933" s="10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</row>
    <row r="934" spans="1:25" ht="12.75" customHeight="1" x14ac:dyDescent="0.25">
      <c r="A934" s="7"/>
      <c r="B934" s="7"/>
      <c r="C934" s="7"/>
      <c r="D934" s="7"/>
      <c r="E934" s="9"/>
      <c r="F934" s="10"/>
      <c r="G934" s="7"/>
      <c r="H934" s="10"/>
      <c r="I934" s="10"/>
      <c r="J934" s="10"/>
      <c r="K934" s="10"/>
      <c r="L934" s="10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</row>
    <row r="935" spans="1:25" ht="12.75" customHeight="1" x14ac:dyDescent="0.25">
      <c r="A935" s="7"/>
      <c r="B935" s="7"/>
      <c r="C935" s="7"/>
      <c r="D935" s="7"/>
      <c r="E935" s="9"/>
      <c r="F935" s="10"/>
      <c r="G935" s="7"/>
      <c r="H935" s="10"/>
      <c r="I935" s="10"/>
      <c r="J935" s="10"/>
      <c r="K935" s="10"/>
      <c r="L935" s="10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</row>
    <row r="936" spans="1:25" ht="12.75" customHeight="1" x14ac:dyDescent="0.25">
      <c r="A936" s="7"/>
      <c r="B936" s="7"/>
      <c r="C936" s="7"/>
      <c r="D936" s="7"/>
      <c r="E936" s="9"/>
      <c r="F936" s="10"/>
      <c r="G936" s="7"/>
      <c r="H936" s="10"/>
      <c r="I936" s="10"/>
      <c r="J936" s="10"/>
      <c r="K936" s="10"/>
      <c r="L936" s="10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</row>
    <row r="937" spans="1:25" ht="12.75" customHeight="1" x14ac:dyDescent="0.25">
      <c r="A937" s="7"/>
      <c r="B937" s="7"/>
      <c r="C937" s="7"/>
      <c r="D937" s="7"/>
      <c r="E937" s="9"/>
      <c r="F937" s="10"/>
      <c r="G937" s="7"/>
      <c r="H937" s="10"/>
      <c r="I937" s="10"/>
      <c r="J937" s="10"/>
      <c r="K937" s="10"/>
      <c r="L937" s="10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</row>
    <row r="938" spans="1:25" ht="12.75" customHeight="1" x14ac:dyDescent="0.25">
      <c r="A938" s="7"/>
      <c r="B938" s="7"/>
      <c r="C938" s="7"/>
      <c r="D938" s="7"/>
      <c r="E938" s="9"/>
      <c r="F938" s="10"/>
      <c r="G938" s="7"/>
      <c r="H938" s="10"/>
      <c r="I938" s="10"/>
      <c r="J938" s="10"/>
      <c r="K938" s="10"/>
      <c r="L938" s="10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</row>
    <row r="939" spans="1:25" ht="12.75" customHeight="1" x14ac:dyDescent="0.25">
      <c r="A939" s="7"/>
      <c r="B939" s="7"/>
      <c r="C939" s="7"/>
      <c r="D939" s="7"/>
      <c r="E939" s="9"/>
      <c r="F939" s="10"/>
      <c r="G939" s="7"/>
      <c r="H939" s="10"/>
      <c r="I939" s="10"/>
      <c r="J939" s="10"/>
      <c r="K939" s="10"/>
      <c r="L939" s="10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</row>
    <row r="940" spans="1:25" ht="12.75" customHeight="1" x14ac:dyDescent="0.25">
      <c r="A940" s="7"/>
      <c r="B940" s="7"/>
      <c r="C940" s="7"/>
      <c r="D940" s="7"/>
      <c r="E940" s="9"/>
      <c r="F940" s="10"/>
      <c r="G940" s="7"/>
      <c r="H940" s="10"/>
      <c r="I940" s="10"/>
      <c r="J940" s="10"/>
      <c r="K940" s="10"/>
      <c r="L940" s="10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</row>
    <row r="941" spans="1:25" ht="12.75" customHeight="1" x14ac:dyDescent="0.25">
      <c r="A941" s="7"/>
      <c r="B941" s="7"/>
      <c r="C941" s="7"/>
      <c r="D941" s="7"/>
      <c r="E941" s="9"/>
      <c r="F941" s="10"/>
      <c r="G941" s="7"/>
      <c r="H941" s="10"/>
      <c r="I941" s="10"/>
      <c r="J941" s="10"/>
      <c r="K941" s="10"/>
      <c r="L941" s="10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</row>
    <row r="942" spans="1:25" ht="12.75" customHeight="1" x14ac:dyDescent="0.25">
      <c r="A942" s="7"/>
      <c r="B942" s="7"/>
      <c r="C942" s="7"/>
      <c r="D942" s="7"/>
      <c r="E942" s="9"/>
      <c r="F942" s="10"/>
      <c r="G942" s="7"/>
      <c r="H942" s="10"/>
      <c r="I942" s="10"/>
      <c r="J942" s="10"/>
      <c r="K942" s="10"/>
      <c r="L942" s="10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</row>
    <row r="943" spans="1:25" ht="12.75" customHeight="1" x14ac:dyDescent="0.25">
      <c r="A943" s="7"/>
      <c r="B943" s="7"/>
      <c r="C943" s="7"/>
      <c r="D943" s="7"/>
      <c r="E943" s="9"/>
      <c r="F943" s="10"/>
      <c r="G943" s="7"/>
      <c r="H943" s="10"/>
      <c r="I943" s="10"/>
      <c r="J943" s="10"/>
      <c r="K943" s="10"/>
      <c r="L943" s="10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</row>
    <row r="944" spans="1:25" ht="12.75" customHeight="1" x14ac:dyDescent="0.25">
      <c r="A944" s="7"/>
      <c r="B944" s="7"/>
      <c r="C944" s="7"/>
      <c r="D944" s="7"/>
      <c r="E944" s="9"/>
      <c r="F944" s="10"/>
      <c r="G944" s="7"/>
      <c r="H944" s="10"/>
      <c r="I944" s="10"/>
      <c r="J944" s="10"/>
      <c r="K944" s="10"/>
      <c r="L944" s="10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</row>
    <row r="945" spans="1:25" ht="12.75" customHeight="1" x14ac:dyDescent="0.25">
      <c r="A945" s="7"/>
      <c r="B945" s="7"/>
      <c r="C945" s="7"/>
      <c r="D945" s="7"/>
      <c r="E945" s="9"/>
      <c r="F945" s="10"/>
      <c r="G945" s="7"/>
      <c r="H945" s="10"/>
      <c r="I945" s="10"/>
      <c r="J945" s="10"/>
      <c r="K945" s="10"/>
      <c r="L945" s="10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</row>
    <row r="946" spans="1:25" ht="12.75" customHeight="1" x14ac:dyDescent="0.25">
      <c r="A946" s="7"/>
      <c r="B946" s="7"/>
      <c r="C946" s="7"/>
      <c r="D946" s="7"/>
      <c r="E946" s="9"/>
      <c r="F946" s="10"/>
      <c r="G946" s="7"/>
      <c r="H946" s="10"/>
      <c r="I946" s="10"/>
      <c r="J946" s="10"/>
      <c r="K946" s="10"/>
      <c r="L946" s="10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</row>
    <row r="947" spans="1:25" ht="12.75" customHeight="1" x14ac:dyDescent="0.25">
      <c r="A947" s="7"/>
      <c r="B947" s="7"/>
      <c r="C947" s="7"/>
      <c r="D947" s="7"/>
      <c r="E947" s="9"/>
      <c r="F947" s="10"/>
      <c r="G947" s="7"/>
      <c r="H947" s="10"/>
      <c r="I947" s="10"/>
      <c r="J947" s="10"/>
      <c r="K947" s="10"/>
      <c r="L947" s="10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</row>
    <row r="948" spans="1:25" ht="12.75" customHeight="1" x14ac:dyDescent="0.25">
      <c r="A948" s="7"/>
      <c r="B948" s="7"/>
      <c r="C948" s="7"/>
      <c r="D948" s="7"/>
      <c r="E948" s="9"/>
      <c r="F948" s="10"/>
      <c r="G948" s="7"/>
      <c r="H948" s="10"/>
      <c r="I948" s="10"/>
      <c r="J948" s="10"/>
      <c r="K948" s="10"/>
      <c r="L948" s="10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</row>
    <row r="949" spans="1:25" ht="12.75" customHeight="1" x14ac:dyDescent="0.25">
      <c r="A949" s="7"/>
      <c r="B949" s="7"/>
      <c r="C949" s="7"/>
      <c r="D949" s="7"/>
      <c r="E949" s="9"/>
      <c r="F949" s="10"/>
      <c r="G949" s="7"/>
      <c r="H949" s="10"/>
      <c r="I949" s="10"/>
      <c r="J949" s="10"/>
      <c r="K949" s="10"/>
      <c r="L949" s="10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</row>
    <row r="950" spans="1:25" ht="12.75" customHeight="1" x14ac:dyDescent="0.25">
      <c r="A950" s="7"/>
      <c r="B950" s="7"/>
      <c r="C950" s="7"/>
      <c r="D950" s="7"/>
      <c r="E950" s="9"/>
      <c r="F950" s="10"/>
      <c r="G950" s="7"/>
      <c r="H950" s="10"/>
      <c r="I950" s="10"/>
      <c r="J950" s="10"/>
      <c r="K950" s="10"/>
      <c r="L950" s="10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</row>
    <row r="951" spans="1:25" ht="12.75" customHeight="1" x14ac:dyDescent="0.25">
      <c r="A951" s="7"/>
      <c r="B951" s="7"/>
      <c r="C951" s="7"/>
      <c r="D951" s="7"/>
      <c r="E951" s="9"/>
      <c r="F951" s="10"/>
      <c r="G951" s="7"/>
      <c r="H951" s="10"/>
      <c r="I951" s="10"/>
      <c r="J951" s="10"/>
      <c r="K951" s="10"/>
      <c r="L951" s="10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</row>
    <row r="952" spans="1:25" ht="12.75" customHeight="1" x14ac:dyDescent="0.25">
      <c r="A952" s="7"/>
      <c r="B952" s="7"/>
      <c r="C952" s="7"/>
      <c r="D952" s="7"/>
      <c r="E952" s="9"/>
      <c r="F952" s="10"/>
      <c r="G952" s="7"/>
      <c r="H952" s="10"/>
      <c r="I952" s="10"/>
      <c r="J952" s="10"/>
      <c r="K952" s="10"/>
      <c r="L952" s="10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</row>
    <row r="953" spans="1:25" ht="12.75" customHeight="1" x14ac:dyDescent="0.25">
      <c r="A953" s="7"/>
      <c r="B953" s="7"/>
      <c r="C953" s="7"/>
      <c r="D953" s="7"/>
      <c r="E953" s="9"/>
      <c r="F953" s="10"/>
      <c r="G953" s="7"/>
      <c r="H953" s="10"/>
      <c r="I953" s="10"/>
      <c r="J953" s="10"/>
      <c r="K953" s="10"/>
      <c r="L953" s="10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</row>
    <row r="954" spans="1:25" ht="12.75" customHeight="1" x14ac:dyDescent="0.25">
      <c r="A954" s="7"/>
      <c r="B954" s="7"/>
      <c r="C954" s="7"/>
      <c r="D954" s="7"/>
      <c r="E954" s="9"/>
      <c r="F954" s="10"/>
      <c r="G954" s="7"/>
      <c r="H954" s="10"/>
      <c r="I954" s="10"/>
      <c r="J954" s="10"/>
      <c r="K954" s="10"/>
      <c r="L954" s="10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</row>
    <row r="955" spans="1:25" ht="12.75" customHeight="1" x14ac:dyDescent="0.25">
      <c r="A955" s="7"/>
      <c r="B955" s="7"/>
      <c r="C955" s="7"/>
      <c r="D955" s="7"/>
      <c r="E955" s="9"/>
      <c r="F955" s="10"/>
      <c r="G955" s="7"/>
      <c r="H955" s="10"/>
      <c r="I955" s="10"/>
      <c r="J955" s="10"/>
      <c r="K955" s="10"/>
      <c r="L955" s="10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</row>
    <row r="956" spans="1:25" ht="12.75" customHeight="1" x14ac:dyDescent="0.25">
      <c r="A956" s="7"/>
      <c r="B956" s="7"/>
      <c r="C956" s="7"/>
      <c r="D956" s="7"/>
      <c r="E956" s="9"/>
      <c r="F956" s="10"/>
      <c r="G956" s="7"/>
      <c r="H956" s="10"/>
      <c r="I956" s="10"/>
      <c r="J956" s="10"/>
      <c r="K956" s="10"/>
      <c r="L956" s="10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</row>
    <row r="957" spans="1:25" ht="12.75" customHeight="1" x14ac:dyDescent="0.25">
      <c r="A957" s="7"/>
      <c r="B957" s="7"/>
      <c r="C957" s="7"/>
      <c r="D957" s="7"/>
      <c r="E957" s="9"/>
      <c r="F957" s="10"/>
      <c r="G957" s="7"/>
      <c r="H957" s="10"/>
      <c r="I957" s="10"/>
      <c r="J957" s="10"/>
      <c r="K957" s="10"/>
      <c r="L957" s="10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</row>
    <row r="958" spans="1:25" ht="12.75" customHeight="1" x14ac:dyDescent="0.25">
      <c r="A958" s="7"/>
      <c r="B958" s="7"/>
      <c r="C958" s="7"/>
      <c r="D958" s="7"/>
      <c r="E958" s="9"/>
      <c r="F958" s="10"/>
      <c r="G958" s="7"/>
      <c r="H958" s="10"/>
      <c r="I958" s="10"/>
      <c r="J958" s="10"/>
      <c r="K958" s="10"/>
      <c r="L958" s="10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</row>
    <row r="959" spans="1:25" ht="12.75" customHeight="1" x14ac:dyDescent="0.25">
      <c r="A959" s="7"/>
      <c r="B959" s="7"/>
      <c r="C959" s="7"/>
      <c r="D959" s="7"/>
      <c r="E959" s="9"/>
      <c r="F959" s="10"/>
      <c r="G959" s="7"/>
      <c r="H959" s="10"/>
      <c r="I959" s="10"/>
      <c r="J959" s="10"/>
      <c r="K959" s="10"/>
      <c r="L959" s="10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</row>
    <row r="960" spans="1:25" ht="12.75" customHeight="1" x14ac:dyDescent="0.25">
      <c r="A960" s="7"/>
      <c r="B960" s="7"/>
      <c r="C960" s="7"/>
      <c r="D960" s="7"/>
      <c r="E960" s="9"/>
      <c r="F960" s="10"/>
      <c r="G960" s="7"/>
      <c r="H960" s="10"/>
      <c r="I960" s="10"/>
      <c r="J960" s="10"/>
      <c r="K960" s="10"/>
      <c r="L960" s="10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</row>
    <row r="961" spans="1:25" ht="12.75" customHeight="1" x14ac:dyDescent="0.25">
      <c r="A961" s="7"/>
      <c r="B961" s="7"/>
      <c r="C961" s="7"/>
      <c r="D961" s="7"/>
      <c r="E961" s="9"/>
      <c r="F961" s="10"/>
      <c r="G961" s="7"/>
      <c r="H961" s="10"/>
      <c r="I961" s="10"/>
      <c r="J961" s="10"/>
      <c r="K961" s="10"/>
      <c r="L961" s="10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</row>
    <row r="962" spans="1:25" ht="12.75" customHeight="1" x14ac:dyDescent="0.25">
      <c r="A962" s="7"/>
      <c r="B962" s="7"/>
      <c r="C962" s="7"/>
      <c r="D962" s="7"/>
      <c r="E962" s="9"/>
      <c r="F962" s="10"/>
      <c r="G962" s="7"/>
      <c r="H962" s="10"/>
      <c r="I962" s="10"/>
      <c r="J962" s="10"/>
      <c r="K962" s="10"/>
      <c r="L962" s="10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</row>
    <row r="963" spans="1:25" ht="12.75" customHeight="1" x14ac:dyDescent="0.25">
      <c r="A963" s="7"/>
      <c r="B963" s="7"/>
      <c r="C963" s="7"/>
      <c r="D963" s="7"/>
      <c r="E963" s="9"/>
      <c r="F963" s="10"/>
      <c r="G963" s="7"/>
      <c r="H963" s="10"/>
      <c r="I963" s="10"/>
      <c r="J963" s="10"/>
      <c r="K963" s="10"/>
      <c r="L963" s="10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</row>
    <row r="964" spans="1:25" ht="12.75" customHeight="1" x14ac:dyDescent="0.25">
      <c r="A964" s="7"/>
      <c r="B964" s="7"/>
      <c r="C964" s="7"/>
      <c r="D964" s="7"/>
      <c r="E964" s="9"/>
      <c r="F964" s="10"/>
      <c r="G964" s="7"/>
      <c r="H964" s="10"/>
      <c r="I964" s="10"/>
      <c r="J964" s="10"/>
      <c r="K964" s="10"/>
      <c r="L964" s="10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</row>
    <row r="965" spans="1:25" ht="12.75" customHeight="1" x14ac:dyDescent="0.25">
      <c r="A965" s="7"/>
      <c r="B965" s="7"/>
      <c r="C965" s="7"/>
      <c r="D965" s="7"/>
      <c r="E965" s="9"/>
      <c r="F965" s="10"/>
      <c r="G965" s="7"/>
      <c r="H965" s="10"/>
      <c r="I965" s="10"/>
      <c r="J965" s="10"/>
      <c r="K965" s="10"/>
      <c r="L965" s="10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</row>
    <row r="966" spans="1:25" ht="12.75" customHeight="1" x14ac:dyDescent="0.25">
      <c r="A966" s="7"/>
      <c r="B966" s="7"/>
      <c r="C966" s="7"/>
      <c r="D966" s="7"/>
      <c r="E966" s="9"/>
      <c r="F966" s="10"/>
      <c r="G966" s="7"/>
      <c r="H966" s="10"/>
      <c r="I966" s="10"/>
      <c r="J966" s="10"/>
      <c r="K966" s="10"/>
      <c r="L966" s="10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</row>
    <row r="967" spans="1:25" ht="12.75" customHeight="1" x14ac:dyDescent="0.25">
      <c r="A967" s="7"/>
      <c r="B967" s="7"/>
      <c r="C967" s="7"/>
      <c r="D967" s="7"/>
      <c r="E967" s="9"/>
      <c r="F967" s="10"/>
      <c r="G967" s="7"/>
      <c r="H967" s="10"/>
      <c r="I967" s="10"/>
      <c r="J967" s="10"/>
      <c r="K967" s="10"/>
      <c r="L967" s="10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</row>
    <row r="968" spans="1:25" ht="12.75" customHeight="1" x14ac:dyDescent="0.25">
      <c r="A968" s="7"/>
      <c r="B968" s="7"/>
      <c r="C968" s="7"/>
      <c r="D968" s="7"/>
      <c r="E968" s="9"/>
      <c r="F968" s="10"/>
      <c r="G968" s="7"/>
      <c r="H968" s="10"/>
      <c r="I968" s="10"/>
      <c r="J968" s="10"/>
      <c r="K968" s="10"/>
      <c r="L968" s="10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</row>
    <row r="969" spans="1:25" ht="12.75" customHeight="1" x14ac:dyDescent="0.25">
      <c r="A969" s="7"/>
      <c r="B969" s="7"/>
      <c r="C969" s="7"/>
      <c r="D969" s="7"/>
      <c r="E969" s="9"/>
      <c r="F969" s="10"/>
      <c r="G969" s="7"/>
      <c r="H969" s="10"/>
      <c r="I969" s="10"/>
      <c r="J969" s="10"/>
      <c r="K969" s="10"/>
      <c r="L969" s="10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</row>
    <row r="970" spans="1:25" ht="12.75" customHeight="1" x14ac:dyDescent="0.25">
      <c r="A970" s="7"/>
      <c r="B970" s="7"/>
      <c r="C970" s="7"/>
      <c r="D970" s="7"/>
      <c r="E970" s="9"/>
      <c r="F970" s="10"/>
      <c r="G970" s="7"/>
      <c r="H970" s="10"/>
      <c r="I970" s="10"/>
      <c r="J970" s="10"/>
      <c r="K970" s="10"/>
      <c r="L970" s="10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</row>
    <row r="971" spans="1:25" ht="12.75" customHeight="1" x14ac:dyDescent="0.25">
      <c r="A971" s="7"/>
      <c r="B971" s="7"/>
      <c r="C971" s="7"/>
      <c r="D971" s="7"/>
      <c r="E971" s="9"/>
      <c r="F971" s="10"/>
      <c r="G971" s="7"/>
      <c r="H971" s="10"/>
      <c r="I971" s="10"/>
      <c r="J971" s="10"/>
      <c r="K971" s="10"/>
      <c r="L971" s="10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</row>
    <row r="972" spans="1:25" ht="12.75" customHeight="1" x14ac:dyDescent="0.25">
      <c r="A972" s="7"/>
      <c r="B972" s="7"/>
      <c r="C972" s="7"/>
      <c r="D972" s="7"/>
      <c r="E972" s="9"/>
      <c r="F972" s="10"/>
      <c r="G972" s="7"/>
      <c r="H972" s="10"/>
      <c r="I972" s="10"/>
      <c r="J972" s="10"/>
      <c r="K972" s="10"/>
      <c r="L972" s="10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</row>
    <row r="973" spans="1:25" ht="12.75" customHeight="1" x14ac:dyDescent="0.25">
      <c r="A973" s="7"/>
      <c r="B973" s="7"/>
      <c r="C973" s="7"/>
      <c r="D973" s="7"/>
      <c r="E973" s="9"/>
      <c r="F973" s="10"/>
      <c r="G973" s="7"/>
      <c r="H973" s="10"/>
      <c r="I973" s="10"/>
      <c r="J973" s="10"/>
      <c r="K973" s="10"/>
      <c r="L973" s="10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</row>
    <row r="974" spans="1:25" ht="12.75" customHeight="1" x14ac:dyDescent="0.25">
      <c r="A974" s="7"/>
      <c r="B974" s="7"/>
      <c r="C974" s="7"/>
      <c r="D974" s="7"/>
      <c r="E974" s="9"/>
      <c r="F974" s="10"/>
      <c r="G974" s="7"/>
      <c r="H974" s="10"/>
      <c r="I974" s="10"/>
      <c r="J974" s="10"/>
      <c r="K974" s="10"/>
      <c r="L974" s="10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</row>
    <row r="975" spans="1:25" ht="12.75" customHeight="1" x14ac:dyDescent="0.25">
      <c r="A975" s="7"/>
      <c r="B975" s="7"/>
      <c r="C975" s="7"/>
      <c r="D975" s="7"/>
      <c r="E975" s="9"/>
      <c r="F975" s="10"/>
      <c r="G975" s="7"/>
      <c r="H975" s="10"/>
      <c r="I975" s="10"/>
      <c r="J975" s="10"/>
      <c r="K975" s="10"/>
      <c r="L975" s="10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</row>
    <row r="976" spans="1:25" ht="12.75" customHeight="1" x14ac:dyDescent="0.25">
      <c r="A976" s="7"/>
      <c r="B976" s="7"/>
      <c r="C976" s="7"/>
      <c r="D976" s="7"/>
      <c r="E976" s="9"/>
      <c r="F976" s="10"/>
      <c r="G976" s="7"/>
      <c r="H976" s="10"/>
      <c r="I976" s="10"/>
      <c r="J976" s="10"/>
      <c r="K976" s="10"/>
      <c r="L976" s="10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</row>
    <row r="977" spans="1:25" ht="12.75" customHeight="1" x14ac:dyDescent="0.25">
      <c r="A977" s="7"/>
      <c r="B977" s="7"/>
      <c r="C977" s="7"/>
      <c r="D977" s="7"/>
      <c r="E977" s="9"/>
      <c r="F977" s="10"/>
      <c r="G977" s="7"/>
      <c r="H977" s="10"/>
      <c r="I977" s="10"/>
      <c r="J977" s="10"/>
      <c r="K977" s="10"/>
      <c r="L977" s="10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</row>
    <row r="978" spans="1:25" ht="12.75" customHeight="1" x14ac:dyDescent="0.25">
      <c r="A978" s="7"/>
      <c r="B978" s="7"/>
      <c r="C978" s="7"/>
      <c r="D978" s="7"/>
      <c r="E978" s="9"/>
      <c r="F978" s="10"/>
      <c r="G978" s="7"/>
      <c r="H978" s="10"/>
      <c r="I978" s="10"/>
      <c r="J978" s="10"/>
      <c r="K978" s="10"/>
      <c r="L978" s="10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</row>
    <row r="979" spans="1:25" ht="12.75" customHeight="1" x14ac:dyDescent="0.25">
      <c r="A979" s="7"/>
      <c r="B979" s="7"/>
      <c r="C979" s="7"/>
      <c r="D979" s="7"/>
      <c r="E979" s="9"/>
      <c r="F979" s="10"/>
      <c r="G979" s="7"/>
      <c r="H979" s="10"/>
      <c r="I979" s="10"/>
      <c r="J979" s="10"/>
      <c r="K979" s="10"/>
      <c r="L979" s="10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</row>
    <row r="980" spans="1:25" ht="12.75" customHeight="1" x14ac:dyDescent="0.25">
      <c r="A980" s="7"/>
      <c r="B980" s="7"/>
      <c r="C980" s="7"/>
      <c r="D980" s="7"/>
      <c r="E980" s="9"/>
      <c r="F980" s="10"/>
      <c r="G980" s="7"/>
      <c r="H980" s="10"/>
      <c r="I980" s="10"/>
      <c r="J980" s="10"/>
      <c r="K980" s="10"/>
      <c r="L980" s="10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</row>
    <row r="981" spans="1:25" ht="12.75" customHeight="1" x14ac:dyDescent="0.25">
      <c r="A981" s="7"/>
      <c r="B981" s="7"/>
      <c r="C981" s="7"/>
      <c r="D981" s="7"/>
      <c r="E981" s="9"/>
      <c r="F981" s="10"/>
      <c r="G981" s="7"/>
      <c r="H981" s="10"/>
      <c r="I981" s="10"/>
      <c r="J981" s="10"/>
      <c r="K981" s="10"/>
      <c r="L981" s="10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</row>
    <row r="982" spans="1:25" ht="12.75" customHeight="1" x14ac:dyDescent="0.25">
      <c r="A982" s="7"/>
      <c r="B982" s="7"/>
      <c r="C982" s="7"/>
      <c r="D982" s="7"/>
      <c r="E982" s="9"/>
      <c r="F982" s="10"/>
      <c r="G982" s="7"/>
      <c r="H982" s="10"/>
      <c r="I982" s="10"/>
      <c r="J982" s="10"/>
      <c r="K982" s="10"/>
      <c r="L982" s="10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</row>
    <row r="983" spans="1:25" ht="12.75" customHeight="1" x14ac:dyDescent="0.25">
      <c r="A983" s="7"/>
      <c r="B983" s="7"/>
      <c r="C983" s="7"/>
      <c r="D983" s="7"/>
      <c r="E983" s="9"/>
      <c r="F983" s="10"/>
      <c r="G983" s="7"/>
      <c r="H983" s="10"/>
      <c r="I983" s="10"/>
      <c r="J983" s="10"/>
      <c r="K983" s="10"/>
      <c r="L983" s="10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</row>
    <row r="984" spans="1:25" ht="12.75" customHeight="1" x14ac:dyDescent="0.25">
      <c r="A984" s="7"/>
      <c r="B984" s="7"/>
      <c r="C984" s="7"/>
      <c r="D984" s="7"/>
      <c r="E984" s="9"/>
      <c r="F984" s="10"/>
      <c r="G984" s="7"/>
      <c r="H984" s="10"/>
      <c r="I984" s="10"/>
      <c r="J984" s="10"/>
      <c r="K984" s="10"/>
      <c r="L984" s="10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</row>
    <row r="985" spans="1:25" ht="12.75" customHeight="1" x14ac:dyDescent="0.25">
      <c r="A985" s="7"/>
      <c r="B985" s="7"/>
      <c r="C985" s="7"/>
      <c r="D985" s="7"/>
      <c r="E985" s="9"/>
      <c r="F985" s="10"/>
      <c r="G985" s="7"/>
      <c r="H985" s="10"/>
      <c r="I985" s="10"/>
      <c r="J985" s="10"/>
      <c r="K985" s="10"/>
      <c r="L985" s="10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</row>
    <row r="986" spans="1:25" ht="12.75" customHeight="1" x14ac:dyDescent="0.25">
      <c r="A986" s="7"/>
      <c r="B986" s="7"/>
      <c r="C986" s="7"/>
      <c r="D986" s="7"/>
      <c r="E986" s="9"/>
      <c r="F986" s="10"/>
      <c r="G986" s="7"/>
      <c r="H986" s="10"/>
      <c r="I986" s="10"/>
      <c r="J986" s="10"/>
      <c r="K986" s="10"/>
      <c r="L986" s="10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</row>
    <row r="987" spans="1:25" ht="12.75" customHeight="1" x14ac:dyDescent="0.25">
      <c r="A987" s="7"/>
      <c r="B987" s="7"/>
      <c r="C987" s="7"/>
      <c r="D987" s="7"/>
      <c r="E987" s="9"/>
      <c r="F987" s="10"/>
      <c r="G987" s="7"/>
      <c r="H987" s="10"/>
      <c r="I987" s="10"/>
      <c r="J987" s="10"/>
      <c r="K987" s="10"/>
      <c r="L987" s="10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</row>
    <row r="988" spans="1:25" ht="12.75" customHeight="1" x14ac:dyDescent="0.25">
      <c r="A988" s="7"/>
      <c r="B988" s="7"/>
      <c r="C988" s="7"/>
      <c r="D988" s="7"/>
      <c r="E988" s="9"/>
      <c r="F988" s="10"/>
      <c r="G988" s="7"/>
      <c r="H988" s="10"/>
      <c r="I988" s="10"/>
      <c r="J988" s="10"/>
      <c r="K988" s="10"/>
      <c r="L988" s="10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</row>
    <row r="989" spans="1:25" ht="12.75" customHeight="1" x14ac:dyDescent="0.25">
      <c r="A989" s="7"/>
      <c r="B989" s="7"/>
      <c r="C989" s="7"/>
      <c r="D989" s="7"/>
      <c r="E989" s="9"/>
      <c r="F989" s="10"/>
      <c r="G989" s="7"/>
      <c r="H989" s="10"/>
      <c r="I989" s="10"/>
      <c r="J989" s="10"/>
      <c r="K989" s="10"/>
      <c r="L989" s="10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</row>
    <row r="990" spans="1:25" ht="12.75" customHeight="1" x14ac:dyDescent="0.25">
      <c r="A990" s="7"/>
      <c r="B990" s="7"/>
      <c r="C990" s="7"/>
      <c r="D990" s="7"/>
      <c r="E990" s="9"/>
      <c r="F990" s="10"/>
      <c r="G990" s="7"/>
      <c r="H990" s="10"/>
      <c r="I990" s="10"/>
      <c r="J990" s="10"/>
      <c r="K990" s="10"/>
      <c r="L990" s="10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</row>
    <row r="991" spans="1:25" ht="12.75" customHeight="1" x14ac:dyDescent="0.25">
      <c r="A991" s="7"/>
      <c r="B991" s="7"/>
      <c r="C991" s="7"/>
      <c r="D991" s="7"/>
      <c r="E991" s="9"/>
      <c r="F991" s="10"/>
      <c r="G991" s="7"/>
      <c r="H991" s="10"/>
      <c r="I991" s="10"/>
      <c r="J991" s="10"/>
      <c r="K991" s="10"/>
      <c r="L991" s="10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</row>
    <row r="992" spans="1:25" ht="12.75" customHeight="1" x14ac:dyDescent="0.25">
      <c r="A992" s="7"/>
      <c r="B992" s="7"/>
      <c r="C992" s="7"/>
      <c r="D992" s="7"/>
      <c r="E992" s="9"/>
      <c r="F992" s="10"/>
      <c r="G992" s="7"/>
      <c r="H992" s="10"/>
      <c r="I992" s="10"/>
      <c r="J992" s="10"/>
      <c r="K992" s="10"/>
      <c r="L992" s="10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</row>
    <row r="993" spans="1:25" ht="12.75" customHeight="1" x14ac:dyDescent="0.25">
      <c r="A993" s="7"/>
      <c r="B993" s="7"/>
      <c r="C993" s="7"/>
      <c r="D993" s="7"/>
      <c r="E993" s="9"/>
      <c r="F993" s="10"/>
      <c r="G993" s="7"/>
      <c r="H993" s="10"/>
      <c r="I993" s="10"/>
      <c r="J993" s="10"/>
      <c r="K993" s="10"/>
      <c r="L993" s="10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</row>
    <row r="994" spans="1:25" ht="12.75" customHeight="1" x14ac:dyDescent="0.25">
      <c r="A994" s="7"/>
      <c r="B994" s="7"/>
      <c r="C994" s="7"/>
      <c r="D994" s="7"/>
      <c r="E994" s="9"/>
      <c r="F994" s="10"/>
      <c r="G994" s="7"/>
      <c r="H994" s="10"/>
      <c r="I994" s="10"/>
      <c r="J994" s="10"/>
      <c r="K994" s="10"/>
      <c r="L994" s="10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</row>
    <row r="995" spans="1:25" ht="12.75" customHeight="1" x14ac:dyDescent="0.25">
      <c r="A995" s="7"/>
      <c r="B995" s="7"/>
      <c r="C995" s="7"/>
      <c r="D995" s="7"/>
      <c r="E995" s="9"/>
      <c r="F995" s="10"/>
      <c r="G995" s="7"/>
      <c r="H995" s="10"/>
      <c r="I995" s="10"/>
      <c r="J995" s="10"/>
      <c r="K995" s="10"/>
      <c r="L995" s="10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</row>
    <row r="996" spans="1:25" ht="12.75" customHeight="1" x14ac:dyDescent="0.25">
      <c r="A996" s="7"/>
      <c r="B996" s="7"/>
      <c r="C996" s="7"/>
      <c r="D996" s="7"/>
      <c r="E996" s="9"/>
      <c r="F996" s="10"/>
      <c r="G996" s="7"/>
      <c r="H996" s="10"/>
      <c r="I996" s="10"/>
      <c r="J996" s="10"/>
      <c r="K996" s="10"/>
      <c r="L996" s="10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</row>
    <row r="997" spans="1:25" ht="12.75" customHeight="1" x14ac:dyDescent="0.25">
      <c r="A997" s="7"/>
      <c r="B997" s="7"/>
      <c r="C997" s="7"/>
      <c r="D997" s="7"/>
      <c r="E997" s="9"/>
      <c r="F997" s="10"/>
      <c r="G997" s="7"/>
      <c r="H997" s="10"/>
      <c r="I997" s="10"/>
      <c r="J997" s="10"/>
      <c r="K997" s="10"/>
      <c r="L997" s="10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</row>
    <row r="998" spans="1:25" ht="12.75" customHeight="1" x14ac:dyDescent="0.25">
      <c r="A998" s="7"/>
      <c r="B998" s="7"/>
      <c r="C998" s="7"/>
      <c r="D998" s="7"/>
      <c r="E998" s="9"/>
      <c r="F998" s="10"/>
      <c r="G998" s="7"/>
      <c r="H998" s="10"/>
      <c r="I998" s="10"/>
      <c r="J998" s="10"/>
      <c r="K998" s="10"/>
      <c r="L998" s="10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</row>
    <row r="999" spans="1:25" ht="12.75" customHeight="1" x14ac:dyDescent="0.25">
      <c r="A999" s="7"/>
      <c r="B999" s="7"/>
      <c r="C999" s="7"/>
      <c r="D999" s="7"/>
      <c r="E999" s="9"/>
      <c r="F999" s="10"/>
      <c r="G999" s="7"/>
      <c r="H999" s="10"/>
      <c r="I999" s="10"/>
      <c r="J999" s="10"/>
      <c r="K999" s="10"/>
      <c r="L999" s="10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</row>
    <row r="1000" spans="1:25" ht="12.75" customHeight="1" x14ac:dyDescent="0.25">
      <c r="A1000" s="7"/>
      <c r="B1000" s="7"/>
      <c r="C1000" s="7"/>
      <c r="D1000" s="7"/>
      <c r="E1000" s="9"/>
      <c r="F1000" s="10"/>
      <c r="G1000" s="7"/>
      <c r="H1000" s="10"/>
      <c r="I1000" s="10"/>
      <c r="J1000" s="10"/>
      <c r="K1000" s="10"/>
      <c r="L1000" s="10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</row>
    <row r="1001" spans="1:25" ht="12.75" customHeight="1" x14ac:dyDescent="0.25">
      <c r="A1001" s="7"/>
      <c r="B1001" s="7"/>
      <c r="C1001" s="7"/>
      <c r="D1001" s="7"/>
      <c r="E1001" s="9"/>
      <c r="F1001" s="10"/>
      <c r="G1001" s="7"/>
      <c r="H1001" s="10"/>
      <c r="I1001" s="10"/>
      <c r="J1001" s="10"/>
      <c r="K1001" s="10"/>
      <c r="L1001" s="10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</row>
    <row r="1002" spans="1:25" ht="12.75" customHeight="1" x14ac:dyDescent="0.25">
      <c r="A1002" s="7"/>
      <c r="B1002" s="7"/>
      <c r="C1002" s="7"/>
      <c r="D1002" s="7"/>
      <c r="E1002" s="9"/>
      <c r="F1002" s="10"/>
      <c r="G1002" s="7"/>
      <c r="H1002" s="10"/>
      <c r="I1002" s="10"/>
      <c r="J1002" s="10"/>
      <c r="K1002" s="10"/>
      <c r="L1002" s="10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</row>
    <row r="1003" spans="1:25" ht="12.75" customHeight="1" x14ac:dyDescent="0.25">
      <c r="A1003" s="7"/>
      <c r="B1003" s="7"/>
      <c r="C1003" s="7"/>
      <c r="D1003" s="7"/>
      <c r="E1003" s="9"/>
      <c r="F1003" s="10"/>
      <c r="G1003" s="7"/>
      <c r="H1003" s="10"/>
      <c r="I1003" s="10"/>
      <c r="J1003" s="10"/>
      <c r="K1003" s="10"/>
      <c r="L1003" s="10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</row>
    <row r="1004" spans="1:25" ht="12.75" customHeight="1" x14ac:dyDescent="0.25">
      <c r="A1004" s="7"/>
      <c r="B1004" s="7"/>
      <c r="C1004" s="7"/>
      <c r="D1004" s="7"/>
      <c r="E1004" s="9"/>
      <c r="F1004" s="10"/>
      <c r="G1004" s="7"/>
      <c r="H1004" s="10"/>
      <c r="I1004" s="10"/>
      <c r="J1004" s="10"/>
      <c r="K1004" s="10"/>
      <c r="L1004" s="10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</row>
    <row r="1005" spans="1:25" ht="12.75" customHeight="1" x14ac:dyDescent="0.25">
      <c r="A1005" s="7"/>
      <c r="B1005" s="7"/>
      <c r="C1005" s="7"/>
      <c r="D1005" s="7"/>
      <c r="E1005" s="9"/>
      <c r="F1005" s="10"/>
      <c r="G1005" s="7"/>
      <c r="H1005" s="10"/>
      <c r="I1005" s="10"/>
      <c r="J1005" s="10"/>
      <c r="K1005" s="10"/>
      <c r="L1005" s="10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</row>
    <row r="1006" spans="1:25" ht="12.75" customHeight="1" x14ac:dyDescent="0.25">
      <c r="A1006" s="7"/>
      <c r="B1006" s="7"/>
      <c r="C1006" s="7"/>
      <c r="D1006" s="7"/>
      <c r="E1006" s="9"/>
      <c r="F1006" s="10"/>
      <c r="G1006" s="7"/>
      <c r="H1006" s="10"/>
      <c r="I1006" s="10"/>
      <c r="J1006" s="10"/>
      <c r="K1006" s="10"/>
      <c r="L1006" s="10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</row>
  </sheetData>
  <sortState ref="B11:M34">
    <sortCondition descending="1" ref="M11:M34"/>
  </sortState>
  <printOptions horizontalCentered="1"/>
  <pageMargins left="0.23622047244094491" right="0.23622047244094491" top="0.74803149606299213" bottom="0.55118110236220474" header="0.31496062992125984" footer="0.31496062992125984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Title</vt:lpstr>
      <vt:lpstr>Overall team results</vt:lpstr>
      <vt:lpstr>Pentathlon U-18</vt:lpstr>
      <vt:lpstr>U-18W 60 Hurdles</vt:lpstr>
      <vt:lpstr>U-18W HJ</vt:lpstr>
      <vt:lpstr>U-18W SP</vt:lpstr>
      <vt:lpstr>LJ</vt:lpstr>
      <vt:lpstr>U-18W 1000</vt:lpstr>
      <vt:lpstr>Pentathlon U-20</vt:lpstr>
      <vt:lpstr>U-20W 60 Hurdles</vt:lpstr>
      <vt:lpstr>U-20W HJ</vt:lpstr>
      <vt:lpstr>U20W SP</vt:lpstr>
      <vt:lpstr>U20W LJ</vt:lpstr>
      <vt:lpstr>U-20W 800</vt:lpstr>
      <vt:lpstr>Heptathlon U-18</vt:lpstr>
      <vt:lpstr>U-18M 60</vt:lpstr>
      <vt:lpstr>U18M LJ</vt:lpstr>
      <vt:lpstr>U-18M SP</vt:lpstr>
      <vt:lpstr>U-18M HJ</vt:lpstr>
      <vt:lpstr>U-18V 60 hurdles</vt:lpstr>
      <vt:lpstr>U-18M PV</vt:lpstr>
      <vt:lpstr>U-18M 1000</vt:lpstr>
      <vt:lpstr> Heptathlon U-20</vt:lpstr>
      <vt:lpstr>U-20M 60</vt:lpstr>
      <vt:lpstr>U20M LJ</vt:lpstr>
      <vt:lpstr>U-20M SP</vt:lpstr>
      <vt:lpstr>U-20M HJ</vt:lpstr>
      <vt:lpstr>U-20M 60 hurdles</vt:lpstr>
      <vt:lpstr>U-20M PV</vt:lpstr>
      <vt:lpstr>U-20M 1000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Step</cp:lastModifiedBy>
  <cp:lastPrinted>2019-03-10T15:08:57Z</cp:lastPrinted>
  <dcterms:created xsi:type="dcterms:W3CDTF">2019-02-13T09:04:14Z</dcterms:created>
  <dcterms:modified xsi:type="dcterms:W3CDTF">2019-03-15T19:40:35Z</dcterms:modified>
</cp:coreProperties>
</file>